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P:\Departments &amp; Divisions\Florida Regulatory\Rate Proceedings\2022 Natural Gas\MFR Backup\G Schedules\G-1 Rate Base\G1- Utility Plant\"/>
    </mc:Choice>
  </mc:AlternateContent>
  <bookViews>
    <workbookView xWindow="0" yWindow="0" windowWidth="20490" windowHeight="7620" activeTab="1"/>
  </bookViews>
  <sheets>
    <sheet name="Depr Exp 2021" sheetId="3" r:id="rId1"/>
    <sheet name="13 Month Plant" sheetId="4" r:id="rId2"/>
    <sheet name="13 Month AD " sheetId="5" r:id="rId3"/>
    <sheet name="390 by location" sheetId="6" r:id="rId4"/>
    <sheet name="SK and CU 1604B 12-2020" sheetId="1" r:id="rId5"/>
  </sheets>
  <definedNames>
    <definedName name="_xlnm._FilterDatabase" localSheetId="4" hidden="1">'SK and CU 1604B 12-2020'!$A$1:$X$6288</definedName>
  </definedNames>
  <calcPr calcId="162913" calcOnSave="0"/>
  <pivotCaches>
    <pivotCache cacheId="45" r:id="rId6"/>
    <pivotCache cacheId="46" r:id="rId7"/>
    <pivotCache cacheId="47" r:id="rId8"/>
  </pivotCaches>
</workbook>
</file>

<file path=xl/calcChain.xml><?xml version="1.0" encoding="utf-8"?>
<calcChain xmlns="http://schemas.openxmlformats.org/spreadsheetml/2006/main">
  <c r="U18" i="4" l="1"/>
  <c r="T18" i="4"/>
  <c r="P61" i="5"/>
  <c r="P51" i="5"/>
  <c r="C70" i="5" l="1"/>
  <c r="D46" i="5"/>
  <c r="E46" i="5" s="1"/>
  <c r="F46" i="5" s="1"/>
  <c r="G46" i="5" s="1"/>
  <c r="H46" i="5" s="1"/>
  <c r="I46" i="5" s="1"/>
  <c r="J46" i="5" s="1"/>
  <c r="K46" i="5" s="1"/>
  <c r="L46" i="5" s="1"/>
  <c r="M46" i="5" s="1"/>
  <c r="N46" i="5" s="1"/>
  <c r="C46" i="5"/>
  <c r="T14" i="4" l="1"/>
  <c r="T13" i="4" l="1"/>
  <c r="T12" i="4"/>
  <c r="T11" i="4"/>
  <c r="T15" i="4"/>
  <c r="Q11" i="4"/>
  <c r="P11" i="4"/>
  <c r="U15" i="4" l="1"/>
  <c r="U14" i="4"/>
  <c r="U13" i="4"/>
  <c r="U12" i="4"/>
  <c r="U11" i="4"/>
  <c r="Q14" i="4"/>
  <c r="P15" i="4"/>
  <c r="P14" i="4"/>
  <c r="P13" i="4"/>
  <c r="P12" i="4"/>
  <c r="B50" i="5"/>
  <c r="C50" i="5" s="1"/>
  <c r="D50" i="5" s="1"/>
  <c r="E50" i="5" s="1"/>
  <c r="F50" i="5" s="1"/>
  <c r="G50" i="5" s="1"/>
  <c r="H50" i="5" s="1"/>
  <c r="I50" i="5" s="1"/>
  <c r="J50" i="5" s="1"/>
  <c r="K50" i="5" s="1"/>
  <c r="L50" i="5" s="1"/>
  <c r="M50" i="5" s="1"/>
  <c r="N50" i="5" s="1"/>
  <c r="B49" i="5"/>
  <c r="C49" i="5" s="1"/>
  <c r="D49" i="5" s="1"/>
  <c r="E49" i="5" s="1"/>
  <c r="F49" i="5" s="1"/>
  <c r="G49" i="5" s="1"/>
  <c r="H49" i="5" s="1"/>
  <c r="I49" i="5" s="1"/>
  <c r="J49" i="5" s="1"/>
  <c r="K49" i="5" s="1"/>
  <c r="L49" i="5" s="1"/>
  <c r="M49" i="5" s="1"/>
  <c r="N49" i="5" s="1"/>
  <c r="B48" i="5"/>
  <c r="C48" i="5" s="1"/>
  <c r="D48" i="5" s="1"/>
  <c r="E48" i="5" s="1"/>
  <c r="F48" i="5" s="1"/>
  <c r="G48" i="5" s="1"/>
  <c r="H48" i="5" s="1"/>
  <c r="I48" i="5" s="1"/>
  <c r="J48" i="5" s="1"/>
  <c r="K48" i="5" s="1"/>
  <c r="L48" i="5" s="1"/>
  <c r="M48" i="5" s="1"/>
  <c r="N48" i="5" s="1"/>
  <c r="B47" i="5"/>
  <c r="B46" i="5"/>
  <c r="C47" i="5" l="1"/>
  <c r="B51" i="5"/>
  <c r="B52" i="5" s="1"/>
  <c r="C51" i="5" l="1"/>
  <c r="C52" i="5" s="1"/>
  <c r="D47" i="5"/>
  <c r="D51" i="5" l="1"/>
  <c r="D52" i="5" s="1"/>
  <c r="E47" i="5"/>
  <c r="N72" i="3"/>
  <c r="M72" i="3"/>
  <c r="L72" i="3"/>
  <c r="K72" i="3"/>
  <c r="J72" i="3"/>
  <c r="I72" i="3"/>
  <c r="H72" i="3"/>
  <c r="G72" i="3"/>
  <c r="F72" i="3"/>
  <c r="E72" i="3"/>
  <c r="D72" i="3"/>
  <c r="C72" i="3"/>
  <c r="N71" i="3"/>
  <c r="N80" i="3" s="1"/>
  <c r="M71" i="3"/>
  <c r="M80" i="3" s="1"/>
  <c r="L71" i="3"/>
  <c r="L80" i="3" s="1"/>
  <c r="K71" i="3"/>
  <c r="K80" i="3" s="1"/>
  <c r="J71" i="3"/>
  <c r="J80" i="3" s="1"/>
  <c r="I71" i="3"/>
  <c r="I80" i="3" s="1"/>
  <c r="H71" i="3"/>
  <c r="H80" i="3" s="1"/>
  <c r="G71" i="3"/>
  <c r="G80" i="3" s="1"/>
  <c r="F71" i="3"/>
  <c r="F80" i="3" s="1"/>
  <c r="E71" i="3"/>
  <c r="E80" i="3" s="1"/>
  <c r="D71" i="3"/>
  <c r="D80" i="3" s="1"/>
  <c r="C71" i="3"/>
  <c r="C80" i="3" s="1"/>
  <c r="N70" i="3"/>
  <c r="N79" i="3" s="1"/>
  <c r="M70" i="3"/>
  <c r="M79" i="3" s="1"/>
  <c r="L70" i="3"/>
  <c r="L79" i="3" s="1"/>
  <c r="K70" i="3"/>
  <c r="K79" i="3" s="1"/>
  <c r="J70" i="3"/>
  <c r="J79" i="3" s="1"/>
  <c r="I70" i="3"/>
  <c r="I79" i="3" s="1"/>
  <c r="H70" i="3"/>
  <c r="H79" i="3" s="1"/>
  <c r="G70" i="3"/>
  <c r="G79" i="3" s="1"/>
  <c r="F70" i="3"/>
  <c r="F79" i="3" s="1"/>
  <c r="E70" i="3"/>
  <c r="E79" i="3" s="1"/>
  <c r="D70" i="3"/>
  <c r="D79" i="3" s="1"/>
  <c r="C70" i="3"/>
  <c r="C79" i="3" s="1"/>
  <c r="N69" i="3"/>
  <c r="N78" i="3" s="1"/>
  <c r="M69" i="3"/>
  <c r="M78" i="3" s="1"/>
  <c r="L69" i="3"/>
  <c r="L78" i="3" s="1"/>
  <c r="K69" i="3"/>
  <c r="K78" i="3" s="1"/>
  <c r="J69" i="3"/>
  <c r="J78" i="3" s="1"/>
  <c r="I69" i="3"/>
  <c r="I78" i="3" s="1"/>
  <c r="H69" i="3"/>
  <c r="H78" i="3" s="1"/>
  <c r="G69" i="3"/>
  <c r="G78" i="3" s="1"/>
  <c r="F69" i="3"/>
  <c r="F78" i="3" s="1"/>
  <c r="E69" i="3"/>
  <c r="E78" i="3" s="1"/>
  <c r="D69" i="3"/>
  <c r="D78" i="3" s="1"/>
  <c r="C69" i="3"/>
  <c r="C78" i="3" s="1"/>
  <c r="N68" i="3"/>
  <c r="N77" i="3" s="1"/>
  <c r="M68" i="3"/>
  <c r="M77" i="3" s="1"/>
  <c r="L68" i="3"/>
  <c r="L77" i="3" s="1"/>
  <c r="K68" i="3"/>
  <c r="K77" i="3" s="1"/>
  <c r="J68" i="3"/>
  <c r="J77" i="3" s="1"/>
  <c r="I68" i="3"/>
  <c r="I77" i="3" s="1"/>
  <c r="H68" i="3"/>
  <c r="H77" i="3" s="1"/>
  <c r="G68" i="3"/>
  <c r="G77" i="3" s="1"/>
  <c r="F68" i="3"/>
  <c r="F77" i="3" s="1"/>
  <c r="E68" i="3"/>
  <c r="E77" i="3" s="1"/>
  <c r="D68" i="3"/>
  <c r="D77" i="3" s="1"/>
  <c r="C68" i="3"/>
  <c r="C77" i="3" s="1"/>
  <c r="N67" i="3"/>
  <c r="N76" i="3" s="1"/>
  <c r="M67" i="3"/>
  <c r="M76" i="3" s="1"/>
  <c r="L67" i="3"/>
  <c r="L76" i="3" s="1"/>
  <c r="K67" i="3"/>
  <c r="K76" i="3" s="1"/>
  <c r="J67" i="3"/>
  <c r="J76" i="3" s="1"/>
  <c r="I67" i="3"/>
  <c r="I76" i="3" s="1"/>
  <c r="H67" i="3"/>
  <c r="H76" i="3" s="1"/>
  <c r="G67" i="3"/>
  <c r="G76" i="3" s="1"/>
  <c r="F67" i="3"/>
  <c r="F76" i="3" s="1"/>
  <c r="E67" i="3"/>
  <c r="E76" i="3" s="1"/>
  <c r="D67" i="3"/>
  <c r="D76" i="3" s="1"/>
  <c r="C67" i="3"/>
  <c r="C76" i="3" s="1"/>
  <c r="N66" i="3"/>
  <c r="N75" i="3" s="1"/>
  <c r="M66" i="3"/>
  <c r="M75" i="3" s="1"/>
  <c r="L66" i="3"/>
  <c r="L75" i="3" s="1"/>
  <c r="K66" i="3"/>
  <c r="K75" i="3" s="1"/>
  <c r="J66" i="3"/>
  <c r="J75" i="3" s="1"/>
  <c r="I66" i="3"/>
  <c r="I75" i="3" s="1"/>
  <c r="H66" i="3"/>
  <c r="H75" i="3" s="1"/>
  <c r="G66" i="3"/>
  <c r="G75" i="3" s="1"/>
  <c r="F66" i="3"/>
  <c r="F75" i="3" s="1"/>
  <c r="E66" i="3"/>
  <c r="E75" i="3" s="1"/>
  <c r="D66" i="3"/>
  <c r="D75" i="3" s="1"/>
  <c r="C66" i="3"/>
  <c r="C75" i="3" s="1"/>
  <c r="B72" i="3"/>
  <c r="B71" i="3"/>
  <c r="B80" i="3" s="1"/>
  <c r="B70" i="3"/>
  <c r="B79" i="3" s="1"/>
  <c r="B69" i="3"/>
  <c r="B78" i="3" s="1"/>
  <c r="B68" i="3"/>
  <c r="B77" i="3" s="1"/>
  <c r="B67" i="3"/>
  <c r="B76" i="3" s="1"/>
  <c r="B66" i="3"/>
  <c r="B75" i="3" s="1"/>
  <c r="F47" i="5" l="1"/>
  <c r="E51" i="5"/>
  <c r="E52" i="5" s="1"/>
  <c r="B58" i="5"/>
  <c r="C58" i="5" s="1"/>
  <c r="D58" i="5" s="1"/>
  <c r="E58" i="5" s="1"/>
  <c r="F58" i="5" s="1"/>
  <c r="G58" i="5" s="1"/>
  <c r="H58" i="5" s="1"/>
  <c r="I58" i="5" s="1"/>
  <c r="J58" i="5" s="1"/>
  <c r="K58" i="5" s="1"/>
  <c r="L58" i="5" s="1"/>
  <c r="M58" i="5" s="1"/>
  <c r="N58" i="5" s="1"/>
  <c r="B60" i="5"/>
  <c r="C60" i="5" s="1"/>
  <c r="D60" i="5" s="1"/>
  <c r="E60" i="5" s="1"/>
  <c r="F60" i="5" s="1"/>
  <c r="G60" i="5" s="1"/>
  <c r="H60" i="5" s="1"/>
  <c r="I60" i="5" s="1"/>
  <c r="J60" i="5" s="1"/>
  <c r="K60" i="5" s="1"/>
  <c r="L60" i="5" s="1"/>
  <c r="M60" i="5" s="1"/>
  <c r="N60" i="5" s="1"/>
  <c r="Q11" i="5"/>
  <c r="P11" i="5"/>
  <c r="G47" i="5" l="1"/>
  <c r="F51" i="5"/>
  <c r="F52" i="5" s="1"/>
  <c r="O50" i="5"/>
  <c r="P50" i="5" s="1"/>
  <c r="O48" i="5"/>
  <c r="P48" i="5" s="1"/>
  <c r="Q15" i="4"/>
  <c r="Q13" i="4"/>
  <c r="Q12" i="4"/>
  <c r="Q18" i="4"/>
  <c r="P17" i="5"/>
  <c r="P15" i="5"/>
  <c r="Q15" i="5" s="1"/>
  <c r="P14" i="5"/>
  <c r="P13" i="5"/>
  <c r="Q13" i="5" s="1"/>
  <c r="P12" i="5"/>
  <c r="Q12" i="5" s="1"/>
  <c r="P18" i="4"/>
  <c r="P17" i="4"/>
  <c r="Q14" i="5" l="1"/>
  <c r="Q18" i="5" s="1"/>
  <c r="P18" i="5"/>
  <c r="H47" i="5"/>
  <c r="G51" i="5"/>
  <c r="G52" i="5" s="1"/>
  <c r="O60" i="5"/>
  <c r="P60" i="5" s="1"/>
  <c r="O58" i="5"/>
  <c r="P58" i="5" s="1"/>
  <c r="I6288" i="1"/>
  <c r="I47" i="5" l="1"/>
  <c r="H51" i="5"/>
  <c r="H52" i="5" s="1"/>
  <c r="D54" i="3"/>
  <c r="E54" i="3"/>
  <c r="F54" i="3"/>
  <c r="G54" i="3"/>
  <c r="H54" i="3"/>
  <c r="I54" i="3"/>
  <c r="J54" i="3"/>
  <c r="K54" i="3"/>
  <c r="L54" i="3"/>
  <c r="M54" i="3"/>
  <c r="N54" i="3"/>
  <c r="C54" i="3"/>
  <c r="N59" i="3"/>
  <c r="N60" i="3" s="1"/>
  <c r="M59" i="3"/>
  <c r="M60" i="3" s="1"/>
  <c r="L59" i="3"/>
  <c r="L60" i="3" s="1"/>
  <c r="K59" i="3"/>
  <c r="K60" i="3" s="1"/>
  <c r="J59" i="3"/>
  <c r="J60" i="3" s="1"/>
  <c r="I59" i="3"/>
  <c r="I60" i="3" s="1"/>
  <c r="H59" i="3"/>
  <c r="H60" i="3" s="1"/>
  <c r="G59" i="3"/>
  <c r="G60" i="3" s="1"/>
  <c r="F59" i="3"/>
  <c r="F60" i="3" s="1"/>
  <c r="E59" i="3"/>
  <c r="E60" i="3" s="1"/>
  <c r="D59" i="3"/>
  <c r="D60" i="3" s="1"/>
  <c r="C59" i="3"/>
  <c r="C60" i="3" s="1"/>
  <c r="J47" i="5" l="1"/>
  <c r="I51" i="5"/>
  <c r="I52" i="5" s="1"/>
  <c r="K47" i="5" l="1"/>
  <c r="J51" i="5"/>
  <c r="J52" i="5" s="1"/>
  <c r="B56" i="5"/>
  <c r="C56" i="5" s="1"/>
  <c r="D56" i="5" s="1"/>
  <c r="E56" i="5" s="1"/>
  <c r="F56" i="5" s="1"/>
  <c r="G56" i="5" s="1"/>
  <c r="H56" i="5" s="1"/>
  <c r="I56" i="5" s="1"/>
  <c r="J56" i="5" s="1"/>
  <c r="K56" i="5" s="1"/>
  <c r="L56" i="5" s="1"/>
  <c r="M56" i="5" s="1"/>
  <c r="N56" i="5" s="1"/>
  <c r="O46" i="5"/>
  <c r="L47" i="5" l="1"/>
  <c r="K51" i="5"/>
  <c r="K52" i="5" s="1"/>
  <c r="P46" i="5"/>
  <c r="M47" i="5" l="1"/>
  <c r="L51" i="5"/>
  <c r="L52" i="5" s="1"/>
  <c r="N47" i="5" l="1"/>
  <c r="M51" i="5"/>
  <c r="M52" i="5" s="1"/>
  <c r="B57" i="5" l="1"/>
  <c r="N51" i="5"/>
  <c r="N52" i="5" s="1"/>
  <c r="O47" i="5"/>
  <c r="P47" i="5" l="1"/>
  <c r="C57" i="5"/>
  <c r="D57" i="5" l="1"/>
  <c r="B59" i="5"/>
  <c r="O49" i="5"/>
  <c r="C59" i="5" l="1"/>
  <c r="B61" i="5"/>
  <c r="B62" i="5" s="1"/>
  <c r="P49" i="5"/>
  <c r="O51" i="5"/>
  <c r="E57" i="5"/>
  <c r="F57" i="5" l="1"/>
  <c r="D59" i="5"/>
  <c r="C61" i="5"/>
  <c r="C62" i="5" s="1"/>
  <c r="E59" i="5" l="1"/>
  <c r="D61" i="5"/>
  <c r="D62" i="5" s="1"/>
  <c r="G57" i="5"/>
  <c r="H57" i="5" l="1"/>
  <c r="F59" i="5"/>
  <c r="E61" i="5"/>
  <c r="E62" i="5" s="1"/>
  <c r="G59" i="5" l="1"/>
  <c r="F61" i="5"/>
  <c r="F62" i="5" s="1"/>
  <c r="I57" i="5"/>
  <c r="J57" i="5" l="1"/>
  <c r="H59" i="5"/>
  <c r="G61" i="5"/>
  <c r="G62" i="5" s="1"/>
  <c r="I59" i="5" l="1"/>
  <c r="H61" i="5"/>
  <c r="H62" i="5" s="1"/>
  <c r="K57" i="5"/>
  <c r="O56" i="5"/>
  <c r="L57" i="5" l="1"/>
  <c r="J59" i="5"/>
  <c r="I61" i="5"/>
  <c r="I62" i="5" s="1"/>
  <c r="P56" i="5"/>
  <c r="K59" i="5" l="1"/>
  <c r="J61" i="5"/>
  <c r="J62" i="5" s="1"/>
  <c r="M57" i="5"/>
  <c r="N57" i="5" l="1"/>
  <c r="L59" i="5"/>
  <c r="K61" i="5"/>
  <c r="K62" i="5" s="1"/>
  <c r="M59" i="5" l="1"/>
  <c r="L61" i="5"/>
  <c r="L62" i="5" s="1"/>
  <c r="O57" i="5"/>
  <c r="P57" i="5" l="1"/>
  <c r="N59" i="5"/>
  <c r="M61" i="5"/>
  <c r="M62" i="5" s="1"/>
  <c r="O59" i="5" l="1"/>
  <c r="N61" i="5"/>
  <c r="N62" i="5" s="1"/>
  <c r="P59" i="5" l="1"/>
  <c r="O61" i="5"/>
</calcChain>
</file>

<file path=xl/comments1.xml><?xml version="1.0" encoding="utf-8"?>
<comments xmlns="http://schemas.openxmlformats.org/spreadsheetml/2006/main">
  <authors>
    <author>Onsomu, Philip</author>
  </authors>
  <commentList>
    <comment ref="D46" authorId="0" shapeId="0">
      <text>
        <r>
          <rPr>
            <b/>
            <sz val="9"/>
            <color indexed="81"/>
            <rFont val="Tahoma"/>
            <family val="2"/>
          </rPr>
          <t>Onsomu, Philip:</t>
        </r>
        <r>
          <rPr>
            <sz val="9"/>
            <color indexed="81"/>
            <rFont val="Tahoma"/>
            <family val="2"/>
          </rPr>
          <t xml:space="preserve">
Fully depreciated in February 2022.
</t>
        </r>
      </text>
    </comment>
  </commentList>
</comments>
</file>

<file path=xl/sharedStrings.xml><?xml version="1.0" encoding="utf-8"?>
<sst xmlns="http://schemas.openxmlformats.org/spreadsheetml/2006/main" count="32368" uniqueCount="811">
  <si>
    <t>asset_id</t>
  </si>
  <si>
    <t>set_of_books_id</t>
  </si>
  <si>
    <t>gl_posting_mo_yr</t>
  </si>
  <si>
    <t>init_life</t>
  </si>
  <si>
    <t>remaining_life</t>
  </si>
  <si>
    <t>estimated_salvage</t>
  </si>
  <si>
    <t>beg_asset_dollars</t>
  </si>
  <si>
    <t>net_plant_change</t>
  </si>
  <si>
    <t>asset_dollars</t>
  </si>
  <si>
    <t>beg_reserve_month</t>
  </si>
  <si>
    <t>net_reserve_change</t>
  </si>
  <si>
    <t>depreciation_base</t>
  </si>
  <si>
    <t>depr_reserve</t>
  </si>
  <si>
    <t>curr_depr_expense</t>
  </si>
  <si>
    <t>depr_group_id</t>
  </si>
  <si>
    <t>bus_segment_id</t>
  </si>
  <si>
    <t>utility_account_id</t>
  </si>
  <si>
    <t>start_month</t>
  </si>
  <si>
    <t>description</t>
  </si>
  <si>
    <t>depr_summary_id</t>
  </si>
  <si>
    <t>cpr_long_desc</t>
  </si>
  <si>
    <t>company_desc</t>
  </si>
  <si>
    <t>12/2020</t>
  </si>
  <si>
    <t>Utilities International - Phase 1</t>
  </si>
  <si>
    <t>Utilities International - Phase 1 - 1579</t>
  </si>
  <si>
    <t>Chesapeake Parent Company General</t>
  </si>
  <si>
    <t>Utilities International - Phase 2</t>
  </si>
  <si>
    <t>Utilities International - Phase 2 - 1779</t>
  </si>
  <si>
    <t>Utilities International - Phase 2 - 1764</t>
  </si>
  <si>
    <t>Utilities International - Phase 2 - 1755</t>
  </si>
  <si>
    <t>Utilities International - Phase 2 - 1774</t>
  </si>
  <si>
    <t>Utilities International - Phase 2 - 1790</t>
  </si>
  <si>
    <t>Utilities International - Phase 2 - 1786</t>
  </si>
  <si>
    <t>Utilities International - Phase 2 - 1799</t>
  </si>
  <si>
    <t>Utilities International - Phase 2 - 1808</t>
  </si>
  <si>
    <t>Utilities International - Phase 2 - 1810</t>
  </si>
  <si>
    <t>Utilities International - Phase 2 - 1822</t>
  </si>
  <si>
    <t>Utilities International - Phase 2 - 1824</t>
  </si>
  <si>
    <t>Organizational Expense</t>
  </si>
  <si>
    <t>Organizational Expense - 1</t>
  </si>
  <si>
    <t>Merger Expenses</t>
  </si>
  <si>
    <t>Merger Expenses - 2</t>
  </si>
  <si>
    <t>Energy Lane Warehouse Office</t>
  </si>
  <si>
    <t>Silver Lake Office Additions</t>
  </si>
  <si>
    <t>Silver Lake Office Additions - 1163</t>
  </si>
  <si>
    <t>Dover Stover/Energy Lane Office</t>
  </si>
  <si>
    <t>Dover Stover/Energy Lane Office - 1748</t>
  </si>
  <si>
    <t>Dover Stover/Energy Lane Warehouse</t>
  </si>
  <si>
    <t>Dover Stover/Energy Lane Warehouse - 1749</t>
  </si>
  <si>
    <t>AC Unit for SL Server Room</t>
  </si>
  <si>
    <t>AC Unit for SL Server Room - 1250</t>
  </si>
  <si>
    <t>Enhance electrical service at SL</t>
  </si>
  <si>
    <t>Enhance electrical service at SL - 911</t>
  </si>
  <si>
    <t>Silver Lake 2nd Floor Renovations</t>
  </si>
  <si>
    <t>Silver Lake 2nd Floor Renovations - 1364</t>
  </si>
  <si>
    <t>SL Treasury AC Replacement</t>
  </si>
  <si>
    <t>SL Treasury AC Replacement - 1210</t>
  </si>
  <si>
    <t>Dover Stover/Energy Lane Office - 1801</t>
  </si>
  <si>
    <t>Electrical Work For Is Department</t>
  </si>
  <si>
    <t>Electrical Work For Is Department - 404</t>
  </si>
  <si>
    <t>Enhance electrical service at SL - 919</t>
  </si>
  <si>
    <t>Newark Office Architecture</t>
  </si>
  <si>
    <t>Newark Office Architecture - 1747</t>
  </si>
  <si>
    <t>Newark Office Architecture - 1778</t>
  </si>
  <si>
    <t>COMPASS POINTE BLDG</t>
  </si>
  <si>
    <t>COMPASS POINTE BLDG - 1050</t>
  </si>
  <si>
    <t>Newark Office Project Management</t>
  </si>
  <si>
    <t>Newark Office Project Management - 1789</t>
  </si>
  <si>
    <t>Newark Office Project Management - 1795</t>
  </si>
  <si>
    <t>SL Natural Gas Generator</t>
  </si>
  <si>
    <t>SL Natural Gas Generator - 1147</t>
  </si>
  <si>
    <t>A/C for Server Room</t>
  </si>
  <si>
    <t>A/C for Server Room - 962</t>
  </si>
  <si>
    <t>Dover Stover/Energy Lane Office - 1769</t>
  </si>
  <si>
    <t>A/C unit for Silver Lake Server roo</t>
  </si>
  <si>
    <t>A/C unit for Silver Lake Server room - 910</t>
  </si>
  <si>
    <t>Compass Pointe Office Improvements</t>
  </si>
  <si>
    <t>Compass Pointe Office Improvements - 1211</t>
  </si>
  <si>
    <t>Compass Pointe Office Improvements - 1219</t>
  </si>
  <si>
    <t>2nd Flr HR Conference Room furnitur</t>
  </si>
  <si>
    <t>2nd Flr HR Conference Room furniture-Also see Asset 1364 - 1721</t>
  </si>
  <si>
    <t>Renovations to Silver Lake Break ro</t>
  </si>
  <si>
    <t>Renovations to Silver Lake Break room - 1350</t>
  </si>
  <si>
    <t>Silver Lake Office Additions - 1169</t>
  </si>
  <si>
    <t>Newark Office Project Management - 1746</t>
  </si>
  <si>
    <t>Middletown Office Leasehold Improv</t>
  </si>
  <si>
    <t>Middletown Office Leasehold Improv - 114 Sandhill Drive - 1717</t>
  </si>
  <si>
    <t>Compass Pointe Bldg</t>
  </si>
  <si>
    <t>Compass Pointe Bldg - 1074</t>
  </si>
  <si>
    <t>Energy Lane Courtyard</t>
  </si>
  <si>
    <t>Energy Lane Courtyard - 1794</t>
  </si>
  <si>
    <t>SL Natural Gas Generator - 1162</t>
  </si>
  <si>
    <t>COMPASS POINTE BLDG - 1045</t>
  </si>
  <si>
    <t>Dover Stover/Energy Lane Office - 1760</t>
  </si>
  <si>
    <t>Energy Lane Courtyard - 1788</t>
  </si>
  <si>
    <t>Energy Lane Courtyard - 1802</t>
  </si>
  <si>
    <t>Carrier VAV Temp Controls</t>
  </si>
  <si>
    <t>Carrier VAV Temp Controls - 1168</t>
  </si>
  <si>
    <t>Compass Point Office Renov</t>
  </si>
  <si>
    <t>Compass Point Office Renov - 1814</t>
  </si>
  <si>
    <t>Compass Point Office Renov - 1820</t>
  </si>
  <si>
    <t>RT113 Signage</t>
  </si>
  <si>
    <t>RT113 Signage - 1829</t>
  </si>
  <si>
    <t>Compass Point Kitchen Renov</t>
  </si>
  <si>
    <t>Compass Point Kitchen Renov - 1815</t>
  </si>
  <si>
    <t>Compass Point Office Renov - 1826</t>
  </si>
  <si>
    <t>Energy Lane Courtyard - 1850</t>
  </si>
  <si>
    <t>RT113 Signage - 1828</t>
  </si>
  <si>
    <t>Compass Point Office Renov - 1819</t>
  </si>
  <si>
    <t>Dover Stover/Energy Lane Office - 1849</t>
  </si>
  <si>
    <t>Energy Lane Warehouse Office for Bldg Mgr (share w/DE Div) - 1850</t>
  </si>
  <si>
    <t>Newark Office Construction</t>
  </si>
  <si>
    <t>Newark Office Construction - 1750</t>
  </si>
  <si>
    <t>Satellite Office Srv Repl</t>
  </si>
  <si>
    <t>Energy Lane Acct Workstation</t>
  </si>
  <si>
    <t>Phones, (12) Cisco IP phones 8851</t>
  </si>
  <si>
    <t>Phones, (12) Cisco IP phones 8851 - 1580</t>
  </si>
  <si>
    <t>Newark Office Furniture</t>
  </si>
  <si>
    <t>Newark Office Furniture - 1754</t>
  </si>
  <si>
    <t>Newark Office Furniture - 1765</t>
  </si>
  <si>
    <t>Energy Lane FFE</t>
  </si>
  <si>
    <t>Energy Lane FFE - 1768</t>
  </si>
  <si>
    <t>Replace SL Sidewalks</t>
  </si>
  <si>
    <t>Replace SL Sidewalks - 1198</t>
  </si>
  <si>
    <t>Soundmasking system furniture for 2</t>
  </si>
  <si>
    <t>Soundmasking system furniture for 2nd flr SL - 1363</t>
  </si>
  <si>
    <t>Newark Office Furniture - 1773</t>
  </si>
  <si>
    <t>7 Exeter Side Conference Chairs</t>
  </si>
  <si>
    <t>7 Exeter Side Conference Chairs - 1013</t>
  </si>
  <si>
    <t>Newark Office Furniture - 1780</t>
  </si>
  <si>
    <t>Newark Office Furniture - 1804</t>
  </si>
  <si>
    <t>7 Filing Cabinets</t>
  </si>
  <si>
    <t>7 Filing Cabinets - 1156</t>
  </si>
  <si>
    <t>GIS Support Project</t>
  </si>
  <si>
    <t>GIS Support Project - 1170</t>
  </si>
  <si>
    <t>Patio Replacement</t>
  </si>
  <si>
    <t>Patio Replacement - 1199</t>
  </si>
  <si>
    <t>Cambridge Noise Masking Sound Syste</t>
  </si>
  <si>
    <t>Cambridge Noise Masking Sound System - 1481</t>
  </si>
  <si>
    <t>Newark Office Furniture - 1751</t>
  </si>
  <si>
    <t>Office Furniture-Sergio Garrillos</t>
  </si>
  <si>
    <t>Office Furniture-Sergio Garrillos - 1130</t>
  </si>
  <si>
    <t>Compass Pointe Office Furn</t>
  </si>
  <si>
    <t>Compass Pointe Office Furn - 1160</t>
  </si>
  <si>
    <t>GIS Support Project - 1186</t>
  </si>
  <si>
    <t>Breakroom &amp; Atruim Furniture at Sil</t>
  </si>
  <si>
    <t>Breakroom &amp; Atruim Furniture at Silver Lake - 1442</t>
  </si>
  <si>
    <t>Energy Lane FFE - 1803</t>
  </si>
  <si>
    <t>Cambridge Noise Masking Syst at Com</t>
  </si>
  <si>
    <t>Cambridge Noise Masking Syst at Compass Pointe - 1523</t>
  </si>
  <si>
    <t>Newark Office Furniture - 1785</t>
  </si>
  <si>
    <t>Tape Storage Safe</t>
  </si>
  <si>
    <t>Tape Storage Safe - 978</t>
  </si>
  <si>
    <t>CISCO phone system equip at Energy</t>
  </si>
  <si>
    <t>CISCO phone system equip at Energy Lane - 1581</t>
  </si>
  <si>
    <t>3 Regent Executive Chairs</t>
  </si>
  <si>
    <t>3 Regent Executive Chairs - 1008</t>
  </si>
  <si>
    <t>Newark Office Furniture - 1796</t>
  </si>
  <si>
    <t>Dover Stover/Energy Lane Office - 1770</t>
  </si>
  <si>
    <t>Energy Lane FFE - 1753</t>
  </si>
  <si>
    <t>Energy Lane FFE - 1831</t>
  </si>
  <si>
    <t>Energy Lane FFE - 1851</t>
  </si>
  <si>
    <t>Energy Lane FFE - 1841</t>
  </si>
  <si>
    <t>Energy Lane FFE - 1843</t>
  </si>
  <si>
    <t>Newark Office Furniture - 1812</t>
  </si>
  <si>
    <t>Data Center Move Core Infra</t>
  </si>
  <si>
    <t>Site Refresh SD WAN</t>
  </si>
  <si>
    <t>Windows 10 Deployment</t>
  </si>
  <si>
    <t>Computer Purchase 01</t>
  </si>
  <si>
    <t>CU20240114 - Computer Purchase 02</t>
  </si>
  <si>
    <t>Laptop, (1) Dell E5470 Lattitude</t>
  </si>
  <si>
    <t>Laptop, (1) Dell E5470 Lattitude - 1614</t>
  </si>
  <si>
    <t>Laptop, (1) Dell E5470 Lattitude - 1622</t>
  </si>
  <si>
    <t>Laptop, (1) Dell E5470 Lattitude - 1627</t>
  </si>
  <si>
    <t>Laptop, (1) Dell E5470 Lattitude - 1642</t>
  </si>
  <si>
    <t>Monitor, (1) Dell P2217 22 inch</t>
  </si>
  <si>
    <t>Monitor, (1) Dell P2217 22 inch - 1656</t>
  </si>
  <si>
    <t>Monitor, (1) Dell P2217 22 inch - 1678</t>
  </si>
  <si>
    <t>Network Upgrades</t>
  </si>
  <si>
    <t>Network Upgrades - 1805</t>
  </si>
  <si>
    <t>Laptops, (10) Dell CTO 7480</t>
  </si>
  <si>
    <t>Laptops, (10) Dell CTO 7480 - 1726</t>
  </si>
  <si>
    <t>Laptops, (4) Dell CTO 7480</t>
  </si>
  <si>
    <t>Laptops, (4) Dell CTO 7480 - 1739</t>
  </si>
  <si>
    <t>Licenses, (36) CISCO L-ASA5545-TAM</t>
  </si>
  <si>
    <t>Licenses, (36) CISCO L-ASA5545-TAM subscriptions for Energy Lane Firewall - 1777</t>
  </si>
  <si>
    <t>PC, (1) Dell Opti 5040 desktop comp</t>
  </si>
  <si>
    <t>PC, (1) Dell Opti 5040 desktop computer - 1661</t>
  </si>
  <si>
    <t>Monitor, (1) 22in P2217</t>
  </si>
  <si>
    <t>Monitor, (1) 22in P2217 - 1449</t>
  </si>
  <si>
    <t>PC, (1) Dell Opti 5040 desktop computer - 1667</t>
  </si>
  <si>
    <t>PC, (1) Dell Opti 5040 desktop computer - 1670</t>
  </si>
  <si>
    <t>Monitor, (1) 22in P2217 - 1454</t>
  </si>
  <si>
    <t>Monitor, (1) Dell P2217 22 inch - 1591</t>
  </si>
  <si>
    <t>PC, (1) Dell Opti 5040 desktop computer - 1687</t>
  </si>
  <si>
    <t>(4) Dell Docking station WD15 w/180</t>
  </si>
  <si>
    <t>(4) Dell Docking station WD15 w/180w adapter - 1708</t>
  </si>
  <si>
    <t>Computer Purchase 2017-03 in 2018</t>
  </si>
  <si>
    <t>Computer Purchase 2017-03 in 2018 - 1734</t>
  </si>
  <si>
    <t>Computer Purchases</t>
  </si>
  <si>
    <t>Computer Purchases - 1806</t>
  </si>
  <si>
    <t>Energy Lane Network Firewall</t>
  </si>
  <si>
    <t>Energy Lane Network Firewall - 1733</t>
  </si>
  <si>
    <t>CISCO CAT WS-C2960X-48FPS-L Network</t>
  </si>
  <si>
    <t>CISCO CAT WS-C2960X-48FPS-L Network refresh project - 1728</t>
  </si>
  <si>
    <t>CISCO CAT WS-C2960X-48FPS-L Network refresh project - 1756</t>
  </si>
  <si>
    <t>Citrix Netscaler VPX 100 Load Balan</t>
  </si>
  <si>
    <t>Citrix Netscaler VPX 100 Load Balancer - 1730</t>
  </si>
  <si>
    <t>Laptop, (1) Dell E5470 Lattitude - 1608</t>
  </si>
  <si>
    <t>Laptop, (1) Dell E5470 Lattitude - 1618</t>
  </si>
  <si>
    <t>Laptop, (1) Dell E5470 Lattitude - 1619</t>
  </si>
  <si>
    <t>Laptop, (1) Dell E5470 Lattitude - 1641</t>
  </si>
  <si>
    <t>Laptop, (1) Dell E5470 Lattitude - 1659</t>
  </si>
  <si>
    <t>Monitor, (1) Dell P2217 22 inch - 1600</t>
  </si>
  <si>
    <t>Monitor, (1) Dell P2217 22 inch - 1637</t>
  </si>
  <si>
    <t>Laptop, (1) Dell E7270 Lattitude</t>
  </si>
  <si>
    <t>Laptop, (1) Dell E7270 Lattitude - 1603</t>
  </si>
  <si>
    <t>Laptop, (1) Dell E7270 Lattitude - 1604</t>
  </si>
  <si>
    <t>Monitor, (1) Dell P2217 22 inch - 1652</t>
  </si>
  <si>
    <t>Monitor, (6) Dell P2217 22 inch</t>
  </si>
  <si>
    <t>Monitor, (6) Dell P2217 22 inch - 1735</t>
  </si>
  <si>
    <t>Monitor, (8) Dell P2217 22 inch</t>
  </si>
  <si>
    <t>Monitor, (8) Dell P2217 22 inch - 1707</t>
  </si>
  <si>
    <t>Laptops 01 Replacement</t>
  </si>
  <si>
    <t>Laptops 01 Replacement - 1324</t>
  </si>
  <si>
    <t>Middletown Office IT Equipment - 11</t>
  </si>
  <si>
    <t>Middletown Office IT Equipment - 114 Sandhill Drive - 1713</t>
  </si>
  <si>
    <t>Middletown Office Telephone system</t>
  </si>
  <si>
    <t>Middletown Office Telephone system - 114 Sandhill Drive - 1715</t>
  </si>
  <si>
    <t>Monitor, (1) 22in P2217 - 1447</t>
  </si>
  <si>
    <t>Monitor, (1) 22in P2217 - 1450</t>
  </si>
  <si>
    <t>CISCO Smartnet 24x7x4 -iRouter refr</t>
  </si>
  <si>
    <t>CISCO Smartnet 24x7x4 -iRouter refresh - 1702</t>
  </si>
  <si>
    <t>Laptop, (1) Dell E5470 Lattitude - 1611</t>
  </si>
  <si>
    <t>Laptop, (1) Dell E5470 Lattitude - 1623</t>
  </si>
  <si>
    <t>Laptop, (1) Dell E5470 Lattitude - 1645</t>
  </si>
  <si>
    <t>PC, (3) Dell CTO 5050 Desktop compu</t>
  </si>
  <si>
    <t>PC, (3) Dell CTO 5050 Desktop computers - 1740</t>
  </si>
  <si>
    <t>Monitor, (1) Dell P2217 22 inch - 1599</t>
  </si>
  <si>
    <t>Printer, (1) HP Color LJ Pro M452DN</t>
  </si>
  <si>
    <t>Printer, (1) HP Color LJ Pro M452DN - 1682</t>
  </si>
  <si>
    <t>Laptop, (1) Dell E7270 Lattitude - 1602</t>
  </si>
  <si>
    <t>Monitor, (1) Dell P2217 22 inch - 1658</t>
  </si>
  <si>
    <t>Monitor, (1) Dell P2217 22 inch - 1672</t>
  </si>
  <si>
    <t>Monitor, (1) Dell P2217 22 inch - 1675</t>
  </si>
  <si>
    <t>Monitor, (1) Dell P2217 22 inch - 1676</t>
  </si>
  <si>
    <t>Monitor, (10) Dell P2217 22 inch</t>
  </si>
  <si>
    <t>Monitor, (10) Dell P2217 22 inch - 1736</t>
  </si>
  <si>
    <t>Monitor, (16) Dell P2217 22 inch</t>
  </si>
  <si>
    <t>Monitor, (16) Dell P2217 22 inch - 1737</t>
  </si>
  <si>
    <t>Monitor, (4) Dell P2217 22 inch</t>
  </si>
  <si>
    <t>Monitor, (4) Dell P2217 22 inch - 1738</t>
  </si>
  <si>
    <t>Network Upgrades - 1783</t>
  </si>
  <si>
    <t>Network Upgrades - 1792</t>
  </si>
  <si>
    <t>Newark Office IT</t>
  </si>
  <si>
    <t>Newark Office IT - 1767</t>
  </si>
  <si>
    <t>Switch, (1) Cisco Catalyst 2960X 48</t>
  </si>
  <si>
    <t>Switch, (1) Cisco Catalyst 2960X 48 port ethernet - 1695</t>
  </si>
  <si>
    <t>Tablet, (1) Dell CTO 7202 latitude</t>
  </si>
  <si>
    <t>Tablet, (1) Dell CTO 7202 latitude rugged tablet w/docking - 1725</t>
  </si>
  <si>
    <t>PC, (1) Dell Opti 5040 desktop computer - 1664</t>
  </si>
  <si>
    <t>Monitor, (1) 22in P2217 - 1453</t>
  </si>
  <si>
    <t>Monitor, (1) Dell P2217 22 inch - 1588</t>
  </si>
  <si>
    <t>Monitor, (1) Dell P2217 22 inch - 1589</t>
  </si>
  <si>
    <t>Monitor, (1) Dell P2217 22 inch - 1594</t>
  </si>
  <si>
    <t>Monitor, (1) Dell P2217 22 inch - 1595</t>
  </si>
  <si>
    <t>Monitor, (1) Dell P2217 22 inch - 1597</t>
  </si>
  <si>
    <t>Monitor, (1) Dell P2217 22 inch - 1598</t>
  </si>
  <si>
    <t>Computer Purchase 2017-03</t>
  </si>
  <si>
    <t>Computer Purchase 2017-03 - 1703</t>
  </si>
  <si>
    <t>Computer, (1) Dell CTO 5050</t>
  </si>
  <si>
    <t>Computer, (1) Dell CTO 5050 - 1724</t>
  </si>
  <si>
    <t>Desktop, (1) Dell Optiplex 5040</t>
  </si>
  <si>
    <t>Desktop, (1) Dell Optiplex 5040 - 1443</t>
  </si>
  <si>
    <t>Laptop, (1) Dell E5470 Lattitude - 1610</t>
  </si>
  <si>
    <t>Laptop, (1) Dell E5470 Lattitude - 1617</t>
  </si>
  <si>
    <t>Laptop, (1) Dell E5470 Lattitude - 1620</t>
  </si>
  <si>
    <t>Laptop, (1) Dell E5470 Lattitude - 1647</t>
  </si>
  <si>
    <t>Laptop, (1) Dell E5470 Lattitude - 1648</t>
  </si>
  <si>
    <t>Monitor, (1) Dell P2217 22 inch - 1633</t>
  </si>
  <si>
    <t>Monitor, (1) Dell P2217 22 inch - 1653</t>
  </si>
  <si>
    <t>Monitor, (1) Dell P2217 22 inch - 1680</t>
  </si>
  <si>
    <t>Stover - Dover Campus IT Network</t>
  </si>
  <si>
    <t>Stover - Dover Campus IT Network - 1757</t>
  </si>
  <si>
    <t>Switch, (1) Cisco Catalyst 2960X 48 port ethernet - 1696</t>
  </si>
  <si>
    <t>Switch, (1) Cisco Catalyst 3850 24</t>
  </si>
  <si>
    <t>Switch, (1) Cisco Catalyst 3850 24 POE LAN - 1692</t>
  </si>
  <si>
    <t>Telephones, (10) Cisco UC 8851 w/ac</t>
  </si>
  <si>
    <t>Telephones, (10) Cisco UC 8851 w/accessories - 1723</t>
  </si>
  <si>
    <t>PC, (1) Dell Opti 5040 desktop computer - 1607</t>
  </si>
  <si>
    <t>Monitor, (1) 22in P2217 - 1448</t>
  </si>
  <si>
    <t>Monitor, (1) 22in P2217 - 1451</t>
  </si>
  <si>
    <t>PC, (1) Dell Opti 5040 desktop computer - 1669</t>
  </si>
  <si>
    <t>Transceiver, (1) CISCO 1000BASE LX/</t>
  </si>
  <si>
    <t>Transceiver, (1) CISCO 1000BASE LX/LH-iRouter refresh - 1700</t>
  </si>
  <si>
    <t>Monitor, (1) Dell P2217 22 inch - 1592</t>
  </si>
  <si>
    <t>Monitor, (1) Dell P2217 22 inch - 1593</t>
  </si>
  <si>
    <t>PC, (1) Dell Opti 5040 desktop computer - 1689</t>
  </si>
  <si>
    <t>Computer Purchase 2017-02 Credits f</t>
  </si>
  <si>
    <t>Computer Purchase 2017-02 Credits for returned equipment - 1727</t>
  </si>
  <si>
    <t>Computers</t>
  </si>
  <si>
    <t>Computers - 1766</t>
  </si>
  <si>
    <t>Computers - 1781</t>
  </si>
  <si>
    <t>Computers - 1784</t>
  </si>
  <si>
    <t>Laptop, (1) Dell E5470 Lattitude - 1615</t>
  </si>
  <si>
    <t>Laptop, (1) Dell E5470 Lattitude - 1628</t>
  </si>
  <si>
    <t>Laptop, (1) Dell E5470 Lattitude - 1612</t>
  </si>
  <si>
    <t>Monitor, (1) Dell P2217 22 inch - 1632</t>
  </si>
  <si>
    <t>Monitor, (1) Dell P2217 22 inch - 1636</t>
  </si>
  <si>
    <t>Monitor, (1) Dell P2217 22 inch - 1638</t>
  </si>
  <si>
    <t>Printer, (1) HP Color LJ Pro M452DN - 1681</t>
  </si>
  <si>
    <t>Monitor, (1) Dell P2217 22 inch - 1657</t>
  </si>
  <si>
    <t>Monitor, (5) Dell P2217 22 inch</t>
  </si>
  <si>
    <t>Monitor, (5) Dell P2217 22 inch - 1711</t>
  </si>
  <si>
    <t>Rewiring project for Marianna Site</t>
  </si>
  <si>
    <t>Rewiring project for Marianna Site - 1697</t>
  </si>
  <si>
    <t>Router, (1) CISCO ISR 4431 -iRouter</t>
  </si>
  <si>
    <t>Router, (1) CISCO ISR 4431 -iRouter refresh - 1701</t>
  </si>
  <si>
    <t>RSA SescurID token seed (3) YR</t>
  </si>
  <si>
    <t>RSA SescurID token seed (3) YR - 1729</t>
  </si>
  <si>
    <t>Licenses, (36) CISCO L-ASA5545-TAM subscriptions for Energy Lane Firewall - 1763</t>
  </si>
  <si>
    <t>Newark Office IT - 1758</t>
  </si>
  <si>
    <t>Switch, (1) Cisco Catalyst 2960X 48 port ethernet - 1694</t>
  </si>
  <si>
    <t>PC, (1) Dell Opti 5040 desktop computer - 1606</t>
  </si>
  <si>
    <t>PC, (1) Dell Opti 5040 desktop computer - 1662</t>
  </si>
  <si>
    <t>PC, (1) Dell Opti 5040 desktop computer - 1685</t>
  </si>
  <si>
    <t>PC, (1) Dell Opti 5040 desktop computer - 1686</t>
  </si>
  <si>
    <t>Monitor, (1) Dell P2217 22 inch - 1590</t>
  </si>
  <si>
    <t>Monitor, (1) Dell P2217 22 inch - 1596</t>
  </si>
  <si>
    <t>Computer Purchases - 1793</t>
  </si>
  <si>
    <t>Computers - 1759</t>
  </si>
  <si>
    <t>UPS, (1) APC Power saving back-ups</t>
  </si>
  <si>
    <t>UPS, (1) APC Power saving back-ups RS1500 - 1722</t>
  </si>
  <si>
    <t>UPS, (1) APC Smart x1500VA</t>
  </si>
  <si>
    <t>UPS, (1) APC Smart x1500VA - 1691</t>
  </si>
  <si>
    <t>Laptop, (1) Dell E5470 Lattitude - 1609</t>
  </si>
  <si>
    <t>Laptop, (1) Dell E5470 Lattitude - 1613</t>
  </si>
  <si>
    <t>Laptop, (1) Dell E5470 Lattitude - 1621</t>
  </si>
  <si>
    <t>Laptop, (1) Dell E5470 Lattitude - 1624</t>
  </si>
  <si>
    <t>Laptop, (1) Dell E5470 Lattitude - 1643</t>
  </si>
  <si>
    <t>Laptop, (1) Dell E5470 Lattitude - 1644</t>
  </si>
  <si>
    <t>Laptop, (1) Dell E5470 Lattitude - 1646</t>
  </si>
  <si>
    <t>Monitor, (1) Dell P2217 22 inch - 1601</t>
  </si>
  <si>
    <t>Monitor, (1) Dell P2217 22 inch - 1630</t>
  </si>
  <si>
    <t>Monitor, (1) Dell P2217 22 inch - 1673</t>
  </si>
  <si>
    <t>Monitor, (10) Dell P2217 22 inch - 1710</t>
  </si>
  <si>
    <t>Network Upgrades - 1797</t>
  </si>
  <si>
    <t>Laptops, (6) Dell CTO 7480</t>
  </si>
  <si>
    <t>Laptops, (6) Dell CTO 7480 - 1741</t>
  </si>
  <si>
    <t>Licenses, (36) CISCO L-ASA5545-TAM subscriptions for Energy Lane Firewall - 1745</t>
  </si>
  <si>
    <t>Switch, (1) Cisco Catalyst 3850 24 POE LAN - 1693</t>
  </si>
  <si>
    <t>PC, (1) Dell CTO 5050 Desktop compu</t>
  </si>
  <si>
    <t>PC, (1) Dell CTO 5050 Desktop computers - 1742</t>
  </si>
  <si>
    <t>PC, (1) Dell Opti 5040 desktop computer - 1665</t>
  </si>
  <si>
    <t>PC, (1) Dell Opti 5040 desktop computer - 1683</t>
  </si>
  <si>
    <t>PC, (1) Dell Opti 5040 desktop computer - 1684</t>
  </si>
  <si>
    <t>PC, (1) Dell Opti 5040 desktop computer - 1688</t>
  </si>
  <si>
    <t>Desktop, (1) Dell Optiplex 5040 - 1446</t>
  </si>
  <si>
    <t>(6) Latitude E6440 Laptops for Silv</t>
  </si>
  <si>
    <t>(6) Latitude E6440 Laptops for Silver Lake - 1329</t>
  </si>
  <si>
    <t>CISCO AC power supply -iRouter refr</t>
  </si>
  <si>
    <t>CISCO AC power supply -iRouter refresh project - 1698</t>
  </si>
  <si>
    <t>Desktop, (1) Dell Optiplex 5040 - 1444</t>
  </si>
  <si>
    <t>Laptop, (1) Dell E5470 Lattitude - 1616</t>
  </si>
  <si>
    <t>Laptop, (1) Dell E5470 Lattitude - 1629</t>
  </si>
  <si>
    <t>Laptop, (1) Dell E5470 Lattitude - 1649</t>
  </si>
  <si>
    <t>Laptop, (1) Dell E5470 Lattitude - 1650</t>
  </si>
  <si>
    <t>Laptop, (1) Dell E5470 Lattitude - 1651</t>
  </si>
  <si>
    <t>Laptop, (1) Dell E5470 Lattitude - 1625</t>
  </si>
  <si>
    <t>Monitor, (1) Dell P2217 22 inch - 1631</t>
  </si>
  <si>
    <t>Monitor, (1) Dell P2217 22 inch - 1655</t>
  </si>
  <si>
    <t>Monitor, (1) Dell P2217 22 inch - 1674</t>
  </si>
  <si>
    <t>Monitor, (1) Dell P2217 22 inch - 1677</t>
  </si>
  <si>
    <t>Stover - Dover Campus IT Network - 1776</t>
  </si>
  <si>
    <t>Switch, (1) CISCO  Catalyst 3850 48</t>
  </si>
  <si>
    <t>Switch, (1) CISCO  Catalyst 3850 48 port - 1712</t>
  </si>
  <si>
    <t>Laptops, (4) Dell CTO 7480 - 1743</t>
  </si>
  <si>
    <t>PC, (1) Dell Opti 5040 desktop computer - 1586</t>
  </si>
  <si>
    <t>PC, (1) Dell Opti 5040 desktop computer - 1587</t>
  </si>
  <si>
    <t>PC, (1) Dell Opti 5040 desktop computer - 1660</t>
  </si>
  <si>
    <t>PC, (1) Dell Opti 5040 desktop computer - 1663</t>
  </si>
  <si>
    <t>Monitor, (1) 22in P2217 - 1452</t>
  </si>
  <si>
    <t>Desktop, (1) Dell Optiplex 5040 - 1445</t>
  </si>
  <si>
    <t>(5) Dell Docking station WD15 w/180</t>
  </si>
  <si>
    <t>(5) Dell Docking station WD15 w/180w adapter - 1709</t>
  </si>
  <si>
    <t>(5) Latitude E6440 CTO laptops for</t>
  </si>
  <si>
    <t>(5) Latitude E6440 CTO laptops for Governors Ave - 1330</t>
  </si>
  <si>
    <t>BackUp &amp; Storage, (5) HP LT05 20Pk</t>
  </si>
  <si>
    <t>BackUp &amp; Storage, (5) HP LT05 20Pk tapes &amp; (5) carts - 1584</t>
  </si>
  <si>
    <t>Computer Purchases - 1782</t>
  </si>
  <si>
    <t>Computer Purchases - 1798</t>
  </si>
  <si>
    <t>Computers - 1772</t>
  </si>
  <si>
    <t>CISCO CAT WS-C2960X-48FPS-L Network refresh project - 1761</t>
  </si>
  <si>
    <t>Laptop, (1) Dell E5470 Lattitude - 1626</t>
  </si>
  <si>
    <t>Laptop, (1) Dell E5470 Lattitude - 1640</t>
  </si>
  <si>
    <t>PC, (4) Dell CTO 5050 Desktop compu</t>
  </si>
  <si>
    <t>PC, (4) Dell CTO 5050 Desktop computers - 1744</t>
  </si>
  <si>
    <t>Monitor, (1) Dell P2217 22 inch - 1634</t>
  </si>
  <si>
    <t>Monitor, (1) Dell P2217 22 inch - 1635</t>
  </si>
  <si>
    <t>Monitor, (1) Dell P2217 22 inch - 1639</t>
  </si>
  <si>
    <t>Monitor, (1) Dell P2217 22 inch - 1654</t>
  </si>
  <si>
    <t>Monitor, (1) Dell P2217 22 inch - 1671</t>
  </si>
  <si>
    <t>Laptop, (1) Dell E7270 Lattitude - 1605</t>
  </si>
  <si>
    <t>Monitor, (1) Dell P2217 22 inch - 1679</t>
  </si>
  <si>
    <t>Monitor, (1) Dell P2217 22 inch - 1704</t>
  </si>
  <si>
    <t>Monitor, (12) Dell P2217 22 inch</t>
  </si>
  <si>
    <t>Monitor, (12) Dell P2217 22 inch - 1706</t>
  </si>
  <si>
    <t>Middletown Office Security system -</t>
  </si>
  <si>
    <t>Middletown Office Security system - 114 Sandhill Drive - 1714</t>
  </si>
  <si>
    <t>PC, (1) Dell Opti 5040 desktop computer - 1666</t>
  </si>
  <si>
    <t>PC, (1) Dell Opti 5040 desktop computer - 1668</t>
  </si>
  <si>
    <t>Transceiver, (1) CISCO 1000BASE LX/LH-iRouter refresh - 1699</t>
  </si>
  <si>
    <t>PC, (1) Dell Opti 5050 desktop comp</t>
  </si>
  <si>
    <t>PC, (1) Dell Opti 5050 desktop computer - 1705</t>
  </si>
  <si>
    <t>Computer Purchase 2017-02</t>
  </si>
  <si>
    <t>Computer Purchase 2017-02 - 1585</t>
  </si>
  <si>
    <t>Computer Purchases - 1818</t>
  </si>
  <si>
    <t>UPS, (1) APC Smart x1500VA - 1690</t>
  </si>
  <si>
    <t>Computer Purchases - 1857</t>
  </si>
  <si>
    <t>BIS1347 Unified Comm Enhance</t>
  </si>
  <si>
    <t>BIS1347 Unified Communications Enhance - 1832</t>
  </si>
  <si>
    <t>Computer Purchases - 1827</t>
  </si>
  <si>
    <t>Computer Purchases - 1855</t>
  </si>
  <si>
    <t>Network Upgrades - 1817</t>
  </si>
  <si>
    <t>Solarwinds Refresh</t>
  </si>
  <si>
    <t>Solarwinds Refresh - 1848</t>
  </si>
  <si>
    <t>Vulnerability Refresh</t>
  </si>
  <si>
    <t>Vulnerability Refresh - 1854</t>
  </si>
  <si>
    <t>Core Systems refresh</t>
  </si>
  <si>
    <t>Core Systems refresh - 1853</t>
  </si>
  <si>
    <t>Computer Purchases - 1842</t>
  </si>
  <si>
    <t>Computer Purchases - 1847</t>
  </si>
  <si>
    <t>Computer Purchases - 1813</t>
  </si>
  <si>
    <t>Computer Purchases - 1845</t>
  </si>
  <si>
    <t>Computer Purchases - 1823</t>
  </si>
  <si>
    <t>Computer Purchases - 1836</t>
  </si>
  <si>
    <t>Computer Purchases - 1839</t>
  </si>
  <si>
    <t>Windows 10 Initiative</t>
  </si>
  <si>
    <t>Windows 10 Initiative - 1852</t>
  </si>
  <si>
    <t>BIS SolarWinds</t>
  </si>
  <si>
    <t>BIS SolarWinds - 1835</t>
  </si>
  <si>
    <t>Computer Purchases - 1807</t>
  </si>
  <si>
    <t>Computer Purchases - 1858</t>
  </si>
  <si>
    <t>Network Site Refresh</t>
  </si>
  <si>
    <t>Network Site Refresh - 1856</t>
  </si>
  <si>
    <t>Network Load Balancer</t>
  </si>
  <si>
    <t>Network Load Balancer - 1833</t>
  </si>
  <si>
    <t>Wireless Security Enhancements</t>
  </si>
  <si>
    <t>Wireless Security Enhancements - 1834</t>
  </si>
  <si>
    <t>Dell I5-9500T Computers</t>
  </si>
  <si>
    <t>Dell I5-9500T Computers - 1885</t>
  </si>
  <si>
    <t>Windows 10 Initiative Various Memory Upgrades - 1880</t>
  </si>
  <si>
    <t>Core Systems refresh - 1883</t>
  </si>
  <si>
    <t>Data Center Migration</t>
  </si>
  <si>
    <t>Date Center Migration - 1872</t>
  </si>
  <si>
    <t>Windows 10 Initiative - 1871</t>
  </si>
  <si>
    <t>Energy Lane Infrastructure</t>
  </si>
  <si>
    <t>Energy Lane Infrastructure - 1891</t>
  </si>
  <si>
    <t>Epson DS530 Scanner</t>
  </si>
  <si>
    <t>Epson DS530 Scanner - 1867</t>
  </si>
  <si>
    <t>Network Site Refresh - 1865</t>
  </si>
  <si>
    <t>Brother PT600 Label Maker</t>
  </si>
  <si>
    <t>Brother PT600 Label Maker - 1890</t>
  </si>
  <si>
    <t>Dell 22 Inch Monitor P2217</t>
  </si>
  <si>
    <t>Dell 22 Inch Monitor P2217 - 1879</t>
  </si>
  <si>
    <t>Dell I5-9500T Computers - 1878</t>
  </si>
  <si>
    <t>Network Site Refresh - 1887</t>
  </si>
  <si>
    <t>Core Systems refresh - 1870</t>
  </si>
  <si>
    <t>Dell 7400 I5-8365 PC</t>
  </si>
  <si>
    <t>Dell 7400 I5-8365 PC - 1877</t>
  </si>
  <si>
    <t>Dell 7400 I5-8365 PC w/dual 22 Inch Monitors Cust Serv Work at Home - 1873</t>
  </si>
  <si>
    <t>Windows 10 Deployment Install</t>
  </si>
  <si>
    <t>Windows 10 Deployment Installation - 1889</t>
  </si>
  <si>
    <t>Windows 10 Initiative Various Memory Upgrades - 1886</t>
  </si>
  <si>
    <t>MS Surface Pro I5 Computers</t>
  </si>
  <si>
    <t>MS Surface Pro I5 Computers w/docking - 1866</t>
  </si>
  <si>
    <t>Unified Comm Enhancement</t>
  </si>
  <si>
    <t>Unified Communications Enhancement - 1892</t>
  </si>
  <si>
    <t>Core Systems refresh - 1875</t>
  </si>
  <si>
    <t>Date Center Migration - 1888</t>
  </si>
  <si>
    <t>Dell I5-8365 Computers</t>
  </si>
  <si>
    <t>Dell I5-8365 Computers - 1868</t>
  </si>
  <si>
    <t>BIS IT805  Commvault Licens</t>
  </si>
  <si>
    <t>CISCO Meraki MR42 Cloud Managed A/P</t>
  </si>
  <si>
    <t>CISCO Meraki MR42 Cloud Managed A/P &amp; License - 1578</t>
  </si>
  <si>
    <t>Presidio 128 channel DSP module</t>
  </si>
  <si>
    <t>Presidio 128 channel DSP module - 1441</t>
  </si>
  <si>
    <t>Network &amp; Security Newark (formerly</t>
  </si>
  <si>
    <t>Network &amp; Security Newark (formerly at Gov Ave) - 1345</t>
  </si>
  <si>
    <t>Silver Lake Office Additions - 1076</t>
  </si>
  <si>
    <t>Silver Lake Office Additions - 1174</t>
  </si>
  <si>
    <t>ExacqVision server for Surveillance</t>
  </si>
  <si>
    <t>ExacqVision server for Surveillance Cameras - 1365</t>
  </si>
  <si>
    <t>Server, (1) Poweredge 8930</t>
  </si>
  <si>
    <t>Server, (1) Poweredge 8930 - 1525</t>
  </si>
  <si>
    <t>Server 01, PowerEdge T320</t>
  </si>
  <si>
    <t>Server 01, PowerEdge T320 - 1327</t>
  </si>
  <si>
    <t>Secure GE &amp; SFP Router Verizon</t>
  </si>
  <si>
    <t>Secure GE &amp; SFP Router Verizon - 1328</t>
  </si>
  <si>
    <t>Server, (1) Poweredge 8930 - 1526</t>
  </si>
  <si>
    <t>(150) AIRWATCH Device licenses</t>
  </si>
  <si>
    <t>(150) AIRWATCH Device licenses - 1326</t>
  </si>
  <si>
    <t>(40) Cust 2T 3.5 inch Hard Drives</t>
  </si>
  <si>
    <t>(40) Cust 2T 3.5 inch Hard Drives - 1524</t>
  </si>
  <si>
    <t>Cisco FirePOWER 7030 Chassis, 1U, 8</t>
  </si>
  <si>
    <t>Cisco FirePOWER 7030 Chassis, 1U, 8 port copper - 1344</t>
  </si>
  <si>
    <t>Pocomoke Router Replacement</t>
  </si>
  <si>
    <t>Pocomoke Router Replacement - 1323</t>
  </si>
  <si>
    <t>PowerEdge T320 Server</t>
  </si>
  <si>
    <t>PowerEdge T320 Server - 1322</t>
  </si>
  <si>
    <t>CISCO ONE ISR4431 w/license &amp; acces</t>
  </si>
  <si>
    <t>CISCO ONE ISR4431 w/license &amp; accessories - 1576</t>
  </si>
  <si>
    <t>Server and Storage 02</t>
  </si>
  <si>
    <t>Server and Storage 02 - 1305</t>
  </si>
  <si>
    <t>Upgrade Payment Processor</t>
  </si>
  <si>
    <t>Upgrade Payment Processor - 1106</t>
  </si>
  <si>
    <t>Cameras, Exacq IP 2U recorder w/4 I</t>
  </si>
  <si>
    <t>Cameras, Exacq IP 2U recorder w/4 IP licenses - 1332</t>
  </si>
  <si>
    <t>CISCO CAT29601-X 48GBE POE</t>
  </si>
  <si>
    <t>CISCO CAT29601-X 48GBE POE - 1577</t>
  </si>
  <si>
    <t>Middletown Office Furniture &amp; Fixtu</t>
  </si>
  <si>
    <t>Middletown Office Furniture &amp; Fixtures - 114 Sandhill Dr - 1716</t>
  </si>
  <si>
    <t>Bill Pres Dept Chgs</t>
  </si>
  <si>
    <t>Tableau Software</t>
  </si>
  <si>
    <t>Kubra Elkton Gas Platform</t>
  </si>
  <si>
    <t>Cisco CER 911 Phone System</t>
  </si>
  <si>
    <t>CU20310113 - Software Robitics</t>
  </si>
  <si>
    <t>Bill Print Ph 1</t>
  </si>
  <si>
    <t>Bill Print Ph 1 - 1787</t>
  </si>
  <si>
    <t>Bill Print Ph 1 - 1809</t>
  </si>
  <si>
    <t>Bill Print Ph 1 - 1800</t>
  </si>
  <si>
    <t>New Corporate / Executive Dashboard</t>
  </si>
  <si>
    <t>New Corporate / Executive Dashboard - 904</t>
  </si>
  <si>
    <t>Bill Print Ph 1 - 1791</t>
  </si>
  <si>
    <t>Corporate &amp; BU Website</t>
  </si>
  <si>
    <t>Corporate &amp; BU Website - 1089</t>
  </si>
  <si>
    <t>Solarwinds IP address mgr</t>
  </si>
  <si>
    <t>Solarwinds IP address mgr - 1325</t>
  </si>
  <si>
    <t>Bill Print Ph 1 - 1811</t>
  </si>
  <si>
    <t>Bill Print Ph 1 - 1821</t>
  </si>
  <si>
    <t>Bill Print Ph 1 - 1825</t>
  </si>
  <si>
    <t>Bill Print Ph 1 - 1838</t>
  </si>
  <si>
    <t>Bill Print Ph 1 - 1840</t>
  </si>
  <si>
    <t>ECIS Software Licenses</t>
  </si>
  <si>
    <t>ECIS Software Licenses - 1863</t>
  </si>
  <si>
    <t>Call back in Queue</t>
  </si>
  <si>
    <t>Tableau Software - 1862</t>
  </si>
  <si>
    <t>Bill Print Ph 1 - 1816</t>
  </si>
  <si>
    <t>Bill Print Ph 1 - 1837</t>
  </si>
  <si>
    <t>Bill Print Ph 1 - 1846</t>
  </si>
  <si>
    <t>Bill Print Ph 1 - 1844</t>
  </si>
  <si>
    <t>Call back in Queue - 1861</t>
  </si>
  <si>
    <t>Pro2Oracle Software</t>
  </si>
  <si>
    <t>Pro2Oracle Software - 1860</t>
  </si>
  <si>
    <t>Bill Print Ph 1 - 1830</t>
  </si>
  <si>
    <t>Utilicis Open Edge Pro2SQL Licenses</t>
  </si>
  <si>
    <t>Utilicis Open Edge Pro2SQL Licenses - 1859</t>
  </si>
  <si>
    <t>Bill Print Ph 1 - 1882</t>
  </si>
  <si>
    <t>CISCO 911 Phone System</t>
  </si>
  <si>
    <t>CISCO 911 Phone System - 1894</t>
  </si>
  <si>
    <t>Bill Print Ph 1 - 1874</t>
  </si>
  <si>
    <t>Tableau Software - 1869</t>
  </si>
  <si>
    <t>Ivanti Licenses</t>
  </si>
  <si>
    <t>Ivanti Licenses - 1893</t>
  </si>
  <si>
    <t>Tableau Software - 1876</t>
  </si>
  <si>
    <t>Tableau Software - 1884</t>
  </si>
  <si>
    <t>CISCO Phone System - Compass Pointe</t>
  </si>
  <si>
    <t>CISCO Phone System - Compass Pointe - 1719</t>
  </si>
  <si>
    <t>LifeSize modernization conference c</t>
  </si>
  <si>
    <t>LifeSize modernization conference calling equipment - 1731</t>
  </si>
  <si>
    <t>New Cisco Phone system</t>
  </si>
  <si>
    <t>New Cisco Phone system - 1177</t>
  </si>
  <si>
    <t>CISCO Phone System - Silver Lake</t>
  </si>
  <si>
    <t>CISCO Phone System - Silver Lake - 1718</t>
  </si>
  <si>
    <t>New Cisco Phone system - 1176</t>
  </si>
  <si>
    <t>TV, (2) Samgung 43in Slim LED TV's</t>
  </si>
  <si>
    <t>TV, (2) Samgung 43in Slim LED TV's - 1732</t>
  </si>
  <si>
    <t>CISCO Phone System - Energy Lane</t>
  </si>
  <si>
    <t>CISCO Phone System - Energy Lane - 1720</t>
  </si>
  <si>
    <t>Samsung 55in Slim Direct LIT LE</t>
  </si>
  <si>
    <t>Samsung 55in Slim Direct LIT LE - 1762</t>
  </si>
  <si>
    <t>CISCO Phone System Consulting</t>
  </si>
  <si>
    <t>CISCO Phone System Consulting - 1771</t>
  </si>
  <si>
    <t>CISCO Phone System Consulting - 1775</t>
  </si>
  <si>
    <t>New Cisco Phone system - 1166</t>
  </si>
  <si>
    <t>CISCO Phone System Consulting - 1752</t>
  </si>
  <si>
    <t>New Cisco Phone system - 1165</t>
  </si>
  <si>
    <t>Land - SL</t>
  </si>
  <si>
    <t>Land - SL - 12</t>
  </si>
  <si>
    <t>Skipjack Inc</t>
  </si>
  <si>
    <t>LAND- CITRUS HILL,FLA. BULK PLANT S</t>
  </si>
  <si>
    <t>LAND- CITRUS HILL,FLA. BULK PLANT SITE - 51</t>
  </si>
  <si>
    <t>LAND - MISTY PINES LOT</t>
  </si>
  <si>
    <t>LAND - MISTY PINES LOT - 25</t>
  </si>
  <si>
    <t>LAND - BEAVER RUN (SALISBURY)</t>
  </si>
  <si>
    <t>LAND - BEAVER RUN (SALISBURY) - 35</t>
  </si>
  <si>
    <t>Panic Button System</t>
  </si>
  <si>
    <t>Panic Button System - 124</t>
  </si>
  <si>
    <t>SL AC Unit Telecom Closet</t>
  </si>
  <si>
    <t>SL AC Unit Telecom Closet - 125</t>
  </si>
  <si>
    <t>ALARM SYSTEM AT BEAVER RUN BUILDING</t>
  </si>
  <si>
    <t>ALARM SYSTEM AT BEAVER RUN BUILDING - 36</t>
  </si>
  <si>
    <t>New Condensor fan motor</t>
  </si>
  <si>
    <t>New Condensor fan motor - 82</t>
  </si>
  <si>
    <t>OFFICE BUILDING - BEAVER RUN</t>
  </si>
  <si>
    <t>OFFICE BUILDING - BEAVER RUN - 37</t>
  </si>
  <si>
    <t>Silver Lake Building Renovations</t>
  </si>
  <si>
    <t>Silver Lake Building Renovations - 88</t>
  </si>
  <si>
    <t>AC Unit for Server Room</t>
  </si>
  <si>
    <t>AC Unit for Server Room - 112</t>
  </si>
  <si>
    <t>Beaver Run repairs</t>
  </si>
  <si>
    <t>Beaver Run repairs - 132</t>
  </si>
  <si>
    <t>CP Alarm Security</t>
  </si>
  <si>
    <t>CP Alarm Security - 113</t>
  </si>
  <si>
    <t>DUMPSTER ENCLOSURE</t>
  </si>
  <si>
    <t>DUMPSTER ENCLOSURE - 29</t>
  </si>
  <si>
    <t>New Entrance Door</t>
  </si>
  <si>
    <t>New Entrance Door - 85</t>
  </si>
  <si>
    <t>Silver Lake Building Renovations - 94</t>
  </si>
  <si>
    <t>Complete fan asse,mbly</t>
  </si>
  <si>
    <t>Complete fan asse,mbly - 83</t>
  </si>
  <si>
    <t>CP Accounting Suite Build out</t>
  </si>
  <si>
    <t>CP Accounting Suite Build out - 115</t>
  </si>
  <si>
    <t>LAND IMPROVEMENTS - SILVER LAKE</t>
  </si>
  <si>
    <t>LAND IMPROVEMENTS - SILVER LAKE - 42</t>
  </si>
  <si>
    <t>Silver Lake Building Renovations -</t>
  </si>
  <si>
    <t>Silver Lake Building Renovations - Network Upgrade - 93</t>
  </si>
  <si>
    <t>SILVER LAKE PATIO</t>
  </si>
  <si>
    <t>SILVER LAKE PATIO - 28</t>
  </si>
  <si>
    <t>SL GAS ROOFTOP UNITS</t>
  </si>
  <si>
    <t>SL GAS ROOFTOP UNITS - 128</t>
  </si>
  <si>
    <t>STRUCTURES &amp; IMPROVEMENTS - SILVER</t>
  </si>
  <si>
    <t>STRUCTURES &amp; IMPROVEMENTS - SILVER LAKE BLDG. - 41</t>
  </si>
  <si>
    <t>Silver Lake Building Renovations (I</t>
  </si>
  <si>
    <t>Silver Lake Building Renovations (IT) - 101</t>
  </si>
  <si>
    <t>TANGIBLE PERSONAL PROPERTY</t>
  </si>
  <si>
    <t>TANGIBLE PERSONAL PROPERTY - 43</t>
  </si>
  <si>
    <t>Concrete &amp; Brick repairs-Patio, Par</t>
  </si>
  <si>
    <t>Concrete &amp; Brick repairs-Patio, Parking lot, Handicap Ramp - 80</t>
  </si>
  <si>
    <t>Silver Lake Elect/HVAC/Heating Upgr</t>
  </si>
  <si>
    <t>Silver Lake Elect/HVAC/Heating Upgrades - 89</t>
  </si>
  <si>
    <t>SL GAS ROOFTOP UNITS - 127</t>
  </si>
  <si>
    <t>Silver Lake Elect/HVAC/Heating Upgrades - 95</t>
  </si>
  <si>
    <t>Landscaping</t>
  </si>
  <si>
    <t>Landscaping - 81</t>
  </si>
  <si>
    <t>Silver Lake Building Renovations (IT) - 100</t>
  </si>
  <si>
    <t>OFFICE BUILDING - BEAVER RUN - 38</t>
  </si>
  <si>
    <t>SL PLANNING CELL CONVERSION</t>
  </si>
  <si>
    <t>SL PLANNING CELL CONVERSION - 126</t>
  </si>
  <si>
    <t>STRUCTURES &amp; IMPROV - ADDITION TO S</t>
  </si>
  <si>
    <t>STRUCTURES &amp; IMPROV - ADDITION TO SILVER LAKE - 20</t>
  </si>
  <si>
    <t>Heating/Air conditioning upgrade</t>
  </si>
  <si>
    <t>Heating/Air conditioning upgrade - 74</t>
  </si>
  <si>
    <t>Installation 3Ton AC unit in Server</t>
  </si>
  <si>
    <t>Installation 3Ton AC unit in Server Room - 84</t>
  </si>
  <si>
    <t>Compass Pointe Furniture</t>
  </si>
  <si>
    <t>Compass Pointe Furniture - 121</t>
  </si>
  <si>
    <t>Compass Pointe Furniture - 122</t>
  </si>
  <si>
    <t>Jeff Sylvester 2020 Ford Exp</t>
  </si>
  <si>
    <t>SK20250102R - RET AM-1117 Taurus</t>
  </si>
  <si>
    <t>Mark Cutshaw's current vehicle has</t>
  </si>
  <si>
    <t>Mark Cutshaw's current vehicle has reached the end of it's useful life, and will need a new one.</t>
  </si>
  <si>
    <t>Jeff Householders New Vehicle</t>
  </si>
  <si>
    <t>Replace the 2016 Tahoe vin 1GNSKCKC9GR398771</t>
  </si>
  <si>
    <t>2015 Ford Exp - J Householder</t>
  </si>
  <si>
    <t>2015 Ford Exp - J Householder - 138</t>
  </si>
  <si>
    <t>2016 Chevrolet Tahoe- Mike McMaster</t>
  </si>
  <si>
    <t>2016 Chevrolet Tahoe- J. Householder - 156</t>
  </si>
  <si>
    <t>2016 Ford E150 Truck Pesco FL Sales</t>
  </si>
  <si>
    <t>2016 Ford E150 Truck Pesco FL Sales (AM-1648) - 159</t>
  </si>
  <si>
    <t>2016 Ford Explorer-Greg Robinson</t>
  </si>
  <si>
    <t>2016 Ford Explorer-Greg Robinson - 155</t>
  </si>
  <si>
    <t>Householder Veh</t>
  </si>
  <si>
    <t>Householder Veh - 170</t>
  </si>
  <si>
    <t>2017 Ford Taurus -Lou Anatrella</t>
  </si>
  <si>
    <t>2017 Ford Taurus -Lou Anatrella - 160</t>
  </si>
  <si>
    <t>2016 Ford Explorer J. Steinmetz</t>
  </si>
  <si>
    <t>2016 Ford Explorer J. Steinmetz - 149</t>
  </si>
  <si>
    <t>2016 Ford Explorer-Sheri Richards</t>
  </si>
  <si>
    <t>2016 Ford Explorer-C. Martin - 153</t>
  </si>
  <si>
    <t>2018 Ford Explorer - Champe Fisher</t>
  </si>
  <si>
    <t>2018 Ford Explorer - Bill O'Brien - 167</t>
  </si>
  <si>
    <t>2014 GMC Acadia - Bill Hancock</t>
  </si>
  <si>
    <t>2014 GMC Acadia - Bill Hancock - 133</t>
  </si>
  <si>
    <t>2017 Ford Explorer - Tom Mahn</t>
  </si>
  <si>
    <t>2017 Ford Explorer - Tom Mahn - 162</t>
  </si>
  <si>
    <t>2016 Ford F-150 Saftey</t>
  </si>
  <si>
    <t>2016 Ford F-150 Saftey - 150</t>
  </si>
  <si>
    <t>2015 Ford Taurus V. Gadgil</t>
  </si>
  <si>
    <t>2015 Ford Taurus V. Gadgil - 148</t>
  </si>
  <si>
    <t>2016 Ford Explorer XLT -Brian Goff</t>
  </si>
  <si>
    <t>2016 Ford Explorer XLT -Brian Goff - 154</t>
  </si>
  <si>
    <t>2016 Ford Fusion  - HR Dept spare</t>
  </si>
  <si>
    <t>2016 Ford Fusion  - HR Dept spare - 147</t>
  </si>
  <si>
    <t>2018 Ford Explorer White - L. Orr</t>
  </si>
  <si>
    <t>2018 Ford Explorer White - L. Orr - 178</t>
  </si>
  <si>
    <t>2017 Ford Edge Steve Baccino</t>
  </si>
  <si>
    <t>2017 Ford Edge Steve Baccino - 175</t>
  </si>
  <si>
    <t>2019 Chevy Tahoe - Moriarty</t>
  </si>
  <si>
    <t>2019 Chevy Tahoe - Moriarty - 177</t>
  </si>
  <si>
    <t>2017 Ford Edge Steve Baccino - 176</t>
  </si>
  <si>
    <t>2019 Ford Explorer XLT - Galtman</t>
  </si>
  <si>
    <t>2019 Ford Explorer XLT - Galtman - 171</t>
  </si>
  <si>
    <t>2020 Ford Explorer - Sylvester</t>
  </si>
  <si>
    <t>2020 Ford Explorer - Sylvester - 179</t>
  </si>
  <si>
    <t>2020 GMC Acadia - Cooper</t>
  </si>
  <si>
    <t>2020 GMC Acadia - Cooper -180</t>
  </si>
  <si>
    <t>Customer Care Cisco Phone System</t>
  </si>
  <si>
    <t>Customer Care Cisco Phone System - 168</t>
  </si>
  <si>
    <t>Cisco Phone Equip, (67) Microphones</t>
  </si>
  <si>
    <t>Cisco Phone Equip, (67) Microphones &amp; (73) Headsets - 166</t>
  </si>
  <si>
    <t>Customer Care Cisco Phone System - 169</t>
  </si>
  <si>
    <t>Customer Care Cisco Phone System - 164</t>
  </si>
  <si>
    <t>Customer Care Cisco Phone System - 165</t>
  </si>
  <si>
    <t>01/2021</t>
  </si>
  <si>
    <t>Bill Print Phase 1</t>
  </si>
  <si>
    <t>Work Order Addition</t>
  </si>
  <si>
    <t>Vehicles - Automobiles</t>
  </si>
  <si>
    <t>02/2021</t>
  </si>
  <si>
    <t>CU20310116S   Zoom Call Recording</t>
  </si>
  <si>
    <t>Jason Bennett s Vehicle</t>
  </si>
  <si>
    <t>Purchase Jason Bennett s vehicle</t>
  </si>
  <si>
    <t>03/2021</t>
  </si>
  <si>
    <t>CU20240111   COLO Firewall Replacem</t>
  </si>
  <si>
    <t>CU20240111   COLO Firewall Replacement</t>
  </si>
  <si>
    <t>CU20240112   Failed Equip Remote Si</t>
  </si>
  <si>
    <t>CU20240112   Failed Equip Remote Sites</t>
  </si>
  <si>
    <t>Computer Equipment</t>
  </si>
  <si>
    <t>Citrix Phone Replacement 2018</t>
  </si>
  <si>
    <t>This is to apply the credit from a 2018 project</t>
  </si>
  <si>
    <t>LNG Plot 1   FEED</t>
  </si>
  <si>
    <t>A parcel of land near Georgetown  DE has been identified as the primary location   A secondary backup location has also been identified</t>
  </si>
  <si>
    <t>LNG Plot 2   FEED</t>
  </si>
  <si>
    <t>Mike Cassel s Vehicle</t>
  </si>
  <si>
    <t>Purchase new vehicle for Mike Cassel</t>
  </si>
  <si>
    <t>Transportation Equipment</t>
  </si>
  <si>
    <t>04/2021</t>
  </si>
  <si>
    <t>Call Back in Queue</t>
  </si>
  <si>
    <t>05/2021</t>
  </si>
  <si>
    <t>Vikrant Gadgil Vehicle</t>
  </si>
  <si>
    <t>Replace 2015 Ford Taurus VIn 1FAH2H82FG163002</t>
  </si>
  <si>
    <t>2021 GMC Acadia   Stankiewicz</t>
  </si>
  <si>
    <t>2021 GMC Acadia   Justin Stankiewicz VIN 1GKKNMLS8MZ193910</t>
  </si>
  <si>
    <t>06/2021</t>
  </si>
  <si>
    <t>07/2021</t>
  </si>
  <si>
    <t>08/2021</t>
  </si>
  <si>
    <t>BIS IT805  Backup Storage</t>
  </si>
  <si>
    <t>William Hughston CHRO vehicle</t>
  </si>
  <si>
    <t>vehicle for new CHRO</t>
  </si>
  <si>
    <t>09/2021</t>
  </si>
  <si>
    <t>10/2021</t>
  </si>
  <si>
    <t>CU20310117   Web Redesign Project</t>
  </si>
  <si>
    <t>11/2021</t>
  </si>
  <si>
    <t>12/2021</t>
  </si>
  <si>
    <t>FERC</t>
  </si>
  <si>
    <t>Sum of curr_depr_expense</t>
  </si>
  <si>
    <t>Row Labels</t>
  </si>
  <si>
    <t>Grand Total</t>
  </si>
  <si>
    <t>Column Labels</t>
  </si>
  <si>
    <t>2020</t>
  </si>
  <si>
    <t>2021</t>
  </si>
  <si>
    <t>Qtr4</t>
  </si>
  <si>
    <t>Qtr1</t>
  </si>
  <si>
    <t>Qtr2</t>
  </si>
  <si>
    <t>Qtr3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</si>
  <si>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</si>
  <si>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</si>
  <si>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</si>
  <si>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</si>
  <si>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</si>
  <si>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</si>
  <si>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</si>
  <si>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</si>
  <si>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</si>
  <si>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</si>
  <si>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</si>
  <si>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</si>
  <si>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1-3010 - Organization</t>
  </si>
  <si>
    <t>1-3900 - Struc&amp;Impr</t>
  </si>
  <si>
    <t>1-3901 - Lshold Impr</t>
  </si>
  <si>
    <t>1-3910 - Offc Furn &amp; Eq</t>
  </si>
  <si>
    <t>1-3911 - Comp &amp; Periph</t>
  </si>
  <si>
    <t>1-3912 - Comp Hdwr</t>
  </si>
  <si>
    <t>1-3913 - Furn &amp; Fix</t>
  </si>
  <si>
    <t>1-3914 - Sys Sftwr</t>
  </si>
  <si>
    <t>1-391S - Alloc Sys Sftwr</t>
  </si>
  <si>
    <t>1-3970 - Comm Eq</t>
  </si>
  <si>
    <t>1-3890 - Land &amp; Land Rights</t>
  </si>
  <si>
    <t>1-3920 - Transp Equip</t>
  </si>
  <si>
    <t>SK00-AA700-8110-4030</t>
  </si>
  <si>
    <t>SK00-00000-108F-1080</t>
  </si>
  <si>
    <t>SK00-00000-108V-1080</t>
  </si>
  <si>
    <t>CU00-00000-108F-1080</t>
  </si>
  <si>
    <t>Epicor Check</t>
  </si>
  <si>
    <t>Difference</t>
  </si>
  <si>
    <t>Sum of asset_dollars</t>
  </si>
  <si>
    <t>Sum of depr_reserve</t>
  </si>
  <si>
    <t>Location</t>
  </si>
  <si>
    <t>Compass Point</t>
  </si>
  <si>
    <t>Silver Lake</t>
  </si>
  <si>
    <t>Energy Lane</t>
  </si>
  <si>
    <t>Middletown</t>
  </si>
  <si>
    <t>Newark</t>
  </si>
  <si>
    <t>(blank)</t>
  </si>
  <si>
    <t>To MFR B-5 3 of 3</t>
  </si>
  <si>
    <t>13 month average</t>
  </si>
  <si>
    <t>Monthly depreciation</t>
  </si>
  <si>
    <t>Reverse signs</t>
  </si>
  <si>
    <t>To MFR G1-16b</t>
  </si>
  <si>
    <t>To MFR G1-19b</t>
  </si>
  <si>
    <t>To MFR G1-16b and G1-19b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</si>
</sst>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0.0000%"/>
  </numFmts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</cellStyleXfs>
  <cellXfs count="56">
    <xf numFmtId="0" fontId="0" fillId="0" borderId="0" xfId="0"/>
    <xf numFmtId="22" fontId="0" fillId="0" borderId="0" xfId="0" applyNumberFormat="1"/>
    <xf numFmtId="43" fontId="0" fillId="0" borderId="0" xfId="1" applyFont="1"/>
    <xf numFmtId="4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1" fillId="0" borderId="0" xfId="2" applyAlignment="1">
      <alignment horizontal="left"/>
    </xf>
    <xf numFmtId="4" fontId="0" fillId="0" borderId="1" xfId="0" applyNumberFormat="1" applyBorder="1"/>
    <xf numFmtId="0" fontId="0" fillId="0" borderId="0" xfId="0" applyFill="1"/>
    <xf numFmtId="43" fontId="0" fillId="0" borderId="0" xfId="0" applyNumberFormat="1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 indent="2"/>
    </xf>
    <xf numFmtId="43" fontId="0" fillId="0" borderId="0" xfId="1" applyNumberFormat="1" applyFont="1"/>
    <xf numFmtId="0" fontId="0" fillId="3" borderId="0" xfId="0" applyFill="1" applyAlignment="1">
      <alignment horizontal="left" indent="2"/>
    </xf>
    <xf numFmtId="43" fontId="0" fillId="3" borderId="0" xfId="0" applyNumberFormat="1" applyFill="1"/>
    <xf numFmtId="0" fontId="0" fillId="3" borderId="0" xfId="0" applyFill="1"/>
    <xf numFmtId="0" fontId="3" fillId="2" borderId="0" xfId="0" applyFont="1" applyFill="1" applyAlignment="1">
      <alignment horizontal="center"/>
    </xf>
    <xf numFmtId="0" fontId="0" fillId="4" borderId="0" xfId="0" applyFill="1"/>
    <xf numFmtId="0" fontId="5" fillId="0" borderId="0" xfId="0" applyFont="1" applyAlignment="1">
      <alignment horizontal="left" indent="1"/>
    </xf>
    <xf numFmtId="164" fontId="0" fillId="0" borderId="0" xfId="3" applyNumberFormat="1" applyFont="1"/>
    <xf numFmtId="14" fontId="0" fillId="0" borderId="0" xfId="0" applyNumberFormat="1"/>
    <xf numFmtId="17" fontId="0" fillId="0" borderId="0" xfId="0" applyNumberFormat="1"/>
    <xf numFmtId="43" fontId="0" fillId="5" borderId="2" xfId="0" applyNumberFormat="1" applyFill="1" applyBorder="1"/>
    <xf numFmtId="0" fontId="0" fillId="5" borderId="3" xfId="0" applyFill="1" applyBorder="1"/>
    <xf numFmtId="43" fontId="0" fillId="5" borderId="4" xfId="0" applyNumberFormat="1" applyFill="1" applyBorder="1"/>
    <xf numFmtId="0" fontId="0" fillId="5" borderId="5" xfId="0" applyFill="1" applyBorder="1"/>
    <xf numFmtId="43" fontId="0" fillId="5" borderId="6" xfId="0" applyNumberFormat="1" applyFill="1" applyBorder="1"/>
    <xf numFmtId="0" fontId="0" fillId="5" borderId="7" xfId="0" applyFill="1" applyBorder="1"/>
    <xf numFmtId="43" fontId="0" fillId="3" borderId="2" xfId="0" applyNumberFormat="1" applyFill="1" applyBorder="1"/>
    <xf numFmtId="43" fontId="0" fillId="3" borderId="8" xfId="0" applyNumberFormat="1" applyFill="1" applyBorder="1"/>
    <xf numFmtId="0" fontId="0" fillId="4" borderId="8" xfId="0" applyFill="1" applyBorder="1"/>
    <xf numFmtId="0" fontId="0" fillId="4" borderId="3" xfId="0" applyFill="1" applyBorder="1"/>
    <xf numFmtId="43" fontId="0" fillId="3" borderId="4" xfId="0" applyNumberFormat="1" applyFill="1" applyBorder="1"/>
    <xf numFmtId="43" fontId="0" fillId="3" borderId="0" xfId="0" applyNumberFormat="1" applyFill="1" applyBorder="1"/>
    <xf numFmtId="0" fontId="0" fillId="0" borderId="0" xfId="0" applyBorder="1"/>
    <xf numFmtId="0" fontId="0" fillId="0" borderId="5" xfId="0" applyBorder="1"/>
    <xf numFmtId="43" fontId="0" fillId="0" borderId="4" xfId="0" applyNumberFormat="1" applyBorder="1"/>
    <xf numFmtId="43" fontId="0" fillId="0" borderId="0" xfId="0" applyNumberFormat="1" applyBorder="1"/>
    <xf numFmtId="43" fontId="0" fillId="3" borderId="6" xfId="0" applyNumberFormat="1" applyFill="1" applyBorder="1"/>
    <xf numFmtId="43" fontId="0" fillId="3" borderId="9" xfId="0" applyNumberFormat="1" applyFill="1" applyBorder="1"/>
    <xf numFmtId="0" fontId="0" fillId="0" borderId="9" xfId="0" applyBorder="1"/>
    <xf numFmtId="0" fontId="0" fillId="0" borderId="7" xfId="0" applyBorder="1"/>
    <xf numFmtId="0" fontId="0" fillId="6" borderId="2" xfId="0" applyFill="1" applyBorder="1"/>
    <xf numFmtId="0" fontId="0" fillId="6" borderId="8" xfId="0" applyFill="1" applyBorder="1"/>
    <xf numFmtId="0" fontId="0" fillId="6" borderId="3" xfId="0" applyFill="1" applyBorder="1"/>
    <xf numFmtId="0" fontId="0" fillId="6" borderId="4" xfId="0" applyFill="1" applyBorder="1"/>
    <xf numFmtId="0" fontId="0" fillId="6" borderId="0" xfId="0" applyFill="1" applyBorder="1"/>
    <xf numFmtId="0" fontId="0" fillId="6" borderId="5" xfId="0" applyFill="1" applyBorder="1"/>
    <xf numFmtId="43" fontId="0" fillId="6" borderId="4" xfId="0" applyNumberFormat="1" applyFill="1" applyBorder="1"/>
    <xf numFmtId="43" fontId="0" fillId="6" borderId="0" xfId="0" applyNumberFormat="1" applyFill="1" applyBorder="1"/>
    <xf numFmtId="43" fontId="0" fillId="6" borderId="6" xfId="0" applyNumberFormat="1" applyFill="1" applyBorder="1"/>
    <xf numFmtId="43" fontId="0" fillId="6" borderId="9" xfId="0" applyNumberFormat="1" applyFill="1" applyBorder="1"/>
    <xf numFmtId="0" fontId="0" fillId="6" borderId="7" xfId="0" applyFill="1" applyBorder="1"/>
    <xf numFmtId="43" fontId="0" fillId="0" borderId="10" xfId="0" applyNumberFormat="1" applyBorder="1"/>
  </cellXfs>
  <cellStyles count="4">
    <cellStyle name="Comma" xfId="1" builtinId="3"/>
    <cellStyle name="Normal" xfId="0" builtinId="0"/>
    <cellStyle name="Normal_Sheet2" xfId="2"/>
    <cellStyle name="Percent" xfId="3" builtinId="5"/>
  </cellStyles>
  <dxfs count="46">
    <dxf>
      <numFmt numFmtId="35" formatCode="_(* #,##0.00_);_(* \(#,##0.00\);_(* &quot;-&quot;??_);_(@_)"/>
    </dxf>
    <dxf>
      <fill>
        <patternFill patternType="solid">
          <bgColor rgb="FFFFFF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35" formatCode="_(* #,##0.00_);_(* \(#,##0.00\);_(* &quot;-&quot;??_);_(@_)"/>
    </dxf>
    <dxf>
      <fill>
        <patternFill patternType="solid">
          <bgColor rgb="FFFFFF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numFmt numFmtId="35" formatCode="_(* #,##0.00_);_(* \(#,##0.00\);_(* &quot;-&quot;??_);_(@_)"/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numFmt numFmtId="35" formatCode="_(* #,##0.00_);_(* \(#,##0.00\);_(* &quot;-&quot;??_);_(@_)"/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pivotCacheDefinition" Target="pivotCache/pivotCacheDefinition3.xml" Id="rId8" /><Relationship Type="http://schemas.openxmlformats.org/officeDocument/2006/relationships/customXml" Target="../customXml/item1.xml" Id="rId13" /><Relationship Type="http://schemas.openxmlformats.org/officeDocument/2006/relationships/worksheet" Target="worksheets/sheet3.xml" Id="rId3" /><Relationship Type="http://schemas.openxmlformats.org/officeDocument/2006/relationships/pivotCacheDefinition" Target="pivotCache/pivotCacheDefinition2.xml" Id="rId7" /><Relationship Type="http://schemas.openxmlformats.org/officeDocument/2006/relationships/calcChain" Target="calcChain.xml" Id="rId12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pivotCacheDefinition" Target="pivotCache/pivotCacheDefinition1.xml" Id="rId6" /><Relationship Type="http://schemas.openxmlformats.org/officeDocument/2006/relationships/sharedStrings" Target="sharedStrings.xml" Id="rId11" /><Relationship Type="http://schemas.openxmlformats.org/officeDocument/2006/relationships/worksheet" Target="worksheets/sheet5.xml" Id="rId5" /><Relationship Type="http://schemas.openxmlformats.org/officeDocument/2006/relationships/customXml" Target="../customXml/item3.xml" Id="rId15" /><Relationship Type="http://schemas.openxmlformats.org/officeDocument/2006/relationships/styles" Target="styles.xml" Id="rId10" /><Relationship Type="http://schemas.openxmlformats.org/officeDocument/2006/relationships/worksheet" Target="worksheets/sheet4.xml" Id="rId4" /><Relationship Type="http://schemas.openxmlformats.org/officeDocument/2006/relationships/theme" Target="theme/theme1.xml" Id="rId9" /><Relationship Type="http://schemas.openxmlformats.org/officeDocument/2006/relationships/customXml" Target="../customXml/item2.xml" Id="rId14" /><Relationship Type="http://schemas.openxmlformats.org/officeDocument/2006/relationships/customXml" Target="/customXML/item4.xml" Id="imanage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247650</xdr:colOff>
      <xdr:row>11</xdr:row>
      <xdr:rowOff>0</xdr:rowOff>
    </xdr:from>
    <xdr:to>
      <xdr:col>17</xdr:col>
      <xdr:colOff>257175</xdr:colOff>
      <xdr:row>15</xdr:row>
      <xdr:rowOff>9525</xdr:rowOff>
    </xdr:to>
    <xdr:cxnSp macro="">
      <xdr:nvCxnSpPr>
        <xdr:cNvPr id="3" name="Straight Arrow Connector 2"/>
        <xdr:cNvCxnSpPr/>
      </xdr:nvCxnSpPr>
      <xdr:spPr>
        <a:xfrm>
          <a:off x="18116550" y="1781175"/>
          <a:ext cx="9525" cy="65722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400050</xdr:colOff>
      <xdr:row>8</xdr:row>
      <xdr:rowOff>19050</xdr:rowOff>
    </xdr:from>
    <xdr:to>
      <xdr:col>22</xdr:col>
      <xdr:colOff>419100</xdr:colOff>
      <xdr:row>14</xdr:row>
      <xdr:rowOff>142875</xdr:rowOff>
    </xdr:to>
    <xdr:cxnSp macro="">
      <xdr:nvCxnSpPr>
        <xdr:cNvPr id="4" name="Straight Arrow Connector 3"/>
        <xdr:cNvCxnSpPr/>
      </xdr:nvCxnSpPr>
      <xdr:spPr>
        <a:xfrm>
          <a:off x="22317075" y="1323975"/>
          <a:ext cx="19050" cy="10953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276225</xdr:colOff>
      <xdr:row>10</xdr:row>
      <xdr:rowOff>133350</xdr:rowOff>
    </xdr:from>
    <xdr:to>
      <xdr:col>17</xdr:col>
      <xdr:colOff>285750</xdr:colOff>
      <xdr:row>14</xdr:row>
      <xdr:rowOff>142875</xdr:rowOff>
    </xdr:to>
    <xdr:cxnSp macro="">
      <xdr:nvCxnSpPr>
        <xdr:cNvPr id="2" name="Straight Arrow Connector 1"/>
        <xdr:cNvCxnSpPr/>
      </xdr:nvCxnSpPr>
      <xdr:spPr>
        <a:xfrm>
          <a:off x="16983075" y="1752600"/>
          <a:ext cx="9525" cy="65722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nsomu, Philip" refreshedDate="44606.43605138889" createdVersion="6" refreshedVersion="6" minRefreshableVersion="3" recordCount="6287">
  <cacheSource type="worksheet">
    <worksheetSource ref="A1:W6288" sheet="SK and CU 1604B 12-2020"/>
  </cacheSource>
  <cacheFields count="25">
    <cacheField name="asset_id" numFmtId="0">
      <sharedItems containsString="0" containsBlank="1" containsNumber="1" containsInteger="1" minValue="923015" maxValue="68736966"/>
    </cacheField>
    <cacheField name="set_of_books_id" numFmtId="0">
      <sharedItems containsString="0" containsBlank="1" containsNumber="1" containsInteger="1" minValue="1" maxValue="1"/>
    </cacheField>
    <cacheField name="gl_posting_mo_yr" numFmtId="0">
      <sharedItems containsNonDate="0" containsDate="1" containsString="0" containsBlank="1" minDate="2020-12-01T00:00:00" maxDate="2021-12-02T00:00:00" count="14"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m/>
      </sharedItems>
      <fieldGroup par="24" base="2">
        <rangePr groupBy="months" startDate="2020-12-01T00:00:00" endDate="2021-12-02T00:00:00"/>
        <groupItems count="14">
          <s v="(blank)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1"/>
        </groupItems>
      </fieldGroup>
    </cacheField>
    <cacheField name="init_life" numFmtId="0">
      <sharedItems containsString="0" containsBlank="1" containsNumber="1" containsInteger="1" minValue="0" maxValue="540"/>
    </cacheField>
    <cacheField name="remaining_life" numFmtId="0">
      <sharedItems containsString="0" containsBlank="1" containsNumber="1" containsInteger="1" minValue="0" maxValue="468"/>
    </cacheField>
    <cacheField name="estimated_salvage" numFmtId="43">
      <sharedItems containsString="0" containsBlank="1" containsNumber="1" containsInteger="1" minValue="0" maxValue="0"/>
    </cacheField>
    <cacheField name="beg_asset_dollars" numFmtId="43">
      <sharedItems containsString="0" containsBlank="1" containsNumber="1" minValue="-31928.82" maxValue="3603347.56"/>
    </cacheField>
    <cacheField name="net_plant_change" numFmtId="43">
      <sharedItems containsString="0" containsBlank="1" containsNumber="1" minValue="-354440.39" maxValue="2203938.5"/>
    </cacheField>
    <cacheField name="asset_dollars" numFmtId="43">
      <sharedItems containsSemiMixedTypes="0" containsString="0" containsNumber="1" minValue="-31928.82" maxValue="284083445.15000039" count="486">
        <n v="164635.24"/>
        <n v="1625"/>
        <n v="-1778.34"/>
        <n v="1021008.31"/>
        <n v="261.20999999999998"/>
        <n v="1300"/>
        <n v="10697.46"/>
        <n v="18074.14"/>
        <n v="1950"/>
        <n v="10393.98"/>
        <n v="3250"/>
        <n v="13092.33"/>
        <n v="5716.29"/>
        <n v="250"/>
        <n v="1513.52"/>
        <n v="127874.67"/>
        <n v="3603347.56"/>
        <n v="129456.21"/>
        <n v="8490"/>
        <n v="8250"/>
        <n v="300663.94"/>
        <n v="8534"/>
        <n v="6615.23"/>
        <n v="2120.36"/>
        <n v="719.88"/>
        <n v="44213.9"/>
        <n v="4235.8900000000003"/>
        <n v="7648.79"/>
        <n v="8160"/>
        <n v="2720"/>
        <n v="42500"/>
        <n v="15590"/>
        <n v="-31928.82"/>
        <n v="9591"/>
        <n v="125275"/>
        <n v="13401.07"/>
        <n v="8895.7000000000007"/>
        <n v="32337.67"/>
        <n v="-5165"/>
        <n v="28385.4"/>
        <n v="414439.25"/>
        <n v="20736.3"/>
        <n v="45749.2"/>
        <n v="8851"/>
        <n v="986"/>
        <n v="-0.01"/>
        <n v="5071.68"/>
        <n v="832"/>
        <n v="66814"/>
        <n v="63569.86"/>
        <n v="4685.96"/>
        <n v="4665.62"/>
        <n v="11188.6"/>
        <n v="726.99"/>
        <n v="-4078.65"/>
        <n v="20937.93"/>
        <n v="25208.5"/>
        <n v="-1918.1"/>
        <n v="12534.17"/>
        <n v="421491.92"/>
        <n v="45846.03"/>
        <n v="64000"/>
        <n v="4165.5"/>
        <n v="127887.5"/>
        <n v="25577.5"/>
        <n v="-18529.939999999999"/>
        <n v="14658"/>
        <n v="4718.75"/>
        <n v="14930.5"/>
        <n v="5793.17"/>
        <n v="5814"/>
        <n v="2548.48"/>
        <n v="8659.32"/>
        <n v="31972.51"/>
        <n v="19609"/>
        <n v="17937.05"/>
        <n v="102310"/>
        <n v="17269.23"/>
        <n v="14149.18"/>
        <n v="13436.6"/>
        <n v="8664.94"/>
        <n v="-16938.03"/>
        <n v="12438"/>
        <n v="11534.5"/>
        <n v="1704"/>
        <n v="82147.13"/>
        <n v="6435.14"/>
        <n v="10999"/>
        <n v="31928.82"/>
        <n v="388964.21"/>
        <n v="4385.91"/>
        <n v="7252.01"/>
        <n v="29532.95"/>
        <n v="4824.55"/>
        <n v="3574"/>
        <n v="7200"/>
        <n v="85755.72"/>
        <n v="94683.02"/>
        <n v="11884.06"/>
        <n v="55256.58"/>
        <n v="886.61"/>
        <n v="886.59"/>
        <n v="852.55"/>
        <n v="853.55"/>
        <n v="217.53"/>
        <n v="166.3"/>
        <n v="1560"/>
        <n v="16104"/>
        <n v="6524.82"/>
        <n v="10407"/>
        <n v="1095.8"/>
        <n v="180.26"/>
        <n v="1184.1600000000001"/>
        <n v="1184.1500000000001"/>
        <n v="155"/>
        <n v="811.99"/>
        <n v="1160.28"/>
        <n v="5413.56"/>
        <n v="106797.91"/>
        <n v="45505.36"/>
        <n v="3162.52"/>
        <n v="39420.15"/>
        <n v="16200"/>
        <n v="947.81"/>
        <n v="966.99"/>
        <n v="171.44"/>
        <n v="170.23"/>
        <n v="1377.55"/>
        <n v="930"/>
        <n v="1425.56"/>
        <n v="19834.03"/>
        <n v="75707.360000000001"/>
        <n v="1940.15"/>
        <n v="1669.99"/>
        <n v="899.85"/>
        <n v="3024.56"/>
        <n v="285.64999999999998"/>
        <n v="217.52"/>
        <n v="1550"/>
        <n v="2480"/>
        <n v="707.84"/>
        <n v="4945.74"/>
        <n v="26342.5"/>
        <n v="5540"/>
        <n v="3516.35"/>
        <n v="3338.86"/>
        <n v="1095.81"/>
        <n v="50079.21"/>
        <n v="941.55"/>
        <n v="826.97"/>
        <n v="166.26"/>
        <n v="217591.11"/>
        <n v="3516.36"/>
        <n v="6233.42"/>
        <n v="4300.3599999999997"/>
        <n v="697.71"/>
        <n v="634.02"/>
        <n v="-19959.900000000001"/>
        <n v="8093.86"/>
        <n v="2155.91"/>
        <n v="22588.29"/>
        <n v="437.98"/>
        <n v="4977.75"/>
        <n v="24425.53"/>
        <n v="6842.38"/>
        <n v="26621.3"/>
        <n v="-14760"/>
        <n v="129968.61"/>
        <n v="697.61"/>
        <n v="74483.95"/>
        <n v="38380.33"/>
        <n v="320.39"/>
        <n v="1338.76"/>
        <n v="947.8"/>
        <n v="171.4"/>
        <n v="1753.82"/>
        <n v="8657.42"/>
        <n v="9150"/>
        <n v="17294.400000000001"/>
        <n v="6816.43"/>
        <n v="838.17"/>
        <n v="6380.62"/>
        <n v="525.52"/>
        <n v="59503.97"/>
        <n v="12373.83"/>
        <n v="6528.19"/>
        <n v="847.84"/>
        <n v="847.83"/>
        <n v="1035.32"/>
        <n v="5977.59"/>
        <n v="2412.27"/>
        <n v="31359.85"/>
        <n v="18372.64"/>
        <n v="36392.35"/>
        <n v="77.319999999999993"/>
        <n v="4028.64"/>
        <n v="170.16"/>
        <n v="1377.53"/>
        <n v="166.27"/>
        <n v="1840.27"/>
        <n v="22765"/>
        <n v="1066.46"/>
        <n v="12283.43"/>
        <n v="41172.69"/>
        <n v="1338.77"/>
        <n v="70272.34"/>
        <n v="25110"/>
        <n v="16505.03"/>
        <n v="-1691.61"/>
        <n v="13530"/>
        <n v="24652.98"/>
        <n v="8155"/>
        <n v="558074.47"/>
        <n v="15573.02"/>
        <n v="127703.98"/>
        <n v="21912.11"/>
        <n v="7516"/>
        <n v="7488.81"/>
        <n v="23263.82"/>
        <n v="39464.31"/>
        <n v="154593.88"/>
        <n v="11000"/>
        <n v="3431.01"/>
        <n v="135516.14000000001"/>
        <n v="163787.76"/>
        <n v="10140"/>
        <n v="7180.99"/>
        <n v="22182.09"/>
        <n v="10349.120000000001"/>
        <n v="300"/>
        <n v="88011.97"/>
        <n v="19585.169999999998"/>
        <n v="131037.9"/>
        <n v="339.71"/>
        <n v="15215.52"/>
        <n v="469.08"/>
        <n v="4543.3900000000003"/>
        <n v="4044.64"/>
        <n v="-9192.9599999999991"/>
        <n v="15513.91"/>
        <n v="91652.7"/>
        <n v="27008.85"/>
        <n v="188164.52"/>
        <n v="2608.42"/>
        <n v="9749.26"/>
        <n v="57404.959999999999"/>
        <n v="800"/>
        <n v="9192.9599999999991"/>
        <n v="51475.16"/>
        <n v="24640"/>
        <n v="906.41"/>
        <n v="10650"/>
        <n v="59237.7"/>
        <n v="51584.88"/>
        <n v="2755.12"/>
        <n v="61404.13"/>
        <n v="68612.710000000006"/>
        <n v="3330.74"/>
        <n v="1767.42"/>
        <n v="64728.97"/>
        <n v="13500"/>
        <n v="14584"/>
        <n v="13413.48"/>
        <n v="2246.6999999999998"/>
        <n v="3965.02"/>
        <n v="20195.759999999998"/>
        <n v="-487.06"/>
        <n v="-15920"/>
        <n v="4400.84"/>
        <n v="3355.28"/>
        <n v="133969.25"/>
        <n v="51565.06"/>
        <n v="108549.75999999999"/>
        <n v="344445.64"/>
        <n v="97.5"/>
        <n v="86200"/>
        <n v="50079.38"/>
        <n v="37755.9"/>
        <n v="58320.17"/>
        <n v="-17208.240000000002"/>
        <n v="4673.29"/>
        <n v="-9447.2099999999991"/>
        <n v="4999"/>
        <n v="34344.89"/>
        <n v="22139.74"/>
        <n v="6917.25"/>
        <n v="27232.83"/>
        <n v="1991.29"/>
        <n v="200000"/>
        <n v="66258.149999999994"/>
        <n v="13544.23"/>
        <n v="11903.84"/>
        <n v="32923.5"/>
        <n v="87097.38"/>
        <n v="177402.45"/>
        <n v="31250"/>
        <n v="8121.72"/>
        <n v="22000"/>
        <n v="125995.23"/>
        <n v="1892.22"/>
        <n v="20038.2"/>
        <n v="4382.53"/>
        <n v="3264.01"/>
        <n v="14055"/>
        <n v="7551.23"/>
        <n v="2536.2199999999998"/>
        <n v="49249"/>
        <n v="10277.67"/>
        <n v="11835.29"/>
        <n v="128599.6"/>
        <n v="16313.77"/>
        <n v="908.01"/>
        <n v="43464.36"/>
        <n v="644.91999999999996"/>
        <n v="23835.5"/>
        <n v="4095"/>
        <n v="0"/>
        <n v="110708.62"/>
        <n v="243970.54"/>
        <n v="45840.84"/>
        <n v="41020.26"/>
        <n v="94110.89"/>
        <n v="2860"/>
        <n v="6870"/>
        <n v="2877"/>
        <n v="1033"/>
        <n v="631004.23"/>
        <n v="311191.64"/>
        <n v="9770"/>
        <n v="35600"/>
        <n v="11750"/>
        <n v="30519.38"/>
        <n v="8061"/>
        <n v="7975.86"/>
        <n v="2151"/>
        <n v="252824.25"/>
        <n v="121370"/>
        <n v="22961.39"/>
        <n v="33011.75"/>
        <n v="21000"/>
        <n v="1444130.55"/>
        <n v="8179.14"/>
        <n v="256259"/>
        <n v="28908"/>
        <n v="118513.7"/>
        <n v="56460"/>
        <n v="8906.2999999999993"/>
        <n v="25615"/>
        <n v="104340.12"/>
        <n v="21364.799999999999"/>
        <n v="9183.33"/>
        <n v="244514.08"/>
        <n v="67800"/>
        <n v="11479"/>
        <n v="5046.8100000000004"/>
        <n v="609.32000000000005"/>
        <n v="2654.85"/>
        <n v="-4001"/>
        <n v="37786.69"/>
        <n v="73022.929999999993"/>
        <n v="41041.120000000003"/>
        <n v="40830.839999999997"/>
        <n v="41806"/>
        <n v="-78.900000000000006"/>
        <n v="35628"/>
        <n v="38319"/>
        <n v="42216"/>
        <n v="39643"/>
        <n v="35342.9"/>
        <n v="39832"/>
        <n v="29995.88"/>
        <n v="35604"/>
        <n v="40961.57"/>
        <n v="23867"/>
        <n v="40111.449999999997"/>
        <n v="29646.39"/>
        <n v="65092"/>
        <n v="6344.61"/>
        <n v="44783.54"/>
        <n v="56746.98"/>
        <n v="51694"/>
        <n v="8954"/>
        <n v="9456.25"/>
        <n v="16375"/>
        <n v="404019.88"/>
        <n v="30844.91"/>
        <n v="59490.95"/>
        <n v="-15902.27"/>
        <n v="57067.7"/>
        <n v="114816.19"/>
        <n v="354440.39"/>
        <n v="2.98"/>
        <n v="37783.71"/>
        <n v="50997.78"/>
        <n v="3759.23"/>
        <n v="583.21"/>
        <n v="20223.07"/>
        <n v="55412.75"/>
        <n v="86921.21"/>
        <n v="58290.06"/>
        <n v="118259.31"/>
        <n v="18715.099999999999"/>
        <n v="53588"/>
        <n v="76473.740000000005"/>
        <n v="30573.07"/>
        <n v="95101.24"/>
        <n v="58788.4"/>
        <n v="120032.84"/>
        <n v="88272"/>
        <n v="109707.29"/>
        <n v="-26583"/>
        <n v="1396315.51"/>
        <n v="2203938.5"/>
        <n v="57296.39"/>
        <n v="49943.63"/>
        <n v="114805.47"/>
        <n v="5761.5"/>
        <n v="59463.839999999997"/>
        <n v="122288.36"/>
        <n v="96264"/>
        <n v="63548.52"/>
        <n v="-2733"/>
        <n v="1397044.51"/>
        <n v="2204667.5"/>
        <n v="56999.24"/>
        <n v="89857.74"/>
        <n v="115992.24"/>
        <n v="31663.75"/>
        <n v="60251.33"/>
        <n v="99076"/>
        <n v="47353.19"/>
        <n v="1400044.51"/>
        <n v="2207667.5"/>
        <n v="55552.99"/>
        <n v="40524.65"/>
        <n v="2088"/>
        <n v="9559.18"/>
        <n v="49370.54"/>
        <n v="674.98"/>
        <n v="107364"/>
        <n v="68364.94"/>
        <n v="12416.9"/>
        <n v="1803.83"/>
        <n v="20533.990000000002"/>
        <n v="14598.71"/>
        <n v="814.67"/>
        <n v="11228.79"/>
        <n v="66422.600000000006"/>
        <n v="282847.53999999998"/>
        <n v="5133.6400000000003"/>
        <n v="122673.44"/>
        <n v="18101.64"/>
        <n v="17242.41"/>
        <n v="9398.31"/>
        <n v="52777.29"/>
        <n v="60505.72"/>
        <n v="284935.53999999998"/>
        <n v="56238"/>
        <n v="71224.5"/>
        <n v="43946.83"/>
        <n v="20167.38"/>
        <n v="6571.2"/>
        <n v="40640.07"/>
        <n v="60540.26"/>
        <n v="6862"/>
        <n v="10277.99"/>
        <n v="71645.820000000007"/>
        <n v="19636.72"/>
        <n v="20938.34"/>
        <n v="166527"/>
        <n v="4522.37"/>
        <n v="17466.66"/>
        <n v="6773.6"/>
        <n v="28.84"/>
        <n v="46790.89"/>
        <n v="29127.49"/>
        <n v="3407.85"/>
        <n v="5073.13"/>
        <n v="37337.96"/>
        <n v="-8.52"/>
        <n v="52362.35"/>
        <n v="29616.240000000002"/>
        <n v="171327"/>
        <n v="3149.29"/>
        <n v="10948.76"/>
        <n v="284083445.15000039"/>
      </sharedItems>
    </cacheField>
    <cacheField name="beg_reserve_month" numFmtId="43">
      <sharedItems containsString="0" containsBlank="1" containsNumber="1" minValue="-17208.240000000002" maxValue="945012.7"/>
    </cacheField>
    <cacheField name="net_reserve_change" numFmtId="43">
      <sharedItems containsString="0" containsBlank="1" containsNumber="1" minValue="-125275" maxValue="0"/>
    </cacheField>
    <cacheField name="depreciation_base" numFmtId="43">
      <sharedItems containsString="0" containsBlank="1" containsNumber="1" minValue="-29998.799999999999" maxValue="3378023.12"/>
    </cacheField>
    <cacheField name="depr_reserve" numFmtId="43">
      <sharedItems containsString="0" containsBlank="1" containsNumber="1" minValue="-17208.240000000002" maxValue="948037.66"/>
    </cacheField>
    <cacheField name="curr_depr_expense" numFmtId="43">
      <sharedItems containsString="0" containsBlank="1" containsNumber="1" minValue="-123203.06" maxValue="133256.86000000002"/>
    </cacheField>
    <cacheField name="depr_group_id" numFmtId="0">
      <sharedItems containsString="0" containsBlank="1" containsNumber="1" containsInteger="1" minValue="300" maxValue="330"/>
    </cacheField>
    <cacheField name="bus_segment_id" numFmtId="0">
      <sharedItems containsString="0" containsBlank="1" containsNumber="1" containsInteger="1" minValue="1" maxValue="1"/>
    </cacheField>
    <cacheField name="utility_account_id" numFmtId="0">
      <sharedItems containsString="0" containsBlank="1" containsNumber="1" containsInteger="1" minValue="39" maxValue="76"/>
    </cacheField>
    <cacheField name="FERC" numFmtId="0">
      <sharedItems containsBlank="1" count="13">
        <s v="1-391S - Alloc Sys Sftwr"/>
        <s v="1-3010 - Organization"/>
        <s v="1-3900 - Struc&amp;Impr"/>
        <s v="1-3901 - Lshold Impr"/>
        <s v="1-3910 - Offc Furn &amp; Eq"/>
        <s v="1-3911 - Comp &amp; Periph"/>
        <s v="1-3912 - Comp Hdwr"/>
        <s v="1-3913 - Furn &amp; Fix"/>
        <s v="1-3914 - Sys Sftwr"/>
        <s v="1-3970 - Comm Eq"/>
        <s v="1-3890 - Land &amp; Land Rights"/>
        <s v="1-3920 - Transp Equip"/>
        <m/>
      </sharedItems>
    </cacheField>
    <cacheField name="start_month" numFmtId="0">
      <sharedItems containsBlank="1"/>
    </cacheField>
    <cacheField name="description" numFmtId="0">
      <sharedItems containsBlank="1" count="247">
        <s v="Utilities International - Phase 1"/>
        <s v="Utilities International - Phase 2"/>
        <s v="Organizational Expense"/>
        <s v="Merger Expenses"/>
        <s v="Energy Lane Warehouse Office"/>
        <s v="Silver Lake Office Additions"/>
        <s v="Dover Stover/Energy Lane Office"/>
        <s v="Dover Stover/Energy Lane Warehouse"/>
        <s v="AC Unit for SL Server Room"/>
        <s v="Enhance electrical service at SL"/>
        <s v="Silver Lake 2nd Floor Renovations"/>
        <s v="SL Treasury AC Replacement"/>
        <s v="Electrical Work For Is Department"/>
        <s v="Newark Office Architecture"/>
        <s v="COMPASS POINTE BLDG"/>
        <s v="Newark Office Project Management"/>
        <s v="SL Natural Gas Generator"/>
        <s v="A/C for Server Room"/>
        <s v="A/C unit for Silver Lake Server roo"/>
        <s v="Compass Pointe Office Improvements"/>
        <s v="2nd Flr HR Conference Room furnitur"/>
        <s v="Renovations to Silver Lake Break ro"/>
        <s v="Middletown Office Leasehold Improv"/>
        <s v="Energy Lane Courtyard"/>
        <s v="Carrier VAV Temp Controls"/>
        <s v="Compass Point Office Renov"/>
        <s v="RT113 Signage"/>
        <s v="Compass Point Kitchen Renov"/>
        <s v="Newark Office Construction"/>
        <s v="Satellite Office Srv Repl"/>
        <s v="Energy Lane Acct Workstation"/>
        <s v="Phones, (12) Cisco IP phones 8851"/>
        <s v="Newark Office Furniture"/>
        <s v="Energy Lane FFE"/>
        <s v="Replace SL Sidewalks"/>
        <s v="Soundmasking system furniture for 2"/>
        <s v="7 Exeter Side Conference Chairs"/>
        <s v="7 Filing Cabinets"/>
        <s v="GIS Support Project"/>
        <s v="Patio Replacement"/>
        <s v="Cambridge Noise Masking Sound Syste"/>
        <s v="Office Furniture-Sergio Garrillos"/>
        <s v="Compass Pointe Office Furn"/>
        <s v="Breakroom &amp; Atruim Furniture at Sil"/>
        <s v="Cambridge Noise Masking Syst at Com"/>
        <s v="Tape Storage Safe"/>
        <s v="CISCO phone system equip at Energy"/>
        <s v="3 Regent Executive Chairs"/>
        <s v="Data Center Move Core Infra"/>
        <s v="Site Refresh SD WAN"/>
        <s v="Windows 10 Deployment"/>
        <s v="Computer Purchase 01"/>
        <s v="CU20240114 - Computer Purchase 02"/>
        <s v="Laptop, (1) Dell E5470 Lattitude"/>
        <s v="Monitor, (1) Dell P2217 22 inch"/>
        <s v="Network Upgrades"/>
        <s v="Laptops, (10) Dell CTO 7480"/>
        <s v="Laptops, (4) Dell CTO 7480"/>
        <s v="Licenses, (36) CISCO L-ASA5545-TAM"/>
        <s v="PC, (1) Dell Opti 5040 desktop comp"/>
        <s v="Monitor, (1) 22in P2217"/>
        <s v="(4) Dell Docking station WD15 w/180"/>
        <s v="Computer Purchase 2017-03 in 2018"/>
        <s v="Computer Purchases"/>
        <s v="Energy Lane Network Firewall"/>
        <s v="CISCO CAT WS-C2960X-48FPS-L Network"/>
        <s v="Citrix Netscaler VPX 100 Load Balan"/>
        <s v="Laptop, (1) Dell E7270 Lattitude"/>
        <s v="Monitor, (6) Dell P2217 22 inch"/>
        <s v="Monitor, (8) Dell P2217 22 inch"/>
        <s v="Laptops 01 Replacement"/>
        <s v="Middletown Office IT Equipment - 11"/>
        <s v="Middletown Office Telephone system"/>
        <s v="CISCO Smartnet 24x7x4 -iRouter refr"/>
        <s v="PC, (3) Dell CTO 5050 Desktop compu"/>
        <s v="Printer, (1) HP Color LJ Pro M452DN"/>
        <s v="Monitor, (10) Dell P2217 22 inch"/>
        <s v="Monitor, (16) Dell P2217 22 inch"/>
        <s v="Monitor, (4) Dell P2217 22 inch"/>
        <s v="Newark Office IT"/>
        <s v="Switch, (1) Cisco Catalyst 2960X 48"/>
        <s v="Tablet, (1) Dell CTO 7202 latitude"/>
        <s v="Computer Purchase 2017-03"/>
        <s v="Computer, (1) Dell CTO 5050"/>
        <s v="Desktop, (1) Dell Optiplex 5040"/>
        <s v="Stover - Dover Campus IT Network"/>
        <s v="Switch, (1) Cisco Catalyst 3850 24"/>
        <s v="Telephones, (10) Cisco UC 8851 w/ac"/>
        <s v="Transceiver, (1) CISCO 1000BASE LX/"/>
        <s v="Computer Purchase 2017-02 Credits f"/>
        <s v="Computers"/>
        <s v="Monitor, (5) Dell P2217 22 inch"/>
        <s v="Rewiring project for Marianna Site"/>
        <s v="Router, (1) CISCO ISR 4431 -iRouter"/>
        <s v="RSA SescurID token seed (3) YR"/>
        <s v="UPS, (1) APC Power saving back-ups"/>
        <s v="UPS, (1) APC Smart x1500VA"/>
        <s v="Laptops, (6) Dell CTO 7480"/>
        <s v="PC, (1) Dell CTO 5050 Desktop compu"/>
        <s v="(6) Latitude E6440 Laptops for Silv"/>
        <s v="CISCO AC power supply -iRouter refr"/>
        <s v="Switch, (1) CISCO  Catalyst 3850 48"/>
        <s v="(5) Dell Docking station WD15 w/180"/>
        <s v="(5) Latitude E6440 CTO laptops for"/>
        <s v="BackUp &amp; Storage, (5) HP LT05 20Pk"/>
        <s v="PC, (4) Dell CTO 5050 Desktop compu"/>
        <s v="Monitor, (12) Dell P2217 22 inch"/>
        <s v="Middletown Office Security system -"/>
        <s v="PC, (1) Dell Opti 5050 desktop comp"/>
        <s v="Computer Purchase 2017-02"/>
        <s v="BIS1347 Unified Comm Enhance"/>
        <s v="Solarwinds Refresh"/>
        <s v="Vulnerability Refresh"/>
        <s v="Core Systems refresh"/>
        <s v="Windows 10 Initiative"/>
        <s v="BIS SolarWinds"/>
        <s v="Network Site Refresh"/>
        <s v="Network Load Balancer"/>
        <s v="Wireless Security Enhancements"/>
        <s v="Dell I5-9500T Computers"/>
        <s v="Data Center Migration"/>
        <s v="Energy Lane Infrastructure"/>
        <s v="Epson DS530 Scanner"/>
        <s v="Brother PT600 Label Maker"/>
        <s v="Dell 22 Inch Monitor P2217"/>
        <s v="Dell 7400 I5-8365 PC"/>
        <s v="Windows 10 Deployment Install"/>
        <s v="MS Surface Pro I5 Computers"/>
        <s v="Unified Comm Enhancement"/>
        <s v="Dell I5-8365 Computers"/>
        <s v="BIS IT805  Commvault Licens"/>
        <s v="CISCO Meraki MR42 Cloud Managed A/P"/>
        <s v="Presidio 128 channel DSP module"/>
        <s v="Network &amp; Security Newark (formerly"/>
        <s v="ExacqVision server for Surveillance"/>
        <s v="Server, (1) Poweredge 8930"/>
        <s v="Server 01, PowerEdge T320"/>
        <s v="Secure GE &amp; SFP Router Verizon"/>
        <s v="(150) AIRWATCH Device licenses"/>
        <s v="(40) Cust 2T 3.5 inch Hard Drives"/>
        <s v="Cisco FirePOWER 7030 Chassis, 1U, 8"/>
        <s v="Pocomoke Router Replacement"/>
        <s v="PowerEdge T320 Server"/>
        <s v="CISCO ONE ISR4431 w/license &amp; acces"/>
        <s v="Server and Storage 02"/>
        <s v="Upgrade Payment Processor"/>
        <s v="Cameras, Exacq IP 2U recorder w/4 I"/>
        <s v="CISCO CAT29601-X 48GBE POE"/>
        <s v="Middletown Office Furniture &amp; Fixtu"/>
        <s v="Bill Pres Dept Chgs"/>
        <s v="Tableau Software"/>
        <s v="Kubra Elkton Gas Platform"/>
        <s v="Cisco CER 911 Phone System"/>
        <s v="CU20310113 - Software Robitics"/>
        <s v="Bill Print Ph 1"/>
        <s v="New Corporate / Executive Dashboard"/>
        <s v="Corporate &amp; BU Website"/>
        <s v="Solarwinds IP address mgr"/>
        <s v="ECIS Software Licenses"/>
        <s v="Call back in Queue"/>
        <s v="Pro2Oracle Software"/>
        <s v="Utilicis Open Edge Pro2SQL Licenses"/>
        <s v="CISCO 911 Phone System"/>
        <s v="Ivanti Licenses"/>
        <s v="CISCO Phone System - Compass Pointe"/>
        <s v="LifeSize modernization conference c"/>
        <s v="New Cisco Phone system"/>
        <s v="CISCO Phone System - Silver Lake"/>
        <s v="TV, (2) Samgung 43in Slim LED TV's"/>
        <s v="CISCO Phone System - Energy Lane"/>
        <s v="Samsung 55in Slim Direct LIT LE"/>
        <s v="CISCO Phone System Consulting"/>
        <s v="Land - SL"/>
        <s v="LAND- CITRUS HILL,FLA. BULK PLANT S"/>
        <s v="LAND - MISTY PINES LOT"/>
        <s v="LAND - BEAVER RUN (SALISBURY)"/>
        <s v="Panic Button System"/>
        <s v="SL AC Unit Telecom Closet"/>
        <s v="ALARM SYSTEM AT BEAVER RUN BUILDING"/>
        <s v="New Condensor fan motor"/>
        <s v="OFFICE BUILDING - BEAVER RUN"/>
        <s v="Silver Lake Building Renovations"/>
        <s v="AC Unit for Server Room"/>
        <s v="Beaver Run repairs"/>
        <s v="CP Alarm Security"/>
        <s v="DUMPSTER ENCLOSURE"/>
        <s v="New Entrance Door"/>
        <s v="Complete fan asse,mbly"/>
        <s v="CP Accounting Suite Build out"/>
        <s v="LAND IMPROVEMENTS - SILVER LAKE"/>
        <s v="Silver Lake Building Renovations -"/>
        <s v="SILVER LAKE PATIO"/>
        <s v="SL GAS ROOFTOP UNITS"/>
        <s v="STRUCTURES &amp; IMPROVEMENTS - SILVER"/>
        <s v="Silver Lake Building Renovations (I"/>
        <s v="TANGIBLE PERSONAL PROPERTY"/>
        <s v="Concrete &amp; Brick repairs-Patio, Par"/>
        <s v="Silver Lake Elect/HVAC/Heating Upgr"/>
        <s v="Landscaping"/>
        <s v="SL PLANNING CELL CONVERSION"/>
        <s v="STRUCTURES &amp; IMPROV - ADDITION TO S"/>
        <s v="Heating/Air conditioning upgrade"/>
        <s v="Installation 3Ton AC unit in Server"/>
        <s v="Compass Pointe Furniture"/>
        <s v="Jeff Sylvester 2020 Ford Exp"/>
        <s v="SK20250102R - RET AM-1117 Taurus"/>
        <s v="Mark Cutshaw's current vehicle has"/>
        <s v="Jeff Householders New Vehicle"/>
        <s v="2015 Ford Exp - J Householder"/>
        <s v="2016 Chevrolet Tahoe- Mike McMaster"/>
        <s v="2016 Ford E150 Truck Pesco FL Sales"/>
        <s v="2016 Ford Explorer-Greg Robinson"/>
        <s v="Householder Veh"/>
        <s v="2017 Ford Taurus -Lou Anatrella"/>
        <s v="2016 Ford Explorer J. Steinmetz"/>
        <s v="2016 Ford Explorer-Sheri Richards"/>
        <s v="2018 Ford Explorer - Champe Fisher"/>
        <s v="2014 GMC Acadia - Bill Hancock"/>
        <s v="2017 Ford Explorer - Tom Mahn"/>
        <s v="2016 Ford F-150 Saftey"/>
        <s v="2015 Ford Taurus V. Gadgil"/>
        <s v="2016 Ford Explorer XLT -Brian Goff"/>
        <s v="2016 Ford Fusion  - HR Dept spare"/>
        <s v="2018 Ford Explorer White - L. Orr"/>
        <s v="2017 Ford Edge Steve Baccino"/>
        <s v="2019 Chevy Tahoe - Moriarty"/>
        <s v="2019 Ford Explorer XLT - Galtman"/>
        <s v="2020 Ford Explorer - Sylvester"/>
        <s v="2020 GMC Acadia - Cooper"/>
        <s v="Customer Care Cisco Phone System"/>
        <s v="Cisco Phone Equip, (67) Microphones"/>
        <s v="Bill Print Phase 1"/>
        <s v="Work Order Addition"/>
        <s v="CU20310116S   Zoom Call Recording"/>
        <s v="Jason Bennett s Vehicle"/>
        <s v="CU20240111   COLO Firewall Replacem"/>
        <s v="CU20240112   Failed Equip Remote Si"/>
        <s v="Citrix Phone Replacement 2018"/>
        <s v="LNG Plot 1   FEED"/>
        <s v="LNG Plot 2   FEED"/>
        <s v="Mike Cassel s Vehicle"/>
        <s v="Vikrant Gadgil Vehicle"/>
        <s v="2021 GMC Acadia   Stankiewicz"/>
        <s v="BIS IT805  Backup Storage"/>
        <s v="William Hughston CHRO vehicle"/>
        <s v="CU20310117   Web Redesign Project"/>
        <m/>
      </sharedItems>
    </cacheField>
    <cacheField name="depr_summary_id" numFmtId="0">
      <sharedItems containsString="0" containsBlank="1" containsNumber="1" containsInteger="1" minValue="2" maxValue="6"/>
    </cacheField>
    <cacheField name="cpr_long_desc" numFmtId="0">
      <sharedItems containsBlank="1"/>
    </cacheField>
    <cacheField name="company_desc" numFmtId="0">
      <sharedItems containsBlank="1" count="3">
        <s v="Chesapeake Parent Company General"/>
        <s v="Skipjack Inc"/>
        <m/>
      </sharedItems>
    </cacheField>
    <cacheField name="Quarters" numFmtId="0" databaseField="0">
      <fieldGroup base="2">
        <rangePr groupBy="quarters" startDate="2020-12-01T00:00:00" endDate="2021-12-02T00:00:00"/>
        <groupItems count="6">
          <s v="&lt;12/1/2020"/>
          <s v="Qtr1"/>
          <s v="Qtr2"/>
          <s v="Qtr3"/>
          <s v="Qtr4"/>
          <s v="&gt;12/2/2021"/>
        </groupItems>
      </fieldGroup>
    </cacheField>
    <cacheField name="Years" numFmtId="0" databaseField="0">
      <fieldGroup base="2">
        <rangePr groupBy="years" startDate="2020-12-01T00:00:00" endDate="2021-12-02T00:00:00"/>
        <groupItems count="4">
          <s v="&lt;12/1/2020"/>
          <s v="2020"/>
          <s v="2021"/>
          <s v="&gt;12/2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Onsomu, Philip" refreshedDate="44606.521300925924" createdVersion="6" refreshedVersion="6" minRefreshableVersion="3" recordCount="5849">
  <cacheSource type="worksheet">
    <worksheetSource ref="A1:X5850" sheet="SK and CU 1604B 12-2020"/>
  </cacheSource>
  <cacheFields count="26">
    <cacheField name="asset_id" numFmtId="0">
      <sharedItems containsSemiMixedTypes="0" containsString="0" containsNumber="1" containsInteger="1" minValue="923015" maxValue="66194407"/>
    </cacheField>
    <cacheField name="set_of_books_id" numFmtId="0">
      <sharedItems containsSemiMixedTypes="0" containsString="0" containsNumber="1" containsInteger="1" minValue="1" maxValue="1"/>
    </cacheField>
    <cacheField name="gl_posting_mo_yr" numFmtId="22">
      <sharedItems containsSemiMixedTypes="0" containsNonDate="0" containsDate="1" containsString="0" minDate="2020-12-01T00:00:00" maxDate="2021-12-02T00:00:00" count="13"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  <fieldGroup par="25" base="2">
        <rangePr groupBy="months" startDate="2020-12-01T00:00:00" endDate="2021-12-02T00:00:00"/>
        <groupItems count="14">
          <s v="&lt;12/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1"/>
        </groupItems>
      </fieldGroup>
    </cacheField>
    <cacheField name="init_life" numFmtId="0">
      <sharedItems containsSemiMixedTypes="0" containsString="0" containsNumber="1" containsInteger="1" minValue="0" maxValue="540"/>
    </cacheField>
    <cacheField name="remaining_life" numFmtId="0">
      <sharedItems containsSemiMixedTypes="0" containsString="0" containsNumber="1" containsInteger="1" minValue="0" maxValue="468"/>
    </cacheField>
    <cacheField name="estimated_salvage" numFmtId="43">
      <sharedItems containsSemiMixedTypes="0" containsString="0" containsNumber="1" containsInteger="1" minValue="0" maxValue="0"/>
    </cacheField>
    <cacheField name="beg_asset_dollars" numFmtId="43">
      <sharedItems containsSemiMixedTypes="0" containsString="0" containsNumber="1" minValue="-31928.82" maxValue="3603347.56"/>
    </cacheField>
    <cacheField name="net_plant_change" numFmtId="43">
      <sharedItems containsSemiMixedTypes="0" containsString="0" containsNumber="1" minValue="-354440.39" maxValue="2203938.5"/>
    </cacheField>
    <cacheField name="asset_dollars" numFmtId="43">
      <sharedItems containsSemiMixedTypes="0" containsString="0" containsNumber="1" minValue="-31928.82" maxValue="3603347.56"/>
    </cacheField>
    <cacheField name="beg_reserve_month" numFmtId="43">
      <sharedItems containsSemiMixedTypes="0" containsString="0" containsNumber="1" minValue="-17208.240000000002" maxValue="941987.74"/>
    </cacheField>
    <cacheField name="net_reserve_change" numFmtId="43">
      <sharedItems containsSemiMixedTypes="0" containsString="0" containsNumber="1" minValue="-125275" maxValue="0"/>
    </cacheField>
    <cacheField name="depreciation_base" numFmtId="43">
      <sharedItems containsSemiMixedTypes="0" containsString="0" containsNumber="1" minValue="-29998.799999999999" maxValue="3378023.12"/>
    </cacheField>
    <cacheField name="depr_reserve" numFmtId="43">
      <sharedItems containsSemiMixedTypes="0" containsString="0" containsNumber="1" minValue="-17208.240000000002" maxValue="945012.7"/>
    </cacheField>
    <cacheField name="curr_depr_expense" numFmtId="43">
      <sharedItems containsSemiMixedTypes="0" containsString="0" containsNumber="1" minValue="-123203.06" maxValue="133256.86000000002"/>
    </cacheField>
    <cacheField name="depr_group_id" numFmtId="0">
      <sharedItems containsSemiMixedTypes="0" containsString="0" containsNumber="1" containsInteger="1" minValue="300" maxValue="330"/>
    </cacheField>
    <cacheField name="bus_segment_id" numFmtId="0">
      <sharedItems containsSemiMixedTypes="0" containsString="0" containsNumber="1" containsInteger="1" minValue="1" maxValue="1"/>
    </cacheField>
    <cacheField name="utility_account_id" numFmtId="0">
      <sharedItems containsSemiMixedTypes="0" containsString="0" containsNumber="1" containsInteger="1" minValue="39" maxValue="76"/>
    </cacheField>
    <cacheField name="FERC" numFmtId="0">
      <sharedItems count="12">
        <s v="1-391S - Alloc Sys Sftwr"/>
        <s v="1-3010 - Organization"/>
        <s v="1-3900 - Struc&amp;Impr"/>
        <s v="1-3901 - Lshold Impr"/>
        <s v="1-3910 - Offc Furn &amp; Eq"/>
        <s v="1-3911 - Comp &amp; Periph"/>
        <s v="1-3912 - Comp Hdwr"/>
        <s v="1-3913 - Furn &amp; Fix"/>
        <s v="1-3914 - Sys Sftwr"/>
        <s v="1-3970 - Comm Eq"/>
        <s v="1-3890 - Land &amp; Land Rights"/>
        <s v="1-3920 - Transp Equip"/>
      </sharedItems>
    </cacheField>
    <cacheField name="start_month" numFmtId="0">
      <sharedItems/>
    </cacheField>
    <cacheField name="description" numFmtId="0">
      <sharedItems count="246">
        <s v="Utilities International - Phase 1"/>
        <s v="Utilities International - Phase 2"/>
        <s v="Organizational Expense"/>
        <s v="Merger Expenses"/>
        <s v="Energy Lane Warehouse Office"/>
        <s v="Silver Lake Office Additions"/>
        <s v="Dover Stover/Energy Lane Office"/>
        <s v="Dover Stover/Energy Lane Warehouse"/>
        <s v="AC Unit for SL Server Room"/>
        <s v="Enhance electrical service at SL"/>
        <s v="Silver Lake 2nd Floor Renovations"/>
        <s v="SL Treasury AC Replacement"/>
        <s v="Electrical Work For Is Department"/>
        <s v="Newark Office Architecture"/>
        <s v="COMPASS POINTE BLDG"/>
        <s v="Newark Office Project Management"/>
        <s v="SL Natural Gas Generator"/>
        <s v="A/C for Server Room"/>
        <s v="A/C unit for Silver Lake Server roo"/>
        <s v="Compass Pointe Office Improvements"/>
        <s v="2nd Flr HR Conference Room furnitur"/>
        <s v="Renovations to Silver Lake Break ro"/>
        <s v="Middletown Office Leasehold Improv"/>
        <s v="Energy Lane Courtyard"/>
        <s v="Carrier VAV Temp Controls"/>
        <s v="Compass Point Office Renov"/>
        <s v="RT113 Signage"/>
        <s v="Compass Point Kitchen Renov"/>
        <s v="Newark Office Construction"/>
        <s v="Satellite Office Srv Repl"/>
        <s v="Energy Lane Acct Workstation"/>
        <s v="Phones, (12) Cisco IP phones 8851"/>
        <s v="Newark Office Furniture"/>
        <s v="Energy Lane FFE"/>
        <s v="Replace SL Sidewalks"/>
        <s v="Soundmasking system furniture for 2"/>
        <s v="7 Exeter Side Conference Chairs"/>
        <s v="7 Filing Cabinets"/>
        <s v="GIS Support Project"/>
        <s v="Patio Replacement"/>
        <s v="Cambridge Noise Masking Sound Syste"/>
        <s v="Office Furniture-Sergio Garrillos"/>
        <s v="Compass Pointe Office Furn"/>
        <s v="Breakroom &amp; Atruim Furniture at Sil"/>
        <s v="Cambridge Noise Masking Syst at Com"/>
        <s v="Tape Storage Safe"/>
        <s v="CISCO phone system equip at Energy"/>
        <s v="3 Regent Executive Chairs"/>
        <s v="Data Center Move Core Infra"/>
        <s v="Site Refresh SD WAN"/>
        <s v="Windows 10 Deployment"/>
        <s v="Computer Purchase 01"/>
        <s v="CU20240114 - Computer Purchase 02"/>
        <s v="Laptop, (1) Dell E5470 Lattitude"/>
        <s v="Monitor, (1) Dell P2217 22 inch"/>
        <s v="Network Upgrades"/>
        <s v="Laptops, (10) Dell CTO 7480"/>
        <s v="Laptops, (4) Dell CTO 7480"/>
        <s v="Licenses, (36) CISCO L-ASA5545-TAM"/>
        <s v="PC, (1) Dell Opti 5040 desktop comp"/>
        <s v="Monitor, (1) 22in P2217"/>
        <s v="(4) Dell Docking station WD15 w/180"/>
        <s v="Computer Purchase 2017-03 in 2018"/>
        <s v="Computer Purchases"/>
        <s v="Energy Lane Network Firewall"/>
        <s v="CISCO CAT WS-C2960X-48FPS-L Network"/>
        <s v="Citrix Netscaler VPX 100 Load Balan"/>
        <s v="Laptop, (1) Dell E7270 Lattitude"/>
        <s v="Monitor, (6) Dell P2217 22 inch"/>
        <s v="Monitor, (8) Dell P2217 22 inch"/>
        <s v="Laptops 01 Replacement"/>
        <s v="Middletown Office IT Equipment - 11"/>
        <s v="Middletown Office Telephone system"/>
        <s v="CISCO Smartnet 24x7x4 -iRouter refr"/>
        <s v="PC, (3) Dell CTO 5050 Desktop compu"/>
        <s v="Printer, (1) HP Color LJ Pro M452DN"/>
        <s v="Monitor, (10) Dell P2217 22 inch"/>
        <s v="Monitor, (16) Dell P2217 22 inch"/>
        <s v="Monitor, (4) Dell P2217 22 inch"/>
        <s v="Newark Office IT"/>
        <s v="Switch, (1) Cisco Catalyst 2960X 48"/>
        <s v="Tablet, (1) Dell CTO 7202 latitude"/>
        <s v="Computer Purchase 2017-03"/>
        <s v="Computer, (1) Dell CTO 5050"/>
        <s v="Desktop, (1) Dell Optiplex 5040"/>
        <s v="Stover - Dover Campus IT Network"/>
        <s v="Switch, (1) Cisco Catalyst 3850 24"/>
        <s v="Telephones, (10) Cisco UC 8851 w/ac"/>
        <s v="Transceiver, (1) CISCO 1000BASE LX/"/>
        <s v="Computer Purchase 2017-02 Credits f"/>
        <s v="Computers"/>
        <s v="Monitor, (5) Dell P2217 22 inch"/>
        <s v="Rewiring project for Marianna Site"/>
        <s v="Router, (1) CISCO ISR 4431 -iRouter"/>
        <s v="RSA SescurID token seed (3) YR"/>
        <s v="UPS, (1) APC Power saving back-ups"/>
        <s v="UPS, (1) APC Smart x1500VA"/>
        <s v="Laptops, (6) Dell CTO 7480"/>
        <s v="PC, (1) Dell CTO 5050 Desktop compu"/>
        <s v="(6) Latitude E6440 Laptops for Silv"/>
        <s v="CISCO AC power supply -iRouter refr"/>
        <s v="Switch, (1) CISCO  Catalyst 3850 48"/>
        <s v="(5) Dell Docking station WD15 w/180"/>
        <s v="(5) Latitude E6440 CTO laptops for"/>
        <s v="BackUp &amp; Storage, (5) HP LT05 20Pk"/>
        <s v="PC, (4) Dell CTO 5050 Desktop compu"/>
        <s v="Monitor, (12) Dell P2217 22 inch"/>
        <s v="Middletown Office Security system -"/>
        <s v="PC, (1) Dell Opti 5050 desktop comp"/>
        <s v="Computer Purchase 2017-02"/>
        <s v="BIS1347 Unified Comm Enhance"/>
        <s v="Solarwinds Refresh"/>
        <s v="Vulnerability Refresh"/>
        <s v="Core Systems refresh"/>
        <s v="Windows 10 Initiative"/>
        <s v="BIS SolarWinds"/>
        <s v="Network Site Refresh"/>
        <s v="Network Load Balancer"/>
        <s v="Wireless Security Enhancements"/>
        <s v="Dell I5-9500T Computers"/>
        <s v="Data Center Migration"/>
        <s v="Energy Lane Infrastructure"/>
        <s v="Epson DS530 Scanner"/>
        <s v="Brother PT600 Label Maker"/>
        <s v="Dell 22 Inch Monitor P2217"/>
        <s v="Dell 7400 I5-8365 PC"/>
        <s v="Windows 10 Deployment Install"/>
        <s v="MS Surface Pro I5 Computers"/>
        <s v="Unified Comm Enhancement"/>
        <s v="Dell I5-8365 Computers"/>
        <s v="BIS IT805  Commvault Licens"/>
        <s v="CISCO Meraki MR42 Cloud Managed A/P"/>
        <s v="Presidio 128 channel DSP module"/>
        <s v="Network &amp; Security Newark (formerly"/>
        <s v="ExacqVision server for Surveillance"/>
        <s v="Server, (1) Poweredge 8930"/>
        <s v="Server 01, PowerEdge T320"/>
        <s v="Secure GE &amp; SFP Router Verizon"/>
        <s v="(150) AIRWATCH Device licenses"/>
        <s v="(40) Cust 2T 3.5 inch Hard Drives"/>
        <s v="Cisco FirePOWER 7030 Chassis, 1U, 8"/>
        <s v="Pocomoke Router Replacement"/>
        <s v="PowerEdge T320 Server"/>
        <s v="CISCO ONE ISR4431 w/license &amp; acces"/>
        <s v="Server and Storage 02"/>
        <s v="Upgrade Payment Processor"/>
        <s v="Cameras, Exacq IP 2U recorder w/4 I"/>
        <s v="CISCO CAT29601-X 48GBE POE"/>
        <s v="Middletown Office Furniture &amp; Fixtu"/>
        <s v="Bill Pres Dept Chgs"/>
        <s v="Tableau Software"/>
        <s v="Kubra Elkton Gas Platform"/>
        <s v="Cisco CER 911 Phone System"/>
        <s v="CU20310113 - Software Robitics"/>
        <s v="Bill Print Ph 1"/>
        <s v="New Corporate / Executive Dashboard"/>
        <s v="Corporate &amp; BU Website"/>
        <s v="Solarwinds IP address mgr"/>
        <s v="ECIS Software Licenses"/>
        <s v="Call back in Queue"/>
        <s v="Pro2Oracle Software"/>
        <s v="Utilicis Open Edge Pro2SQL Licenses"/>
        <s v="CISCO 911 Phone System"/>
        <s v="Ivanti Licenses"/>
        <s v="CISCO Phone System - Compass Pointe"/>
        <s v="LifeSize modernization conference c"/>
        <s v="New Cisco Phone system"/>
        <s v="CISCO Phone System - Silver Lake"/>
        <s v="TV, (2) Samgung 43in Slim LED TV's"/>
        <s v="CISCO Phone System - Energy Lane"/>
        <s v="Samsung 55in Slim Direct LIT LE"/>
        <s v="CISCO Phone System Consulting"/>
        <s v="Land - SL"/>
        <s v="LAND- CITRUS HILL,FLA. BULK PLANT S"/>
        <s v="LAND - MISTY PINES LOT"/>
        <s v="LAND - BEAVER RUN (SALISBURY)"/>
        <s v="Panic Button System"/>
        <s v="SL AC Unit Telecom Closet"/>
        <s v="ALARM SYSTEM AT BEAVER RUN BUILDING"/>
        <s v="New Condensor fan motor"/>
        <s v="OFFICE BUILDING - BEAVER RUN"/>
        <s v="Silver Lake Building Renovations"/>
        <s v="AC Unit for Server Room"/>
        <s v="Beaver Run repairs"/>
        <s v="CP Alarm Security"/>
        <s v="DUMPSTER ENCLOSURE"/>
        <s v="New Entrance Door"/>
        <s v="Complete fan asse,mbly"/>
        <s v="CP Accounting Suite Build out"/>
        <s v="LAND IMPROVEMENTS - SILVER LAKE"/>
        <s v="Silver Lake Building Renovations -"/>
        <s v="SILVER LAKE PATIO"/>
        <s v="SL GAS ROOFTOP UNITS"/>
        <s v="STRUCTURES &amp; IMPROVEMENTS - SILVER"/>
        <s v="Silver Lake Building Renovations (I"/>
        <s v="TANGIBLE PERSONAL PROPERTY"/>
        <s v="Concrete &amp; Brick repairs-Patio, Par"/>
        <s v="Silver Lake Elect/HVAC/Heating Upgr"/>
        <s v="Landscaping"/>
        <s v="SL PLANNING CELL CONVERSION"/>
        <s v="STRUCTURES &amp; IMPROV - ADDITION TO S"/>
        <s v="Heating/Air conditioning upgrade"/>
        <s v="Installation 3Ton AC unit in Server"/>
        <s v="Compass Pointe Furniture"/>
        <s v="Jeff Sylvester 2020 Ford Exp"/>
        <s v="SK20250102R - RET AM-1117 Taurus"/>
        <s v="Mark Cutshaw's current vehicle has"/>
        <s v="Jeff Householders New Vehicle"/>
        <s v="2015 Ford Exp - J Householder"/>
        <s v="2016 Chevrolet Tahoe- Mike McMaster"/>
        <s v="2016 Ford E150 Truck Pesco FL Sales"/>
        <s v="2016 Ford Explorer-Greg Robinson"/>
        <s v="Householder Veh"/>
        <s v="2017 Ford Taurus -Lou Anatrella"/>
        <s v="2016 Ford Explorer J. Steinmetz"/>
        <s v="2016 Ford Explorer-Sheri Richards"/>
        <s v="2018 Ford Explorer - Champe Fisher"/>
        <s v="2014 GMC Acadia - Bill Hancock"/>
        <s v="2017 Ford Explorer - Tom Mahn"/>
        <s v="2016 Ford F-150 Saftey"/>
        <s v="2015 Ford Taurus V. Gadgil"/>
        <s v="2016 Ford Explorer XLT -Brian Goff"/>
        <s v="2016 Ford Fusion  - HR Dept spare"/>
        <s v="2018 Ford Explorer White - L. Orr"/>
        <s v="2017 Ford Edge Steve Baccino"/>
        <s v="2019 Chevy Tahoe - Moriarty"/>
        <s v="2019 Ford Explorer XLT - Galtman"/>
        <s v="2020 Ford Explorer - Sylvester"/>
        <s v="2020 GMC Acadia - Cooper"/>
        <s v="Customer Care Cisco Phone System"/>
        <s v="Cisco Phone Equip, (67) Microphones"/>
        <s v="Bill Print Phase 1"/>
        <s v="Work Order Addition"/>
        <s v="CU20310116S   Zoom Call Recording"/>
        <s v="Jason Bennett s Vehicle"/>
        <s v="CU20240111   COLO Firewall Replacem"/>
        <s v="CU20240112   Failed Equip Remote Si"/>
        <s v="Citrix Phone Replacement 2018"/>
        <s v="LNG Plot 1   FEED"/>
        <s v="LNG Plot 2   FEED"/>
        <s v="Mike Cassel s Vehicle"/>
        <s v="Vikrant Gadgil Vehicle"/>
        <s v="2021 GMC Acadia   Stankiewicz"/>
        <s v="BIS IT805  Backup Storage"/>
        <s v="William Hughston CHRO vehicle"/>
        <s v="CU20310117   Web Redesign Project"/>
      </sharedItems>
    </cacheField>
    <cacheField name="depr_summary_id" numFmtId="0">
      <sharedItems containsSemiMixedTypes="0" containsString="0" containsNumber="1" containsInteger="1" minValue="2" maxValue="6"/>
    </cacheField>
    <cacheField name="cpr_long_desc" numFmtId="0">
      <sharedItems/>
    </cacheField>
    <cacheField name="company_desc" numFmtId="0">
      <sharedItems count="2">
        <s v="Chesapeake Parent Company General"/>
        <s v="Skipjack Inc"/>
      </sharedItems>
    </cacheField>
    <cacheField name="Location" numFmtId="0">
      <sharedItems containsNonDate="0" containsString="0" containsBlank="1"/>
    </cacheField>
    <cacheField name="Quarters" numFmtId="0" databaseField="0">
      <fieldGroup base="2">
        <rangePr groupBy="quarters" startDate="2020-12-01T00:00:00" endDate="2021-12-02T00:00:00"/>
        <groupItems count="6">
          <s v="&lt;12/1/2020"/>
          <s v="Qtr1"/>
          <s v="Qtr2"/>
          <s v="Qtr3"/>
          <s v="Qtr4"/>
          <s v="&gt;12/2/2021"/>
        </groupItems>
      </fieldGroup>
    </cacheField>
    <cacheField name="Years" numFmtId="0" databaseField="0">
      <fieldGroup base="2">
        <rangePr groupBy="years" startDate="2020-12-01T00:00:00" endDate="2021-12-02T00:00:00"/>
        <groupItems count="4">
          <s v="&lt;12/1/2020"/>
          <s v="2020"/>
          <s v="2021"/>
          <s v="&gt;12/2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Thompson, Christopher" refreshedDate="44606.806925462966" createdVersion="6" refreshedVersion="6" minRefreshableVersion="3" recordCount="6286">
  <cacheSource type="worksheet">
    <worksheetSource ref="A1:X6287" sheet="SK and CU 1604B 12-2020"/>
  </cacheSource>
  <cacheFields count="26">
    <cacheField name="asset_id" numFmtId="0">
      <sharedItems containsSemiMixedTypes="0" containsString="0" containsNumber="1" containsInteger="1" minValue="923015" maxValue="68736966"/>
    </cacheField>
    <cacheField name="set_of_books_id" numFmtId="0">
      <sharedItems containsSemiMixedTypes="0" containsString="0" containsNumber="1" containsInteger="1" minValue="1" maxValue="1"/>
    </cacheField>
    <cacheField name="gl_posting_mo_yr" numFmtId="22">
      <sharedItems containsSemiMixedTypes="0" containsNonDate="0" containsDate="1" containsString="0" minDate="2020-12-01T00:00:00" maxDate="2021-12-02T00:00:00" count="13"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  <fieldGroup par="25" base="2">
        <rangePr groupBy="months" startDate="2020-12-01T00:00:00" endDate="2021-12-02T00:00:00"/>
        <groupItems count="14">
          <s v="&lt;12/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1"/>
        </groupItems>
      </fieldGroup>
    </cacheField>
    <cacheField name="init_life" numFmtId="0">
      <sharedItems containsSemiMixedTypes="0" containsString="0" containsNumber="1" containsInteger="1" minValue="0" maxValue="540"/>
    </cacheField>
    <cacheField name="remaining_life" numFmtId="0">
      <sharedItems containsSemiMixedTypes="0" containsString="0" containsNumber="1" containsInteger="1" minValue="0" maxValue="468"/>
    </cacheField>
    <cacheField name="estimated_salvage" numFmtId="43">
      <sharedItems containsSemiMixedTypes="0" containsString="0" containsNumber="1" containsInteger="1" minValue="0" maxValue="0"/>
    </cacheField>
    <cacheField name="beg_asset_dollars" numFmtId="43">
      <sharedItems containsSemiMixedTypes="0" containsString="0" containsNumber="1" minValue="-31928.82" maxValue="3603347.56"/>
    </cacheField>
    <cacheField name="net_plant_change" numFmtId="43">
      <sharedItems containsSemiMixedTypes="0" containsString="0" containsNumber="1" minValue="-354440.39" maxValue="2203938.5"/>
    </cacheField>
    <cacheField name="asset_dollars" numFmtId="43">
      <sharedItems containsSemiMixedTypes="0" containsString="0" containsNumber="1" minValue="-31928.82" maxValue="3603347.56"/>
    </cacheField>
    <cacheField name="beg_reserve_month" numFmtId="43">
      <sharedItems containsSemiMixedTypes="0" containsString="0" containsNumber="1" minValue="-17208.240000000002" maxValue="945012.7"/>
    </cacheField>
    <cacheField name="net_reserve_change" numFmtId="43">
      <sharedItems containsSemiMixedTypes="0" containsString="0" containsNumber="1" minValue="-125275" maxValue="0"/>
    </cacheField>
    <cacheField name="depreciation_base" numFmtId="43">
      <sharedItems containsSemiMixedTypes="0" containsString="0" containsNumber="1" minValue="-29998.799999999999" maxValue="3378023.12"/>
    </cacheField>
    <cacheField name="depr_reserve" numFmtId="43">
      <sharedItems containsSemiMixedTypes="0" containsString="0" containsNumber="1" minValue="-17208.240000000002" maxValue="948037.66"/>
    </cacheField>
    <cacheField name="curr_depr_expense" numFmtId="43">
      <sharedItems containsSemiMixedTypes="0" containsString="0" containsNumber="1" minValue="-123203.06" maxValue="133256.86000000002"/>
    </cacheField>
    <cacheField name="depr_group_id" numFmtId="0">
      <sharedItems containsSemiMixedTypes="0" containsString="0" containsNumber="1" containsInteger="1" minValue="300" maxValue="330"/>
    </cacheField>
    <cacheField name="bus_segment_id" numFmtId="0">
      <sharedItems containsSemiMixedTypes="0" containsString="0" containsNumber="1" containsInteger="1" minValue="1" maxValue="1"/>
    </cacheField>
    <cacheField name="utility_account_id" numFmtId="0">
      <sharedItems containsSemiMixedTypes="0" containsString="0" containsNumber="1" containsInteger="1" minValue="39" maxValue="76"/>
    </cacheField>
    <cacheField name="FERC" numFmtId="0">
      <sharedItems count="12">
        <s v="1-391S - Alloc Sys Sftwr"/>
        <s v="1-3010 - Organization"/>
        <s v="1-3900 - Struc&amp;Impr"/>
        <s v="1-3901 - Lshold Impr"/>
        <s v="1-3910 - Offc Furn &amp; Eq"/>
        <s v="1-3911 - Comp &amp; Periph"/>
        <s v="1-3912 - Comp Hdwr"/>
        <s v="1-3913 - Furn &amp; Fix"/>
        <s v="1-3914 - Sys Sftwr"/>
        <s v="1-3970 - Comm Eq"/>
        <s v="1-3890 - Land &amp; Land Rights"/>
        <s v="1-3920 - Transp Equip"/>
      </sharedItems>
    </cacheField>
    <cacheField name="start_month" numFmtId="0">
      <sharedItems/>
    </cacheField>
    <cacheField name="description" numFmtId="0">
      <sharedItems/>
    </cacheField>
    <cacheField name="depr_summary_id" numFmtId="0">
      <sharedItems containsSemiMixedTypes="0" containsString="0" containsNumber="1" containsInteger="1" minValue="2" maxValue="6"/>
    </cacheField>
    <cacheField name="cpr_long_desc" numFmtId="0">
      <sharedItems/>
    </cacheField>
    <cacheField name="company_desc" numFmtId="0">
      <sharedItems count="2">
        <s v="Chesapeake Parent Company General"/>
        <s v="Skipjack Inc"/>
      </sharedItems>
    </cacheField>
    <cacheField name="Location" numFmtId="0">
      <sharedItems containsBlank="1" count="6">
        <m/>
        <s v="Energy Lane"/>
        <s v="Silver Lake"/>
        <s v="Newark"/>
        <s v="Compass Point"/>
        <s v="Middletown"/>
      </sharedItems>
    </cacheField>
    <cacheField name="Quarters" numFmtId="0" databaseField="0">
      <fieldGroup base="2">
        <rangePr groupBy="quarters" startDate="2020-12-01T00:00:00" endDate="2021-12-02T00:00:00"/>
        <groupItems count="6">
          <s v="&lt;12/1/2020"/>
          <s v="Qtr1"/>
          <s v="Qtr2"/>
          <s v="Qtr3"/>
          <s v="Qtr4"/>
          <s v="&gt;12/2/2021"/>
        </groupItems>
      </fieldGroup>
    </cacheField>
    <cacheField name="Years" numFmtId="0" databaseField="0">
      <fieldGroup base="2">
        <rangePr groupBy="years" startDate="2020-12-01T00:00:00" endDate="2021-12-02T00:00:00"/>
        <groupItems count="4">
          <s v="&lt;12/1/2020"/>
          <s v="2020"/>
          <s v="2021"/>
          <s v="&gt;12/2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87">
  <r>
    <n v="6932986"/>
    <n v="1"/>
    <x v="0"/>
    <n v="84"/>
    <n v="43"/>
    <n v="0"/>
    <n v="164635.24"/>
    <n v="0"/>
    <x v="0"/>
    <n v="78669.41"/>
    <n v="0"/>
    <n v="85965.83"/>
    <n v="80668.62"/>
    <n v="1999.21"/>
    <n v="308"/>
    <n v="1"/>
    <n v="39"/>
    <x v="0"/>
    <s v="12/2020"/>
    <x v="0"/>
    <n v="2"/>
    <s v="Utilities International - Phase 1 - 1579"/>
    <x v="0"/>
  </r>
  <r>
    <n v="6933095"/>
    <n v="1"/>
    <x v="0"/>
    <n v="84"/>
    <n v="56"/>
    <n v="0"/>
    <n v="1625"/>
    <n v="0"/>
    <x v="1"/>
    <n v="524.45000000000005"/>
    <n v="0"/>
    <n v="1100.55"/>
    <n v="544.1"/>
    <n v="19.650000000000002"/>
    <n v="308"/>
    <n v="1"/>
    <n v="39"/>
    <x v="0"/>
    <s v="12/2020"/>
    <x v="1"/>
    <n v="2"/>
    <s v="Utilities International - Phase 2 - 1779"/>
    <x v="0"/>
  </r>
  <r>
    <n v="6933388"/>
    <n v="1"/>
    <x v="0"/>
    <n v="84"/>
    <n v="55"/>
    <n v="0"/>
    <n v="-1778.34"/>
    <n v="0"/>
    <x v="2"/>
    <n v="-595.15"/>
    <n v="0"/>
    <n v="-1183.19"/>
    <n v="-616.66"/>
    <n v="-21.51"/>
    <n v="308"/>
    <n v="1"/>
    <n v="39"/>
    <x v="0"/>
    <s v="12/2020"/>
    <x v="1"/>
    <n v="2"/>
    <s v="Utilities International - Phase 2 - 1764"/>
    <x v="0"/>
  </r>
  <r>
    <n v="6933673"/>
    <n v="1"/>
    <x v="0"/>
    <n v="84"/>
    <n v="53"/>
    <n v="0"/>
    <n v="1021008.31"/>
    <n v="0"/>
    <x v="3"/>
    <n v="366063.87"/>
    <n v="0"/>
    <n v="654944.43999999994"/>
    <n v="378421.31"/>
    <n v="12357.44"/>
    <n v="308"/>
    <n v="1"/>
    <n v="39"/>
    <x v="0"/>
    <s v="12/2020"/>
    <x v="1"/>
    <n v="2"/>
    <s v="Utilities International - Phase 2 - 1755"/>
    <x v="0"/>
  </r>
  <r>
    <n v="6933825"/>
    <n v="1"/>
    <x v="0"/>
    <n v="84"/>
    <n v="54"/>
    <n v="0"/>
    <n v="261.20999999999998"/>
    <n v="0"/>
    <x v="4"/>
    <n v="90.54"/>
    <n v="0"/>
    <n v="170.67"/>
    <n v="93.7"/>
    <n v="3.16"/>
    <n v="308"/>
    <n v="1"/>
    <n v="39"/>
    <x v="0"/>
    <s v="12/2020"/>
    <x v="1"/>
    <n v="2"/>
    <s v="Utilities International - Phase 2 - 1774"/>
    <x v="0"/>
  </r>
  <r>
    <n v="6933826"/>
    <n v="1"/>
    <x v="0"/>
    <n v="84"/>
    <n v="58"/>
    <n v="0"/>
    <n v="1300"/>
    <n v="0"/>
    <x v="5"/>
    <n v="388.55"/>
    <n v="0"/>
    <n v="911.45"/>
    <n v="404.26"/>
    <n v="15.71"/>
    <n v="308"/>
    <n v="1"/>
    <n v="39"/>
    <x v="0"/>
    <s v="12/2020"/>
    <x v="1"/>
    <n v="2"/>
    <s v="Utilities International - Phase 2 - 1790"/>
    <x v="0"/>
  </r>
  <r>
    <n v="6933976"/>
    <n v="1"/>
    <x v="0"/>
    <n v="84"/>
    <n v="57"/>
    <n v="0"/>
    <n v="10697.46"/>
    <n v="0"/>
    <x v="6"/>
    <n v="3325.04"/>
    <n v="0"/>
    <n v="7372.42"/>
    <n v="3454.38"/>
    <n v="129.34"/>
    <n v="308"/>
    <n v="1"/>
    <n v="39"/>
    <x v="0"/>
    <s v="12/2020"/>
    <x v="1"/>
    <n v="2"/>
    <s v="Utilities International - Phase 2 - 1786"/>
    <x v="0"/>
  </r>
  <r>
    <n v="6933977"/>
    <n v="1"/>
    <x v="0"/>
    <n v="84"/>
    <n v="59"/>
    <n v="0"/>
    <n v="18074.14"/>
    <n v="0"/>
    <x v="7"/>
    <n v="5186.87"/>
    <n v="0"/>
    <n v="12887.27"/>
    <n v="5405.3"/>
    <n v="218.43"/>
    <n v="308"/>
    <n v="1"/>
    <n v="39"/>
    <x v="0"/>
    <s v="12/2020"/>
    <x v="1"/>
    <n v="2"/>
    <s v="Utilities International - Phase 2 - 1799"/>
    <x v="0"/>
  </r>
  <r>
    <n v="6933983"/>
    <n v="1"/>
    <x v="0"/>
    <n v="84"/>
    <n v="60"/>
    <n v="0"/>
    <n v="1950"/>
    <n v="0"/>
    <x v="8"/>
    <n v="536.35"/>
    <n v="0"/>
    <n v="1413.65"/>
    <n v="559.91"/>
    <n v="23.56"/>
    <n v="308"/>
    <n v="1"/>
    <n v="39"/>
    <x v="0"/>
    <s v="12/2020"/>
    <x v="1"/>
    <n v="2"/>
    <s v="Utilities International - Phase 2 - 1808"/>
    <x v="0"/>
  </r>
  <r>
    <n v="6934027"/>
    <n v="1"/>
    <x v="0"/>
    <n v="84"/>
    <n v="62"/>
    <n v="0"/>
    <n v="10393.98"/>
    <n v="0"/>
    <x v="9"/>
    <n v="2611.04"/>
    <n v="0"/>
    <n v="7782.94"/>
    <n v="2736.57"/>
    <n v="125.53"/>
    <n v="308"/>
    <n v="1"/>
    <n v="39"/>
    <x v="0"/>
    <s v="12/2020"/>
    <x v="1"/>
    <n v="2"/>
    <s v="Utilities International - Phase 2 - 1810"/>
    <x v="0"/>
  </r>
  <r>
    <n v="6934066"/>
    <n v="1"/>
    <x v="0"/>
    <n v="84"/>
    <n v="64"/>
    <n v="0"/>
    <n v="3250"/>
    <n v="0"/>
    <x v="10"/>
    <n v="738.96"/>
    <n v="0"/>
    <n v="2511.04"/>
    <n v="778.2"/>
    <n v="39.24"/>
    <n v="308"/>
    <n v="1"/>
    <n v="39"/>
    <x v="0"/>
    <s v="12/2020"/>
    <x v="1"/>
    <n v="2"/>
    <s v="Utilities International - Phase 2 - 1822"/>
    <x v="0"/>
  </r>
  <r>
    <n v="6934076"/>
    <n v="1"/>
    <x v="0"/>
    <n v="84"/>
    <n v="65"/>
    <n v="0"/>
    <n v="13092.33"/>
    <n v="0"/>
    <x v="11"/>
    <n v="2820.67"/>
    <n v="0"/>
    <n v="10271.66"/>
    <n v="2978.7"/>
    <n v="158.03"/>
    <n v="308"/>
    <n v="1"/>
    <n v="39"/>
    <x v="0"/>
    <s v="12/2020"/>
    <x v="1"/>
    <n v="2"/>
    <s v="Utilities International - Phase 2 - 1824"/>
    <x v="0"/>
  </r>
  <r>
    <n v="6933481"/>
    <n v="1"/>
    <x v="0"/>
    <n v="60"/>
    <n v="0"/>
    <n v="0"/>
    <n v="5716.29"/>
    <n v="0"/>
    <x v="12"/>
    <n v="5716.29"/>
    <n v="0"/>
    <n v="5716.29"/>
    <n v="5716.29"/>
    <n v="0"/>
    <n v="300"/>
    <n v="1"/>
    <n v="62"/>
    <x v="1"/>
    <s v="12/2020"/>
    <x v="2"/>
    <n v="4"/>
    <s v="Organizational Expense - 1"/>
    <x v="0"/>
  </r>
  <r>
    <n v="6933924"/>
    <n v="1"/>
    <x v="0"/>
    <n v="60"/>
    <n v="0"/>
    <n v="0"/>
    <n v="250"/>
    <n v="0"/>
    <x v="13"/>
    <n v="250"/>
    <n v="0"/>
    <n v="250"/>
    <n v="250"/>
    <n v="0"/>
    <n v="300"/>
    <n v="1"/>
    <n v="62"/>
    <x v="1"/>
    <s v="12/2020"/>
    <x v="3"/>
    <n v="4"/>
    <s v="Merger Expenses - 2"/>
    <x v="0"/>
  </r>
  <r>
    <n v="3775374"/>
    <n v="1"/>
    <x v="0"/>
    <n v="180"/>
    <n v="180"/>
    <n v="0"/>
    <n v="0"/>
    <n v="1513.52"/>
    <x v="14"/>
    <n v="0"/>
    <n v="0"/>
    <n v="1513.52"/>
    <n v="8.41"/>
    <n v="8.41"/>
    <n v="301"/>
    <n v="1"/>
    <n v="66"/>
    <x v="2"/>
    <s v="12/2020"/>
    <x v="4"/>
    <n v="6"/>
    <s v="Energy Lane Warehouse Office"/>
    <x v="0"/>
  </r>
  <r>
    <n v="6932921"/>
    <n v="1"/>
    <x v="0"/>
    <n v="120"/>
    <n v="36"/>
    <n v="0"/>
    <n v="127874.67"/>
    <n v="0"/>
    <x v="15"/>
    <n v="88620.09"/>
    <n v="0"/>
    <n v="39254.58"/>
    <n v="89710.5"/>
    <n v="1090.4100000000001"/>
    <n v="301"/>
    <n v="1"/>
    <n v="66"/>
    <x v="2"/>
    <s v="12/2020"/>
    <x v="5"/>
    <n v="6"/>
    <s v="Silver Lake Office Additions - 1163"/>
    <x v="0"/>
  </r>
  <r>
    <n v="6932947"/>
    <n v="1"/>
    <x v="0"/>
    <n v="480"/>
    <n v="449"/>
    <n v="0"/>
    <n v="3603347.56"/>
    <n v="0"/>
    <x v="16"/>
    <n v="225324.44"/>
    <n v="0"/>
    <n v="3378023.12"/>
    <n v="232847.87"/>
    <n v="7523.43"/>
    <n v="301"/>
    <n v="1"/>
    <n v="66"/>
    <x v="2"/>
    <s v="12/2020"/>
    <x v="6"/>
    <n v="6"/>
    <s v="Dover Stover/Energy Lane Office - 1748"/>
    <x v="0"/>
  </r>
  <r>
    <n v="6932948"/>
    <n v="1"/>
    <x v="0"/>
    <n v="480"/>
    <n v="449"/>
    <n v="0"/>
    <n v="129456.21"/>
    <n v="0"/>
    <x v="17"/>
    <n v="8095.14"/>
    <n v="0"/>
    <n v="121361.07"/>
    <n v="8365.43"/>
    <n v="270.29000000000002"/>
    <n v="301"/>
    <n v="1"/>
    <n v="66"/>
    <x v="2"/>
    <s v="12/2020"/>
    <x v="7"/>
    <n v="6"/>
    <s v="Dover Stover/Energy Lane Warehouse - 1749"/>
    <x v="0"/>
  </r>
  <r>
    <n v="6932951"/>
    <n v="1"/>
    <x v="0"/>
    <n v="60"/>
    <n v="0"/>
    <n v="0"/>
    <n v="8490"/>
    <n v="0"/>
    <x v="18"/>
    <n v="8490"/>
    <n v="0"/>
    <n v="0"/>
    <n v="8490"/>
    <n v="0"/>
    <n v="301"/>
    <n v="1"/>
    <n v="66"/>
    <x v="2"/>
    <s v="12/2020"/>
    <x v="8"/>
    <n v="6"/>
    <s v="AC Unit for SL Server Room - 1250"/>
    <x v="0"/>
  </r>
  <r>
    <n v="6932962"/>
    <n v="1"/>
    <x v="0"/>
    <n v="60"/>
    <n v="0"/>
    <n v="0"/>
    <n v="8250"/>
    <n v="0"/>
    <x v="19"/>
    <n v="8250"/>
    <n v="0"/>
    <n v="0"/>
    <n v="8250"/>
    <n v="0"/>
    <n v="301"/>
    <n v="1"/>
    <n v="66"/>
    <x v="2"/>
    <s v="12/2020"/>
    <x v="9"/>
    <n v="6"/>
    <s v="Enhance electrical service at SL - 911"/>
    <x v="0"/>
  </r>
  <r>
    <n v="6933059"/>
    <n v="1"/>
    <x v="0"/>
    <n v="120"/>
    <n v="62"/>
    <n v="0"/>
    <n v="300663.94"/>
    <n v="0"/>
    <x v="20"/>
    <n v="128039.42"/>
    <n v="0"/>
    <n v="172624.52"/>
    <n v="130823.69"/>
    <n v="2784.27"/>
    <n v="301"/>
    <n v="1"/>
    <n v="66"/>
    <x v="2"/>
    <s v="12/2020"/>
    <x v="10"/>
    <n v="6"/>
    <s v="Silver Lake 2nd Floor Renovations - 1364"/>
    <x v="0"/>
  </r>
  <r>
    <n v="6933067"/>
    <n v="1"/>
    <x v="0"/>
    <n v="120"/>
    <n v="46"/>
    <n v="0"/>
    <n v="8534"/>
    <n v="0"/>
    <x v="21"/>
    <n v="5200.92"/>
    <n v="0"/>
    <n v="3333.08"/>
    <n v="5273.38"/>
    <n v="72.460000000000008"/>
    <n v="301"/>
    <n v="1"/>
    <n v="66"/>
    <x v="2"/>
    <s v="12/2020"/>
    <x v="11"/>
    <n v="6"/>
    <s v="SL Treasury AC Replacement - 1210"/>
    <x v="0"/>
  </r>
  <r>
    <n v="6933079"/>
    <n v="1"/>
    <x v="0"/>
    <n v="480"/>
    <n v="456"/>
    <n v="0"/>
    <n v="6615.23"/>
    <n v="0"/>
    <x v="22"/>
    <n v="317.18"/>
    <n v="0"/>
    <n v="6298.05"/>
    <n v="330.99"/>
    <n v="13.81"/>
    <n v="301"/>
    <n v="1"/>
    <n v="66"/>
    <x v="2"/>
    <s v="12/2020"/>
    <x v="6"/>
    <n v="6"/>
    <s v="Dover Stover/Energy Lane Office - 1801"/>
    <x v="0"/>
  </r>
  <r>
    <n v="6933083"/>
    <n v="1"/>
    <x v="0"/>
    <n v="60"/>
    <n v="0"/>
    <n v="0"/>
    <n v="2120.36"/>
    <n v="0"/>
    <x v="23"/>
    <n v="2120.36"/>
    <n v="0"/>
    <n v="0"/>
    <n v="2120.36"/>
    <n v="0"/>
    <n v="301"/>
    <n v="1"/>
    <n v="66"/>
    <x v="2"/>
    <s v="12/2020"/>
    <x v="12"/>
    <n v="6"/>
    <s v="Electrical Work For Is Department - 404"/>
    <x v="0"/>
  </r>
  <r>
    <n v="6933084"/>
    <n v="1"/>
    <x v="0"/>
    <n v="60"/>
    <n v="0"/>
    <n v="0"/>
    <n v="719.88"/>
    <n v="0"/>
    <x v="24"/>
    <n v="719.88"/>
    <n v="0"/>
    <n v="0"/>
    <n v="719.88"/>
    <n v="0"/>
    <n v="301"/>
    <n v="1"/>
    <n v="66"/>
    <x v="2"/>
    <s v="12/2020"/>
    <x v="9"/>
    <n v="6"/>
    <s v="Enhance electrical service at SL - 919"/>
    <x v="0"/>
  </r>
  <r>
    <n v="6933195"/>
    <n v="1"/>
    <x v="0"/>
    <n v="120"/>
    <n v="89"/>
    <n v="0"/>
    <n v="44213.9"/>
    <n v="0"/>
    <x v="25"/>
    <n v="11080.37"/>
    <n v="0"/>
    <n v="33133.53"/>
    <n v="11452.66"/>
    <n v="372.29"/>
    <n v="301"/>
    <n v="1"/>
    <n v="66"/>
    <x v="2"/>
    <s v="12/2020"/>
    <x v="13"/>
    <n v="6"/>
    <s v="Newark Office Architecture - 1747"/>
    <x v="0"/>
  </r>
  <r>
    <n v="6933196"/>
    <n v="1"/>
    <x v="0"/>
    <n v="120"/>
    <n v="92"/>
    <n v="0"/>
    <n v="4235.8900000000003"/>
    <n v="0"/>
    <x v="26"/>
    <n v="955.61"/>
    <n v="0"/>
    <n v="3280.28"/>
    <n v="991.27"/>
    <n v="35.660000000000004"/>
    <n v="301"/>
    <n v="1"/>
    <n v="66"/>
    <x v="2"/>
    <s v="12/2020"/>
    <x v="13"/>
    <n v="6"/>
    <s v="Newark Office Architecture - 1778"/>
    <x v="0"/>
  </r>
  <r>
    <n v="6933228"/>
    <n v="1"/>
    <x v="0"/>
    <n v="77"/>
    <n v="0"/>
    <n v="0"/>
    <n v="7648.79"/>
    <n v="0"/>
    <x v="27"/>
    <n v="7648.79"/>
    <n v="0"/>
    <n v="0"/>
    <n v="7648.79"/>
    <n v="0"/>
    <n v="301"/>
    <n v="1"/>
    <n v="66"/>
    <x v="2"/>
    <s v="12/2020"/>
    <x v="14"/>
    <n v="6"/>
    <s v="COMPASS POINTE BLDG - 1050"/>
    <x v="0"/>
  </r>
  <r>
    <n v="6933476"/>
    <n v="1"/>
    <x v="0"/>
    <n v="120"/>
    <n v="95"/>
    <n v="0"/>
    <n v="8160"/>
    <n v="0"/>
    <x v="28"/>
    <n v="1636.69"/>
    <n v="0"/>
    <n v="6523.31"/>
    <n v="1705.36"/>
    <n v="68.67"/>
    <n v="301"/>
    <n v="1"/>
    <n v="66"/>
    <x v="2"/>
    <s v="12/2020"/>
    <x v="15"/>
    <n v="6"/>
    <s v="Newark Office Project Management - 1789"/>
    <x v="0"/>
  </r>
  <r>
    <n v="6933477"/>
    <n v="1"/>
    <x v="0"/>
    <n v="120"/>
    <n v="94"/>
    <n v="0"/>
    <n v="2720"/>
    <n v="0"/>
    <x v="29"/>
    <n v="568.23"/>
    <n v="0"/>
    <n v="2151.77"/>
    <n v="591.12"/>
    <n v="22.89"/>
    <n v="301"/>
    <n v="1"/>
    <n v="66"/>
    <x v="2"/>
    <s v="12/2020"/>
    <x v="15"/>
    <n v="6"/>
    <s v="Newark Office Project Management - 1795"/>
    <x v="0"/>
  </r>
  <r>
    <n v="6933486"/>
    <n v="1"/>
    <x v="0"/>
    <n v="120"/>
    <n v="30"/>
    <n v="0"/>
    <n v="42500"/>
    <n v="0"/>
    <x v="30"/>
    <n v="31587.85"/>
    <n v="0"/>
    <n v="10912.15"/>
    <n v="31951.59"/>
    <n v="363.74"/>
    <n v="301"/>
    <n v="1"/>
    <n v="66"/>
    <x v="2"/>
    <s v="12/2020"/>
    <x v="16"/>
    <n v="6"/>
    <s v="SL Natural Gas Generator - 1147"/>
    <x v="0"/>
  </r>
  <r>
    <n v="6933497"/>
    <n v="1"/>
    <x v="0"/>
    <n v="84"/>
    <n v="0"/>
    <n v="0"/>
    <n v="15590"/>
    <n v="0"/>
    <x v="31"/>
    <n v="15590"/>
    <n v="0"/>
    <n v="0"/>
    <n v="15590"/>
    <n v="0"/>
    <n v="301"/>
    <n v="1"/>
    <n v="66"/>
    <x v="2"/>
    <s v="12/2020"/>
    <x v="17"/>
    <n v="6"/>
    <s v="A/C for Server Room - 962"/>
    <x v="0"/>
  </r>
  <r>
    <n v="6933501"/>
    <n v="1"/>
    <x v="0"/>
    <n v="480"/>
    <n v="450"/>
    <n v="0"/>
    <n v="-31928.82"/>
    <n v="0"/>
    <x v="32"/>
    <n v="-1930.02"/>
    <n v="0"/>
    <n v="-29998.799999999999"/>
    <n v="-1996.68"/>
    <n v="-66.66"/>
    <n v="301"/>
    <n v="1"/>
    <n v="66"/>
    <x v="2"/>
    <s v="12/2020"/>
    <x v="6"/>
    <n v="6"/>
    <s v="Dover Stover/Energy Lane Office - 1769"/>
    <x v="0"/>
  </r>
  <r>
    <n v="6933502"/>
    <n v="1"/>
    <x v="0"/>
    <n v="60"/>
    <n v="0"/>
    <n v="0"/>
    <n v="9591"/>
    <n v="0"/>
    <x v="33"/>
    <n v="9591"/>
    <n v="0"/>
    <n v="0"/>
    <n v="9591"/>
    <n v="0"/>
    <n v="301"/>
    <n v="1"/>
    <n v="66"/>
    <x v="2"/>
    <s v="12/2020"/>
    <x v="18"/>
    <n v="6"/>
    <s v="A/C unit for Silver Lake Server room - 910"/>
    <x v="0"/>
  </r>
  <r>
    <n v="6933506"/>
    <n v="1"/>
    <x v="0"/>
    <n v="46"/>
    <n v="0"/>
    <n v="0"/>
    <n v="125275"/>
    <n v="0"/>
    <x v="34"/>
    <n v="125275"/>
    <n v="0"/>
    <n v="0"/>
    <n v="125275"/>
    <n v="0"/>
    <n v="301"/>
    <n v="1"/>
    <n v="66"/>
    <x v="2"/>
    <s v="12/2020"/>
    <x v="19"/>
    <n v="6"/>
    <s v="Compass Pointe Office Improvements - 1211"/>
    <x v="0"/>
  </r>
  <r>
    <n v="6933507"/>
    <n v="1"/>
    <x v="0"/>
    <n v="44"/>
    <n v="0"/>
    <n v="0"/>
    <n v="13401.07"/>
    <n v="0"/>
    <x v="35"/>
    <n v="13401.07"/>
    <n v="0"/>
    <n v="0"/>
    <n v="13401.07"/>
    <n v="0"/>
    <n v="301"/>
    <n v="1"/>
    <n v="66"/>
    <x v="2"/>
    <s v="12/2020"/>
    <x v="19"/>
    <n v="6"/>
    <s v="Compass Pointe Office Improvements - 1219"/>
    <x v="0"/>
  </r>
  <r>
    <n v="6933554"/>
    <n v="1"/>
    <x v="0"/>
    <n v="120"/>
    <n v="83"/>
    <n v="0"/>
    <n v="8895.7000000000007"/>
    <n v="0"/>
    <x v="36"/>
    <n v="2742.83"/>
    <n v="0"/>
    <n v="6152.87"/>
    <n v="2816.96"/>
    <n v="74.13"/>
    <n v="301"/>
    <n v="1"/>
    <n v="66"/>
    <x v="2"/>
    <s v="12/2020"/>
    <x v="20"/>
    <n v="6"/>
    <s v="2nd Flr HR Conference Room furniture-Also see Asset 1364 - 1721"/>
    <x v="0"/>
  </r>
  <r>
    <n v="6933747"/>
    <n v="1"/>
    <x v="0"/>
    <n v="60"/>
    <n v="8"/>
    <n v="0"/>
    <n v="32337.67"/>
    <n v="0"/>
    <x v="37"/>
    <n v="27908.67"/>
    <n v="0"/>
    <n v="4429"/>
    <n v="28462.3"/>
    <n v="553.63"/>
    <n v="301"/>
    <n v="1"/>
    <n v="66"/>
    <x v="2"/>
    <s v="12/2020"/>
    <x v="21"/>
    <n v="6"/>
    <s v="Renovations to Silver Lake Break room - 1350"/>
    <x v="0"/>
  </r>
  <r>
    <n v="6933761"/>
    <n v="1"/>
    <x v="0"/>
    <n v="120"/>
    <n v="39"/>
    <n v="0"/>
    <n v="-5165"/>
    <n v="0"/>
    <x v="38"/>
    <n v="-3449.91"/>
    <n v="0"/>
    <n v="-1715.09"/>
    <n v="-3493.89"/>
    <n v="-43.980000000000004"/>
    <n v="301"/>
    <n v="1"/>
    <n v="66"/>
    <x v="2"/>
    <s v="12/2020"/>
    <x v="5"/>
    <n v="6"/>
    <s v="Silver Lake Office Additions - 1169"/>
    <x v="0"/>
  </r>
  <r>
    <n v="6933766"/>
    <n v="1"/>
    <x v="0"/>
    <n v="120"/>
    <n v="89"/>
    <n v="0"/>
    <n v="28385.4"/>
    <n v="0"/>
    <x v="39"/>
    <n v="7113.61"/>
    <n v="0"/>
    <n v="21271.79"/>
    <n v="7352.62"/>
    <n v="239.01"/>
    <n v="301"/>
    <n v="1"/>
    <n v="66"/>
    <x v="2"/>
    <s v="12/2020"/>
    <x v="15"/>
    <n v="6"/>
    <s v="Newark Office Project Management - 1746"/>
    <x v="0"/>
  </r>
  <r>
    <n v="6933768"/>
    <n v="1"/>
    <x v="0"/>
    <n v="84"/>
    <n v="46"/>
    <n v="0"/>
    <n v="414439.25"/>
    <n v="0"/>
    <x v="40"/>
    <n v="186744.56"/>
    <n v="0"/>
    <n v="227694.69"/>
    <n v="191694.44"/>
    <n v="4949.88"/>
    <n v="301"/>
    <n v="1"/>
    <n v="66"/>
    <x v="2"/>
    <s v="12/2020"/>
    <x v="22"/>
    <n v="6"/>
    <s v="Middletown Office Leasehold Improv - 114 Sandhill Drive - 1717"/>
    <x v="0"/>
  </r>
  <r>
    <n v="6933787"/>
    <n v="1"/>
    <x v="0"/>
    <n v="72"/>
    <n v="0"/>
    <n v="0"/>
    <n v="20736.3"/>
    <n v="0"/>
    <x v="41"/>
    <n v="20736.3"/>
    <n v="0"/>
    <n v="0"/>
    <n v="20736.3"/>
    <n v="0"/>
    <n v="301"/>
    <n v="1"/>
    <n v="66"/>
    <x v="2"/>
    <s v="12/2020"/>
    <x v="14"/>
    <n v="6"/>
    <s v="Compass Pointe Bldg - 1074"/>
    <x v="0"/>
  </r>
  <r>
    <n v="6933798"/>
    <n v="1"/>
    <x v="0"/>
    <n v="120"/>
    <n v="93"/>
    <n v="0"/>
    <n v="45749.2"/>
    <n v="0"/>
    <x v="42"/>
    <n v="9939.0400000000009"/>
    <n v="0"/>
    <n v="35810.160000000003"/>
    <n v="10324.1"/>
    <n v="385.06"/>
    <n v="301"/>
    <n v="1"/>
    <n v="66"/>
    <x v="2"/>
    <s v="12/2020"/>
    <x v="23"/>
    <n v="6"/>
    <s v="Energy Lane Courtyard - 1794"/>
    <x v="0"/>
  </r>
  <r>
    <n v="6933929"/>
    <n v="1"/>
    <x v="0"/>
    <n v="120"/>
    <n v="36"/>
    <n v="0"/>
    <n v="8851"/>
    <n v="0"/>
    <x v="43"/>
    <n v="6133.92"/>
    <n v="0"/>
    <n v="2717.08"/>
    <n v="6209.39"/>
    <n v="75.47"/>
    <n v="301"/>
    <n v="1"/>
    <n v="66"/>
    <x v="2"/>
    <s v="12/2020"/>
    <x v="16"/>
    <n v="6"/>
    <s v="SL Natural Gas Generator - 1162"/>
    <x v="0"/>
  </r>
  <r>
    <n v="6933939"/>
    <n v="1"/>
    <x v="0"/>
    <n v="78"/>
    <n v="0"/>
    <n v="0"/>
    <n v="986"/>
    <n v="0"/>
    <x v="44"/>
    <n v="986"/>
    <n v="0"/>
    <n v="0"/>
    <n v="986"/>
    <n v="0"/>
    <n v="301"/>
    <n v="1"/>
    <n v="66"/>
    <x v="2"/>
    <s v="12/2020"/>
    <x v="14"/>
    <n v="6"/>
    <s v="COMPASS POINTE BLDG - 1045"/>
    <x v="0"/>
  </r>
  <r>
    <n v="6933940"/>
    <n v="1"/>
    <x v="0"/>
    <n v="480"/>
    <n v="450"/>
    <n v="0"/>
    <n v="-0.01"/>
    <n v="0"/>
    <x v="45"/>
    <n v="-0.01"/>
    <n v="0"/>
    <n v="0"/>
    <n v="-0.01"/>
    <n v="0"/>
    <n v="301"/>
    <n v="1"/>
    <n v="66"/>
    <x v="2"/>
    <s v="12/2020"/>
    <x v="6"/>
    <n v="6"/>
    <s v="Dover Stover/Energy Lane Office - 1760"/>
    <x v="0"/>
  </r>
  <r>
    <n v="6933947"/>
    <n v="1"/>
    <x v="0"/>
    <n v="120"/>
    <n v="94"/>
    <n v="0"/>
    <n v="5071.68"/>
    <n v="0"/>
    <x v="46"/>
    <n v="1059.52"/>
    <n v="0"/>
    <n v="4012.16"/>
    <n v="1102.2"/>
    <n v="42.68"/>
    <n v="301"/>
    <n v="1"/>
    <n v="66"/>
    <x v="2"/>
    <s v="12/2020"/>
    <x v="23"/>
    <n v="6"/>
    <s v="Energy Lane Courtyard - 1788"/>
    <x v="0"/>
  </r>
  <r>
    <n v="6933948"/>
    <n v="1"/>
    <x v="0"/>
    <n v="120"/>
    <n v="96"/>
    <n v="0"/>
    <n v="832"/>
    <n v="0"/>
    <x v="47"/>
    <n v="159.93"/>
    <n v="0"/>
    <n v="672.07"/>
    <n v="166.93"/>
    <n v="7"/>
    <n v="301"/>
    <n v="1"/>
    <n v="66"/>
    <x v="2"/>
    <s v="12/2020"/>
    <x v="23"/>
    <n v="6"/>
    <s v="Energy Lane Courtyard - 1802"/>
    <x v="0"/>
  </r>
  <r>
    <n v="6933955"/>
    <n v="1"/>
    <x v="0"/>
    <n v="120"/>
    <n v="37"/>
    <n v="0"/>
    <n v="66814"/>
    <n v="0"/>
    <x v="48"/>
    <n v="45744.83"/>
    <n v="0"/>
    <n v="21069.17"/>
    <n v="46314.27"/>
    <n v="569.44000000000005"/>
    <n v="301"/>
    <n v="1"/>
    <n v="66"/>
    <x v="2"/>
    <s v="12/2020"/>
    <x v="24"/>
    <n v="6"/>
    <s v="Carrier VAV Temp Controls - 1168"/>
    <x v="0"/>
  </r>
  <r>
    <n v="6934012"/>
    <n v="1"/>
    <x v="0"/>
    <n v="36"/>
    <n v="14"/>
    <n v="0"/>
    <n v="63569.86"/>
    <n v="0"/>
    <x v="49"/>
    <n v="37671.050000000003"/>
    <n v="0"/>
    <n v="25898.81"/>
    <n v="39520.959999999999"/>
    <n v="1849.91"/>
    <n v="301"/>
    <n v="1"/>
    <n v="66"/>
    <x v="2"/>
    <s v="12/2020"/>
    <x v="25"/>
    <n v="6"/>
    <s v="Compass Point Office Renov - 1814"/>
    <x v="0"/>
  </r>
  <r>
    <n v="6934035"/>
    <n v="1"/>
    <x v="0"/>
    <n v="36"/>
    <n v="16"/>
    <n v="0"/>
    <n v="4685.96"/>
    <n v="0"/>
    <x v="50"/>
    <n v="2512.7600000000002"/>
    <n v="0"/>
    <n v="2173.1999999999998"/>
    <n v="2648.59"/>
    <n v="135.83000000000001"/>
    <n v="301"/>
    <n v="1"/>
    <n v="66"/>
    <x v="2"/>
    <s v="12/2020"/>
    <x v="25"/>
    <n v="6"/>
    <s v="Compass Point Office Renov - 1820"/>
    <x v="0"/>
  </r>
  <r>
    <n v="6934039"/>
    <n v="1"/>
    <x v="0"/>
    <n v="120"/>
    <n v="102"/>
    <n v="0"/>
    <n v="4665.62"/>
    <n v="0"/>
    <x v="51"/>
    <n v="663.48"/>
    <n v="0"/>
    <n v="4002.14"/>
    <n v="702.72"/>
    <n v="39.24"/>
    <n v="301"/>
    <n v="1"/>
    <n v="66"/>
    <x v="2"/>
    <s v="12/2020"/>
    <x v="26"/>
    <n v="6"/>
    <s v="RT113 Signage - 1829"/>
    <x v="0"/>
  </r>
  <r>
    <n v="6934041"/>
    <n v="1"/>
    <x v="0"/>
    <n v="36"/>
    <n v="14"/>
    <n v="0"/>
    <n v="11188.6"/>
    <n v="0"/>
    <x v="52"/>
    <n v="6630.27"/>
    <n v="0"/>
    <n v="4558.33"/>
    <n v="6955.86"/>
    <n v="325.59000000000003"/>
    <n v="301"/>
    <n v="1"/>
    <n v="66"/>
    <x v="2"/>
    <s v="12/2020"/>
    <x v="27"/>
    <n v="6"/>
    <s v="Compass Point Kitchen Renov - 1815"/>
    <x v="0"/>
  </r>
  <r>
    <n v="6934043"/>
    <n v="1"/>
    <x v="0"/>
    <n v="36"/>
    <n v="17"/>
    <n v="0"/>
    <n v="726.99"/>
    <n v="0"/>
    <x v="53"/>
    <n v="369.4"/>
    <n v="0"/>
    <n v="357.59"/>
    <n v="390.43"/>
    <n v="21.03"/>
    <n v="301"/>
    <n v="1"/>
    <n v="66"/>
    <x v="2"/>
    <s v="12/2020"/>
    <x v="25"/>
    <n v="6"/>
    <s v="Compass Point Office Renov - 1826"/>
    <x v="0"/>
  </r>
  <r>
    <n v="6934046"/>
    <n v="1"/>
    <x v="0"/>
    <n v="120"/>
    <n v="108"/>
    <n v="0"/>
    <n v="-4078.65"/>
    <n v="0"/>
    <x v="54"/>
    <n v="-375.92"/>
    <n v="0"/>
    <n v="-3702.73"/>
    <n v="-410.2"/>
    <n v="-34.28"/>
    <n v="301"/>
    <n v="1"/>
    <n v="66"/>
    <x v="2"/>
    <s v="12/2020"/>
    <x v="23"/>
    <n v="6"/>
    <s v="Energy Lane Courtyard - 1850"/>
    <x v="0"/>
  </r>
  <r>
    <n v="6934048"/>
    <n v="1"/>
    <x v="0"/>
    <n v="120"/>
    <n v="101"/>
    <n v="0"/>
    <n v="20937.93"/>
    <n v="0"/>
    <x v="55"/>
    <n v="3152.01"/>
    <n v="0"/>
    <n v="17785.919999999998"/>
    <n v="3328.11"/>
    <n v="176.1"/>
    <n v="301"/>
    <n v="1"/>
    <n v="66"/>
    <x v="2"/>
    <s v="12/2020"/>
    <x v="26"/>
    <n v="6"/>
    <s v="RT113 Signage - 1828"/>
    <x v="0"/>
  </r>
  <r>
    <n v="6934071"/>
    <n v="1"/>
    <x v="0"/>
    <n v="36"/>
    <n v="15"/>
    <n v="0"/>
    <n v="25208.5"/>
    <n v="0"/>
    <x v="56"/>
    <n v="14227.53"/>
    <n v="0"/>
    <n v="10980.97"/>
    <n v="14959.59"/>
    <n v="732.06000000000006"/>
    <n v="301"/>
    <n v="1"/>
    <n v="66"/>
    <x v="2"/>
    <s v="12/2020"/>
    <x v="25"/>
    <n v="6"/>
    <s v="Compass Point Office Renov - 1819"/>
    <x v="0"/>
  </r>
  <r>
    <n v="6934074"/>
    <n v="1"/>
    <x v="0"/>
    <n v="480"/>
    <n v="468"/>
    <n v="0"/>
    <n v="-1918.1"/>
    <n v="0"/>
    <x v="57"/>
    <n v="-43.98"/>
    <n v="0"/>
    <n v="-1874.12"/>
    <n v="-47.98"/>
    <n v="-4"/>
    <n v="301"/>
    <n v="1"/>
    <n v="66"/>
    <x v="2"/>
    <s v="12/2020"/>
    <x v="6"/>
    <n v="6"/>
    <s v="Dover Stover/Energy Lane Office - 1849"/>
    <x v="0"/>
  </r>
  <r>
    <n v="7003661"/>
    <n v="1"/>
    <x v="0"/>
    <n v="120"/>
    <n v="111"/>
    <n v="0"/>
    <n v="12534.17"/>
    <n v="0"/>
    <x v="58"/>
    <n v="841.83"/>
    <n v="0"/>
    <n v="11692.34"/>
    <n v="947.17"/>
    <n v="105.34"/>
    <n v="301"/>
    <n v="1"/>
    <n v="66"/>
    <x v="2"/>
    <s v="12/2020"/>
    <x v="4"/>
    <n v="6"/>
    <s v="Energy Lane Warehouse Office for Bldg Mgr (share w/DE Div) - 1850"/>
    <x v="0"/>
  </r>
  <r>
    <n v="6933472"/>
    <n v="1"/>
    <x v="0"/>
    <n v="120"/>
    <n v="89"/>
    <n v="0"/>
    <n v="421491.92"/>
    <n v="0"/>
    <x v="59"/>
    <n v="105629.09"/>
    <n v="0"/>
    <n v="315862.83"/>
    <n v="109178.11"/>
    <n v="3549.02"/>
    <n v="302"/>
    <n v="1"/>
    <n v="67"/>
    <x v="3"/>
    <s v="12/2020"/>
    <x v="28"/>
    <n v="6"/>
    <s v="Newark Office Construction - 1750"/>
    <x v="0"/>
  </r>
  <r>
    <n v="1624201"/>
    <n v="1"/>
    <x v="0"/>
    <n v="120"/>
    <n v="116"/>
    <n v="0"/>
    <n v="28222.720000000001"/>
    <n v="17623.310000000001"/>
    <x v="60"/>
    <n v="703.64"/>
    <n v="0"/>
    <n v="27519.08"/>
    <n v="940.87"/>
    <n v="237.23000000000002"/>
    <n v="303"/>
    <n v="1"/>
    <n v="68"/>
    <x v="4"/>
    <s v="12/2020"/>
    <x v="29"/>
    <n v="2"/>
    <s v="Satellite Office Srv Repl"/>
    <x v="0"/>
  </r>
  <r>
    <n v="3775369"/>
    <n v="1"/>
    <x v="0"/>
    <n v="120"/>
    <n v="120"/>
    <n v="0"/>
    <n v="0"/>
    <n v="64000"/>
    <x v="61"/>
    <n v="0"/>
    <n v="0"/>
    <n v="0"/>
    <n v="0"/>
    <n v="0"/>
    <n v="303"/>
    <n v="1"/>
    <n v="68"/>
    <x v="4"/>
    <s v="12/2020"/>
    <x v="30"/>
    <n v="2"/>
    <s v="Energy Lane Acct Workstation"/>
    <x v="0"/>
  </r>
  <r>
    <n v="6932897"/>
    <n v="1"/>
    <x v="0"/>
    <n v="84"/>
    <n v="44"/>
    <n v="0"/>
    <n v="4165.5"/>
    <n v="0"/>
    <x v="62"/>
    <n v="1983.58"/>
    <n v="0"/>
    <n v="2181.92"/>
    <n v="2033.17"/>
    <n v="49.59"/>
    <n v="303"/>
    <n v="1"/>
    <n v="68"/>
    <x v="4"/>
    <s v="12/2020"/>
    <x v="31"/>
    <n v="2"/>
    <s v="Phones, (12) Cisco IP phones 8851 - 1580"/>
    <x v="0"/>
  </r>
  <r>
    <n v="6932927"/>
    <n v="1"/>
    <x v="0"/>
    <n v="120"/>
    <n v="89"/>
    <n v="0"/>
    <n v="127887.5"/>
    <n v="0"/>
    <x v="63"/>
    <n v="32049.59"/>
    <n v="0"/>
    <n v="95837.91"/>
    <n v="33126.42"/>
    <n v="1076.83"/>
    <n v="303"/>
    <n v="1"/>
    <n v="68"/>
    <x v="4"/>
    <s v="12/2020"/>
    <x v="32"/>
    <n v="2"/>
    <s v="Newark Office Furniture - 1754"/>
    <x v="0"/>
  </r>
  <r>
    <n v="6932928"/>
    <n v="1"/>
    <x v="0"/>
    <n v="120"/>
    <n v="90"/>
    <n v="0"/>
    <n v="25577.5"/>
    <n v="0"/>
    <x v="64"/>
    <n v="6196.59"/>
    <n v="0"/>
    <n v="19380.91"/>
    <n v="6411.93"/>
    <n v="215.34"/>
    <n v="303"/>
    <n v="1"/>
    <n v="68"/>
    <x v="4"/>
    <s v="12/2020"/>
    <x v="32"/>
    <n v="2"/>
    <s v="Newark Office Furniture - 1765"/>
    <x v="0"/>
  </r>
  <r>
    <n v="6932960"/>
    <n v="1"/>
    <x v="0"/>
    <n v="120"/>
    <n v="90"/>
    <n v="0"/>
    <n v="-18529.939999999999"/>
    <n v="0"/>
    <x v="65"/>
    <n v="-4489.22"/>
    <n v="0"/>
    <n v="-14040.72"/>
    <n v="-4645.2299999999996"/>
    <n v="-156.01"/>
    <n v="303"/>
    <n v="1"/>
    <n v="68"/>
    <x v="4"/>
    <s v="12/2020"/>
    <x v="33"/>
    <n v="2"/>
    <s v="Energy Lane FFE - 1768"/>
    <x v="0"/>
  </r>
  <r>
    <n v="6933042"/>
    <n v="1"/>
    <x v="0"/>
    <n v="120"/>
    <n v="44"/>
    <n v="0"/>
    <n v="14658"/>
    <n v="0"/>
    <x v="66"/>
    <n v="9178.02"/>
    <n v="0"/>
    <n v="5479.98"/>
    <n v="9302.56"/>
    <n v="124.54"/>
    <n v="303"/>
    <n v="1"/>
    <n v="68"/>
    <x v="4"/>
    <s v="12/2020"/>
    <x v="34"/>
    <n v="2"/>
    <s v="Replace SL Sidewalks - 1198"/>
    <x v="0"/>
  </r>
  <r>
    <n v="6933054"/>
    <n v="1"/>
    <x v="0"/>
    <n v="84"/>
    <n v="33"/>
    <n v="0"/>
    <n v="4718.75"/>
    <n v="0"/>
    <x v="67"/>
    <n v="2864.97"/>
    <n v="0"/>
    <n v="1853.78"/>
    <n v="2921.15"/>
    <n v="56.18"/>
    <n v="303"/>
    <n v="1"/>
    <n v="68"/>
    <x v="4"/>
    <s v="12/2020"/>
    <x v="35"/>
    <n v="2"/>
    <s v="Soundmasking system furniture for 2nd flr SL - 1363"/>
    <x v="0"/>
  </r>
  <r>
    <n v="6933062"/>
    <n v="1"/>
    <x v="0"/>
    <n v="120"/>
    <n v="91"/>
    <n v="0"/>
    <n v="14930.5"/>
    <n v="0"/>
    <x v="68"/>
    <n v="3492.67"/>
    <n v="0"/>
    <n v="11437.83"/>
    <n v="3618.36"/>
    <n v="125.69"/>
    <n v="303"/>
    <n v="1"/>
    <n v="68"/>
    <x v="4"/>
    <s v="12/2020"/>
    <x v="32"/>
    <n v="2"/>
    <s v="Newark Office Furniture - 1773"/>
    <x v="0"/>
  </r>
  <r>
    <n v="6933075"/>
    <n v="1"/>
    <x v="0"/>
    <n v="120"/>
    <n v="5"/>
    <n v="0"/>
    <n v="5793.17"/>
    <n v="0"/>
    <x v="69"/>
    <n v="5531.7"/>
    <n v="0"/>
    <n v="261.47000000000003"/>
    <n v="5583.99"/>
    <n v="52.29"/>
    <n v="303"/>
    <n v="1"/>
    <n v="68"/>
    <x v="4"/>
    <s v="12/2020"/>
    <x v="36"/>
    <n v="2"/>
    <s v="7 Exeter Side Conference Chairs - 1013"/>
    <x v="0"/>
  </r>
  <r>
    <n v="6933199"/>
    <n v="1"/>
    <x v="0"/>
    <n v="120"/>
    <n v="92"/>
    <n v="0"/>
    <n v="5814"/>
    <n v="0"/>
    <x v="70"/>
    <n v="1311.58"/>
    <n v="0"/>
    <n v="4502.42"/>
    <n v="1360.52"/>
    <n v="48.94"/>
    <n v="303"/>
    <n v="1"/>
    <n v="68"/>
    <x v="4"/>
    <s v="12/2020"/>
    <x v="32"/>
    <n v="2"/>
    <s v="Newark Office Furniture - 1780"/>
    <x v="0"/>
  </r>
  <r>
    <n v="6933200"/>
    <n v="1"/>
    <x v="0"/>
    <n v="120"/>
    <n v="96"/>
    <n v="0"/>
    <n v="2548.48"/>
    <n v="0"/>
    <x v="71"/>
    <n v="489.88"/>
    <n v="0"/>
    <n v="2058.6"/>
    <n v="511.32"/>
    <n v="21.44"/>
    <n v="303"/>
    <n v="1"/>
    <n v="68"/>
    <x v="4"/>
    <s v="12/2020"/>
    <x v="32"/>
    <n v="2"/>
    <s v="Newark Office Furniture - 1804"/>
    <x v="0"/>
  </r>
  <r>
    <n v="6933226"/>
    <n v="1"/>
    <x v="0"/>
    <n v="120"/>
    <n v="29"/>
    <n v="0"/>
    <n v="8659.32"/>
    <n v="0"/>
    <x v="72"/>
    <n v="6508.53"/>
    <n v="0"/>
    <n v="2150.79"/>
    <n v="6582.7"/>
    <n v="74.17"/>
    <n v="303"/>
    <n v="1"/>
    <n v="68"/>
    <x v="4"/>
    <s v="12/2020"/>
    <x v="37"/>
    <n v="2"/>
    <s v="7 Filing Cabinets - 1156"/>
    <x v="0"/>
  </r>
  <r>
    <n v="6933288"/>
    <n v="1"/>
    <x v="0"/>
    <n v="84"/>
    <n v="3"/>
    <n v="0"/>
    <n v="31972.51"/>
    <n v="0"/>
    <x v="73"/>
    <n v="30031.32"/>
    <n v="0"/>
    <n v="1941.19"/>
    <n v="30678.38"/>
    <n v="647.06000000000006"/>
    <n v="303"/>
    <n v="1"/>
    <n v="68"/>
    <x v="4"/>
    <s v="12/2020"/>
    <x v="38"/>
    <n v="2"/>
    <s v="GIS Support Project - 1170"/>
    <x v="0"/>
  </r>
  <r>
    <n v="6933336"/>
    <n v="1"/>
    <x v="0"/>
    <n v="120"/>
    <n v="44"/>
    <n v="0"/>
    <n v="19609"/>
    <n v="0"/>
    <x v="74"/>
    <n v="12278.03"/>
    <n v="0"/>
    <n v="7330.97"/>
    <n v="12444.64"/>
    <n v="166.61"/>
    <n v="303"/>
    <n v="1"/>
    <n v="68"/>
    <x v="4"/>
    <s v="12/2020"/>
    <x v="39"/>
    <n v="2"/>
    <s v="Patio Replacement - 1199"/>
    <x v="0"/>
  </r>
  <r>
    <n v="6933374"/>
    <n v="1"/>
    <x v="0"/>
    <n v="84"/>
    <n v="36"/>
    <n v="0"/>
    <n v="17937.05"/>
    <n v="0"/>
    <x v="75"/>
    <n v="10070.969999999999"/>
    <n v="0"/>
    <n v="7866.08"/>
    <n v="10289.469999999999"/>
    <n v="218.5"/>
    <n v="303"/>
    <n v="1"/>
    <n v="68"/>
    <x v="4"/>
    <s v="12/2020"/>
    <x v="40"/>
    <n v="2"/>
    <s v="Cambridge Noise Masking Sound System - 1481"/>
    <x v="0"/>
  </r>
  <r>
    <n v="6933473"/>
    <n v="1"/>
    <x v="0"/>
    <n v="120"/>
    <n v="89"/>
    <n v="0"/>
    <n v="102310"/>
    <n v="0"/>
    <x v="76"/>
    <n v="25639.64"/>
    <n v="0"/>
    <n v="76670.36"/>
    <n v="26501.11"/>
    <n v="861.47"/>
    <n v="303"/>
    <n v="1"/>
    <n v="68"/>
    <x v="4"/>
    <s v="12/2020"/>
    <x v="32"/>
    <n v="2"/>
    <s v="Newark Office Furniture - 1751"/>
    <x v="0"/>
  </r>
  <r>
    <n v="6933478"/>
    <n v="1"/>
    <x v="0"/>
    <n v="120"/>
    <n v="29"/>
    <n v="0"/>
    <n v="17269.23"/>
    <n v="0"/>
    <x v="77"/>
    <n v="12979.9"/>
    <n v="0"/>
    <n v="4289.33"/>
    <n v="13127.81"/>
    <n v="147.91"/>
    <n v="303"/>
    <n v="1"/>
    <n v="68"/>
    <x v="4"/>
    <s v="12/2020"/>
    <x v="41"/>
    <n v="2"/>
    <s v="Office Furniture-Sergio Garrillos - 1130"/>
    <x v="0"/>
  </r>
  <r>
    <n v="6933505"/>
    <n v="1"/>
    <x v="0"/>
    <n v="120"/>
    <n v="20"/>
    <n v="0"/>
    <n v="14149.18"/>
    <n v="0"/>
    <x v="78"/>
    <n v="11703.68"/>
    <n v="0"/>
    <n v="2445.5"/>
    <n v="11825.96"/>
    <n v="122.28"/>
    <n v="303"/>
    <n v="1"/>
    <n v="68"/>
    <x v="4"/>
    <s v="12/2020"/>
    <x v="42"/>
    <n v="2"/>
    <s v="Compass Pointe Office Furn - 1160"/>
    <x v="0"/>
  </r>
  <r>
    <n v="6933556"/>
    <n v="1"/>
    <x v="0"/>
    <n v="84"/>
    <n v="6"/>
    <n v="0"/>
    <n v="13436.6"/>
    <n v="0"/>
    <x v="79"/>
    <n v="12026.51"/>
    <n v="0"/>
    <n v="1410.09"/>
    <n v="12261.53"/>
    <n v="235.02"/>
    <n v="303"/>
    <n v="1"/>
    <n v="68"/>
    <x v="4"/>
    <s v="12/2020"/>
    <x v="38"/>
    <n v="2"/>
    <s v="GIS Support Project - 1186"/>
    <x v="0"/>
  </r>
  <r>
    <n v="6933649"/>
    <n v="1"/>
    <x v="0"/>
    <n v="84"/>
    <n v="35"/>
    <n v="0"/>
    <n v="8664.94"/>
    <n v="0"/>
    <x v="80"/>
    <n v="5054.53"/>
    <n v="0"/>
    <n v="3610.41"/>
    <n v="5157.68"/>
    <n v="103.15"/>
    <n v="303"/>
    <n v="1"/>
    <n v="68"/>
    <x v="4"/>
    <s v="12/2020"/>
    <x v="43"/>
    <n v="2"/>
    <s v="Breakroom &amp; Atruim Furniture at Silver Lake - 1442"/>
    <x v="0"/>
  </r>
  <r>
    <n v="6933653"/>
    <n v="1"/>
    <x v="0"/>
    <n v="120"/>
    <n v="96"/>
    <n v="0"/>
    <n v="-16938.03"/>
    <n v="0"/>
    <x v="81"/>
    <n v="-3256.04"/>
    <n v="0"/>
    <n v="-13681.99"/>
    <n v="-3398.56"/>
    <n v="-142.52000000000001"/>
    <n v="303"/>
    <n v="1"/>
    <n v="68"/>
    <x v="4"/>
    <s v="12/2020"/>
    <x v="33"/>
    <n v="2"/>
    <s v="Energy Lane FFE - 1803"/>
    <x v="0"/>
  </r>
  <r>
    <n v="6933657"/>
    <n v="1"/>
    <x v="0"/>
    <n v="60"/>
    <n v="15"/>
    <n v="0"/>
    <n v="12438"/>
    <n v="0"/>
    <x v="82"/>
    <n v="9187.14"/>
    <n v="0"/>
    <n v="3250.86"/>
    <n v="9403.86"/>
    <n v="216.72"/>
    <n v="303"/>
    <n v="1"/>
    <n v="68"/>
    <x v="4"/>
    <s v="12/2020"/>
    <x v="44"/>
    <n v="2"/>
    <s v="Cambridge Noise Masking Syst at Compass Pointe - 1523"/>
    <x v="0"/>
  </r>
  <r>
    <n v="6933765"/>
    <n v="1"/>
    <x v="0"/>
    <n v="120"/>
    <n v="93"/>
    <n v="0"/>
    <n v="11534.5"/>
    <n v="0"/>
    <x v="83"/>
    <n v="2505.85"/>
    <n v="0"/>
    <n v="9028.65"/>
    <n v="2602.9299999999998"/>
    <n v="97.08"/>
    <n v="303"/>
    <n v="1"/>
    <n v="68"/>
    <x v="4"/>
    <s v="12/2020"/>
    <x v="32"/>
    <n v="2"/>
    <s v="Newark Office Furniture - 1785"/>
    <x v="0"/>
  </r>
  <r>
    <n v="6933767"/>
    <n v="1"/>
    <x v="0"/>
    <n v="120"/>
    <n v="3"/>
    <n v="0"/>
    <n v="1704"/>
    <n v="0"/>
    <x v="84"/>
    <n v="1657.14"/>
    <n v="0"/>
    <n v="46.86"/>
    <n v="1672.76"/>
    <n v="15.620000000000001"/>
    <n v="303"/>
    <n v="1"/>
    <n v="68"/>
    <x v="4"/>
    <s v="12/2020"/>
    <x v="45"/>
    <n v="2"/>
    <s v="Tape Storage Safe - 978"/>
    <x v="0"/>
  </r>
  <r>
    <n v="6933854"/>
    <n v="1"/>
    <x v="0"/>
    <n v="84"/>
    <n v="44"/>
    <n v="0"/>
    <n v="82147.13"/>
    <n v="0"/>
    <x v="85"/>
    <n v="39117.68"/>
    <n v="0"/>
    <n v="43029.45"/>
    <n v="40095.620000000003"/>
    <n v="977.94"/>
    <n v="303"/>
    <n v="1"/>
    <n v="68"/>
    <x v="4"/>
    <s v="12/2020"/>
    <x v="46"/>
    <n v="2"/>
    <s v="CISCO phone system equip at Energy Lane - 1581"/>
    <x v="0"/>
  </r>
  <r>
    <n v="6933862"/>
    <n v="1"/>
    <x v="0"/>
    <n v="120"/>
    <n v="5"/>
    <n v="0"/>
    <n v="6435.14"/>
    <n v="0"/>
    <x v="86"/>
    <n v="6144.66"/>
    <n v="0"/>
    <n v="290.48"/>
    <n v="6202.76"/>
    <n v="58.1"/>
    <n v="303"/>
    <n v="1"/>
    <n v="68"/>
    <x v="4"/>
    <s v="12/2020"/>
    <x v="47"/>
    <n v="2"/>
    <s v="3 Regent Executive Chairs - 1008"/>
    <x v="0"/>
  </r>
  <r>
    <n v="6933922"/>
    <n v="1"/>
    <x v="0"/>
    <n v="120"/>
    <n v="95"/>
    <n v="0"/>
    <n v="10999"/>
    <n v="0"/>
    <x v="87"/>
    <n v="2206.11"/>
    <n v="0"/>
    <n v="8792.89"/>
    <n v="2298.67"/>
    <n v="92.56"/>
    <n v="303"/>
    <n v="1"/>
    <n v="68"/>
    <x v="4"/>
    <s v="12/2020"/>
    <x v="32"/>
    <n v="2"/>
    <s v="Newark Office Furniture - 1796"/>
    <x v="0"/>
  </r>
  <r>
    <n v="6933941"/>
    <n v="1"/>
    <x v="0"/>
    <n v="120"/>
    <n v="90"/>
    <n v="0"/>
    <n v="31928.82"/>
    <n v="0"/>
    <x v="88"/>
    <n v="7735.35"/>
    <n v="0"/>
    <n v="24193.47"/>
    <n v="8004.17"/>
    <n v="268.82"/>
    <n v="303"/>
    <n v="1"/>
    <n v="68"/>
    <x v="4"/>
    <s v="12/2020"/>
    <x v="6"/>
    <n v="2"/>
    <s v="Dover Stover/Energy Lane Office - 1770"/>
    <x v="0"/>
  </r>
  <r>
    <n v="6933949"/>
    <n v="1"/>
    <x v="0"/>
    <n v="120"/>
    <n v="89"/>
    <n v="0"/>
    <n v="388964.21"/>
    <n v="0"/>
    <x v="89"/>
    <n v="97477.38"/>
    <n v="0"/>
    <n v="291486.83"/>
    <n v="100752.51"/>
    <n v="3275.13"/>
    <n v="303"/>
    <n v="1"/>
    <n v="68"/>
    <x v="4"/>
    <s v="12/2020"/>
    <x v="33"/>
    <n v="2"/>
    <s v="Energy Lane FFE - 1753"/>
    <x v="0"/>
  </r>
  <r>
    <n v="6934015"/>
    <n v="1"/>
    <x v="0"/>
    <n v="120"/>
    <n v="102"/>
    <n v="0"/>
    <n v="4385.91"/>
    <n v="0"/>
    <x v="90"/>
    <n v="623.66"/>
    <n v="0"/>
    <n v="3762.25"/>
    <n v="660.54"/>
    <n v="36.880000000000003"/>
    <n v="303"/>
    <n v="1"/>
    <n v="68"/>
    <x v="4"/>
    <s v="12/2020"/>
    <x v="33"/>
    <n v="2"/>
    <s v="Energy Lane FFE - 1831"/>
    <x v="0"/>
  </r>
  <r>
    <n v="6934016"/>
    <n v="1"/>
    <x v="0"/>
    <n v="120"/>
    <n v="108"/>
    <n v="0"/>
    <n v="7252.01"/>
    <n v="0"/>
    <x v="91"/>
    <n v="668.45"/>
    <n v="0"/>
    <n v="6583.56"/>
    <n v="729.41"/>
    <n v="60.96"/>
    <n v="303"/>
    <n v="1"/>
    <n v="68"/>
    <x v="4"/>
    <s v="12/2020"/>
    <x v="33"/>
    <n v="2"/>
    <s v="Energy Lane FFE - 1851"/>
    <x v="0"/>
  </r>
  <r>
    <n v="6934037"/>
    <n v="1"/>
    <x v="0"/>
    <n v="120"/>
    <n v="105"/>
    <n v="0"/>
    <n v="29532.95"/>
    <n v="0"/>
    <x v="92"/>
    <n v="3460.92"/>
    <n v="0"/>
    <n v="26072.03"/>
    <n v="3709.23"/>
    <n v="248.31"/>
    <n v="303"/>
    <n v="1"/>
    <n v="68"/>
    <x v="4"/>
    <s v="12/2020"/>
    <x v="33"/>
    <n v="2"/>
    <s v="Energy Lane FFE - 1841"/>
    <x v="0"/>
  </r>
  <r>
    <n v="6934038"/>
    <n v="1"/>
    <x v="0"/>
    <n v="120"/>
    <n v="106"/>
    <n v="0"/>
    <n v="4824.55"/>
    <n v="0"/>
    <x v="93"/>
    <n v="525.15"/>
    <n v="0"/>
    <n v="4299.3999999999996"/>
    <n v="565.71"/>
    <n v="40.56"/>
    <n v="303"/>
    <n v="1"/>
    <n v="68"/>
    <x v="4"/>
    <s v="12/2020"/>
    <x v="33"/>
    <n v="2"/>
    <s v="Energy Lane FFE - 1843"/>
    <x v="0"/>
  </r>
  <r>
    <n v="6934047"/>
    <n v="1"/>
    <x v="0"/>
    <n v="120"/>
    <n v="98"/>
    <n v="0"/>
    <n v="3574"/>
    <n v="0"/>
    <x v="94"/>
    <n v="627.45000000000005"/>
    <n v="0"/>
    <n v="2946.55"/>
    <n v="657.52"/>
    <n v="30.07"/>
    <n v="303"/>
    <n v="1"/>
    <n v="68"/>
    <x v="4"/>
    <s v="12/2020"/>
    <x v="32"/>
    <n v="2"/>
    <s v="Newark Office Furniture - 1812"/>
    <x v="0"/>
  </r>
  <r>
    <n v="1624198"/>
    <n v="1"/>
    <x v="0"/>
    <n v="60"/>
    <n v="56"/>
    <n v="0"/>
    <n v="7200"/>
    <n v="0"/>
    <x v="95"/>
    <n v="480"/>
    <n v="0"/>
    <n v="6720"/>
    <n v="600"/>
    <n v="120"/>
    <n v="304"/>
    <n v="1"/>
    <n v="69"/>
    <x v="5"/>
    <s v="12/2020"/>
    <x v="48"/>
    <n v="2"/>
    <s v="Data Center Move Core Infra"/>
    <x v="0"/>
  </r>
  <r>
    <n v="1624204"/>
    <n v="1"/>
    <x v="0"/>
    <n v="60"/>
    <n v="56"/>
    <n v="0"/>
    <n v="85755.72"/>
    <n v="0"/>
    <x v="96"/>
    <n v="5666.84"/>
    <n v="0"/>
    <n v="80088.88"/>
    <n v="7097"/>
    <n v="1430.16"/>
    <n v="304"/>
    <n v="1"/>
    <n v="69"/>
    <x v="5"/>
    <s v="12/2020"/>
    <x v="49"/>
    <n v="2"/>
    <s v="Site Refresh SD WAN"/>
    <x v="0"/>
  </r>
  <r>
    <n v="2272866"/>
    <n v="1"/>
    <x v="0"/>
    <n v="60"/>
    <n v="57"/>
    <n v="0"/>
    <n v="83116.25"/>
    <n v="11566.77"/>
    <x v="97"/>
    <n v="2724.99"/>
    <n v="0"/>
    <n v="80391.259999999995"/>
    <n v="4135.3599999999997"/>
    <n v="1410.3700000000001"/>
    <n v="304"/>
    <n v="1"/>
    <n v="69"/>
    <x v="5"/>
    <s v="12/2020"/>
    <x v="50"/>
    <n v="2"/>
    <s v="Windows 10 Deployment"/>
    <x v="0"/>
  </r>
  <r>
    <n v="2272871"/>
    <n v="1"/>
    <x v="0"/>
    <n v="60"/>
    <n v="57"/>
    <n v="0"/>
    <n v="11884.06"/>
    <n v="0"/>
    <x v="98"/>
    <n v="594.21"/>
    <n v="0"/>
    <n v="11289.85"/>
    <n v="792.28"/>
    <n v="198.07"/>
    <n v="304"/>
    <n v="1"/>
    <n v="69"/>
    <x v="5"/>
    <s v="12/2020"/>
    <x v="51"/>
    <n v="2"/>
    <s v="Computer Purchase 01"/>
    <x v="0"/>
  </r>
  <r>
    <n v="2272876"/>
    <n v="1"/>
    <x v="0"/>
    <n v="60"/>
    <n v="58"/>
    <n v="0"/>
    <n v="53209.88"/>
    <n v="2046.7"/>
    <x v="99"/>
    <n v="634.36"/>
    <n v="0"/>
    <n v="52575.519999999997"/>
    <n v="1540.83"/>
    <n v="906.47"/>
    <n v="304"/>
    <n v="1"/>
    <n v="69"/>
    <x v="5"/>
    <s v="12/2020"/>
    <x v="52"/>
    <n v="2"/>
    <s v="CU20240114 - Computer Purchase 02"/>
    <x v="0"/>
  </r>
  <r>
    <n v="6932890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4"/>
    <x v="0"/>
  </r>
  <r>
    <n v="6932891"/>
    <n v="1"/>
    <x v="0"/>
    <n v="60"/>
    <n v="21"/>
    <n v="0"/>
    <n v="886.59"/>
    <n v="0"/>
    <x v="101"/>
    <n v="565.19000000000005"/>
    <n v="0"/>
    <n v="321.39999999999998"/>
    <n v="580.49"/>
    <n v="15.3"/>
    <n v="304"/>
    <n v="1"/>
    <n v="69"/>
    <x v="5"/>
    <s v="12/2020"/>
    <x v="53"/>
    <n v="2"/>
    <s v="Laptop, (1) Dell E5470 Lattitude - 1622"/>
    <x v="0"/>
  </r>
  <r>
    <n v="6932892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7"/>
    <x v="0"/>
  </r>
  <r>
    <n v="6932893"/>
    <n v="1"/>
    <x v="0"/>
    <n v="60"/>
    <n v="21"/>
    <n v="0"/>
    <n v="853.55"/>
    <n v="0"/>
    <x v="103"/>
    <n v="544.12"/>
    <n v="0"/>
    <n v="309.43"/>
    <n v="558.85"/>
    <n v="14.73"/>
    <n v="304"/>
    <n v="1"/>
    <n v="69"/>
    <x v="5"/>
    <s v="12/2020"/>
    <x v="53"/>
    <n v="2"/>
    <s v="Laptop, (1) Dell E5470 Lattitude - 1642"/>
    <x v="0"/>
  </r>
  <r>
    <n v="6932901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6"/>
    <x v="0"/>
  </r>
  <r>
    <n v="6932906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8"/>
    <x v="0"/>
  </r>
  <r>
    <n v="6932918"/>
    <n v="1"/>
    <x v="0"/>
    <n v="60"/>
    <n v="36"/>
    <n v="0"/>
    <n v="1560"/>
    <n v="0"/>
    <x v="106"/>
    <n v="602.22"/>
    <n v="0"/>
    <n v="957.78"/>
    <n v="628.83000000000004"/>
    <n v="26.61"/>
    <n v="304"/>
    <n v="1"/>
    <n v="69"/>
    <x v="5"/>
    <s v="12/2020"/>
    <x v="55"/>
    <n v="2"/>
    <s v="Network Upgrades - 1805"/>
    <x v="0"/>
  </r>
  <r>
    <n v="6932923"/>
    <n v="1"/>
    <x v="0"/>
    <n v="60"/>
    <n v="24"/>
    <n v="0"/>
    <n v="16104"/>
    <n v="0"/>
    <x v="107"/>
    <n v="9454.6200000000008"/>
    <n v="0"/>
    <n v="6649.38"/>
    <n v="9731.68"/>
    <n v="277.06"/>
    <n v="304"/>
    <n v="1"/>
    <n v="69"/>
    <x v="5"/>
    <s v="12/2020"/>
    <x v="56"/>
    <n v="2"/>
    <s v="Laptops, (10) Dell CTO 7480 - 1726"/>
    <x v="0"/>
  </r>
  <r>
    <n v="6932924"/>
    <n v="1"/>
    <x v="0"/>
    <n v="60"/>
    <n v="27"/>
    <n v="0"/>
    <n v="6524.82"/>
    <n v="0"/>
    <x v="108"/>
    <n v="3502.31"/>
    <n v="0"/>
    <n v="3022.51"/>
    <n v="3614.25"/>
    <n v="111.94"/>
    <n v="304"/>
    <n v="1"/>
    <n v="69"/>
    <x v="5"/>
    <s v="12/2020"/>
    <x v="57"/>
    <n v="2"/>
    <s v="Laptops, (4) Dell CTO 7480 - 1739"/>
    <x v="0"/>
  </r>
  <r>
    <n v="6932925"/>
    <n v="1"/>
    <x v="0"/>
    <n v="36"/>
    <n v="6"/>
    <n v="0"/>
    <n v="10407"/>
    <n v="0"/>
    <x v="109"/>
    <n v="8539.07"/>
    <n v="0"/>
    <n v="1867.93"/>
    <n v="8850.39"/>
    <n v="311.32"/>
    <n v="304"/>
    <n v="1"/>
    <n v="69"/>
    <x v="5"/>
    <s v="12/2020"/>
    <x v="58"/>
    <n v="2"/>
    <s v="Licenses, (36) CISCO L-ASA5545-TAM subscriptions for Energy Lane Firewall - 1777"/>
    <x v="0"/>
  </r>
  <r>
    <n v="6932931"/>
    <n v="1"/>
    <x v="0"/>
    <n v="60"/>
    <n v="21"/>
    <n v="0"/>
    <n v="1095.8"/>
    <n v="0"/>
    <x v="110"/>
    <n v="698.59"/>
    <n v="0"/>
    <n v="397.21"/>
    <n v="717.5"/>
    <n v="18.91"/>
    <n v="304"/>
    <n v="1"/>
    <n v="69"/>
    <x v="5"/>
    <s v="12/2020"/>
    <x v="59"/>
    <n v="2"/>
    <s v="PC, (1) Dell Opti 5040 desktop computer - 1661"/>
    <x v="0"/>
  </r>
  <r>
    <n v="6932933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49"/>
    <x v="0"/>
  </r>
  <r>
    <n v="6932934"/>
    <n v="1"/>
    <x v="0"/>
    <n v="60"/>
    <n v="21"/>
    <n v="0"/>
    <n v="1184.1600000000001"/>
    <n v="0"/>
    <x v="112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7"/>
    <x v="0"/>
  </r>
  <r>
    <n v="6932935"/>
    <n v="1"/>
    <x v="0"/>
    <n v="60"/>
    <n v="21"/>
    <n v="0"/>
    <n v="1184.1500000000001"/>
    <n v="0"/>
    <x v="113"/>
    <n v="754.89"/>
    <n v="0"/>
    <n v="429.26"/>
    <n v="775.33"/>
    <n v="20.440000000000001"/>
    <n v="304"/>
    <n v="1"/>
    <n v="69"/>
    <x v="5"/>
    <s v="12/2020"/>
    <x v="59"/>
    <n v="2"/>
    <s v="PC, (1) Dell Opti 5040 desktop computer - 1670"/>
    <x v="0"/>
  </r>
  <r>
    <n v="6932938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54"/>
    <x v="0"/>
  </r>
  <r>
    <n v="6932939"/>
    <n v="1"/>
    <x v="0"/>
    <n v="60"/>
    <n v="21"/>
    <n v="0"/>
    <n v="155"/>
    <n v="0"/>
    <x v="114"/>
    <n v="98.83"/>
    <n v="0"/>
    <n v="56.17"/>
    <n v="101.5"/>
    <n v="2.67"/>
    <n v="304"/>
    <n v="1"/>
    <n v="69"/>
    <x v="5"/>
    <s v="12/2020"/>
    <x v="54"/>
    <n v="2"/>
    <s v="Monitor, (1) Dell P2217 22 inch - 1591"/>
    <x v="0"/>
  </r>
  <r>
    <n v="6932940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7"/>
    <x v="0"/>
  </r>
  <r>
    <n v="6932949"/>
    <n v="1"/>
    <x v="0"/>
    <n v="60"/>
    <n v="22"/>
    <n v="0"/>
    <n v="1160.28"/>
    <n v="0"/>
    <x v="116"/>
    <n v="720.17"/>
    <n v="0"/>
    <n v="440.11"/>
    <n v="740.18"/>
    <n v="20.010000000000002"/>
    <n v="304"/>
    <n v="1"/>
    <n v="69"/>
    <x v="5"/>
    <s v="12/2020"/>
    <x v="61"/>
    <n v="2"/>
    <s v="(4) Dell Docking station WD15 w/180w adapter - 1708"/>
    <x v="0"/>
  </r>
  <r>
    <n v="6932953"/>
    <n v="1"/>
    <x v="0"/>
    <n v="60"/>
    <n v="27"/>
    <n v="0"/>
    <n v="5413.56"/>
    <n v="0"/>
    <x v="117"/>
    <n v="2905.8"/>
    <n v="0"/>
    <n v="2507.7600000000002"/>
    <n v="2998.68"/>
    <n v="92.88"/>
    <n v="304"/>
    <n v="1"/>
    <n v="69"/>
    <x v="5"/>
    <s v="12/2020"/>
    <x v="62"/>
    <n v="2"/>
    <s v="Computer Purchase 2017-03 in 2018 - 1734"/>
    <x v="0"/>
  </r>
  <r>
    <n v="6932958"/>
    <n v="1"/>
    <x v="0"/>
    <n v="60"/>
    <n v="36"/>
    <n v="0"/>
    <n v="106797.91"/>
    <n v="0"/>
    <x v="118"/>
    <n v="41228.949999999997"/>
    <n v="0"/>
    <n v="65568.960000000006"/>
    <n v="43050.31"/>
    <n v="1821.3600000000001"/>
    <n v="304"/>
    <n v="1"/>
    <n v="69"/>
    <x v="5"/>
    <s v="12/2020"/>
    <x v="63"/>
    <n v="2"/>
    <s v="Computer Purchases - 1806"/>
    <x v="0"/>
  </r>
  <r>
    <n v="6932961"/>
    <n v="1"/>
    <x v="0"/>
    <n v="60"/>
    <n v="27"/>
    <n v="0"/>
    <n v="45505.36"/>
    <n v="0"/>
    <x v="119"/>
    <n v="24425.67"/>
    <n v="0"/>
    <n v="21079.69"/>
    <n v="25206.400000000001"/>
    <n v="780.73"/>
    <n v="304"/>
    <n v="1"/>
    <n v="69"/>
    <x v="5"/>
    <s v="12/2020"/>
    <x v="64"/>
    <n v="2"/>
    <s v="Energy Lane Network Firewall - 1733"/>
    <x v="0"/>
  </r>
  <r>
    <n v="6932968"/>
    <n v="1"/>
    <x v="0"/>
    <n v="60"/>
    <n v="26"/>
    <n v="0"/>
    <n v="3162.52"/>
    <n v="0"/>
    <x v="120"/>
    <n v="1750.59"/>
    <n v="0"/>
    <n v="1411.93"/>
    <n v="1804.9"/>
    <n v="54.31"/>
    <n v="304"/>
    <n v="1"/>
    <n v="69"/>
    <x v="5"/>
    <s v="12/2020"/>
    <x v="65"/>
    <n v="2"/>
    <s v="CISCO CAT WS-C2960X-48FPS-L Network refresh project - 1728"/>
    <x v="0"/>
  </r>
  <r>
    <n v="6932969"/>
    <n v="1"/>
    <x v="0"/>
    <n v="60"/>
    <n v="29"/>
    <n v="0"/>
    <n v="39420.15"/>
    <n v="0"/>
    <x v="121"/>
    <n v="19837.810000000001"/>
    <n v="0"/>
    <n v="19582.34"/>
    <n v="20513.060000000001"/>
    <n v="675.25"/>
    <n v="304"/>
    <n v="1"/>
    <n v="69"/>
    <x v="5"/>
    <s v="12/2020"/>
    <x v="65"/>
    <n v="2"/>
    <s v="CISCO CAT WS-C2960X-48FPS-L Network refresh project - 1756"/>
    <x v="0"/>
  </r>
  <r>
    <n v="6933007"/>
    <n v="1"/>
    <x v="0"/>
    <n v="60"/>
    <n v="26"/>
    <n v="0"/>
    <n v="16200"/>
    <n v="0"/>
    <x v="122"/>
    <n v="8967.26"/>
    <n v="0"/>
    <n v="7232.74"/>
    <n v="9245.44"/>
    <n v="278.18"/>
    <n v="304"/>
    <n v="1"/>
    <n v="69"/>
    <x v="5"/>
    <s v="12/2020"/>
    <x v="66"/>
    <n v="2"/>
    <s v="Citrix Netscaler VPX 100 Load Balancer - 1730"/>
    <x v="0"/>
  </r>
  <r>
    <n v="6933021"/>
    <n v="1"/>
    <x v="0"/>
    <n v="60"/>
    <n v="21"/>
    <n v="0"/>
    <n v="947.81"/>
    <n v="0"/>
    <x v="123"/>
    <n v="604.22"/>
    <n v="0"/>
    <n v="343.59"/>
    <n v="620.58000000000004"/>
    <n v="16.36"/>
    <n v="304"/>
    <n v="1"/>
    <n v="69"/>
    <x v="5"/>
    <s v="12/2020"/>
    <x v="53"/>
    <n v="2"/>
    <s v="Laptop, (1) Dell E5470 Lattitude - 1608"/>
    <x v="0"/>
  </r>
  <r>
    <n v="6933023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8"/>
    <x v="0"/>
  </r>
  <r>
    <n v="6933024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9"/>
    <x v="0"/>
  </r>
  <r>
    <n v="6933025"/>
    <n v="1"/>
    <x v="0"/>
    <n v="60"/>
    <n v="21"/>
    <n v="0"/>
    <n v="853.55"/>
    <n v="0"/>
    <x v="103"/>
    <n v="544.12"/>
    <n v="0"/>
    <n v="309.43"/>
    <n v="558.85"/>
    <n v="14.73"/>
    <n v="304"/>
    <n v="1"/>
    <n v="69"/>
    <x v="5"/>
    <s v="12/2020"/>
    <x v="53"/>
    <n v="2"/>
    <s v="Laptop, (1) Dell E5470 Lattitude - 1641"/>
    <x v="0"/>
  </r>
  <r>
    <n v="6933026"/>
    <n v="1"/>
    <x v="0"/>
    <n v="60"/>
    <n v="21"/>
    <n v="0"/>
    <n v="966.99"/>
    <n v="0"/>
    <x v="124"/>
    <n v="616.45000000000005"/>
    <n v="0"/>
    <n v="350.54"/>
    <n v="633.14"/>
    <n v="16.690000000000001"/>
    <n v="304"/>
    <n v="1"/>
    <n v="69"/>
    <x v="5"/>
    <s v="12/2020"/>
    <x v="53"/>
    <n v="2"/>
    <s v="Laptop, (1) Dell E5470 Lattitude - 1659"/>
    <x v="0"/>
  </r>
  <r>
    <n v="6933032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600"/>
    <x v="0"/>
  </r>
  <r>
    <n v="6933033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7"/>
    <x v="0"/>
  </r>
  <r>
    <n v="6933038"/>
    <n v="1"/>
    <x v="0"/>
    <n v="60"/>
    <n v="21"/>
    <n v="0"/>
    <n v="1377.55"/>
    <n v="0"/>
    <x v="127"/>
    <n v="878.2"/>
    <n v="0"/>
    <n v="499.35"/>
    <n v="901.98"/>
    <n v="23.78"/>
    <n v="304"/>
    <n v="1"/>
    <n v="69"/>
    <x v="5"/>
    <s v="12/2020"/>
    <x v="67"/>
    <n v="2"/>
    <s v="Laptop, (1) Dell E7270 Lattitude - 1603"/>
    <x v="0"/>
  </r>
  <r>
    <n v="6933039"/>
    <n v="1"/>
    <x v="0"/>
    <n v="60"/>
    <n v="21"/>
    <n v="0"/>
    <n v="1377.55"/>
    <n v="0"/>
    <x v="127"/>
    <n v="878.2"/>
    <n v="0"/>
    <n v="499.35"/>
    <n v="901.98"/>
    <n v="23.78"/>
    <n v="304"/>
    <n v="1"/>
    <n v="69"/>
    <x v="5"/>
    <s v="12/2020"/>
    <x v="67"/>
    <n v="2"/>
    <s v="Laptop, (1) Dell E7270 Lattitude - 1604"/>
    <x v="0"/>
  </r>
  <r>
    <n v="6933040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2"/>
    <x v="0"/>
  </r>
  <r>
    <n v="6933045"/>
    <n v="1"/>
    <x v="0"/>
    <n v="60"/>
    <n v="27"/>
    <n v="0"/>
    <n v="930"/>
    <n v="0"/>
    <x v="128"/>
    <n v="499.22"/>
    <n v="0"/>
    <n v="430.78"/>
    <n v="515.16999999999996"/>
    <n v="15.950000000000001"/>
    <n v="304"/>
    <n v="1"/>
    <n v="69"/>
    <x v="5"/>
    <s v="12/2020"/>
    <x v="68"/>
    <n v="2"/>
    <s v="Monitor, (6) Dell P2217 22 inch - 1735"/>
    <x v="0"/>
  </r>
  <r>
    <n v="6933048"/>
    <n v="1"/>
    <x v="0"/>
    <n v="60"/>
    <n v="22"/>
    <n v="0"/>
    <n v="1425.56"/>
    <n v="0"/>
    <x v="129"/>
    <n v="884.84"/>
    <n v="0"/>
    <n v="540.72"/>
    <n v="909.42"/>
    <n v="24.580000000000002"/>
    <n v="304"/>
    <n v="1"/>
    <n v="69"/>
    <x v="5"/>
    <s v="12/2020"/>
    <x v="69"/>
    <n v="2"/>
    <s v="Monitor, (8) Dell P2217 22 inch - 1707"/>
    <x v="0"/>
  </r>
  <r>
    <n v="6933056"/>
    <n v="1"/>
    <x v="0"/>
    <n v="60"/>
    <n v="3"/>
    <n v="0"/>
    <n v="19834.03"/>
    <n v="0"/>
    <x v="130"/>
    <n v="18743.16"/>
    <n v="0"/>
    <n v="1090.8699999999999"/>
    <n v="19106.78"/>
    <n v="363.62"/>
    <n v="304"/>
    <n v="1"/>
    <n v="69"/>
    <x v="5"/>
    <s v="12/2020"/>
    <x v="70"/>
    <n v="2"/>
    <s v="Laptops 01 Replacement - 1324"/>
    <x v="0"/>
  </r>
  <r>
    <n v="6933064"/>
    <n v="1"/>
    <x v="0"/>
    <n v="60"/>
    <n v="22"/>
    <n v="0"/>
    <n v="75707.360000000001"/>
    <n v="0"/>
    <x v="131"/>
    <n v="47331.81"/>
    <n v="0"/>
    <n v="28375.55"/>
    <n v="48621.61"/>
    <n v="1289.8"/>
    <n v="304"/>
    <n v="1"/>
    <n v="69"/>
    <x v="5"/>
    <s v="12/2020"/>
    <x v="71"/>
    <n v="2"/>
    <s v="Middletown Office IT Equipment - 114 Sandhill Drive - 1713"/>
    <x v="0"/>
  </r>
  <r>
    <n v="6933065"/>
    <n v="1"/>
    <x v="0"/>
    <n v="60"/>
    <n v="22"/>
    <n v="0"/>
    <n v="1940.15"/>
    <n v="0"/>
    <x v="132"/>
    <n v="1228.78"/>
    <n v="0"/>
    <n v="711.37"/>
    <n v="1261.1199999999999"/>
    <n v="32.340000000000003"/>
    <n v="304"/>
    <n v="1"/>
    <n v="69"/>
    <x v="5"/>
    <s v="12/2020"/>
    <x v="72"/>
    <n v="2"/>
    <s v="Middletown Office Telephone system - 114 Sandhill Drive - 1715"/>
    <x v="0"/>
  </r>
  <r>
    <n v="6933070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47"/>
    <x v="0"/>
  </r>
  <r>
    <n v="6933071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50"/>
    <x v="0"/>
  </r>
  <r>
    <n v="6933124"/>
    <n v="1"/>
    <x v="0"/>
    <n v="60"/>
    <n v="22"/>
    <n v="0"/>
    <n v="1669.99"/>
    <n v="0"/>
    <x v="133"/>
    <n v="1036.53"/>
    <n v="0"/>
    <n v="633.46"/>
    <n v="1065.32"/>
    <n v="28.79"/>
    <n v="304"/>
    <n v="1"/>
    <n v="69"/>
    <x v="5"/>
    <s v="12/2020"/>
    <x v="73"/>
    <n v="2"/>
    <s v="CISCO Smartnet 24x7x4 -iRouter refresh - 1702"/>
    <x v="0"/>
  </r>
  <r>
    <n v="6933149"/>
    <n v="1"/>
    <x v="0"/>
    <n v="60"/>
    <n v="21"/>
    <n v="0"/>
    <n v="947.81"/>
    <n v="0"/>
    <x v="123"/>
    <n v="604.22"/>
    <n v="0"/>
    <n v="343.59"/>
    <n v="620.58000000000004"/>
    <n v="16.36"/>
    <n v="304"/>
    <n v="1"/>
    <n v="69"/>
    <x v="5"/>
    <s v="12/2020"/>
    <x v="53"/>
    <n v="2"/>
    <s v="Laptop, (1) Dell E5470 Lattitude - 1611"/>
    <x v="0"/>
  </r>
  <r>
    <n v="6933150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3"/>
    <x v="0"/>
  </r>
  <r>
    <n v="6933151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5"/>
    <x v="0"/>
  </r>
  <r>
    <n v="6933157"/>
    <n v="1"/>
    <x v="0"/>
    <n v="60"/>
    <n v="27"/>
    <n v="0"/>
    <n v="3024.56"/>
    <n v="0"/>
    <x v="135"/>
    <n v="1623.46"/>
    <n v="0"/>
    <n v="1401.1"/>
    <n v="1675.35"/>
    <n v="51.89"/>
    <n v="304"/>
    <n v="1"/>
    <n v="69"/>
    <x v="5"/>
    <s v="12/2020"/>
    <x v="74"/>
    <n v="2"/>
    <s v="PC, (3) Dell CTO 5050 Desktop computers - 1740"/>
    <x v="0"/>
  </r>
  <r>
    <n v="6933163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9"/>
    <x v="0"/>
  </r>
  <r>
    <n v="6933164"/>
    <n v="1"/>
    <x v="0"/>
    <n v="60"/>
    <n v="21"/>
    <n v="0"/>
    <n v="285.64999999999998"/>
    <n v="0"/>
    <x v="136"/>
    <n v="182.09"/>
    <n v="0"/>
    <n v="103.56"/>
    <n v="187.02"/>
    <n v="4.93"/>
    <n v="304"/>
    <n v="1"/>
    <n v="69"/>
    <x v="5"/>
    <s v="12/2020"/>
    <x v="75"/>
    <n v="2"/>
    <s v="Printer, (1) HP Color LJ Pro M452DN - 1682"/>
    <x v="0"/>
  </r>
  <r>
    <n v="6933168"/>
    <n v="1"/>
    <x v="0"/>
    <n v="60"/>
    <n v="21"/>
    <n v="0"/>
    <n v="1377.55"/>
    <n v="0"/>
    <x v="127"/>
    <n v="878.2"/>
    <n v="0"/>
    <n v="499.35"/>
    <n v="901.98"/>
    <n v="23.78"/>
    <n v="304"/>
    <n v="1"/>
    <n v="69"/>
    <x v="5"/>
    <s v="12/2020"/>
    <x v="67"/>
    <n v="2"/>
    <s v="Laptop, (1) Dell E7270 Lattitude - 1602"/>
    <x v="0"/>
  </r>
  <r>
    <n v="6933169"/>
    <n v="1"/>
    <x v="0"/>
    <n v="60"/>
    <n v="21"/>
    <n v="0"/>
    <n v="217.52"/>
    <n v="0"/>
    <x v="137"/>
    <n v="138.66999999999999"/>
    <n v="0"/>
    <n v="78.849999999999994"/>
    <n v="142.41999999999999"/>
    <n v="3.75"/>
    <n v="304"/>
    <n v="1"/>
    <n v="69"/>
    <x v="5"/>
    <s v="12/2020"/>
    <x v="54"/>
    <n v="2"/>
    <s v="Monitor, (1) Dell P2217 22 inch - 1658"/>
    <x v="0"/>
  </r>
  <r>
    <n v="6933170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2"/>
    <x v="0"/>
  </r>
  <r>
    <n v="6933171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5"/>
    <x v="0"/>
  </r>
  <r>
    <n v="6933173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6"/>
    <x v="0"/>
  </r>
  <r>
    <n v="6933174"/>
    <n v="1"/>
    <x v="0"/>
    <n v="60"/>
    <n v="27"/>
    <n v="0"/>
    <n v="1550"/>
    <n v="0"/>
    <x v="138"/>
    <n v="831.96"/>
    <n v="0"/>
    <n v="718.04"/>
    <n v="858.55"/>
    <n v="26.59"/>
    <n v="304"/>
    <n v="1"/>
    <n v="69"/>
    <x v="5"/>
    <s v="12/2020"/>
    <x v="76"/>
    <n v="2"/>
    <s v="Monitor, (10) Dell P2217 22 inch - 1736"/>
    <x v="0"/>
  </r>
  <r>
    <n v="6933175"/>
    <n v="1"/>
    <x v="0"/>
    <n v="60"/>
    <n v="27"/>
    <n v="0"/>
    <n v="2480"/>
    <n v="0"/>
    <x v="139"/>
    <n v="1331.18"/>
    <n v="0"/>
    <n v="1148.82"/>
    <n v="1373.73"/>
    <n v="42.550000000000004"/>
    <n v="304"/>
    <n v="1"/>
    <n v="69"/>
    <x v="5"/>
    <s v="12/2020"/>
    <x v="77"/>
    <n v="2"/>
    <s v="Monitor, (16) Dell P2217 22 inch - 1737"/>
    <x v="0"/>
  </r>
  <r>
    <n v="6933176"/>
    <n v="1"/>
    <x v="0"/>
    <n v="60"/>
    <n v="27"/>
    <n v="0"/>
    <n v="707.84"/>
    <n v="0"/>
    <x v="140"/>
    <n v="379.93"/>
    <n v="0"/>
    <n v="327.91"/>
    <n v="392.07"/>
    <n v="12.14"/>
    <n v="304"/>
    <n v="1"/>
    <n v="69"/>
    <x v="5"/>
    <s v="12/2020"/>
    <x v="78"/>
    <n v="2"/>
    <s v="Monitor, (4) Dell P2217 22 inch - 1738"/>
    <x v="0"/>
  </r>
  <r>
    <n v="6933186"/>
    <n v="1"/>
    <x v="0"/>
    <n v="60"/>
    <n v="32"/>
    <n v="0"/>
    <n v="4945.74"/>
    <n v="0"/>
    <x v="141"/>
    <n v="2240.37"/>
    <n v="0"/>
    <n v="2705.37"/>
    <n v="2324.91"/>
    <n v="84.54"/>
    <n v="304"/>
    <n v="1"/>
    <n v="69"/>
    <x v="5"/>
    <s v="12/2020"/>
    <x v="55"/>
    <n v="2"/>
    <s v="Network Upgrades - 1783"/>
    <x v="0"/>
  </r>
  <r>
    <n v="6933187"/>
    <n v="1"/>
    <x v="0"/>
    <n v="60"/>
    <n v="34"/>
    <n v="0"/>
    <n v="26342.5"/>
    <n v="0"/>
    <x v="142"/>
    <n v="11051"/>
    <n v="0"/>
    <n v="15291.5"/>
    <n v="11500.75"/>
    <n v="449.75"/>
    <n v="304"/>
    <n v="1"/>
    <n v="69"/>
    <x v="5"/>
    <s v="12/2020"/>
    <x v="55"/>
    <n v="2"/>
    <s v="Network Upgrades - 1792"/>
    <x v="0"/>
  </r>
  <r>
    <n v="6933201"/>
    <n v="1"/>
    <x v="0"/>
    <n v="60"/>
    <n v="30"/>
    <n v="0"/>
    <n v="5540"/>
    <n v="0"/>
    <x v="143"/>
    <n v="2695.14"/>
    <n v="0"/>
    <n v="2844.86"/>
    <n v="2789.97"/>
    <n v="94.83"/>
    <n v="304"/>
    <n v="1"/>
    <n v="69"/>
    <x v="5"/>
    <s v="12/2020"/>
    <x v="79"/>
    <n v="2"/>
    <s v="Newark Office IT - 1767"/>
    <x v="0"/>
  </r>
  <r>
    <n v="6933202"/>
    <n v="1"/>
    <x v="0"/>
    <n v="60"/>
    <n v="22"/>
    <n v="0"/>
    <n v="3516.35"/>
    <n v="0"/>
    <x v="144"/>
    <n v="2182.58"/>
    <n v="0"/>
    <n v="1333.77"/>
    <n v="2243.21"/>
    <n v="60.63"/>
    <n v="304"/>
    <n v="1"/>
    <n v="69"/>
    <x v="5"/>
    <s v="12/2020"/>
    <x v="80"/>
    <n v="2"/>
    <s v="Switch, (1) Cisco Catalyst 2960X 48 port ethernet - 1695"/>
    <x v="0"/>
  </r>
  <r>
    <n v="6933203"/>
    <n v="1"/>
    <x v="0"/>
    <n v="60"/>
    <n v="24"/>
    <n v="0"/>
    <n v="3338.86"/>
    <n v="0"/>
    <x v="145"/>
    <n v="1960.21"/>
    <n v="0"/>
    <n v="1378.65"/>
    <n v="2017.65"/>
    <n v="57.44"/>
    <n v="304"/>
    <n v="1"/>
    <n v="69"/>
    <x v="5"/>
    <s v="12/2020"/>
    <x v="81"/>
    <n v="2"/>
    <s v="Tablet, (1) Dell CTO 7202 latitude rugged tablet w/docking - 1725"/>
    <x v="0"/>
  </r>
  <r>
    <n v="6933210"/>
    <n v="1"/>
    <x v="0"/>
    <n v="60"/>
    <n v="21"/>
    <n v="0"/>
    <n v="1095.81"/>
    <n v="0"/>
    <x v="146"/>
    <n v="698.6"/>
    <n v="0"/>
    <n v="397.21"/>
    <n v="717.51"/>
    <n v="18.91"/>
    <n v="304"/>
    <n v="1"/>
    <n v="69"/>
    <x v="5"/>
    <s v="12/2020"/>
    <x v="59"/>
    <n v="2"/>
    <s v="PC, (1) Dell Opti 5040 desktop computer - 1664"/>
    <x v="0"/>
  </r>
  <r>
    <n v="6933214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53"/>
    <x v="0"/>
  </r>
  <r>
    <n v="6933215"/>
    <n v="1"/>
    <x v="0"/>
    <n v="60"/>
    <n v="21"/>
    <n v="0"/>
    <n v="155"/>
    <n v="0"/>
    <x v="114"/>
    <n v="98.83"/>
    <n v="0"/>
    <n v="56.17"/>
    <n v="101.5"/>
    <n v="2.67"/>
    <n v="304"/>
    <n v="1"/>
    <n v="69"/>
    <x v="5"/>
    <s v="12/2020"/>
    <x v="54"/>
    <n v="2"/>
    <s v="Monitor, (1) Dell P2217 22 inch - 1588"/>
    <x v="0"/>
  </r>
  <r>
    <n v="6933216"/>
    <n v="1"/>
    <x v="0"/>
    <n v="60"/>
    <n v="21"/>
    <n v="0"/>
    <n v="155"/>
    <n v="0"/>
    <x v="114"/>
    <n v="98.83"/>
    <n v="0"/>
    <n v="56.17"/>
    <n v="101.5"/>
    <n v="2.67"/>
    <n v="304"/>
    <n v="1"/>
    <n v="69"/>
    <x v="5"/>
    <s v="12/2020"/>
    <x v="54"/>
    <n v="2"/>
    <s v="Monitor, (1) Dell P2217 22 inch - 1589"/>
    <x v="0"/>
  </r>
  <r>
    <n v="6933217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4"/>
    <x v="0"/>
  </r>
  <r>
    <n v="6933218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5"/>
    <x v="0"/>
  </r>
  <r>
    <n v="6933219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7"/>
    <x v="0"/>
  </r>
  <r>
    <n v="6933220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8"/>
    <x v="0"/>
  </r>
  <r>
    <n v="6933236"/>
    <n v="1"/>
    <x v="0"/>
    <n v="60"/>
    <n v="22"/>
    <n v="0"/>
    <n v="50079.21"/>
    <n v="0"/>
    <x v="147"/>
    <n v="30992.04"/>
    <n v="0"/>
    <n v="19087.169999999998"/>
    <n v="31859.64"/>
    <n v="867.6"/>
    <n v="304"/>
    <n v="1"/>
    <n v="69"/>
    <x v="5"/>
    <s v="12/2020"/>
    <x v="82"/>
    <n v="2"/>
    <s v="Computer Purchase 2017-03 - 1703"/>
    <x v="0"/>
  </r>
  <r>
    <n v="6933244"/>
    <n v="1"/>
    <x v="0"/>
    <n v="60"/>
    <n v="24"/>
    <n v="0"/>
    <n v="941.55"/>
    <n v="0"/>
    <x v="148"/>
    <n v="552.79"/>
    <n v="0"/>
    <n v="388.76"/>
    <n v="568.99"/>
    <n v="16.2"/>
    <n v="304"/>
    <n v="1"/>
    <n v="69"/>
    <x v="5"/>
    <s v="12/2020"/>
    <x v="83"/>
    <n v="2"/>
    <s v="Computer, (1) Dell CTO 5050 - 1724"/>
    <x v="0"/>
  </r>
  <r>
    <n v="6933285"/>
    <n v="1"/>
    <x v="0"/>
    <n v="60"/>
    <n v="11"/>
    <n v="0"/>
    <n v="826.97"/>
    <n v="0"/>
    <x v="149"/>
    <n v="675.33"/>
    <n v="0"/>
    <n v="151.63999999999999"/>
    <n v="689.12"/>
    <n v="13.790000000000001"/>
    <n v="304"/>
    <n v="1"/>
    <n v="69"/>
    <x v="5"/>
    <s v="12/2020"/>
    <x v="84"/>
    <n v="2"/>
    <s v="Desktop, (1) Dell Optiplex 5040 - 1443"/>
    <x v="0"/>
  </r>
  <r>
    <n v="6933300"/>
    <n v="1"/>
    <x v="0"/>
    <n v="60"/>
    <n v="21"/>
    <n v="0"/>
    <n v="947.81"/>
    <n v="0"/>
    <x v="123"/>
    <n v="604.22"/>
    <n v="0"/>
    <n v="343.59"/>
    <n v="620.58000000000004"/>
    <n v="16.36"/>
    <n v="304"/>
    <n v="1"/>
    <n v="69"/>
    <x v="5"/>
    <s v="12/2020"/>
    <x v="53"/>
    <n v="2"/>
    <s v="Laptop, (1) Dell E5470 Lattitude - 1610"/>
    <x v="0"/>
  </r>
  <r>
    <n v="6933301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7"/>
    <x v="0"/>
  </r>
  <r>
    <n v="6933302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20"/>
    <x v="0"/>
  </r>
  <r>
    <n v="6933304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7"/>
    <x v="0"/>
  </r>
  <r>
    <n v="6933308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8"/>
    <x v="0"/>
  </r>
  <r>
    <n v="6933311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3"/>
    <x v="0"/>
  </r>
  <r>
    <n v="6933313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3"/>
    <x v="0"/>
  </r>
  <r>
    <n v="6933314"/>
    <n v="1"/>
    <x v="0"/>
    <n v="60"/>
    <n v="21"/>
    <n v="0"/>
    <n v="166.26"/>
    <n v="0"/>
    <x v="150"/>
    <n v="105.96"/>
    <n v="0"/>
    <n v="60.3"/>
    <n v="108.83"/>
    <n v="2.87"/>
    <n v="304"/>
    <n v="1"/>
    <n v="69"/>
    <x v="5"/>
    <s v="12/2020"/>
    <x v="54"/>
    <n v="2"/>
    <s v="Monitor, (1) Dell P2217 22 inch - 1680"/>
    <x v="0"/>
  </r>
  <r>
    <n v="6933325"/>
    <n v="1"/>
    <x v="0"/>
    <n v="60"/>
    <n v="29"/>
    <n v="0"/>
    <n v="217591.11"/>
    <n v="0"/>
    <x v="151"/>
    <n v="109500.71"/>
    <n v="0"/>
    <n v="108090.4"/>
    <n v="113227.97"/>
    <n v="3727.26"/>
    <n v="304"/>
    <n v="1"/>
    <n v="69"/>
    <x v="5"/>
    <s v="12/2020"/>
    <x v="85"/>
    <n v="2"/>
    <s v="Stover - Dover Campus IT Network - 1757"/>
    <x v="0"/>
  </r>
  <r>
    <n v="6933331"/>
    <n v="1"/>
    <x v="0"/>
    <n v="60"/>
    <n v="22"/>
    <n v="0"/>
    <n v="3516.36"/>
    <n v="0"/>
    <x v="152"/>
    <n v="2182.58"/>
    <n v="0"/>
    <n v="1333.78"/>
    <n v="2243.21"/>
    <n v="60.63"/>
    <n v="304"/>
    <n v="1"/>
    <n v="69"/>
    <x v="5"/>
    <s v="12/2020"/>
    <x v="80"/>
    <n v="2"/>
    <s v="Switch, (1) Cisco Catalyst 2960X 48 port ethernet - 1696"/>
    <x v="0"/>
  </r>
  <r>
    <n v="6933332"/>
    <n v="1"/>
    <x v="0"/>
    <n v="60"/>
    <n v="22"/>
    <n v="0"/>
    <n v="6233.42"/>
    <n v="0"/>
    <x v="153"/>
    <n v="3868.99"/>
    <n v="0"/>
    <n v="2364.4299999999998"/>
    <n v="3976.46"/>
    <n v="107.47"/>
    <n v="304"/>
    <n v="1"/>
    <n v="69"/>
    <x v="5"/>
    <s v="12/2020"/>
    <x v="86"/>
    <n v="2"/>
    <s v="Switch, (1) Cisco Catalyst 3850 24 POE LAN - 1692"/>
    <x v="0"/>
  </r>
  <r>
    <n v="6933334"/>
    <n v="1"/>
    <x v="0"/>
    <n v="84"/>
    <n v="48"/>
    <n v="0"/>
    <n v="4300.3599999999997"/>
    <n v="0"/>
    <x v="154"/>
    <n v="1798.36"/>
    <n v="0"/>
    <n v="2502"/>
    <n v="1850.48"/>
    <n v="52.120000000000005"/>
    <n v="304"/>
    <n v="1"/>
    <n v="69"/>
    <x v="5"/>
    <s v="12/2020"/>
    <x v="87"/>
    <n v="2"/>
    <s v="Telephones, (10) Cisco UC 8851 w/accessories - 1723"/>
    <x v="0"/>
  </r>
  <r>
    <n v="6933338"/>
    <n v="1"/>
    <x v="0"/>
    <n v="60"/>
    <n v="21"/>
    <n v="0"/>
    <n v="697.71"/>
    <n v="0"/>
    <x v="155"/>
    <n v="444.77"/>
    <n v="0"/>
    <n v="252.94"/>
    <n v="456.81"/>
    <n v="12.040000000000001"/>
    <n v="304"/>
    <n v="1"/>
    <n v="69"/>
    <x v="5"/>
    <s v="12/2020"/>
    <x v="59"/>
    <n v="2"/>
    <s v="PC, (1) Dell Opti 5040 desktop computer - 1607"/>
    <x v="0"/>
  </r>
  <r>
    <n v="6933341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48"/>
    <x v="0"/>
  </r>
  <r>
    <n v="6933342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51"/>
    <x v="0"/>
  </r>
  <r>
    <n v="6933343"/>
    <n v="1"/>
    <x v="0"/>
    <n v="60"/>
    <n v="21"/>
    <n v="0"/>
    <n v="1184.1600000000001"/>
    <n v="0"/>
    <x v="112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9"/>
    <x v="0"/>
  </r>
  <r>
    <n v="6933344"/>
    <n v="1"/>
    <x v="0"/>
    <n v="60"/>
    <n v="22"/>
    <n v="0"/>
    <n v="634.02"/>
    <n v="0"/>
    <x v="156"/>
    <n v="393.51"/>
    <n v="0"/>
    <n v="240.51"/>
    <n v="404.44"/>
    <n v="10.93"/>
    <n v="304"/>
    <n v="1"/>
    <n v="69"/>
    <x v="5"/>
    <s v="12/2020"/>
    <x v="88"/>
    <n v="2"/>
    <s v="Transceiver, (1) CISCO 1000BASE LX/LH-iRouter refresh - 1700"/>
    <x v="0"/>
  </r>
  <r>
    <n v="6933346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2"/>
    <x v="0"/>
  </r>
  <r>
    <n v="6933347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3"/>
    <x v="0"/>
  </r>
  <r>
    <n v="6933348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9"/>
    <x v="0"/>
  </r>
  <r>
    <n v="6933359"/>
    <n v="1"/>
    <x v="0"/>
    <n v="60"/>
    <n v="24"/>
    <n v="0"/>
    <n v="-19959.900000000001"/>
    <n v="0"/>
    <x v="157"/>
    <n v="-11718.42"/>
    <n v="0"/>
    <n v="-8241.48"/>
    <n v="-12061.82"/>
    <n v="-343.40000000000003"/>
    <n v="304"/>
    <n v="1"/>
    <n v="69"/>
    <x v="5"/>
    <s v="12/2020"/>
    <x v="89"/>
    <n v="2"/>
    <s v="Computer Purchase 2017-02 Credits for returned equipment - 1727"/>
    <x v="0"/>
  </r>
  <r>
    <n v="6933366"/>
    <n v="1"/>
    <x v="0"/>
    <n v="60"/>
    <n v="30"/>
    <n v="0"/>
    <n v="8093.86"/>
    <n v="0"/>
    <x v="158"/>
    <n v="3937.53"/>
    <n v="0"/>
    <n v="4156.33"/>
    <n v="4076.07"/>
    <n v="138.54"/>
    <n v="304"/>
    <n v="1"/>
    <n v="69"/>
    <x v="5"/>
    <s v="12/2020"/>
    <x v="90"/>
    <n v="2"/>
    <s v="Computers - 1766"/>
    <x v="0"/>
  </r>
  <r>
    <n v="6933367"/>
    <n v="1"/>
    <x v="0"/>
    <n v="60"/>
    <n v="33"/>
    <n v="0"/>
    <n v="2155.91"/>
    <n v="0"/>
    <x v="159"/>
    <n v="940.52"/>
    <n v="0"/>
    <n v="1215.3900000000001"/>
    <n v="977.35"/>
    <n v="36.83"/>
    <n v="304"/>
    <n v="1"/>
    <n v="69"/>
    <x v="5"/>
    <s v="12/2020"/>
    <x v="90"/>
    <n v="2"/>
    <s v="Computers - 1781"/>
    <x v="0"/>
  </r>
  <r>
    <n v="6933368"/>
    <n v="1"/>
    <x v="0"/>
    <n v="60"/>
    <n v="32"/>
    <n v="0"/>
    <n v="22588.29"/>
    <n v="0"/>
    <x v="160"/>
    <n v="10232.290000000001"/>
    <n v="0"/>
    <n v="12356"/>
    <n v="10618.42"/>
    <n v="386.13"/>
    <n v="304"/>
    <n v="1"/>
    <n v="69"/>
    <x v="5"/>
    <s v="12/2020"/>
    <x v="90"/>
    <n v="2"/>
    <s v="Computers - 1784"/>
    <x v="0"/>
  </r>
  <r>
    <n v="6933438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5"/>
    <x v="0"/>
  </r>
  <r>
    <n v="6933439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8"/>
    <x v="0"/>
  </r>
  <r>
    <n v="6933440"/>
    <n v="1"/>
    <x v="0"/>
    <n v="60"/>
    <n v="21"/>
    <n v="0"/>
    <n v="947.81"/>
    <n v="0"/>
    <x v="123"/>
    <n v="604.22"/>
    <n v="0"/>
    <n v="343.59"/>
    <n v="620.58000000000004"/>
    <n v="16.36"/>
    <n v="304"/>
    <n v="1"/>
    <n v="69"/>
    <x v="5"/>
    <s v="12/2020"/>
    <x v="53"/>
    <n v="2"/>
    <s v="Laptop, (1) Dell E5470 Lattitude - 1612"/>
    <x v="0"/>
  </r>
  <r>
    <n v="6933445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2"/>
    <x v="0"/>
  </r>
  <r>
    <n v="6933446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6"/>
    <x v="0"/>
  </r>
  <r>
    <n v="6933447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8"/>
    <x v="0"/>
  </r>
  <r>
    <n v="6933450"/>
    <n v="1"/>
    <x v="0"/>
    <n v="60"/>
    <n v="21"/>
    <n v="0"/>
    <n v="437.98"/>
    <n v="0"/>
    <x v="161"/>
    <n v="279.22000000000003"/>
    <n v="0"/>
    <n v="158.76"/>
    <n v="286.77999999999997"/>
    <n v="7.5600000000000005"/>
    <n v="304"/>
    <n v="1"/>
    <n v="69"/>
    <x v="5"/>
    <s v="12/2020"/>
    <x v="75"/>
    <n v="2"/>
    <s v="Printer, (1) HP Color LJ Pro M452DN - 1681"/>
    <x v="0"/>
  </r>
  <r>
    <n v="6933453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7"/>
    <x v="0"/>
  </r>
  <r>
    <n v="6933459"/>
    <n v="1"/>
    <x v="0"/>
    <n v="60"/>
    <n v="22"/>
    <n v="0"/>
    <n v="4977.75"/>
    <n v="0"/>
    <x v="162"/>
    <n v="3089.62"/>
    <n v="0"/>
    <n v="1888.13"/>
    <n v="3175.44"/>
    <n v="85.820000000000007"/>
    <n v="304"/>
    <n v="1"/>
    <n v="69"/>
    <x v="5"/>
    <s v="12/2020"/>
    <x v="91"/>
    <n v="2"/>
    <s v="Monitor, (5) Dell P2217 22 inch - 1711"/>
    <x v="0"/>
  </r>
  <r>
    <n v="6933461"/>
    <n v="1"/>
    <x v="0"/>
    <n v="60"/>
    <n v="22"/>
    <n v="0"/>
    <n v="24425.53"/>
    <n v="0"/>
    <x v="163"/>
    <n v="15151.14"/>
    <n v="0"/>
    <n v="9274.39"/>
    <n v="15572.7"/>
    <n v="421.56"/>
    <n v="304"/>
    <n v="1"/>
    <n v="69"/>
    <x v="5"/>
    <s v="12/2020"/>
    <x v="92"/>
    <n v="2"/>
    <s v="Rewiring project for Marianna Site - 1697"/>
    <x v="0"/>
  </r>
  <r>
    <n v="6933462"/>
    <n v="1"/>
    <x v="0"/>
    <n v="60"/>
    <n v="22"/>
    <n v="0"/>
    <n v="6842.38"/>
    <n v="0"/>
    <x v="164"/>
    <n v="4246.99"/>
    <n v="0"/>
    <n v="2595.39"/>
    <n v="4364.96"/>
    <n v="117.97"/>
    <n v="304"/>
    <n v="1"/>
    <n v="69"/>
    <x v="5"/>
    <s v="12/2020"/>
    <x v="93"/>
    <n v="2"/>
    <s v="Router, (1) CISCO ISR 4431 -iRouter refresh - 1701"/>
    <x v="0"/>
  </r>
  <r>
    <n v="6933465"/>
    <n v="1"/>
    <x v="0"/>
    <n v="36"/>
    <n v="2"/>
    <n v="0"/>
    <n v="26621.3"/>
    <n v="0"/>
    <x v="165"/>
    <n v="24978.01"/>
    <n v="0"/>
    <n v="1643.29"/>
    <n v="25799.66"/>
    <n v="821.65"/>
    <n v="304"/>
    <n v="1"/>
    <n v="69"/>
    <x v="5"/>
    <s v="12/2020"/>
    <x v="94"/>
    <n v="2"/>
    <s v="RSA SescurID token seed (3) YR - 1729"/>
    <x v="0"/>
  </r>
  <r>
    <n v="6933474"/>
    <n v="1"/>
    <x v="0"/>
    <n v="36"/>
    <n v="8"/>
    <n v="0"/>
    <n v="-14760"/>
    <n v="0"/>
    <x v="166"/>
    <n v="-11261.32"/>
    <n v="0"/>
    <n v="-3498.68"/>
    <n v="-11698.66"/>
    <n v="-437.34000000000003"/>
    <n v="304"/>
    <n v="1"/>
    <n v="69"/>
    <x v="5"/>
    <s v="12/2020"/>
    <x v="58"/>
    <n v="2"/>
    <s v="Licenses, (36) CISCO L-ASA5545-TAM subscriptions for Energy Lane Firewall - 1763"/>
    <x v="0"/>
  </r>
  <r>
    <n v="6933475"/>
    <n v="1"/>
    <x v="0"/>
    <n v="60"/>
    <n v="29"/>
    <n v="0"/>
    <n v="129968.61"/>
    <n v="0"/>
    <x v="167"/>
    <n v="65405.47"/>
    <n v="0"/>
    <n v="64563.14"/>
    <n v="67631.789999999994"/>
    <n v="2226.3200000000002"/>
    <n v="304"/>
    <n v="1"/>
    <n v="69"/>
    <x v="5"/>
    <s v="12/2020"/>
    <x v="79"/>
    <n v="2"/>
    <s v="Newark Office IT - 1758"/>
    <x v="0"/>
  </r>
  <r>
    <n v="6933479"/>
    <n v="1"/>
    <x v="0"/>
    <n v="60"/>
    <n v="22"/>
    <n v="0"/>
    <n v="3516.35"/>
    <n v="0"/>
    <x v="144"/>
    <n v="2182.58"/>
    <n v="0"/>
    <n v="1333.77"/>
    <n v="2243.21"/>
    <n v="60.63"/>
    <n v="304"/>
    <n v="1"/>
    <n v="69"/>
    <x v="5"/>
    <s v="12/2020"/>
    <x v="80"/>
    <n v="2"/>
    <s v="Switch, (1) Cisco Catalyst 2960X 48 port ethernet - 1694"/>
    <x v="0"/>
  </r>
  <r>
    <n v="6933484"/>
    <n v="1"/>
    <x v="0"/>
    <n v="60"/>
    <n v="21"/>
    <n v="0"/>
    <n v="697.61"/>
    <n v="0"/>
    <x v="168"/>
    <n v="444.71"/>
    <n v="0"/>
    <n v="252.9"/>
    <n v="456.75"/>
    <n v="12.040000000000001"/>
    <n v="304"/>
    <n v="1"/>
    <n v="69"/>
    <x v="5"/>
    <s v="12/2020"/>
    <x v="59"/>
    <n v="2"/>
    <s v="PC, (1) Dell Opti 5040 desktop computer - 1606"/>
    <x v="0"/>
  </r>
  <r>
    <n v="6933485"/>
    <n v="1"/>
    <x v="0"/>
    <n v="60"/>
    <n v="21"/>
    <n v="0"/>
    <n v="1095.8"/>
    <n v="0"/>
    <x v="110"/>
    <n v="698.59"/>
    <n v="0"/>
    <n v="397.21"/>
    <n v="717.5"/>
    <n v="18.91"/>
    <n v="304"/>
    <n v="1"/>
    <n v="69"/>
    <x v="5"/>
    <s v="12/2020"/>
    <x v="59"/>
    <n v="2"/>
    <s v="PC, (1) Dell Opti 5040 desktop computer - 1662"/>
    <x v="0"/>
  </r>
  <r>
    <n v="6933487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5"/>
    <x v="0"/>
  </r>
  <r>
    <n v="6933488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6"/>
    <x v="0"/>
  </r>
  <r>
    <n v="6933489"/>
    <n v="1"/>
    <x v="0"/>
    <n v="60"/>
    <n v="21"/>
    <n v="0"/>
    <n v="155"/>
    <n v="0"/>
    <x v="114"/>
    <n v="98.83"/>
    <n v="0"/>
    <n v="56.17"/>
    <n v="101.5"/>
    <n v="2.67"/>
    <n v="304"/>
    <n v="1"/>
    <n v="69"/>
    <x v="5"/>
    <s v="12/2020"/>
    <x v="54"/>
    <n v="2"/>
    <s v="Monitor, (1) Dell P2217 22 inch - 1590"/>
    <x v="0"/>
  </r>
  <r>
    <n v="6933490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6"/>
    <x v="0"/>
  </r>
  <r>
    <n v="6933513"/>
    <n v="1"/>
    <x v="0"/>
    <n v="60"/>
    <n v="34"/>
    <n v="0"/>
    <n v="74483.95"/>
    <n v="0"/>
    <x v="169"/>
    <n v="31246.95"/>
    <n v="0"/>
    <n v="43237"/>
    <n v="32518.63"/>
    <n v="1271.68"/>
    <n v="304"/>
    <n v="1"/>
    <n v="69"/>
    <x v="5"/>
    <s v="12/2020"/>
    <x v="63"/>
    <n v="2"/>
    <s v="Computer Purchases - 1793"/>
    <x v="0"/>
  </r>
  <r>
    <n v="6933514"/>
    <n v="1"/>
    <x v="0"/>
    <n v="60"/>
    <n v="29"/>
    <n v="0"/>
    <n v="38380.33"/>
    <n v="0"/>
    <x v="170"/>
    <n v="19314.52"/>
    <n v="0"/>
    <n v="19065.810000000001"/>
    <n v="19971.96"/>
    <n v="657.44"/>
    <n v="304"/>
    <n v="1"/>
    <n v="69"/>
    <x v="5"/>
    <s v="12/2020"/>
    <x v="90"/>
    <n v="2"/>
    <s v="Computers - 1759"/>
    <x v="0"/>
  </r>
  <r>
    <n v="6933529"/>
    <n v="1"/>
    <x v="0"/>
    <n v="60"/>
    <n v="24"/>
    <n v="0"/>
    <n v="320.39"/>
    <n v="0"/>
    <x v="171"/>
    <n v="188.09"/>
    <n v="0"/>
    <n v="132.30000000000001"/>
    <n v="193.6"/>
    <n v="5.51"/>
    <n v="304"/>
    <n v="1"/>
    <n v="69"/>
    <x v="5"/>
    <s v="12/2020"/>
    <x v="95"/>
    <n v="2"/>
    <s v="UPS, (1) APC Power saving back-ups RS1500 - 1722"/>
    <x v="0"/>
  </r>
  <r>
    <n v="6933530"/>
    <n v="1"/>
    <x v="0"/>
    <n v="60"/>
    <n v="22"/>
    <n v="0"/>
    <n v="1338.76"/>
    <n v="0"/>
    <x v="172"/>
    <n v="830.94"/>
    <n v="0"/>
    <n v="507.82"/>
    <n v="854.02"/>
    <n v="23.080000000000002"/>
    <n v="304"/>
    <n v="1"/>
    <n v="69"/>
    <x v="5"/>
    <s v="12/2020"/>
    <x v="96"/>
    <n v="2"/>
    <s v="UPS, (1) APC Smart x1500VA - 1691"/>
    <x v="0"/>
  </r>
  <r>
    <n v="6933576"/>
    <n v="1"/>
    <x v="0"/>
    <n v="60"/>
    <n v="21"/>
    <n v="0"/>
    <n v="947.81"/>
    <n v="0"/>
    <x v="123"/>
    <n v="604.22"/>
    <n v="0"/>
    <n v="343.59"/>
    <n v="620.58000000000004"/>
    <n v="16.36"/>
    <n v="304"/>
    <n v="1"/>
    <n v="69"/>
    <x v="5"/>
    <s v="12/2020"/>
    <x v="53"/>
    <n v="2"/>
    <s v="Laptop, (1) Dell E5470 Lattitude - 1609"/>
    <x v="0"/>
  </r>
  <r>
    <n v="6933577"/>
    <n v="1"/>
    <x v="0"/>
    <n v="60"/>
    <n v="21"/>
    <n v="0"/>
    <n v="947.8"/>
    <n v="0"/>
    <x v="173"/>
    <n v="604.22"/>
    <n v="0"/>
    <n v="343.58"/>
    <n v="620.58000000000004"/>
    <n v="16.36"/>
    <n v="304"/>
    <n v="1"/>
    <n v="69"/>
    <x v="5"/>
    <s v="12/2020"/>
    <x v="53"/>
    <n v="2"/>
    <s v="Laptop, (1) Dell E5470 Lattitude - 1613"/>
    <x v="0"/>
  </r>
  <r>
    <n v="6933578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21"/>
    <x v="0"/>
  </r>
  <r>
    <n v="6933579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4"/>
    <x v="0"/>
  </r>
  <r>
    <n v="6933580"/>
    <n v="1"/>
    <x v="0"/>
    <n v="60"/>
    <n v="21"/>
    <n v="0"/>
    <n v="853.55"/>
    <n v="0"/>
    <x v="103"/>
    <n v="544.12"/>
    <n v="0"/>
    <n v="309.43"/>
    <n v="558.85"/>
    <n v="14.73"/>
    <n v="304"/>
    <n v="1"/>
    <n v="69"/>
    <x v="5"/>
    <s v="12/2020"/>
    <x v="53"/>
    <n v="2"/>
    <s v="Laptop, (1) Dell E5470 Lattitude - 1643"/>
    <x v="0"/>
  </r>
  <r>
    <n v="6933581"/>
    <n v="1"/>
    <x v="0"/>
    <n v="60"/>
    <n v="21"/>
    <n v="0"/>
    <n v="853.55"/>
    <n v="0"/>
    <x v="103"/>
    <n v="544.12"/>
    <n v="0"/>
    <n v="309.43"/>
    <n v="558.85"/>
    <n v="14.73"/>
    <n v="304"/>
    <n v="1"/>
    <n v="69"/>
    <x v="5"/>
    <s v="12/2020"/>
    <x v="53"/>
    <n v="2"/>
    <s v="Laptop, (1) Dell E5470 Lattitude - 1644"/>
    <x v="0"/>
  </r>
  <r>
    <n v="6933582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6"/>
    <x v="0"/>
  </r>
  <r>
    <n v="6933589"/>
    <n v="1"/>
    <x v="0"/>
    <n v="60"/>
    <n v="21"/>
    <n v="0"/>
    <n v="171.4"/>
    <n v="0"/>
    <x v="174"/>
    <n v="109.28"/>
    <n v="0"/>
    <n v="62.12"/>
    <n v="112.24"/>
    <n v="2.96"/>
    <n v="304"/>
    <n v="1"/>
    <n v="69"/>
    <x v="5"/>
    <s v="12/2020"/>
    <x v="54"/>
    <n v="2"/>
    <s v="Monitor, (1) Dell P2217 22 inch - 1601"/>
    <x v="0"/>
  </r>
  <r>
    <n v="6933590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0"/>
    <x v="0"/>
  </r>
  <r>
    <n v="6933592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3"/>
    <x v="0"/>
  </r>
  <r>
    <n v="6933597"/>
    <n v="1"/>
    <x v="0"/>
    <n v="60"/>
    <n v="22"/>
    <n v="0"/>
    <n v="1753.82"/>
    <n v="0"/>
    <x v="175"/>
    <n v="1088.58"/>
    <n v="0"/>
    <n v="665.24"/>
    <n v="1118.82"/>
    <n v="30.240000000000002"/>
    <n v="304"/>
    <n v="1"/>
    <n v="69"/>
    <x v="5"/>
    <s v="12/2020"/>
    <x v="76"/>
    <n v="2"/>
    <s v="Monitor, (10) Dell P2217 22 inch - 1710"/>
    <x v="0"/>
  </r>
  <r>
    <n v="6933608"/>
    <n v="1"/>
    <x v="0"/>
    <n v="60"/>
    <n v="35"/>
    <n v="0"/>
    <n v="8657.42"/>
    <n v="0"/>
    <x v="176"/>
    <n v="3487.04"/>
    <n v="0"/>
    <n v="5170.38"/>
    <n v="3634.77"/>
    <n v="147.72999999999999"/>
    <n v="304"/>
    <n v="1"/>
    <n v="69"/>
    <x v="5"/>
    <s v="12/2020"/>
    <x v="55"/>
    <n v="2"/>
    <s v="Network Upgrades - 1797"/>
    <x v="0"/>
  </r>
  <r>
    <n v="6933619"/>
    <n v="1"/>
    <x v="0"/>
    <n v="60"/>
    <n v="27"/>
    <n v="0"/>
    <n v="9150"/>
    <n v="0"/>
    <x v="177"/>
    <n v="4911.41"/>
    <n v="0"/>
    <n v="4238.59"/>
    <n v="5068.3900000000003"/>
    <n v="156.97999999999999"/>
    <n v="304"/>
    <n v="1"/>
    <n v="69"/>
    <x v="5"/>
    <s v="12/2020"/>
    <x v="97"/>
    <n v="2"/>
    <s v="Laptops, (6) Dell CTO 7480 - 1741"/>
    <x v="0"/>
  </r>
  <r>
    <n v="6933620"/>
    <n v="1"/>
    <x v="0"/>
    <n v="36"/>
    <n v="4"/>
    <n v="0"/>
    <n v="17294.400000000001"/>
    <n v="0"/>
    <x v="178"/>
    <n v="15198.1"/>
    <n v="0"/>
    <n v="2096.3000000000002"/>
    <n v="15722.18"/>
    <n v="524.08000000000004"/>
    <n v="304"/>
    <n v="1"/>
    <n v="69"/>
    <x v="5"/>
    <s v="12/2020"/>
    <x v="58"/>
    <n v="2"/>
    <s v="Licenses, (36) CISCO L-ASA5545-TAM subscriptions for Energy Lane Firewall - 1745"/>
    <x v="0"/>
  </r>
  <r>
    <n v="6933621"/>
    <n v="1"/>
    <x v="0"/>
    <n v="60"/>
    <n v="22"/>
    <n v="0"/>
    <n v="6816.43"/>
    <n v="0"/>
    <x v="179"/>
    <n v="4230.88"/>
    <n v="0"/>
    <n v="2585.5500000000002"/>
    <n v="4348.41"/>
    <n v="117.53"/>
    <n v="304"/>
    <n v="1"/>
    <n v="69"/>
    <x v="5"/>
    <s v="12/2020"/>
    <x v="86"/>
    <n v="2"/>
    <s v="Switch, (1) Cisco Catalyst 3850 24 POE LAN - 1693"/>
    <x v="0"/>
  </r>
  <r>
    <n v="6933626"/>
    <n v="1"/>
    <x v="0"/>
    <n v="60"/>
    <n v="27"/>
    <n v="0"/>
    <n v="941.55"/>
    <n v="0"/>
    <x v="148"/>
    <n v="505.37"/>
    <n v="0"/>
    <n v="436.18"/>
    <n v="521.52"/>
    <n v="16.149999999999999"/>
    <n v="304"/>
    <n v="1"/>
    <n v="69"/>
    <x v="5"/>
    <s v="12/2020"/>
    <x v="98"/>
    <n v="2"/>
    <s v="PC, (1) Dell CTO 5050 Desktop computers - 1742"/>
    <x v="0"/>
  </r>
  <r>
    <n v="6933628"/>
    <n v="1"/>
    <x v="0"/>
    <n v="60"/>
    <n v="21"/>
    <n v="0"/>
    <n v="1184.1600000000001"/>
    <n v="0"/>
    <x v="112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5"/>
    <x v="0"/>
  </r>
  <r>
    <n v="6933629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3"/>
    <x v="0"/>
  </r>
  <r>
    <n v="6933630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4"/>
    <x v="0"/>
  </r>
  <r>
    <n v="6933632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8"/>
    <x v="0"/>
  </r>
  <r>
    <n v="6933639"/>
    <n v="1"/>
    <x v="0"/>
    <n v="60"/>
    <n v="11"/>
    <n v="0"/>
    <n v="838.17"/>
    <n v="0"/>
    <x v="180"/>
    <n v="684.5"/>
    <n v="0"/>
    <n v="153.66999999999999"/>
    <n v="698.47"/>
    <n v="13.97"/>
    <n v="304"/>
    <n v="1"/>
    <n v="69"/>
    <x v="5"/>
    <s v="12/2020"/>
    <x v="84"/>
    <n v="2"/>
    <s v="Desktop, (1) Dell Optiplex 5040 - 1446"/>
    <x v="0"/>
  </r>
  <r>
    <n v="6933641"/>
    <n v="1"/>
    <x v="0"/>
    <n v="60"/>
    <n v="4"/>
    <n v="0"/>
    <n v="6380.62"/>
    <n v="0"/>
    <x v="181"/>
    <n v="5916.56"/>
    <n v="0"/>
    <n v="464.06"/>
    <n v="6032.58"/>
    <n v="116.02"/>
    <n v="304"/>
    <n v="1"/>
    <n v="69"/>
    <x v="5"/>
    <s v="12/2020"/>
    <x v="99"/>
    <n v="2"/>
    <s v="(6) Latitude E6440 Laptops for Silver Lake - 1329"/>
    <x v="0"/>
  </r>
  <r>
    <n v="6933658"/>
    <n v="1"/>
    <x v="0"/>
    <n v="60"/>
    <n v="22"/>
    <n v="0"/>
    <n v="525.52"/>
    <n v="0"/>
    <x v="182"/>
    <n v="326.17"/>
    <n v="0"/>
    <n v="199.35"/>
    <n v="335.23"/>
    <n v="9.06"/>
    <n v="304"/>
    <n v="1"/>
    <n v="69"/>
    <x v="5"/>
    <s v="12/2020"/>
    <x v="100"/>
    <n v="2"/>
    <s v="CISCO AC power supply -iRouter refresh project - 1698"/>
    <x v="0"/>
  </r>
  <r>
    <n v="6933717"/>
    <n v="1"/>
    <x v="0"/>
    <n v="60"/>
    <n v="11"/>
    <n v="0"/>
    <n v="826.97"/>
    <n v="0"/>
    <x v="149"/>
    <n v="675.33"/>
    <n v="0"/>
    <n v="151.63999999999999"/>
    <n v="689.12"/>
    <n v="13.790000000000001"/>
    <n v="304"/>
    <n v="1"/>
    <n v="69"/>
    <x v="5"/>
    <s v="12/2020"/>
    <x v="84"/>
    <n v="2"/>
    <s v="Desktop, (1) Dell Optiplex 5040 - 1444"/>
    <x v="0"/>
  </r>
  <r>
    <n v="6933729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6"/>
    <x v="0"/>
  </r>
  <r>
    <n v="6933730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9"/>
    <x v="0"/>
  </r>
  <r>
    <n v="6933731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9"/>
    <x v="0"/>
  </r>
  <r>
    <n v="6933732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50"/>
    <x v="0"/>
  </r>
  <r>
    <n v="6933733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51"/>
    <x v="0"/>
  </r>
  <r>
    <n v="6933734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5"/>
    <x v="0"/>
  </r>
  <r>
    <n v="6933738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1"/>
    <x v="0"/>
  </r>
  <r>
    <n v="6933743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5"/>
    <x v="0"/>
  </r>
  <r>
    <n v="6933744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4"/>
    <x v="0"/>
  </r>
  <r>
    <n v="6933750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7"/>
    <x v="0"/>
  </r>
  <r>
    <n v="6933758"/>
    <n v="1"/>
    <x v="0"/>
    <n v="60"/>
    <n v="32"/>
    <n v="0"/>
    <n v="59503.97"/>
    <n v="0"/>
    <x v="183"/>
    <n v="26954.75"/>
    <n v="0"/>
    <n v="32549.22"/>
    <n v="27971.91"/>
    <n v="1017.16"/>
    <n v="304"/>
    <n v="1"/>
    <n v="69"/>
    <x v="5"/>
    <s v="12/2020"/>
    <x v="85"/>
    <n v="2"/>
    <s v="Stover - Dover Campus IT Network - 1776"/>
    <x v="0"/>
  </r>
  <r>
    <n v="6933759"/>
    <n v="1"/>
    <x v="0"/>
    <n v="60"/>
    <n v="22"/>
    <n v="0"/>
    <n v="12373.83"/>
    <n v="0"/>
    <x v="184"/>
    <n v="7836.76"/>
    <n v="0"/>
    <n v="4537.07"/>
    <n v="8042.99"/>
    <n v="206.23000000000002"/>
    <n v="304"/>
    <n v="1"/>
    <n v="69"/>
    <x v="5"/>
    <s v="12/2020"/>
    <x v="101"/>
    <n v="2"/>
    <s v="Switch, (1) CISCO  Catalyst 3850 48 port - 1712"/>
    <x v="0"/>
  </r>
  <r>
    <n v="6933763"/>
    <n v="1"/>
    <x v="0"/>
    <n v="60"/>
    <n v="27"/>
    <n v="0"/>
    <n v="6528.19"/>
    <n v="0"/>
    <x v="185"/>
    <n v="3504.08"/>
    <n v="0"/>
    <n v="3024.11"/>
    <n v="3616.08"/>
    <n v="112"/>
    <n v="304"/>
    <n v="1"/>
    <n v="69"/>
    <x v="5"/>
    <s v="12/2020"/>
    <x v="57"/>
    <n v="2"/>
    <s v="Laptops, (4) Dell CTO 7480 - 1743"/>
    <x v="0"/>
  </r>
  <r>
    <n v="6933769"/>
    <n v="1"/>
    <x v="0"/>
    <n v="60"/>
    <n v="21"/>
    <n v="0"/>
    <n v="847.84"/>
    <n v="0"/>
    <x v="186"/>
    <n v="540.51"/>
    <n v="0"/>
    <n v="307.33"/>
    <n v="555.14"/>
    <n v="14.63"/>
    <n v="304"/>
    <n v="1"/>
    <n v="69"/>
    <x v="5"/>
    <s v="12/2020"/>
    <x v="59"/>
    <n v="2"/>
    <s v="PC, (1) Dell Opti 5040 desktop computer - 1586"/>
    <x v="0"/>
  </r>
  <r>
    <n v="6933770"/>
    <n v="1"/>
    <x v="0"/>
    <n v="60"/>
    <n v="21"/>
    <n v="0"/>
    <n v="847.83"/>
    <n v="0"/>
    <x v="187"/>
    <n v="540.5"/>
    <n v="0"/>
    <n v="307.33"/>
    <n v="555.13"/>
    <n v="14.63"/>
    <n v="304"/>
    <n v="1"/>
    <n v="69"/>
    <x v="5"/>
    <s v="12/2020"/>
    <x v="59"/>
    <n v="2"/>
    <s v="PC, (1) Dell Opti 5040 desktop computer - 1587"/>
    <x v="0"/>
  </r>
  <r>
    <n v="6933771"/>
    <n v="1"/>
    <x v="0"/>
    <n v="60"/>
    <n v="21"/>
    <n v="0"/>
    <n v="1095.8"/>
    <n v="0"/>
    <x v="110"/>
    <n v="698.59"/>
    <n v="0"/>
    <n v="397.21"/>
    <n v="717.5"/>
    <n v="18.91"/>
    <n v="304"/>
    <n v="1"/>
    <n v="69"/>
    <x v="5"/>
    <s v="12/2020"/>
    <x v="59"/>
    <n v="2"/>
    <s v="PC, (1) Dell Opti 5040 desktop computer - 1660"/>
    <x v="0"/>
  </r>
  <r>
    <n v="6933777"/>
    <n v="1"/>
    <x v="0"/>
    <n v="60"/>
    <n v="21"/>
    <n v="0"/>
    <n v="1095.8"/>
    <n v="0"/>
    <x v="110"/>
    <n v="698.59"/>
    <n v="0"/>
    <n v="397.21"/>
    <n v="717.5"/>
    <n v="18.91"/>
    <n v="304"/>
    <n v="1"/>
    <n v="69"/>
    <x v="5"/>
    <s v="12/2020"/>
    <x v="59"/>
    <n v="2"/>
    <s v="PC, (1) Dell Opti 5040 desktop computer - 1663"/>
    <x v="0"/>
  </r>
  <r>
    <n v="6933780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52"/>
    <x v="0"/>
  </r>
  <r>
    <n v="6933790"/>
    <n v="1"/>
    <x v="0"/>
    <n v="60"/>
    <n v="11"/>
    <n v="0"/>
    <n v="838.17"/>
    <n v="0"/>
    <x v="180"/>
    <n v="684.5"/>
    <n v="0"/>
    <n v="153.66999999999999"/>
    <n v="698.47"/>
    <n v="13.97"/>
    <n v="304"/>
    <n v="1"/>
    <n v="69"/>
    <x v="5"/>
    <s v="12/2020"/>
    <x v="84"/>
    <n v="2"/>
    <s v="Desktop, (1) Dell Optiplex 5040 - 1445"/>
    <x v="0"/>
  </r>
  <r>
    <n v="6933791"/>
    <n v="1"/>
    <x v="0"/>
    <n v="60"/>
    <n v="22"/>
    <n v="0"/>
    <n v="1035.32"/>
    <n v="0"/>
    <x v="188"/>
    <n v="642.6"/>
    <n v="0"/>
    <n v="392.72"/>
    <n v="660.45"/>
    <n v="17.850000000000001"/>
    <n v="304"/>
    <n v="1"/>
    <n v="69"/>
    <x v="5"/>
    <s v="12/2020"/>
    <x v="102"/>
    <n v="2"/>
    <s v="(5) Dell Docking station WD15 w/180w adapter - 1709"/>
    <x v="0"/>
  </r>
  <r>
    <n v="6933792"/>
    <n v="1"/>
    <x v="0"/>
    <n v="60"/>
    <n v="4"/>
    <n v="0"/>
    <n v="5977.59"/>
    <n v="0"/>
    <x v="189"/>
    <n v="5542.85"/>
    <n v="0"/>
    <n v="434.74"/>
    <n v="5651.54"/>
    <n v="108.69"/>
    <n v="304"/>
    <n v="1"/>
    <n v="69"/>
    <x v="5"/>
    <s v="12/2020"/>
    <x v="103"/>
    <n v="2"/>
    <s v="(5) Latitude E6440 CTO laptops for Governors Ave - 1330"/>
    <x v="0"/>
  </r>
  <r>
    <n v="6933795"/>
    <n v="1"/>
    <x v="0"/>
    <n v="60"/>
    <n v="20"/>
    <n v="0"/>
    <n v="2412.27"/>
    <n v="0"/>
    <x v="190"/>
    <n v="1578.37"/>
    <n v="0"/>
    <n v="833.9"/>
    <n v="1620.07"/>
    <n v="41.7"/>
    <n v="304"/>
    <n v="1"/>
    <n v="69"/>
    <x v="5"/>
    <s v="12/2020"/>
    <x v="104"/>
    <n v="2"/>
    <s v="BackUp &amp; Storage, (5) HP LT05 20Pk tapes &amp; (5) carts - 1584"/>
    <x v="0"/>
  </r>
  <r>
    <n v="6933803"/>
    <n v="1"/>
    <x v="0"/>
    <n v="60"/>
    <n v="32"/>
    <n v="0"/>
    <n v="31359.85"/>
    <n v="0"/>
    <x v="191"/>
    <n v="14205.77"/>
    <n v="0"/>
    <n v="17154.080000000002"/>
    <n v="14741.84"/>
    <n v="536.07000000000005"/>
    <n v="304"/>
    <n v="1"/>
    <n v="69"/>
    <x v="5"/>
    <s v="12/2020"/>
    <x v="63"/>
    <n v="2"/>
    <s v="Computer Purchases - 1782"/>
    <x v="0"/>
  </r>
  <r>
    <n v="6933804"/>
    <n v="1"/>
    <x v="0"/>
    <n v="60"/>
    <n v="35"/>
    <n v="0"/>
    <n v="18372.64"/>
    <n v="0"/>
    <x v="192"/>
    <n v="7400.02"/>
    <n v="0"/>
    <n v="10972.62"/>
    <n v="7713.52"/>
    <n v="313.5"/>
    <n v="304"/>
    <n v="1"/>
    <n v="69"/>
    <x v="5"/>
    <s v="12/2020"/>
    <x v="63"/>
    <n v="2"/>
    <s v="Computer Purchases - 1798"/>
    <x v="0"/>
  </r>
  <r>
    <n v="6933805"/>
    <n v="1"/>
    <x v="0"/>
    <n v="60"/>
    <n v="31"/>
    <n v="0"/>
    <n v="36392.35"/>
    <n v="0"/>
    <x v="193"/>
    <n v="17094.830000000002"/>
    <n v="0"/>
    <n v="19297.52"/>
    <n v="17717.330000000002"/>
    <n v="622.5"/>
    <n v="304"/>
    <n v="1"/>
    <n v="69"/>
    <x v="5"/>
    <s v="12/2020"/>
    <x v="90"/>
    <n v="2"/>
    <s v="Computers - 1772"/>
    <x v="0"/>
  </r>
  <r>
    <n v="6933812"/>
    <n v="1"/>
    <x v="0"/>
    <n v="60"/>
    <n v="30"/>
    <n v="0"/>
    <n v="77.319999999999993"/>
    <n v="0"/>
    <x v="194"/>
    <n v="37.58"/>
    <n v="0"/>
    <n v="39.74"/>
    <n v="38.9"/>
    <n v="1.32"/>
    <n v="304"/>
    <n v="1"/>
    <n v="69"/>
    <x v="5"/>
    <s v="12/2020"/>
    <x v="65"/>
    <n v="2"/>
    <s v="CISCO CAT WS-C2960X-48FPS-L Network refresh project - 1761"/>
    <x v="0"/>
  </r>
  <r>
    <n v="6933875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6"/>
    <x v="0"/>
  </r>
  <r>
    <n v="6933876"/>
    <n v="1"/>
    <x v="0"/>
    <n v="60"/>
    <n v="21"/>
    <n v="0"/>
    <n v="853.55"/>
    <n v="0"/>
    <x v="103"/>
    <n v="544.12"/>
    <n v="0"/>
    <n v="309.43"/>
    <n v="558.85"/>
    <n v="14.73"/>
    <n v="304"/>
    <n v="1"/>
    <n v="69"/>
    <x v="5"/>
    <s v="12/2020"/>
    <x v="53"/>
    <n v="2"/>
    <s v="Laptop, (1) Dell E5470 Lattitude - 1640"/>
    <x v="0"/>
  </r>
  <r>
    <n v="6933883"/>
    <n v="1"/>
    <x v="0"/>
    <n v="60"/>
    <n v="27"/>
    <n v="0"/>
    <n v="4028.64"/>
    <n v="0"/>
    <x v="195"/>
    <n v="2162.4499999999998"/>
    <n v="0"/>
    <n v="1866.19"/>
    <n v="2231.5700000000002"/>
    <n v="69.12"/>
    <n v="304"/>
    <n v="1"/>
    <n v="69"/>
    <x v="5"/>
    <s v="12/2020"/>
    <x v="105"/>
    <n v="2"/>
    <s v="PC, (4) Dell CTO 5050 Desktop computers - 1744"/>
    <x v="0"/>
  </r>
  <r>
    <n v="6933886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4"/>
    <x v="0"/>
  </r>
  <r>
    <n v="6933887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5"/>
    <x v="0"/>
  </r>
  <r>
    <n v="6933888"/>
    <n v="1"/>
    <x v="0"/>
    <n v="60"/>
    <n v="21"/>
    <n v="0"/>
    <n v="170.16"/>
    <n v="0"/>
    <x v="196"/>
    <n v="108.49"/>
    <n v="0"/>
    <n v="61.67"/>
    <n v="111.43"/>
    <n v="2.94"/>
    <n v="304"/>
    <n v="1"/>
    <n v="69"/>
    <x v="5"/>
    <s v="12/2020"/>
    <x v="54"/>
    <n v="2"/>
    <s v="Monitor, (1) Dell P2217 22 inch - 1639"/>
    <x v="0"/>
  </r>
  <r>
    <n v="6933889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4"/>
    <x v="0"/>
  </r>
  <r>
    <n v="6933890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1"/>
    <x v="0"/>
  </r>
  <r>
    <n v="6933894"/>
    <n v="1"/>
    <x v="0"/>
    <n v="60"/>
    <n v="21"/>
    <n v="0"/>
    <n v="1377.53"/>
    <n v="0"/>
    <x v="197"/>
    <n v="878.2"/>
    <n v="0"/>
    <n v="499.33"/>
    <n v="901.98"/>
    <n v="23.78"/>
    <n v="304"/>
    <n v="1"/>
    <n v="69"/>
    <x v="5"/>
    <s v="12/2020"/>
    <x v="67"/>
    <n v="2"/>
    <s v="Laptop, (1) Dell E7270 Lattitude - 1605"/>
    <x v="0"/>
  </r>
  <r>
    <n v="6933895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9"/>
    <x v="0"/>
  </r>
  <r>
    <n v="6933896"/>
    <n v="1"/>
    <x v="0"/>
    <n v="60"/>
    <n v="22"/>
    <n v="0"/>
    <n v="166.27"/>
    <n v="0"/>
    <x v="198"/>
    <n v="103.19"/>
    <n v="0"/>
    <n v="63.08"/>
    <n v="106.06"/>
    <n v="2.87"/>
    <n v="304"/>
    <n v="1"/>
    <n v="69"/>
    <x v="5"/>
    <s v="12/2020"/>
    <x v="54"/>
    <n v="2"/>
    <s v="Monitor, (1) Dell P2217 22 inch - 1704"/>
    <x v="0"/>
  </r>
  <r>
    <n v="6933897"/>
    <n v="1"/>
    <x v="0"/>
    <n v="60"/>
    <n v="22"/>
    <n v="0"/>
    <n v="1840.27"/>
    <n v="0"/>
    <x v="199"/>
    <n v="1142.23"/>
    <n v="0"/>
    <n v="698.04"/>
    <n v="1173.96"/>
    <n v="31.73"/>
    <n v="304"/>
    <n v="1"/>
    <n v="69"/>
    <x v="5"/>
    <s v="12/2020"/>
    <x v="106"/>
    <n v="2"/>
    <s v="Monitor, (12) Dell P2217 22 inch - 1706"/>
    <x v="0"/>
  </r>
  <r>
    <n v="6933925"/>
    <n v="1"/>
    <x v="0"/>
    <n v="60"/>
    <n v="22"/>
    <n v="0"/>
    <n v="22765"/>
    <n v="0"/>
    <x v="200"/>
    <n v="14417.86"/>
    <n v="0"/>
    <n v="8347.14"/>
    <n v="14797.28"/>
    <n v="379.42"/>
    <n v="304"/>
    <n v="1"/>
    <n v="69"/>
    <x v="5"/>
    <s v="12/2020"/>
    <x v="107"/>
    <n v="2"/>
    <s v="Middletown Office Security system - 114 Sandhill Drive - 1714"/>
    <x v="0"/>
  </r>
  <r>
    <n v="6933931"/>
    <n v="1"/>
    <x v="0"/>
    <n v="60"/>
    <n v="21"/>
    <n v="0"/>
    <n v="1184.1600000000001"/>
    <n v="0"/>
    <x v="112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6"/>
    <x v="0"/>
  </r>
  <r>
    <n v="6933932"/>
    <n v="1"/>
    <x v="0"/>
    <n v="60"/>
    <n v="21"/>
    <n v="0"/>
    <n v="1184.1600000000001"/>
    <n v="0"/>
    <x v="112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8"/>
    <x v="0"/>
  </r>
  <r>
    <n v="6933933"/>
    <n v="1"/>
    <x v="0"/>
    <n v="60"/>
    <n v="22"/>
    <n v="0"/>
    <n v="634.02"/>
    <n v="0"/>
    <x v="156"/>
    <n v="393.51"/>
    <n v="0"/>
    <n v="240.51"/>
    <n v="404.44"/>
    <n v="10.93"/>
    <n v="304"/>
    <n v="1"/>
    <n v="69"/>
    <x v="5"/>
    <s v="12/2020"/>
    <x v="88"/>
    <n v="2"/>
    <s v="Transceiver, (1) CISCO 1000BASE LX/LH-iRouter refresh - 1699"/>
    <x v="0"/>
  </r>
  <r>
    <n v="6933936"/>
    <n v="1"/>
    <x v="0"/>
    <n v="60"/>
    <n v="22"/>
    <n v="0"/>
    <n v="1066.46"/>
    <n v="0"/>
    <x v="201"/>
    <n v="661.96"/>
    <n v="0"/>
    <n v="404.5"/>
    <n v="680.35"/>
    <n v="18.39"/>
    <n v="304"/>
    <n v="1"/>
    <n v="69"/>
    <x v="5"/>
    <s v="12/2020"/>
    <x v="108"/>
    <n v="2"/>
    <s v="PC, (1) Dell Opti 5050 desktop computer - 1705"/>
    <x v="0"/>
  </r>
  <r>
    <n v="6933943"/>
    <n v="1"/>
    <x v="0"/>
    <n v="60"/>
    <n v="21"/>
    <n v="0"/>
    <n v="12283.43"/>
    <n v="0"/>
    <x v="202"/>
    <n v="7844.8"/>
    <n v="0"/>
    <n v="4438.63"/>
    <n v="8056.16"/>
    <n v="211.36"/>
    <n v="304"/>
    <n v="1"/>
    <n v="69"/>
    <x v="5"/>
    <s v="12/2020"/>
    <x v="109"/>
    <n v="2"/>
    <s v="Computer Purchase 2017-02 - 1585"/>
    <x v="0"/>
  </r>
  <r>
    <n v="6933952"/>
    <n v="1"/>
    <x v="0"/>
    <n v="60"/>
    <n v="36"/>
    <n v="0"/>
    <n v="41172.69"/>
    <n v="0"/>
    <x v="203"/>
    <n v="15894.57"/>
    <n v="0"/>
    <n v="25278.12"/>
    <n v="16596.740000000002"/>
    <n v="702.17"/>
    <n v="304"/>
    <n v="1"/>
    <n v="69"/>
    <x v="5"/>
    <s v="12/2020"/>
    <x v="63"/>
    <n v="2"/>
    <s v="Computer Purchases - 1818"/>
    <x v="0"/>
  </r>
  <r>
    <n v="6933975"/>
    <n v="1"/>
    <x v="0"/>
    <n v="60"/>
    <n v="22"/>
    <n v="0"/>
    <n v="1338.77"/>
    <n v="0"/>
    <x v="204"/>
    <n v="830.94"/>
    <n v="0"/>
    <n v="507.83"/>
    <n v="854.02"/>
    <n v="23.080000000000002"/>
    <n v="304"/>
    <n v="1"/>
    <n v="69"/>
    <x v="5"/>
    <s v="12/2020"/>
    <x v="96"/>
    <n v="2"/>
    <s v="UPS, (1) APC Smart x1500VA - 1690"/>
    <x v="0"/>
  </r>
  <r>
    <n v="6934013"/>
    <n v="1"/>
    <x v="0"/>
    <n v="60"/>
    <n v="48"/>
    <n v="0"/>
    <n v="70272.34"/>
    <n v="0"/>
    <x v="205"/>
    <n v="13032.32"/>
    <n v="0"/>
    <n v="57240.02"/>
    <n v="14224.82"/>
    <n v="1192.5"/>
    <n v="304"/>
    <n v="1"/>
    <n v="69"/>
    <x v="5"/>
    <s v="12/2020"/>
    <x v="63"/>
    <n v="2"/>
    <s v="Computer Purchases - 1857"/>
    <x v="0"/>
  </r>
  <r>
    <n v="6934020"/>
    <n v="1"/>
    <x v="0"/>
    <n v="60"/>
    <n v="42"/>
    <n v="0"/>
    <n v="25110"/>
    <n v="0"/>
    <x v="206"/>
    <n v="7174.28"/>
    <n v="0"/>
    <n v="17935.72"/>
    <n v="7601.32"/>
    <n v="427.04"/>
    <n v="304"/>
    <n v="1"/>
    <n v="69"/>
    <x v="5"/>
    <s v="12/2020"/>
    <x v="110"/>
    <n v="2"/>
    <s v="BIS1347 Unified Communications Enhance - 1832"/>
    <x v="0"/>
  </r>
  <r>
    <n v="6934023"/>
    <n v="1"/>
    <x v="0"/>
    <n v="60"/>
    <n v="40"/>
    <n v="0"/>
    <n v="16505.03"/>
    <n v="0"/>
    <x v="207"/>
    <n v="5267.59"/>
    <n v="0"/>
    <n v="11237.44"/>
    <n v="5548.53"/>
    <n v="280.94"/>
    <n v="304"/>
    <n v="1"/>
    <n v="69"/>
    <x v="5"/>
    <s v="12/2020"/>
    <x v="63"/>
    <n v="2"/>
    <s v="Computer Purchases - 1827"/>
    <x v="0"/>
  </r>
  <r>
    <n v="6934024"/>
    <n v="1"/>
    <x v="0"/>
    <n v="60"/>
    <n v="48"/>
    <n v="0"/>
    <n v="-1691.61"/>
    <n v="0"/>
    <x v="208"/>
    <n v="-313.74"/>
    <n v="0"/>
    <n v="-1377.87"/>
    <n v="-342.45"/>
    <n v="-28.71"/>
    <n v="304"/>
    <n v="1"/>
    <n v="69"/>
    <x v="5"/>
    <s v="12/2020"/>
    <x v="63"/>
    <n v="2"/>
    <s v="Computer Purchases - 1855"/>
    <x v="0"/>
  </r>
  <r>
    <n v="6934025"/>
    <n v="1"/>
    <x v="0"/>
    <n v="60"/>
    <n v="39"/>
    <n v="0"/>
    <n v="13530"/>
    <n v="0"/>
    <x v="209"/>
    <n v="4544.3"/>
    <n v="0"/>
    <n v="8985.7000000000007"/>
    <n v="4774.7"/>
    <n v="230.4"/>
    <n v="304"/>
    <n v="1"/>
    <n v="69"/>
    <x v="5"/>
    <s v="12/2020"/>
    <x v="55"/>
    <n v="2"/>
    <s v="Network Upgrades - 1817"/>
    <x v="0"/>
  </r>
  <r>
    <n v="6934026"/>
    <n v="1"/>
    <x v="0"/>
    <n v="60"/>
    <n v="47"/>
    <n v="0"/>
    <n v="24652.98"/>
    <n v="0"/>
    <x v="210"/>
    <n v="4983.84"/>
    <n v="0"/>
    <n v="19669.14"/>
    <n v="5402.33"/>
    <n v="418.49"/>
    <n v="304"/>
    <n v="1"/>
    <n v="69"/>
    <x v="5"/>
    <s v="12/2020"/>
    <x v="111"/>
    <n v="2"/>
    <s v="Solarwinds Refresh - 1848"/>
    <x v="0"/>
  </r>
  <r>
    <n v="6934028"/>
    <n v="1"/>
    <x v="0"/>
    <n v="60"/>
    <n v="48"/>
    <n v="0"/>
    <n v="8155"/>
    <n v="0"/>
    <x v="211"/>
    <n v="1512.4"/>
    <n v="0"/>
    <n v="6642.6"/>
    <n v="1650.79"/>
    <n v="138.39000000000001"/>
    <n v="304"/>
    <n v="1"/>
    <n v="69"/>
    <x v="5"/>
    <s v="12/2020"/>
    <x v="112"/>
    <n v="2"/>
    <s v="Vulnerability Refresh - 1854"/>
    <x v="0"/>
  </r>
  <r>
    <n v="6934036"/>
    <n v="1"/>
    <x v="0"/>
    <n v="60"/>
    <n v="48"/>
    <n v="0"/>
    <n v="558074.47"/>
    <n v="0"/>
    <x v="212"/>
    <n v="103497.43"/>
    <n v="0"/>
    <n v="454577.04"/>
    <n v="112967.78"/>
    <n v="9470.35"/>
    <n v="304"/>
    <n v="1"/>
    <n v="69"/>
    <x v="5"/>
    <s v="12/2020"/>
    <x v="113"/>
    <n v="2"/>
    <s v="Core Systems refresh - 1853"/>
    <x v="0"/>
  </r>
  <r>
    <n v="6934044"/>
    <n v="1"/>
    <x v="0"/>
    <n v="60"/>
    <n v="45"/>
    <n v="0"/>
    <n v="15573.02"/>
    <n v="0"/>
    <x v="213"/>
    <n v="3668.63"/>
    <n v="0"/>
    <n v="11904.39"/>
    <n v="3933.17"/>
    <n v="264.54000000000002"/>
    <n v="304"/>
    <n v="1"/>
    <n v="69"/>
    <x v="5"/>
    <s v="12/2020"/>
    <x v="63"/>
    <n v="2"/>
    <s v="Computer Purchases - 1842"/>
    <x v="0"/>
  </r>
  <r>
    <n v="6934045"/>
    <n v="1"/>
    <x v="0"/>
    <n v="60"/>
    <n v="47"/>
    <n v="0"/>
    <n v="127703.98"/>
    <n v="0"/>
    <x v="214"/>
    <n v="25816.67"/>
    <n v="0"/>
    <n v="101887.31"/>
    <n v="27984.49"/>
    <n v="2167.8200000000002"/>
    <n v="304"/>
    <n v="1"/>
    <n v="69"/>
    <x v="5"/>
    <s v="12/2020"/>
    <x v="63"/>
    <n v="2"/>
    <s v="Computer Purchases - 1847"/>
    <x v="0"/>
  </r>
  <r>
    <n v="6934053"/>
    <n v="1"/>
    <x v="0"/>
    <n v="60"/>
    <n v="38"/>
    <n v="0"/>
    <n v="21912.11"/>
    <n v="0"/>
    <x v="215"/>
    <n v="7726.07"/>
    <n v="0"/>
    <n v="14186.04"/>
    <n v="8099.39"/>
    <n v="373.32"/>
    <n v="304"/>
    <n v="1"/>
    <n v="69"/>
    <x v="5"/>
    <s v="12/2020"/>
    <x v="63"/>
    <n v="2"/>
    <s v="Computer Purchases - 1813"/>
    <x v="0"/>
  </r>
  <r>
    <n v="6934054"/>
    <n v="1"/>
    <x v="0"/>
    <n v="60"/>
    <n v="46"/>
    <n v="0"/>
    <n v="7516"/>
    <n v="0"/>
    <x v="216"/>
    <n v="1645.01"/>
    <n v="0"/>
    <n v="5870.99"/>
    <n v="1772.64"/>
    <n v="127.63000000000001"/>
    <n v="304"/>
    <n v="1"/>
    <n v="69"/>
    <x v="5"/>
    <s v="12/2020"/>
    <x v="63"/>
    <n v="2"/>
    <s v="Computer Purchases - 1845"/>
    <x v="0"/>
  </r>
  <r>
    <n v="6934063"/>
    <n v="1"/>
    <x v="0"/>
    <n v="60"/>
    <n v="41"/>
    <n v="0"/>
    <n v="7488.81"/>
    <n v="0"/>
    <x v="217"/>
    <n v="2264.8200000000002"/>
    <n v="0"/>
    <n v="5223.99"/>
    <n v="2392.23"/>
    <n v="127.41"/>
    <n v="304"/>
    <n v="1"/>
    <n v="69"/>
    <x v="5"/>
    <s v="12/2020"/>
    <x v="63"/>
    <n v="2"/>
    <s v="Computer Purchases - 1823"/>
    <x v="0"/>
  </r>
  <r>
    <n v="6934064"/>
    <n v="1"/>
    <x v="0"/>
    <n v="60"/>
    <n v="43"/>
    <n v="0"/>
    <n v="23263.82"/>
    <n v="0"/>
    <x v="218"/>
    <n v="6257.96"/>
    <n v="0"/>
    <n v="17005.86"/>
    <n v="6653.45"/>
    <n v="395.49"/>
    <n v="304"/>
    <n v="1"/>
    <n v="69"/>
    <x v="5"/>
    <s v="12/2020"/>
    <x v="63"/>
    <n v="2"/>
    <s v="Computer Purchases - 1836"/>
    <x v="0"/>
  </r>
  <r>
    <n v="6934065"/>
    <n v="1"/>
    <x v="0"/>
    <n v="60"/>
    <n v="44"/>
    <n v="0"/>
    <n v="39464.31"/>
    <n v="0"/>
    <x v="219"/>
    <n v="9956.3700000000008"/>
    <n v="0"/>
    <n v="29507.94"/>
    <n v="10627"/>
    <n v="670.63"/>
    <n v="304"/>
    <n v="1"/>
    <n v="69"/>
    <x v="5"/>
    <s v="12/2020"/>
    <x v="63"/>
    <n v="2"/>
    <s v="Computer Purchases - 1839"/>
    <x v="0"/>
  </r>
  <r>
    <n v="6934067"/>
    <n v="1"/>
    <x v="0"/>
    <n v="60"/>
    <n v="48"/>
    <n v="0"/>
    <n v="154593.88"/>
    <n v="0"/>
    <x v="220"/>
    <n v="28670.13"/>
    <n v="0"/>
    <n v="125923.75"/>
    <n v="31293.54"/>
    <n v="2623.41"/>
    <n v="304"/>
    <n v="1"/>
    <n v="69"/>
    <x v="5"/>
    <s v="12/2020"/>
    <x v="114"/>
    <n v="2"/>
    <s v="Windows 10 Initiative - 1852"/>
    <x v="0"/>
  </r>
  <r>
    <n v="6934070"/>
    <n v="1"/>
    <x v="0"/>
    <n v="60"/>
    <n v="42"/>
    <n v="0"/>
    <n v="11000"/>
    <n v="0"/>
    <x v="221"/>
    <n v="3142.85"/>
    <n v="0"/>
    <n v="7857.15"/>
    <n v="3329.92"/>
    <n v="187.07"/>
    <n v="304"/>
    <n v="1"/>
    <n v="69"/>
    <x v="5"/>
    <s v="12/2020"/>
    <x v="115"/>
    <n v="2"/>
    <s v="BIS SolarWinds - 1835"/>
    <x v="0"/>
  </r>
  <r>
    <n v="6934072"/>
    <n v="1"/>
    <x v="0"/>
    <n v="60"/>
    <n v="39"/>
    <n v="0"/>
    <n v="3431.01"/>
    <n v="0"/>
    <x v="222"/>
    <n v="1152.3900000000001"/>
    <n v="0"/>
    <n v="2278.62"/>
    <n v="1210.82"/>
    <n v="58.43"/>
    <n v="304"/>
    <n v="1"/>
    <n v="69"/>
    <x v="5"/>
    <s v="12/2020"/>
    <x v="63"/>
    <n v="2"/>
    <s v="Computer Purchases - 1807"/>
    <x v="0"/>
  </r>
  <r>
    <n v="6934073"/>
    <n v="1"/>
    <x v="0"/>
    <n v="60"/>
    <n v="48"/>
    <n v="0"/>
    <n v="135516.14000000001"/>
    <n v="0"/>
    <x v="223"/>
    <n v="25132.1"/>
    <n v="0"/>
    <n v="110384.04"/>
    <n v="27431.77"/>
    <n v="2299.67"/>
    <n v="304"/>
    <n v="1"/>
    <n v="69"/>
    <x v="5"/>
    <s v="12/2020"/>
    <x v="63"/>
    <n v="2"/>
    <s v="Computer Purchases - 1858"/>
    <x v="0"/>
  </r>
  <r>
    <n v="6934075"/>
    <n v="1"/>
    <x v="0"/>
    <n v="60"/>
    <n v="48"/>
    <n v="0"/>
    <n v="163787.76"/>
    <n v="0"/>
    <x v="224"/>
    <n v="30375.19"/>
    <n v="0"/>
    <n v="133412.57"/>
    <n v="33154.620000000003"/>
    <n v="2779.43"/>
    <n v="304"/>
    <n v="1"/>
    <n v="69"/>
    <x v="5"/>
    <s v="12/2020"/>
    <x v="116"/>
    <n v="2"/>
    <s v="Network Site Refresh - 1856"/>
    <x v="0"/>
  </r>
  <r>
    <n v="6934082"/>
    <n v="1"/>
    <x v="0"/>
    <n v="60"/>
    <n v="42"/>
    <n v="0"/>
    <n v="10140"/>
    <n v="0"/>
    <x v="225"/>
    <n v="2897.15"/>
    <n v="0"/>
    <n v="7242.85"/>
    <n v="3069.6"/>
    <n v="172.45000000000002"/>
    <n v="304"/>
    <n v="1"/>
    <n v="69"/>
    <x v="5"/>
    <s v="12/2020"/>
    <x v="117"/>
    <n v="2"/>
    <s v="Network Load Balancer - 1833"/>
    <x v="0"/>
  </r>
  <r>
    <n v="6934084"/>
    <n v="1"/>
    <x v="0"/>
    <n v="60"/>
    <n v="42"/>
    <n v="0"/>
    <n v="7180.99"/>
    <n v="0"/>
    <x v="226"/>
    <n v="2051.7399999999998"/>
    <n v="0"/>
    <n v="5129.25"/>
    <n v="2173.86"/>
    <n v="122.12"/>
    <n v="304"/>
    <n v="1"/>
    <n v="69"/>
    <x v="5"/>
    <s v="12/2020"/>
    <x v="118"/>
    <n v="2"/>
    <s v="Wireless Security Enhancements - 1834"/>
    <x v="0"/>
  </r>
  <r>
    <n v="7002741"/>
    <n v="1"/>
    <x v="0"/>
    <n v="60"/>
    <n v="51"/>
    <n v="0"/>
    <n v="22182.09"/>
    <n v="0"/>
    <x v="227"/>
    <n v="3002.26"/>
    <n v="0"/>
    <n v="19179.830000000002"/>
    <n v="3378.34"/>
    <n v="376.08"/>
    <n v="304"/>
    <n v="1"/>
    <n v="69"/>
    <x v="5"/>
    <s v="12/2020"/>
    <x v="119"/>
    <n v="2"/>
    <s v="Dell I5-9500T Computers - 1885"/>
    <x v="0"/>
  </r>
  <r>
    <n v="7003058"/>
    <n v="1"/>
    <x v="0"/>
    <n v="60"/>
    <n v="51"/>
    <n v="0"/>
    <n v="10349.120000000001"/>
    <n v="0"/>
    <x v="228"/>
    <n v="1400.71"/>
    <n v="0"/>
    <n v="8948.41"/>
    <n v="1576.17"/>
    <n v="175.46"/>
    <n v="304"/>
    <n v="1"/>
    <n v="69"/>
    <x v="5"/>
    <s v="12/2020"/>
    <x v="114"/>
    <n v="2"/>
    <s v="Windows 10 Initiative Various Memory Upgrades - 1880"/>
    <x v="0"/>
  </r>
  <r>
    <n v="7003381"/>
    <n v="1"/>
    <x v="0"/>
    <n v="60"/>
    <n v="52"/>
    <n v="0"/>
    <n v="300"/>
    <n v="0"/>
    <x v="229"/>
    <n v="35.58"/>
    <n v="0"/>
    <n v="264.42"/>
    <n v="40.67"/>
    <n v="5.09"/>
    <n v="304"/>
    <n v="1"/>
    <n v="69"/>
    <x v="5"/>
    <s v="12/2020"/>
    <x v="113"/>
    <n v="2"/>
    <s v="Core Systems refresh - 1883"/>
    <x v="0"/>
  </r>
  <r>
    <n v="7003382"/>
    <n v="1"/>
    <x v="0"/>
    <n v="60"/>
    <n v="50"/>
    <n v="0"/>
    <n v="88011.97"/>
    <n v="0"/>
    <x v="230"/>
    <n v="13381.93"/>
    <n v="0"/>
    <n v="74630.039999999994"/>
    <n v="14874.53"/>
    <n v="1492.6000000000001"/>
    <n v="304"/>
    <n v="1"/>
    <n v="69"/>
    <x v="5"/>
    <s v="12/2020"/>
    <x v="120"/>
    <n v="2"/>
    <s v="Date Center Migration - 1872"/>
    <x v="0"/>
  </r>
  <r>
    <n v="7003385"/>
    <n v="1"/>
    <x v="0"/>
    <n v="60"/>
    <n v="50"/>
    <n v="0"/>
    <n v="19585.169999999998"/>
    <n v="0"/>
    <x v="231"/>
    <n v="2977.89"/>
    <n v="0"/>
    <n v="16607.28"/>
    <n v="3310.04"/>
    <n v="332.15000000000003"/>
    <n v="304"/>
    <n v="1"/>
    <n v="69"/>
    <x v="5"/>
    <s v="12/2020"/>
    <x v="114"/>
    <n v="2"/>
    <s v="Windows 10 Initiative - 1871"/>
    <x v="0"/>
  </r>
  <r>
    <n v="7003660"/>
    <n v="1"/>
    <x v="0"/>
    <n v="60"/>
    <n v="52"/>
    <n v="0"/>
    <n v="131037.9"/>
    <n v="0"/>
    <x v="232"/>
    <n v="15546.86"/>
    <n v="0"/>
    <n v="115491.04"/>
    <n v="17767.84"/>
    <n v="2220.98"/>
    <n v="304"/>
    <n v="1"/>
    <n v="69"/>
    <x v="5"/>
    <s v="12/2020"/>
    <x v="121"/>
    <n v="2"/>
    <s v="Energy Lane Infrastructure - 1891"/>
    <x v="0"/>
  </r>
  <r>
    <n v="7003662"/>
    <n v="1"/>
    <x v="0"/>
    <n v="60"/>
    <n v="50"/>
    <n v="0"/>
    <n v="339.71"/>
    <n v="0"/>
    <x v="233"/>
    <n v="51.64"/>
    <n v="0"/>
    <n v="288.07"/>
    <n v="57.4"/>
    <n v="5.76"/>
    <n v="304"/>
    <n v="1"/>
    <n v="69"/>
    <x v="5"/>
    <s v="12/2020"/>
    <x v="122"/>
    <n v="2"/>
    <s v="Epson DS530 Scanner - 1867"/>
    <x v="0"/>
  </r>
  <r>
    <n v="7003663"/>
    <n v="1"/>
    <x v="0"/>
    <n v="60"/>
    <n v="50"/>
    <n v="0"/>
    <n v="15215.52"/>
    <n v="0"/>
    <x v="234"/>
    <n v="2313.46"/>
    <n v="0"/>
    <n v="12902.06"/>
    <n v="2571.5"/>
    <n v="258.04000000000002"/>
    <n v="304"/>
    <n v="1"/>
    <n v="69"/>
    <x v="5"/>
    <s v="12/2020"/>
    <x v="116"/>
    <n v="2"/>
    <s v="Network Site Refresh - 1865"/>
    <x v="0"/>
  </r>
  <r>
    <n v="7003952"/>
    <n v="1"/>
    <x v="0"/>
    <n v="60"/>
    <n v="50"/>
    <n v="0"/>
    <n v="469.08"/>
    <n v="0"/>
    <x v="235"/>
    <n v="71.33"/>
    <n v="0"/>
    <n v="397.75"/>
    <n v="79.290000000000006"/>
    <n v="7.96"/>
    <n v="304"/>
    <n v="1"/>
    <n v="69"/>
    <x v="5"/>
    <s v="12/2020"/>
    <x v="123"/>
    <n v="2"/>
    <s v="Brother PT600 Label Maker - 1890"/>
    <x v="0"/>
  </r>
  <r>
    <n v="7003955"/>
    <n v="1"/>
    <x v="0"/>
    <n v="60"/>
    <n v="51"/>
    <n v="0"/>
    <n v="4543.3900000000003"/>
    <n v="0"/>
    <x v="236"/>
    <n v="614.92999999999995"/>
    <n v="0"/>
    <n v="3928.46"/>
    <n v="691.96"/>
    <n v="77.03"/>
    <n v="304"/>
    <n v="1"/>
    <n v="69"/>
    <x v="5"/>
    <s v="12/2020"/>
    <x v="124"/>
    <n v="2"/>
    <s v="Dell 22 Inch Monitor P2217 - 1879"/>
    <x v="0"/>
  </r>
  <r>
    <n v="7003956"/>
    <n v="1"/>
    <x v="0"/>
    <n v="60"/>
    <n v="52"/>
    <n v="0"/>
    <n v="4044.64"/>
    <n v="0"/>
    <x v="237"/>
    <n v="479.85"/>
    <n v="0"/>
    <n v="3564.79"/>
    <n v="548.4"/>
    <n v="68.55"/>
    <n v="304"/>
    <n v="1"/>
    <n v="69"/>
    <x v="5"/>
    <s v="12/2020"/>
    <x v="119"/>
    <n v="2"/>
    <s v="Dell I5-9500T Computers - 1878"/>
    <x v="0"/>
  </r>
  <r>
    <n v="7003962"/>
    <n v="1"/>
    <x v="0"/>
    <n v="60"/>
    <n v="52"/>
    <n v="0"/>
    <n v="-9192.9599999999991"/>
    <n v="0"/>
    <x v="238"/>
    <n v="-1090.67"/>
    <n v="0"/>
    <n v="-8102.29"/>
    <n v="-1246.48"/>
    <n v="-155.81"/>
    <n v="304"/>
    <n v="1"/>
    <n v="69"/>
    <x v="5"/>
    <s v="12/2020"/>
    <x v="116"/>
    <n v="2"/>
    <s v="Network Site Refresh - 1887"/>
    <x v="0"/>
  </r>
  <r>
    <n v="7004243"/>
    <n v="1"/>
    <x v="0"/>
    <n v="60"/>
    <n v="50"/>
    <n v="0"/>
    <n v="15513.91"/>
    <n v="0"/>
    <x v="239"/>
    <n v="2358.83"/>
    <n v="0"/>
    <n v="13155.08"/>
    <n v="2621.93"/>
    <n v="263.10000000000002"/>
    <n v="304"/>
    <n v="1"/>
    <n v="69"/>
    <x v="5"/>
    <s v="12/2020"/>
    <x v="113"/>
    <n v="2"/>
    <s v="Core Systems refresh - 1870"/>
    <x v="0"/>
  </r>
  <r>
    <n v="7004244"/>
    <n v="1"/>
    <x v="0"/>
    <n v="60"/>
    <n v="51"/>
    <n v="0"/>
    <n v="91652.7"/>
    <n v="0"/>
    <x v="240"/>
    <n v="12404.71"/>
    <n v="0"/>
    <n v="79247.990000000005"/>
    <n v="13958.59"/>
    <n v="1553.88"/>
    <n v="304"/>
    <n v="1"/>
    <n v="69"/>
    <x v="5"/>
    <s v="12/2020"/>
    <x v="125"/>
    <n v="2"/>
    <s v="Dell 7400 I5-8365 PC - 1877"/>
    <x v="0"/>
  </r>
  <r>
    <n v="7004245"/>
    <n v="1"/>
    <x v="0"/>
    <n v="36"/>
    <n v="26"/>
    <n v="0"/>
    <n v="27008.85"/>
    <n v="0"/>
    <x v="241"/>
    <n v="6911.35"/>
    <n v="0"/>
    <n v="20097.5"/>
    <n v="7684.33"/>
    <n v="772.98"/>
    <n v="304"/>
    <n v="1"/>
    <n v="69"/>
    <x v="5"/>
    <s v="12/2020"/>
    <x v="125"/>
    <n v="2"/>
    <s v="Dell 7400 I5-8365 PC w/dual 22 Inch Monitors Cust Serv Work at Home - 1873"/>
    <x v="0"/>
  </r>
  <r>
    <n v="7004248"/>
    <n v="1"/>
    <x v="0"/>
    <n v="60"/>
    <n v="52"/>
    <n v="0"/>
    <n v="188164.52"/>
    <n v="0"/>
    <x v="242"/>
    <n v="22324.61"/>
    <n v="0"/>
    <n v="165839.91"/>
    <n v="25513.84"/>
    <n v="3189.23"/>
    <n v="304"/>
    <n v="1"/>
    <n v="69"/>
    <x v="5"/>
    <s v="12/2020"/>
    <x v="126"/>
    <n v="2"/>
    <s v="Windows 10 Deployment Installation - 1889"/>
    <x v="0"/>
  </r>
  <r>
    <n v="7004249"/>
    <n v="1"/>
    <x v="0"/>
    <n v="60"/>
    <n v="52"/>
    <n v="0"/>
    <n v="2608.42"/>
    <n v="0"/>
    <x v="243"/>
    <n v="309.47000000000003"/>
    <n v="0"/>
    <n v="2298.9499999999998"/>
    <n v="353.68"/>
    <n v="44.21"/>
    <n v="304"/>
    <n v="1"/>
    <n v="69"/>
    <x v="5"/>
    <s v="12/2020"/>
    <x v="114"/>
    <n v="2"/>
    <s v="Windows 10 Initiative Various Memory Upgrades - 1886"/>
    <x v="0"/>
  </r>
  <r>
    <n v="7004568"/>
    <n v="1"/>
    <x v="0"/>
    <n v="60"/>
    <n v="50"/>
    <n v="0"/>
    <n v="9749.26"/>
    <n v="0"/>
    <x v="244"/>
    <n v="1482.36"/>
    <n v="0"/>
    <n v="8266.9"/>
    <n v="1647.7"/>
    <n v="165.34"/>
    <n v="304"/>
    <n v="1"/>
    <n v="69"/>
    <x v="5"/>
    <s v="12/2020"/>
    <x v="127"/>
    <n v="2"/>
    <s v="MS Surface Pro I5 Computers w/docking - 1866"/>
    <x v="0"/>
  </r>
  <r>
    <n v="7004570"/>
    <n v="1"/>
    <x v="0"/>
    <n v="60"/>
    <n v="52"/>
    <n v="0"/>
    <n v="57404.959999999999"/>
    <n v="0"/>
    <x v="245"/>
    <n v="6810.78"/>
    <n v="0"/>
    <n v="50594.18"/>
    <n v="7783.75"/>
    <n v="972.97"/>
    <n v="304"/>
    <n v="1"/>
    <n v="69"/>
    <x v="5"/>
    <s v="12/2020"/>
    <x v="128"/>
    <n v="2"/>
    <s v="Unified Communications Enhancement - 1892"/>
    <x v="0"/>
  </r>
  <r>
    <n v="7004888"/>
    <n v="1"/>
    <x v="0"/>
    <n v="60"/>
    <n v="51"/>
    <n v="0"/>
    <n v="800"/>
    <n v="0"/>
    <x v="246"/>
    <n v="108.25"/>
    <n v="0"/>
    <n v="691.75"/>
    <n v="121.81"/>
    <n v="13.56"/>
    <n v="304"/>
    <n v="1"/>
    <n v="69"/>
    <x v="5"/>
    <s v="12/2020"/>
    <x v="113"/>
    <n v="2"/>
    <s v="Core Systems refresh - 1875"/>
    <x v="0"/>
  </r>
  <r>
    <n v="7004889"/>
    <n v="1"/>
    <x v="0"/>
    <n v="60"/>
    <n v="52"/>
    <n v="0"/>
    <n v="9192.9599999999991"/>
    <n v="0"/>
    <x v="247"/>
    <n v="1090.67"/>
    <n v="0"/>
    <n v="8102.29"/>
    <n v="1246.48"/>
    <n v="155.81"/>
    <n v="304"/>
    <n v="1"/>
    <n v="69"/>
    <x v="5"/>
    <s v="12/2020"/>
    <x v="120"/>
    <n v="2"/>
    <s v="Date Center Migration - 1888"/>
    <x v="0"/>
  </r>
  <r>
    <n v="7004890"/>
    <n v="1"/>
    <x v="0"/>
    <n v="60"/>
    <n v="52"/>
    <n v="0"/>
    <n v="51475.16"/>
    <n v="0"/>
    <x v="248"/>
    <n v="6107.22"/>
    <n v="0"/>
    <n v="45367.94"/>
    <n v="6979.68"/>
    <n v="872.46"/>
    <n v="304"/>
    <n v="1"/>
    <n v="69"/>
    <x v="5"/>
    <s v="12/2020"/>
    <x v="129"/>
    <n v="2"/>
    <s v="Dell I5-8365 Computers - 1868"/>
    <x v="0"/>
  </r>
  <r>
    <n v="2272863"/>
    <n v="1"/>
    <x v="0"/>
    <n v="60"/>
    <n v="58"/>
    <n v="0"/>
    <n v="24640"/>
    <n v="0"/>
    <x v="249"/>
    <n v="821.34"/>
    <n v="0"/>
    <n v="23818.66"/>
    <n v="1232.01"/>
    <n v="410.67"/>
    <n v="305"/>
    <n v="1"/>
    <n v="70"/>
    <x v="6"/>
    <s v="12/2020"/>
    <x v="130"/>
    <n v="2"/>
    <s v="BIS IT805  Commvault Licens"/>
    <x v="0"/>
  </r>
  <r>
    <n v="6932871"/>
    <n v="1"/>
    <x v="0"/>
    <n v="60"/>
    <n v="18"/>
    <n v="0"/>
    <n v="906.41"/>
    <n v="0"/>
    <x v="250"/>
    <n v="623.6"/>
    <n v="0"/>
    <n v="282.81"/>
    <n v="639.30999999999995"/>
    <n v="15.71"/>
    <n v="305"/>
    <n v="1"/>
    <n v="70"/>
    <x v="6"/>
    <s v="12/2020"/>
    <x v="131"/>
    <n v="2"/>
    <s v="CISCO Meraki MR42 Cloud Managed A/P &amp; License - 1578"/>
    <x v="0"/>
  </r>
  <r>
    <n v="6932898"/>
    <n v="1"/>
    <x v="0"/>
    <n v="60"/>
    <n v="11"/>
    <n v="0"/>
    <n v="10650"/>
    <n v="0"/>
    <x v="251"/>
    <n v="8697.5"/>
    <n v="0"/>
    <n v="1952.5"/>
    <n v="8875"/>
    <n v="177.5"/>
    <n v="305"/>
    <n v="1"/>
    <n v="70"/>
    <x v="6"/>
    <s v="12/2020"/>
    <x v="132"/>
    <n v="2"/>
    <s v="Presidio 128 channel DSP module - 1441"/>
    <x v="0"/>
  </r>
  <r>
    <n v="6932911"/>
    <n v="1"/>
    <x v="0"/>
    <n v="60"/>
    <n v="2"/>
    <n v="0"/>
    <n v="59237.7"/>
    <n v="0"/>
    <x v="252"/>
    <n v="57263.11"/>
    <n v="0"/>
    <n v="1974.59"/>
    <n v="58250.41"/>
    <n v="987.30000000000007"/>
    <n v="305"/>
    <n v="1"/>
    <n v="70"/>
    <x v="6"/>
    <s v="12/2020"/>
    <x v="133"/>
    <n v="2"/>
    <s v="Network &amp; Security Newark (formerly at Gov Ave) - 1345"/>
    <x v="0"/>
  </r>
  <r>
    <n v="6932920"/>
    <n v="1"/>
    <x v="0"/>
    <n v="120"/>
    <n v="36"/>
    <n v="0"/>
    <n v="51584.88"/>
    <n v="0"/>
    <x v="253"/>
    <n v="35749.53"/>
    <n v="0"/>
    <n v="15835.35"/>
    <n v="36189.4"/>
    <n v="439.87"/>
    <n v="305"/>
    <n v="1"/>
    <n v="70"/>
    <x v="6"/>
    <s v="12/2020"/>
    <x v="5"/>
    <n v="2"/>
    <s v="Silver Lake Office Additions - 1076"/>
    <x v="0"/>
  </r>
  <r>
    <n v="6933060"/>
    <n v="1"/>
    <x v="0"/>
    <n v="120"/>
    <n v="39"/>
    <n v="0"/>
    <n v="2755.12"/>
    <n v="0"/>
    <x v="254"/>
    <n v="1840.24"/>
    <n v="0"/>
    <n v="914.88"/>
    <n v="1863.7"/>
    <n v="23.46"/>
    <n v="305"/>
    <n v="1"/>
    <n v="70"/>
    <x v="6"/>
    <s v="12/2020"/>
    <x v="5"/>
    <n v="2"/>
    <s v="Silver Lake Office Additions - 1174"/>
    <x v="0"/>
  </r>
  <r>
    <n v="6933088"/>
    <n v="1"/>
    <x v="0"/>
    <n v="60"/>
    <n v="9"/>
    <n v="0"/>
    <n v="61404.13"/>
    <n v="0"/>
    <x v="255"/>
    <n v="52193.51"/>
    <n v="0"/>
    <n v="9210.6200000000008"/>
    <n v="53216.91"/>
    <n v="1023.4"/>
    <n v="305"/>
    <n v="1"/>
    <n v="70"/>
    <x v="6"/>
    <s v="12/2020"/>
    <x v="134"/>
    <n v="2"/>
    <s v="ExacqVision server for Surveillance Cameras - 1365"/>
    <x v="0"/>
  </r>
  <r>
    <n v="6933198"/>
    <n v="1"/>
    <x v="0"/>
    <n v="60"/>
    <n v="15"/>
    <n v="0"/>
    <n v="68612.710000000006"/>
    <n v="0"/>
    <x v="256"/>
    <n v="50679.839999999997"/>
    <n v="0"/>
    <n v="17932.87"/>
    <n v="51875.360000000001"/>
    <n v="1195.52"/>
    <n v="305"/>
    <n v="1"/>
    <n v="70"/>
    <x v="6"/>
    <s v="12/2020"/>
    <x v="135"/>
    <n v="2"/>
    <s v="Server, (1) Poweredge 8930 - 1525"/>
    <x v="0"/>
  </r>
  <r>
    <n v="6933321"/>
    <n v="1"/>
    <x v="0"/>
    <n v="60"/>
    <n v="4"/>
    <n v="0"/>
    <n v="3330.74"/>
    <n v="0"/>
    <x v="257"/>
    <n v="3088.52"/>
    <n v="0"/>
    <n v="242.22"/>
    <n v="3149.08"/>
    <n v="60.56"/>
    <n v="305"/>
    <n v="1"/>
    <n v="70"/>
    <x v="6"/>
    <s v="12/2020"/>
    <x v="136"/>
    <n v="2"/>
    <s v="Server 01, PowerEdge T320 - 1327"/>
    <x v="0"/>
  </r>
  <r>
    <n v="6933604"/>
    <n v="1"/>
    <x v="0"/>
    <n v="60"/>
    <n v="4"/>
    <n v="0"/>
    <n v="1767.42"/>
    <n v="0"/>
    <x v="258"/>
    <n v="1638.88"/>
    <n v="0"/>
    <n v="128.54"/>
    <n v="1671.02"/>
    <n v="32.14"/>
    <n v="305"/>
    <n v="1"/>
    <n v="70"/>
    <x v="6"/>
    <s v="12/2020"/>
    <x v="137"/>
    <n v="2"/>
    <s v="Secure GE &amp; SFP Router Verizon - 1328"/>
    <x v="0"/>
  </r>
  <r>
    <n v="6933617"/>
    <n v="1"/>
    <x v="0"/>
    <n v="60"/>
    <n v="15"/>
    <n v="0"/>
    <n v="64728.97"/>
    <n v="0"/>
    <x v="259"/>
    <n v="47811.15"/>
    <n v="0"/>
    <n v="16917.82"/>
    <n v="48939"/>
    <n v="1127.8500000000001"/>
    <n v="305"/>
    <n v="1"/>
    <n v="70"/>
    <x v="6"/>
    <s v="12/2020"/>
    <x v="135"/>
    <n v="2"/>
    <s v="Server, (1) Poweredge 8930 - 1526"/>
    <x v="0"/>
  </r>
  <r>
    <n v="6933636"/>
    <n v="1"/>
    <x v="0"/>
    <n v="60"/>
    <n v="4"/>
    <n v="0"/>
    <n v="13500"/>
    <n v="0"/>
    <x v="260"/>
    <n v="12518.18"/>
    <n v="0"/>
    <n v="981.82"/>
    <n v="12763.64"/>
    <n v="245.46"/>
    <n v="305"/>
    <n v="1"/>
    <n v="70"/>
    <x v="6"/>
    <s v="12/2020"/>
    <x v="138"/>
    <n v="2"/>
    <s v="(150) AIRWATCH Device licenses - 1326"/>
    <x v="0"/>
  </r>
  <r>
    <n v="6933640"/>
    <n v="1"/>
    <x v="0"/>
    <n v="60"/>
    <n v="15"/>
    <n v="0"/>
    <n v="14584"/>
    <n v="0"/>
    <x v="261"/>
    <n v="10772.28"/>
    <n v="0"/>
    <n v="3811.72"/>
    <n v="11026.39"/>
    <n v="254.11"/>
    <n v="305"/>
    <n v="1"/>
    <n v="70"/>
    <x v="6"/>
    <s v="12/2020"/>
    <x v="139"/>
    <n v="2"/>
    <s v="(40) Cust 2T 3.5 inch Hard Drives - 1524"/>
    <x v="0"/>
  </r>
  <r>
    <n v="6933711"/>
    <n v="1"/>
    <x v="0"/>
    <n v="60"/>
    <n v="8"/>
    <n v="0"/>
    <n v="13413.48"/>
    <n v="0"/>
    <x v="262"/>
    <n v="11625.04"/>
    <n v="0"/>
    <n v="1788.44"/>
    <n v="11848.6"/>
    <n v="223.56"/>
    <n v="305"/>
    <n v="1"/>
    <n v="70"/>
    <x v="6"/>
    <s v="12/2020"/>
    <x v="140"/>
    <n v="2"/>
    <s v="Cisco FirePOWER 7030 Chassis, 1U, 8 port copper - 1344"/>
    <x v="0"/>
  </r>
  <r>
    <n v="6933740"/>
    <n v="1"/>
    <x v="0"/>
    <n v="60"/>
    <n v="3"/>
    <n v="0"/>
    <n v="2246.6999999999998"/>
    <n v="0"/>
    <x v="263"/>
    <n v="2123.14"/>
    <n v="0"/>
    <n v="123.56"/>
    <n v="2164.33"/>
    <n v="41.19"/>
    <n v="305"/>
    <n v="1"/>
    <n v="70"/>
    <x v="6"/>
    <s v="12/2020"/>
    <x v="141"/>
    <n v="2"/>
    <s v="Pocomoke Router Replacement - 1323"/>
    <x v="0"/>
  </r>
  <r>
    <n v="6933741"/>
    <n v="1"/>
    <x v="0"/>
    <n v="60"/>
    <n v="3"/>
    <n v="0"/>
    <n v="3965.02"/>
    <n v="0"/>
    <x v="264"/>
    <n v="3746.94"/>
    <n v="0"/>
    <n v="218.08"/>
    <n v="3819.63"/>
    <n v="72.69"/>
    <n v="305"/>
    <n v="1"/>
    <n v="70"/>
    <x v="6"/>
    <s v="12/2020"/>
    <x v="142"/>
    <n v="2"/>
    <s v="PowerEdge T320 Server - 1322"/>
    <x v="0"/>
  </r>
  <r>
    <n v="6933852"/>
    <n v="1"/>
    <x v="0"/>
    <n v="60"/>
    <n v="18"/>
    <n v="0"/>
    <n v="20195.759999999998"/>
    <n v="0"/>
    <x v="265"/>
    <n v="13894.68"/>
    <n v="0"/>
    <n v="6301.08"/>
    <n v="14244.74"/>
    <n v="350.06"/>
    <n v="305"/>
    <n v="1"/>
    <n v="70"/>
    <x v="6"/>
    <s v="12/2020"/>
    <x v="143"/>
    <n v="2"/>
    <s v="CISCO ONE ISR4431 w/license &amp; accessories - 1576"/>
    <x v="0"/>
  </r>
  <r>
    <n v="6933920"/>
    <n v="1"/>
    <x v="0"/>
    <n v="36"/>
    <n v="0"/>
    <n v="0"/>
    <n v="-487.06"/>
    <n v="0"/>
    <x v="266"/>
    <n v="-487.06"/>
    <n v="0"/>
    <n v="0"/>
    <n v="-487.06"/>
    <n v="0"/>
    <n v="305"/>
    <n v="1"/>
    <n v="70"/>
    <x v="6"/>
    <s v="12/2020"/>
    <x v="144"/>
    <n v="2"/>
    <s v="Server and Storage 02 - 1305"/>
    <x v="0"/>
  </r>
  <r>
    <n v="6933935"/>
    <n v="1"/>
    <x v="0"/>
    <n v="36"/>
    <n v="0"/>
    <n v="0"/>
    <n v="-15920"/>
    <n v="0"/>
    <x v="267"/>
    <n v="-15920"/>
    <n v="0"/>
    <n v="0"/>
    <n v="-15920"/>
    <n v="0"/>
    <n v="305"/>
    <n v="1"/>
    <n v="70"/>
    <x v="6"/>
    <s v="12/2020"/>
    <x v="145"/>
    <n v="2"/>
    <s v="Upgrade Payment Processor - 1106"/>
    <x v="0"/>
  </r>
  <r>
    <n v="6933954"/>
    <n v="1"/>
    <x v="0"/>
    <n v="60"/>
    <n v="6"/>
    <n v="0"/>
    <n v="4400.84"/>
    <n v="0"/>
    <x v="268"/>
    <n v="3960.77"/>
    <n v="0"/>
    <n v="440.07"/>
    <n v="4034.12"/>
    <n v="73.350000000000009"/>
    <n v="305"/>
    <n v="1"/>
    <n v="70"/>
    <x v="6"/>
    <s v="12/2020"/>
    <x v="146"/>
    <n v="2"/>
    <s v="Cameras, Exacq IP 2U recorder w/4 IP licenses - 1332"/>
    <x v="0"/>
  </r>
  <r>
    <n v="6933956"/>
    <n v="1"/>
    <x v="0"/>
    <n v="60"/>
    <n v="18"/>
    <n v="0"/>
    <n v="3355.28"/>
    <n v="0"/>
    <x v="269"/>
    <n v="2308.44"/>
    <n v="0"/>
    <n v="1046.8399999999999"/>
    <n v="2366.6"/>
    <n v="58.160000000000004"/>
    <n v="305"/>
    <n v="1"/>
    <n v="70"/>
    <x v="6"/>
    <s v="12/2020"/>
    <x v="147"/>
    <n v="2"/>
    <s v="CISCO CAT29601-X 48GBE POE - 1577"/>
    <x v="0"/>
  </r>
  <r>
    <n v="6933624"/>
    <n v="1"/>
    <x v="0"/>
    <n v="84"/>
    <n v="46"/>
    <n v="0"/>
    <n v="133969.25"/>
    <n v="0"/>
    <x v="270"/>
    <n v="60554.080000000002"/>
    <n v="0"/>
    <n v="73415.17"/>
    <n v="62150.06"/>
    <n v="1595.98"/>
    <n v="306"/>
    <n v="1"/>
    <n v="71"/>
    <x v="7"/>
    <s v="12/2020"/>
    <x v="148"/>
    <n v="2"/>
    <s v="Middletown Office Furniture &amp; Fixtures - 114 Sandhill Dr - 1716"/>
    <x v="0"/>
  </r>
  <r>
    <n v="923018"/>
    <n v="1"/>
    <x v="0"/>
    <n v="36"/>
    <n v="29"/>
    <n v="0"/>
    <n v="31362.94"/>
    <n v="20202.12"/>
    <x v="271"/>
    <n v="2773.88"/>
    <n v="0"/>
    <n v="28589.06"/>
    <n v="3759.71"/>
    <n v="985.83"/>
    <n v="307"/>
    <n v="1"/>
    <n v="72"/>
    <x v="8"/>
    <s v="12/2020"/>
    <x v="149"/>
    <n v="2"/>
    <s v="Bill Pres Dept Chgs"/>
    <x v="0"/>
  </r>
  <r>
    <n v="923021"/>
    <n v="1"/>
    <x v="0"/>
    <n v="36"/>
    <n v="29"/>
    <n v="0"/>
    <n v="102383.89"/>
    <n v="6165.87"/>
    <x v="272"/>
    <n v="11440.87"/>
    <n v="0"/>
    <n v="90943.02"/>
    <n v="14576.84"/>
    <n v="3135.9700000000003"/>
    <n v="307"/>
    <n v="1"/>
    <n v="72"/>
    <x v="8"/>
    <s v="12/2020"/>
    <x v="150"/>
    <n v="2"/>
    <s v="Tableau Software"/>
    <x v="0"/>
  </r>
  <r>
    <n v="1949246"/>
    <n v="1"/>
    <x v="0"/>
    <n v="36"/>
    <n v="33"/>
    <n v="0"/>
    <n v="344445.64"/>
    <n v="0"/>
    <x v="273"/>
    <n v="23309.88"/>
    <n v="0"/>
    <n v="321135.76"/>
    <n v="33041.269999999997"/>
    <n v="9731.39"/>
    <n v="307"/>
    <n v="1"/>
    <n v="72"/>
    <x v="8"/>
    <s v="12/2020"/>
    <x v="151"/>
    <n v="2"/>
    <s v="Kubra Elkton Gas Platform"/>
    <x v="0"/>
  </r>
  <r>
    <n v="2272879"/>
    <n v="1"/>
    <x v="0"/>
    <n v="36"/>
    <n v="33"/>
    <n v="0"/>
    <n v="97.5"/>
    <n v="0"/>
    <x v="274"/>
    <n v="8.1300000000000008"/>
    <n v="0"/>
    <n v="89.37"/>
    <n v="10.84"/>
    <n v="2.71"/>
    <n v="307"/>
    <n v="1"/>
    <n v="72"/>
    <x v="8"/>
    <s v="12/2020"/>
    <x v="152"/>
    <n v="2"/>
    <s v="Cisco CER 911 Phone System"/>
    <x v="0"/>
  </r>
  <r>
    <n v="3775377"/>
    <n v="1"/>
    <x v="0"/>
    <n v="36"/>
    <n v="36"/>
    <n v="0"/>
    <n v="0"/>
    <n v="86200"/>
    <x v="275"/>
    <n v="0"/>
    <n v="0"/>
    <n v="0"/>
    <n v="0"/>
    <n v="0"/>
    <n v="307"/>
    <n v="1"/>
    <n v="72"/>
    <x v="8"/>
    <s v="12/2020"/>
    <x v="153"/>
    <n v="2"/>
    <s v="CU20310113 - Software Robitics"/>
    <x v="0"/>
  </r>
  <r>
    <n v="6933081"/>
    <n v="1"/>
    <x v="0"/>
    <n v="36"/>
    <n v="9"/>
    <n v="0"/>
    <n v="50079.38"/>
    <n v="0"/>
    <x v="276"/>
    <n v="36777.07"/>
    <n v="0"/>
    <n v="13302.31"/>
    <n v="38255.1"/>
    <n v="1478.03"/>
    <n v="307"/>
    <n v="1"/>
    <n v="72"/>
    <x v="8"/>
    <s v="12/2020"/>
    <x v="154"/>
    <n v="2"/>
    <s v="Bill Print Ph 1 - 1787"/>
    <x v="0"/>
  </r>
  <r>
    <n v="6933363"/>
    <n v="1"/>
    <x v="0"/>
    <n v="36"/>
    <n v="12"/>
    <n v="0"/>
    <n v="37755.9"/>
    <n v="0"/>
    <x v="277"/>
    <n v="24508.2"/>
    <n v="0"/>
    <n v="13247.7"/>
    <n v="25612.17"/>
    <n v="1103.97"/>
    <n v="307"/>
    <n v="1"/>
    <n v="72"/>
    <x v="8"/>
    <s v="12/2020"/>
    <x v="154"/>
    <n v="2"/>
    <s v="Bill Print Ph 1 - 1809"/>
    <x v="0"/>
  </r>
  <r>
    <n v="6933510"/>
    <n v="1"/>
    <x v="0"/>
    <n v="36"/>
    <n v="11"/>
    <n v="0"/>
    <n v="58320.17"/>
    <n v="0"/>
    <x v="278"/>
    <n v="39510.11"/>
    <n v="0"/>
    <n v="18810.060000000001"/>
    <n v="41220.120000000003"/>
    <n v="1710.01"/>
    <n v="307"/>
    <n v="1"/>
    <n v="72"/>
    <x v="8"/>
    <s v="12/2020"/>
    <x v="154"/>
    <n v="2"/>
    <s v="Bill Print Ph 1 - 1800"/>
    <x v="0"/>
  </r>
  <r>
    <n v="6933615"/>
    <n v="1"/>
    <x v="0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12/2020"/>
    <x v="155"/>
    <n v="2"/>
    <s v="New Corporate / Executive Dashboard - 904"/>
    <x v="0"/>
  </r>
  <r>
    <n v="6933648"/>
    <n v="1"/>
    <x v="0"/>
    <n v="36"/>
    <n v="10"/>
    <n v="0"/>
    <n v="4673.29"/>
    <n v="0"/>
    <x v="280"/>
    <n v="3298.79"/>
    <n v="0"/>
    <n v="1374.5"/>
    <n v="3436.24"/>
    <n v="137.45000000000002"/>
    <n v="307"/>
    <n v="1"/>
    <n v="72"/>
    <x v="8"/>
    <s v="12/2020"/>
    <x v="154"/>
    <n v="2"/>
    <s v="Bill Print Ph 1 - 1791"/>
    <x v="0"/>
  </r>
  <r>
    <n v="6933659"/>
    <n v="1"/>
    <x v="0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12/2020"/>
    <x v="156"/>
    <n v="2"/>
    <s v="Corporate &amp; BU Website - 1089"/>
    <x v="0"/>
  </r>
  <r>
    <n v="6933757"/>
    <n v="1"/>
    <x v="0"/>
    <n v="60"/>
    <n v="4"/>
    <n v="0"/>
    <n v="4999"/>
    <n v="0"/>
    <x v="282"/>
    <n v="4635.43"/>
    <n v="0"/>
    <n v="363.57"/>
    <n v="4726.32"/>
    <n v="90.89"/>
    <n v="307"/>
    <n v="1"/>
    <n v="72"/>
    <x v="8"/>
    <s v="12/2020"/>
    <x v="157"/>
    <n v="2"/>
    <s v="Solarwinds IP address mgr - 1325"/>
    <x v="0"/>
  </r>
  <r>
    <n v="6934007"/>
    <n v="1"/>
    <x v="0"/>
    <n v="36"/>
    <n v="14"/>
    <n v="0"/>
    <n v="34344.89"/>
    <n v="0"/>
    <x v="283"/>
    <n v="20352.52"/>
    <n v="0"/>
    <n v="13992.37"/>
    <n v="21351.97"/>
    <n v="999.45"/>
    <n v="307"/>
    <n v="1"/>
    <n v="72"/>
    <x v="8"/>
    <s v="12/2020"/>
    <x v="154"/>
    <n v="2"/>
    <s v="Bill Print Ph 1 - 1811"/>
    <x v="0"/>
  </r>
  <r>
    <n v="6934008"/>
    <n v="1"/>
    <x v="0"/>
    <n v="36"/>
    <n v="16"/>
    <n v="0"/>
    <n v="22139.74"/>
    <n v="0"/>
    <x v="284"/>
    <n v="11872.02"/>
    <n v="0"/>
    <n v="10267.719999999999"/>
    <n v="12513.75"/>
    <n v="641.73"/>
    <n v="307"/>
    <n v="1"/>
    <n v="72"/>
    <x v="8"/>
    <s v="12/2020"/>
    <x v="154"/>
    <n v="2"/>
    <s v="Bill Print Ph 1 - 1821"/>
    <x v="0"/>
  </r>
  <r>
    <n v="6934009"/>
    <n v="1"/>
    <x v="0"/>
    <n v="36"/>
    <n v="17"/>
    <n v="0"/>
    <n v="6917.25"/>
    <n v="0"/>
    <x v="285"/>
    <n v="3514.65"/>
    <n v="0"/>
    <n v="3402.6"/>
    <n v="3714.8"/>
    <n v="200.15"/>
    <n v="307"/>
    <n v="1"/>
    <n v="72"/>
    <x v="8"/>
    <s v="12/2020"/>
    <x v="154"/>
    <n v="2"/>
    <s v="Bill Print Ph 1 - 1825"/>
    <x v="0"/>
  </r>
  <r>
    <n v="6934010"/>
    <n v="1"/>
    <x v="0"/>
    <n v="36"/>
    <n v="20"/>
    <n v="0"/>
    <n v="27232.83"/>
    <n v="0"/>
    <x v="286"/>
    <n v="11543.13"/>
    <n v="0"/>
    <n v="15689.7"/>
    <n v="12327.62"/>
    <n v="784.49"/>
    <n v="307"/>
    <n v="1"/>
    <n v="72"/>
    <x v="8"/>
    <s v="12/2020"/>
    <x v="154"/>
    <n v="2"/>
    <s v="Bill Print Ph 1 - 1838"/>
    <x v="0"/>
  </r>
  <r>
    <n v="6934011"/>
    <n v="1"/>
    <x v="0"/>
    <n v="36"/>
    <n v="21"/>
    <n v="0"/>
    <n v="1991.29"/>
    <n v="0"/>
    <x v="287"/>
    <n v="788.21"/>
    <n v="0"/>
    <n v="1203.08"/>
    <n v="845.5"/>
    <n v="57.29"/>
    <n v="307"/>
    <n v="1"/>
    <n v="72"/>
    <x v="8"/>
    <s v="12/2020"/>
    <x v="154"/>
    <n v="2"/>
    <s v="Bill Print Ph 1 - 1840"/>
    <x v="0"/>
  </r>
  <r>
    <n v="6934014"/>
    <n v="1"/>
    <x v="0"/>
    <n v="36"/>
    <n v="24"/>
    <n v="0"/>
    <n v="200000"/>
    <n v="0"/>
    <x v="288"/>
    <n v="62365.61"/>
    <n v="0"/>
    <n v="137634.39000000001"/>
    <n v="68100.38"/>
    <n v="5734.77"/>
    <n v="307"/>
    <n v="1"/>
    <n v="72"/>
    <x v="8"/>
    <s v="12/2020"/>
    <x v="158"/>
    <n v="2"/>
    <s v="ECIS Software Licenses - 1863"/>
    <x v="0"/>
  </r>
  <r>
    <n v="6934021"/>
    <n v="1"/>
    <x v="0"/>
    <n v="36"/>
    <n v="24"/>
    <n v="0"/>
    <n v="66258.149999999994"/>
    <n v="0"/>
    <x v="289"/>
    <n v="20661.150000000001"/>
    <n v="0"/>
    <n v="45597"/>
    <n v="22561.03"/>
    <n v="1899.88"/>
    <n v="307"/>
    <n v="1"/>
    <n v="72"/>
    <x v="8"/>
    <s v="12/2020"/>
    <x v="159"/>
    <n v="2"/>
    <s v="Tableau Software - 1862"/>
    <x v="0"/>
  </r>
  <r>
    <n v="6934032"/>
    <n v="1"/>
    <x v="0"/>
    <n v="36"/>
    <n v="15"/>
    <n v="0"/>
    <n v="13544.23"/>
    <n v="0"/>
    <x v="290"/>
    <n v="7644.28"/>
    <n v="0"/>
    <n v="5899.95"/>
    <n v="8037.61"/>
    <n v="393.33"/>
    <n v="307"/>
    <n v="1"/>
    <n v="72"/>
    <x v="8"/>
    <s v="12/2020"/>
    <x v="154"/>
    <n v="2"/>
    <s v="Bill Print Ph 1 - 1816"/>
    <x v="0"/>
  </r>
  <r>
    <n v="6934033"/>
    <n v="1"/>
    <x v="0"/>
    <n v="36"/>
    <n v="19"/>
    <n v="0"/>
    <n v="11903.84"/>
    <n v="0"/>
    <x v="291"/>
    <n v="5379.62"/>
    <n v="0"/>
    <n v="6524.22"/>
    <n v="5723"/>
    <n v="343.38"/>
    <n v="307"/>
    <n v="1"/>
    <n v="72"/>
    <x v="8"/>
    <s v="12/2020"/>
    <x v="154"/>
    <n v="2"/>
    <s v="Bill Print Ph 1 - 1837"/>
    <x v="0"/>
  </r>
  <r>
    <n v="6934040"/>
    <n v="1"/>
    <x v="0"/>
    <n v="36"/>
    <n v="23"/>
    <n v="0"/>
    <n v="32923.5"/>
    <n v="0"/>
    <x v="292"/>
    <n v="11187.92"/>
    <n v="0"/>
    <n v="21735.58"/>
    <n v="12132.95"/>
    <n v="945.03"/>
    <n v="307"/>
    <n v="1"/>
    <n v="72"/>
    <x v="8"/>
    <s v="12/2020"/>
    <x v="154"/>
    <n v="2"/>
    <s v="Bill Print Ph 1 - 1846"/>
    <x v="0"/>
  </r>
  <r>
    <n v="6934050"/>
    <n v="1"/>
    <x v="0"/>
    <n v="36"/>
    <n v="22"/>
    <n v="0"/>
    <n v="87097.38"/>
    <n v="0"/>
    <x v="293"/>
    <n v="32035.83"/>
    <n v="0"/>
    <n v="55061.55"/>
    <n v="34538.629999999997"/>
    <n v="2502.8000000000002"/>
    <n v="307"/>
    <n v="1"/>
    <n v="72"/>
    <x v="8"/>
    <s v="12/2020"/>
    <x v="154"/>
    <n v="2"/>
    <s v="Bill Print Ph 1 - 1844"/>
    <x v="0"/>
  </r>
  <r>
    <n v="6934051"/>
    <n v="1"/>
    <x v="0"/>
    <n v="36"/>
    <n v="24"/>
    <n v="0"/>
    <n v="177402.45"/>
    <n v="0"/>
    <x v="294"/>
    <n v="55319.05"/>
    <n v="0"/>
    <n v="122083.4"/>
    <n v="60405.86"/>
    <n v="5086.8100000000004"/>
    <n v="307"/>
    <n v="1"/>
    <n v="72"/>
    <x v="8"/>
    <s v="12/2020"/>
    <x v="159"/>
    <n v="2"/>
    <s v="Call back in Queue - 1861"/>
    <x v="0"/>
  </r>
  <r>
    <n v="6934055"/>
    <n v="1"/>
    <x v="0"/>
    <n v="36"/>
    <n v="24"/>
    <n v="0"/>
    <n v="31250"/>
    <n v="0"/>
    <x v="295"/>
    <n v="9744.64"/>
    <n v="0"/>
    <n v="21505.360000000001"/>
    <n v="10640.7"/>
    <n v="896.06000000000006"/>
    <n v="307"/>
    <n v="1"/>
    <n v="72"/>
    <x v="8"/>
    <s v="12/2020"/>
    <x v="160"/>
    <n v="2"/>
    <s v="Pro2Oracle Software - 1860"/>
    <x v="0"/>
  </r>
  <r>
    <n v="6934060"/>
    <n v="1"/>
    <x v="0"/>
    <n v="36"/>
    <n v="18"/>
    <n v="0"/>
    <n v="8121.72"/>
    <n v="0"/>
    <x v="296"/>
    <n v="3898.44"/>
    <n v="0"/>
    <n v="4223.28"/>
    <n v="4133.07"/>
    <n v="234.63"/>
    <n v="307"/>
    <n v="1"/>
    <n v="72"/>
    <x v="8"/>
    <s v="12/2020"/>
    <x v="154"/>
    <n v="2"/>
    <s v="Bill Print Ph 1 - 1830"/>
    <x v="0"/>
  </r>
  <r>
    <n v="6934083"/>
    <n v="1"/>
    <x v="0"/>
    <n v="36"/>
    <n v="24"/>
    <n v="0"/>
    <n v="22000"/>
    <n v="0"/>
    <x v="297"/>
    <n v="6860.2"/>
    <n v="0"/>
    <n v="15139.8"/>
    <n v="7491.03"/>
    <n v="630.83000000000004"/>
    <n v="307"/>
    <n v="1"/>
    <n v="72"/>
    <x v="8"/>
    <s v="12/2020"/>
    <x v="161"/>
    <n v="2"/>
    <s v="Utilicis Open Edge Pro2SQL Licenses - 1859"/>
    <x v="0"/>
  </r>
  <r>
    <n v="7003380"/>
    <n v="1"/>
    <x v="0"/>
    <n v="36"/>
    <n v="26"/>
    <n v="0"/>
    <n v="125995.23"/>
    <n v="0"/>
    <x v="298"/>
    <n v="32241.19"/>
    <n v="0"/>
    <n v="93754.04"/>
    <n v="35847.11"/>
    <n v="3605.92"/>
    <n v="307"/>
    <n v="1"/>
    <n v="72"/>
    <x v="8"/>
    <s v="12/2020"/>
    <x v="154"/>
    <n v="2"/>
    <s v="Bill Print Ph 1 - 1846"/>
    <x v="0"/>
  </r>
  <r>
    <n v="7003657"/>
    <n v="1"/>
    <x v="0"/>
    <n v="36"/>
    <n v="28"/>
    <n v="0"/>
    <n v="1892.22"/>
    <n v="0"/>
    <x v="299"/>
    <n v="378.42"/>
    <n v="0"/>
    <n v="1513.8"/>
    <n v="432.48"/>
    <n v="54.06"/>
    <n v="307"/>
    <n v="1"/>
    <n v="72"/>
    <x v="8"/>
    <s v="12/2020"/>
    <x v="154"/>
    <n v="2"/>
    <s v="Bill Print Ph 1 - 1882"/>
    <x v="0"/>
  </r>
  <r>
    <n v="7003658"/>
    <n v="1"/>
    <x v="0"/>
    <n v="60"/>
    <n v="52"/>
    <n v="0"/>
    <n v="20038.2"/>
    <n v="0"/>
    <x v="300"/>
    <n v="2377.41"/>
    <n v="0"/>
    <n v="17660.79"/>
    <n v="2717.04"/>
    <n v="339.63"/>
    <n v="307"/>
    <n v="1"/>
    <n v="72"/>
    <x v="8"/>
    <s v="12/2020"/>
    <x v="162"/>
    <n v="2"/>
    <s v="CISCO 911 Phone System - 1894"/>
    <x v="0"/>
  </r>
  <r>
    <n v="7004239"/>
    <n v="1"/>
    <x v="0"/>
    <n v="36"/>
    <n v="27"/>
    <n v="0"/>
    <n v="4382.53"/>
    <n v="0"/>
    <x v="301"/>
    <n v="998.98"/>
    <n v="0"/>
    <n v="3383.55"/>
    <n v="1124.3"/>
    <n v="125.32000000000001"/>
    <n v="307"/>
    <n v="1"/>
    <n v="72"/>
    <x v="8"/>
    <s v="12/2020"/>
    <x v="154"/>
    <n v="2"/>
    <s v="Bill Print Ph 1 - 1874"/>
    <x v="0"/>
  </r>
  <r>
    <n v="7004247"/>
    <n v="1"/>
    <x v="0"/>
    <n v="36"/>
    <n v="26"/>
    <n v="0"/>
    <n v="3264.01"/>
    <n v="0"/>
    <x v="302"/>
    <n v="835.22"/>
    <n v="0"/>
    <n v="2428.79"/>
    <n v="928.64"/>
    <n v="93.42"/>
    <n v="307"/>
    <n v="1"/>
    <n v="72"/>
    <x v="8"/>
    <s v="12/2020"/>
    <x v="150"/>
    <n v="2"/>
    <s v="Tableau Software - 1869"/>
    <x v="0"/>
  </r>
  <r>
    <n v="7004566"/>
    <n v="1"/>
    <x v="0"/>
    <n v="60"/>
    <n v="52"/>
    <n v="0"/>
    <n v="14055"/>
    <n v="0"/>
    <x v="303"/>
    <n v="1667.54"/>
    <n v="0"/>
    <n v="12387.46"/>
    <n v="1905.76"/>
    <n v="238.22"/>
    <n v="307"/>
    <n v="1"/>
    <n v="72"/>
    <x v="8"/>
    <s v="12/2020"/>
    <x v="163"/>
    <n v="2"/>
    <s v="Ivanti Licenses - 1893"/>
    <x v="0"/>
  </r>
  <r>
    <n v="7004569"/>
    <n v="1"/>
    <x v="0"/>
    <n v="36"/>
    <n v="27"/>
    <n v="0"/>
    <n v="7551.23"/>
    <n v="0"/>
    <x v="304"/>
    <n v="1721.26"/>
    <n v="0"/>
    <n v="5829.97"/>
    <n v="1937.18"/>
    <n v="215.92000000000002"/>
    <n v="307"/>
    <n v="1"/>
    <n v="72"/>
    <x v="8"/>
    <s v="12/2020"/>
    <x v="150"/>
    <n v="2"/>
    <s v="Tableau Software - 1876"/>
    <x v="0"/>
  </r>
  <r>
    <n v="7004892"/>
    <n v="1"/>
    <x v="0"/>
    <n v="36"/>
    <n v="28"/>
    <n v="0"/>
    <n v="2536.2199999999998"/>
    <n v="0"/>
    <x v="305"/>
    <n v="507.22"/>
    <n v="0"/>
    <n v="2029"/>
    <n v="579.67999999999995"/>
    <n v="72.460000000000008"/>
    <n v="307"/>
    <n v="1"/>
    <n v="72"/>
    <x v="8"/>
    <s v="12/2020"/>
    <x v="150"/>
    <n v="2"/>
    <s v="Tableau Software - 1884"/>
    <x v="0"/>
  </r>
  <r>
    <n v="6932872"/>
    <n v="1"/>
    <x v="0"/>
    <n v="84"/>
    <n v="46"/>
    <n v="0"/>
    <n v="49249"/>
    <n v="0"/>
    <x v="306"/>
    <n v="21635.599999999999"/>
    <n v="0"/>
    <n v="27613.4"/>
    <n v="22235.89"/>
    <n v="600.29"/>
    <n v="310"/>
    <n v="1"/>
    <n v="76"/>
    <x v="9"/>
    <s v="12/2020"/>
    <x v="164"/>
    <n v="2"/>
    <s v="CISCO Phone System - Compass Pointe - 1719"/>
    <x v="0"/>
  </r>
  <r>
    <n v="6932926"/>
    <n v="1"/>
    <x v="0"/>
    <n v="60"/>
    <n v="27"/>
    <n v="0"/>
    <n v="10277.67"/>
    <n v="0"/>
    <x v="307"/>
    <n v="5516.67"/>
    <n v="0"/>
    <n v="4761"/>
    <n v="5693"/>
    <n v="176.33"/>
    <n v="310"/>
    <n v="1"/>
    <n v="76"/>
    <x v="9"/>
    <s v="12/2020"/>
    <x v="165"/>
    <n v="2"/>
    <s v="LifeSize modernization conference calling equipment - 1731"/>
    <x v="0"/>
  </r>
  <r>
    <n v="6933057"/>
    <n v="1"/>
    <x v="0"/>
    <n v="84"/>
    <n v="3"/>
    <n v="0"/>
    <n v="11835.29"/>
    <n v="0"/>
    <x v="308"/>
    <n v="11116.72"/>
    <n v="0"/>
    <n v="718.57"/>
    <n v="11356.24"/>
    <n v="239.52"/>
    <n v="310"/>
    <n v="1"/>
    <n v="76"/>
    <x v="9"/>
    <s v="12/2020"/>
    <x v="166"/>
    <n v="2"/>
    <s v="New Cisco Phone system - 1177"/>
    <x v="0"/>
  </r>
  <r>
    <n v="6933123"/>
    <n v="1"/>
    <x v="0"/>
    <n v="84"/>
    <n v="46"/>
    <n v="0"/>
    <n v="128599.6"/>
    <n v="0"/>
    <x v="309"/>
    <n v="56510.16"/>
    <n v="0"/>
    <n v="72089.440000000002"/>
    <n v="58077.32"/>
    <n v="1567.16"/>
    <n v="310"/>
    <n v="1"/>
    <n v="76"/>
    <x v="9"/>
    <s v="12/2020"/>
    <x v="167"/>
    <n v="2"/>
    <s v="CISCO Phone System - Silver Lake - 1718"/>
    <x v="0"/>
  </r>
  <r>
    <n v="6933194"/>
    <n v="1"/>
    <x v="0"/>
    <n v="84"/>
    <n v="3"/>
    <n v="0"/>
    <n v="16313.77"/>
    <n v="0"/>
    <x v="310"/>
    <n v="15323.3"/>
    <n v="0"/>
    <n v="990.47"/>
    <n v="15653.46"/>
    <n v="330.16"/>
    <n v="310"/>
    <n v="1"/>
    <n v="76"/>
    <x v="9"/>
    <s v="12/2020"/>
    <x v="166"/>
    <n v="2"/>
    <s v="New Cisco Phone system - 1176"/>
    <x v="0"/>
  </r>
  <r>
    <n v="6933213"/>
    <n v="1"/>
    <x v="0"/>
    <n v="60"/>
    <n v="27"/>
    <n v="0"/>
    <n v="908.01"/>
    <n v="0"/>
    <x v="311"/>
    <n v="487.39"/>
    <n v="0"/>
    <n v="420.62"/>
    <n v="502.97"/>
    <n v="15.58"/>
    <n v="310"/>
    <n v="1"/>
    <n v="76"/>
    <x v="9"/>
    <s v="12/2020"/>
    <x v="168"/>
    <n v="2"/>
    <s v="TV, (2) Samgung 43in Slim LED TV's - 1732"/>
    <x v="0"/>
  </r>
  <r>
    <n v="6933284"/>
    <n v="1"/>
    <x v="0"/>
    <n v="84"/>
    <n v="46"/>
    <n v="0"/>
    <n v="43464.36"/>
    <n v="0"/>
    <x v="312"/>
    <n v="19095.36"/>
    <n v="0"/>
    <n v="24369"/>
    <n v="19625.12"/>
    <n v="529.76"/>
    <n v="310"/>
    <n v="1"/>
    <n v="76"/>
    <x v="9"/>
    <s v="12/2020"/>
    <x v="169"/>
    <n v="2"/>
    <s v="CISCO Phone System - Energy Lane - 1720"/>
    <x v="0"/>
  </r>
  <r>
    <n v="6933319"/>
    <n v="1"/>
    <x v="0"/>
    <n v="60"/>
    <n v="30"/>
    <n v="0"/>
    <n v="644.91999999999996"/>
    <n v="0"/>
    <x v="313"/>
    <n v="313.74"/>
    <n v="0"/>
    <n v="331.18"/>
    <n v="324.77999999999997"/>
    <n v="11.040000000000001"/>
    <n v="310"/>
    <n v="1"/>
    <n v="76"/>
    <x v="9"/>
    <s v="12/2020"/>
    <x v="170"/>
    <n v="2"/>
    <s v="Samsung 55in Slim Direct LIT LE - 1762"/>
    <x v="0"/>
  </r>
  <r>
    <n v="6933419"/>
    <n v="1"/>
    <x v="0"/>
    <n v="84"/>
    <n v="55"/>
    <n v="0"/>
    <n v="23835.5"/>
    <n v="0"/>
    <x v="314"/>
    <n v="7977.18"/>
    <n v="0"/>
    <n v="15858.32"/>
    <n v="8265.51"/>
    <n v="288.33"/>
    <n v="310"/>
    <n v="1"/>
    <n v="76"/>
    <x v="9"/>
    <s v="12/2020"/>
    <x v="171"/>
    <n v="2"/>
    <s v="CISCO Phone System Consulting - 1771"/>
    <x v="0"/>
  </r>
  <r>
    <n v="6933712"/>
    <n v="1"/>
    <x v="0"/>
    <n v="84"/>
    <n v="56"/>
    <n v="0"/>
    <n v="4095"/>
    <n v="0"/>
    <x v="315"/>
    <n v="1321.64"/>
    <n v="0"/>
    <n v="2773.36"/>
    <n v="1371.16"/>
    <n v="49.52"/>
    <n v="310"/>
    <n v="1"/>
    <n v="76"/>
    <x v="9"/>
    <s v="12/2020"/>
    <x v="171"/>
    <n v="2"/>
    <s v="CISCO Phone System Consulting - 1775"/>
    <x v="0"/>
  </r>
  <r>
    <n v="6933760"/>
    <n v="1"/>
    <x v="0"/>
    <n v="84"/>
    <n v="0"/>
    <n v="0"/>
    <n v="20026.72"/>
    <n v="-20026.72"/>
    <x v="316"/>
    <n v="20026.72"/>
    <n v="-20026.72"/>
    <n v="0"/>
    <n v="0"/>
    <n v="0"/>
    <n v="310"/>
    <n v="1"/>
    <n v="76"/>
    <x v="9"/>
    <s v="12/2020"/>
    <x v="166"/>
    <n v="2"/>
    <s v="New Cisco Phone system - 1166"/>
    <x v="0"/>
  </r>
  <r>
    <n v="6933853"/>
    <n v="1"/>
    <x v="0"/>
    <n v="84"/>
    <n v="53"/>
    <n v="0"/>
    <n v="110708.62"/>
    <n v="0"/>
    <x v="317"/>
    <n v="39692.589999999997"/>
    <n v="0"/>
    <n v="71016.03"/>
    <n v="41032.51"/>
    <n v="1339.92"/>
    <n v="310"/>
    <n v="1"/>
    <n v="76"/>
    <x v="9"/>
    <s v="12/2020"/>
    <x v="171"/>
    <n v="2"/>
    <s v="CISCO Phone System Consulting - 1752"/>
    <x v="0"/>
  </r>
  <r>
    <n v="6933919"/>
    <n v="1"/>
    <x v="0"/>
    <n v="84"/>
    <n v="0"/>
    <n v="0"/>
    <n v="20271.91"/>
    <n v="-20271.91"/>
    <x v="316"/>
    <n v="20271.91"/>
    <n v="-20271.91"/>
    <n v="0"/>
    <n v="0"/>
    <n v="0"/>
    <n v="310"/>
    <n v="1"/>
    <n v="76"/>
    <x v="9"/>
    <s v="12/2020"/>
    <x v="166"/>
    <n v="2"/>
    <s v="New Cisco Phone system - 1165"/>
    <x v="0"/>
  </r>
  <r>
    <n v="6933118"/>
    <n v="1"/>
    <x v="0"/>
    <n v="0"/>
    <n v="0"/>
    <n v="0"/>
    <n v="243970.54"/>
    <n v="0"/>
    <x v="318"/>
    <n v="0"/>
    <n v="0"/>
    <n v="243970.54"/>
    <n v="0"/>
    <n v="0"/>
    <n v="326"/>
    <n v="1"/>
    <n v="65"/>
    <x v="10"/>
    <s v="12/2020"/>
    <x v="172"/>
    <n v="5"/>
    <s v="Land - SL - 12"/>
    <x v="1"/>
  </r>
  <r>
    <n v="6933119"/>
    <n v="1"/>
    <x v="0"/>
    <n v="0"/>
    <n v="0"/>
    <n v="0"/>
    <n v="45840.84"/>
    <n v="0"/>
    <x v="319"/>
    <n v="0"/>
    <n v="0"/>
    <n v="45840.84"/>
    <n v="0"/>
    <n v="0"/>
    <n v="326"/>
    <n v="1"/>
    <n v="65"/>
    <x v="10"/>
    <s v="12/2020"/>
    <x v="173"/>
    <n v="5"/>
    <s v="LAND- CITRUS HILL,FLA. BULK PLANT SITE - 51"/>
    <x v="1"/>
  </r>
  <r>
    <n v="6933413"/>
    <n v="1"/>
    <x v="0"/>
    <n v="0"/>
    <n v="0"/>
    <n v="0"/>
    <n v="41020.26"/>
    <n v="0"/>
    <x v="320"/>
    <n v="0"/>
    <n v="0"/>
    <n v="41020.26"/>
    <n v="0"/>
    <n v="0"/>
    <n v="326"/>
    <n v="1"/>
    <n v="65"/>
    <x v="10"/>
    <s v="12/2020"/>
    <x v="174"/>
    <n v="5"/>
    <s v="LAND - MISTY PINES LOT - 25"/>
    <x v="1"/>
  </r>
  <r>
    <n v="6933845"/>
    <n v="1"/>
    <x v="0"/>
    <n v="0"/>
    <n v="0"/>
    <n v="0"/>
    <n v="94110.89"/>
    <n v="0"/>
    <x v="321"/>
    <n v="0"/>
    <n v="0"/>
    <n v="94110.89"/>
    <n v="0"/>
    <n v="0"/>
    <n v="326"/>
    <n v="1"/>
    <n v="65"/>
    <x v="10"/>
    <s v="12/2020"/>
    <x v="175"/>
    <n v="5"/>
    <s v="LAND - BEAVER RUN (SALISBURY) - 35"/>
    <x v="1"/>
  </r>
  <r>
    <n v="6932983"/>
    <n v="1"/>
    <x v="0"/>
    <n v="60"/>
    <n v="0"/>
    <n v="0"/>
    <n v="2860"/>
    <n v="0"/>
    <x v="322"/>
    <n v="2860"/>
    <n v="0"/>
    <n v="0"/>
    <n v="2860"/>
    <n v="0"/>
    <n v="327"/>
    <n v="1"/>
    <n v="66"/>
    <x v="2"/>
    <s v="12/2020"/>
    <x v="176"/>
    <n v="6"/>
    <s v="Panic Button System - 124"/>
    <x v="1"/>
  </r>
  <r>
    <n v="6932984"/>
    <n v="1"/>
    <x v="0"/>
    <n v="60"/>
    <n v="0"/>
    <n v="0"/>
    <n v="6870"/>
    <n v="0"/>
    <x v="323"/>
    <n v="6870"/>
    <n v="0"/>
    <n v="0"/>
    <n v="6870"/>
    <n v="0"/>
    <n v="327"/>
    <n v="1"/>
    <n v="66"/>
    <x v="2"/>
    <s v="12/2020"/>
    <x v="177"/>
    <n v="6"/>
    <s v="SL AC Unit Telecom Closet - 125"/>
    <x v="1"/>
  </r>
  <r>
    <n v="6932992"/>
    <n v="1"/>
    <x v="0"/>
    <n v="540"/>
    <n v="250"/>
    <n v="0"/>
    <n v="2877"/>
    <n v="0"/>
    <x v="324"/>
    <n v="1544.99"/>
    <n v="0"/>
    <n v="1332.01"/>
    <n v="1550.32"/>
    <n v="5.33"/>
    <n v="327"/>
    <n v="1"/>
    <n v="66"/>
    <x v="2"/>
    <s v="12/2020"/>
    <x v="178"/>
    <n v="6"/>
    <s v="ALARM SYSTEM AT BEAVER RUN BUILDING - 36"/>
    <x v="1"/>
  </r>
  <r>
    <n v="6933004"/>
    <n v="1"/>
    <x v="0"/>
    <n v="84"/>
    <n v="0"/>
    <n v="0"/>
    <n v="1033"/>
    <n v="0"/>
    <x v="325"/>
    <n v="1033"/>
    <n v="0"/>
    <n v="0"/>
    <n v="1033"/>
    <n v="0"/>
    <n v="327"/>
    <n v="1"/>
    <n v="66"/>
    <x v="2"/>
    <s v="12/2020"/>
    <x v="179"/>
    <n v="6"/>
    <s v="New Condensor fan motor - 82"/>
    <x v="1"/>
  </r>
  <r>
    <n v="6933005"/>
    <n v="1"/>
    <x v="0"/>
    <n v="540"/>
    <n v="250"/>
    <n v="0"/>
    <n v="631004.23"/>
    <n v="0"/>
    <x v="326"/>
    <n v="338887.7"/>
    <n v="0"/>
    <n v="292116.53000000003"/>
    <n v="340056.17"/>
    <n v="1168.47"/>
    <n v="327"/>
    <n v="1"/>
    <n v="66"/>
    <x v="2"/>
    <s v="12/2020"/>
    <x v="180"/>
    <n v="6"/>
    <s v="OFFICE BUILDING - BEAVER RUN - 37"/>
    <x v="1"/>
  </r>
  <r>
    <n v="6933093"/>
    <n v="1"/>
    <x v="0"/>
    <n v="120"/>
    <n v="0"/>
    <n v="0"/>
    <n v="311191.64"/>
    <n v="0"/>
    <x v="327"/>
    <n v="311191.64"/>
    <n v="0"/>
    <n v="0"/>
    <n v="311191.64"/>
    <n v="0"/>
    <n v="327"/>
    <n v="1"/>
    <n v="66"/>
    <x v="2"/>
    <s v="12/2020"/>
    <x v="181"/>
    <n v="6"/>
    <s v="Silver Lake Building Renovations - 88"/>
    <x v="1"/>
  </r>
  <r>
    <n v="6933106"/>
    <n v="1"/>
    <x v="0"/>
    <n v="120"/>
    <n v="8"/>
    <n v="0"/>
    <n v="9770"/>
    <n v="0"/>
    <x v="328"/>
    <n v="9075.24"/>
    <n v="0"/>
    <n v="694.76"/>
    <n v="9162.09"/>
    <n v="86.850000000000009"/>
    <n v="327"/>
    <n v="1"/>
    <n v="66"/>
    <x v="2"/>
    <s v="12/2020"/>
    <x v="182"/>
    <n v="6"/>
    <s v="AC Unit for Server Room - 112"/>
    <x v="1"/>
  </r>
  <r>
    <n v="6933107"/>
    <n v="1"/>
    <x v="0"/>
    <n v="60"/>
    <n v="0"/>
    <n v="0"/>
    <n v="35600"/>
    <n v="0"/>
    <x v="329"/>
    <n v="35600"/>
    <n v="0"/>
    <n v="0"/>
    <n v="35600"/>
    <n v="0"/>
    <n v="327"/>
    <n v="1"/>
    <n v="66"/>
    <x v="2"/>
    <s v="12/2020"/>
    <x v="183"/>
    <n v="6"/>
    <s v="Beaver Run repairs - 132"/>
    <x v="1"/>
  </r>
  <r>
    <n v="6933108"/>
    <n v="1"/>
    <x v="0"/>
    <n v="60"/>
    <n v="0"/>
    <n v="0"/>
    <n v="11750"/>
    <n v="0"/>
    <x v="330"/>
    <n v="11750"/>
    <n v="0"/>
    <n v="0"/>
    <n v="11750"/>
    <n v="0"/>
    <n v="327"/>
    <n v="1"/>
    <n v="66"/>
    <x v="2"/>
    <s v="12/2020"/>
    <x v="184"/>
    <n v="6"/>
    <s v="CP Alarm Security - 113"/>
    <x v="1"/>
  </r>
  <r>
    <n v="6933112"/>
    <n v="1"/>
    <x v="0"/>
    <n v="120"/>
    <n v="0"/>
    <n v="0"/>
    <n v="30519.38"/>
    <n v="0"/>
    <x v="331"/>
    <n v="30519.38"/>
    <n v="0"/>
    <n v="0"/>
    <n v="30519.38"/>
    <n v="0"/>
    <n v="327"/>
    <n v="1"/>
    <n v="66"/>
    <x v="2"/>
    <s v="12/2020"/>
    <x v="185"/>
    <n v="6"/>
    <s v="DUMPSTER ENCLOSURE - 29"/>
    <x v="1"/>
  </r>
  <r>
    <n v="6933120"/>
    <n v="1"/>
    <x v="0"/>
    <n v="120"/>
    <n v="0"/>
    <n v="0"/>
    <n v="8061"/>
    <n v="0"/>
    <x v="332"/>
    <n v="8061"/>
    <n v="0"/>
    <n v="0"/>
    <n v="8061"/>
    <n v="0"/>
    <n v="327"/>
    <n v="1"/>
    <n v="66"/>
    <x v="2"/>
    <s v="12/2020"/>
    <x v="186"/>
    <n v="6"/>
    <s v="New Entrance Door - 85"/>
    <x v="1"/>
  </r>
  <r>
    <n v="6933256"/>
    <n v="1"/>
    <x v="0"/>
    <n v="120"/>
    <n v="0"/>
    <n v="0"/>
    <n v="7975.86"/>
    <n v="0"/>
    <x v="333"/>
    <n v="7975.86"/>
    <n v="0"/>
    <n v="0"/>
    <n v="7975.86"/>
    <n v="0"/>
    <n v="327"/>
    <n v="1"/>
    <n v="66"/>
    <x v="2"/>
    <s v="12/2020"/>
    <x v="181"/>
    <n v="6"/>
    <s v="Silver Lake Building Renovations - 94"/>
    <x v="1"/>
  </r>
  <r>
    <n v="6933271"/>
    <n v="1"/>
    <x v="0"/>
    <n v="84"/>
    <n v="0"/>
    <n v="0"/>
    <n v="2151"/>
    <n v="0"/>
    <x v="334"/>
    <n v="2151"/>
    <n v="0"/>
    <n v="0"/>
    <n v="2151"/>
    <n v="0"/>
    <n v="327"/>
    <n v="1"/>
    <n v="66"/>
    <x v="2"/>
    <s v="12/2020"/>
    <x v="187"/>
    <n v="6"/>
    <s v="Complete fan asse,mbly - 83"/>
    <x v="1"/>
  </r>
  <r>
    <n v="6933272"/>
    <n v="1"/>
    <x v="0"/>
    <n v="60"/>
    <n v="0"/>
    <n v="0"/>
    <n v="252824.25"/>
    <n v="0"/>
    <x v="335"/>
    <n v="252824.25"/>
    <n v="0"/>
    <n v="0"/>
    <n v="252824.25"/>
    <n v="0"/>
    <n v="327"/>
    <n v="1"/>
    <n v="66"/>
    <x v="2"/>
    <s v="12/2020"/>
    <x v="188"/>
    <n v="6"/>
    <s v="CP Accounting Suite Build out - 115"/>
    <x v="1"/>
  </r>
  <r>
    <n v="6933280"/>
    <n v="1"/>
    <x v="0"/>
    <n v="480"/>
    <n v="177"/>
    <n v="0"/>
    <n v="121370"/>
    <n v="0"/>
    <x v="336"/>
    <n v="76371.59"/>
    <n v="0"/>
    <n v="44998.41"/>
    <n v="76625.820000000007"/>
    <n v="254.23000000000002"/>
    <n v="327"/>
    <n v="1"/>
    <n v="66"/>
    <x v="2"/>
    <s v="12/2020"/>
    <x v="189"/>
    <n v="6"/>
    <s v="LAND IMPROVEMENTS - SILVER LAKE - 42"/>
    <x v="1"/>
  </r>
  <r>
    <n v="6933383"/>
    <n v="1"/>
    <x v="0"/>
    <n v="120"/>
    <n v="0"/>
    <n v="0"/>
    <n v="22961.39"/>
    <n v="0"/>
    <x v="337"/>
    <n v="22961.39"/>
    <n v="0"/>
    <n v="0"/>
    <n v="22961.39"/>
    <n v="0"/>
    <n v="327"/>
    <n v="1"/>
    <n v="66"/>
    <x v="2"/>
    <s v="12/2020"/>
    <x v="190"/>
    <n v="6"/>
    <s v="Silver Lake Building Renovations - Network Upgrade - 93"/>
    <x v="1"/>
  </r>
  <r>
    <n v="6933385"/>
    <n v="1"/>
    <x v="0"/>
    <n v="120"/>
    <n v="0"/>
    <n v="0"/>
    <n v="33011.75"/>
    <n v="0"/>
    <x v="338"/>
    <n v="33011.75"/>
    <n v="0"/>
    <n v="0"/>
    <n v="33011.75"/>
    <n v="0"/>
    <n v="327"/>
    <n v="1"/>
    <n v="66"/>
    <x v="2"/>
    <s v="12/2020"/>
    <x v="191"/>
    <n v="6"/>
    <s v="SILVER LAKE PATIO - 28"/>
    <x v="1"/>
  </r>
  <r>
    <n v="6933386"/>
    <n v="1"/>
    <x v="0"/>
    <n v="60"/>
    <n v="0"/>
    <n v="0"/>
    <n v="21000"/>
    <n v="0"/>
    <x v="339"/>
    <n v="21000"/>
    <n v="0"/>
    <n v="0"/>
    <n v="21000"/>
    <n v="0"/>
    <n v="327"/>
    <n v="1"/>
    <n v="66"/>
    <x v="2"/>
    <s v="12/2020"/>
    <x v="192"/>
    <n v="6"/>
    <s v="SL GAS ROOFTOP UNITS - 128"/>
    <x v="1"/>
  </r>
  <r>
    <n v="6933387"/>
    <n v="1"/>
    <x v="0"/>
    <n v="480"/>
    <n v="177"/>
    <n v="0"/>
    <n v="1444130.55"/>
    <n v="0"/>
    <x v="340"/>
    <n v="908713.2"/>
    <n v="0"/>
    <n v="535417.35"/>
    <n v="911738.16"/>
    <n v="3024.96"/>
    <n v="327"/>
    <n v="1"/>
    <n v="66"/>
    <x v="2"/>
    <s v="12/2020"/>
    <x v="193"/>
    <n v="6"/>
    <s v="STRUCTURES &amp; IMPROVEMENTS - SILVER LAKE BLDG. - 41"/>
    <x v="1"/>
  </r>
  <r>
    <n v="6933523"/>
    <n v="1"/>
    <x v="0"/>
    <n v="120"/>
    <n v="0"/>
    <n v="0"/>
    <n v="8179.14"/>
    <n v="0"/>
    <x v="341"/>
    <n v="8179.14"/>
    <n v="0"/>
    <n v="0"/>
    <n v="8179.14"/>
    <n v="0"/>
    <n v="327"/>
    <n v="1"/>
    <n v="66"/>
    <x v="2"/>
    <s v="12/2020"/>
    <x v="194"/>
    <n v="6"/>
    <s v="Silver Lake Building Renovations (IT) - 101"/>
    <x v="1"/>
  </r>
  <r>
    <n v="6933526"/>
    <n v="1"/>
    <x v="0"/>
    <n v="480"/>
    <n v="177"/>
    <n v="0"/>
    <n v="256259"/>
    <n v="0"/>
    <x v="342"/>
    <n v="161250.01999999999"/>
    <n v="0"/>
    <n v="95008.98"/>
    <n v="161786.79"/>
    <n v="536.77"/>
    <n v="327"/>
    <n v="1"/>
    <n v="66"/>
    <x v="2"/>
    <s v="12/2020"/>
    <x v="195"/>
    <n v="6"/>
    <s v="TANGIBLE PERSONAL PROPERTY - 43"/>
    <x v="1"/>
  </r>
  <r>
    <n v="6933540"/>
    <n v="1"/>
    <x v="0"/>
    <n v="180"/>
    <n v="0"/>
    <n v="0"/>
    <n v="28908"/>
    <n v="0"/>
    <x v="343"/>
    <n v="28908"/>
    <n v="0"/>
    <n v="0"/>
    <n v="28908"/>
    <n v="0"/>
    <n v="327"/>
    <n v="1"/>
    <n v="66"/>
    <x v="2"/>
    <s v="12/2020"/>
    <x v="196"/>
    <n v="6"/>
    <s v="Concrete &amp; Brick repairs-Patio, Parking lot, Handicap Ramp - 80"/>
    <x v="1"/>
  </r>
  <r>
    <n v="6933668"/>
    <n v="1"/>
    <x v="0"/>
    <n v="120"/>
    <n v="0"/>
    <n v="0"/>
    <n v="118513.7"/>
    <n v="0"/>
    <x v="344"/>
    <n v="118513.7"/>
    <n v="0"/>
    <n v="0"/>
    <n v="118513.7"/>
    <n v="0"/>
    <n v="327"/>
    <n v="1"/>
    <n v="66"/>
    <x v="2"/>
    <s v="12/2020"/>
    <x v="197"/>
    <n v="6"/>
    <s v="Silver Lake Elect/HVAC/Heating Upgrades - 89"/>
    <x v="1"/>
  </r>
  <r>
    <n v="6933670"/>
    <n v="1"/>
    <x v="0"/>
    <n v="60"/>
    <n v="0"/>
    <n v="0"/>
    <n v="56460"/>
    <n v="0"/>
    <x v="345"/>
    <n v="56460"/>
    <n v="0"/>
    <n v="0"/>
    <n v="56460"/>
    <n v="0"/>
    <n v="327"/>
    <n v="1"/>
    <n v="66"/>
    <x v="2"/>
    <s v="12/2020"/>
    <x v="192"/>
    <n v="6"/>
    <s v="SL GAS ROOFTOP UNITS - 127"/>
    <x v="1"/>
  </r>
  <r>
    <n v="6933672"/>
    <n v="1"/>
    <x v="0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12/2020"/>
    <x v="197"/>
    <n v="6"/>
    <s v="Silver Lake Elect/HVAC/Heating Upgrades - 95"/>
    <x v="1"/>
  </r>
  <r>
    <n v="6933709"/>
    <n v="1"/>
    <x v="0"/>
    <n v="180"/>
    <n v="0"/>
    <n v="0"/>
    <n v="25615"/>
    <n v="0"/>
    <x v="347"/>
    <n v="25615"/>
    <n v="0"/>
    <n v="0"/>
    <n v="25615"/>
    <n v="0"/>
    <n v="327"/>
    <n v="1"/>
    <n v="66"/>
    <x v="2"/>
    <s v="12/2020"/>
    <x v="198"/>
    <n v="6"/>
    <s v="Landscaping - 81"/>
    <x v="1"/>
  </r>
  <r>
    <n v="6933822"/>
    <n v="1"/>
    <x v="0"/>
    <n v="120"/>
    <n v="0"/>
    <n v="0"/>
    <n v="104340.12"/>
    <n v="0"/>
    <x v="348"/>
    <n v="104340.12"/>
    <n v="0"/>
    <n v="0"/>
    <n v="104340.12"/>
    <n v="0"/>
    <n v="327"/>
    <n v="1"/>
    <n v="66"/>
    <x v="2"/>
    <s v="12/2020"/>
    <x v="194"/>
    <n v="6"/>
    <s v="Silver Lake Building Renovations (IT) - 100"/>
    <x v="1"/>
  </r>
  <r>
    <n v="6933849"/>
    <n v="1"/>
    <x v="0"/>
    <n v="540"/>
    <n v="251"/>
    <n v="0"/>
    <n v="21364.799999999999"/>
    <n v="0"/>
    <x v="349"/>
    <n v="11395.58"/>
    <n v="0"/>
    <n v="9969.2199999999993"/>
    <n v="11435.3"/>
    <n v="39.72"/>
    <n v="327"/>
    <n v="1"/>
    <n v="66"/>
    <x v="2"/>
    <s v="12/2020"/>
    <x v="180"/>
    <n v="6"/>
    <s v="OFFICE BUILDING - BEAVER RUN - 38"/>
    <x v="1"/>
  </r>
  <r>
    <n v="6933971"/>
    <n v="1"/>
    <x v="0"/>
    <n v="60"/>
    <n v="0"/>
    <n v="0"/>
    <n v="9183.33"/>
    <n v="0"/>
    <x v="350"/>
    <n v="9183.33"/>
    <n v="0"/>
    <n v="0"/>
    <n v="9183.33"/>
    <n v="0"/>
    <n v="327"/>
    <n v="1"/>
    <n v="66"/>
    <x v="2"/>
    <s v="12/2020"/>
    <x v="199"/>
    <n v="6"/>
    <s v="SL PLANNING CELL CONVERSION - 126"/>
    <x v="1"/>
  </r>
  <r>
    <n v="6933972"/>
    <n v="1"/>
    <x v="0"/>
    <n v="480"/>
    <n v="188"/>
    <n v="0"/>
    <n v="244514.08"/>
    <n v="0"/>
    <x v="351"/>
    <n v="148746.01"/>
    <n v="0"/>
    <n v="95768.07"/>
    <n v="149255.41"/>
    <n v="509.40000000000003"/>
    <n v="327"/>
    <n v="1"/>
    <n v="66"/>
    <x v="2"/>
    <s v="12/2020"/>
    <x v="200"/>
    <n v="6"/>
    <s v="STRUCTURES &amp; IMPROV - ADDITION TO SILVER LAKE - 20"/>
    <x v="1"/>
  </r>
  <r>
    <n v="6933997"/>
    <n v="1"/>
    <x v="0"/>
    <n v="120"/>
    <n v="0"/>
    <n v="0"/>
    <n v="67800"/>
    <n v="0"/>
    <x v="352"/>
    <n v="67800"/>
    <n v="0"/>
    <n v="0"/>
    <n v="67800"/>
    <n v="0"/>
    <n v="327"/>
    <n v="1"/>
    <n v="66"/>
    <x v="2"/>
    <s v="12/2020"/>
    <x v="201"/>
    <n v="6"/>
    <s v="Heating/Air conditioning upgrade - 74"/>
    <x v="1"/>
  </r>
  <r>
    <n v="6933998"/>
    <n v="1"/>
    <x v="0"/>
    <n v="84"/>
    <n v="0"/>
    <n v="0"/>
    <n v="11479"/>
    <n v="0"/>
    <x v="353"/>
    <n v="11479"/>
    <n v="0"/>
    <n v="0"/>
    <n v="11479"/>
    <n v="0"/>
    <n v="327"/>
    <n v="1"/>
    <n v="66"/>
    <x v="2"/>
    <s v="12/2020"/>
    <x v="202"/>
    <n v="6"/>
    <s v="Installation 3Ton AC unit in Server Room - 84"/>
    <x v="1"/>
  </r>
  <r>
    <n v="6933401"/>
    <n v="1"/>
    <x v="0"/>
    <n v="120"/>
    <n v="13"/>
    <n v="0"/>
    <n v="5046.8100000000004"/>
    <n v="0"/>
    <x v="354"/>
    <n v="4472.74"/>
    <n v="0"/>
    <n v="574.07000000000005"/>
    <n v="4516.8999999999996"/>
    <n v="44.160000000000004"/>
    <n v="328"/>
    <n v="1"/>
    <n v="68"/>
    <x v="4"/>
    <s v="12/2020"/>
    <x v="203"/>
    <n v="2"/>
    <s v="Compass Pointe Furniture - 121"/>
    <x v="1"/>
  </r>
  <r>
    <n v="6933402"/>
    <n v="1"/>
    <x v="0"/>
    <n v="120"/>
    <n v="14"/>
    <n v="0"/>
    <n v="609.32000000000005"/>
    <n v="0"/>
    <x v="355"/>
    <n v="534.84"/>
    <n v="0"/>
    <n v="74.48"/>
    <n v="540.16"/>
    <n v="5.32"/>
    <n v="328"/>
    <n v="1"/>
    <n v="68"/>
    <x v="4"/>
    <s v="12/2020"/>
    <x v="203"/>
    <n v="2"/>
    <s v="Compass Pointe Furniture - 122"/>
    <x v="1"/>
  </r>
  <r>
    <n v="2273447"/>
    <n v="1"/>
    <x v="0"/>
    <n v="60"/>
    <n v="57"/>
    <n v="0"/>
    <n v="2654.85"/>
    <n v="0"/>
    <x v="356"/>
    <n v="132.75"/>
    <n v="0"/>
    <n v="2522.1"/>
    <n v="177"/>
    <n v="44.25"/>
    <n v="329"/>
    <n v="1"/>
    <n v="73"/>
    <x v="11"/>
    <s v="12/2020"/>
    <x v="204"/>
    <n v="2"/>
    <s v="Jeff Sylvester 2020 Ford Exp"/>
    <x v="1"/>
  </r>
  <r>
    <n v="2273450"/>
    <n v="1"/>
    <x v="0"/>
    <n v="60"/>
    <n v="58"/>
    <n v="0"/>
    <n v="-4001"/>
    <n v="0"/>
    <x v="357"/>
    <n v="-133.36000000000001"/>
    <n v="0"/>
    <n v="-3867.64"/>
    <n v="-200.04"/>
    <n v="-66.680000000000007"/>
    <n v="329"/>
    <n v="1"/>
    <n v="73"/>
    <x v="11"/>
    <s v="12/2020"/>
    <x v="205"/>
    <n v="2"/>
    <s v="SK20250102R - RET AM-1117 Taurus"/>
    <x v="1"/>
  </r>
  <r>
    <n v="2273453"/>
    <n v="1"/>
    <x v="0"/>
    <n v="60"/>
    <n v="58"/>
    <n v="0"/>
    <n v="37786.69"/>
    <n v="0"/>
    <x v="358"/>
    <n v="1259.56"/>
    <n v="0"/>
    <n v="36527.129999999997"/>
    <n v="1889.34"/>
    <n v="629.78"/>
    <n v="329"/>
    <n v="1"/>
    <n v="73"/>
    <x v="11"/>
    <s v="12/2020"/>
    <x v="206"/>
    <n v="2"/>
    <s v="Mark Cutshaw's current vehicle has reached the end of it's useful life, and will need a new one."/>
    <x v="1"/>
  </r>
  <r>
    <n v="3776262"/>
    <n v="1"/>
    <x v="0"/>
    <n v="60"/>
    <n v="60"/>
    <n v="0"/>
    <n v="0"/>
    <n v="73022.930000000008"/>
    <x v="359"/>
    <n v="0"/>
    <n v="0"/>
    <n v="0"/>
    <n v="0"/>
    <n v="0"/>
    <n v="329"/>
    <n v="1"/>
    <n v="73"/>
    <x v="11"/>
    <s v="12/2020"/>
    <x v="207"/>
    <n v="2"/>
    <s v="Replace the 2016 Tahoe vin 1GNSKCKC9GR398771"/>
    <x v="1"/>
  </r>
  <r>
    <n v="6932980"/>
    <n v="1"/>
    <x v="0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12/2020"/>
    <x v="208"/>
    <n v="2"/>
    <s v="2015 Ford Exp - J Householder - 138"/>
    <x v="1"/>
  </r>
  <r>
    <n v="6932981"/>
    <n v="1"/>
    <x v="0"/>
    <n v="60"/>
    <n v="8"/>
    <n v="0"/>
    <n v="63147"/>
    <n v="-63147"/>
    <x v="316"/>
    <n v="54727.4"/>
    <n v="-54727.4"/>
    <n v="0"/>
    <n v="0"/>
    <n v="0"/>
    <n v="329"/>
    <n v="1"/>
    <n v="73"/>
    <x v="11"/>
    <s v="12/2020"/>
    <x v="209"/>
    <n v="2"/>
    <s v="2016 Chevrolet Tahoe- J. Householder - 156"/>
    <x v="1"/>
  </r>
  <r>
    <n v="6932982"/>
    <n v="1"/>
    <x v="0"/>
    <n v="60"/>
    <n v="11"/>
    <n v="0"/>
    <n v="40830.839999999997"/>
    <n v="0"/>
    <x v="361"/>
    <n v="33345.17"/>
    <n v="0"/>
    <n v="7485.67"/>
    <n v="34025.69"/>
    <n v="680.52"/>
    <n v="329"/>
    <n v="1"/>
    <n v="73"/>
    <x v="11"/>
    <s v="12/2020"/>
    <x v="210"/>
    <n v="2"/>
    <s v="2016 Ford E150 Truck Pesco FL Sales (AM-1648) - 159"/>
    <x v="1"/>
  </r>
  <r>
    <n v="6932990"/>
    <n v="1"/>
    <x v="0"/>
    <n v="60"/>
    <n v="8"/>
    <n v="0"/>
    <n v="41806"/>
    <n v="0"/>
    <x v="362"/>
    <n v="36231.879999999997"/>
    <n v="0"/>
    <n v="5574.12"/>
    <n v="36928.65"/>
    <n v="696.77"/>
    <n v="329"/>
    <n v="1"/>
    <n v="73"/>
    <x v="11"/>
    <s v="12/2020"/>
    <x v="211"/>
    <n v="2"/>
    <s v="2016 Ford Explorer-Greg Robinson - 155"/>
    <x v="1"/>
  </r>
  <r>
    <n v="6932996"/>
    <n v="1"/>
    <x v="0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12/2020"/>
    <x v="212"/>
    <n v="2"/>
    <s v="Householder Veh - 170"/>
    <x v="1"/>
  </r>
  <r>
    <n v="6933102"/>
    <n v="1"/>
    <x v="0"/>
    <n v="60"/>
    <n v="17"/>
    <n v="0"/>
    <n v="35628"/>
    <n v="0"/>
    <x v="364"/>
    <n v="25533.4"/>
    <n v="0"/>
    <n v="10094.6"/>
    <n v="26127.200000000001"/>
    <n v="593.80000000000007"/>
    <n v="329"/>
    <n v="1"/>
    <n v="73"/>
    <x v="11"/>
    <s v="12/2020"/>
    <x v="213"/>
    <n v="2"/>
    <s v="2017 Ford Taurus -Lou Anatrella - 160"/>
    <x v="1"/>
  </r>
  <r>
    <n v="6933260"/>
    <n v="1"/>
    <x v="0"/>
    <n v="60"/>
    <n v="0"/>
    <n v="0"/>
    <n v="38319"/>
    <n v="0"/>
    <x v="365"/>
    <n v="38319"/>
    <n v="0"/>
    <n v="0"/>
    <n v="38319"/>
    <n v="0"/>
    <n v="329"/>
    <n v="1"/>
    <n v="73"/>
    <x v="11"/>
    <s v="12/2020"/>
    <x v="214"/>
    <n v="2"/>
    <s v="2016 Ford Explorer J. Steinmetz - 149"/>
    <x v="1"/>
  </r>
  <r>
    <n v="6933263"/>
    <n v="1"/>
    <x v="0"/>
    <n v="60"/>
    <n v="6"/>
    <n v="0"/>
    <n v="42216"/>
    <n v="0"/>
    <x v="366"/>
    <n v="37994.400000000001"/>
    <n v="0"/>
    <n v="4221.6000000000004"/>
    <n v="38698"/>
    <n v="703.6"/>
    <n v="329"/>
    <n v="1"/>
    <n v="73"/>
    <x v="11"/>
    <s v="12/2020"/>
    <x v="215"/>
    <n v="2"/>
    <s v="2016 Ford Explorer-C. Martin - 153"/>
    <x v="1"/>
  </r>
  <r>
    <n v="6933264"/>
    <n v="1"/>
    <x v="0"/>
    <n v="60"/>
    <n v="30"/>
    <n v="0"/>
    <n v="39643"/>
    <n v="0"/>
    <x v="367"/>
    <n v="19285.759999999998"/>
    <n v="0"/>
    <n v="20357.240000000002"/>
    <n v="19964.330000000002"/>
    <n v="678.57"/>
    <n v="329"/>
    <n v="1"/>
    <n v="73"/>
    <x v="11"/>
    <s v="12/2020"/>
    <x v="216"/>
    <n v="2"/>
    <s v="2018 Ford Explorer - Bill O'Brien - 167"/>
    <x v="1"/>
  </r>
  <r>
    <n v="6933382"/>
    <n v="1"/>
    <x v="0"/>
    <n v="60"/>
    <n v="0"/>
    <n v="0"/>
    <n v="35342.9"/>
    <n v="0"/>
    <x v="368"/>
    <n v="35342.9"/>
    <n v="0"/>
    <n v="0"/>
    <n v="35342.9"/>
    <n v="0"/>
    <n v="329"/>
    <n v="1"/>
    <n v="73"/>
    <x v="11"/>
    <s v="12/2020"/>
    <x v="217"/>
    <n v="2"/>
    <s v="2014 GMC Acadia - Bill Hancock - 133"/>
    <x v="1"/>
  </r>
  <r>
    <n v="6933393"/>
    <n v="1"/>
    <x v="0"/>
    <n v="60"/>
    <n v="19"/>
    <n v="0"/>
    <n v="39832"/>
    <n v="0"/>
    <x v="369"/>
    <n v="27218.560000000001"/>
    <n v="0"/>
    <n v="12613.44"/>
    <n v="27882.43"/>
    <n v="663.87"/>
    <n v="329"/>
    <n v="1"/>
    <n v="73"/>
    <x v="11"/>
    <s v="12/2020"/>
    <x v="218"/>
    <n v="2"/>
    <s v="2017 Ford Explorer - Tom Mahn - 162"/>
    <x v="1"/>
  </r>
  <r>
    <n v="6933678"/>
    <n v="1"/>
    <x v="0"/>
    <n v="60"/>
    <n v="0"/>
    <n v="0"/>
    <n v="29995.88"/>
    <n v="0"/>
    <x v="370"/>
    <n v="29995.88"/>
    <n v="0"/>
    <n v="0"/>
    <n v="29995.88"/>
    <n v="0"/>
    <n v="329"/>
    <n v="1"/>
    <n v="73"/>
    <x v="11"/>
    <s v="12/2020"/>
    <x v="219"/>
    <n v="2"/>
    <s v="2016 Ford F-150 Saftey - 150"/>
    <x v="1"/>
  </r>
  <r>
    <n v="6933821"/>
    <n v="1"/>
    <x v="0"/>
    <n v="60"/>
    <n v="0"/>
    <n v="0"/>
    <n v="35604"/>
    <n v="0"/>
    <x v="371"/>
    <n v="35604"/>
    <n v="0"/>
    <n v="0"/>
    <n v="35604"/>
    <n v="0"/>
    <n v="329"/>
    <n v="1"/>
    <n v="73"/>
    <x v="11"/>
    <s v="12/2020"/>
    <x v="220"/>
    <n v="2"/>
    <s v="2015 Ford Taurus V. Gadgil - 148"/>
    <x v="1"/>
  </r>
  <r>
    <n v="6933829"/>
    <n v="1"/>
    <x v="0"/>
    <n v="60"/>
    <n v="8"/>
    <n v="0"/>
    <n v="40961.57"/>
    <n v="0"/>
    <x v="372"/>
    <n v="35500.01"/>
    <n v="0"/>
    <n v="5461.56"/>
    <n v="36182.71"/>
    <n v="682.7"/>
    <n v="329"/>
    <n v="1"/>
    <n v="73"/>
    <x v="11"/>
    <s v="12/2020"/>
    <x v="221"/>
    <n v="2"/>
    <s v="2016 Ford Explorer XLT -Brian Goff - 154"/>
    <x v="1"/>
  </r>
  <r>
    <n v="6933830"/>
    <n v="1"/>
    <x v="0"/>
    <n v="60"/>
    <n v="0"/>
    <n v="0"/>
    <n v="23867"/>
    <n v="0"/>
    <x v="373"/>
    <n v="23867"/>
    <n v="0"/>
    <n v="0"/>
    <n v="23867"/>
    <n v="0"/>
    <n v="329"/>
    <n v="1"/>
    <n v="73"/>
    <x v="11"/>
    <s v="12/2020"/>
    <x v="222"/>
    <n v="2"/>
    <s v="2016 Ford Fusion  - HR Dept spare - 147"/>
    <x v="1"/>
  </r>
  <r>
    <n v="6934022"/>
    <n v="1"/>
    <x v="0"/>
    <n v="60"/>
    <n v="30"/>
    <n v="0"/>
    <n v="40111.449999999997"/>
    <n v="0"/>
    <x v="374"/>
    <n v="19513.669999999998"/>
    <n v="0"/>
    <n v="20597.78"/>
    <n v="20200.259999999998"/>
    <n v="686.59"/>
    <n v="329"/>
    <n v="1"/>
    <n v="73"/>
    <x v="11"/>
    <s v="12/2020"/>
    <x v="223"/>
    <n v="2"/>
    <s v="2018 Ford Explorer White - L. Orr - 178"/>
    <x v="1"/>
  </r>
  <r>
    <n v="6934034"/>
    <n v="1"/>
    <x v="0"/>
    <n v="60"/>
    <n v="44"/>
    <n v="0"/>
    <n v="29646.39"/>
    <n v="0"/>
    <x v="375"/>
    <n v="7479.41"/>
    <n v="0"/>
    <n v="22166.98"/>
    <n v="7983.2"/>
    <n v="503.79"/>
    <n v="329"/>
    <n v="1"/>
    <n v="73"/>
    <x v="11"/>
    <s v="12/2020"/>
    <x v="224"/>
    <n v="2"/>
    <s v="2017 Ford Edge Steve Baccino - 175"/>
    <x v="1"/>
  </r>
  <r>
    <n v="6934052"/>
    <n v="1"/>
    <x v="0"/>
    <n v="60"/>
    <n v="45"/>
    <n v="0"/>
    <n v="65092"/>
    <n v="0"/>
    <x v="376"/>
    <n v="15334.18"/>
    <n v="0"/>
    <n v="49757.82"/>
    <n v="16439.91"/>
    <n v="1105.73"/>
    <n v="329"/>
    <n v="1"/>
    <n v="73"/>
    <x v="11"/>
    <s v="12/2020"/>
    <x v="225"/>
    <n v="2"/>
    <s v="2019 Chevy Tahoe - Moriarty - 177"/>
    <x v="1"/>
  </r>
  <r>
    <n v="6934061"/>
    <n v="1"/>
    <x v="0"/>
    <n v="60"/>
    <n v="25"/>
    <n v="0"/>
    <n v="6344.61"/>
    <n v="0"/>
    <x v="377"/>
    <n v="6344.61"/>
    <n v="0"/>
    <n v="0"/>
    <n v="6344.61"/>
    <n v="0"/>
    <n v="329"/>
    <n v="1"/>
    <n v="73"/>
    <x v="11"/>
    <s v="12/2020"/>
    <x v="224"/>
    <n v="2"/>
    <s v="2017 Ford Edge Steve Baccino - 176"/>
    <x v="1"/>
  </r>
  <r>
    <n v="6934081"/>
    <n v="1"/>
    <x v="0"/>
    <n v="60"/>
    <n v="41"/>
    <n v="0"/>
    <n v="44783.54"/>
    <n v="0"/>
    <x v="378"/>
    <n v="13543.9"/>
    <n v="0"/>
    <n v="31239.64"/>
    <n v="14305.84"/>
    <n v="761.94"/>
    <n v="329"/>
    <n v="1"/>
    <n v="73"/>
    <x v="11"/>
    <s v="12/2020"/>
    <x v="226"/>
    <n v="2"/>
    <s v="2019 Ford Explorer XLT - Galtman - 171"/>
    <x v="1"/>
  </r>
  <r>
    <n v="7003533"/>
    <n v="1"/>
    <x v="0"/>
    <n v="60"/>
    <n v="49"/>
    <n v="0"/>
    <n v="56746.98"/>
    <n v="0"/>
    <x v="379"/>
    <n v="9576.0400000000009"/>
    <n v="0"/>
    <n v="47170.94"/>
    <n v="10538.71"/>
    <n v="962.67000000000007"/>
    <n v="329"/>
    <n v="1"/>
    <n v="73"/>
    <x v="11"/>
    <s v="12/2020"/>
    <x v="227"/>
    <n v="2"/>
    <s v="2020 Ford Explorer - Sylvester - 179"/>
    <x v="1"/>
  </r>
  <r>
    <n v="7004104"/>
    <n v="1"/>
    <x v="0"/>
    <n v="60"/>
    <n v="50"/>
    <n v="0"/>
    <n v="51694"/>
    <n v="0"/>
    <x v="380"/>
    <n v="7859.89"/>
    <n v="0"/>
    <n v="43834.11"/>
    <n v="8736.57"/>
    <n v="876.68000000000006"/>
    <n v="329"/>
    <n v="1"/>
    <n v="73"/>
    <x v="11"/>
    <s v="12/2020"/>
    <x v="228"/>
    <n v="2"/>
    <s v="2020 GMC Acadia - Cooper -180"/>
    <x v="1"/>
  </r>
  <r>
    <n v="6932995"/>
    <n v="1"/>
    <x v="0"/>
    <n v="84"/>
    <n v="55"/>
    <n v="0"/>
    <n v="8954"/>
    <n v="0"/>
    <x v="381"/>
    <n v="2996.67"/>
    <n v="0"/>
    <n v="5957.33"/>
    <n v="3104.99"/>
    <n v="108.32000000000001"/>
    <n v="330"/>
    <n v="1"/>
    <n v="76"/>
    <x v="9"/>
    <s v="12/2020"/>
    <x v="229"/>
    <n v="2"/>
    <s v="Customer Care Cisco Phone System - 168"/>
    <x v="1"/>
  </r>
  <r>
    <n v="6933270"/>
    <n v="1"/>
    <x v="0"/>
    <n v="84"/>
    <n v="53"/>
    <n v="0"/>
    <n v="9456.25"/>
    <n v="0"/>
    <x v="382"/>
    <n v="3489.78"/>
    <n v="0"/>
    <n v="5966.47"/>
    <n v="3602.35"/>
    <n v="112.57000000000001"/>
    <n v="330"/>
    <n v="1"/>
    <n v="76"/>
    <x v="9"/>
    <s v="12/2020"/>
    <x v="230"/>
    <n v="2"/>
    <s v="Cisco Phone Equip, (67) Microphones &amp; (73) Headsets - 166"/>
    <x v="1"/>
  </r>
  <r>
    <n v="6933412"/>
    <n v="1"/>
    <x v="0"/>
    <n v="84"/>
    <n v="57"/>
    <n v="0"/>
    <n v="16375"/>
    <n v="0"/>
    <x v="383"/>
    <n v="5089.8"/>
    <n v="0"/>
    <n v="11285.2"/>
    <n v="5287.79"/>
    <n v="197.99"/>
    <n v="330"/>
    <n v="1"/>
    <n v="76"/>
    <x v="9"/>
    <s v="12/2020"/>
    <x v="229"/>
    <n v="2"/>
    <s v="Customer Care Cisco Phone System - 169"/>
    <x v="1"/>
  </r>
  <r>
    <n v="6933844"/>
    <n v="1"/>
    <x v="0"/>
    <n v="84"/>
    <n v="48"/>
    <n v="0"/>
    <n v="404019.88"/>
    <n v="0"/>
    <x v="384"/>
    <n v="168953.77"/>
    <n v="0"/>
    <n v="235066.11"/>
    <n v="173850.98"/>
    <n v="4897.21"/>
    <n v="330"/>
    <n v="1"/>
    <n v="76"/>
    <x v="9"/>
    <s v="12/2020"/>
    <x v="229"/>
    <n v="2"/>
    <s v="Customer Care Cisco Phone System - 164"/>
    <x v="1"/>
  </r>
  <r>
    <n v="6933996"/>
    <n v="1"/>
    <x v="0"/>
    <n v="84"/>
    <n v="51"/>
    <n v="0"/>
    <n v="30844.91"/>
    <n v="0"/>
    <x v="385"/>
    <n v="12117.64"/>
    <n v="0"/>
    <n v="18727.27"/>
    <n v="12484.84"/>
    <n v="367.2"/>
    <n v="330"/>
    <n v="1"/>
    <n v="76"/>
    <x v="9"/>
    <s v="12/2020"/>
    <x v="229"/>
    <n v="2"/>
    <s v="Customer Care Cisco Phone System - 165"/>
    <x v="1"/>
  </r>
  <r>
    <n v="6932986"/>
    <n v="1"/>
    <x v="1"/>
    <n v="84"/>
    <n v="42"/>
    <n v="0"/>
    <n v="164635.24"/>
    <n v="0"/>
    <x v="0"/>
    <n v="80668.62"/>
    <n v="0"/>
    <n v="83966.62"/>
    <n v="82667.820000000007"/>
    <n v="1999.2"/>
    <n v="308"/>
    <n v="1"/>
    <n v="39"/>
    <x v="0"/>
    <s v="01/2021"/>
    <x v="0"/>
    <n v="2"/>
    <s v="Utilities International - Phase 1 - 1579"/>
    <x v="0"/>
  </r>
  <r>
    <n v="6933095"/>
    <n v="1"/>
    <x v="1"/>
    <n v="84"/>
    <n v="55"/>
    <n v="0"/>
    <n v="1625"/>
    <n v="0"/>
    <x v="1"/>
    <n v="544.1"/>
    <n v="0"/>
    <n v="1080.9000000000001"/>
    <n v="563.75"/>
    <n v="19.650000000000002"/>
    <n v="308"/>
    <n v="1"/>
    <n v="39"/>
    <x v="0"/>
    <s v="01/2021"/>
    <x v="1"/>
    <n v="2"/>
    <s v="Utilities International - Phase 2 - 1779"/>
    <x v="0"/>
  </r>
  <r>
    <n v="6933388"/>
    <n v="1"/>
    <x v="1"/>
    <n v="84"/>
    <n v="54"/>
    <n v="0"/>
    <n v="-1778.34"/>
    <n v="0"/>
    <x v="2"/>
    <n v="-616.66"/>
    <n v="0"/>
    <n v="-1161.68"/>
    <n v="-638.16999999999996"/>
    <n v="-21.51"/>
    <n v="308"/>
    <n v="1"/>
    <n v="39"/>
    <x v="0"/>
    <s v="01/2021"/>
    <x v="1"/>
    <n v="2"/>
    <s v="Utilities International - Phase 2 - 1764"/>
    <x v="0"/>
  </r>
  <r>
    <n v="6933673"/>
    <n v="1"/>
    <x v="1"/>
    <n v="84"/>
    <n v="52"/>
    <n v="0"/>
    <n v="1021008.31"/>
    <n v="0"/>
    <x v="3"/>
    <n v="378421.31"/>
    <n v="0"/>
    <n v="642587"/>
    <n v="390778.75"/>
    <n v="12357.44"/>
    <n v="308"/>
    <n v="1"/>
    <n v="39"/>
    <x v="0"/>
    <s v="01/2021"/>
    <x v="1"/>
    <n v="2"/>
    <s v="Utilities International - Phase 2 - 1755"/>
    <x v="0"/>
  </r>
  <r>
    <n v="6933825"/>
    <n v="1"/>
    <x v="1"/>
    <n v="84"/>
    <n v="53"/>
    <n v="0"/>
    <n v="261.20999999999998"/>
    <n v="0"/>
    <x v="4"/>
    <n v="93.7"/>
    <n v="0"/>
    <n v="167.51"/>
    <n v="96.86"/>
    <n v="3.16"/>
    <n v="308"/>
    <n v="1"/>
    <n v="39"/>
    <x v="0"/>
    <s v="01/2021"/>
    <x v="1"/>
    <n v="2"/>
    <s v="Utilities International - Phase 2 - 1774"/>
    <x v="0"/>
  </r>
  <r>
    <n v="6933826"/>
    <n v="1"/>
    <x v="1"/>
    <n v="84"/>
    <n v="57"/>
    <n v="0"/>
    <n v="1300"/>
    <n v="0"/>
    <x v="5"/>
    <n v="404.26"/>
    <n v="0"/>
    <n v="895.74"/>
    <n v="419.97"/>
    <n v="15.71"/>
    <n v="308"/>
    <n v="1"/>
    <n v="39"/>
    <x v="0"/>
    <s v="01/2021"/>
    <x v="1"/>
    <n v="2"/>
    <s v="Utilities International - Phase 2 - 1790"/>
    <x v="0"/>
  </r>
  <r>
    <n v="6933976"/>
    <n v="1"/>
    <x v="1"/>
    <n v="84"/>
    <n v="56"/>
    <n v="0"/>
    <n v="10697.46"/>
    <n v="0"/>
    <x v="6"/>
    <n v="3454.38"/>
    <n v="0"/>
    <n v="7243.08"/>
    <n v="3583.72"/>
    <n v="129.34"/>
    <n v="308"/>
    <n v="1"/>
    <n v="39"/>
    <x v="0"/>
    <s v="01/2021"/>
    <x v="1"/>
    <n v="2"/>
    <s v="Utilities International - Phase 2 - 1786"/>
    <x v="0"/>
  </r>
  <r>
    <n v="6933977"/>
    <n v="1"/>
    <x v="1"/>
    <n v="84"/>
    <n v="58"/>
    <n v="0"/>
    <n v="18074.14"/>
    <n v="0"/>
    <x v="7"/>
    <n v="5405.3"/>
    <n v="0"/>
    <n v="12668.84"/>
    <n v="5623.73"/>
    <n v="218.43"/>
    <n v="308"/>
    <n v="1"/>
    <n v="39"/>
    <x v="0"/>
    <s v="01/2021"/>
    <x v="1"/>
    <n v="2"/>
    <s v="Utilities International - Phase 2 - 1799"/>
    <x v="0"/>
  </r>
  <r>
    <n v="6933983"/>
    <n v="1"/>
    <x v="1"/>
    <n v="84"/>
    <n v="59"/>
    <n v="0"/>
    <n v="1950"/>
    <n v="0"/>
    <x v="8"/>
    <n v="559.91"/>
    <n v="0"/>
    <n v="1390.09"/>
    <n v="583.47"/>
    <n v="23.56"/>
    <n v="308"/>
    <n v="1"/>
    <n v="39"/>
    <x v="0"/>
    <s v="01/2021"/>
    <x v="1"/>
    <n v="2"/>
    <s v="Utilities International - Phase 2 - 1808"/>
    <x v="0"/>
  </r>
  <r>
    <n v="6934027"/>
    <n v="1"/>
    <x v="1"/>
    <n v="84"/>
    <n v="61"/>
    <n v="0"/>
    <n v="10393.98"/>
    <n v="0"/>
    <x v="9"/>
    <n v="2736.57"/>
    <n v="0"/>
    <n v="7657.41"/>
    <n v="2862.1"/>
    <n v="125.53"/>
    <n v="308"/>
    <n v="1"/>
    <n v="39"/>
    <x v="0"/>
    <s v="01/2021"/>
    <x v="1"/>
    <n v="2"/>
    <s v="Utilities International - Phase 2 - 1810"/>
    <x v="0"/>
  </r>
  <r>
    <n v="6934066"/>
    <n v="1"/>
    <x v="1"/>
    <n v="84"/>
    <n v="63"/>
    <n v="0"/>
    <n v="3250"/>
    <n v="0"/>
    <x v="10"/>
    <n v="778.2"/>
    <n v="0"/>
    <n v="2471.8000000000002"/>
    <n v="817.43"/>
    <n v="39.230000000000004"/>
    <n v="308"/>
    <n v="1"/>
    <n v="39"/>
    <x v="0"/>
    <s v="01/2021"/>
    <x v="1"/>
    <n v="2"/>
    <s v="Utilities International - Phase 2 - 1822"/>
    <x v="0"/>
  </r>
  <r>
    <n v="6934076"/>
    <n v="1"/>
    <x v="1"/>
    <n v="84"/>
    <n v="64"/>
    <n v="0"/>
    <n v="13092.33"/>
    <n v="0"/>
    <x v="11"/>
    <n v="2978.7"/>
    <n v="0"/>
    <n v="10113.629999999999"/>
    <n v="3136.73"/>
    <n v="158.03"/>
    <n v="308"/>
    <n v="1"/>
    <n v="39"/>
    <x v="0"/>
    <s v="01/2021"/>
    <x v="1"/>
    <n v="2"/>
    <s v="Utilities International - Phase 2 - 1824"/>
    <x v="0"/>
  </r>
  <r>
    <n v="6933481"/>
    <n v="1"/>
    <x v="1"/>
    <n v="60"/>
    <n v="0"/>
    <n v="0"/>
    <n v="5716.29"/>
    <n v="0"/>
    <x v="12"/>
    <n v="5716.29"/>
    <n v="0"/>
    <n v="5716.29"/>
    <n v="5716.29"/>
    <n v="0"/>
    <n v="300"/>
    <n v="1"/>
    <n v="62"/>
    <x v="1"/>
    <s v="01/2021"/>
    <x v="2"/>
    <n v="4"/>
    <s v="Organizational Expense - 1"/>
    <x v="0"/>
  </r>
  <r>
    <n v="6933924"/>
    <n v="1"/>
    <x v="1"/>
    <n v="60"/>
    <n v="0"/>
    <n v="0"/>
    <n v="250"/>
    <n v="0"/>
    <x v="13"/>
    <n v="250"/>
    <n v="0"/>
    <n v="250"/>
    <n v="250"/>
    <n v="0"/>
    <n v="300"/>
    <n v="1"/>
    <n v="62"/>
    <x v="1"/>
    <s v="01/2021"/>
    <x v="3"/>
    <n v="4"/>
    <s v="Merger Expenses - 2"/>
    <x v="0"/>
  </r>
  <r>
    <n v="3775374"/>
    <n v="1"/>
    <x v="1"/>
    <n v="180"/>
    <n v="179"/>
    <n v="0"/>
    <n v="1513.52"/>
    <n v="0"/>
    <x v="14"/>
    <n v="8.41"/>
    <n v="0"/>
    <n v="1505.11"/>
    <n v="16.82"/>
    <n v="8.41"/>
    <n v="301"/>
    <n v="1"/>
    <n v="66"/>
    <x v="2"/>
    <s v="01/2021"/>
    <x v="4"/>
    <n v="6"/>
    <s v="Energy Lane Warehouse Office"/>
    <x v="0"/>
  </r>
  <r>
    <n v="6932921"/>
    <n v="1"/>
    <x v="1"/>
    <n v="120"/>
    <n v="35"/>
    <n v="0"/>
    <n v="127874.67"/>
    <n v="0"/>
    <x v="15"/>
    <n v="89710.5"/>
    <n v="0"/>
    <n v="38164.17"/>
    <n v="90800.9"/>
    <n v="1090.4000000000001"/>
    <n v="301"/>
    <n v="1"/>
    <n v="66"/>
    <x v="2"/>
    <s v="01/2021"/>
    <x v="5"/>
    <n v="6"/>
    <s v="Silver Lake Office Additions - 1163"/>
    <x v="0"/>
  </r>
  <r>
    <n v="6932947"/>
    <n v="1"/>
    <x v="1"/>
    <n v="480"/>
    <n v="448"/>
    <n v="0"/>
    <n v="3603347.56"/>
    <n v="0"/>
    <x v="16"/>
    <n v="232847.87"/>
    <n v="0"/>
    <n v="3370499.69"/>
    <n v="240371.3"/>
    <n v="7523.43"/>
    <n v="301"/>
    <n v="1"/>
    <n v="66"/>
    <x v="2"/>
    <s v="01/2021"/>
    <x v="6"/>
    <n v="6"/>
    <s v="Dover Stover/Energy Lane Office - 1748"/>
    <x v="0"/>
  </r>
  <r>
    <n v="6932948"/>
    <n v="1"/>
    <x v="1"/>
    <n v="480"/>
    <n v="448"/>
    <n v="0"/>
    <n v="129456.21"/>
    <n v="0"/>
    <x v="17"/>
    <n v="8365.43"/>
    <n v="0"/>
    <n v="121090.78"/>
    <n v="8635.7199999999993"/>
    <n v="270.29000000000002"/>
    <n v="301"/>
    <n v="1"/>
    <n v="66"/>
    <x v="2"/>
    <s v="01/2021"/>
    <x v="7"/>
    <n v="6"/>
    <s v="Dover Stover/Energy Lane Warehouse - 1749"/>
    <x v="0"/>
  </r>
  <r>
    <n v="6932951"/>
    <n v="1"/>
    <x v="1"/>
    <n v="60"/>
    <n v="0"/>
    <n v="0"/>
    <n v="8490"/>
    <n v="0"/>
    <x v="18"/>
    <n v="8490"/>
    <n v="0"/>
    <n v="0"/>
    <n v="8490"/>
    <n v="0"/>
    <n v="301"/>
    <n v="1"/>
    <n v="66"/>
    <x v="2"/>
    <s v="01/2021"/>
    <x v="8"/>
    <n v="6"/>
    <s v="AC Unit for SL Server Room - 1250"/>
    <x v="0"/>
  </r>
  <r>
    <n v="6932962"/>
    <n v="1"/>
    <x v="1"/>
    <n v="60"/>
    <n v="0"/>
    <n v="0"/>
    <n v="8250"/>
    <n v="0"/>
    <x v="19"/>
    <n v="8250"/>
    <n v="0"/>
    <n v="0"/>
    <n v="8250"/>
    <n v="0"/>
    <n v="301"/>
    <n v="1"/>
    <n v="66"/>
    <x v="2"/>
    <s v="01/2021"/>
    <x v="9"/>
    <n v="6"/>
    <s v="Enhance electrical service at SL - 911"/>
    <x v="0"/>
  </r>
  <r>
    <n v="6933059"/>
    <n v="1"/>
    <x v="1"/>
    <n v="120"/>
    <n v="61"/>
    <n v="0"/>
    <n v="300663.94"/>
    <n v="0"/>
    <x v="20"/>
    <n v="130823.69"/>
    <n v="0"/>
    <n v="169840.25"/>
    <n v="133607.96"/>
    <n v="2784.27"/>
    <n v="301"/>
    <n v="1"/>
    <n v="66"/>
    <x v="2"/>
    <s v="01/2021"/>
    <x v="10"/>
    <n v="6"/>
    <s v="Silver Lake 2nd Floor Renovations - 1364"/>
    <x v="0"/>
  </r>
  <r>
    <n v="6933067"/>
    <n v="1"/>
    <x v="1"/>
    <n v="120"/>
    <n v="45"/>
    <n v="0"/>
    <n v="8534"/>
    <n v="0"/>
    <x v="21"/>
    <n v="5273.38"/>
    <n v="0"/>
    <n v="3260.62"/>
    <n v="5345.84"/>
    <n v="72.460000000000008"/>
    <n v="301"/>
    <n v="1"/>
    <n v="66"/>
    <x v="2"/>
    <s v="01/2021"/>
    <x v="11"/>
    <n v="6"/>
    <s v="SL Treasury AC Replacement - 1210"/>
    <x v="0"/>
  </r>
  <r>
    <n v="6933079"/>
    <n v="1"/>
    <x v="1"/>
    <n v="480"/>
    <n v="455"/>
    <n v="0"/>
    <n v="6615.23"/>
    <n v="0"/>
    <x v="22"/>
    <n v="330.99"/>
    <n v="0"/>
    <n v="6284.24"/>
    <n v="344.8"/>
    <n v="13.81"/>
    <n v="301"/>
    <n v="1"/>
    <n v="66"/>
    <x v="2"/>
    <s v="01/2021"/>
    <x v="6"/>
    <n v="6"/>
    <s v="Dover Stover/Energy Lane Office - 1801"/>
    <x v="0"/>
  </r>
  <r>
    <n v="6933083"/>
    <n v="1"/>
    <x v="1"/>
    <n v="60"/>
    <n v="0"/>
    <n v="0"/>
    <n v="2120.36"/>
    <n v="0"/>
    <x v="23"/>
    <n v="2120.36"/>
    <n v="0"/>
    <n v="0"/>
    <n v="2120.36"/>
    <n v="0"/>
    <n v="301"/>
    <n v="1"/>
    <n v="66"/>
    <x v="2"/>
    <s v="01/2021"/>
    <x v="12"/>
    <n v="6"/>
    <s v="Electrical Work For Is Department - 404"/>
    <x v="0"/>
  </r>
  <r>
    <n v="6933084"/>
    <n v="1"/>
    <x v="1"/>
    <n v="60"/>
    <n v="0"/>
    <n v="0"/>
    <n v="719.88"/>
    <n v="0"/>
    <x v="24"/>
    <n v="719.88"/>
    <n v="0"/>
    <n v="0"/>
    <n v="719.88"/>
    <n v="0"/>
    <n v="301"/>
    <n v="1"/>
    <n v="66"/>
    <x v="2"/>
    <s v="01/2021"/>
    <x v="9"/>
    <n v="6"/>
    <s v="Enhance electrical service at SL - 919"/>
    <x v="0"/>
  </r>
  <r>
    <n v="6933195"/>
    <n v="1"/>
    <x v="1"/>
    <n v="120"/>
    <n v="88"/>
    <n v="0"/>
    <n v="44213.9"/>
    <n v="0"/>
    <x v="25"/>
    <n v="11452.66"/>
    <n v="0"/>
    <n v="32761.24"/>
    <n v="11824.95"/>
    <n v="372.29"/>
    <n v="301"/>
    <n v="1"/>
    <n v="66"/>
    <x v="2"/>
    <s v="01/2021"/>
    <x v="13"/>
    <n v="6"/>
    <s v="Newark Office Architecture - 1747"/>
    <x v="0"/>
  </r>
  <r>
    <n v="6933196"/>
    <n v="1"/>
    <x v="1"/>
    <n v="120"/>
    <n v="91"/>
    <n v="0"/>
    <n v="4235.8900000000003"/>
    <n v="0"/>
    <x v="26"/>
    <n v="991.27"/>
    <n v="0"/>
    <n v="3244.62"/>
    <n v="1026.93"/>
    <n v="35.660000000000004"/>
    <n v="301"/>
    <n v="1"/>
    <n v="66"/>
    <x v="2"/>
    <s v="01/2021"/>
    <x v="13"/>
    <n v="6"/>
    <s v="Newark Office Architecture - 1778"/>
    <x v="0"/>
  </r>
  <r>
    <n v="6933228"/>
    <n v="1"/>
    <x v="1"/>
    <n v="77"/>
    <n v="0"/>
    <n v="0"/>
    <n v="7648.79"/>
    <n v="0"/>
    <x v="27"/>
    <n v="7648.79"/>
    <n v="0"/>
    <n v="0"/>
    <n v="7648.79"/>
    <n v="0"/>
    <n v="301"/>
    <n v="1"/>
    <n v="66"/>
    <x v="2"/>
    <s v="01/2021"/>
    <x v="14"/>
    <n v="6"/>
    <s v="COMPASS POINTE BLDG - 1050"/>
    <x v="0"/>
  </r>
  <r>
    <n v="6933476"/>
    <n v="1"/>
    <x v="1"/>
    <n v="120"/>
    <n v="94"/>
    <n v="0"/>
    <n v="8160"/>
    <n v="0"/>
    <x v="28"/>
    <n v="1705.36"/>
    <n v="0"/>
    <n v="6454.64"/>
    <n v="1774.03"/>
    <n v="68.67"/>
    <n v="301"/>
    <n v="1"/>
    <n v="66"/>
    <x v="2"/>
    <s v="01/2021"/>
    <x v="15"/>
    <n v="6"/>
    <s v="Newark Office Project Management - 1789"/>
    <x v="0"/>
  </r>
  <r>
    <n v="6933477"/>
    <n v="1"/>
    <x v="1"/>
    <n v="120"/>
    <n v="93"/>
    <n v="0"/>
    <n v="2720"/>
    <n v="0"/>
    <x v="29"/>
    <n v="591.12"/>
    <n v="0"/>
    <n v="2128.88"/>
    <n v="614.01"/>
    <n v="22.89"/>
    <n v="301"/>
    <n v="1"/>
    <n v="66"/>
    <x v="2"/>
    <s v="01/2021"/>
    <x v="15"/>
    <n v="6"/>
    <s v="Newark Office Project Management - 1795"/>
    <x v="0"/>
  </r>
  <r>
    <n v="6933486"/>
    <n v="1"/>
    <x v="1"/>
    <n v="120"/>
    <n v="29"/>
    <n v="0"/>
    <n v="42500"/>
    <n v="0"/>
    <x v="30"/>
    <n v="31951.59"/>
    <n v="0"/>
    <n v="10548.41"/>
    <n v="32315.33"/>
    <n v="363.74"/>
    <n v="301"/>
    <n v="1"/>
    <n v="66"/>
    <x v="2"/>
    <s v="01/2021"/>
    <x v="16"/>
    <n v="6"/>
    <s v="SL Natural Gas Generator - 1147"/>
    <x v="0"/>
  </r>
  <r>
    <n v="6933497"/>
    <n v="1"/>
    <x v="1"/>
    <n v="84"/>
    <n v="0"/>
    <n v="0"/>
    <n v="15590"/>
    <n v="0"/>
    <x v="31"/>
    <n v="15590"/>
    <n v="0"/>
    <n v="0"/>
    <n v="15590"/>
    <n v="0"/>
    <n v="301"/>
    <n v="1"/>
    <n v="66"/>
    <x v="2"/>
    <s v="01/2021"/>
    <x v="17"/>
    <n v="6"/>
    <s v="A/C for Server Room - 962"/>
    <x v="0"/>
  </r>
  <r>
    <n v="6933501"/>
    <n v="1"/>
    <x v="1"/>
    <n v="480"/>
    <n v="449"/>
    <n v="0"/>
    <n v="-31928.82"/>
    <n v="0"/>
    <x v="32"/>
    <n v="-1996.68"/>
    <n v="0"/>
    <n v="-29932.14"/>
    <n v="-2063.34"/>
    <n v="-66.66"/>
    <n v="301"/>
    <n v="1"/>
    <n v="66"/>
    <x v="2"/>
    <s v="01/2021"/>
    <x v="6"/>
    <n v="6"/>
    <s v="Dover Stover/Energy Lane Office - 1769"/>
    <x v="0"/>
  </r>
  <r>
    <n v="6933502"/>
    <n v="1"/>
    <x v="1"/>
    <n v="60"/>
    <n v="0"/>
    <n v="0"/>
    <n v="9591"/>
    <n v="0"/>
    <x v="33"/>
    <n v="9591"/>
    <n v="0"/>
    <n v="0"/>
    <n v="9591"/>
    <n v="0"/>
    <n v="301"/>
    <n v="1"/>
    <n v="66"/>
    <x v="2"/>
    <s v="01/2021"/>
    <x v="18"/>
    <n v="6"/>
    <s v="A/C unit for Silver Lake Server room - 910"/>
    <x v="0"/>
  </r>
  <r>
    <n v="6933506"/>
    <n v="1"/>
    <x v="1"/>
    <n v="46"/>
    <n v="0"/>
    <n v="0"/>
    <n v="125275"/>
    <n v="0"/>
    <x v="34"/>
    <n v="125275"/>
    <n v="0"/>
    <n v="0"/>
    <n v="125275"/>
    <n v="0"/>
    <n v="301"/>
    <n v="1"/>
    <n v="66"/>
    <x v="2"/>
    <s v="01/2021"/>
    <x v="19"/>
    <n v="6"/>
    <s v="Compass Pointe Office Improvements - 1211"/>
    <x v="0"/>
  </r>
  <r>
    <n v="6933507"/>
    <n v="1"/>
    <x v="1"/>
    <n v="44"/>
    <n v="0"/>
    <n v="0"/>
    <n v="13401.07"/>
    <n v="0"/>
    <x v="35"/>
    <n v="13401.07"/>
    <n v="0"/>
    <n v="0"/>
    <n v="13401.07"/>
    <n v="0"/>
    <n v="301"/>
    <n v="1"/>
    <n v="66"/>
    <x v="2"/>
    <s v="01/2021"/>
    <x v="19"/>
    <n v="6"/>
    <s v="Compass Pointe Office Improvements - 1219"/>
    <x v="0"/>
  </r>
  <r>
    <n v="6933554"/>
    <n v="1"/>
    <x v="1"/>
    <n v="120"/>
    <n v="82"/>
    <n v="0"/>
    <n v="8895.7000000000007"/>
    <n v="0"/>
    <x v="36"/>
    <n v="2816.96"/>
    <n v="0"/>
    <n v="6078.74"/>
    <n v="2891.09"/>
    <n v="74.13"/>
    <n v="301"/>
    <n v="1"/>
    <n v="66"/>
    <x v="2"/>
    <s v="01/2021"/>
    <x v="20"/>
    <n v="6"/>
    <s v="2nd Flr HR Conference Room furniture-Also see Asset 1364 - 1721"/>
    <x v="0"/>
  </r>
  <r>
    <n v="6933747"/>
    <n v="1"/>
    <x v="1"/>
    <n v="60"/>
    <n v="7"/>
    <n v="0"/>
    <n v="32337.67"/>
    <n v="0"/>
    <x v="37"/>
    <n v="28462.3"/>
    <n v="0"/>
    <n v="3875.37"/>
    <n v="29015.919999999998"/>
    <n v="553.62"/>
    <n v="301"/>
    <n v="1"/>
    <n v="66"/>
    <x v="2"/>
    <s v="01/2021"/>
    <x v="21"/>
    <n v="6"/>
    <s v="Renovations to Silver Lake Break room - 1350"/>
    <x v="0"/>
  </r>
  <r>
    <n v="6933761"/>
    <n v="1"/>
    <x v="1"/>
    <n v="120"/>
    <n v="38"/>
    <n v="0"/>
    <n v="-5165"/>
    <n v="0"/>
    <x v="38"/>
    <n v="-3493.89"/>
    <n v="0"/>
    <n v="-1671.11"/>
    <n v="-3537.87"/>
    <n v="-43.980000000000004"/>
    <n v="301"/>
    <n v="1"/>
    <n v="66"/>
    <x v="2"/>
    <s v="01/2021"/>
    <x v="5"/>
    <n v="6"/>
    <s v="Silver Lake Office Additions - 1169"/>
    <x v="0"/>
  </r>
  <r>
    <n v="6933766"/>
    <n v="1"/>
    <x v="1"/>
    <n v="120"/>
    <n v="88"/>
    <n v="0"/>
    <n v="28385.4"/>
    <n v="0"/>
    <x v="39"/>
    <n v="7352.62"/>
    <n v="0"/>
    <n v="21032.78"/>
    <n v="7591.63"/>
    <n v="239.01"/>
    <n v="301"/>
    <n v="1"/>
    <n v="66"/>
    <x v="2"/>
    <s v="01/2021"/>
    <x v="15"/>
    <n v="6"/>
    <s v="Newark Office Project Management - 1746"/>
    <x v="0"/>
  </r>
  <r>
    <n v="6933768"/>
    <n v="1"/>
    <x v="1"/>
    <n v="84"/>
    <n v="45"/>
    <n v="0"/>
    <n v="414439.25"/>
    <n v="0"/>
    <x v="40"/>
    <n v="191694.44"/>
    <n v="0"/>
    <n v="222744.81"/>
    <n v="196644.32"/>
    <n v="4949.88"/>
    <n v="301"/>
    <n v="1"/>
    <n v="66"/>
    <x v="2"/>
    <s v="01/2021"/>
    <x v="22"/>
    <n v="6"/>
    <s v="Middletown Office Leasehold Improv - 114 Sandhill Drive - 1717"/>
    <x v="0"/>
  </r>
  <r>
    <n v="6933787"/>
    <n v="1"/>
    <x v="1"/>
    <n v="72"/>
    <n v="0"/>
    <n v="0"/>
    <n v="20736.3"/>
    <n v="0"/>
    <x v="41"/>
    <n v="20736.3"/>
    <n v="0"/>
    <n v="0"/>
    <n v="20736.3"/>
    <n v="0"/>
    <n v="301"/>
    <n v="1"/>
    <n v="66"/>
    <x v="2"/>
    <s v="01/2021"/>
    <x v="14"/>
    <n v="6"/>
    <s v="Compass Pointe Bldg - 1074"/>
    <x v="0"/>
  </r>
  <r>
    <n v="6933798"/>
    <n v="1"/>
    <x v="1"/>
    <n v="120"/>
    <n v="92"/>
    <n v="0"/>
    <n v="45749.2"/>
    <n v="0"/>
    <x v="42"/>
    <n v="10324.1"/>
    <n v="0"/>
    <n v="35425.1"/>
    <n v="10709.16"/>
    <n v="385.06"/>
    <n v="301"/>
    <n v="1"/>
    <n v="66"/>
    <x v="2"/>
    <s v="01/2021"/>
    <x v="23"/>
    <n v="6"/>
    <s v="Energy Lane Courtyard - 1794"/>
    <x v="0"/>
  </r>
  <r>
    <n v="6933929"/>
    <n v="1"/>
    <x v="1"/>
    <n v="120"/>
    <n v="35"/>
    <n v="0"/>
    <n v="8851"/>
    <n v="0"/>
    <x v="43"/>
    <n v="6209.39"/>
    <n v="0"/>
    <n v="2641.61"/>
    <n v="6284.86"/>
    <n v="75.47"/>
    <n v="301"/>
    <n v="1"/>
    <n v="66"/>
    <x v="2"/>
    <s v="01/2021"/>
    <x v="16"/>
    <n v="6"/>
    <s v="SL Natural Gas Generator - 1162"/>
    <x v="0"/>
  </r>
  <r>
    <n v="6933939"/>
    <n v="1"/>
    <x v="1"/>
    <n v="78"/>
    <n v="0"/>
    <n v="0"/>
    <n v="986"/>
    <n v="0"/>
    <x v="44"/>
    <n v="986"/>
    <n v="0"/>
    <n v="0"/>
    <n v="986"/>
    <n v="0"/>
    <n v="301"/>
    <n v="1"/>
    <n v="66"/>
    <x v="2"/>
    <s v="01/2021"/>
    <x v="14"/>
    <n v="6"/>
    <s v="COMPASS POINTE BLDG - 1045"/>
    <x v="0"/>
  </r>
  <r>
    <n v="6933940"/>
    <n v="1"/>
    <x v="1"/>
    <n v="480"/>
    <n v="449"/>
    <n v="0"/>
    <n v="-0.01"/>
    <n v="0"/>
    <x v="45"/>
    <n v="-0.01"/>
    <n v="0"/>
    <n v="0"/>
    <n v="-0.01"/>
    <n v="0"/>
    <n v="301"/>
    <n v="1"/>
    <n v="66"/>
    <x v="2"/>
    <s v="01/2021"/>
    <x v="6"/>
    <n v="6"/>
    <s v="Dover Stover/Energy Lane Office - 1760"/>
    <x v="0"/>
  </r>
  <r>
    <n v="6933947"/>
    <n v="1"/>
    <x v="1"/>
    <n v="120"/>
    <n v="93"/>
    <n v="0"/>
    <n v="5071.68"/>
    <n v="0"/>
    <x v="46"/>
    <n v="1102.2"/>
    <n v="0"/>
    <n v="3969.48"/>
    <n v="1144.8800000000001"/>
    <n v="42.68"/>
    <n v="301"/>
    <n v="1"/>
    <n v="66"/>
    <x v="2"/>
    <s v="01/2021"/>
    <x v="23"/>
    <n v="6"/>
    <s v="Energy Lane Courtyard - 1788"/>
    <x v="0"/>
  </r>
  <r>
    <n v="6933948"/>
    <n v="1"/>
    <x v="1"/>
    <n v="120"/>
    <n v="95"/>
    <n v="0"/>
    <n v="832"/>
    <n v="0"/>
    <x v="47"/>
    <n v="166.93"/>
    <n v="0"/>
    <n v="665.07"/>
    <n v="173.93"/>
    <n v="7"/>
    <n v="301"/>
    <n v="1"/>
    <n v="66"/>
    <x v="2"/>
    <s v="01/2021"/>
    <x v="23"/>
    <n v="6"/>
    <s v="Energy Lane Courtyard - 1802"/>
    <x v="0"/>
  </r>
  <r>
    <n v="6933955"/>
    <n v="1"/>
    <x v="1"/>
    <n v="120"/>
    <n v="36"/>
    <n v="0"/>
    <n v="66814"/>
    <n v="0"/>
    <x v="48"/>
    <n v="46314.27"/>
    <n v="0"/>
    <n v="20499.73"/>
    <n v="46883.71"/>
    <n v="569.44000000000005"/>
    <n v="301"/>
    <n v="1"/>
    <n v="66"/>
    <x v="2"/>
    <s v="01/2021"/>
    <x v="24"/>
    <n v="6"/>
    <s v="Carrier VAV Temp Controls - 1168"/>
    <x v="0"/>
  </r>
  <r>
    <n v="6934012"/>
    <n v="1"/>
    <x v="1"/>
    <n v="36"/>
    <n v="13"/>
    <n v="0"/>
    <n v="63569.86"/>
    <n v="0"/>
    <x v="49"/>
    <n v="39520.959999999999"/>
    <n v="0"/>
    <n v="24048.9"/>
    <n v="41370.879999999997"/>
    <n v="1849.92"/>
    <n v="301"/>
    <n v="1"/>
    <n v="66"/>
    <x v="2"/>
    <s v="01/2021"/>
    <x v="25"/>
    <n v="6"/>
    <s v="Compass Point Office Renov - 1814"/>
    <x v="0"/>
  </r>
  <r>
    <n v="6934035"/>
    <n v="1"/>
    <x v="1"/>
    <n v="36"/>
    <n v="15"/>
    <n v="0"/>
    <n v="4685.96"/>
    <n v="0"/>
    <x v="50"/>
    <n v="2648.59"/>
    <n v="0"/>
    <n v="2037.37"/>
    <n v="2784.41"/>
    <n v="135.82"/>
    <n v="301"/>
    <n v="1"/>
    <n v="66"/>
    <x v="2"/>
    <s v="01/2021"/>
    <x v="25"/>
    <n v="6"/>
    <s v="Compass Point Office Renov - 1820"/>
    <x v="0"/>
  </r>
  <r>
    <n v="6934039"/>
    <n v="1"/>
    <x v="1"/>
    <n v="120"/>
    <n v="101"/>
    <n v="0"/>
    <n v="4665.62"/>
    <n v="0"/>
    <x v="51"/>
    <n v="702.72"/>
    <n v="0"/>
    <n v="3962.9"/>
    <n v="741.96"/>
    <n v="39.24"/>
    <n v="301"/>
    <n v="1"/>
    <n v="66"/>
    <x v="2"/>
    <s v="01/2021"/>
    <x v="26"/>
    <n v="6"/>
    <s v="RT113 Signage - 1829"/>
    <x v="0"/>
  </r>
  <r>
    <n v="6934041"/>
    <n v="1"/>
    <x v="1"/>
    <n v="36"/>
    <n v="13"/>
    <n v="0"/>
    <n v="11188.6"/>
    <n v="0"/>
    <x v="52"/>
    <n v="6955.86"/>
    <n v="0"/>
    <n v="4232.74"/>
    <n v="7281.46"/>
    <n v="325.60000000000002"/>
    <n v="301"/>
    <n v="1"/>
    <n v="66"/>
    <x v="2"/>
    <s v="01/2021"/>
    <x v="27"/>
    <n v="6"/>
    <s v="Compass Point Kitchen Renov - 1815"/>
    <x v="0"/>
  </r>
  <r>
    <n v="6934043"/>
    <n v="1"/>
    <x v="1"/>
    <n v="36"/>
    <n v="16"/>
    <n v="0"/>
    <n v="726.99"/>
    <n v="0"/>
    <x v="53"/>
    <n v="390.43"/>
    <n v="0"/>
    <n v="336.56"/>
    <n v="411.47"/>
    <n v="21.04"/>
    <n v="301"/>
    <n v="1"/>
    <n v="66"/>
    <x v="2"/>
    <s v="01/2021"/>
    <x v="25"/>
    <n v="6"/>
    <s v="Compass Point Office Renov - 1826"/>
    <x v="0"/>
  </r>
  <r>
    <n v="6934046"/>
    <n v="1"/>
    <x v="1"/>
    <n v="120"/>
    <n v="107"/>
    <n v="0"/>
    <n v="-4078.65"/>
    <n v="0"/>
    <x v="54"/>
    <n v="-410.2"/>
    <n v="0"/>
    <n v="-3668.45"/>
    <n v="-444.48"/>
    <n v="-34.28"/>
    <n v="301"/>
    <n v="1"/>
    <n v="66"/>
    <x v="2"/>
    <s v="01/2021"/>
    <x v="23"/>
    <n v="6"/>
    <s v="Energy Lane Courtyard - 1850"/>
    <x v="0"/>
  </r>
  <r>
    <n v="6934048"/>
    <n v="1"/>
    <x v="1"/>
    <n v="120"/>
    <n v="100"/>
    <n v="0"/>
    <n v="20937.93"/>
    <n v="0"/>
    <x v="55"/>
    <n v="3328.11"/>
    <n v="0"/>
    <n v="17609.82"/>
    <n v="3504.21"/>
    <n v="176.1"/>
    <n v="301"/>
    <n v="1"/>
    <n v="66"/>
    <x v="2"/>
    <s v="01/2021"/>
    <x v="26"/>
    <n v="6"/>
    <s v="RT113 Signage - 1828"/>
    <x v="0"/>
  </r>
  <r>
    <n v="6934071"/>
    <n v="1"/>
    <x v="1"/>
    <n v="36"/>
    <n v="14"/>
    <n v="0"/>
    <n v="25208.5"/>
    <n v="0"/>
    <x v="56"/>
    <n v="14959.59"/>
    <n v="0"/>
    <n v="10248.91"/>
    <n v="15691.65"/>
    <n v="732.06000000000006"/>
    <n v="301"/>
    <n v="1"/>
    <n v="66"/>
    <x v="2"/>
    <s v="01/2021"/>
    <x v="25"/>
    <n v="6"/>
    <s v="Compass Point Office Renov - 1819"/>
    <x v="0"/>
  </r>
  <r>
    <n v="6934074"/>
    <n v="1"/>
    <x v="1"/>
    <n v="480"/>
    <n v="467"/>
    <n v="0"/>
    <n v="-1918.1"/>
    <n v="0"/>
    <x v="57"/>
    <n v="-47.98"/>
    <n v="0"/>
    <n v="-1870.12"/>
    <n v="-51.98"/>
    <n v="-4"/>
    <n v="301"/>
    <n v="1"/>
    <n v="66"/>
    <x v="2"/>
    <s v="01/2021"/>
    <x v="6"/>
    <n v="6"/>
    <s v="Dover Stover/Energy Lane Office - 1849"/>
    <x v="0"/>
  </r>
  <r>
    <n v="7003661"/>
    <n v="1"/>
    <x v="1"/>
    <n v="120"/>
    <n v="110"/>
    <n v="0"/>
    <n v="12534.17"/>
    <n v="0"/>
    <x v="58"/>
    <n v="947.17"/>
    <n v="0"/>
    <n v="11587"/>
    <n v="1052.51"/>
    <n v="105.34"/>
    <n v="301"/>
    <n v="1"/>
    <n v="66"/>
    <x v="2"/>
    <s v="01/2021"/>
    <x v="4"/>
    <n v="6"/>
    <s v="Energy Lane Warehouse Office for Bldg Mgr (share w/DE Div) - 1850"/>
    <x v="0"/>
  </r>
  <r>
    <n v="6933472"/>
    <n v="1"/>
    <x v="1"/>
    <n v="120"/>
    <n v="88"/>
    <n v="0"/>
    <n v="421491.92"/>
    <n v="0"/>
    <x v="59"/>
    <n v="109178.11"/>
    <n v="0"/>
    <n v="312313.81"/>
    <n v="112727.13"/>
    <n v="3549.02"/>
    <n v="302"/>
    <n v="1"/>
    <n v="67"/>
    <x v="3"/>
    <s v="01/2021"/>
    <x v="28"/>
    <n v="6"/>
    <s v="Newark Office Construction - 1750"/>
    <x v="0"/>
  </r>
  <r>
    <n v="1624201"/>
    <n v="1"/>
    <x v="1"/>
    <n v="120"/>
    <n v="115"/>
    <n v="0"/>
    <n v="45846.03"/>
    <n v="0"/>
    <x v="60"/>
    <n v="940.87"/>
    <n v="0"/>
    <n v="44905.16"/>
    <n v="1331.35"/>
    <n v="390.48"/>
    <n v="303"/>
    <n v="1"/>
    <n v="68"/>
    <x v="4"/>
    <s v="01/2021"/>
    <x v="29"/>
    <n v="2"/>
    <s v="Satellite Office Srv Repl"/>
    <x v="0"/>
  </r>
  <r>
    <n v="3775369"/>
    <n v="1"/>
    <x v="1"/>
    <n v="120"/>
    <n v="120"/>
    <n v="0"/>
    <n v="64000"/>
    <n v="0"/>
    <x v="61"/>
    <n v="0"/>
    <n v="0"/>
    <n v="64000"/>
    <n v="533.33000000000004"/>
    <n v="533.33000000000004"/>
    <n v="303"/>
    <n v="1"/>
    <n v="68"/>
    <x v="4"/>
    <s v="01/2021"/>
    <x v="30"/>
    <n v="2"/>
    <s v="Energy Lane Acct Workstation"/>
    <x v="0"/>
  </r>
  <r>
    <n v="6932897"/>
    <n v="1"/>
    <x v="1"/>
    <n v="84"/>
    <n v="43"/>
    <n v="0"/>
    <n v="4165.5"/>
    <n v="0"/>
    <x v="62"/>
    <n v="2033.17"/>
    <n v="0"/>
    <n v="2132.33"/>
    <n v="2082.7600000000002"/>
    <n v="49.59"/>
    <n v="303"/>
    <n v="1"/>
    <n v="68"/>
    <x v="4"/>
    <s v="01/2021"/>
    <x v="31"/>
    <n v="2"/>
    <s v="Phones, (12) Cisco IP phones 8851 - 1580"/>
    <x v="0"/>
  </r>
  <r>
    <n v="6932927"/>
    <n v="1"/>
    <x v="1"/>
    <n v="120"/>
    <n v="88"/>
    <n v="0"/>
    <n v="127887.5"/>
    <n v="0"/>
    <x v="63"/>
    <n v="33126.42"/>
    <n v="0"/>
    <n v="94761.08"/>
    <n v="34203.25"/>
    <n v="1076.83"/>
    <n v="303"/>
    <n v="1"/>
    <n v="68"/>
    <x v="4"/>
    <s v="01/2021"/>
    <x v="32"/>
    <n v="2"/>
    <s v="Newark Office Furniture - 1754"/>
    <x v="0"/>
  </r>
  <r>
    <n v="6932928"/>
    <n v="1"/>
    <x v="1"/>
    <n v="120"/>
    <n v="89"/>
    <n v="0"/>
    <n v="25577.5"/>
    <n v="0"/>
    <x v="64"/>
    <n v="6411.93"/>
    <n v="0"/>
    <n v="19165.57"/>
    <n v="6627.27"/>
    <n v="215.34"/>
    <n v="303"/>
    <n v="1"/>
    <n v="68"/>
    <x v="4"/>
    <s v="01/2021"/>
    <x v="32"/>
    <n v="2"/>
    <s v="Newark Office Furniture - 1765"/>
    <x v="0"/>
  </r>
  <r>
    <n v="6932960"/>
    <n v="1"/>
    <x v="1"/>
    <n v="120"/>
    <n v="89"/>
    <n v="0"/>
    <n v="-18529.939999999999"/>
    <n v="0"/>
    <x v="65"/>
    <n v="-4645.2299999999996"/>
    <n v="0"/>
    <n v="-13884.71"/>
    <n v="-4801.24"/>
    <n v="-156.01"/>
    <n v="303"/>
    <n v="1"/>
    <n v="68"/>
    <x v="4"/>
    <s v="01/2021"/>
    <x v="33"/>
    <n v="2"/>
    <s v="Energy Lane FFE - 1768"/>
    <x v="0"/>
  </r>
  <r>
    <n v="6933042"/>
    <n v="1"/>
    <x v="1"/>
    <n v="120"/>
    <n v="43"/>
    <n v="0"/>
    <n v="14658"/>
    <n v="0"/>
    <x v="66"/>
    <n v="9302.56"/>
    <n v="0"/>
    <n v="5355.44"/>
    <n v="9427.11"/>
    <n v="124.55"/>
    <n v="303"/>
    <n v="1"/>
    <n v="68"/>
    <x v="4"/>
    <s v="01/2021"/>
    <x v="34"/>
    <n v="2"/>
    <s v="Replace SL Sidewalks - 1198"/>
    <x v="0"/>
  </r>
  <r>
    <n v="6933054"/>
    <n v="1"/>
    <x v="1"/>
    <n v="84"/>
    <n v="32"/>
    <n v="0"/>
    <n v="4718.75"/>
    <n v="0"/>
    <x v="67"/>
    <n v="2921.15"/>
    <n v="0"/>
    <n v="1797.6"/>
    <n v="2977.33"/>
    <n v="56.18"/>
    <n v="303"/>
    <n v="1"/>
    <n v="68"/>
    <x v="4"/>
    <s v="01/2021"/>
    <x v="35"/>
    <n v="2"/>
    <s v="Soundmasking system furniture for 2nd flr SL - 1363"/>
    <x v="0"/>
  </r>
  <r>
    <n v="6933062"/>
    <n v="1"/>
    <x v="1"/>
    <n v="120"/>
    <n v="90"/>
    <n v="0"/>
    <n v="14930.5"/>
    <n v="0"/>
    <x v="68"/>
    <n v="3618.36"/>
    <n v="0"/>
    <n v="11312.14"/>
    <n v="3744.05"/>
    <n v="125.69"/>
    <n v="303"/>
    <n v="1"/>
    <n v="68"/>
    <x v="4"/>
    <s v="01/2021"/>
    <x v="32"/>
    <n v="2"/>
    <s v="Newark Office Furniture - 1773"/>
    <x v="0"/>
  </r>
  <r>
    <n v="6933075"/>
    <n v="1"/>
    <x v="1"/>
    <n v="120"/>
    <n v="4"/>
    <n v="0"/>
    <n v="5793.17"/>
    <n v="0"/>
    <x v="69"/>
    <n v="5583.99"/>
    <n v="0"/>
    <n v="209.18"/>
    <n v="5636.29"/>
    <n v="52.300000000000004"/>
    <n v="303"/>
    <n v="1"/>
    <n v="68"/>
    <x v="4"/>
    <s v="01/2021"/>
    <x v="36"/>
    <n v="2"/>
    <s v="7 Exeter Side Conference Chairs - 1013"/>
    <x v="0"/>
  </r>
  <r>
    <n v="6933199"/>
    <n v="1"/>
    <x v="1"/>
    <n v="120"/>
    <n v="91"/>
    <n v="0"/>
    <n v="5814"/>
    <n v="0"/>
    <x v="70"/>
    <n v="1360.52"/>
    <n v="0"/>
    <n v="4453.4799999999996"/>
    <n v="1409.46"/>
    <n v="48.94"/>
    <n v="303"/>
    <n v="1"/>
    <n v="68"/>
    <x v="4"/>
    <s v="01/2021"/>
    <x v="32"/>
    <n v="2"/>
    <s v="Newark Office Furniture - 1780"/>
    <x v="0"/>
  </r>
  <r>
    <n v="6933200"/>
    <n v="1"/>
    <x v="1"/>
    <n v="120"/>
    <n v="95"/>
    <n v="0"/>
    <n v="2548.48"/>
    <n v="0"/>
    <x v="71"/>
    <n v="511.32"/>
    <n v="0"/>
    <n v="2037.16"/>
    <n v="532.76"/>
    <n v="21.44"/>
    <n v="303"/>
    <n v="1"/>
    <n v="68"/>
    <x v="4"/>
    <s v="01/2021"/>
    <x v="32"/>
    <n v="2"/>
    <s v="Newark Office Furniture - 1804"/>
    <x v="0"/>
  </r>
  <r>
    <n v="6933226"/>
    <n v="1"/>
    <x v="1"/>
    <n v="120"/>
    <n v="28"/>
    <n v="0"/>
    <n v="8659.32"/>
    <n v="0"/>
    <x v="72"/>
    <n v="6582.7"/>
    <n v="0"/>
    <n v="2076.62"/>
    <n v="6656.87"/>
    <n v="74.17"/>
    <n v="303"/>
    <n v="1"/>
    <n v="68"/>
    <x v="4"/>
    <s v="01/2021"/>
    <x v="37"/>
    <n v="2"/>
    <s v="7 Filing Cabinets - 1156"/>
    <x v="0"/>
  </r>
  <r>
    <n v="6933288"/>
    <n v="1"/>
    <x v="1"/>
    <n v="84"/>
    <n v="2"/>
    <n v="0"/>
    <n v="31972.51"/>
    <n v="0"/>
    <x v="73"/>
    <n v="30678.38"/>
    <n v="0"/>
    <n v="1294.1300000000001"/>
    <n v="31325.45"/>
    <n v="647.07000000000005"/>
    <n v="303"/>
    <n v="1"/>
    <n v="68"/>
    <x v="4"/>
    <s v="01/2021"/>
    <x v="38"/>
    <n v="2"/>
    <s v="GIS Support Project - 1170"/>
    <x v="0"/>
  </r>
  <r>
    <n v="6933336"/>
    <n v="1"/>
    <x v="1"/>
    <n v="120"/>
    <n v="43"/>
    <n v="0"/>
    <n v="19609"/>
    <n v="0"/>
    <x v="74"/>
    <n v="12444.64"/>
    <n v="0"/>
    <n v="7164.36"/>
    <n v="12611.25"/>
    <n v="166.61"/>
    <n v="303"/>
    <n v="1"/>
    <n v="68"/>
    <x v="4"/>
    <s v="01/2021"/>
    <x v="39"/>
    <n v="2"/>
    <s v="Patio Replacement - 1199"/>
    <x v="0"/>
  </r>
  <r>
    <n v="6933374"/>
    <n v="1"/>
    <x v="1"/>
    <n v="84"/>
    <n v="35"/>
    <n v="0"/>
    <n v="17937.05"/>
    <n v="0"/>
    <x v="75"/>
    <n v="10289.469999999999"/>
    <n v="0"/>
    <n v="7647.58"/>
    <n v="10507.97"/>
    <n v="218.5"/>
    <n v="303"/>
    <n v="1"/>
    <n v="68"/>
    <x v="4"/>
    <s v="01/2021"/>
    <x v="40"/>
    <n v="2"/>
    <s v="Cambridge Noise Masking Sound System - 1481"/>
    <x v="0"/>
  </r>
  <r>
    <n v="6933473"/>
    <n v="1"/>
    <x v="1"/>
    <n v="120"/>
    <n v="88"/>
    <n v="0"/>
    <n v="102310"/>
    <n v="0"/>
    <x v="76"/>
    <n v="26501.11"/>
    <n v="0"/>
    <n v="75808.89"/>
    <n v="27362.57"/>
    <n v="861.46"/>
    <n v="303"/>
    <n v="1"/>
    <n v="68"/>
    <x v="4"/>
    <s v="01/2021"/>
    <x v="32"/>
    <n v="2"/>
    <s v="Newark Office Furniture - 1751"/>
    <x v="0"/>
  </r>
  <r>
    <n v="6933478"/>
    <n v="1"/>
    <x v="1"/>
    <n v="120"/>
    <n v="28"/>
    <n v="0"/>
    <n v="17269.23"/>
    <n v="0"/>
    <x v="77"/>
    <n v="13127.81"/>
    <n v="0"/>
    <n v="4141.42"/>
    <n v="13275.72"/>
    <n v="147.91"/>
    <n v="303"/>
    <n v="1"/>
    <n v="68"/>
    <x v="4"/>
    <s v="01/2021"/>
    <x v="41"/>
    <n v="2"/>
    <s v="Office Furniture-Sergio Garrillos - 1130"/>
    <x v="0"/>
  </r>
  <r>
    <n v="6933505"/>
    <n v="1"/>
    <x v="1"/>
    <n v="120"/>
    <n v="19"/>
    <n v="0"/>
    <n v="14149.18"/>
    <n v="0"/>
    <x v="78"/>
    <n v="11825.96"/>
    <n v="0"/>
    <n v="2323.2199999999998"/>
    <n v="11948.23"/>
    <n v="122.27"/>
    <n v="303"/>
    <n v="1"/>
    <n v="68"/>
    <x v="4"/>
    <s v="01/2021"/>
    <x v="42"/>
    <n v="2"/>
    <s v="Compass Pointe Office Furn - 1160"/>
    <x v="0"/>
  </r>
  <r>
    <n v="6933556"/>
    <n v="1"/>
    <x v="1"/>
    <n v="84"/>
    <n v="5"/>
    <n v="0"/>
    <n v="13436.6"/>
    <n v="0"/>
    <x v="79"/>
    <n v="12261.53"/>
    <n v="0"/>
    <n v="1175.07"/>
    <n v="12496.54"/>
    <n v="235.01"/>
    <n v="303"/>
    <n v="1"/>
    <n v="68"/>
    <x v="4"/>
    <s v="01/2021"/>
    <x v="38"/>
    <n v="2"/>
    <s v="GIS Support Project - 1186"/>
    <x v="0"/>
  </r>
  <r>
    <n v="6933649"/>
    <n v="1"/>
    <x v="1"/>
    <n v="84"/>
    <n v="34"/>
    <n v="0"/>
    <n v="8664.94"/>
    <n v="0"/>
    <x v="80"/>
    <n v="5157.68"/>
    <n v="0"/>
    <n v="3507.26"/>
    <n v="5260.83"/>
    <n v="103.15"/>
    <n v="303"/>
    <n v="1"/>
    <n v="68"/>
    <x v="4"/>
    <s v="01/2021"/>
    <x v="43"/>
    <n v="2"/>
    <s v="Breakroom &amp; Atruim Furniture at Silver Lake - 1442"/>
    <x v="0"/>
  </r>
  <r>
    <n v="6933653"/>
    <n v="1"/>
    <x v="1"/>
    <n v="120"/>
    <n v="95"/>
    <n v="0"/>
    <n v="-16938.03"/>
    <n v="0"/>
    <x v="81"/>
    <n v="-3398.56"/>
    <n v="0"/>
    <n v="-13539.47"/>
    <n v="-3541.08"/>
    <n v="-142.52000000000001"/>
    <n v="303"/>
    <n v="1"/>
    <n v="68"/>
    <x v="4"/>
    <s v="01/2021"/>
    <x v="33"/>
    <n v="2"/>
    <s v="Energy Lane FFE - 1803"/>
    <x v="0"/>
  </r>
  <r>
    <n v="6933657"/>
    <n v="1"/>
    <x v="1"/>
    <n v="60"/>
    <n v="14"/>
    <n v="0"/>
    <n v="12438"/>
    <n v="0"/>
    <x v="82"/>
    <n v="9403.86"/>
    <n v="0"/>
    <n v="3034.14"/>
    <n v="9620.58"/>
    <n v="216.72"/>
    <n v="303"/>
    <n v="1"/>
    <n v="68"/>
    <x v="4"/>
    <s v="01/2021"/>
    <x v="44"/>
    <n v="2"/>
    <s v="Cambridge Noise Masking Syst at Compass Pointe - 1523"/>
    <x v="0"/>
  </r>
  <r>
    <n v="6933765"/>
    <n v="1"/>
    <x v="1"/>
    <n v="120"/>
    <n v="92"/>
    <n v="0"/>
    <n v="11534.5"/>
    <n v="0"/>
    <x v="83"/>
    <n v="2602.9299999999998"/>
    <n v="0"/>
    <n v="8931.57"/>
    <n v="2700.01"/>
    <n v="97.08"/>
    <n v="303"/>
    <n v="1"/>
    <n v="68"/>
    <x v="4"/>
    <s v="01/2021"/>
    <x v="32"/>
    <n v="2"/>
    <s v="Newark Office Furniture - 1785"/>
    <x v="0"/>
  </r>
  <r>
    <n v="6933767"/>
    <n v="1"/>
    <x v="1"/>
    <n v="120"/>
    <n v="2"/>
    <n v="0"/>
    <n v="1704"/>
    <n v="0"/>
    <x v="84"/>
    <n v="1672.76"/>
    <n v="0"/>
    <n v="31.24"/>
    <n v="1688.38"/>
    <n v="15.620000000000001"/>
    <n v="303"/>
    <n v="1"/>
    <n v="68"/>
    <x v="4"/>
    <s v="01/2021"/>
    <x v="45"/>
    <n v="2"/>
    <s v="Tape Storage Safe - 978"/>
    <x v="0"/>
  </r>
  <r>
    <n v="6933854"/>
    <n v="1"/>
    <x v="1"/>
    <n v="84"/>
    <n v="43"/>
    <n v="0"/>
    <n v="82147.13"/>
    <n v="0"/>
    <x v="85"/>
    <n v="40095.620000000003"/>
    <n v="0"/>
    <n v="42051.51"/>
    <n v="41073.56"/>
    <n v="977.94"/>
    <n v="303"/>
    <n v="1"/>
    <n v="68"/>
    <x v="4"/>
    <s v="01/2021"/>
    <x v="46"/>
    <n v="2"/>
    <s v="CISCO phone system equip at Energy Lane - 1581"/>
    <x v="0"/>
  </r>
  <r>
    <n v="6933862"/>
    <n v="1"/>
    <x v="1"/>
    <n v="120"/>
    <n v="4"/>
    <n v="0"/>
    <n v="6435.14"/>
    <n v="0"/>
    <x v="86"/>
    <n v="6202.76"/>
    <n v="0"/>
    <n v="232.38"/>
    <n v="6260.86"/>
    <n v="58.1"/>
    <n v="303"/>
    <n v="1"/>
    <n v="68"/>
    <x v="4"/>
    <s v="01/2021"/>
    <x v="47"/>
    <n v="2"/>
    <s v="3 Regent Executive Chairs - 1008"/>
    <x v="0"/>
  </r>
  <r>
    <n v="6933922"/>
    <n v="1"/>
    <x v="1"/>
    <n v="120"/>
    <n v="94"/>
    <n v="0"/>
    <n v="10999"/>
    <n v="0"/>
    <x v="87"/>
    <n v="2298.67"/>
    <n v="0"/>
    <n v="8700.33"/>
    <n v="2391.23"/>
    <n v="92.56"/>
    <n v="303"/>
    <n v="1"/>
    <n v="68"/>
    <x v="4"/>
    <s v="01/2021"/>
    <x v="32"/>
    <n v="2"/>
    <s v="Newark Office Furniture - 1796"/>
    <x v="0"/>
  </r>
  <r>
    <n v="6933941"/>
    <n v="1"/>
    <x v="1"/>
    <n v="120"/>
    <n v="89"/>
    <n v="0"/>
    <n v="31928.82"/>
    <n v="0"/>
    <x v="88"/>
    <n v="8004.17"/>
    <n v="0"/>
    <n v="23924.65"/>
    <n v="8272.99"/>
    <n v="268.82"/>
    <n v="303"/>
    <n v="1"/>
    <n v="68"/>
    <x v="4"/>
    <s v="01/2021"/>
    <x v="6"/>
    <n v="2"/>
    <s v="Dover Stover/Energy Lane Office - 1770"/>
    <x v="0"/>
  </r>
  <r>
    <n v="6933949"/>
    <n v="1"/>
    <x v="1"/>
    <n v="120"/>
    <n v="88"/>
    <n v="0"/>
    <n v="388964.21"/>
    <n v="0"/>
    <x v="89"/>
    <n v="100752.51"/>
    <n v="0"/>
    <n v="288211.7"/>
    <n v="104027.64"/>
    <n v="3275.13"/>
    <n v="303"/>
    <n v="1"/>
    <n v="68"/>
    <x v="4"/>
    <s v="01/2021"/>
    <x v="33"/>
    <n v="2"/>
    <s v="Energy Lane FFE - 1753"/>
    <x v="0"/>
  </r>
  <r>
    <n v="6934015"/>
    <n v="1"/>
    <x v="1"/>
    <n v="120"/>
    <n v="101"/>
    <n v="0"/>
    <n v="4385.91"/>
    <n v="0"/>
    <x v="90"/>
    <n v="660.54"/>
    <n v="0"/>
    <n v="3725.37"/>
    <n v="697.42"/>
    <n v="36.880000000000003"/>
    <n v="303"/>
    <n v="1"/>
    <n v="68"/>
    <x v="4"/>
    <s v="01/2021"/>
    <x v="33"/>
    <n v="2"/>
    <s v="Energy Lane FFE - 1831"/>
    <x v="0"/>
  </r>
  <r>
    <n v="6934016"/>
    <n v="1"/>
    <x v="1"/>
    <n v="120"/>
    <n v="107"/>
    <n v="0"/>
    <n v="7252.01"/>
    <n v="0"/>
    <x v="91"/>
    <n v="729.41"/>
    <n v="0"/>
    <n v="6522.6"/>
    <n v="790.37"/>
    <n v="60.96"/>
    <n v="303"/>
    <n v="1"/>
    <n v="68"/>
    <x v="4"/>
    <s v="01/2021"/>
    <x v="33"/>
    <n v="2"/>
    <s v="Energy Lane FFE - 1851"/>
    <x v="0"/>
  </r>
  <r>
    <n v="6934037"/>
    <n v="1"/>
    <x v="1"/>
    <n v="120"/>
    <n v="104"/>
    <n v="0"/>
    <n v="29532.95"/>
    <n v="0"/>
    <x v="92"/>
    <n v="3709.23"/>
    <n v="0"/>
    <n v="25823.72"/>
    <n v="3957.53"/>
    <n v="248.3"/>
    <n v="303"/>
    <n v="1"/>
    <n v="68"/>
    <x v="4"/>
    <s v="01/2021"/>
    <x v="33"/>
    <n v="2"/>
    <s v="Energy Lane FFE - 1841"/>
    <x v="0"/>
  </r>
  <r>
    <n v="6934038"/>
    <n v="1"/>
    <x v="1"/>
    <n v="120"/>
    <n v="105"/>
    <n v="0"/>
    <n v="4824.55"/>
    <n v="0"/>
    <x v="93"/>
    <n v="565.71"/>
    <n v="0"/>
    <n v="4258.84"/>
    <n v="606.27"/>
    <n v="40.56"/>
    <n v="303"/>
    <n v="1"/>
    <n v="68"/>
    <x v="4"/>
    <s v="01/2021"/>
    <x v="33"/>
    <n v="2"/>
    <s v="Energy Lane FFE - 1843"/>
    <x v="0"/>
  </r>
  <r>
    <n v="6934047"/>
    <n v="1"/>
    <x v="1"/>
    <n v="120"/>
    <n v="97"/>
    <n v="0"/>
    <n v="3574"/>
    <n v="0"/>
    <x v="94"/>
    <n v="657.52"/>
    <n v="0"/>
    <n v="2916.48"/>
    <n v="687.59"/>
    <n v="30.07"/>
    <n v="303"/>
    <n v="1"/>
    <n v="68"/>
    <x v="4"/>
    <s v="01/2021"/>
    <x v="32"/>
    <n v="2"/>
    <s v="Newark Office Furniture - 1812"/>
    <x v="0"/>
  </r>
  <r>
    <n v="1624198"/>
    <n v="1"/>
    <x v="1"/>
    <n v="60"/>
    <n v="55"/>
    <n v="0"/>
    <n v="7200"/>
    <n v="0"/>
    <x v="95"/>
    <n v="600"/>
    <n v="0"/>
    <n v="6600"/>
    <n v="720"/>
    <n v="120"/>
    <n v="304"/>
    <n v="1"/>
    <n v="69"/>
    <x v="5"/>
    <s v="01/2021"/>
    <x v="48"/>
    <n v="2"/>
    <s v="Data Center Move Core Infra"/>
    <x v="0"/>
  </r>
  <r>
    <n v="1624204"/>
    <n v="1"/>
    <x v="1"/>
    <n v="60"/>
    <n v="55"/>
    <n v="0"/>
    <n v="85755.72"/>
    <n v="0"/>
    <x v="96"/>
    <n v="7097"/>
    <n v="0"/>
    <n v="78658.720000000001"/>
    <n v="8527.16"/>
    <n v="1430.16"/>
    <n v="304"/>
    <n v="1"/>
    <n v="69"/>
    <x v="5"/>
    <s v="01/2021"/>
    <x v="49"/>
    <n v="2"/>
    <s v="Site Refresh SD WAN"/>
    <x v="0"/>
  </r>
  <r>
    <n v="2272866"/>
    <n v="1"/>
    <x v="1"/>
    <n v="60"/>
    <n v="56"/>
    <n v="0"/>
    <n v="94683.02"/>
    <n v="0"/>
    <x v="97"/>
    <n v="4135.3599999999997"/>
    <n v="0"/>
    <n v="90547.66"/>
    <n v="5752.28"/>
    <n v="1616.92"/>
    <n v="304"/>
    <n v="1"/>
    <n v="69"/>
    <x v="5"/>
    <s v="01/2021"/>
    <x v="50"/>
    <n v="2"/>
    <s v="Windows 10 Deployment"/>
    <x v="0"/>
  </r>
  <r>
    <n v="2272871"/>
    <n v="1"/>
    <x v="1"/>
    <n v="60"/>
    <n v="56"/>
    <n v="0"/>
    <n v="11884.06"/>
    <n v="0"/>
    <x v="98"/>
    <n v="792.28"/>
    <n v="0"/>
    <n v="11091.78"/>
    <n v="990.35"/>
    <n v="198.07"/>
    <n v="304"/>
    <n v="1"/>
    <n v="69"/>
    <x v="5"/>
    <s v="01/2021"/>
    <x v="51"/>
    <n v="2"/>
    <s v="Computer Purchase 01"/>
    <x v="0"/>
  </r>
  <r>
    <n v="2272876"/>
    <n v="1"/>
    <x v="1"/>
    <n v="60"/>
    <n v="57"/>
    <n v="0"/>
    <n v="55256.58"/>
    <n v="4234.37"/>
    <x v="386"/>
    <n v="1540.83"/>
    <n v="0"/>
    <n v="53715.75"/>
    <n v="2483.21"/>
    <n v="942.38"/>
    <n v="304"/>
    <n v="1"/>
    <n v="69"/>
    <x v="5"/>
    <s v="01/2021"/>
    <x v="52"/>
    <n v="2"/>
    <s v="CU20240114 - Computer Purchase 02"/>
    <x v="0"/>
  </r>
  <r>
    <n v="6932890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4"/>
    <x v="0"/>
  </r>
  <r>
    <n v="6932891"/>
    <n v="1"/>
    <x v="1"/>
    <n v="60"/>
    <n v="20"/>
    <n v="0"/>
    <n v="886.59"/>
    <n v="0"/>
    <x v="101"/>
    <n v="580.49"/>
    <n v="0"/>
    <n v="306.10000000000002"/>
    <n v="595.79999999999995"/>
    <n v="15.31"/>
    <n v="304"/>
    <n v="1"/>
    <n v="69"/>
    <x v="5"/>
    <s v="01/2021"/>
    <x v="53"/>
    <n v="2"/>
    <s v="Laptop, (1) Dell E5470 Lattitude - 1622"/>
    <x v="0"/>
  </r>
  <r>
    <n v="6932892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7"/>
    <x v="0"/>
  </r>
  <r>
    <n v="6932893"/>
    <n v="1"/>
    <x v="1"/>
    <n v="60"/>
    <n v="20"/>
    <n v="0"/>
    <n v="853.55"/>
    <n v="0"/>
    <x v="103"/>
    <n v="558.85"/>
    <n v="0"/>
    <n v="294.7"/>
    <n v="573.59"/>
    <n v="14.74"/>
    <n v="304"/>
    <n v="1"/>
    <n v="69"/>
    <x v="5"/>
    <s v="01/2021"/>
    <x v="53"/>
    <n v="2"/>
    <s v="Laptop, (1) Dell E5470 Lattitude - 1642"/>
    <x v="0"/>
  </r>
  <r>
    <n v="6932901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6"/>
    <x v="0"/>
  </r>
  <r>
    <n v="6932906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8"/>
    <x v="0"/>
  </r>
  <r>
    <n v="6932918"/>
    <n v="1"/>
    <x v="1"/>
    <n v="60"/>
    <n v="35"/>
    <n v="0"/>
    <n v="1560"/>
    <n v="0"/>
    <x v="106"/>
    <n v="628.83000000000004"/>
    <n v="0"/>
    <n v="931.17"/>
    <n v="655.43"/>
    <n v="26.6"/>
    <n v="304"/>
    <n v="1"/>
    <n v="69"/>
    <x v="5"/>
    <s v="01/2021"/>
    <x v="55"/>
    <n v="2"/>
    <s v="Network Upgrades - 1805"/>
    <x v="0"/>
  </r>
  <r>
    <n v="6932923"/>
    <n v="1"/>
    <x v="1"/>
    <n v="60"/>
    <n v="23"/>
    <n v="0"/>
    <n v="16104"/>
    <n v="0"/>
    <x v="107"/>
    <n v="9731.68"/>
    <n v="0"/>
    <n v="6372.32"/>
    <n v="10008.74"/>
    <n v="277.06"/>
    <n v="304"/>
    <n v="1"/>
    <n v="69"/>
    <x v="5"/>
    <s v="01/2021"/>
    <x v="56"/>
    <n v="2"/>
    <s v="Laptops, (10) Dell CTO 7480 - 1726"/>
    <x v="0"/>
  </r>
  <r>
    <n v="6932924"/>
    <n v="1"/>
    <x v="1"/>
    <n v="60"/>
    <n v="26"/>
    <n v="0"/>
    <n v="6524.82"/>
    <n v="0"/>
    <x v="108"/>
    <n v="3614.25"/>
    <n v="0"/>
    <n v="2910.57"/>
    <n v="3726.2"/>
    <n v="111.95"/>
    <n v="304"/>
    <n v="1"/>
    <n v="69"/>
    <x v="5"/>
    <s v="01/2021"/>
    <x v="57"/>
    <n v="2"/>
    <s v="Laptops, (4) Dell CTO 7480 - 1739"/>
    <x v="0"/>
  </r>
  <r>
    <n v="6932925"/>
    <n v="1"/>
    <x v="1"/>
    <n v="36"/>
    <n v="5"/>
    <n v="0"/>
    <n v="10407"/>
    <n v="0"/>
    <x v="109"/>
    <n v="8850.39"/>
    <n v="0"/>
    <n v="1556.61"/>
    <n v="9161.7099999999991"/>
    <n v="311.32"/>
    <n v="304"/>
    <n v="1"/>
    <n v="69"/>
    <x v="5"/>
    <s v="01/2021"/>
    <x v="58"/>
    <n v="2"/>
    <s v="Licenses, (36) CISCO L-ASA5545-TAM subscriptions for Energy Lane Firewall - 1777"/>
    <x v="0"/>
  </r>
  <r>
    <n v="6932931"/>
    <n v="1"/>
    <x v="1"/>
    <n v="60"/>
    <n v="20"/>
    <n v="0"/>
    <n v="1095.8"/>
    <n v="0"/>
    <x v="110"/>
    <n v="717.5"/>
    <n v="0"/>
    <n v="378.3"/>
    <n v="736.42"/>
    <n v="18.920000000000002"/>
    <n v="304"/>
    <n v="1"/>
    <n v="69"/>
    <x v="5"/>
    <s v="01/2021"/>
    <x v="59"/>
    <n v="2"/>
    <s v="PC, (1) Dell Opti 5040 desktop computer - 1661"/>
    <x v="0"/>
  </r>
  <r>
    <n v="6932933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49"/>
    <x v="0"/>
  </r>
  <r>
    <n v="6932934"/>
    <n v="1"/>
    <x v="1"/>
    <n v="60"/>
    <n v="20"/>
    <n v="0"/>
    <n v="1184.1600000000001"/>
    <n v="0"/>
    <x v="112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7"/>
    <x v="0"/>
  </r>
  <r>
    <n v="6932935"/>
    <n v="1"/>
    <x v="1"/>
    <n v="60"/>
    <n v="20"/>
    <n v="0"/>
    <n v="1184.1500000000001"/>
    <n v="0"/>
    <x v="113"/>
    <n v="775.33"/>
    <n v="0"/>
    <n v="408.82"/>
    <n v="795.77"/>
    <n v="20.440000000000001"/>
    <n v="304"/>
    <n v="1"/>
    <n v="69"/>
    <x v="5"/>
    <s v="01/2021"/>
    <x v="59"/>
    <n v="2"/>
    <s v="PC, (1) Dell Opti 5040 desktop computer - 1670"/>
    <x v="0"/>
  </r>
  <r>
    <n v="6932938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54"/>
    <x v="0"/>
  </r>
  <r>
    <n v="6932939"/>
    <n v="1"/>
    <x v="1"/>
    <n v="60"/>
    <n v="20"/>
    <n v="0"/>
    <n v="155"/>
    <n v="0"/>
    <x v="114"/>
    <n v="101.5"/>
    <n v="0"/>
    <n v="53.5"/>
    <n v="104.18"/>
    <n v="2.68"/>
    <n v="304"/>
    <n v="1"/>
    <n v="69"/>
    <x v="5"/>
    <s v="01/2021"/>
    <x v="54"/>
    <n v="2"/>
    <s v="Monitor, (1) Dell P2217 22 inch - 1591"/>
    <x v="0"/>
  </r>
  <r>
    <n v="6932940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7"/>
    <x v="0"/>
  </r>
  <r>
    <n v="6932949"/>
    <n v="1"/>
    <x v="1"/>
    <n v="60"/>
    <n v="21"/>
    <n v="0"/>
    <n v="1160.28"/>
    <n v="0"/>
    <x v="116"/>
    <n v="740.18"/>
    <n v="0"/>
    <n v="420.1"/>
    <n v="760.18"/>
    <n v="20"/>
    <n v="304"/>
    <n v="1"/>
    <n v="69"/>
    <x v="5"/>
    <s v="01/2021"/>
    <x v="61"/>
    <n v="2"/>
    <s v="(4) Dell Docking station WD15 w/180w adapter - 1708"/>
    <x v="0"/>
  </r>
  <r>
    <n v="6932953"/>
    <n v="1"/>
    <x v="1"/>
    <n v="60"/>
    <n v="26"/>
    <n v="0"/>
    <n v="5413.56"/>
    <n v="0"/>
    <x v="117"/>
    <n v="2998.68"/>
    <n v="0"/>
    <n v="2414.88"/>
    <n v="3091.56"/>
    <n v="92.88"/>
    <n v="304"/>
    <n v="1"/>
    <n v="69"/>
    <x v="5"/>
    <s v="01/2021"/>
    <x v="62"/>
    <n v="2"/>
    <s v="Computer Purchase 2017-03 in 2018 - 1734"/>
    <x v="0"/>
  </r>
  <r>
    <n v="6932958"/>
    <n v="1"/>
    <x v="1"/>
    <n v="60"/>
    <n v="35"/>
    <n v="0"/>
    <n v="106797.91"/>
    <n v="0"/>
    <x v="118"/>
    <n v="43050.31"/>
    <n v="0"/>
    <n v="63747.6"/>
    <n v="44871.67"/>
    <n v="1821.3600000000001"/>
    <n v="304"/>
    <n v="1"/>
    <n v="69"/>
    <x v="5"/>
    <s v="01/2021"/>
    <x v="63"/>
    <n v="2"/>
    <s v="Computer Purchases - 1806"/>
    <x v="0"/>
  </r>
  <r>
    <n v="6932961"/>
    <n v="1"/>
    <x v="1"/>
    <n v="60"/>
    <n v="26"/>
    <n v="0"/>
    <n v="45505.36"/>
    <n v="0"/>
    <x v="119"/>
    <n v="25206.400000000001"/>
    <n v="0"/>
    <n v="20298.96"/>
    <n v="25987.13"/>
    <n v="780.73"/>
    <n v="304"/>
    <n v="1"/>
    <n v="69"/>
    <x v="5"/>
    <s v="01/2021"/>
    <x v="64"/>
    <n v="2"/>
    <s v="Energy Lane Network Firewall - 1733"/>
    <x v="0"/>
  </r>
  <r>
    <n v="6932968"/>
    <n v="1"/>
    <x v="1"/>
    <n v="60"/>
    <n v="25"/>
    <n v="0"/>
    <n v="3162.52"/>
    <n v="0"/>
    <x v="120"/>
    <n v="1804.9"/>
    <n v="0"/>
    <n v="1357.62"/>
    <n v="1859.2"/>
    <n v="54.300000000000004"/>
    <n v="304"/>
    <n v="1"/>
    <n v="69"/>
    <x v="5"/>
    <s v="01/2021"/>
    <x v="65"/>
    <n v="2"/>
    <s v="CISCO CAT WS-C2960X-48FPS-L Network refresh project - 1728"/>
    <x v="0"/>
  </r>
  <r>
    <n v="6932969"/>
    <n v="1"/>
    <x v="1"/>
    <n v="60"/>
    <n v="28"/>
    <n v="0"/>
    <n v="39420.15"/>
    <n v="0"/>
    <x v="121"/>
    <n v="20513.060000000001"/>
    <n v="0"/>
    <n v="18907.09"/>
    <n v="21188.31"/>
    <n v="675.25"/>
    <n v="304"/>
    <n v="1"/>
    <n v="69"/>
    <x v="5"/>
    <s v="01/2021"/>
    <x v="65"/>
    <n v="2"/>
    <s v="CISCO CAT WS-C2960X-48FPS-L Network refresh project - 1756"/>
    <x v="0"/>
  </r>
  <r>
    <n v="6933007"/>
    <n v="1"/>
    <x v="1"/>
    <n v="60"/>
    <n v="25"/>
    <n v="0"/>
    <n v="16200"/>
    <n v="0"/>
    <x v="122"/>
    <n v="9245.44"/>
    <n v="0"/>
    <n v="6954.56"/>
    <n v="9523.6200000000008"/>
    <n v="278.18"/>
    <n v="304"/>
    <n v="1"/>
    <n v="69"/>
    <x v="5"/>
    <s v="01/2021"/>
    <x v="66"/>
    <n v="2"/>
    <s v="Citrix Netscaler VPX 100 Load Balancer - 1730"/>
    <x v="0"/>
  </r>
  <r>
    <n v="6933021"/>
    <n v="1"/>
    <x v="1"/>
    <n v="60"/>
    <n v="20"/>
    <n v="0"/>
    <n v="947.81"/>
    <n v="0"/>
    <x v="123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08"/>
    <x v="0"/>
  </r>
  <r>
    <n v="6933023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8"/>
    <x v="0"/>
  </r>
  <r>
    <n v="6933024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9"/>
    <x v="0"/>
  </r>
  <r>
    <n v="6933025"/>
    <n v="1"/>
    <x v="1"/>
    <n v="60"/>
    <n v="20"/>
    <n v="0"/>
    <n v="853.55"/>
    <n v="0"/>
    <x v="103"/>
    <n v="558.85"/>
    <n v="0"/>
    <n v="294.7"/>
    <n v="573.59"/>
    <n v="14.74"/>
    <n v="304"/>
    <n v="1"/>
    <n v="69"/>
    <x v="5"/>
    <s v="01/2021"/>
    <x v="53"/>
    <n v="2"/>
    <s v="Laptop, (1) Dell E5470 Lattitude - 1641"/>
    <x v="0"/>
  </r>
  <r>
    <n v="6933026"/>
    <n v="1"/>
    <x v="1"/>
    <n v="60"/>
    <n v="20"/>
    <n v="0"/>
    <n v="966.99"/>
    <n v="0"/>
    <x v="124"/>
    <n v="633.14"/>
    <n v="0"/>
    <n v="333.85"/>
    <n v="649.83000000000004"/>
    <n v="16.690000000000001"/>
    <n v="304"/>
    <n v="1"/>
    <n v="69"/>
    <x v="5"/>
    <s v="01/2021"/>
    <x v="53"/>
    <n v="2"/>
    <s v="Laptop, (1) Dell E5470 Lattitude - 1659"/>
    <x v="0"/>
  </r>
  <r>
    <n v="6933032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600"/>
    <x v="0"/>
  </r>
  <r>
    <n v="6933033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7"/>
    <x v="0"/>
  </r>
  <r>
    <n v="6933038"/>
    <n v="1"/>
    <x v="1"/>
    <n v="60"/>
    <n v="20"/>
    <n v="0"/>
    <n v="1377.55"/>
    <n v="0"/>
    <x v="127"/>
    <n v="901.98"/>
    <n v="0"/>
    <n v="475.57"/>
    <n v="925.76"/>
    <n v="23.78"/>
    <n v="304"/>
    <n v="1"/>
    <n v="69"/>
    <x v="5"/>
    <s v="01/2021"/>
    <x v="67"/>
    <n v="2"/>
    <s v="Laptop, (1) Dell E7270 Lattitude - 1603"/>
    <x v="0"/>
  </r>
  <r>
    <n v="6933039"/>
    <n v="1"/>
    <x v="1"/>
    <n v="60"/>
    <n v="20"/>
    <n v="0"/>
    <n v="1377.55"/>
    <n v="0"/>
    <x v="127"/>
    <n v="901.98"/>
    <n v="0"/>
    <n v="475.57"/>
    <n v="925.76"/>
    <n v="23.78"/>
    <n v="304"/>
    <n v="1"/>
    <n v="69"/>
    <x v="5"/>
    <s v="01/2021"/>
    <x v="67"/>
    <n v="2"/>
    <s v="Laptop, (1) Dell E7270 Lattitude - 1604"/>
    <x v="0"/>
  </r>
  <r>
    <n v="6933040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2"/>
    <x v="0"/>
  </r>
  <r>
    <n v="6933045"/>
    <n v="1"/>
    <x v="1"/>
    <n v="60"/>
    <n v="26"/>
    <n v="0"/>
    <n v="930"/>
    <n v="0"/>
    <x v="128"/>
    <n v="515.16999999999996"/>
    <n v="0"/>
    <n v="414.83"/>
    <n v="531.13"/>
    <n v="15.96"/>
    <n v="304"/>
    <n v="1"/>
    <n v="69"/>
    <x v="5"/>
    <s v="01/2021"/>
    <x v="68"/>
    <n v="2"/>
    <s v="Monitor, (6) Dell P2217 22 inch - 1735"/>
    <x v="0"/>
  </r>
  <r>
    <n v="6933048"/>
    <n v="1"/>
    <x v="1"/>
    <n v="60"/>
    <n v="21"/>
    <n v="0"/>
    <n v="1425.56"/>
    <n v="0"/>
    <x v="129"/>
    <n v="909.42"/>
    <n v="0"/>
    <n v="516.14"/>
    <n v="934"/>
    <n v="24.580000000000002"/>
    <n v="304"/>
    <n v="1"/>
    <n v="69"/>
    <x v="5"/>
    <s v="01/2021"/>
    <x v="69"/>
    <n v="2"/>
    <s v="Monitor, (8) Dell P2217 22 inch - 1707"/>
    <x v="0"/>
  </r>
  <r>
    <n v="6933056"/>
    <n v="1"/>
    <x v="1"/>
    <n v="60"/>
    <n v="2"/>
    <n v="0"/>
    <n v="19834.03"/>
    <n v="0"/>
    <x v="130"/>
    <n v="19106.78"/>
    <n v="0"/>
    <n v="727.25"/>
    <n v="19470.41"/>
    <n v="363.63"/>
    <n v="304"/>
    <n v="1"/>
    <n v="69"/>
    <x v="5"/>
    <s v="01/2021"/>
    <x v="70"/>
    <n v="2"/>
    <s v="Laptops 01 Replacement - 1324"/>
    <x v="0"/>
  </r>
  <r>
    <n v="6933064"/>
    <n v="1"/>
    <x v="1"/>
    <n v="60"/>
    <n v="21"/>
    <n v="0"/>
    <n v="75707.360000000001"/>
    <n v="0"/>
    <x v="131"/>
    <n v="48621.61"/>
    <n v="0"/>
    <n v="27085.75"/>
    <n v="49911.41"/>
    <n v="1289.8"/>
    <n v="304"/>
    <n v="1"/>
    <n v="69"/>
    <x v="5"/>
    <s v="01/2021"/>
    <x v="71"/>
    <n v="2"/>
    <s v="Middletown Office IT Equipment - 114 Sandhill Drive - 1713"/>
    <x v="0"/>
  </r>
  <r>
    <n v="6933065"/>
    <n v="1"/>
    <x v="1"/>
    <n v="60"/>
    <n v="21"/>
    <n v="0"/>
    <n v="1940.15"/>
    <n v="0"/>
    <x v="132"/>
    <n v="1261.1199999999999"/>
    <n v="0"/>
    <n v="679.03"/>
    <n v="1293.45"/>
    <n v="32.33"/>
    <n v="304"/>
    <n v="1"/>
    <n v="69"/>
    <x v="5"/>
    <s v="01/2021"/>
    <x v="72"/>
    <n v="2"/>
    <s v="Middletown Office Telephone system - 114 Sandhill Drive - 1715"/>
    <x v="0"/>
  </r>
  <r>
    <n v="6933070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47"/>
    <x v="0"/>
  </r>
  <r>
    <n v="6933071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50"/>
    <x v="0"/>
  </r>
  <r>
    <n v="6933124"/>
    <n v="1"/>
    <x v="1"/>
    <n v="60"/>
    <n v="21"/>
    <n v="0"/>
    <n v="1669.99"/>
    <n v="0"/>
    <x v="133"/>
    <n v="1065.32"/>
    <n v="0"/>
    <n v="604.66999999999996"/>
    <n v="1094.1099999999999"/>
    <n v="28.79"/>
    <n v="304"/>
    <n v="1"/>
    <n v="69"/>
    <x v="5"/>
    <s v="01/2021"/>
    <x v="73"/>
    <n v="2"/>
    <s v="CISCO Smartnet 24x7x4 -iRouter refresh - 1702"/>
    <x v="0"/>
  </r>
  <r>
    <n v="6933149"/>
    <n v="1"/>
    <x v="1"/>
    <n v="60"/>
    <n v="20"/>
    <n v="0"/>
    <n v="947.81"/>
    <n v="0"/>
    <x v="123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1"/>
    <x v="0"/>
  </r>
  <r>
    <n v="6933150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3"/>
    <x v="0"/>
  </r>
  <r>
    <n v="6933151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5"/>
    <x v="0"/>
  </r>
  <r>
    <n v="6933157"/>
    <n v="1"/>
    <x v="1"/>
    <n v="60"/>
    <n v="26"/>
    <n v="0"/>
    <n v="3024.56"/>
    <n v="0"/>
    <x v="135"/>
    <n v="1675.35"/>
    <n v="0"/>
    <n v="1349.21"/>
    <n v="1727.24"/>
    <n v="51.89"/>
    <n v="304"/>
    <n v="1"/>
    <n v="69"/>
    <x v="5"/>
    <s v="01/2021"/>
    <x v="74"/>
    <n v="2"/>
    <s v="PC, (3) Dell CTO 5050 Desktop computers - 1740"/>
    <x v="0"/>
  </r>
  <r>
    <n v="6933163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9"/>
    <x v="0"/>
  </r>
  <r>
    <n v="6933164"/>
    <n v="1"/>
    <x v="1"/>
    <n v="60"/>
    <n v="20"/>
    <n v="0"/>
    <n v="285.64999999999998"/>
    <n v="0"/>
    <x v="136"/>
    <n v="187.02"/>
    <n v="0"/>
    <n v="98.63"/>
    <n v="191.95"/>
    <n v="4.93"/>
    <n v="304"/>
    <n v="1"/>
    <n v="69"/>
    <x v="5"/>
    <s v="01/2021"/>
    <x v="75"/>
    <n v="2"/>
    <s v="Printer, (1) HP Color LJ Pro M452DN - 1682"/>
    <x v="0"/>
  </r>
  <r>
    <n v="6933168"/>
    <n v="1"/>
    <x v="1"/>
    <n v="60"/>
    <n v="20"/>
    <n v="0"/>
    <n v="1377.55"/>
    <n v="0"/>
    <x v="127"/>
    <n v="901.98"/>
    <n v="0"/>
    <n v="475.57"/>
    <n v="925.76"/>
    <n v="23.78"/>
    <n v="304"/>
    <n v="1"/>
    <n v="69"/>
    <x v="5"/>
    <s v="01/2021"/>
    <x v="67"/>
    <n v="2"/>
    <s v="Laptop, (1) Dell E7270 Lattitude - 1602"/>
    <x v="0"/>
  </r>
  <r>
    <n v="6933169"/>
    <n v="1"/>
    <x v="1"/>
    <n v="60"/>
    <n v="20"/>
    <n v="0"/>
    <n v="217.52"/>
    <n v="0"/>
    <x v="137"/>
    <n v="142.41999999999999"/>
    <n v="0"/>
    <n v="75.099999999999994"/>
    <n v="146.18"/>
    <n v="3.7600000000000002"/>
    <n v="304"/>
    <n v="1"/>
    <n v="69"/>
    <x v="5"/>
    <s v="01/2021"/>
    <x v="54"/>
    <n v="2"/>
    <s v="Monitor, (1) Dell P2217 22 inch - 1658"/>
    <x v="0"/>
  </r>
  <r>
    <n v="6933170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2"/>
    <x v="0"/>
  </r>
  <r>
    <n v="6933171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5"/>
    <x v="0"/>
  </r>
  <r>
    <n v="6933173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6"/>
    <x v="0"/>
  </r>
  <r>
    <n v="6933174"/>
    <n v="1"/>
    <x v="1"/>
    <n v="60"/>
    <n v="26"/>
    <n v="0"/>
    <n v="1550"/>
    <n v="0"/>
    <x v="138"/>
    <n v="858.55"/>
    <n v="0"/>
    <n v="691.45"/>
    <n v="885.14"/>
    <n v="26.59"/>
    <n v="304"/>
    <n v="1"/>
    <n v="69"/>
    <x v="5"/>
    <s v="01/2021"/>
    <x v="76"/>
    <n v="2"/>
    <s v="Monitor, (10) Dell P2217 22 inch - 1736"/>
    <x v="0"/>
  </r>
  <r>
    <n v="6933175"/>
    <n v="1"/>
    <x v="1"/>
    <n v="60"/>
    <n v="26"/>
    <n v="0"/>
    <n v="2480"/>
    <n v="0"/>
    <x v="139"/>
    <n v="1373.73"/>
    <n v="0"/>
    <n v="1106.27"/>
    <n v="1416.28"/>
    <n v="42.550000000000004"/>
    <n v="304"/>
    <n v="1"/>
    <n v="69"/>
    <x v="5"/>
    <s v="01/2021"/>
    <x v="77"/>
    <n v="2"/>
    <s v="Monitor, (16) Dell P2217 22 inch - 1737"/>
    <x v="0"/>
  </r>
  <r>
    <n v="6933176"/>
    <n v="1"/>
    <x v="1"/>
    <n v="60"/>
    <n v="26"/>
    <n v="0"/>
    <n v="707.84"/>
    <n v="0"/>
    <x v="140"/>
    <n v="392.07"/>
    <n v="0"/>
    <n v="315.77"/>
    <n v="404.22"/>
    <n v="12.15"/>
    <n v="304"/>
    <n v="1"/>
    <n v="69"/>
    <x v="5"/>
    <s v="01/2021"/>
    <x v="78"/>
    <n v="2"/>
    <s v="Monitor, (4) Dell P2217 22 inch - 1738"/>
    <x v="0"/>
  </r>
  <r>
    <n v="6933186"/>
    <n v="1"/>
    <x v="1"/>
    <n v="60"/>
    <n v="31"/>
    <n v="0"/>
    <n v="4945.74"/>
    <n v="0"/>
    <x v="141"/>
    <n v="2324.91"/>
    <n v="0"/>
    <n v="2620.83"/>
    <n v="2409.4499999999998"/>
    <n v="84.54"/>
    <n v="304"/>
    <n v="1"/>
    <n v="69"/>
    <x v="5"/>
    <s v="01/2021"/>
    <x v="55"/>
    <n v="2"/>
    <s v="Network Upgrades - 1783"/>
    <x v="0"/>
  </r>
  <r>
    <n v="6933187"/>
    <n v="1"/>
    <x v="1"/>
    <n v="60"/>
    <n v="33"/>
    <n v="0"/>
    <n v="26342.5"/>
    <n v="0"/>
    <x v="142"/>
    <n v="11500.75"/>
    <n v="0"/>
    <n v="14841.75"/>
    <n v="11950.5"/>
    <n v="449.75"/>
    <n v="304"/>
    <n v="1"/>
    <n v="69"/>
    <x v="5"/>
    <s v="01/2021"/>
    <x v="55"/>
    <n v="2"/>
    <s v="Network Upgrades - 1792"/>
    <x v="0"/>
  </r>
  <r>
    <n v="6933201"/>
    <n v="1"/>
    <x v="1"/>
    <n v="60"/>
    <n v="29"/>
    <n v="0"/>
    <n v="5540"/>
    <n v="0"/>
    <x v="143"/>
    <n v="2789.97"/>
    <n v="0"/>
    <n v="2750.03"/>
    <n v="2884.8"/>
    <n v="94.83"/>
    <n v="304"/>
    <n v="1"/>
    <n v="69"/>
    <x v="5"/>
    <s v="01/2021"/>
    <x v="79"/>
    <n v="2"/>
    <s v="Newark Office IT - 1767"/>
    <x v="0"/>
  </r>
  <r>
    <n v="6933202"/>
    <n v="1"/>
    <x v="1"/>
    <n v="60"/>
    <n v="21"/>
    <n v="0"/>
    <n v="3516.35"/>
    <n v="0"/>
    <x v="144"/>
    <n v="2243.21"/>
    <n v="0"/>
    <n v="1273.1400000000001"/>
    <n v="2303.84"/>
    <n v="60.63"/>
    <n v="304"/>
    <n v="1"/>
    <n v="69"/>
    <x v="5"/>
    <s v="01/2021"/>
    <x v="80"/>
    <n v="2"/>
    <s v="Switch, (1) Cisco Catalyst 2960X 48 port ethernet - 1695"/>
    <x v="0"/>
  </r>
  <r>
    <n v="6933203"/>
    <n v="1"/>
    <x v="1"/>
    <n v="60"/>
    <n v="23"/>
    <n v="0"/>
    <n v="3338.86"/>
    <n v="0"/>
    <x v="145"/>
    <n v="2017.65"/>
    <n v="0"/>
    <n v="1321.21"/>
    <n v="2075.09"/>
    <n v="57.44"/>
    <n v="304"/>
    <n v="1"/>
    <n v="69"/>
    <x v="5"/>
    <s v="01/2021"/>
    <x v="81"/>
    <n v="2"/>
    <s v="Tablet, (1) Dell CTO 7202 latitude rugged tablet w/docking - 1725"/>
    <x v="0"/>
  </r>
  <r>
    <n v="6933210"/>
    <n v="1"/>
    <x v="1"/>
    <n v="60"/>
    <n v="20"/>
    <n v="0"/>
    <n v="1095.81"/>
    <n v="0"/>
    <x v="146"/>
    <n v="717.51"/>
    <n v="0"/>
    <n v="378.3"/>
    <n v="736.43"/>
    <n v="18.920000000000002"/>
    <n v="304"/>
    <n v="1"/>
    <n v="69"/>
    <x v="5"/>
    <s v="01/2021"/>
    <x v="59"/>
    <n v="2"/>
    <s v="PC, (1) Dell Opti 5040 desktop computer - 1664"/>
    <x v="0"/>
  </r>
  <r>
    <n v="6933214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53"/>
    <x v="0"/>
  </r>
  <r>
    <n v="6933215"/>
    <n v="1"/>
    <x v="1"/>
    <n v="60"/>
    <n v="20"/>
    <n v="0"/>
    <n v="155"/>
    <n v="0"/>
    <x v="114"/>
    <n v="101.5"/>
    <n v="0"/>
    <n v="53.5"/>
    <n v="104.18"/>
    <n v="2.68"/>
    <n v="304"/>
    <n v="1"/>
    <n v="69"/>
    <x v="5"/>
    <s v="01/2021"/>
    <x v="54"/>
    <n v="2"/>
    <s v="Monitor, (1) Dell P2217 22 inch - 1588"/>
    <x v="0"/>
  </r>
  <r>
    <n v="6933216"/>
    <n v="1"/>
    <x v="1"/>
    <n v="60"/>
    <n v="20"/>
    <n v="0"/>
    <n v="155"/>
    <n v="0"/>
    <x v="114"/>
    <n v="101.5"/>
    <n v="0"/>
    <n v="53.5"/>
    <n v="104.18"/>
    <n v="2.68"/>
    <n v="304"/>
    <n v="1"/>
    <n v="69"/>
    <x v="5"/>
    <s v="01/2021"/>
    <x v="54"/>
    <n v="2"/>
    <s v="Monitor, (1) Dell P2217 22 inch - 1589"/>
    <x v="0"/>
  </r>
  <r>
    <n v="6933217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4"/>
    <x v="0"/>
  </r>
  <r>
    <n v="6933218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5"/>
    <x v="0"/>
  </r>
  <r>
    <n v="6933219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7"/>
    <x v="0"/>
  </r>
  <r>
    <n v="6933220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8"/>
    <x v="0"/>
  </r>
  <r>
    <n v="6933236"/>
    <n v="1"/>
    <x v="1"/>
    <n v="60"/>
    <n v="21"/>
    <n v="0"/>
    <n v="50079.21"/>
    <n v="0"/>
    <x v="147"/>
    <n v="31859.64"/>
    <n v="0"/>
    <n v="18219.57"/>
    <n v="32727.24"/>
    <n v="867.6"/>
    <n v="304"/>
    <n v="1"/>
    <n v="69"/>
    <x v="5"/>
    <s v="01/2021"/>
    <x v="82"/>
    <n v="2"/>
    <s v="Computer Purchase 2017-03 - 1703"/>
    <x v="0"/>
  </r>
  <r>
    <n v="6933244"/>
    <n v="1"/>
    <x v="1"/>
    <n v="60"/>
    <n v="23"/>
    <n v="0"/>
    <n v="941.55"/>
    <n v="0"/>
    <x v="148"/>
    <n v="568.99"/>
    <n v="0"/>
    <n v="372.56"/>
    <n v="585.19000000000005"/>
    <n v="16.2"/>
    <n v="304"/>
    <n v="1"/>
    <n v="69"/>
    <x v="5"/>
    <s v="01/2021"/>
    <x v="83"/>
    <n v="2"/>
    <s v="Computer, (1) Dell CTO 5050 - 1724"/>
    <x v="0"/>
  </r>
  <r>
    <n v="6933285"/>
    <n v="1"/>
    <x v="1"/>
    <n v="60"/>
    <n v="10"/>
    <n v="0"/>
    <n v="826.97"/>
    <n v="0"/>
    <x v="149"/>
    <n v="689.12"/>
    <n v="0"/>
    <n v="137.85"/>
    <n v="702.91"/>
    <n v="13.790000000000001"/>
    <n v="304"/>
    <n v="1"/>
    <n v="69"/>
    <x v="5"/>
    <s v="01/2021"/>
    <x v="84"/>
    <n v="2"/>
    <s v="Desktop, (1) Dell Optiplex 5040 - 1443"/>
    <x v="0"/>
  </r>
  <r>
    <n v="6933300"/>
    <n v="1"/>
    <x v="1"/>
    <n v="60"/>
    <n v="20"/>
    <n v="0"/>
    <n v="947.81"/>
    <n v="0"/>
    <x v="123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0"/>
    <x v="0"/>
  </r>
  <r>
    <n v="6933301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7"/>
    <x v="0"/>
  </r>
  <r>
    <n v="6933302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20"/>
    <x v="0"/>
  </r>
  <r>
    <n v="6933304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7"/>
    <x v="0"/>
  </r>
  <r>
    <n v="6933308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8"/>
    <x v="0"/>
  </r>
  <r>
    <n v="6933311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3"/>
    <x v="0"/>
  </r>
  <r>
    <n v="6933313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3"/>
    <x v="0"/>
  </r>
  <r>
    <n v="6933314"/>
    <n v="1"/>
    <x v="1"/>
    <n v="60"/>
    <n v="20"/>
    <n v="0"/>
    <n v="166.26"/>
    <n v="0"/>
    <x v="150"/>
    <n v="108.83"/>
    <n v="0"/>
    <n v="57.43"/>
    <n v="111.7"/>
    <n v="2.87"/>
    <n v="304"/>
    <n v="1"/>
    <n v="69"/>
    <x v="5"/>
    <s v="01/2021"/>
    <x v="54"/>
    <n v="2"/>
    <s v="Monitor, (1) Dell P2217 22 inch - 1680"/>
    <x v="0"/>
  </r>
  <r>
    <n v="6933325"/>
    <n v="1"/>
    <x v="1"/>
    <n v="60"/>
    <n v="28"/>
    <n v="0"/>
    <n v="217591.11"/>
    <n v="0"/>
    <x v="151"/>
    <n v="113227.97"/>
    <n v="0"/>
    <n v="104363.14"/>
    <n v="116955.23"/>
    <n v="3727.26"/>
    <n v="304"/>
    <n v="1"/>
    <n v="69"/>
    <x v="5"/>
    <s v="01/2021"/>
    <x v="85"/>
    <n v="2"/>
    <s v="Stover - Dover Campus IT Network - 1757"/>
    <x v="0"/>
  </r>
  <r>
    <n v="6933331"/>
    <n v="1"/>
    <x v="1"/>
    <n v="60"/>
    <n v="21"/>
    <n v="0"/>
    <n v="3516.36"/>
    <n v="0"/>
    <x v="152"/>
    <n v="2243.21"/>
    <n v="0"/>
    <n v="1273.1500000000001"/>
    <n v="2303.84"/>
    <n v="60.63"/>
    <n v="304"/>
    <n v="1"/>
    <n v="69"/>
    <x v="5"/>
    <s v="01/2021"/>
    <x v="80"/>
    <n v="2"/>
    <s v="Switch, (1) Cisco Catalyst 2960X 48 port ethernet - 1696"/>
    <x v="0"/>
  </r>
  <r>
    <n v="6933332"/>
    <n v="1"/>
    <x v="1"/>
    <n v="60"/>
    <n v="21"/>
    <n v="0"/>
    <n v="6233.42"/>
    <n v="0"/>
    <x v="153"/>
    <n v="3976.46"/>
    <n v="0"/>
    <n v="2256.96"/>
    <n v="4083.93"/>
    <n v="107.47"/>
    <n v="304"/>
    <n v="1"/>
    <n v="69"/>
    <x v="5"/>
    <s v="01/2021"/>
    <x v="86"/>
    <n v="2"/>
    <s v="Switch, (1) Cisco Catalyst 3850 24 POE LAN - 1692"/>
    <x v="0"/>
  </r>
  <r>
    <n v="6933334"/>
    <n v="1"/>
    <x v="1"/>
    <n v="84"/>
    <n v="47"/>
    <n v="0"/>
    <n v="4300.3599999999997"/>
    <n v="0"/>
    <x v="154"/>
    <n v="1850.48"/>
    <n v="0"/>
    <n v="2449.88"/>
    <n v="1902.61"/>
    <n v="52.13"/>
    <n v="304"/>
    <n v="1"/>
    <n v="69"/>
    <x v="5"/>
    <s v="01/2021"/>
    <x v="87"/>
    <n v="2"/>
    <s v="Telephones, (10) Cisco UC 8851 w/accessories - 1723"/>
    <x v="0"/>
  </r>
  <r>
    <n v="6933338"/>
    <n v="1"/>
    <x v="1"/>
    <n v="60"/>
    <n v="20"/>
    <n v="0"/>
    <n v="697.71"/>
    <n v="0"/>
    <x v="155"/>
    <n v="456.81"/>
    <n v="0"/>
    <n v="240.9"/>
    <n v="468.86"/>
    <n v="12.05"/>
    <n v="304"/>
    <n v="1"/>
    <n v="69"/>
    <x v="5"/>
    <s v="01/2021"/>
    <x v="59"/>
    <n v="2"/>
    <s v="PC, (1) Dell Opti 5040 desktop computer - 1607"/>
    <x v="0"/>
  </r>
  <r>
    <n v="6933341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48"/>
    <x v="0"/>
  </r>
  <r>
    <n v="6933342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51"/>
    <x v="0"/>
  </r>
  <r>
    <n v="6933343"/>
    <n v="1"/>
    <x v="1"/>
    <n v="60"/>
    <n v="20"/>
    <n v="0"/>
    <n v="1184.1600000000001"/>
    <n v="0"/>
    <x v="112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9"/>
    <x v="0"/>
  </r>
  <r>
    <n v="6933344"/>
    <n v="1"/>
    <x v="1"/>
    <n v="60"/>
    <n v="21"/>
    <n v="0"/>
    <n v="634.02"/>
    <n v="0"/>
    <x v="156"/>
    <n v="404.44"/>
    <n v="0"/>
    <n v="229.58"/>
    <n v="415.37"/>
    <n v="10.93"/>
    <n v="304"/>
    <n v="1"/>
    <n v="69"/>
    <x v="5"/>
    <s v="01/2021"/>
    <x v="88"/>
    <n v="2"/>
    <s v="Transceiver, (1) CISCO 1000BASE LX/LH-iRouter refresh - 1700"/>
    <x v="0"/>
  </r>
  <r>
    <n v="6933346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2"/>
    <x v="0"/>
  </r>
  <r>
    <n v="6933347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3"/>
    <x v="0"/>
  </r>
  <r>
    <n v="6933348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9"/>
    <x v="0"/>
  </r>
  <r>
    <n v="6933359"/>
    <n v="1"/>
    <x v="1"/>
    <n v="60"/>
    <n v="23"/>
    <n v="0"/>
    <n v="-19959.900000000001"/>
    <n v="0"/>
    <x v="157"/>
    <n v="-12061.82"/>
    <n v="0"/>
    <n v="-7898.08"/>
    <n v="-12405.21"/>
    <n v="-343.39"/>
    <n v="304"/>
    <n v="1"/>
    <n v="69"/>
    <x v="5"/>
    <s v="01/2021"/>
    <x v="89"/>
    <n v="2"/>
    <s v="Computer Purchase 2017-02 Credits for returned equipment - 1727"/>
    <x v="0"/>
  </r>
  <r>
    <n v="6933366"/>
    <n v="1"/>
    <x v="1"/>
    <n v="60"/>
    <n v="29"/>
    <n v="0"/>
    <n v="8093.86"/>
    <n v="0"/>
    <x v="158"/>
    <n v="4076.07"/>
    <n v="0"/>
    <n v="4017.79"/>
    <n v="4214.6099999999997"/>
    <n v="138.54"/>
    <n v="304"/>
    <n v="1"/>
    <n v="69"/>
    <x v="5"/>
    <s v="01/2021"/>
    <x v="90"/>
    <n v="2"/>
    <s v="Computers - 1766"/>
    <x v="0"/>
  </r>
  <r>
    <n v="6933367"/>
    <n v="1"/>
    <x v="1"/>
    <n v="60"/>
    <n v="32"/>
    <n v="0"/>
    <n v="2155.91"/>
    <n v="0"/>
    <x v="159"/>
    <n v="977.35"/>
    <n v="0"/>
    <n v="1178.56"/>
    <n v="1014.18"/>
    <n v="36.83"/>
    <n v="304"/>
    <n v="1"/>
    <n v="69"/>
    <x v="5"/>
    <s v="01/2021"/>
    <x v="90"/>
    <n v="2"/>
    <s v="Computers - 1781"/>
    <x v="0"/>
  </r>
  <r>
    <n v="6933368"/>
    <n v="1"/>
    <x v="1"/>
    <n v="60"/>
    <n v="31"/>
    <n v="0"/>
    <n v="22588.29"/>
    <n v="0"/>
    <x v="160"/>
    <n v="10618.42"/>
    <n v="0"/>
    <n v="11969.87"/>
    <n v="11004.54"/>
    <n v="386.12"/>
    <n v="304"/>
    <n v="1"/>
    <n v="69"/>
    <x v="5"/>
    <s v="01/2021"/>
    <x v="90"/>
    <n v="2"/>
    <s v="Computers - 1784"/>
    <x v="0"/>
  </r>
  <r>
    <n v="6933438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5"/>
    <x v="0"/>
  </r>
  <r>
    <n v="6933439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8"/>
    <x v="0"/>
  </r>
  <r>
    <n v="6933440"/>
    <n v="1"/>
    <x v="1"/>
    <n v="60"/>
    <n v="20"/>
    <n v="0"/>
    <n v="947.81"/>
    <n v="0"/>
    <x v="123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2"/>
    <x v="0"/>
  </r>
  <r>
    <n v="6933445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2"/>
    <x v="0"/>
  </r>
  <r>
    <n v="6933446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6"/>
    <x v="0"/>
  </r>
  <r>
    <n v="6933447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8"/>
    <x v="0"/>
  </r>
  <r>
    <n v="6933450"/>
    <n v="1"/>
    <x v="1"/>
    <n v="60"/>
    <n v="20"/>
    <n v="0"/>
    <n v="437.98"/>
    <n v="0"/>
    <x v="161"/>
    <n v="286.77999999999997"/>
    <n v="0"/>
    <n v="151.19999999999999"/>
    <n v="294.33999999999997"/>
    <n v="7.5600000000000005"/>
    <n v="304"/>
    <n v="1"/>
    <n v="69"/>
    <x v="5"/>
    <s v="01/2021"/>
    <x v="75"/>
    <n v="2"/>
    <s v="Printer, (1) HP Color LJ Pro M452DN - 1681"/>
    <x v="0"/>
  </r>
  <r>
    <n v="6933453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7"/>
    <x v="0"/>
  </r>
  <r>
    <n v="6933459"/>
    <n v="1"/>
    <x v="1"/>
    <n v="60"/>
    <n v="21"/>
    <n v="0"/>
    <n v="4977.75"/>
    <n v="0"/>
    <x v="162"/>
    <n v="3175.44"/>
    <n v="0"/>
    <n v="1802.31"/>
    <n v="3261.26"/>
    <n v="85.820000000000007"/>
    <n v="304"/>
    <n v="1"/>
    <n v="69"/>
    <x v="5"/>
    <s v="01/2021"/>
    <x v="91"/>
    <n v="2"/>
    <s v="Monitor, (5) Dell P2217 22 inch - 1711"/>
    <x v="0"/>
  </r>
  <r>
    <n v="6933461"/>
    <n v="1"/>
    <x v="1"/>
    <n v="60"/>
    <n v="21"/>
    <n v="0"/>
    <n v="24425.53"/>
    <n v="0"/>
    <x v="163"/>
    <n v="15572.7"/>
    <n v="0"/>
    <n v="8852.83"/>
    <n v="15994.26"/>
    <n v="421.56"/>
    <n v="304"/>
    <n v="1"/>
    <n v="69"/>
    <x v="5"/>
    <s v="01/2021"/>
    <x v="92"/>
    <n v="2"/>
    <s v="Rewiring project for Marianna Site - 1697"/>
    <x v="0"/>
  </r>
  <r>
    <n v="6933462"/>
    <n v="1"/>
    <x v="1"/>
    <n v="60"/>
    <n v="21"/>
    <n v="0"/>
    <n v="6842.38"/>
    <n v="0"/>
    <x v="164"/>
    <n v="4364.96"/>
    <n v="0"/>
    <n v="2477.42"/>
    <n v="4482.93"/>
    <n v="117.97"/>
    <n v="304"/>
    <n v="1"/>
    <n v="69"/>
    <x v="5"/>
    <s v="01/2021"/>
    <x v="93"/>
    <n v="2"/>
    <s v="Router, (1) CISCO ISR 4431 -iRouter refresh - 1701"/>
    <x v="0"/>
  </r>
  <r>
    <n v="6933465"/>
    <n v="1"/>
    <x v="1"/>
    <n v="36"/>
    <n v="1"/>
    <n v="0"/>
    <n v="26621.3"/>
    <n v="0"/>
    <x v="165"/>
    <n v="25799.66"/>
    <n v="0"/>
    <n v="821.64"/>
    <n v="26621.3"/>
    <n v="821.64"/>
    <n v="304"/>
    <n v="1"/>
    <n v="69"/>
    <x v="5"/>
    <s v="01/2021"/>
    <x v="94"/>
    <n v="2"/>
    <s v="RSA SescurID token seed (3) YR - 1729"/>
    <x v="0"/>
  </r>
  <r>
    <n v="6933474"/>
    <n v="1"/>
    <x v="1"/>
    <n v="36"/>
    <n v="7"/>
    <n v="0"/>
    <n v="-14760"/>
    <n v="0"/>
    <x v="166"/>
    <n v="-11698.66"/>
    <n v="0"/>
    <n v="-3061.34"/>
    <n v="-12135.99"/>
    <n v="-437.33"/>
    <n v="304"/>
    <n v="1"/>
    <n v="69"/>
    <x v="5"/>
    <s v="01/2021"/>
    <x v="58"/>
    <n v="2"/>
    <s v="Licenses, (36) CISCO L-ASA5545-TAM subscriptions for Energy Lane Firewall - 1763"/>
    <x v="0"/>
  </r>
  <r>
    <n v="6933475"/>
    <n v="1"/>
    <x v="1"/>
    <n v="60"/>
    <n v="28"/>
    <n v="0"/>
    <n v="129968.61"/>
    <n v="0"/>
    <x v="167"/>
    <n v="67631.789999999994"/>
    <n v="0"/>
    <n v="62336.82"/>
    <n v="69858.11"/>
    <n v="2226.3200000000002"/>
    <n v="304"/>
    <n v="1"/>
    <n v="69"/>
    <x v="5"/>
    <s v="01/2021"/>
    <x v="79"/>
    <n v="2"/>
    <s v="Newark Office IT - 1758"/>
    <x v="0"/>
  </r>
  <r>
    <n v="6933479"/>
    <n v="1"/>
    <x v="1"/>
    <n v="60"/>
    <n v="21"/>
    <n v="0"/>
    <n v="3516.35"/>
    <n v="0"/>
    <x v="144"/>
    <n v="2243.21"/>
    <n v="0"/>
    <n v="1273.1400000000001"/>
    <n v="2303.84"/>
    <n v="60.63"/>
    <n v="304"/>
    <n v="1"/>
    <n v="69"/>
    <x v="5"/>
    <s v="01/2021"/>
    <x v="80"/>
    <n v="2"/>
    <s v="Switch, (1) Cisco Catalyst 2960X 48 port ethernet - 1694"/>
    <x v="0"/>
  </r>
  <r>
    <n v="6933484"/>
    <n v="1"/>
    <x v="1"/>
    <n v="60"/>
    <n v="20"/>
    <n v="0"/>
    <n v="697.61"/>
    <n v="0"/>
    <x v="168"/>
    <n v="456.75"/>
    <n v="0"/>
    <n v="240.86"/>
    <n v="468.79"/>
    <n v="12.040000000000001"/>
    <n v="304"/>
    <n v="1"/>
    <n v="69"/>
    <x v="5"/>
    <s v="01/2021"/>
    <x v="59"/>
    <n v="2"/>
    <s v="PC, (1) Dell Opti 5040 desktop computer - 1606"/>
    <x v="0"/>
  </r>
  <r>
    <n v="6933485"/>
    <n v="1"/>
    <x v="1"/>
    <n v="60"/>
    <n v="20"/>
    <n v="0"/>
    <n v="1095.8"/>
    <n v="0"/>
    <x v="110"/>
    <n v="717.5"/>
    <n v="0"/>
    <n v="378.3"/>
    <n v="736.42"/>
    <n v="18.920000000000002"/>
    <n v="304"/>
    <n v="1"/>
    <n v="69"/>
    <x v="5"/>
    <s v="01/2021"/>
    <x v="59"/>
    <n v="2"/>
    <s v="PC, (1) Dell Opti 5040 desktop computer - 1662"/>
    <x v="0"/>
  </r>
  <r>
    <n v="6933487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5"/>
    <x v="0"/>
  </r>
  <r>
    <n v="6933488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6"/>
    <x v="0"/>
  </r>
  <r>
    <n v="6933489"/>
    <n v="1"/>
    <x v="1"/>
    <n v="60"/>
    <n v="20"/>
    <n v="0"/>
    <n v="155"/>
    <n v="0"/>
    <x v="114"/>
    <n v="101.5"/>
    <n v="0"/>
    <n v="53.5"/>
    <n v="104.18"/>
    <n v="2.68"/>
    <n v="304"/>
    <n v="1"/>
    <n v="69"/>
    <x v="5"/>
    <s v="01/2021"/>
    <x v="54"/>
    <n v="2"/>
    <s v="Monitor, (1) Dell P2217 22 inch - 1590"/>
    <x v="0"/>
  </r>
  <r>
    <n v="6933490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6"/>
    <x v="0"/>
  </r>
  <r>
    <n v="6933513"/>
    <n v="1"/>
    <x v="1"/>
    <n v="60"/>
    <n v="33"/>
    <n v="0"/>
    <n v="74483.95"/>
    <n v="0"/>
    <x v="169"/>
    <n v="32518.63"/>
    <n v="0"/>
    <n v="41965.32"/>
    <n v="33790.31"/>
    <n v="1271.68"/>
    <n v="304"/>
    <n v="1"/>
    <n v="69"/>
    <x v="5"/>
    <s v="01/2021"/>
    <x v="63"/>
    <n v="2"/>
    <s v="Computer Purchases - 1793"/>
    <x v="0"/>
  </r>
  <r>
    <n v="6933514"/>
    <n v="1"/>
    <x v="1"/>
    <n v="60"/>
    <n v="28"/>
    <n v="0"/>
    <n v="38380.33"/>
    <n v="0"/>
    <x v="170"/>
    <n v="19971.96"/>
    <n v="0"/>
    <n v="18408.37"/>
    <n v="20629.400000000001"/>
    <n v="657.44"/>
    <n v="304"/>
    <n v="1"/>
    <n v="69"/>
    <x v="5"/>
    <s v="01/2021"/>
    <x v="90"/>
    <n v="2"/>
    <s v="Computers - 1759"/>
    <x v="0"/>
  </r>
  <r>
    <n v="6933529"/>
    <n v="1"/>
    <x v="1"/>
    <n v="60"/>
    <n v="23"/>
    <n v="0"/>
    <n v="320.39"/>
    <n v="0"/>
    <x v="171"/>
    <n v="193.6"/>
    <n v="0"/>
    <n v="126.79"/>
    <n v="199.11"/>
    <n v="5.51"/>
    <n v="304"/>
    <n v="1"/>
    <n v="69"/>
    <x v="5"/>
    <s v="01/2021"/>
    <x v="95"/>
    <n v="2"/>
    <s v="UPS, (1) APC Power saving back-ups RS1500 - 1722"/>
    <x v="0"/>
  </r>
  <r>
    <n v="6933530"/>
    <n v="1"/>
    <x v="1"/>
    <n v="60"/>
    <n v="21"/>
    <n v="0"/>
    <n v="1338.76"/>
    <n v="0"/>
    <x v="172"/>
    <n v="854.02"/>
    <n v="0"/>
    <n v="484.74"/>
    <n v="877.1"/>
    <n v="23.080000000000002"/>
    <n v="304"/>
    <n v="1"/>
    <n v="69"/>
    <x v="5"/>
    <s v="01/2021"/>
    <x v="96"/>
    <n v="2"/>
    <s v="UPS, (1) APC Smart x1500VA - 1691"/>
    <x v="0"/>
  </r>
  <r>
    <n v="6933576"/>
    <n v="1"/>
    <x v="1"/>
    <n v="60"/>
    <n v="20"/>
    <n v="0"/>
    <n v="947.81"/>
    <n v="0"/>
    <x v="123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09"/>
    <x v="0"/>
  </r>
  <r>
    <n v="6933577"/>
    <n v="1"/>
    <x v="1"/>
    <n v="60"/>
    <n v="20"/>
    <n v="0"/>
    <n v="947.8"/>
    <n v="0"/>
    <x v="173"/>
    <n v="620.58000000000004"/>
    <n v="0"/>
    <n v="327.22000000000003"/>
    <n v="636.94000000000005"/>
    <n v="16.36"/>
    <n v="304"/>
    <n v="1"/>
    <n v="69"/>
    <x v="5"/>
    <s v="01/2021"/>
    <x v="53"/>
    <n v="2"/>
    <s v="Laptop, (1) Dell E5470 Lattitude - 1613"/>
    <x v="0"/>
  </r>
  <r>
    <n v="6933578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21"/>
    <x v="0"/>
  </r>
  <r>
    <n v="6933579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4"/>
    <x v="0"/>
  </r>
  <r>
    <n v="6933580"/>
    <n v="1"/>
    <x v="1"/>
    <n v="60"/>
    <n v="20"/>
    <n v="0"/>
    <n v="853.55"/>
    <n v="0"/>
    <x v="103"/>
    <n v="558.85"/>
    <n v="0"/>
    <n v="294.7"/>
    <n v="573.59"/>
    <n v="14.74"/>
    <n v="304"/>
    <n v="1"/>
    <n v="69"/>
    <x v="5"/>
    <s v="01/2021"/>
    <x v="53"/>
    <n v="2"/>
    <s v="Laptop, (1) Dell E5470 Lattitude - 1643"/>
    <x v="0"/>
  </r>
  <r>
    <n v="6933581"/>
    <n v="1"/>
    <x v="1"/>
    <n v="60"/>
    <n v="20"/>
    <n v="0"/>
    <n v="853.55"/>
    <n v="0"/>
    <x v="103"/>
    <n v="558.85"/>
    <n v="0"/>
    <n v="294.7"/>
    <n v="573.59"/>
    <n v="14.74"/>
    <n v="304"/>
    <n v="1"/>
    <n v="69"/>
    <x v="5"/>
    <s v="01/2021"/>
    <x v="53"/>
    <n v="2"/>
    <s v="Laptop, (1) Dell E5470 Lattitude - 1644"/>
    <x v="0"/>
  </r>
  <r>
    <n v="6933582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6"/>
    <x v="0"/>
  </r>
  <r>
    <n v="6933589"/>
    <n v="1"/>
    <x v="1"/>
    <n v="60"/>
    <n v="20"/>
    <n v="0"/>
    <n v="171.4"/>
    <n v="0"/>
    <x v="174"/>
    <n v="112.24"/>
    <n v="0"/>
    <n v="59.16"/>
    <n v="115.2"/>
    <n v="2.96"/>
    <n v="304"/>
    <n v="1"/>
    <n v="69"/>
    <x v="5"/>
    <s v="01/2021"/>
    <x v="54"/>
    <n v="2"/>
    <s v="Monitor, (1) Dell P2217 22 inch - 1601"/>
    <x v="0"/>
  </r>
  <r>
    <n v="6933590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0"/>
    <x v="0"/>
  </r>
  <r>
    <n v="6933592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3"/>
    <x v="0"/>
  </r>
  <r>
    <n v="6933597"/>
    <n v="1"/>
    <x v="1"/>
    <n v="60"/>
    <n v="21"/>
    <n v="0"/>
    <n v="1753.82"/>
    <n v="0"/>
    <x v="175"/>
    <n v="1118.82"/>
    <n v="0"/>
    <n v="635"/>
    <n v="1149.06"/>
    <n v="30.240000000000002"/>
    <n v="304"/>
    <n v="1"/>
    <n v="69"/>
    <x v="5"/>
    <s v="01/2021"/>
    <x v="76"/>
    <n v="2"/>
    <s v="Monitor, (10) Dell P2217 22 inch - 1710"/>
    <x v="0"/>
  </r>
  <r>
    <n v="6933608"/>
    <n v="1"/>
    <x v="1"/>
    <n v="60"/>
    <n v="34"/>
    <n v="0"/>
    <n v="8657.42"/>
    <n v="0"/>
    <x v="176"/>
    <n v="3634.77"/>
    <n v="0"/>
    <n v="5022.6499999999996"/>
    <n v="3782.49"/>
    <n v="147.72"/>
    <n v="304"/>
    <n v="1"/>
    <n v="69"/>
    <x v="5"/>
    <s v="01/2021"/>
    <x v="55"/>
    <n v="2"/>
    <s v="Network Upgrades - 1797"/>
    <x v="0"/>
  </r>
  <r>
    <n v="6933619"/>
    <n v="1"/>
    <x v="1"/>
    <n v="60"/>
    <n v="26"/>
    <n v="0"/>
    <n v="9150"/>
    <n v="0"/>
    <x v="177"/>
    <n v="5068.3900000000003"/>
    <n v="0"/>
    <n v="4081.61"/>
    <n v="5225.38"/>
    <n v="156.99"/>
    <n v="304"/>
    <n v="1"/>
    <n v="69"/>
    <x v="5"/>
    <s v="01/2021"/>
    <x v="97"/>
    <n v="2"/>
    <s v="Laptops, (6) Dell CTO 7480 - 1741"/>
    <x v="0"/>
  </r>
  <r>
    <n v="6933620"/>
    <n v="1"/>
    <x v="1"/>
    <n v="36"/>
    <n v="3"/>
    <n v="0"/>
    <n v="17294.400000000001"/>
    <n v="0"/>
    <x v="178"/>
    <n v="15722.18"/>
    <n v="0"/>
    <n v="1572.22"/>
    <n v="16246.25"/>
    <n v="524.07000000000005"/>
    <n v="304"/>
    <n v="1"/>
    <n v="69"/>
    <x v="5"/>
    <s v="01/2021"/>
    <x v="58"/>
    <n v="2"/>
    <s v="Licenses, (36) CISCO L-ASA5545-TAM subscriptions for Energy Lane Firewall - 1745"/>
    <x v="0"/>
  </r>
  <r>
    <n v="6933621"/>
    <n v="1"/>
    <x v="1"/>
    <n v="60"/>
    <n v="21"/>
    <n v="0"/>
    <n v="6816.43"/>
    <n v="0"/>
    <x v="179"/>
    <n v="4348.41"/>
    <n v="0"/>
    <n v="2468.02"/>
    <n v="4465.93"/>
    <n v="117.52"/>
    <n v="304"/>
    <n v="1"/>
    <n v="69"/>
    <x v="5"/>
    <s v="01/2021"/>
    <x v="86"/>
    <n v="2"/>
    <s v="Switch, (1) Cisco Catalyst 3850 24 POE LAN - 1693"/>
    <x v="0"/>
  </r>
  <r>
    <n v="6933626"/>
    <n v="1"/>
    <x v="1"/>
    <n v="60"/>
    <n v="26"/>
    <n v="0"/>
    <n v="941.55"/>
    <n v="0"/>
    <x v="148"/>
    <n v="521.52"/>
    <n v="0"/>
    <n v="420.03"/>
    <n v="537.67999999999995"/>
    <n v="16.16"/>
    <n v="304"/>
    <n v="1"/>
    <n v="69"/>
    <x v="5"/>
    <s v="01/2021"/>
    <x v="98"/>
    <n v="2"/>
    <s v="PC, (1) Dell CTO 5050 Desktop computers - 1742"/>
    <x v="0"/>
  </r>
  <r>
    <n v="6933628"/>
    <n v="1"/>
    <x v="1"/>
    <n v="60"/>
    <n v="20"/>
    <n v="0"/>
    <n v="1184.1600000000001"/>
    <n v="0"/>
    <x v="112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5"/>
    <x v="0"/>
  </r>
  <r>
    <n v="6933629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3"/>
    <x v="0"/>
  </r>
  <r>
    <n v="6933630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4"/>
    <x v="0"/>
  </r>
  <r>
    <n v="6933632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8"/>
    <x v="0"/>
  </r>
  <r>
    <n v="6933639"/>
    <n v="1"/>
    <x v="1"/>
    <n v="60"/>
    <n v="10"/>
    <n v="0"/>
    <n v="838.17"/>
    <n v="0"/>
    <x v="180"/>
    <n v="698.47"/>
    <n v="0"/>
    <n v="139.69999999999999"/>
    <n v="712.44"/>
    <n v="13.97"/>
    <n v="304"/>
    <n v="1"/>
    <n v="69"/>
    <x v="5"/>
    <s v="01/2021"/>
    <x v="84"/>
    <n v="2"/>
    <s v="Desktop, (1) Dell Optiplex 5040 - 1446"/>
    <x v="0"/>
  </r>
  <r>
    <n v="6933641"/>
    <n v="1"/>
    <x v="1"/>
    <n v="60"/>
    <n v="3"/>
    <n v="0"/>
    <n v="6380.62"/>
    <n v="0"/>
    <x v="181"/>
    <n v="6032.58"/>
    <n v="0"/>
    <n v="348.04"/>
    <n v="6148.59"/>
    <n v="116.01"/>
    <n v="304"/>
    <n v="1"/>
    <n v="69"/>
    <x v="5"/>
    <s v="01/2021"/>
    <x v="99"/>
    <n v="2"/>
    <s v="(6) Latitude E6440 Laptops for Silver Lake - 1329"/>
    <x v="0"/>
  </r>
  <r>
    <n v="6933658"/>
    <n v="1"/>
    <x v="1"/>
    <n v="60"/>
    <n v="21"/>
    <n v="0"/>
    <n v="525.52"/>
    <n v="0"/>
    <x v="182"/>
    <n v="335.23"/>
    <n v="0"/>
    <n v="190.29"/>
    <n v="344.29"/>
    <n v="9.06"/>
    <n v="304"/>
    <n v="1"/>
    <n v="69"/>
    <x v="5"/>
    <s v="01/2021"/>
    <x v="100"/>
    <n v="2"/>
    <s v="CISCO AC power supply -iRouter refresh project - 1698"/>
    <x v="0"/>
  </r>
  <r>
    <n v="6933717"/>
    <n v="1"/>
    <x v="1"/>
    <n v="60"/>
    <n v="10"/>
    <n v="0"/>
    <n v="826.97"/>
    <n v="0"/>
    <x v="149"/>
    <n v="689.12"/>
    <n v="0"/>
    <n v="137.85"/>
    <n v="702.91"/>
    <n v="13.790000000000001"/>
    <n v="304"/>
    <n v="1"/>
    <n v="69"/>
    <x v="5"/>
    <s v="01/2021"/>
    <x v="84"/>
    <n v="2"/>
    <s v="Desktop, (1) Dell Optiplex 5040 - 1444"/>
    <x v="0"/>
  </r>
  <r>
    <n v="6933729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6"/>
    <x v="0"/>
  </r>
  <r>
    <n v="6933730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9"/>
    <x v="0"/>
  </r>
  <r>
    <n v="6933731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9"/>
    <x v="0"/>
  </r>
  <r>
    <n v="6933732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50"/>
    <x v="0"/>
  </r>
  <r>
    <n v="6933733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51"/>
    <x v="0"/>
  </r>
  <r>
    <n v="6933734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5"/>
    <x v="0"/>
  </r>
  <r>
    <n v="6933738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1"/>
    <x v="0"/>
  </r>
  <r>
    <n v="6933743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5"/>
    <x v="0"/>
  </r>
  <r>
    <n v="6933744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4"/>
    <x v="0"/>
  </r>
  <r>
    <n v="6933750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7"/>
    <x v="0"/>
  </r>
  <r>
    <n v="6933758"/>
    <n v="1"/>
    <x v="1"/>
    <n v="60"/>
    <n v="31"/>
    <n v="0"/>
    <n v="59503.97"/>
    <n v="0"/>
    <x v="183"/>
    <n v="27971.91"/>
    <n v="0"/>
    <n v="31532.06"/>
    <n v="28989.07"/>
    <n v="1017.16"/>
    <n v="304"/>
    <n v="1"/>
    <n v="69"/>
    <x v="5"/>
    <s v="01/2021"/>
    <x v="85"/>
    <n v="2"/>
    <s v="Stover - Dover Campus IT Network - 1776"/>
    <x v="0"/>
  </r>
  <r>
    <n v="6933759"/>
    <n v="1"/>
    <x v="1"/>
    <n v="60"/>
    <n v="21"/>
    <n v="0"/>
    <n v="12373.83"/>
    <n v="0"/>
    <x v="184"/>
    <n v="8042.99"/>
    <n v="0"/>
    <n v="4330.84"/>
    <n v="8249.2199999999993"/>
    <n v="206.23000000000002"/>
    <n v="304"/>
    <n v="1"/>
    <n v="69"/>
    <x v="5"/>
    <s v="01/2021"/>
    <x v="101"/>
    <n v="2"/>
    <s v="Switch, (1) CISCO  Catalyst 3850 48 port - 1712"/>
    <x v="0"/>
  </r>
  <r>
    <n v="6933763"/>
    <n v="1"/>
    <x v="1"/>
    <n v="60"/>
    <n v="26"/>
    <n v="0"/>
    <n v="6528.19"/>
    <n v="0"/>
    <x v="185"/>
    <n v="3616.08"/>
    <n v="0"/>
    <n v="2912.11"/>
    <n v="3728.08"/>
    <n v="112"/>
    <n v="304"/>
    <n v="1"/>
    <n v="69"/>
    <x v="5"/>
    <s v="01/2021"/>
    <x v="57"/>
    <n v="2"/>
    <s v="Laptops, (4) Dell CTO 7480 - 1743"/>
    <x v="0"/>
  </r>
  <r>
    <n v="6933769"/>
    <n v="1"/>
    <x v="1"/>
    <n v="60"/>
    <n v="20"/>
    <n v="0"/>
    <n v="847.84"/>
    <n v="0"/>
    <x v="186"/>
    <n v="555.14"/>
    <n v="0"/>
    <n v="292.7"/>
    <n v="569.78"/>
    <n v="14.64"/>
    <n v="304"/>
    <n v="1"/>
    <n v="69"/>
    <x v="5"/>
    <s v="01/2021"/>
    <x v="59"/>
    <n v="2"/>
    <s v="PC, (1) Dell Opti 5040 desktop computer - 1586"/>
    <x v="0"/>
  </r>
  <r>
    <n v="6933770"/>
    <n v="1"/>
    <x v="1"/>
    <n v="60"/>
    <n v="20"/>
    <n v="0"/>
    <n v="847.83"/>
    <n v="0"/>
    <x v="187"/>
    <n v="555.13"/>
    <n v="0"/>
    <n v="292.7"/>
    <n v="569.77"/>
    <n v="14.64"/>
    <n v="304"/>
    <n v="1"/>
    <n v="69"/>
    <x v="5"/>
    <s v="01/2021"/>
    <x v="59"/>
    <n v="2"/>
    <s v="PC, (1) Dell Opti 5040 desktop computer - 1587"/>
    <x v="0"/>
  </r>
  <r>
    <n v="6933771"/>
    <n v="1"/>
    <x v="1"/>
    <n v="60"/>
    <n v="20"/>
    <n v="0"/>
    <n v="1095.8"/>
    <n v="0"/>
    <x v="110"/>
    <n v="717.5"/>
    <n v="0"/>
    <n v="378.3"/>
    <n v="736.42"/>
    <n v="18.920000000000002"/>
    <n v="304"/>
    <n v="1"/>
    <n v="69"/>
    <x v="5"/>
    <s v="01/2021"/>
    <x v="59"/>
    <n v="2"/>
    <s v="PC, (1) Dell Opti 5040 desktop computer - 1660"/>
    <x v="0"/>
  </r>
  <r>
    <n v="6933777"/>
    <n v="1"/>
    <x v="1"/>
    <n v="60"/>
    <n v="20"/>
    <n v="0"/>
    <n v="1095.8"/>
    <n v="0"/>
    <x v="110"/>
    <n v="717.5"/>
    <n v="0"/>
    <n v="378.3"/>
    <n v="736.42"/>
    <n v="18.920000000000002"/>
    <n v="304"/>
    <n v="1"/>
    <n v="69"/>
    <x v="5"/>
    <s v="01/2021"/>
    <x v="59"/>
    <n v="2"/>
    <s v="PC, (1) Dell Opti 5040 desktop computer - 1663"/>
    <x v="0"/>
  </r>
  <r>
    <n v="6933780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52"/>
    <x v="0"/>
  </r>
  <r>
    <n v="6933790"/>
    <n v="1"/>
    <x v="1"/>
    <n v="60"/>
    <n v="10"/>
    <n v="0"/>
    <n v="838.17"/>
    <n v="0"/>
    <x v="180"/>
    <n v="698.47"/>
    <n v="0"/>
    <n v="139.69999999999999"/>
    <n v="712.44"/>
    <n v="13.97"/>
    <n v="304"/>
    <n v="1"/>
    <n v="69"/>
    <x v="5"/>
    <s v="01/2021"/>
    <x v="84"/>
    <n v="2"/>
    <s v="Desktop, (1) Dell Optiplex 5040 - 1445"/>
    <x v="0"/>
  </r>
  <r>
    <n v="6933791"/>
    <n v="1"/>
    <x v="1"/>
    <n v="60"/>
    <n v="21"/>
    <n v="0"/>
    <n v="1035.32"/>
    <n v="0"/>
    <x v="188"/>
    <n v="660.45"/>
    <n v="0"/>
    <n v="374.87"/>
    <n v="678.3"/>
    <n v="17.850000000000001"/>
    <n v="304"/>
    <n v="1"/>
    <n v="69"/>
    <x v="5"/>
    <s v="01/2021"/>
    <x v="102"/>
    <n v="2"/>
    <s v="(5) Dell Docking station WD15 w/180w adapter - 1709"/>
    <x v="0"/>
  </r>
  <r>
    <n v="6933792"/>
    <n v="1"/>
    <x v="1"/>
    <n v="60"/>
    <n v="3"/>
    <n v="0"/>
    <n v="5977.59"/>
    <n v="0"/>
    <x v="189"/>
    <n v="5651.54"/>
    <n v="0"/>
    <n v="326.05"/>
    <n v="5760.22"/>
    <n v="108.68"/>
    <n v="304"/>
    <n v="1"/>
    <n v="69"/>
    <x v="5"/>
    <s v="01/2021"/>
    <x v="103"/>
    <n v="2"/>
    <s v="(5) Latitude E6440 CTO laptops for Governors Ave - 1330"/>
    <x v="0"/>
  </r>
  <r>
    <n v="6933795"/>
    <n v="1"/>
    <x v="1"/>
    <n v="60"/>
    <n v="19"/>
    <n v="0"/>
    <n v="2412.27"/>
    <n v="0"/>
    <x v="190"/>
    <n v="1620.07"/>
    <n v="0"/>
    <n v="792.2"/>
    <n v="1661.76"/>
    <n v="41.69"/>
    <n v="304"/>
    <n v="1"/>
    <n v="69"/>
    <x v="5"/>
    <s v="01/2021"/>
    <x v="104"/>
    <n v="2"/>
    <s v="BackUp &amp; Storage, (5) HP LT05 20Pk tapes &amp; (5) carts - 1584"/>
    <x v="0"/>
  </r>
  <r>
    <n v="6933803"/>
    <n v="1"/>
    <x v="1"/>
    <n v="60"/>
    <n v="31"/>
    <n v="0"/>
    <n v="31359.85"/>
    <n v="0"/>
    <x v="191"/>
    <n v="14741.84"/>
    <n v="0"/>
    <n v="16618.009999999998"/>
    <n v="15277.9"/>
    <n v="536.06000000000006"/>
    <n v="304"/>
    <n v="1"/>
    <n v="69"/>
    <x v="5"/>
    <s v="01/2021"/>
    <x v="63"/>
    <n v="2"/>
    <s v="Computer Purchases - 1782"/>
    <x v="0"/>
  </r>
  <r>
    <n v="6933804"/>
    <n v="1"/>
    <x v="1"/>
    <n v="60"/>
    <n v="34"/>
    <n v="0"/>
    <n v="18372.64"/>
    <n v="0"/>
    <x v="192"/>
    <n v="7713.52"/>
    <n v="0"/>
    <n v="10659.12"/>
    <n v="8027.02"/>
    <n v="313.5"/>
    <n v="304"/>
    <n v="1"/>
    <n v="69"/>
    <x v="5"/>
    <s v="01/2021"/>
    <x v="63"/>
    <n v="2"/>
    <s v="Computer Purchases - 1798"/>
    <x v="0"/>
  </r>
  <r>
    <n v="6933805"/>
    <n v="1"/>
    <x v="1"/>
    <n v="60"/>
    <n v="30"/>
    <n v="0"/>
    <n v="36392.35"/>
    <n v="0"/>
    <x v="193"/>
    <n v="17717.330000000002"/>
    <n v="0"/>
    <n v="18675.02"/>
    <n v="18339.830000000002"/>
    <n v="622.5"/>
    <n v="304"/>
    <n v="1"/>
    <n v="69"/>
    <x v="5"/>
    <s v="01/2021"/>
    <x v="90"/>
    <n v="2"/>
    <s v="Computers - 1772"/>
    <x v="0"/>
  </r>
  <r>
    <n v="6933812"/>
    <n v="1"/>
    <x v="1"/>
    <n v="60"/>
    <n v="29"/>
    <n v="0"/>
    <n v="77.319999999999993"/>
    <n v="0"/>
    <x v="194"/>
    <n v="38.9"/>
    <n v="0"/>
    <n v="38.42"/>
    <n v="40.22"/>
    <n v="1.32"/>
    <n v="304"/>
    <n v="1"/>
    <n v="69"/>
    <x v="5"/>
    <s v="01/2021"/>
    <x v="65"/>
    <n v="2"/>
    <s v="CISCO CAT WS-C2960X-48FPS-L Network refresh project - 1761"/>
    <x v="0"/>
  </r>
  <r>
    <n v="6933875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6"/>
    <x v="0"/>
  </r>
  <r>
    <n v="6933876"/>
    <n v="1"/>
    <x v="1"/>
    <n v="60"/>
    <n v="20"/>
    <n v="0"/>
    <n v="853.55"/>
    <n v="0"/>
    <x v="103"/>
    <n v="558.85"/>
    <n v="0"/>
    <n v="294.7"/>
    <n v="573.59"/>
    <n v="14.74"/>
    <n v="304"/>
    <n v="1"/>
    <n v="69"/>
    <x v="5"/>
    <s v="01/2021"/>
    <x v="53"/>
    <n v="2"/>
    <s v="Laptop, (1) Dell E5470 Lattitude - 1640"/>
    <x v="0"/>
  </r>
  <r>
    <n v="6933883"/>
    <n v="1"/>
    <x v="1"/>
    <n v="60"/>
    <n v="26"/>
    <n v="0"/>
    <n v="4028.64"/>
    <n v="0"/>
    <x v="195"/>
    <n v="2231.5700000000002"/>
    <n v="0"/>
    <n v="1797.07"/>
    <n v="2300.69"/>
    <n v="69.12"/>
    <n v="304"/>
    <n v="1"/>
    <n v="69"/>
    <x v="5"/>
    <s v="01/2021"/>
    <x v="105"/>
    <n v="2"/>
    <s v="PC, (4) Dell CTO 5050 Desktop computers - 1744"/>
    <x v="0"/>
  </r>
  <r>
    <n v="6933886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4"/>
    <x v="0"/>
  </r>
  <r>
    <n v="6933887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5"/>
    <x v="0"/>
  </r>
  <r>
    <n v="6933888"/>
    <n v="1"/>
    <x v="1"/>
    <n v="60"/>
    <n v="20"/>
    <n v="0"/>
    <n v="170.16"/>
    <n v="0"/>
    <x v="196"/>
    <n v="111.43"/>
    <n v="0"/>
    <n v="58.73"/>
    <n v="114.37"/>
    <n v="2.94"/>
    <n v="304"/>
    <n v="1"/>
    <n v="69"/>
    <x v="5"/>
    <s v="01/2021"/>
    <x v="54"/>
    <n v="2"/>
    <s v="Monitor, (1) Dell P2217 22 inch - 1639"/>
    <x v="0"/>
  </r>
  <r>
    <n v="6933889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4"/>
    <x v="0"/>
  </r>
  <r>
    <n v="6933890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1"/>
    <x v="0"/>
  </r>
  <r>
    <n v="6933894"/>
    <n v="1"/>
    <x v="1"/>
    <n v="60"/>
    <n v="20"/>
    <n v="0"/>
    <n v="1377.53"/>
    <n v="0"/>
    <x v="197"/>
    <n v="901.98"/>
    <n v="0"/>
    <n v="475.55"/>
    <n v="925.76"/>
    <n v="23.78"/>
    <n v="304"/>
    <n v="1"/>
    <n v="69"/>
    <x v="5"/>
    <s v="01/2021"/>
    <x v="67"/>
    <n v="2"/>
    <s v="Laptop, (1) Dell E7270 Lattitude - 1605"/>
    <x v="0"/>
  </r>
  <r>
    <n v="6933895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9"/>
    <x v="0"/>
  </r>
  <r>
    <n v="6933896"/>
    <n v="1"/>
    <x v="1"/>
    <n v="60"/>
    <n v="21"/>
    <n v="0"/>
    <n v="166.27"/>
    <n v="0"/>
    <x v="198"/>
    <n v="106.06"/>
    <n v="0"/>
    <n v="60.21"/>
    <n v="108.93"/>
    <n v="2.87"/>
    <n v="304"/>
    <n v="1"/>
    <n v="69"/>
    <x v="5"/>
    <s v="01/2021"/>
    <x v="54"/>
    <n v="2"/>
    <s v="Monitor, (1) Dell P2217 22 inch - 1704"/>
    <x v="0"/>
  </r>
  <r>
    <n v="6933897"/>
    <n v="1"/>
    <x v="1"/>
    <n v="60"/>
    <n v="21"/>
    <n v="0"/>
    <n v="1840.27"/>
    <n v="0"/>
    <x v="199"/>
    <n v="1173.96"/>
    <n v="0"/>
    <n v="666.31"/>
    <n v="1205.69"/>
    <n v="31.73"/>
    <n v="304"/>
    <n v="1"/>
    <n v="69"/>
    <x v="5"/>
    <s v="01/2021"/>
    <x v="106"/>
    <n v="2"/>
    <s v="Monitor, (12) Dell P2217 22 inch - 1706"/>
    <x v="0"/>
  </r>
  <r>
    <n v="6933925"/>
    <n v="1"/>
    <x v="1"/>
    <n v="60"/>
    <n v="21"/>
    <n v="0"/>
    <n v="22765"/>
    <n v="0"/>
    <x v="200"/>
    <n v="14797.28"/>
    <n v="0"/>
    <n v="7967.72"/>
    <n v="15176.7"/>
    <n v="379.42"/>
    <n v="304"/>
    <n v="1"/>
    <n v="69"/>
    <x v="5"/>
    <s v="01/2021"/>
    <x v="107"/>
    <n v="2"/>
    <s v="Middletown Office Security system - 114 Sandhill Drive - 1714"/>
    <x v="0"/>
  </r>
  <r>
    <n v="6933931"/>
    <n v="1"/>
    <x v="1"/>
    <n v="60"/>
    <n v="20"/>
    <n v="0"/>
    <n v="1184.1600000000001"/>
    <n v="0"/>
    <x v="112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6"/>
    <x v="0"/>
  </r>
  <r>
    <n v="6933932"/>
    <n v="1"/>
    <x v="1"/>
    <n v="60"/>
    <n v="20"/>
    <n v="0"/>
    <n v="1184.1600000000001"/>
    <n v="0"/>
    <x v="112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8"/>
    <x v="0"/>
  </r>
  <r>
    <n v="6933933"/>
    <n v="1"/>
    <x v="1"/>
    <n v="60"/>
    <n v="21"/>
    <n v="0"/>
    <n v="634.02"/>
    <n v="0"/>
    <x v="156"/>
    <n v="404.44"/>
    <n v="0"/>
    <n v="229.58"/>
    <n v="415.37"/>
    <n v="10.93"/>
    <n v="304"/>
    <n v="1"/>
    <n v="69"/>
    <x v="5"/>
    <s v="01/2021"/>
    <x v="88"/>
    <n v="2"/>
    <s v="Transceiver, (1) CISCO 1000BASE LX/LH-iRouter refresh - 1699"/>
    <x v="0"/>
  </r>
  <r>
    <n v="6933936"/>
    <n v="1"/>
    <x v="1"/>
    <n v="60"/>
    <n v="21"/>
    <n v="0"/>
    <n v="1066.46"/>
    <n v="0"/>
    <x v="201"/>
    <n v="680.35"/>
    <n v="0"/>
    <n v="386.11"/>
    <n v="698.74"/>
    <n v="18.39"/>
    <n v="304"/>
    <n v="1"/>
    <n v="69"/>
    <x v="5"/>
    <s v="01/2021"/>
    <x v="108"/>
    <n v="2"/>
    <s v="PC, (1) Dell Opti 5050 desktop computer - 1705"/>
    <x v="0"/>
  </r>
  <r>
    <n v="6933943"/>
    <n v="1"/>
    <x v="1"/>
    <n v="60"/>
    <n v="20"/>
    <n v="0"/>
    <n v="12283.43"/>
    <n v="0"/>
    <x v="202"/>
    <n v="8056.16"/>
    <n v="0"/>
    <n v="4227.2700000000004"/>
    <n v="8267.52"/>
    <n v="211.36"/>
    <n v="304"/>
    <n v="1"/>
    <n v="69"/>
    <x v="5"/>
    <s v="01/2021"/>
    <x v="109"/>
    <n v="2"/>
    <s v="Computer Purchase 2017-02 - 1585"/>
    <x v="0"/>
  </r>
  <r>
    <n v="6933952"/>
    <n v="1"/>
    <x v="1"/>
    <n v="60"/>
    <n v="35"/>
    <n v="0"/>
    <n v="41172.69"/>
    <n v="0"/>
    <x v="203"/>
    <n v="16596.740000000002"/>
    <n v="0"/>
    <n v="24575.95"/>
    <n v="17298.91"/>
    <n v="702.17"/>
    <n v="304"/>
    <n v="1"/>
    <n v="69"/>
    <x v="5"/>
    <s v="01/2021"/>
    <x v="63"/>
    <n v="2"/>
    <s v="Computer Purchases - 1818"/>
    <x v="0"/>
  </r>
  <r>
    <n v="6933975"/>
    <n v="1"/>
    <x v="1"/>
    <n v="60"/>
    <n v="21"/>
    <n v="0"/>
    <n v="1338.77"/>
    <n v="0"/>
    <x v="204"/>
    <n v="854.02"/>
    <n v="0"/>
    <n v="484.75"/>
    <n v="877.1"/>
    <n v="23.080000000000002"/>
    <n v="304"/>
    <n v="1"/>
    <n v="69"/>
    <x v="5"/>
    <s v="01/2021"/>
    <x v="96"/>
    <n v="2"/>
    <s v="UPS, (1) APC Smart x1500VA - 1690"/>
    <x v="0"/>
  </r>
  <r>
    <n v="6934013"/>
    <n v="1"/>
    <x v="1"/>
    <n v="60"/>
    <n v="47"/>
    <n v="0"/>
    <n v="70272.34"/>
    <n v="0"/>
    <x v="205"/>
    <n v="14224.82"/>
    <n v="0"/>
    <n v="56047.519999999997"/>
    <n v="15417.32"/>
    <n v="1192.5"/>
    <n v="304"/>
    <n v="1"/>
    <n v="69"/>
    <x v="5"/>
    <s v="01/2021"/>
    <x v="63"/>
    <n v="2"/>
    <s v="Computer Purchases - 1857"/>
    <x v="0"/>
  </r>
  <r>
    <n v="6934020"/>
    <n v="1"/>
    <x v="1"/>
    <n v="60"/>
    <n v="41"/>
    <n v="0"/>
    <n v="25110"/>
    <n v="0"/>
    <x v="206"/>
    <n v="7601.32"/>
    <n v="0"/>
    <n v="17508.68"/>
    <n v="8028.36"/>
    <n v="427.04"/>
    <n v="304"/>
    <n v="1"/>
    <n v="69"/>
    <x v="5"/>
    <s v="01/2021"/>
    <x v="110"/>
    <n v="2"/>
    <s v="BIS1347 Unified Communications Enhance - 1832"/>
    <x v="0"/>
  </r>
  <r>
    <n v="6934023"/>
    <n v="1"/>
    <x v="1"/>
    <n v="60"/>
    <n v="39"/>
    <n v="0"/>
    <n v="16505.03"/>
    <n v="0"/>
    <x v="207"/>
    <n v="5548.53"/>
    <n v="0"/>
    <n v="10956.5"/>
    <n v="5829.47"/>
    <n v="280.94"/>
    <n v="304"/>
    <n v="1"/>
    <n v="69"/>
    <x v="5"/>
    <s v="01/2021"/>
    <x v="63"/>
    <n v="2"/>
    <s v="Computer Purchases - 1827"/>
    <x v="0"/>
  </r>
  <r>
    <n v="6934024"/>
    <n v="1"/>
    <x v="1"/>
    <n v="60"/>
    <n v="47"/>
    <n v="0"/>
    <n v="-1691.61"/>
    <n v="0"/>
    <x v="208"/>
    <n v="-342.45"/>
    <n v="0"/>
    <n v="-1349.16"/>
    <n v="-371.16"/>
    <n v="-28.71"/>
    <n v="304"/>
    <n v="1"/>
    <n v="69"/>
    <x v="5"/>
    <s v="01/2021"/>
    <x v="63"/>
    <n v="2"/>
    <s v="Computer Purchases - 1855"/>
    <x v="0"/>
  </r>
  <r>
    <n v="6934025"/>
    <n v="1"/>
    <x v="1"/>
    <n v="60"/>
    <n v="38"/>
    <n v="0"/>
    <n v="13530"/>
    <n v="0"/>
    <x v="209"/>
    <n v="4774.7"/>
    <n v="0"/>
    <n v="8755.2999999999993"/>
    <n v="5005.1000000000004"/>
    <n v="230.4"/>
    <n v="304"/>
    <n v="1"/>
    <n v="69"/>
    <x v="5"/>
    <s v="01/2021"/>
    <x v="55"/>
    <n v="2"/>
    <s v="Network Upgrades - 1817"/>
    <x v="0"/>
  </r>
  <r>
    <n v="6934026"/>
    <n v="1"/>
    <x v="1"/>
    <n v="60"/>
    <n v="46"/>
    <n v="0"/>
    <n v="24652.98"/>
    <n v="0"/>
    <x v="210"/>
    <n v="5402.33"/>
    <n v="0"/>
    <n v="19250.650000000001"/>
    <n v="5820.82"/>
    <n v="418.49"/>
    <n v="304"/>
    <n v="1"/>
    <n v="69"/>
    <x v="5"/>
    <s v="01/2021"/>
    <x v="111"/>
    <n v="2"/>
    <s v="Solarwinds Refresh - 1848"/>
    <x v="0"/>
  </r>
  <r>
    <n v="6934028"/>
    <n v="1"/>
    <x v="1"/>
    <n v="60"/>
    <n v="47"/>
    <n v="0"/>
    <n v="8155"/>
    <n v="0"/>
    <x v="211"/>
    <n v="1650.79"/>
    <n v="0"/>
    <n v="6504.21"/>
    <n v="1789.18"/>
    <n v="138.39000000000001"/>
    <n v="304"/>
    <n v="1"/>
    <n v="69"/>
    <x v="5"/>
    <s v="01/2021"/>
    <x v="112"/>
    <n v="2"/>
    <s v="Vulnerability Refresh - 1854"/>
    <x v="0"/>
  </r>
  <r>
    <n v="6934036"/>
    <n v="1"/>
    <x v="1"/>
    <n v="60"/>
    <n v="47"/>
    <n v="0"/>
    <n v="558074.47"/>
    <n v="0"/>
    <x v="212"/>
    <n v="112967.78"/>
    <n v="0"/>
    <n v="445106.69"/>
    <n v="122438.14"/>
    <n v="9470.36"/>
    <n v="304"/>
    <n v="1"/>
    <n v="69"/>
    <x v="5"/>
    <s v="01/2021"/>
    <x v="113"/>
    <n v="2"/>
    <s v="Core Systems refresh - 1853"/>
    <x v="0"/>
  </r>
  <r>
    <n v="6934044"/>
    <n v="1"/>
    <x v="1"/>
    <n v="60"/>
    <n v="44"/>
    <n v="0"/>
    <n v="15573.02"/>
    <n v="0"/>
    <x v="213"/>
    <n v="3933.17"/>
    <n v="0"/>
    <n v="11639.85"/>
    <n v="4197.71"/>
    <n v="264.54000000000002"/>
    <n v="304"/>
    <n v="1"/>
    <n v="69"/>
    <x v="5"/>
    <s v="01/2021"/>
    <x v="63"/>
    <n v="2"/>
    <s v="Computer Purchases - 1842"/>
    <x v="0"/>
  </r>
  <r>
    <n v="6934045"/>
    <n v="1"/>
    <x v="1"/>
    <n v="60"/>
    <n v="46"/>
    <n v="0"/>
    <n v="127703.98"/>
    <n v="0"/>
    <x v="214"/>
    <n v="27984.49"/>
    <n v="0"/>
    <n v="99719.49"/>
    <n v="30152.3"/>
    <n v="2167.81"/>
    <n v="304"/>
    <n v="1"/>
    <n v="69"/>
    <x v="5"/>
    <s v="01/2021"/>
    <x v="63"/>
    <n v="2"/>
    <s v="Computer Purchases - 1847"/>
    <x v="0"/>
  </r>
  <r>
    <n v="6934053"/>
    <n v="1"/>
    <x v="1"/>
    <n v="60"/>
    <n v="37"/>
    <n v="0"/>
    <n v="21912.11"/>
    <n v="0"/>
    <x v="215"/>
    <n v="8099.39"/>
    <n v="0"/>
    <n v="13812.72"/>
    <n v="8472.7099999999991"/>
    <n v="373.32"/>
    <n v="304"/>
    <n v="1"/>
    <n v="69"/>
    <x v="5"/>
    <s v="01/2021"/>
    <x v="63"/>
    <n v="2"/>
    <s v="Computer Purchases - 1813"/>
    <x v="0"/>
  </r>
  <r>
    <n v="6934054"/>
    <n v="1"/>
    <x v="1"/>
    <n v="60"/>
    <n v="45"/>
    <n v="0"/>
    <n v="7516"/>
    <n v="0"/>
    <x v="216"/>
    <n v="1772.64"/>
    <n v="0"/>
    <n v="5743.36"/>
    <n v="1900.27"/>
    <n v="127.63000000000001"/>
    <n v="304"/>
    <n v="1"/>
    <n v="69"/>
    <x v="5"/>
    <s v="01/2021"/>
    <x v="63"/>
    <n v="2"/>
    <s v="Computer Purchases - 1845"/>
    <x v="0"/>
  </r>
  <r>
    <n v="6934063"/>
    <n v="1"/>
    <x v="1"/>
    <n v="60"/>
    <n v="40"/>
    <n v="0"/>
    <n v="7488.81"/>
    <n v="0"/>
    <x v="217"/>
    <n v="2392.23"/>
    <n v="0"/>
    <n v="5096.58"/>
    <n v="2519.64"/>
    <n v="127.41"/>
    <n v="304"/>
    <n v="1"/>
    <n v="69"/>
    <x v="5"/>
    <s v="01/2021"/>
    <x v="63"/>
    <n v="2"/>
    <s v="Computer Purchases - 1823"/>
    <x v="0"/>
  </r>
  <r>
    <n v="6934064"/>
    <n v="1"/>
    <x v="1"/>
    <n v="60"/>
    <n v="42"/>
    <n v="0"/>
    <n v="23263.82"/>
    <n v="0"/>
    <x v="218"/>
    <n v="6653.45"/>
    <n v="0"/>
    <n v="16610.37"/>
    <n v="7048.93"/>
    <n v="395.48"/>
    <n v="304"/>
    <n v="1"/>
    <n v="69"/>
    <x v="5"/>
    <s v="01/2021"/>
    <x v="63"/>
    <n v="2"/>
    <s v="Computer Purchases - 1836"/>
    <x v="0"/>
  </r>
  <r>
    <n v="6934065"/>
    <n v="1"/>
    <x v="1"/>
    <n v="60"/>
    <n v="43"/>
    <n v="0"/>
    <n v="39464.31"/>
    <n v="0"/>
    <x v="219"/>
    <n v="10627"/>
    <n v="0"/>
    <n v="28837.31"/>
    <n v="11297.64"/>
    <n v="670.64"/>
    <n v="304"/>
    <n v="1"/>
    <n v="69"/>
    <x v="5"/>
    <s v="01/2021"/>
    <x v="63"/>
    <n v="2"/>
    <s v="Computer Purchases - 1839"/>
    <x v="0"/>
  </r>
  <r>
    <n v="6934067"/>
    <n v="1"/>
    <x v="1"/>
    <n v="60"/>
    <n v="47"/>
    <n v="0"/>
    <n v="154593.88"/>
    <n v="0"/>
    <x v="220"/>
    <n v="31293.54"/>
    <n v="0"/>
    <n v="123300.34"/>
    <n v="33916.949999999997"/>
    <n v="2623.41"/>
    <n v="304"/>
    <n v="1"/>
    <n v="69"/>
    <x v="5"/>
    <s v="01/2021"/>
    <x v="114"/>
    <n v="2"/>
    <s v="Windows 10 Initiative - 1852"/>
    <x v="0"/>
  </r>
  <r>
    <n v="6934070"/>
    <n v="1"/>
    <x v="1"/>
    <n v="60"/>
    <n v="41"/>
    <n v="0"/>
    <n v="11000"/>
    <n v="0"/>
    <x v="221"/>
    <n v="3329.92"/>
    <n v="0"/>
    <n v="7670.08"/>
    <n v="3517"/>
    <n v="187.08"/>
    <n v="304"/>
    <n v="1"/>
    <n v="69"/>
    <x v="5"/>
    <s v="01/2021"/>
    <x v="115"/>
    <n v="2"/>
    <s v="BIS SolarWinds - 1835"/>
    <x v="0"/>
  </r>
  <r>
    <n v="6934072"/>
    <n v="1"/>
    <x v="1"/>
    <n v="60"/>
    <n v="38"/>
    <n v="0"/>
    <n v="3431.01"/>
    <n v="0"/>
    <x v="222"/>
    <n v="1210.82"/>
    <n v="0"/>
    <n v="2220.19"/>
    <n v="1269.25"/>
    <n v="58.43"/>
    <n v="304"/>
    <n v="1"/>
    <n v="69"/>
    <x v="5"/>
    <s v="01/2021"/>
    <x v="63"/>
    <n v="2"/>
    <s v="Computer Purchases - 1807"/>
    <x v="0"/>
  </r>
  <r>
    <n v="6934073"/>
    <n v="1"/>
    <x v="1"/>
    <n v="60"/>
    <n v="47"/>
    <n v="0"/>
    <n v="135516.14000000001"/>
    <n v="0"/>
    <x v="223"/>
    <n v="27431.77"/>
    <n v="0"/>
    <n v="108084.37"/>
    <n v="29731.439999999999"/>
    <n v="2299.67"/>
    <n v="304"/>
    <n v="1"/>
    <n v="69"/>
    <x v="5"/>
    <s v="01/2021"/>
    <x v="63"/>
    <n v="2"/>
    <s v="Computer Purchases - 1858"/>
    <x v="0"/>
  </r>
  <r>
    <n v="6934075"/>
    <n v="1"/>
    <x v="1"/>
    <n v="60"/>
    <n v="47"/>
    <n v="0"/>
    <n v="163787.76"/>
    <n v="0"/>
    <x v="224"/>
    <n v="33154.620000000003"/>
    <n v="0"/>
    <n v="130633.14"/>
    <n v="35934.050000000003"/>
    <n v="2779.43"/>
    <n v="304"/>
    <n v="1"/>
    <n v="69"/>
    <x v="5"/>
    <s v="01/2021"/>
    <x v="116"/>
    <n v="2"/>
    <s v="Network Site Refresh - 1856"/>
    <x v="0"/>
  </r>
  <r>
    <n v="6934082"/>
    <n v="1"/>
    <x v="1"/>
    <n v="60"/>
    <n v="41"/>
    <n v="0"/>
    <n v="10140"/>
    <n v="0"/>
    <x v="225"/>
    <n v="3069.6"/>
    <n v="0"/>
    <n v="7070.4"/>
    <n v="3242.05"/>
    <n v="172.45000000000002"/>
    <n v="304"/>
    <n v="1"/>
    <n v="69"/>
    <x v="5"/>
    <s v="01/2021"/>
    <x v="117"/>
    <n v="2"/>
    <s v="Network Load Balancer - 1833"/>
    <x v="0"/>
  </r>
  <r>
    <n v="6934084"/>
    <n v="1"/>
    <x v="1"/>
    <n v="60"/>
    <n v="41"/>
    <n v="0"/>
    <n v="7180.99"/>
    <n v="0"/>
    <x v="226"/>
    <n v="2173.86"/>
    <n v="0"/>
    <n v="5007.13"/>
    <n v="2295.9899999999998"/>
    <n v="122.13"/>
    <n v="304"/>
    <n v="1"/>
    <n v="69"/>
    <x v="5"/>
    <s v="01/2021"/>
    <x v="118"/>
    <n v="2"/>
    <s v="Wireless Security Enhancements - 1834"/>
    <x v="0"/>
  </r>
  <r>
    <n v="7002741"/>
    <n v="1"/>
    <x v="1"/>
    <n v="60"/>
    <n v="50"/>
    <n v="0"/>
    <n v="22182.09"/>
    <n v="0"/>
    <x v="227"/>
    <n v="3378.34"/>
    <n v="0"/>
    <n v="18803.75"/>
    <n v="3754.42"/>
    <n v="376.08"/>
    <n v="304"/>
    <n v="1"/>
    <n v="69"/>
    <x v="5"/>
    <s v="01/2021"/>
    <x v="119"/>
    <n v="2"/>
    <s v="Dell I5-9500T Computers - 1885"/>
    <x v="0"/>
  </r>
  <r>
    <n v="7003058"/>
    <n v="1"/>
    <x v="1"/>
    <n v="60"/>
    <n v="50"/>
    <n v="0"/>
    <n v="10349.120000000001"/>
    <n v="0"/>
    <x v="228"/>
    <n v="1576.17"/>
    <n v="0"/>
    <n v="8772.9500000000007"/>
    <n v="1751.63"/>
    <n v="175.46"/>
    <n v="304"/>
    <n v="1"/>
    <n v="69"/>
    <x v="5"/>
    <s v="01/2021"/>
    <x v="114"/>
    <n v="2"/>
    <s v="Windows 10 Initiative Various Memory Upgrades - 1880"/>
    <x v="0"/>
  </r>
  <r>
    <n v="7003381"/>
    <n v="1"/>
    <x v="1"/>
    <n v="60"/>
    <n v="51"/>
    <n v="0"/>
    <n v="300"/>
    <n v="0"/>
    <x v="229"/>
    <n v="40.67"/>
    <n v="0"/>
    <n v="259.33"/>
    <n v="45.75"/>
    <n v="5.08"/>
    <n v="304"/>
    <n v="1"/>
    <n v="69"/>
    <x v="5"/>
    <s v="01/2021"/>
    <x v="113"/>
    <n v="2"/>
    <s v="Core Systems refresh - 1883"/>
    <x v="0"/>
  </r>
  <r>
    <n v="7003382"/>
    <n v="1"/>
    <x v="1"/>
    <n v="60"/>
    <n v="49"/>
    <n v="0"/>
    <n v="88011.97"/>
    <n v="0"/>
    <x v="230"/>
    <n v="14874.53"/>
    <n v="0"/>
    <n v="73137.440000000002"/>
    <n v="16367.13"/>
    <n v="1492.6000000000001"/>
    <n v="304"/>
    <n v="1"/>
    <n v="69"/>
    <x v="5"/>
    <s v="01/2021"/>
    <x v="120"/>
    <n v="2"/>
    <s v="Date Center Migration - 1872"/>
    <x v="0"/>
  </r>
  <r>
    <n v="7003385"/>
    <n v="1"/>
    <x v="1"/>
    <n v="60"/>
    <n v="49"/>
    <n v="0"/>
    <n v="19585.169999999998"/>
    <n v="0"/>
    <x v="231"/>
    <n v="3310.04"/>
    <n v="0"/>
    <n v="16275.13"/>
    <n v="3642.19"/>
    <n v="332.15000000000003"/>
    <n v="304"/>
    <n v="1"/>
    <n v="69"/>
    <x v="5"/>
    <s v="01/2021"/>
    <x v="114"/>
    <n v="2"/>
    <s v="Windows 10 Initiative - 1871"/>
    <x v="0"/>
  </r>
  <r>
    <n v="7003660"/>
    <n v="1"/>
    <x v="1"/>
    <n v="60"/>
    <n v="51"/>
    <n v="0"/>
    <n v="131037.9"/>
    <n v="0"/>
    <x v="232"/>
    <n v="17767.84"/>
    <n v="0"/>
    <n v="113270.06"/>
    <n v="19988.82"/>
    <n v="2220.98"/>
    <n v="304"/>
    <n v="1"/>
    <n v="69"/>
    <x v="5"/>
    <s v="01/2021"/>
    <x v="121"/>
    <n v="2"/>
    <s v="Energy Lane Infrastructure - 1891"/>
    <x v="0"/>
  </r>
  <r>
    <n v="7003662"/>
    <n v="1"/>
    <x v="1"/>
    <n v="60"/>
    <n v="49"/>
    <n v="0"/>
    <n v="339.71"/>
    <n v="0"/>
    <x v="233"/>
    <n v="57.4"/>
    <n v="0"/>
    <n v="282.31"/>
    <n v="63.16"/>
    <n v="5.76"/>
    <n v="304"/>
    <n v="1"/>
    <n v="69"/>
    <x v="5"/>
    <s v="01/2021"/>
    <x v="122"/>
    <n v="2"/>
    <s v="Epson DS530 Scanner - 1867"/>
    <x v="0"/>
  </r>
  <r>
    <n v="7003663"/>
    <n v="1"/>
    <x v="1"/>
    <n v="60"/>
    <n v="49"/>
    <n v="0"/>
    <n v="15215.52"/>
    <n v="0"/>
    <x v="234"/>
    <n v="2571.5"/>
    <n v="0"/>
    <n v="12644.02"/>
    <n v="2829.54"/>
    <n v="258.04000000000002"/>
    <n v="304"/>
    <n v="1"/>
    <n v="69"/>
    <x v="5"/>
    <s v="01/2021"/>
    <x v="116"/>
    <n v="2"/>
    <s v="Network Site Refresh - 1865"/>
    <x v="0"/>
  </r>
  <r>
    <n v="7003952"/>
    <n v="1"/>
    <x v="1"/>
    <n v="60"/>
    <n v="49"/>
    <n v="0"/>
    <n v="469.08"/>
    <n v="0"/>
    <x v="235"/>
    <n v="79.290000000000006"/>
    <n v="0"/>
    <n v="389.79"/>
    <n v="87.24"/>
    <n v="7.95"/>
    <n v="304"/>
    <n v="1"/>
    <n v="69"/>
    <x v="5"/>
    <s v="01/2021"/>
    <x v="123"/>
    <n v="2"/>
    <s v="Brother PT600 Label Maker - 1890"/>
    <x v="0"/>
  </r>
  <r>
    <n v="7003955"/>
    <n v="1"/>
    <x v="1"/>
    <n v="60"/>
    <n v="50"/>
    <n v="0"/>
    <n v="4543.3900000000003"/>
    <n v="0"/>
    <x v="236"/>
    <n v="691.96"/>
    <n v="0"/>
    <n v="3851.43"/>
    <n v="768.99"/>
    <n v="77.03"/>
    <n v="304"/>
    <n v="1"/>
    <n v="69"/>
    <x v="5"/>
    <s v="01/2021"/>
    <x v="124"/>
    <n v="2"/>
    <s v="Dell 22 Inch Monitor P2217 - 1879"/>
    <x v="0"/>
  </r>
  <r>
    <n v="7003956"/>
    <n v="1"/>
    <x v="1"/>
    <n v="60"/>
    <n v="51"/>
    <n v="0"/>
    <n v="4044.64"/>
    <n v="0"/>
    <x v="237"/>
    <n v="548.4"/>
    <n v="0"/>
    <n v="3496.24"/>
    <n v="616.95000000000005"/>
    <n v="68.55"/>
    <n v="304"/>
    <n v="1"/>
    <n v="69"/>
    <x v="5"/>
    <s v="01/2021"/>
    <x v="119"/>
    <n v="2"/>
    <s v="Dell I5-9500T Computers - 1878"/>
    <x v="0"/>
  </r>
  <r>
    <n v="7003962"/>
    <n v="1"/>
    <x v="1"/>
    <n v="60"/>
    <n v="51"/>
    <n v="0"/>
    <n v="-9192.9599999999991"/>
    <n v="0"/>
    <x v="238"/>
    <n v="-1246.48"/>
    <n v="0"/>
    <n v="-7946.48"/>
    <n v="-1402.29"/>
    <n v="-155.81"/>
    <n v="304"/>
    <n v="1"/>
    <n v="69"/>
    <x v="5"/>
    <s v="01/2021"/>
    <x v="116"/>
    <n v="2"/>
    <s v="Network Site Refresh - 1887"/>
    <x v="0"/>
  </r>
  <r>
    <n v="7004243"/>
    <n v="1"/>
    <x v="1"/>
    <n v="60"/>
    <n v="49"/>
    <n v="0"/>
    <n v="15513.91"/>
    <n v="0"/>
    <x v="239"/>
    <n v="2621.93"/>
    <n v="0"/>
    <n v="12891.98"/>
    <n v="2885.03"/>
    <n v="263.10000000000002"/>
    <n v="304"/>
    <n v="1"/>
    <n v="69"/>
    <x v="5"/>
    <s v="01/2021"/>
    <x v="113"/>
    <n v="2"/>
    <s v="Core Systems refresh - 1870"/>
    <x v="0"/>
  </r>
  <r>
    <n v="7004244"/>
    <n v="1"/>
    <x v="1"/>
    <n v="60"/>
    <n v="50"/>
    <n v="0"/>
    <n v="91652.7"/>
    <n v="0"/>
    <x v="240"/>
    <n v="13958.59"/>
    <n v="0"/>
    <n v="77694.11"/>
    <n v="15512.47"/>
    <n v="1553.88"/>
    <n v="304"/>
    <n v="1"/>
    <n v="69"/>
    <x v="5"/>
    <s v="01/2021"/>
    <x v="125"/>
    <n v="2"/>
    <s v="Dell 7400 I5-8365 PC - 1877"/>
    <x v="0"/>
  </r>
  <r>
    <n v="7004245"/>
    <n v="1"/>
    <x v="1"/>
    <n v="36"/>
    <n v="25"/>
    <n v="0"/>
    <n v="27008.85"/>
    <n v="0"/>
    <x v="241"/>
    <n v="7684.33"/>
    <n v="0"/>
    <n v="19324.52"/>
    <n v="8457.31"/>
    <n v="772.98"/>
    <n v="304"/>
    <n v="1"/>
    <n v="69"/>
    <x v="5"/>
    <s v="01/2021"/>
    <x v="125"/>
    <n v="2"/>
    <s v="Dell 7400 I5-8365 PC w/dual 22 Inch Monitors Cust Serv Work at Home - 1873"/>
    <x v="0"/>
  </r>
  <r>
    <n v="7004248"/>
    <n v="1"/>
    <x v="1"/>
    <n v="60"/>
    <n v="51"/>
    <n v="0"/>
    <n v="188164.52"/>
    <n v="0"/>
    <x v="242"/>
    <n v="25513.84"/>
    <n v="0"/>
    <n v="162650.68"/>
    <n v="28703.07"/>
    <n v="3189.23"/>
    <n v="304"/>
    <n v="1"/>
    <n v="69"/>
    <x v="5"/>
    <s v="01/2021"/>
    <x v="126"/>
    <n v="2"/>
    <s v="Windows 10 Deployment Installation - 1889"/>
    <x v="0"/>
  </r>
  <r>
    <n v="7004249"/>
    <n v="1"/>
    <x v="1"/>
    <n v="60"/>
    <n v="51"/>
    <n v="0"/>
    <n v="2608.42"/>
    <n v="0"/>
    <x v="243"/>
    <n v="353.68"/>
    <n v="0"/>
    <n v="2254.7399999999998"/>
    <n v="397.89"/>
    <n v="44.21"/>
    <n v="304"/>
    <n v="1"/>
    <n v="69"/>
    <x v="5"/>
    <s v="01/2021"/>
    <x v="114"/>
    <n v="2"/>
    <s v="Windows 10 Initiative Various Memory Upgrades - 1886"/>
    <x v="0"/>
  </r>
  <r>
    <n v="7004568"/>
    <n v="1"/>
    <x v="1"/>
    <n v="60"/>
    <n v="49"/>
    <n v="0"/>
    <n v="9749.26"/>
    <n v="0"/>
    <x v="244"/>
    <n v="1647.7"/>
    <n v="0"/>
    <n v="8101.56"/>
    <n v="1813.04"/>
    <n v="165.34"/>
    <n v="304"/>
    <n v="1"/>
    <n v="69"/>
    <x v="5"/>
    <s v="01/2021"/>
    <x v="127"/>
    <n v="2"/>
    <s v="MS Surface Pro I5 Computers w/docking - 1866"/>
    <x v="0"/>
  </r>
  <r>
    <n v="7004570"/>
    <n v="1"/>
    <x v="1"/>
    <n v="60"/>
    <n v="51"/>
    <n v="0"/>
    <n v="57404.959999999999"/>
    <n v="0"/>
    <x v="245"/>
    <n v="7783.75"/>
    <n v="0"/>
    <n v="49621.21"/>
    <n v="8756.7099999999991"/>
    <n v="972.96"/>
    <n v="304"/>
    <n v="1"/>
    <n v="69"/>
    <x v="5"/>
    <s v="01/2021"/>
    <x v="128"/>
    <n v="2"/>
    <s v="Unified Communications Enhancement - 1892"/>
    <x v="0"/>
  </r>
  <r>
    <n v="7004888"/>
    <n v="1"/>
    <x v="1"/>
    <n v="60"/>
    <n v="50"/>
    <n v="0"/>
    <n v="800"/>
    <n v="0"/>
    <x v="246"/>
    <n v="121.81"/>
    <n v="0"/>
    <n v="678.19"/>
    <n v="135.37"/>
    <n v="13.56"/>
    <n v="304"/>
    <n v="1"/>
    <n v="69"/>
    <x v="5"/>
    <s v="01/2021"/>
    <x v="113"/>
    <n v="2"/>
    <s v="Core Systems refresh - 1875"/>
    <x v="0"/>
  </r>
  <r>
    <n v="7004889"/>
    <n v="1"/>
    <x v="1"/>
    <n v="60"/>
    <n v="51"/>
    <n v="0"/>
    <n v="9192.9599999999991"/>
    <n v="0"/>
    <x v="247"/>
    <n v="1246.48"/>
    <n v="0"/>
    <n v="7946.48"/>
    <n v="1402.29"/>
    <n v="155.81"/>
    <n v="304"/>
    <n v="1"/>
    <n v="69"/>
    <x v="5"/>
    <s v="01/2021"/>
    <x v="120"/>
    <n v="2"/>
    <s v="Date Center Migration - 1888"/>
    <x v="0"/>
  </r>
  <r>
    <n v="7004890"/>
    <n v="1"/>
    <x v="1"/>
    <n v="60"/>
    <n v="51"/>
    <n v="0"/>
    <n v="51475.16"/>
    <n v="0"/>
    <x v="248"/>
    <n v="6979.68"/>
    <n v="0"/>
    <n v="44495.48"/>
    <n v="7852.14"/>
    <n v="872.46"/>
    <n v="304"/>
    <n v="1"/>
    <n v="69"/>
    <x v="5"/>
    <s v="01/2021"/>
    <x v="129"/>
    <n v="2"/>
    <s v="Dell I5-8365 Computers - 1868"/>
    <x v="0"/>
  </r>
  <r>
    <n v="2272863"/>
    <n v="1"/>
    <x v="1"/>
    <n v="60"/>
    <n v="57"/>
    <n v="0"/>
    <n v="24640"/>
    <n v="0"/>
    <x v="249"/>
    <n v="1232.01"/>
    <n v="0"/>
    <n v="23407.99"/>
    <n v="1642.68"/>
    <n v="410.67"/>
    <n v="305"/>
    <n v="1"/>
    <n v="70"/>
    <x v="6"/>
    <s v="01/2021"/>
    <x v="130"/>
    <n v="2"/>
    <s v="BIS IT805  Commvault Licens"/>
    <x v="0"/>
  </r>
  <r>
    <n v="6932871"/>
    <n v="1"/>
    <x v="1"/>
    <n v="60"/>
    <n v="17"/>
    <n v="0"/>
    <n v="906.41"/>
    <n v="0"/>
    <x v="250"/>
    <n v="639.30999999999995"/>
    <n v="0"/>
    <n v="267.10000000000002"/>
    <n v="655.02"/>
    <n v="15.71"/>
    <n v="305"/>
    <n v="1"/>
    <n v="70"/>
    <x v="6"/>
    <s v="01/2021"/>
    <x v="131"/>
    <n v="2"/>
    <s v="CISCO Meraki MR42 Cloud Managed A/P &amp; License - 1578"/>
    <x v="0"/>
  </r>
  <r>
    <n v="6932898"/>
    <n v="1"/>
    <x v="1"/>
    <n v="60"/>
    <n v="10"/>
    <n v="0"/>
    <n v="10650"/>
    <n v="0"/>
    <x v="251"/>
    <n v="8875"/>
    <n v="0"/>
    <n v="1775"/>
    <n v="9052.5"/>
    <n v="177.5"/>
    <n v="305"/>
    <n v="1"/>
    <n v="70"/>
    <x v="6"/>
    <s v="01/2021"/>
    <x v="132"/>
    <n v="2"/>
    <s v="Presidio 128 channel DSP module - 1441"/>
    <x v="0"/>
  </r>
  <r>
    <n v="6932911"/>
    <n v="1"/>
    <x v="1"/>
    <n v="60"/>
    <n v="1"/>
    <n v="0"/>
    <n v="59237.7"/>
    <n v="0"/>
    <x v="252"/>
    <n v="58250.41"/>
    <n v="0"/>
    <n v="987.29"/>
    <n v="59237.7"/>
    <n v="987.29000000000008"/>
    <n v="305"/>
    <n v="1"/>
    <n v="70"/>
    <x v="6"/>
    <s v="01/2021"/>
    <x v="133"/>
    <n v="2"/>
    <s v="Network &amp; Security Newark (formerly at Gov Ave) - 1345"/>
    <x v="0"/>
  </r>
  <r>
    <n v="6932920"/>
    <n v="1"/>
    <x v="1"/>
    <n v="120"/>
    <n v="35"/>
    <n v="0"/>
    <n v="51584.88"/>
    <n v="0"/>
    <x v="253"/>
    <n v="36189.4"/>
    <n v="0"/>
    <n v="15395.48"/>
    <n v="36629.269999999997"/>
    <n v="439.87"/>
    <n v="305"/>
    <n v="1"/>
    <n v="70"/>
    <x v="6"/>
    <s v="01/2021"/>
    <x v="5"/>
    <n v="2"/>
    <s v="Silver Lake Office Additions - 1076"/>
    <x v="0"/>
  </r>
  <r>
    <n v="6933060"/>
    <n v="1"/>
    <x v="1"/>
    <n v="120"/>
    <n v="38"/>
    <n v="0"/>
    <n v="2755.12"/>
    <n v="0"/>
    <x v="254"/>
    <n v="1863.7"/>
    <n v="0"/>
    <n v="891.42"/>
    <n v="1887.16"/>
    <n v="23.46"/>
    <n v="305"/>
    <n v="1"/>
    <n v="70"/>
    <x v="6"/>
    <s v="01/2021"/>
    <x v="5"/>
    <n v="2"/>
    <s v="Silver Lake Office Additions - 1174"/>
    <x v="0"/>
  </r>
  <r>
    <n v="6933088"/>
    <n v="1"/>
    <x v="1"/>
    <n v="60"/>
    <n v="8"/>
    <n v="0"/>
    <n v="61404.13"/>
    <n v="0"/>
    <x v="255"/>
    <n v="53216.91"/>
    <n v="0"/>
    <n v="8187.22"/>
    <n v="54240.31"/>
    <n v="1023.4"/>
    <n v="305"/>
    <n v="1"/>
    <n v="70"/>
    <x v="6"/>
    <s v="01/2021"/>
    <x v="134"/>
    <n v="2"/>
    <s v="ExacqVision server for Surveillance Cameras - 1365"/>
    <x v="0"/>
  </r>
  <r>
    <n v="6933198"/>
    <n v="1"/>
    <x v="1"/>
    <n v="60"/>
    <n v="14"/>
    <n v="0"/>
    <n v="68612.710000000006"/>
    <n v="0"/>
    <x v="256"/>
    <n v="51875.360000000001"/>
    <n v="0"/>
    <n v="16737.349999999999"/>
    <n v="53070.879999999997"/>
    <n v="1195.52"/>
    <n v="305"/>
    <n v="1"/>
    <n v="70"/>
    <x v="6"/>
    <s v="01/2021"/>
    <x v="135"/>
    <n v="2"/>
    <s v="Server, (1) Poweredge 8930 - 1525"/>
    <x v="0"/>
  </r>
  <r>
    <n v="6933321"/>
    <n v="1"/>
    <x v="1"/>
    <n v="60"/>
    <n v="3"/>
    <n v="0"/>
    <n v="3330.74"/>
    <n v="0"/>
    <x v="257"/>
    <n v="3149.08"/>
    <n v="0"/>
    <n v="181.66"/>
    <n v="3209.63"/>
    <n v="60.550000000000004"/>
    <n v="305"/>
    <n v="1"/>
    <n v="70"/>
    <x v="6"/>
    <s v="01/2021"/>
    <x v="136"/>
    <n v="2"/>
    <s v="Server 01, PowerEdge T320 - 1327"/>
    <x v="0"/>
  </r>
  <r>
    <n v="6933604"/>
    <n v="1"/>
    <x v="1"/>
    <n v="60"/>
    <n v="3"/>
    <n v="0"/>
    <n v="1767.42"/>
    <n v="0"/>
    <x v="258"/>
    <n v="1671.02"/>
    <n v="0"/>
    <n v="96.4"/>
    <n v="1703.15"/>
    <n v="32.130000000000003"/>
    <n v="305"/>
    <n v="1"/>
    <n v="70"/>
    <x v="6"/>
    <s v="01/2021"/>
    <x v="137"/>
    <n v="2"/>
    <s v="Secure GE &amp; SFP Router Verizon - 1328"/>
    <x v="0"/>
  </r>
  <r>
    <n v="6933617"/>
    <n v="1"/>
    <x v="1"/>
    <n v="60"/>
    <n v="14"/>
    <n v="0"/>
    <n v="64728.97"/>
    <n v="0"/>
    <x v="259"/>
    <n v="48939"/>
    <n v="0"/>
    <n v="15789.97"/>
    <n v="50066.85"/>
    <n v="1127.8500000000001"/>
    <n v="305"/>
    <n v="1"/>
    <n v="70"/>
    <x v="6"/>
    <s v="01/2021"/>
    <x v="135"/>
    <n v="2"/>
    <s v="Server, (1) Poweredge 8930 - 1526"/>
    <x v="0"/>
  </r>
  <r>
    <n v="6933636"/>
    <n v="1"/>
    <x v="1"/>
    <n v="60"/>
    <n v="3"/>
    <n v="0"/>
    <n v="13500"/>
    <n v="0"/>
    <x v="260"/>
    <n v="12763.64"/>
    <n v="0"/>
    <n v="736.36"/>
    <n v="13009.09"/>
    <n v="245.45000000000002"/>
    <n v="305"/>
    <n v="1"/>
    <n v="70"/>
    <x v="6"/>
    <s v="01/2021"/>
    <x v="138"/>
    <n v="2"/>
    <s v="(150) AIRWATCH Device licenses - 1326"/>
    <x v="0"/>
  </r>
  <r>
    <n v="6933640"/>
    <n v="1"/>
    <x v="1"/>
    <n v="60"/>
    <n v="14"/>
    <n v="0"/>
    <n v="14584"/>
    <n v="0"/>
    <x v="261"/>
    <n v="11026.39"/>
    <n v="0"/>
    <n v="3557.61"/>
    <n v="11280.5"/>
    <n v="254.11"/>
    <n v="305"/>
    <n v="1"/>
    <n v="70"/>
    <x v="6"/>
    <s v="01/2021"/>
    <x v="139"/>
    <n v="2"/>
    <s v="(40) Cust 2T 3.5 inch Hard Drives - 1524"/>
    <x v="0"/>
  </r>
  <r>
    <n v="6933711"/>
    <n v="1"/>
    <x v="1"/>
    <n v="60"/>
    <n v="7"/>
    <n v="0"/>
    <n v="13413.48"/>
    <n v="0"/>
    <x v="262"/>
    <n v="11848.6"/>
    <n v="0"/>
    <n v="1564.88"/>
    <n v="12072.15"/>
    <n v="223.55"/>
    <n v="305"/>
    <n v="1"/>
    <n v="70"/>
    <x v="6"/>
    <s v="01/2021"/>
    <x v="140"/>
    <n v="2"/>
    <s v="Cisco FirePOWER 7030 Chassis, 1U, 8 port copper - 1344"/>
    <x v="0"/>
  </r>
  <r>
    <n v="6933740"/>
    <n v="1"/>
    <x v="1"/>
    <n v="60"/>
    <n v="2"/>
    <n v="0"/>
    <n v="2246.6999999999998"/>
    <n v="0"/>
    <x v="263"/>
    <n v="2164.33"/>
    <n v="0"/>
    <n v="82.37"/>
    <n v="2205.52"/>
    <n v="41.19"/>
    <n v="305"/>
    <n v="1"/>
    <n v="70"/>
    <x v="6"/>
    <s v="01/2021"/>
    <x v="141"/>
    <n v="2"/>
    <s v="Pocomoke Router Replacement - 1323"/>
    <x v="0"/>
  </r>
  <r>
    <n v="6933741"/>
    <n v="1"/>
    <x v="1"/>
    <n v="60"/>
    <n v="2"/>
    <n v="0"/>
    <n v="3965.02"/>
    <n v="0"/>
    <x v="264"/>
    <n v="3819.63"/>
    <n v="0"/>
    <n v="145.38999999999999"/>
    <n v="3892.33"/>
    <n v="72.7"/>
    <n v="305"/>
    <n v="1"/>
    <n v="70"/>
    <x v="6"/>
    <s v="01/2021"/>
    <x v="142"/>
    <n v="2"/>
    <s v="PowerEdge T320 Server - 1322"/>
    <x v="0"/>
  </r>
  <r>
    <n v="6933852"/>
    <n v="1"/>
    <x v="1"/>
    <n v="60"/>
    <n v="17"/>
    <n v="0"/>
    <n v="20195.759999999998"/>
    <n v="0"/>
    <x v="265"/>
    <n v="14244.74"/>
    <n v="0"/>
    <n v="5951.02"/>
    <n v="14594.8"/>
    <n v="350.06"/>
    <n v="305"/>
    <n v="1"/>
    <n v="70"/>
    <x v="6"/>
    <s v="01/2021"/>
    <x v="143"/>
    <n v="2"/>
    <s v="CISCO ONE ISR4431 w/license &amp; accessories - 1576"/>
    <x v="0"/>
  </r>
  <r>
    <n v="6933920"/>
    <n v="1"/>
    <x v="1"/>
    <n v="36"/>
    <n v="0"/>
    <n v="0"/>
    <n v="-487.06"/>
    <n v="0"/>
    <x v="266"/>
    <n v="-487.06"/>
    <n v="0"/>
    <n v="0"/>
    <n v="-487.06"/>
    <n v="0"/>
    <n v="305"/>
    <n v="1"/>
    <n v="70"/>
    <x v="6"/>
    <s v="01/2021"/>
    <x v="144"/>
    <n v="2"/>
    <s v="Server and Storage 02 - 1305"/>
    <x v="0"/>
  </r>
  <r>
    <n v="6933935"/>
    <n v="1"/>
    <x v="1"/>
    <n v="36"/>
    <n v="0"/>
    <n v="0"/>
    <n v="-15920"/>
    <n v="0"/>
    <x v="267"/>
    <n v="-15920"/>
    <n v="0"/>
    <n v="0"/>
    <n v="-15920"/>
    <n v="0"/>
    <n v="305"/>
    <n v="1"/>
    <n v="70"/>
    <x v="6"/>
    <s v="01/2021"/>
    <x v="145"/>
    <n v="2"/>
    <s v="Upgrade Payment Processor - 1106"/>
    <x v="0"/>
  </r>
  <r>
    <n v="6933954"/>
    <n v="1"/>
    <x v="1"/>
    <n v="60"/>
    <n v="5"/>
    <n v="0"/>
    <n v="4400.84"/>
    <n v="0"/>
    <x v="268"/>
    <n v="4034.12"/>
    <n v="0"/>
    <n v="366.72"/>
    <n v="4107.46"/>
    <n v="73.34"/>
    <n v="305"/>
    <n v="1"/>
    <n v="70"/>
    <x v="6"/>
    <s v="01/2021"/>
    <x v="146"/>
    <n v="2"/>
    <s v="Cameras, Exacq IP 2U recorder w/4 IP licenses - 1332"/>
    <x v="0"/>
  </r>
  <r>
    <n v="6933956"/>
    <n v="1"/>
    <x v="1"/>
    <n v="60"/>
    <n v="17"/>
    <n v="0"/>
    <n v="3355.28"/>
    <n v="0"/>
    <x v="269"/>
    <n v="2366.6"/>
    <n v="0"/>
    <n v="988.68"/>
    <n v="2424.7600000000002"/>
    <n v="58.160000000000004"/>
    <n v="305"/>
    <n v="1"/>
    <n v="70"/>
    <x v="6"/>
    <s v="01/2021"/>
    <x v="147"/>
    <n v="2"/>
    <s v="CISCO CAT29601-X 48GBE POE - 1577"/>
    <x v="0"/>
  </r>
  <r>
    <n v="6933624"/>
    <n v="1"/>
    <x v="1"/>
    <n v="84"/>
    <n v="45"/>
    <n v="0"/>
    <n v="133969.25"/>
    <n v="0"/>
    <x v="270"/>
    <n v="62150.06"/>
    <n v="0"/>
    <n v="71819.19"/>
    <n v="63746.04"/>
    <n v="1595.98"/>
    <n v="306"/>
    <n v="1"/>
    <n v="71"/>
    <x v="7"/>
    <s v="01/2021"/>
    <x v="148"/>
    <n v="2"/>
    <s v="Middletown Office Furniture &amp; Fixtures - 114 Sandhill Dr - 1716"/>
    <x v="0"/>
  </r>
  <r>
    <n v="923015"/>
    <n v="1"/>
    <x v="1"/>
    <n v="36"/>
    <n v="36"/>
    <n v="0"/>
    <n v="0"/>
    <n v="-15902.27"/>
    <x v="387"/>
    <n v="0"/>
    <n v="0"/>
    <n v="-15902.27"/>
    <n v="-441.73"/>
    <n v="-441.73"/>
    <n v="307"/>
    <n v="1"/>
    <n v="72"/>
    <x v="8"/>
    <s v="01/2021"/>
    <x v="231"/>
    <n v="2"/>
    <s v="Bill Print Phase 1"/>
    <x v="0"/>
  </r>
  <r>
    <n v="923018"/>
    <n v="1"/>
    <x v="1"/>
    <n v="36"/>
    <n v="28"/>
    <n v="0"/>
    <n v="51565.06"/>
    <n v="5502.64"/>
    <x v="388"/>
    <n v="3759.71"/>
    <n v="0"/>
    <n v="47805.35"/>
    <n v="5467.04"/>
    <n v="1707.33"/>
    <n v="307"/>
    <n v="1"/>
    <n v="72"/>
    <x v="8"/>
    <s v="01/2021"/>
    <x v="149"/>
    <n v="2"/>
    <s v="Bill Pres Dept Chgs"/>
    <x v="0"/>
  </r>
  <r>
    <n v="923021"/>
    <n v="1"/>
    <x v="1"/>
    <n v="36"/>
    <n v="28"/>
    <n v="0"/>
    <n v="108549.75999999999"/>
    <n v="6266.43"/>
    <x v="389"/>
    <n v="14576.84"/>
    <n v="0"/>
    <n v="93972.92"/>
    <n v="17933.02"/>
    <n v="3356.1800000000003"/>
    <n v="307"/>
    <n v="1"/>
    <n v="72"/>
    <x v="8"/>
    <s v="01/2021"/>
    <x v="150"/>
    <n v="2"/>
    <s v="Tableau Software"/>
    <x v="0"/>
  </r>
  <r>
    <n v="1949246"/>
    <n v="1"/>
    <x v="1"/>
    <n v="36"/>
    <n v="32"/>
    <n v="0"/>
    <n v="344445.64"/>
    <n v="9994.75"/>
    <x v="390"/>
    <n v="33041.269999999997"/>
    <n v="0"/>
    <n v="311404.37"/>
    <n v="42772.66"/>
    <n v="9731.39"/>
    <n v="307"/>
    <n v="1"/>
    <n v="72"/>
    <x v="8"/>
    <s v="01/2021"/>
    <x v="151"/>
    <n v="2"/>
    <s v="Kubra Elkton Gas Platform"/>
    <x v="0"/>
  </r>
  <r>
    <n v="2272879"/>
    <n v="1"/>
    <x v="1"/>
    <n v="36"/>
    <n v="32"/>
    <n v="0"/>
    <n v="97.5"/>
    <n v="0"/>
    <x v="274"/>
    <n v="10.84"/>
    <n v="0"/>
    <n v="86.66"/>
    <n v="13.55"/>
    <n v="2.71"/>
    <n v="307"/>
    <n v="1"/>
    <n v="72"/>
    <x v="8"/>
    <s v="01/2021"/>
    <x v="152"/>
    <n v="2"/>
    <s v="Cisco CER 911 Phone System"/>
    <x v="0"/>
  </r>
  <r>
    <n v="3775377"/>
    <n v="1"/>
    <x v="1"/>
    <n v="36"/>
    <n v="36"/>
    <n v="0"/>
    <n v="86200"/>
    <n v="0"/>
    <x v="275"/>
    <n v="0"/>
    <n v="0"/>
    <n v="86200"/>
    <n v="2394.44"/>
    <n v="2394.44"/>
    <n v="307"/>
    <n v="1"/>
    <n v="72"/>
    <x v="8"/>
    <s v="01/2021"/>
    <x v="153"/>
    <n v="2"/>
    <s v="CU20310113 - Software Robitics"/>
    <x v="0"/>
  </r>
  <r>
    <n v="6933081"/>
    <n v="1"/>
    <x v="1"/>
    <n v="36"/>
    <n v="8"/>
    <n v="0"/>
    <n v="50079.38"/>
    <n v="0"/>
    <x v="276"/>
    <n v="38255.1"/>
    <n v="0"/>
    <n v="11824.28"/>
    <n v="39733.14"/>
    <n v="1478.04"/>
    <n v="307"/>
    <n v="1"/>
    <n v="72"/>
    <x v="8"/>
    <s v="01/2021"/>
    <x v="154"/>
    <n v="2"/>
    <s v="Bill Print Ph 1 - 1787"/>
    <x v="0"/>
  </r>
  <r>
    <n v="6933363"/>
    <n v="1"/>
    <x v="1"/>
    <n v="36"/>
    <n v="11"/>
    <n v="0"/>
    <n v="37755.9"/>
    <n v="0"/>
    <x v="277"/>
    <n v="25612.17"/>
    <n v="0"/>
    <n v="12143.73"/>
    <n v="26716.15"/>
    <n v="1103.98"/>
    <n v="307"/>
    <n v="1"/>
    <n v="72"/>
    <x v="8"/>
    <s v="01/2021"/>
    <x v="154"/>
    <n v="2"/>
    <s v="Bill Print Ph 1 - 1809"/>
    <x v="0"/>
  </r>
  <r>
    <n v="6933510"/>
    <n v="1"/>
    <x v="1"/>
    <n v="36"/>
    <n v="10"/>
    <n v="0"/>
    <n v="58320.17"/>
    <n v="0"/>
    <x v="278"/>
    <n v="41220.120000000003"/>
    <n v="0"/>
    <n v="17100.05"/>
    <n v="42930.13"/>
    <n v="1710.01"/>
    <n v="307"/>
    <n v="1"/>
    <n v="72"/>
    <x v="8"/>
    <s v="01/2021"/>
    <x v="154"/>
    <n v="2"/>
    <s v="Bill Print Ph 1 - 1800"/>
    <x v="0"/>
  </r>
  <r>
    <n v="6933615"/>
    <n v="1"/>
    <x v="1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1/2021"/>
    <x v="155"/>
    <n v="2"/>
    <s v="New Corporate / Executive Dashboard - 904"/>
    <x v="0"/>
  </r>
  <r>
    <n v="6933648"/>
    <n v="1"/>
    <x v="1"/>
    <n v="36"/>
    <n v="9"/>
    <n v="0"/>
    <n v="4673.29"/>
    <n v="0"/>
    <x v="280"/>
    <n v="3436.24"/>
    <n v="0"/>
    <n v="1237.05"/>
    <n v="3573.69"/>
    <n v="137.45000000000002"/>
    <n v="307"/>
    <n v="1"/>
    <n v="72"/>
    <x v="8"/>
    <s v="01/2021"/>
    <x v="154"/>
    <n v="2"/>
    <s v="Bill Print Ph 1 - 1791"/>
    <x v="0"/>
  </r>
  <r>
    <n v="6933659"/>
    <n v="1"/>
    <x v="1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1/2021"/>
    <x v="156"/>
    <n v="2"/>
    <s v="Corporate &amp; BU Website - 1089"/>
    <x v="0"/>
  </r>
  <r>
    <n v="6933757"/>
    <n v="1"/>
    <x v="1"/>
    <n v="60"/>
    <n v="3"/>
    <n v="0"/>
    <n v="4999"/>
    <n v="0"/>
    <x v="282"/>
    <n v="4726.32"/>
    <n v="0"/>
    <n v="272.68"/>
    <n v="4817.21"/>
    <n v="90.89"/>
    <n v="307"/>
    <n v="1"/>
    <n v="72"/>
    <x v="8"/>
    <s v="01/2021"/>
    <x v="157"/>
    <n v="2"/>
    <s v="Solarwinds IP address mgr - 1325"/>
    <x v="0"/>
  </r>
  <r>
    <n v="6934007"/>
    <n v="1"/>
    <x v="1"/>
    <n v="36"/>
    <n v="13"/>
    <n v="0"/>
    <n v="34344.89"/>
    <n v="0"/>
    <x v="283"/>
    <n v="21351.97"/>
    <n v="0"/>
    <n v="12992.92"/>
    <n v="22351.43"/>
    <n v="999.46"/>
    <n v="307"/>
    <n v="1"/>
    <n v="72"/>
    <x v="8"/>
    <s v="01/2021"/>
    <x v="154"/>
    <n v="2"/>
    <s v="Bill Print Ph 1 - 1811"/>
    <x v="0"/>
  </r>
  <r>
    <n v="6934008"/>
    <n v="1"/>
    <x v="1"/>
    <n v="36"/>
    <n v="15"/>
    <n v="0"/>
    <n v="22139.74"/>
    <n v="0"/>
    <x v="284"/>
    <n v="12513.75"/>
    <n v="0"/>
    <n v="9625.99"/>
    <n v="13155.48"/>
    <n v="641.73"/>
    <n v="307"/>
    <n v="1"/>
    <n v="72"/>
    <x v="8"/>
    <s v="01/2021"/>
    <x v="154"/>
    <n v="2"/>
    <s v="Bill Print Ph 1 - 1821"/>
    <x v="0"/>
  </r>
  <r>
    <n v="6934009"/>
    <n v="1"/>
    <x v="1"/>
    <n v="36"/>
    <n v="16"/>
    <n v="0"/>
    <n v="6917.25"/>
    <n v="0"/>
    <x v="285"/>
    <n v="3714.8"/>
    <n v="0"/>
    <n v="3202.45"/>
    <n v="3914.95"/>
    <n v="200.15"/>
    <n v="307"/>
    <n v="1"/>
    <n v="72"/>
    <x v="8"/>
    <s v="01/2021"/>
    <x v="154"/>
    <n v="2"/>
    <s v="Bill Print Ph 1 - 1825"/>
    <x v="0"/>
  </r>
  <r>
    <n v="6934010"/>
    <n v="1"/>
    <x v="1"/>
    <n v="36"/>
    <n v="19"/>
    <n v="0"/>
    <n v="27232.83"/>
    <n v="0"/>
    <x v="286"/>
    <n v="12327.62"/>
    <n v="0"/>
    <n v="14905.21"/>
    <n v="13112.1"/>
    <n v="784.48"/>
    <n v="307"/>
    <n v="1"/>
    <n v="72"/>
    <x v="8"/>
    <s v="01/2021"/>
    <x v="154"/>
    <n v="2"/>
    <s v="Bill Print Ph 1 - 1838"/>
    <x v="0"/>
  </r>
  <r>
    <n v="6934011"/>
    <n v="1"/>
    <x v="1"/>
    <n v="36"/>
    <n v="20"/>
    <n v="0"/>
    <n v="1991.29"/>
    <n v="0"/>
    <x v="287"/>
    <n v="845.5"/>
    <n v="0"/>
    <n v="1145.79"/>
    <n v="902.79"/>
    <n v="57.29"/>
    <n v="307"/>
    <n v="1"/>
    <n v="72"/>
    <x v="8"/>
    <s v="01/2021"/>
    <x v="154"/>
    <n v="2"/>
    <s v="Bill Print Ph 1 - 1840"/>
    <x v="0"/>
  </r>
  <r>
    <n v="6934014"/>
    <n v="1"/>
    <x v="1"/>
    <n v="36"/>
    <n v="23"/>
    <n v="0"/>
    <n v="200000"/>
    <n v="0"/>
    <x v="288"/>
    <n v="68100.38"/>
    <n v="0"/>
    <n v="131899.62"/>
    <n v="73835.149999999994"/>
    <n v="5734.77"/>
    <n v="307"/>
    <n v="1"/>
    <n v="72"/>
    <x v="8"/>
    <s v="01/2021"/>
    <x v="158"/>
    <n v="2"/>
    <s v="ECIS Software Licenses - 1863"/>
    <x v="0"/>
  </r>
  <r>
    <n v="6934021"/>
    <n v="1"/>
    <x v="1"/>
    <n v="36"/>
    <n v="23"/>
    <n v="0"/>
    <n v="66258.149999999994"/>
    <n v="0"/>
    <x v="289"/>
    <n v="22561.03"/>
    <n v="0"/>
    <n v="43697.120000000003"/>
    <n v="24460.9"/>
    <n v="1899.8700000000001"/>
    <n v="307"/>
    <n v="1"/>
    <n v="72"/>
    <x v="8"/>
    <s v="01/2021"/>
    <x v="159"/>
    <n v="2"/>
    <s v="Tableau Software - 1862"/>
    <x v="0"/>
  </r>
  <r>
    <n v="6934032"/>
    <n v="1"/>
    <x v="1"/>
    <n v="36"/>
    <n v="14"/>
    <n v="0"/>
    <n v="13544.23"/>
    <n v="0"/>
    <x v="290"/>
    <n v="8037.61"/>
    <n v="0"/>
    <n v="5506.62"/>
    <n v="8430.94"/>
    <n v="393.33"/>
    <n v="307"/>
    <n v="1"/>
    <n v="72"/>
    <x v="8"/>
    <s v="01/2021"/>
    <x v="154"/>
    <n v="2"/>
    <s v="Bill Print Ph 1 - 1816"/>
    <x v="0"/>
  </r>
  <r>
    <n v="6934033"/>
    <n v="1"/>
    <x v="1"/>
    <n v="36"/>
    <n v="18"/>
    <n v="0"/>
    <n v="11903.84"/>
    <n v="0"/>
    <x v="291"/>
    <n v="5723"/>
    <n v="0"/>
    <n v="6180.84"/>
    <n v="6066.38"/>
    <n v="343.38"/>
    <n v="307"/>
    <n v="1"/>
    <n v="72"/>
    <x v="8"/>
    <s v="01/2021"/>
    <x v="154"/>
    <n v="2"/>
    <s v="Bill Print Ph 1 - 1837"/>
    <x v="0"/>
  </r>
  <r>
    <n v="6934040"/>
    <n v="1"/>
    <x v="1"/>
    <n v="36"/>
    <n v="22"/>
    <n v="0"/>
    <n v="32923.5"/>
    <n v="0"/>
    <x v="292"/>
    <n v="12132.95"/>
    <n v="0"/>
    <n v="20790.55"/>
    <n v="13077.98"/>
    <n v="945.03"/>
    <n v="307"/>
    <n v="1"/>
    <n v="72"/>
    <x v="8"/>
    <s v="01/2021"/>
    <x v="154"/>
    <n v="2"/>
    <s v="Bill Print Ph 1 - 1846"/>
    <x v="0"/>
  </r>
  <r>
    <n v="6934050"/>
    <n v="1"/>
    <x v="1"/>
    <n v="36"/>
    <n v="21"/>
    <n v="0"/>
    <n v="87097.38"/>
    <n v="0"/>
    <x v="293"/>
    <n v="34538.629999999997"/>
    <n v="0"/>
    <n v="52558.75"/>
    <n v="37041.43"/>
    <n v="2502.8000000000002"/>
    <n v="307"/>
    <n v="1"/>
    <n v="72"/>
    <x v="8"/>
    <s v="01/2021"/>
    <x v="154"/>
    <n v="2"/>
    <s v="Bill Print Ph 1 - 1844"/>
    <x v="0"/>
  </r>
  <r>
    <n v="6934051"/>
    <n v="1"/>
    <x v="1"/>
    <n v="36"/>
    <n v="23"/>
    <n v="0"/>
    <n v="177402.45"/>
    <n v="0"/>
    <x v="294"/>
    <n v="60405.86"/>
    <n v="0"/>
    <n v="116996.59"/>
    <n v="65492.67"/>
    <n v="5086.8100000000004"/>
    <n v="307"/>
    <n v="1"/>
    <n v="72"/>
    <x v="8"/>
    <s v="01/2021"/>
    <x v="159"/>
    <n v="2"/>
    <s v="Call back in Queue - 1861"/>
    <x v="0"/>
  </r>
  <r>
    <n v="6934055"/>
    <n v="1"/>
    <x v="1"/>
    <n v="36"/>
    <n v="23"/>
    <n v="0"/>
    <n v="31250"/>
    <n v="0"/>
    <x v="295"/>
    <n v="10640.7"/>
    <n v="0"/>
    <n v="20609.3"/>
    <n v="11536.76"/>
    <n v="896.06000000000006"/>
    <n v="307"/>
    <n v="1"/>
    <n v="72"/>
    <x v="8"/>
    <s v="01/2021"/>
    <x v="160"/>
    <n v="2"/>
    <s v="Pro2Oracle Software - 1860"/>
    <x v="0"/>
  </r>
  <r>
    <n v="6934060"/>
    <n v="1"/>
    <x v="1"/>
    <n v="36"/>
    <n v="17"/>
    <n v="0"/>
    <n v="8121.72"/>
    <n v="0"/>
    <x v="296"/>
    <n v="4133.07"/>
    <n v="0"/>
    <n v="3988.65"/>
    <n v="4367.7"/>
    <n v="234.63"/>
    <n v="307"/>
    <n v="1"/>
    <n v="72"/>
    <x v="8"/>
    <s v="01/2021"/>
    <x v="154"/>
    <n v="2"/>
    <s v="Bill Print Ph 1 - 1830"/>
    <x v="0"/>
  </r>
  <r>
    <n v="6934083"/>
    <n v="1"/>
    <x v="1"/>
    <n v="36"/>
    <n v="23"/>
    <n v="0"/>
    <n v="22000"/>
    <n v="0"/>
    <x v="297"/>
    <n v="7491.03"/>
    <n v="0"/>
    <n v="14508.97"/>
    <n v="8121.85"/>
    <n v="630.82000000000005"/>
    <n v="307"/>
    <n v="1"/>
    <n v="72"/>
    <x v="8"/>
    <s v="01/2021"/>
    <x v="161"/>
    <n v="2"/>
    <s v="Utilicis Open Edge Pro2SQL Licenses - 1859"/>
    <x v="0"/>
  </r>
  <r>
    <n v="7003380"/>
    <n v="1"/>
    <x v="1"/>
    <n v="36"/>
    <n v="25"/>
    <n v="0"/>
    <n v="125995.23"/>
    <n v="0"/>
    <x v="298"/>
    <n v="35847.11"/>
    <n v="0"/>
    <n v="90148.12"/>
    <n v="39453.03"/>
    <n v="3605.92"/>
    <n v="307"/>
    <n v="1"/>
    <n v="72"/>
    <x v="8"/>
    <s v="01/2021"/>
    <x v="154"/>
    <n v="2"/>
    <s v="Bill Print Ph 1 - 1846"/>
    <x v="0"/>
  </r>
  <r>
    <n v="7003657"/>
    <n v="1"/>
    <x v="1"/>
    <n v="36"/>
    <n v="27"/>
    <n v="0"/>
    <n v="1892.22"/>
    <n v="0"/>
    <x v="299"/>
    <n v="432.48"/>
    <n v="0"/>
    <n v="1459.74"/>
    <n v="486.54"/>
    <n v="54.06"/>
    <n v="307"/>
    <n v="1"/>
    <n v="72"/>
    <x v="8"/>
    <s v="01/2021"/>
    <x v="154"/>
    <n v="2"/>
    <s v="Bill Print Ph 1 - 1882"/>
    <x v="0"/>
  </r>
  <r>
    <n v="7003658"/>
    <n v="1"/>
    <x v="1"/>
    <n v="60"/>
    <n v="51"/>
    <n v="0"/>
    <n v="20038.2"/>
    <n v="0"/>
    <x v="300"/>
    <n v="2717.04"/>
    <n v="0"/>
    <n v="17321.16"/>
    <n v="3056.67"/>
    <n v="339.63"/>
    <n v="307"/>
    <n v="1"/>
    <n v="72"/>
    <x v="8"/>
    <s v="01/2021"/>
    <x v="162"/>
    <n v="2"/>
    <s v="CISCO 911 Phone System - 1894"/>
    <x v="0"/>
  </r>
  <r>
    <n v="7004239"/>
    <n v="1"/>
    <x v="1"/>
    <n v="36"/>
    <n v="26"/>
    <n v="0"/>
    <n v="4382.53"/>
    <n v="0"/>
    <x v="301"/>
    <n v="1124.3"/>
    <n v="0"/>
    <n v="3258.23"/>
    <n v="1249.6199999999999"/>
    <n v="125.32000000000001"/>
    <n v="307"/>
    <n v="1"/>
    <n v="72"/>
    <x v="8"/>
    <s v="01/2021"/>
    <x v="154"/>
    <n v="2"/>
    <s v="Bill Print Ph 1 - 1874"/>
    <x v="0"/>
  </r>
  <r>
    <n v="7004247"/>
    <n v="1"/>
    <x v="1"/>
    <n v="36"/>
    <n v="25"/>
    <n v="0"/>
    <n v="3264.01"/>
    <n v="0"/>
    <x v="302"/>
    <n v="928.64"/>
    <n v="0"/>
    <n v="2335.37"/>
    <n v="1022.05"/>
    <n v="93.41"/>
    <n v="307"/>
    <n v="1"/>
    <n v="72"/>
    <x v="8"/>
    <s v="01/2021"/>
    <x v="150"/>
    <n v="2"/>
    <s v="Tableau Software - 1869"/>
    <x v="0"/>
  </r>
  <r>
    <n v="7004566"/>
    <n v="1"/>
    <x v="1"/>
    <n v="60"/>
    <n v="51"/>
    <n v="0"/>
    <n v="14055"/>
    <n v="0"/>
    <x v="303"/>
    <n v="1905.76"/>
    <n v="0"/>
    <n v="12149.24"/>
    <n v="2143.98"/>
    <n v="238.22"/>
    <n v="307"/>
    <n v="1"/>
    <n v="72"/>
    <x v="8"/>
    <s v="01/2021"/>
    <x v="163"/>
    <n v="2"/>
    <s v="Ivanti Licenses - 1893"/>
    <x v="0"/>
  </r>
  <r>
    <n v="7004569"/>
    <n v="1"/>
    <x v="1"/>
    <n v="36"/>
    <n v="26"/>
    <n v="0"/>
    <n v="7551.23"/>
    <n v="0"/>
    <x v="304"/>
    <n v="1937.18"/>
    <n v="0"/>
    <n v="5614.05"/>
    <n v="2153.11"/>
    <n v="215.93"/>
    <n v="307"/>
    <n v="1"/>
    <n v="72"/>
    <x v="8"/>
    <s v="01/2021"/>
    <x v="150"/>
    <n v="2"/>
    <s v="Tableau Software - 1876"/>
    <x v="0"/>
  </r>
  <r>
    <n v="7004892"/>
    <n v="1"/>
    <x v="1"/>
    <n v="36"/>
    <n v="27"/>
    <n v="0"/>
    <n v="2536.2199999999998"/>
    <n v="0"/>
    <x v="305"/>
    <n v="579.67999999999995"/>
    <n v="0"/>
    <n v="1956.54"/>
    <n v="652.14"/>
    <n v="72.460000000000008"/>
    <n v="307"/>
    <n v="1"/>
    <n v="72"/>
    <x v="8"/>
    <s v="01/2021"/>
    <x v="150"/>
    <n v="2"/>
    <s v="Tableau Software - 1884"/>
    <x v="0"/>
  </r>
  <r>
    <n v="6932872"/>
    <n v="1"/>
    <x v="1"/>
    <n v="84"/>
    <n v="45"/>
    <n v="0"/>
    <n v="49249"/>
    <n v="0"/>
    <x v="306"/>
    <n v="22235.89"/>
    <n v="0"/>
    <n v="27013.11"/>
    <n v="22836.18"/>
    <n v="600.29"/>
    <n v="310"/>
    <n v="1"/>
    <n v="76"/>
    <x v="9"/>
    <s v="01/2021"/>
    <x v="164"/>
    <n v="2"/>
    <s v="CISCO Phone System - Compass Pointe - 1719"/>
    <x v="0"/>
  </r>
  <r>
    <n v="6932926"/>
    <n v="1"/>
    <x v="1"/>
    <n v="60"/>
    <n v="26"/>
    <n v="0"/>
    <n v="10277.67"/>
    <n v="0"/>
    <x v="307"/>
    <n v="5693"/>
    <n v="0"/>
    <n v="4584.67"/>
    <n v="5869.33"/>
    <n v="176.33"/>
    <n v="310"/>
    <n v="1"/>
    <n v="76"/>
    <x v="9"/>
    <s v="01/2021"/>
    <x v="165"/>
    <n v="2"/>
    <s v="LifeSize modernization conference calling equipment - 1731"/>
    <x v="0"/>
  </r>
  <r>
    <n v="6933057"/>
    <n v="1"/>
    <x v="1"/>
    <n v="84"/>
    <n v="2"/>
    <n v="0"/>
    <n v="11835.29"/>
    <n v="0"/>
    <x v="308"/>
    <n v="11356.24"/>
    <n v="0"/>
    <n v="479.05"/>
    <n v="11595.77"/>
    <n v="239.53"/>
    <n v="310"/>
    <n v="1"/>
    <n v="76"/>
    <x v="9"/>
    <s v="01/2021"/>
    <x v="166"/>
    <n v="2"/>
    <s v="New Cisco Phone system - 1177"/>
    <x v="0"/>
  </r>
  <r>
    <n v="6933123"/>
    <n v="1"/>
    <x v="1"/>
    <n v="84"/>
    <n v="45"/>
    <n v="0"/>
    <n v="128599.6"/>
    <n v="0"/>
    <x v="309"/>
    <n v="58077.32"/>
    <n v="0"/>
    <n v="70522.28"/>
    <n v="59644.480000000003"/>
    <n v="1567.16"/>
    <n v="310"/>
    <n v="1"/>
    <n v="76"/>
    <x v="9"/>
    <s v="01/2021"/>
    <x v="167"/>
    <n v="2"/>
    <s v="CISCO Phone System - Silver Lake - 1718"/>
    <x v="0"/>
  </r>
  <r>
    <n v="6933194"/>
    <n v="1"/>
    <x v="1"/>
    <n v="84"/>
    <n v="2"/>
    <n v="0"/>
    <n v="16313.77"/>
    <n v="0"/>
    <x v="310"/>
    <n v="15653.46"/>
    <n v="0"/>
    <n v="660.31"/>
    <n v="15983.62"/>
    <n v="330.16"/>
    <n v="310"/>
    <n v="1"/>
    <n v="76"/>
    <x v="9"/>
    <s v="01/2021"/>
    <x v="166"/>
    <n v="2"/>
    <s v="New Cisco Phone system - 1176"/>
    <x v="0"/>
  </r>
  <r>
    <n v="6933213"/>
    <n v="1"/>
    <x v="1"/>
    <n v="60"/>
    <n v="26"/>
    <n v="0"/>
    <n v="908.01"/>
    <n v="0"/>
    <x v="311"/>
    <n v="502.97"/>
    <n v="0"/>
    <n v="405.04"/>
    <n v="518.54999999999995"/>
    <n v="15.58"/>
    <n v="310"/>
    <n v="1"/>
    <n v="76"/>
    <x v="9"/>
    <s v="01/2021"/>
    <x v="168"/>
    <n v="2"/>
    <s v="TV, (2) Samgung 43in Slim LED TV's - 1732"/>
    <x v="0"/>
  </r>
  <r>
    <n v="6933284"/>
    <n v="1"/>
    <x v="1"/>
    <n v="84"/>
    <n v="45"/>
    <n v="0"/>
    <n v="43464.36"/>
    <n v="0"/>
    <x v="312"/>
    <n v="19625.12"/>
    <n v="0"/>
    <n v="23839.24"/>
    <n v="20154.88"/>
    <n v="529.76"/>
    <n v="310"/>
    <n v="1"/>
    <n v="76"/>
    <x v="9"/>
    <s v="01/2021"/>
    <x v="169"/>
    <n v="2"/>
    <s v="CISCO Phone System - Energy Lane - 1720"/>
    <x v="0"/>
  </r>
  <r>
    <n v="6933319"/>
    <n v="1"/>
    <x v="1"/>
    <n v="60"/>
    <n v="29"/>
    <n v="0"/>
    <n v="644.91999999999996"/>
    <n v="0"/>
    <x v="313"/>
    <n v="324.77999999999997"/>
    <n v="0"/>
    <n v="320.14"/>
    <n v="335.82"/>
    <n v="11.040000000000001"/>
    <n v="310"/>
    <n v="1"/>
    <n v="76"/>
    <x v="9"/>
    <s v="01/2021"/>
    <x v="170"/>
    <n v="2"/>
    <s v="Samsung 55in Slim Direct LIT LE - 1762"/>
    <x v="0"/>
  </r>
  <r>
    <n v="6933419"/>
    <n v="1"/>
    <x v="1"/>
    <n v="84"/>
    <n v="54"/>
    <n v="0"/>
    <n v="23835.5"/>
    <n v="0"/>
    <x v="314"/>
    <n v="8265.51"/>
    <n v="0"/>
    <n v="15569.99"/>
    <n v="8553.84"/>
    <n v="288.33"/>
    <n v="310"/>
    <n v="1"/>
    <n v="76"/>
    <x v="9"/>
    <s v="01/2021"/>
    <x v="171"/>
    <n v="2"/>
    <s v="CISCO Phone System Consulting - 1771"/>
    <x v="0"/>
  </r>
  <r>
    <n v="6933712"/>
    <n v="1"/>
    <x v="1"/>
    <n v="84"/>
    <n v="55"/>
    <n v="0"/>
    <n v="4095"/>
    <n v="0"/>
    <x v="315"/>
    <n v="1371.16"/>
    <n v="0"/>
    <n v="2723.84"/>
    <n v="1420.68"/>
    <n v="49.52"/>
    <n v="310"/>
    <n v="1"/>
    <n v="76"/>
    <x v="9"/>
    <s v="01/2021"/>
    <x v="171"/>
    <n v="2"/>
    <s v="CISCO Phone System Consulting - 1775"/>
    <x v="0"/>
  </r>
  <r>
    <n v="6933760"/>
    <n v="1"/>
    <x v="1"/>
    <n v="84"/>
    <n v="0"/>
    <n v="0"/>
    <n v="0"/>
    <n v="0"/>
    <x v="316"/>
    <n v="0"/>
    <n v="0"/>
    <n v="0"/>
    <n v="0"/>
    <n v="0"/>
    <n v="310"/>
    <n v="1"/>
    <n v="76"/>
    <x v="9"/>
    <s v="01/2021"/>
    <x v="166"/>
    <n v="2"/>
    <s v="New Cisco Phone system - 1166"/>
    <x v="0"/>
  </r>
  <r>
    <n v="6933853"/>
    <n v="1"/>
    <x v="1"/>
    <n v="84"/>
    <n v="52"/>
    <n v="0"/>
    <n v="110708.62"/>
    <n v="0"/>
    <x v="317"/>
    <n v="41032.51"/>
    <n v="0"/>
    <n v="69676.11"/>
    <n v="42372.44"/>
    <n v="1339.93"/>
    <n v="310"/>
    <n v="1"/>
    <n v="76"/>
    <x v="9"/>
    <s v="01/2021"/>
    <x v="171"/>
    <n v="2"/>
    <s v="CISCO Phone System Consulting - 1752"/>
    <x v="0"/>
  </r>
  <r>
    <n v="6933919"/>
    <n v="1"/>
    <x v="1"/>
    <n v="84"/>
    <n v="0"/>
    <n v="0"/>
    <n v="0"/>
    <n v="0"/>
    <x v="316"/>
    <n v="0"/>
    <n v="0"/>
    <n v="0"/>
    <n v="0"/>
    <n v="0"/>
    <n v="310"/>
    <n v="1"/>
    <n v="76"/>
    <x v="9"/>
    <s v="01/2021"/>
    <x v="166"/>
    <n v="2"/>
    <s v="New Cisco Phone system - 1165"/>
    <x v="0"/>
  </r>
  <r>
    <n v="6933118"/>
    <n v="1"/>
    <x v="1"/>
    <n v="0"/>
    <n v="0"/>
    <n v="0"/>
    <n v="243970.54"/>
    <n v="0"/>
    <x v="318"/>
    <n v="0"/>
    <n v="0"/>
    <n v="243970.54"/>
    <n v="0"/>
    <n v="0"/>
    <n v="326"/>
    <n v="1"/>
    <n v="65"/>
    <x v="10"/>
    <s v="01/2021"/>
    <x v="172"/>
    <n v="5"/>
    <s v="Land - SL - 12"/>
    <x v="1"/>
  </r>
  <r>
    <n v="6933119"/>
    <n v="1"/>
    <x v="1"/>
    <n v="0"/>
    <n v="0"/>
    <n v="0"/>
    <n v="45840.84"/>
    <n v="0"/>
    <x v="319"/>
    <n v="0"/>
    <n v="0"/>
    <n v="45840.84"/>
    <n v="0"/>
    <n v="0"/>
    <n v="326"/>
    <n v="1"/>
    <n v="65"/>
    <x v="10"/>
    <s v="01/2021"/>
    <x v="173"/>
    <n v="5"/>
    <s v="LAND- CITRUS HILL,FLA. BULK PLANT SITE - 51"/>
    <x v="1"/>
  </r>
  <r>
    <n v="6933413"/>
    <n v="1"/>
    <x v="1"/>
    <n v="0"/>
    <n v="0"/>
    <n v="0"/>
    <n v="41020.26"/>
    <n v="0"/>
    <x v="320"/>
    <n v="0"/>
    <n v="0"/>
    <n v="41020.26"/>
    <n v="0"/>
    <n v="0"/>
    <n v="326"/>
    <n v="1"/>
    <n v="65"/>
    <x v="10"/>
    <s v="01/2021"/>
    <x v="174"/>
    <n v="5"/>
    <s v="LAND - MISTY PINES LOT - 25"/>
    <x v="1"/>
  </r>
  <r>
    <n v="6933845"/>
    <n v="1"/>
    <x v="1"/>
    <n v="0"/>
    <n v="0"/>
    <n v="0"/>
    <n v="94110.89"/>
    <n v="0"/>
    <x v="321"/>
    <n v="0"/>
    <n v="0"/>
    <n v="94110.89"/>
    <n v="0"/>
    <n v="0"/>
    <n v="326"/>
    <n v="1"/>
    <n v="65"/>
    <x v="10"/>
    <s v="01/2021"/>
    <x v="175"/>
    <n v="5"/>
    <s v="LAND - BEAVER RUN (SALISBURY) - 35"/>
    <x v="1"/>
  </r>
  <r>
    <n v="6932983"/>
    <n v="1"/>
    <x v="1"/>
    <n v="60"/>
    <n v="0"/>
    <n v="0"/>
    <n v="2860"/>
    <n v="0"/>
    <x v="322"/>
    <n v="2860"/>
    <n v="0"/>
    <n v="0"/>
    <n v="2860"/>
    <n v="0"/>
    <n v="327"/>
    <n v="1"/>
    <n v="66"/>
    <x v="2"/>
    <s v="01/2021"/>
    <x v="176"/>
    <n v="6"/>
    <s v="Panic Button System - 124"/>
    <x v="1"/>
  </r>
  <r>
    <n v="6932984"/>
    <n v="1"/>
    <x v="1"/>
    <n v="60"/>
    <n v="0"/>
    <n v="0"/>
    <n v="6870"/>
    <n v="0"/>
    <x v="323"/>
    <n v="6870"/>
    <n v="0"/>
    <n v="0"/>
    <n v="6870"/>
    <n v="0"/>
    <n v="327"/>
    <n v="1"/>
    <n v="66"/>
    <x v="2"/>
    <s v="01/2021"/>
    <x v="177"/>
    <n v="6"/>
    <s v="SL AC Unit Telecom Closet - 125"/>
    <x v="1"/>
  </r>
  <r>
    <n v="6932992"/>
    <n v="1"/>
    <x v="1"/>
    <n v="540"/>
    <n v="249"/>
    <n v="0"/>
    <n v="2877"/>
    <n v="0"/>
    <x v="324"/>
    <n v="1550.32"/>
    <n v="0"/>
    <n v="1326.68"/>
    <n v="1555.65"/>
    <n v="5.33"/>
    <n v="327"/>
    <n v="1"/>
    <n v="66"/>
    <x v="2"/>
    <s v="01/2021"/>
    <x v="178"/>
    <n v="6"/>
    <s v="ALARM SYSTEM AT BEAVER RUN BUILDING - 36"/>
    <x v="1"/>
  </r>
  <r>
    <n v="6933004"/>
    <n v="1"/>
    <x v="1"/>
    <n v="84"/>
    <n v="0"/>
    <n v="0"/>
    <n v="1033"/>
    <n v="0"/>
    <x v="325"/>
    <n v="1033"/>
    <n v="0"/>
    <n v="0"/>
    <n v="1033"/>
    <n v="0"/>
    <n v="327"/>
    <n v="1"/>
    <n v="66"/>
    <x v="2"/>
    <s v="01/2021"/>
    <x v="179"/>
    <n v="6"/>
    <s v="New Condensor fan motor - 82"/>
    <x v="1"/>
  </r>
  <r>
    <n v="6933005"/>
    <n v="1"/>
    <x v="1"/>
    <n v="540"/>
    <n v="249"/>
    <n v="0"/>
    <n v="631004.23"/>
    <n v="0"/>
    <x v="326"/>
    <n v="340056.17"/>
    <n v="0"/>
    <n v="290948.06"/>
    <n v="341224.63"/>
    <n v="1168.46"/>
    <n v="327"/>
    <n v="1"/>
    <n v="66"/>
    <x v="2"/>
    <s v="01/2021"/>
    <x v="180"/>
    <n v="6"/>
    <s v="OFFICE BUILDING - BEAVER RUN - 37"/>
    <x v="1"/>
  </r>
  <r>
    <n v="6933093"/>
    <n v="1"/>
    <x v="1"/>
    <n v="120"/>
    <n v="0"/>
    <n v="0"/>
    <n v="311191.64"/>
    <n v="0"/>
    <x v="327"/>
    <n v="311191.64"/>
    <n v="0"/>
    <n v="0"/>
    <n v="311191.64"/>
    <n v="0"/>
    <n v="327"/>
    <n v="1"/>
    <n v="66"/>
    <x v="2"/>
    <s v="01/2021"/>
    <x v="181"/>
    <n v="6"/>
    <s v="Silver Lake Building Renovations - 88"/>
    <x v="1"/>
  </r>
  <r>
    <n v="6933106"/>
    <n v="1"/>
    <x v="1"/>
    <n v="120"/>
    <n v="7"/>
    <n v="0"/>
    <n v="9770"/>
    <n v="0"/>
    <x v="328"/>
    <n v="9162.09"/>
    <n v="0"/>
    <n v="607.91"/>
    <n v="9248.93"/>
    <n v="86.84"/>
    <n v="327"/>
    <n v="1"/>
    <n v="66"/>
    <x v="2"/>
    <s v="01/2021"/>
    <x v="182"/>
    <n v="6"/>
    <s v="AC Unit for Server Room - 112"/>
    <x v="1"/>
  </r>
  <r>
    <n v="6933107"/>
    <n v="1"/>
    <x v="1"/>
    <n v="60"/>
    <n v="0"/>
    <n v="0"/>
    <n v="35600"/>
    <n v="0"/>
    <x v="329"/>
    <n v="35600"/>
    <n v="0"/>
    <n v="0"/>
    <n v="35600"/>
    <n v="0"/>
    <n v="327"/>
    <n v="1"/>
    <n v="66"/>
    <x v="2"/>
    <s v="01/2021"/>
    <x v="183"/>
    <n v="6"/>
    <s v="Beaver Run repairs - 132"/>
    <x v="1"/>
  </r>
  <r>
    <n v="6933108"/>
    <n v="1"/>
    <x v="1"/>
    <n v="60"/>
    <n v="0"/>
    <n v="0"/>
    <n v="11750"/>
    <n v="0"/>
    <x v="330"/>
    <n v="11750"/>
    <n v="0"/>
    <n v="0"/>
    <n v="11750"/>
    <n v="0"/>
    <n v="327"/>
    <n v="1"/>
    <n v="66"/>
    <x v="2"/>
    <s v="01/2021"/>
    <x v="184"/>
    <n v="6"/>
    <s v="CP Alarm Security - 113"/>
    <x v="1"/>
  </r>
  <r>
    <n v="6933112"/>
    <n v="1"/>
    <x v="1"/>
    <n v="120"/>
    <n v="0"/>
    <n v="0"/>
    <n v="30519.38"/>
    <n v="0"/>
    <x v="331"/>
    <n v="30519.38"/>
    <n v="0"/>
    <n v="0"/>
    <n v="30519.38"/>
    <n v="0"/>
    <n v="327"/>
    <n v="1"/>
    <n v="66"/>
    <x v="2"/>
    <s v="01/2021"/>
    <x v="185"/>
    <n v="6"/>
    <s v="DUMPSTER ENCLOSURE - 29"/>
    <x v="1"/>
  </r>
  <r>
    <n v="6933120"/>
    <n v="1"/>
    <x v="1"/>
    <n v="120"/>
    <n v="0"/>
    <n v="0"/>
    <n v="8061"/>
    <n v="0"/>
    <x v="332"/>
    <n v="8061"/>
    <n v="0"/>
    <n v="0"/>
    <n v="8061"/>
    <n v="0"/>
    <n v="327"/>
    <n v="1"/>
    <n v="66"/>
    <x v="2"/>
    <s v="01/2021"/>
    <x v="186"/>
    <n v="6"/>
    <s v="New Entrance Door - 85"/>
    <x v="1"/>
  </r>
  <r>
    <n v="6933256"/>
    <n v="1"/>
    <x v="1"/>
    <n v="120"/>
    <n v="0"/>
    <n v="0"/>
    <n v="7975.86"/>
    <n v="0"/>
    <x v="333"/>
    <n v="7975.86"/>
    <n v="0"/>
    <n v="0"/>
    <n v="7975.86"/>
    <n v="0"/>
    <n v="327"/>
    <n v="1"/>
    <n v="66"/>
    <x v="2"/>
    <s v="01/2021"/>
    <x v="181"/>
    <n v="6"/>
    <s v="Silver Lake Building Renovations - 94"/>
    <x v="1"/>
  </r>
  <r>
    <n v="6933271"/>
    <n v="1"/>
    <x v="1"/>
    <n v="84"/>
    <n v="0"/>
    <n v="0"/>
    <n v="2151"/>
    <n v="0"/>
    <x v="334"/>
    <n v="2151"/>
    <n v="0"/>
    <n v="0"/>
    <n v="2151"/>
    <n v="0"/>
    <n v="327"/>
    <n v="1"/>
    <n v="66"/>
    <x v="2"/>
    <s v="01/2021"/>
    <x v="187"/>
    <n v="6"/>
    <s v="Complete fan asse,mbly - 83"/>
    <x v="1"/>
  </r>
  <r>
    <n v="6933272"/>
    <n v="1"/>
    <x v="1"/>
    <n v="60"/>
    <n v="0"/>
    <n v="0"/>
    <n v="252824.25"/>
    <n v="0"/>
    <x v="335"/>
    <n v="252824.25"/>
    <n v="0"/>
    <n v="0"/>
    <n v="252824.25"/>
    <n v="0"/>
    <n v="327"/>
    <n v="1"/>
    <n v="66"/>
    <x v="2"/>
    <s v="01/2021"/>
    <x v="188"/>
    <n v="6"/>
    <s v="CP Accounting Suite Build out - 115"/>
    <x v="1"/>
  </r>
  <r>
    <n v="6933280"/>
    <n v="1"/>
    <x v="1"/>
    <n v="480"/>
    <n v="176"/>
    <n v="0"/>
    <n v="121370"/>
    <n v="0"/>
    <x v="336"/>
    <n v="76625.820000000007"/>
    <n v="0"/>
    <n v="44744.18"/>
    <n v="76880.05"/>
    <n v="254.23000000000002"/>
    <n v="327"/>
    <n v="1"/>
    <n v="66"/>
    <x v="2"/>
    <s v="01/2021"/>
    <x v="189"/>
    <n v="6"/>
    <s v="LAND IMPROVEMENTS - SILVER LAKE - 42"/>
    <x v="1"/>
  </r>
  <r>
    <n v="6933383"/>
    <n v="1"/>
    <x v="1"/>
    <n v="120"/>
    <n v="0"/>
    <n v="0"/>
    <n v="22961.39"/>
    <n v="0"/>
    <x v="337"/>
    <n v="22961.39"/>
    <n v="0"/>
    <n v="0"/>
    <n v="22961.39"/>
    <n v="0"/>
    <n v="327"/>
    <n v="1"/>
    <n v="66"/>
    <x v="2"/>
    <s v="01/2021"/>
    <x v="190"/>
    <n v="6"/>
    <s v="Silver Lake Building Renovations - Network Upgrade - 93"/>
    <x v="1"/>
  </r>
  <r>
    <n v="6933385"/>
    <n v="1"/>
    <x v="1"/>
    <n v="120"/>
    <n v="0"/>
    <n v="0"/>
    <n v="33011.75"/>
    <n v="0"/>
    <x v="338"/>
    <n v="33011.75"/>
    <n v="0"/>
    <n v="0"/>
    <n v="33011.75"/>
    <n v="0"/>
    <n v="327"/>
    <n v="1"/>
    <n v="66"/>
    <x v="2"/>
    <s v="01/2021"/>
    <x v="191"/>
    <n v="6"/>
    <s v="SILVER LAKE PATIO - 28"/>
    <x v="1"/>
  </r>
  <r>
    <n v="6933386"/>
    <n v="1"/>
    <x v="1"/>
    <n v="60"/>
    <n v="0"/>
    <n v="0"/>
    <n v="21000"/>
    <n v="0"/>
    <x v="339"/>
    <n v="21000"/>
    <n v="0"/>
    <n v="0"/>
    <n v="21000"/>
    <n v="0"/>
    <n v="327"/>
    <n v="1"/>
    <n v="66"/>
    <x v="2"/>
    <s v="01/2021"/>
    <x v="192"/>
    <n v="6"/>
    <s v="SL GAS ROOFTOP UNITS - 128"/>
    <x v="1"/>
  </r>
  <r>
    <n v="6933387"/>
    <n v="1"/>
    <x v="1"/>
    <n v="480"/>
    <n v="176"/>
    <n v="0"/>
    <n v="1444130.55"/>
    <n v="0"/>
    <x v="340"/>
    <n v="911738.16"/>
    <n v="0"/>
    <n v="532392.39"/>
    <n v="914763.12"/>
    <n v="3024.96"/>
    <n v="327"/>
    <n v="1"/>
    <n v="66"/>
    <x v="2"/>
    <s v="01/2021"/>
    <x v="193"/>
    <n v="6"/>
    <s v="STRUCTURES &amp; IMPROVEMENTS - SILVER LAKE BLDG. - 41"/>
    <x v="1"/>
  </r>
  <r>
    <n v="6933523"/>
    <n v="1"/>
    <x v="1"/>
    <n v="120"/>
    <n v="0"/>
    <n v="0"/>
    <n v="8179.14"/>
    <n v="0"/>
    <x v="341"/>
    <n v="8179.14"/>
    <n v="0"/>
    <n v="0"/>
    <n v="8179.14"/>
    <n v="0"/>
    <n v="327"/>
    <n v="1"/>
    <n v="66"/>
    <x v="2"/>
    <s v="01/2021"/>
    <x v="194"/>
    <n v="6"/>
    <s v="Silver Lake Building Renovations (IT) - 101"/>
    <x v="1"/>
  </r>
  <r>
    <n v="6933526"/>
    <n v="1"/>
    <x v="1"/>
    <n v="480"/>
    <n v="176"/>
    <n v="0"/>
    <n v="256259"/>
    <n v="0"/>
    <x v="342"/>
    <n v="161786.79"/>
    <n v="0"/>
    <n v="94472.21"/>
    <n v="162323.56"/>
    <n v="536.77"/>
    <n v="327"/>
    <n v="1"/>
    <n v="66"/>
    <x v="2"/>
    <s v="01/2021"/>
    <x v="195"/>
    <n v="6"/>
    <s v="TANGIBLE PERSONAL PROPERTY - 43"/>
    <x v="1"/>
  </r>
  <r>
    <n v="6933540"/>
    <n v="1"/>
    <x v="1"/>
    <n v="180"/>
    <n v="0"/>
    <n v="0"/>
    <n v="28908"/>
    <n v="0"/>
    <x v="343"/>
    <n v="28908"/>
    <n v="0"/>
    <n v="0"/>
    <n v="28908"/>
    <n v="0"/>
    <n v="327"/>
    <n v="1"/>
    <n v="66"/>
    <x v="2"/>
    <s v="01/2021"/>
    <x v="196"/>
    <n v="6"/>
    <s v="Concrete &amp; Brick repairs-Patio, Parking lot, Handicap Ramp - 80"/>
    <x v="1"/>
  </r>
  <r>
    <n v="6933668"/>
    <n v="1"/>
    <x v="1"/>
    <n v="120"/>
    <n v="0"/>
    <n v="0"/>
    <n v="118513.7"/>
    <n v="0"/>
    <x v="344"/>
    <n v="118513.7"/>
    <n v="0"/>
    <n v="0"/>
    <n v="118513.7"/>
    <n v="0"/>
    <n v="327"/>
    <n v="1"/>
    <n v="66"/>
    <x v="2"/>
    <s v="01/2021"/>
    <x v="197"/>
    <n v="6"/>
    <s v="Silver Lake Elect/HVAC/Heating Upgrades - 89"/>
    <x v="1"/>
  </r>
  <r>
    <n v="6933670"/>
    <n v="1"/>
    <x v="1"/>
    <n v="60"/>
    <n v="0"/>
    <n v="0"/>
    <n v="56460"/>
    <n v="0"/>
    <x v="345"/>
    <n v="56460"/>
    <n v="0"/>
    <n v="0"/>
    <n v="56460"/>
    <n v="0"/>
    <n v="327"/>
    <n v="1"/>
    <n v="66"/>
    <x v="2"/>
    <s v="01/2021"/>
    <x v="192"/>
    <n v="6"/>
    <s v="SL GAS ROOFTOP UNITS - 127"/>
    <x v="1"/>
  </r>
  <r>
    <n v="6933672"/>
    <n v="1"/>
    <x v="1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1/2021"/>
    <x v="197"/>
    <n v="6"/>
    <s v="Silver Lake Elect/HVAC/Heating Upgrades - 95"/>
    <x v="1"/>
  </r>
  <r>
    <n v="6933709"/>
    <n v="1"/>
    <x v="1"/>
    <n v="180"/>
    <n v="0"/>
    <n v="0"/>
    <n v="25615"/>
    <n v="0"/>
    <x v="347"/>
    <n v="25615"/>
    <n v="0"/>
    <n v="0"/>
    <n v="25615"/>
    <n v="0"/>
    <n v="327"/>
    <n v="1"/>
    <n v="66"/>
    <x v="2"/>
    <s v="01/2021"/>
    <x v="198"/>
    <n v="6"/>
    <s v="Landscaping - 81"/>
    <x v="1"/>
  </r>
  <r>
    <n v="6933822"/>
    <n v="1"/>
    <x v="1"/>
    <n v="120"/>
    <n v="0"/>
    <n v="0"/>
    <n v="104340.12"/>
    <n v="0"/>
    <x v="348"/>
    <n v="104340.12"/>
    <n v="0"/>
    <n v="0"/>
    <n v="104340.12"/>
    <n v="0"/>
    <n v="327"/>
    <n v="1"/>
    <n v="66"/>
    <x v="2"/>
    <s v="01/2021"/>
    <x v="194"/>
    <n v="6"/>
    <s v="Silver Lake Building Renovations (IT) - 100"/>
    <x v="1"/>
  </r>
  <r>
    <n v="6933849"/>
    <n v="1"/>
    <x v="1"/>
    <n v="540"/>
    <n v="250"/>
    <n v="0"/>
    <n v="21364.799999999999"/>
    <n v="0"/>
    <x v="349"/>
    <n v="11435.3"/>
    <n v="0"/>
    <n v="9929.5"/>
    <n v="11475.02"/>
    <n v="39.72"/>
    <n v="327"/>
    <n v="1"/>
    <n v="66"/>
    <x v="2"/>
    <s v="01/2021"/>
    <x v="180"/>
    <n v="6"/>
    <s v="OFFICE BUILDING - BEAVER RUN - 38"/>
    <x v="1"/>
  </r>
  <r>
    <n v="6933971"/>
    <n v="1"/>
    <x v="1"/>
    <n v="60"/>
    <n v="0"/>
    <n v="0"/>
    <n v="9183.33"/>
    <n v="0"/>
    <x v="350"/>
    <n v="9183.33"/>
    <n v="0"/>
    <n v="0"/>
    <n v="9183.33"/>
    <n v="0"/>
    <n v="327"/>
    <n v="1"/>
    <n v="66"/>
    <x v="2"/>
    <s v="01/2021"/>
    <x v="199"/>
    <n v="6"/>
    <s v="SL PLANNING CELL CONVERSION - 126"/>
    <x v="1"/>
  </r>
  <r>
    <n v="6933972"/>
    <n v="1"/>
    <x v="1"/>
    <n v="480"/>
    <n v="187"/>
    <n v="0"/>
    <n v="244514.08"/>
    <n v="0"/>
    <x v="351"/>
    <n v="149255.41"/>
    <n v="0"/>
    <n v="95258.67"/>
    <n v="149764.81"/>
    <n v="509.40000000000003"/>
    <n v="327"/>
    <n v="1"/>
    <n v="66"/>
    <x v="2"/>
    <s v="01/2021"/>
    <x v="200"/>
    <n v="6"/>
    <s v="STRUCTURES &amp; IMPROV - ADDITION TO SILVER LAKE - 20"/>
    <x v="1"/>
  </r>
  <r>
    <n v="6933997"/>
    <n v="1"/>
    <x v="1"/>
    <n v="120"/>
    <n v="0"/>
    <n v="0"/>
    <n v="67800"/>
    <n v="0"/>
    <x v="352"/>
    <n v="67800"/>
    <n v="0"/>
    <n v="0"/>
    <n v="67800"/>
    <n v="0"/>
    <n v="327"/>
    <n v="1"/>
    <n v="66"/>
    <x v="2"/>
    <s v="01/2021"/>
    <x v="201"/>
    <n v="6"/>
    <s v="Heating/Air conditioning upgrade - 74"/>
    <x v="1"/>
  </r>
  <r>
    <n v="6933998"/>
    <n v="1"/>
    <x v="1"/>
    <n v="84"/>
    <n v="0"/>
    <n v="0"/>
    <n v="11479"/>
    <n v="0"/>
    <x v="353"/>
    <n v="11479"/>
    <n v="0"/>
    <n v="0"/>
    <n v="11479"/>
    <n v="0"/>
    <n v="327"/>
    <n v="1"/>
    <n v="66"/>
    <x v="2"/>
    <s v="01/2021"/>
    <x v="202"/>
    <n v="6"/>
    <s v="Installation 3Ton AC unit in Server Room - 84"/>
    <x v="1"/>
  </r>
  <r>
    <n v="6933401"/>
    <n v="1"/>
    <x v="1"/>
    <n v="120"/>
    <n v="12"/>
    <n v="0"/>
    <n v="5046.8100000000004"/>
    <n v="0"/>
    <x v="354"/>
    <n v="4516.8999999999996"/>
    <n v="0"/>
    <n v="529.91"/>
    <n v="4561.0600000000004"/>
    <n v="44.160000000000004"/>
    <n v="328"/>
    <n v="1"/>
    <n v="68"/>
    <x v="4"/>
    <s v="01/2021"/>
    <x v="203"/>
    <n v="2"/>
    <s v="Compass Pointe Furniture - 121"/>
    <x v="1"/>
  </r>
  <r>
    <n v="6933402"/>
    <n v="1"/>
    <x v="1"/>
    <n v="120"/>
    <n v="13"/>
    <n v="0"/>
    <n v="609.32000000000005"/>
    <n v="0"/>
    <x v="355"/>
    <n v="540.16"/>
    <n v="0"/>
    <n v="69.16"/>
    <n v="545.48"/>
    <n v="5.32"/>
    <n v="328"/>
    <n v="1"/>
    <n v="68"/>
    <x v="4"/>
    <s v="01/2021"/>
    <x v="203"/>
    <n v="2"/>
    <s v="Compass Pointe Furniture - 122"/>
    <x v="1"/>
  </r>
  <r>
    <n v="2273447"/>
    <n v="1"/>
    <x v="1"/>
    <n v="60"/>
    <n v="56"/>
    <n v="0"/>
    <n v="2654.85"/>
    <n v="0"/>
    <x v="356"/>
    <n v="177"/>
    <n v="0"/>
    <n v="2477.85"/>
    <n v="221.25"/>
    <n v="44.25"/>
    <n v="329"/>
    <n v="1"/>
    <n v="73"/>
    <x v="11"/>
    <s v="01/2021"/>
    <x v="204"/>
    <n v="2"/>
    <s v="Jeff Sylvester 2020 Ford Exp"/>
    <x v="1"/>
  </r>
  <r>
    <n v="2273450"/>
    <n v="1"/>
    <x v="1"/>
    <n v="60"/>
    <n v="57"/>
    <n v="0"/>
    <n v="-4001"/>
    <n v="0"/>
    <x v="357"/>
    <n v="-200.04"/>
    <n v="0"/>
    <n v="-3800.96"/>
    <n v="-266.72000000000003"/>
    <n v="-66.680000000000007"/>
    <n v="329"/>
    <n v="1"/>
    <n v="73"/>
    <x v="11"/>
    <s v="01/2021"/>
    <x v="205"/>
    <n v="2"/>
    <s v="SK20250102R - RET AM-1117 Taurus"/>
    <x v="1"/>
  </r>
  <r>
    <n v="2273453"/>
    <n v="1"/>
    <x v="1"/>
    <n v="60"/>
    <n v="57"/>
    <n v="0"/>
    <n v="37786.69"/>
    <n v="-37786.69"/>
    <x v="316"/>
    <n v="1889.34"/>
    <n v="0"/>
    <n v="0"/>
    <n v="0"/>
    <n v="-1889.3400000000001"/>
    <n v="329"/>
    <n v="1"/>
    <n v="73"/>
    <x v="11"/>
    <s v="01/2021"/>
    <x v="206"/>
    <n v="2"/>
    <s v="Mark Cutshaw's current vehicle has reached the end of it's useful life, and will need a new one."/>
    <x v="1"/>
  </r>
  <r>
    <n v="3776262"/>
    <n v="1"/>
    <x v="1"/>
    <n v="60"/>
    <n v="60"/>
    <n v="0"/>
    <n v="73022.929999999993"/>
    <n v="0"/>
    <x v="359"/>
    <n v="0"/>
    <n v="0"/>
    <n v="73022.929999999993"/>
    <n v="1217.05"/>
    <n v="1217.05"/>
    <n v="329"/>
    <n v="1"/>
    <n v="73"/>
    <x v="11"/>
    <s v="01/2021"/>
    <x v="207"/>
    <n v="2"/>
    <s v="Replace the 2016 Tahoe vin 1GNSKCKC9GR398771"/>
    <x v="1"/>
  </r>
  <r>
    <n v="4216702"/>
    <n v="1"/>
    <x v="1"/>
    <n v="60"/>
    <n v="57"/>
    <n v="0"/>
    <n v="0"/>
    <n v="2.98"/>
    <x v="391"/>
    <n v="0"/>
    <n v="0"/>
    <n v="2.83"/>
    <n v="0.2"/>
    <n v="0.2"/>
    <n v="329"/>
    <n v="1"/>
    <n v="73"/>
    <x v="11"/>
    <s v="01/2021"/>
    <x v="232"/>
    <n v="2"/>
    <s v="Vehicles - Automobiles"/>
    <x v="1"/>
  </r>
  <r>
    <n v="4216707"/>
    <n v="1"/>
    <x v="1"/>
    <n v="60"/>
    <n v="57"/>
    <n v="0"/>
    <n v="0"/>
    <n v="37783.71"/>
    <x v="392"/>
    <n v="0"/>
    <n v="0"/>
    <n v="35894.519999999997"/>
    <n v="2518.92"/>
    <n v="2518.92"/>
    <n v="329"/>
    <n v="1"/>
    <n v="73"/>
    <x v="11"/>
    <s v="01/2021"/>
    <x v="232"/>
    <n v="2"/>
    <s v="Vehicles - Automobiles"/>
    <x v="1"/>
  </r>
  <r>
    <n v="6932980"/>
    <n v="1"/>
    <x v="1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1/2021"/>
    <x v="208"/>
    <n v="2"/>
    <s v="2015 Ford Exp - J Householder - 138"/>
    <x v="1"/>
  </r>
  <r>
    <n v="6932981"/>
    <n v="1"/>
    <x v="1"/>
    <n v="60"/>
    <n v="7"/>
    <n v="0"/>
    <n v="0"/>
    <n v="0"/>
    <x v="316"/>
    <n v="0"/>
    <n v="0"/>
    <n v="0"/>
    <n v="0"/>
    <n v="0"/>
    <n v="329"/>
    <n v="1"/>
    <n v="73"/>
    <x v="11"/>
    <s v="01/2021"/>
    <x v="209"/>
    <n v="2"/>
    <s v="2016 Chevrolet Tahoe- J. Householder - 156"/>
    <x v="1"/>
  </r>
  <r>
    <n v="6932982"/>
    <n v="1"/>
    <x v="1"/>
    <n v="60"/>
    <n v="10"/>
    <n v="0"/>
    <n v="40830.839999999997"/>
    <n v="0"/>
    <x v="361"/>
    <n v="34025.69"/>
    <n v="0"/>
    <n v="6805.15"/>
    <n v="34706.21"/>
    <n v="680.52"/>
    <n v="329"/>
    <n v="1"/>
    <n v="73"/>
    <x v="11"/>
    <s v="01/2021"/>
    <x v="210"/>
    <n v="2"/>
    <s v="2016 Ford E150 Truck Pesco FL Sales (AM-1648) - 159"/>
    <x v="1"/>
  </r>
  <r>
    <n v="6932990"/>
    <n v="1"/>
    <x v="1"/>
    <n v="60"/>
    <n v="7"/>
    <n v="0"/>
    <n v="41806"/>
    <n v="0"/>
    <x v="362"/>
    <n v="36928.65"/>
    <n v="0"/>
    <n v="4877.3500000000004"/>
    <n v="37625.410000000003"/>
    <n v="696.76"/>
    <n v="329"/>
    <n v="1"/>
    <n v="73"/>
    <x v="11"/>
    <s v="01/2021"/>
    <x v="211"/>
    <n v="2"/>
    <s v="2016 Ford Explorer-Greg Robinson - 155"/>
    <x v="1"/>
  </r>
  <r>
    <n v="6932996"/>
    <n v="1"/>
    <x v="1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1/2021"/>
    <x v="212"/>
    <n v="2"/>
    <s v="Householder Veh - 170"/>
    <x v="1"/>
  </r>
  <r>
    <n v="6933102"/>
    <n v="1"/>
    <x v="1"/>
    <n v="60"/>
    <n v="16"/>
    <n v="0"/>
    <n v="35628"/>
    <n v="0"/>
    <x v="364"/>
    <n v="26127.200000000001"/>
    <n v="0"/>
    <n v="9500.7999999999993"/>
    <n v="26721"/>
    <n v="593.80000000000007"/>
    <n v="329"/>
    <n v="1"/>
    <n v="73"/>
    <x v="11"/>
    <s v="01/2021"/>
    <x v="213"/>
    <n v="2"/>
    <s v="2017 Ford Taurus -Lou Anatrella - 160"/>
    <x v="1"/>
  </r>
  <r>
    <n v="6933260"/>
    <n v="1"/>
    <x v="1"/>
    <n v="60"/>
    <n v="0"/>
    <n v="0"/>
    <n v="38319"/>
    <n v="0"/>
    <x v="365"/>
    <n v="38319"/>
    <n v="0"/>
    <n v="0"/>
    <n v="38319"/>
    <n v="0"/>
    <n v="329"/>
    <n v="1"/>
    <n v="73"/>
    <x v="11"/>
    <s v="01/2021"/>
    <x v="214"/>
    <n v="2"/>
    <s v="2016 Ford Explorer J. Steinmetz - 149"/>
    <x v="1"/>
  </r>
  <r>
    <n v="6933263"/>
    <n v="1"/>
    <x v="1"/>
    <n v="60"/>
    <n v="5"/>
    <n v="0"/>
    <n v="42216"/>
    <n v="0"/>
    <x v="366"/>
    <n v="38698"/>
    <n v="0"/>
    <n v="3518"/>
    <n v="39401.599999999999"/>
    <n v="703.6"/>
    <n v="329"/>
    <n v="1"/>
    <n v="73"/>
    <x v="11"/>
    <s v="01/2021"/>
    <x v="215"/>
    <n v="2"/>
    <s v="2016 Ford Explorer-C. Martin - 153"/>
    <x v="1"/>
  </r>
  <r>
    <n v="6933264"/>
    <n v="1"/>
    <x v="1"/>
    <n v="60"/>
    <n v="29"/>
    <n v="0"/>
    <n v="39643"/>
    <n v="0"/>
    <x v="367"/>
    <n v="19964.330000000002"/>
    <n v="0"/>
    <n v="19678.669999999998"/>
    <n v="20642.900000000001"/>
    <n v="678.57"/>
    <n v="329"/>
    <n v="1"/>
    <n v="73"/>
    <x v="11"/>
    <s v="01/2021"/>
    <x v="216"/>
    <n v="2"/>
    <s v="2018 Ford Explorer - Bill O'Brien - 167"/>
    <x v="1"/>
  </r>
  <r>
    <n v="6933382"/>
    <n v="1"/>
    <x v="1"/>
    <n v="60"/>
    <n v="0"/>
    <n v="0"/>
    <n v="35342.9"/>
    <n v="0"/>
    <x v="368"/>
    <n v="35342.9"/>
    <n v="0"/>
    <n v="0"/>
    <n v="35342.9"/>
    <n v="0"/>
    <n v="329"/>
    <n v="1"/>
    <n v="73"/>
    <x v="11"/>
    <s v="01/2021"/>
    <x v="217"/>
    <n v="2"/>
    <s v="2014 GMC Acadia - Bill Hancock - 133"/>
    <x v="1"/>
  </r>
  <r>
    <n v="6933393"/>
    <n v="1"/>
    <x v="1"/>
    <n v="60"/>
    <n v="18"/>
    <n v="0"/>
    <n v="39832"/>
    <n v="0"/>
    <x v="369"/>
    <n v="27882.43"/>
    <n v="0"/>
    <n v="11949.57"/>
    <n v="28546.3"/>
    <n v="663.87"/>
    <n v="329"/>
    <n v="1"/>
    <n v="73"/>
    <x v="11"/>
    <s v="01/2021"/>
    <x v="218"/>
    <n v="2"/>
    <s v="2017 Ford Explorer - Tom Mahn - 162"/>
    <x v="1"/>
  </r>
  <r>
    <n v="6933678"/>
    <n v="1"/>
    <x v="1"/>
    <n v="60"/>
    <n v="0"/>
    <n v="0"/>
    <n v="29995.88"/>
    <n v="0"/>
    <x v="370"/>
    <n v="29995.88"/>
    <n v="0"/>
    <n v="0"/>
    <n v="29995.88"/>
    <n v="0"/>
    <n v="329"/>
    <n v="1"/>
    <n v="73"/>
    <x v="11"/>
    <s v="01/2021"/>
    <x v="219"/>
    <n v="2"/>
    <s v="2016 Ford F-150 Saftey - 150"/>
    <x v="1"/>
  </r>
  <r>
    <n v="6933821"/>
    <n v="1"/>
    <x v="1"/>
    <n v="60"/>
    <n v="0"/>
    <n v="0"/>
    <n v="35604"/>
    <n v="0"/>
    <x v="371"/>
    <n v="35604"/>
    <n v="0"/>
    <n v="0"/>
    <n v="35604"/>
    <n v="0"/>
    <n v="329"/>
    <n v="1"/>
    <n v="73"/>
    <x v="11"/>
    <s v="01/2021"/>
    <x v="220"/>
    <n v="2"/>
    <s v="2015 Ford Taurus V. Gadgil - 148"/>
    <x v="1"/>
  </r>
  <r>
    <n v="6933829"/>
    <n v="1"/>
    <x v="1"/>
    <n v="60"/>
    <n v="7"/>
    <n v="0"/>
    <n v="40961.57"/>
    <n v="0"/>
    <x v="372"/>
    <n v="36182.71"/>
    <n v="0"/>
    <n v="4778.8599999999997"/>
    <n v="36865.4"/>
    <n v="682.69"/>
    <n v="329"/>
    <n v="1"/>
    <n v="73"/>
    <x v="11"/>
    <s v="01/2021"/>
    <x v="221"/>
    <n v="2"/>
    <s v="2016 Ford Explorer XLT -Brian Goff - 154"/>
    <x v="1"/>
  </r>
  <r>
    <n v="6933830"/>
    <n v="1"/>
    <x v="1"/>
    <n v="60"/>
    <n v="0"/>
    <n v="0"/>
    <n v="23867"/>
    <n v="0"/>
    <x v="373"/>
    <n v="23867"/>
    <n v="0"/>
    <n v="0"/>
    <n v="23867"/>
    <n v="0"/>
    <n v="329"/>
    <n v="1"/>
    <n v="73"/>
    <x v="11"/>
    <s v="01/2021"/>
    <x v="222"/>
    <n v="2"/>
    <s v="2016 Ford Fusion  - HR Dept spare - 147"/>
    <x v="1"/>
  </r>
  <r>
    <n v="6934022"/>
    <n v="1"/>
    <x v="1"/>
    <n v="60"/>
    <n v="29"/>
    <n v="0"/>
    <n v="40111.449999999997"/>
    <n v="0"/>
    <x v="374"/>
    <n v="20200.259999999998"/>
    <n v="0"/>
    <n v="19911.189999999999"/>
    <n v="20886.849999999999"/>
    <n v="686.59"/>
    <n v="329"/>
    <n v="1"/>
    <n v="73"/>
    <x v="11"/>
    <s v="01/2021"/>
    <x v="223"/>
    <n v="2"/>
    <s v="2018 Ford Explorer White - L. Orr - 178"/>
    <x v="1"/>
  </r>
  <r>
    <n v="6934034"/>
    <n v="1"/>
    <x v="1"/>
    <n v="60"/>
    <n v="43"/>
    <n v="0"/>
    <n v="29646.39"/>
    <n v="0"/>
    <x v="375"/>
    <n v="7983.2"/>
    <n v="0"/>
    <n v="21663.19"/>
    <n v="8487"/>
    <n v="503.8"/>
    <n v="329"/>
    <n v="1"/>
    <n v="73"/>
    <x v="11"/>
    <s v="01/2021"/>
    <x v="224"/>
    <n v="2"/>
    <s v="2017 Ford Edge Steve Baccino - 175"/>
    <x v="1"/>
  </r>
  <r>
    <n v="6934052"/>
    <n v="1"/>
    <x v="1"/>
    <n v="60"/>
    <n v="44"/>
    <n v="0"/>
    <n v="65092"/>
    <n v="0"/>
    <x v="376"/>
    <n v="16439.91"/>
    <n v="0"/>
    <n v="48652.09"/>
    <n v="17545.64"/>
    <n v="1105.73"/>
    <n v="329"/>
    <n v="1"/>
    <n v="73"/>
    <x v="11"/>
    <s v="01/2021"/>
    <x v="225"/>
    <n v="2"/>
    <s v="2019 Chevy Tahoe - Moriarty - 177"/>
    <x v="1"/>
  </r>
  <r>
    <n v="6934061"/>
    <n v="1"/>
    <x v="1"/>
    <n v="60"/>
    <n v="24"/>
    <n v="0"/>
    <n v="6344.61"/>
    <n v="0"/>
    <x v="377"/>
    <n v="6344.61"/>
    <n v="0"/>
    <n v="0"/>
    <n v="6344.61"/>
    <n v="0"/>
    <n v="329"/>
    <n v="1"/>
    <n v="73"/>
    <x v="11"/>
    <s v="01/2021"/>
    <x v="224"/>
    <n v="2"/>
    <s v="2017 Ford Edge Steve Baccino - 176"/>
    <x v="1"/>
  </r>
  <r>
    <n v="6934081"/>
    <n v="1"/>
    <x v="1"/>
    <n v="60"/>
    <n v="40"/>
    <n v="0"/>
    <n v="44783.54"/>
    <n v="0"/>
    <x v="378"/>
    <n v="14305.84"/>
    <n v="0"/>
    <n v="30477.7"/>
    <n v="15067.78"/>
    <n v="761.94"/>
    <n v="329"/>
    <n v="1"/>
    <n v="73"/>
    <x v="11"/>
    <s v="01/2021"/>
    <x v="226"/>
    <n v="2"/>
    <s v="2019 Ford Explorer XLT - Galtman - 171"/>
    <x v="1"/>
  </r>
  <r>
    <n v="7003533"/>
    <n v="1"/>
    <x v="1"/>
    <n v="60"/>
    <n v="48"/>
    <n v="0"/>
    <n v="56746.98"/>
    <n v="0"/>
    <x v="379"/>
    <n v="10538.71"/>
    <n v="0"/>
    <n v="46208.27"/>
    <n v="11501.38"/>
    <n v="962.67000000000007"/>
    <n v="329"/>
    <n v="1"/>
    <n v="73"/>
    <x v="11"/>
    <s v="01/2021"/>
    <x v="227"/>
    <n v="2"/>
    <s v="2020 Ford Explorer - Sylvester - 179"/>
    <x v="1"/>
  </r>
  <r>
    <n v="7004104"/>
    <n v="1"/>
    <x v="1"/>
    <n v="60"/>
    <n v="49"/>
    <n v="0"/>
    <n v="51694"/>
    <n v="0"/>
    <x v="380"/>
    <n v="8736.57"/>
    <n v="0"/>
    <n v="42957.43"/>
    <n v="9613.25"/>
    <n v="876.68000000000006"/>
    <n v="329"/>
    <n v="1"/>
    <n v="73"/>
    <x v="11"/>
    <s v="01/2021"/>
    <x v="228"/>
    <n v="2"/>
    <s v="2020 GMC Acadia - Cooper -180"/>
    <x v="1"/>
  </r>
  <r>
    <n v="6932995"/>
    <n v="1"/>
    <x v="1"/>
    <n v="84"/>
    <n v="54"/>
    <n v="0"/>
    <n v="8954"/>
    <n v="0"/>
    <x v="381"/>
    <n v="3104.99"/>
    <n v="0"/>
    <n v="5849.01"/>
    <n v="3213.31"/>
    <n v="108.32000000000001"/>
    <n v="330"/>
    <n v="1"/>
    <n v="76"/>
    <x v="9"/>
    <s v="01/2021"/>
    <x v="229"/>
    <n v="2"/>
    <s v="Customer Care Cisco Phone System - 168"/>
    <x v="1"/>
  </r>
  <r>
    <n v="6933270"/>
    <n v="1"/>
    <x v="1"/>
    <n v="84"/>
    <n v="52"/>
    <n v="0"/>
    <n v="9456.25"/>
    <n v="0"/>
    <x v="382"/>
    <n v="3602.35"/>
    <n v="0"/>
    <n v="5853.9"/>
    <n v="3714.93"/>
    <n v="112.58"/>
    <n v="330"/>
    <n v="1"/>
    <n v="76"/>
    <x v="9"/>
    <s v="01/2021"/>
    <x v="230"/>
    <n v="2"/>
    <s v="Cisco Phone Equip, (67) Microphones &amp; (73) Headsets - 166"/>
    <x v="1"/>
  </r>
  <r>
    <n v="6933412"/>
    <n v="1"/>
    <x v="1"/>
    <n v="84"/>
    <n v="56"/>
    <n v="0"/>
    <n v="16375"/>
    <n v="0"/>
    <x v="383"/>
    <n v="5287.79"/>
    <n v="0"/>
    <n v="11087.21"/>
    <n v="5485.78"/>
    <n v="197.99"/>
    <n v="330"/>
    <n v="1"/>
    <n v="76"/>
    <x v="9"/>
    <s v="01/2021"/>
    <x v="229"/>
    <n v="2"/>
    <s v="Customer Care Cisco Phone System - 169"/>
    <x v="1"/>
  </r>
  <r>
    <n v="6933844"/>
    <n v="1"/>
    <x v="1"/>
    <n v="84"/>
    <n v="47"/>
    <n v="0"/>
    <n v="404019.88"/>
    <n v="0"/>
    <x v="384"/>
    <n v="173850.98"/>
    <n v="0"/>
    <n v="230168.9"/>
    <n v="178748.19"/>
    <n v="4897.21"/>
    <n v="330"/>
    <n v="1"/>
    <n v="76"/>
    <x v="9"/>
    <s v="01/2021"/>
    <x v="229"/>
    <n v="2"/>
    <s v="Customer Care Cisco Phone System - 164"/>
    <x v="1"/>
  </r>
  <r>
    <n v="6933996"/>
    <n v="1"/>
    <x v="1"/>
    <n v="84"/>
    <n v="50"/>
    <n v="0"/>
    <n v="30844.91"/>
    <n v="0"/>
    <x v="385"/>
    <n v="12484.84"/>
    <n v="0"/>
    <n v="18360.07"/>
    <n v="12852.04"/>
    <n v="367.2"/>
    <n v="330"/>
    <n v="1"/>
    <n v="76"/>
    <x v="9"/>
    <s v="01/2021"/>
    <x v="229"/>
    <n v="2"/>
    <s v="Customer Care Cisco Phone System - 165"/>
    <x v="1"/>
  </r>
  <r>
    <n v="6932986"/>
    <n v="1"/>
    <x v="2"/>
    <n v="84"/>
    <n v="41"/>
    <n v="0"/>
    <n v="164635.24"/>
    <n v="0"/>
    <x v="0"/>
    <n v="82667.820000000007"/>
    <n v="0"/>
    <n v="81967.42"/>
    <n v="84667.03"/>
    <n v="1999.21"/>
    <n v="308"/>
    <n v="1"/>
    <n v="39"/>
    <x v="0"/>
    <s v="02/2021"/>
    <x v="0"/>
    <n v="2"/>
    <s v="Utilities International - Phase 1 - 1579"/>
    <x v="0"/>
  </r>
  <r>
    <n v="6933095"/>
    <n v="1"/>
    <x v="2"/>
    <n v="84"/>
    <n v="54"/>
    <n v="0"/>
    <n v="1625"/>
    <n v="0"/>
    <x v="1"/>
    <n v="563.75"/>
    <n v="0"/>
    <n v="1061.25"/>
    <n v="583.4"/>
    <n v="19.650000000000002"/>
    <n v="308"/>
    <n v="1"/>
    <n v="39"/>
    <x v="0"/>
    <s v="02/2021"/>
    <x v="1"/>
    <n v="2"/>
    <s v="Utilities International - Phase 2 - 1779"/>
    <x v="0"/>
  </r>
  <r>
    <n v="6933388"/>
    <n v="1"/>
    <x v="2"/>
    <n v="84"/>
    <n v="53"/>
    <n v="0"/>
    <n v="-1778.34"/>
    <n v="0"/>
    <x v="2"/>
    <n v="-638.16999999999996"/>
    <n v="0"/>
    <n v="-1140.17"/>
    <n v="-659.68"/>
    <n v="-21.51"/>
    <n v="308"/>
    <n v="1"/>
    <n v="39"/>
    <x v="0"/>
    <s v="02/2021"/>
    <x v="1"/>
    <n v="2"/>
    <s v="Utilities International - Phase 2 - 1764"/>
    <x v="0"/>
  </r>
  <r>
    <n v="6933673"/>
    <n v="1"/>
    <x v="2"/>
    <n v="84"/>
    <n v="51"/>
    <n v="0"/>
    <n v="1021008.31"/>
    <n v="0"/>
    <x v="3"/>
    <n v="390778.75"/>
    <n v="0"/>
    <n v="630229.56000000006"/>
    <n v="403136.19"/>
    <n v="12357.44"/>
    <n v="308"/>
    <n v="1"/>
    <n v="39"/>
    <x v="0"/>
    <s v="02/2021"/>
    <x v="1"/>
    <n v="2"/>
    <s v="Utilities International - Phase 2 - 1755"/>
    <x v="0"/>
  </r>
  <r>
    <n v="6933825"/>
    <n v="1"/>
    <x v="2"/>
    <n v="84"/>
    <n v="52"/>
    <n v="0"/>
    <n v="261.20999999999998"/>
    <n v="0"/>
    <x v="4"/>
    <n v="96.86"/>
    <n v="0"/>
    <n v="164.35"/>
    <n v="100.02"/>
    <n v="3.16"/>
    <n v="308"/>
    <n v="1"/>
    <n v="39"/>
    <x v="0"/>
    <s v="02/2021"/>
    <x v="1"/>
    <n v="2"/>
    <s v="Utilities International - Phase 2 - 1774"/>
    <x v="0"/>
  </r>
  <r>
    <n v="6933826"/>
    <n v="1"/>
    <x v="2"/>
    <n v="84"/>
    <n v="56"/>
    <n v="0"/>
    <n v="1300"/>
    <n v="0"/>
    <x v="5"/>
    <n v="419.97"/>
    <n v="0"/>
    <n v="880.03"/>
    <n v="435.68"/>
    <n v="15.71"/>
    <n v="308"/>
    <n v="1"/>
    <n v="39"/>
    <x v="0"/>
    <s v="02/2021"/>
    <x v="1"/>
    <n v="2"/>
    <s v="Utilities International - Phase 2 - 1790"/>
    <x v="0"/>
  </r>
  <r>
    <n v="6933976"/>
    <n v="1"/>
    <x v="2"/>
    <n v="84"/>
    <n v="55"/>
    <n v="0"/>
    <n v="10697.46"/>
    <n v="0"/>
    <x v="6"/>
    <n v="3583.72"/>
    <n v="0"/>
    <n v="7113.74"/>
    <n v="3713.06"/>
    <n v="129.34"/>
    <n v="308"/>
    <n v="1"/>
    <n v="39"/>
    <x v="0"/>
    <s v="02/2021"/>
    <x v="1"/>
    <n v="2"/>
    <s v="Utilities International - Phase 2 - 1786"/>
    <x v="0"/>
  </r>
  <r>
    <n v="6933977"/>
    <n v="1"/>
    <x v="2"/>
    <n v="84"/>
    <n v="57"/>
    <n v="0"/>
    <n v="18074.14"/>
    <n v="0"/>
    <x v="7"/>
    <n v="5623.73"/>
    <n v="0"/>
    <n v="12450.41"/>
    <n v="5842.16"/>
    <n v="218.43"/>
    <n v="308"/>
    <n v="1"/>
    <n v="39"/>
    <x v="0"/>
    <s v="02/2021"/>
    <x v="1"/>
    <n v="2"/>
    <s v="Utilities International - Phase 2 - 1799"/>
    <x v="0"/>
  </r>
  <r>
    <n v="6933983"/>
    <n v="1"/>
    <x v="2"/>
    <n v="84"/>
    <n v="58"/>
    <n v="0"/>
    <n v="1950"/>
    <n v="0"/>
    <x v="8"/>
    <n v="583.47"/>
    <n v="0"/>
    <n v="1366.53"/>
    <n v="607.03"/>
    <n v="23.56"/>
    <n v="308"/>
    <n v="1"/>
    <n v="39"/>
    <x v="0"/>
    <s v="02/2021"/>
    <x v="1"/>
    <n v="2"/>
    <s v="Utilities International - Phase 2 - 1808"/>
    <x v="0"/>
  </r>
  <r>
    <n v="6934027"/>
    <n v="1"/>
    <x v="2"/>
    <n v="84"/>
    <n v="60"/>
    <n v="0"/>
    <n v="10393.98"/>
    <n v="0"/>
    <x v="9"/>
    <n v="2862.1"/>
    <n v="0"/>
    <n v="7531.88"/>
    <n v="2987.63"/>
    <n v="125.53"/>
    <n v="308"/>
    <n v="1"/>
    <n v="39"/>
    <x v="0"/>
    <s v="02/2021"/>
    <x v="1"/>
    <n v="2"/>
    <s v="Utilities International - Phase 2 - 1810"/>
    <x v="0"/>
  </r>
  <r>
    <n v="6934066"/>
    <n v="1"/>
    <x v="2"/>
    <n v="84"/>
    <n v="62"/>
    <n v="0"/>
    <n v="3250"/>
    <n v="0"/>
    <x v="10"/>
    <n v="817.43"/>
    <n v="0"/>
    <n v="2432.5700000000002"/>
    <n v="856.66"/>
    <n v="39.230000000000004"/>
    <n v="308"/>
    <n v="1"/>
    <n v="39"/>
    <x v="0"/>
    <s v="02/2021"/>
    <x v="1"/>
    <n v="2"/>
    <s v="Utilities International - Phase 2 - 1822"/>
    <x v="0"/>
  </r>
  <r>
    <n v="6934076"/>
    <n v="1"/>
    <x v="2"/>
    <n v="84"/>
    <n v="63"/>
    <n v="0"/>
    <n v="13092.33"/>
    <n v="0"/>
    <x v="11"/>
    <n v="3136.73"/>
    <n v="0"/>
    <n v="9955.6"/>
    <n v="3294.76"/>
    <n v="158.03"/>
    <n v="308"/>
    <n v="1"/>
    <n v="39"/>
    <x v="0"/>
    <s v="02/2021"/>
    <x v="1"/>
    <n v="2"/>
    <s v="Utilities International - Phase 2 - 1824"/>
    <x v="0"/>
  </r>
  <r>
    <n v="6933481"/>
    <n v="1"/>
    <x v="2"/>
    <n v="60"/>
    <n v="0"/>
    <n v="0"/>
    <n v="5716.29"/>
    <n v="0"/>
    <x v="12"/>
    <n v="5716.29"/>
    <n v="0"/>
    <n v="5716.29"/>
    <n v="5716.29"/>
    <n v="0"/>
    <n v="300"/>
    <n v="1"/>
    <n v="62"/>
    <x v="1"/>
    <s v="02/2021"/>
    <x v="2"/>
    <n v="4"/>
    <s v="Organizational Expense - 1"/>
    <x v="0"/>
  </r>
  <r>
    <n v="6933924"/>
    <n v="1"/>
    <x v="2"/>
    <n v="60"/>
    <n v="0"/>
    <n v="0"/>
    <n v="250"/>
    <n v="0"/>
    <x v="13"/>
    <n v="250"/>
    <n v="0"/>
    <n v="250"/>
    <n v="250"/>
    <n v="0"/>
    <n v="300"/>
    <n v="1"/>
    <n v="62"/>
    <x v="1"/>
    <s v="02/2021"/>
    <x v="3"/>
    <n v="4"/>
    <s v="Merger Expenses - 2"/>
    <x v="0"/>
  </r>
  <r>
    <n v="3775374"/>
    <n v="1"/>
    <x v="2"/>
    <n v="180"/>
    <n v="178"/>
    <n v="0"/>
    <n v="1513.52"/>
    <n v="0"/>
    <x v="14"/>
    <n v="16.82"/>
    <n v="0"/>
    <n v="1496.7"/>
    <n v="25.23"/>
    <n v="8.41"/>
    <n v="301"/>
    <n v="1"/>
    <n v="66"/>
    <x v="2"/>
    <s v="02/2021"/>
    <x v="4"/>
    <n v="6"/>
    <s v="Energy Lane Warehouse Office"/>
    <x v="0"/>
  </r>
  <r>
    <n v="6932921"/>
    <n v="1"/>
    <x v="2"/>
    <n v="120"/>
    <n v="34"/>
    <n v="0"/>
    <n v="127874.67"/>
    <n v="0"/>
    <x v="15"/>
    <n v="90800.9"/>
    <n v="0"/>
    <n v="37073.769999999997"/>
    <n v="91891.3"/>
    <n v="1090.4000000000001"/>
    <n v="301"/>
    <n v="1"/>
    <n v="66"/>
    <x v="2"/>
    <s v="02/2021"/>
    <x v="5"/>
    <n v="6"/>
    <s v="Silver Lake Office Additions - 1163"/>
    <x v="0"/>
  </r>
  <r>
    <n v="6932947"/>
    <n v="1"/>
    <x v="2"/>
    <n v="480"/>
    <n v="447"/>
    <n v="0"/>
    <n v="3603347.56"/>
    <n v="0"/>
    <x v="16"/>
    <n v="240371.3"/>
    <n v="0"/>
    <n v="3362976.26"/>
    <n v="247894.75"/>
    <n v="7523.45"/>
    <n v="301"/>
    <n v="1"/>
    <n v="66"/>
    <x v="2"/>
    <s v="02/2021"/>
    <x v="6"/>
    <n v="6"/>
    <s v="Dover Stover/Energy Lane Office - 1748"/>
    <x v="0"/>
  </r>
  <r>
    <n v="6932948"/>
    <n v="1"/>
    <x v="2"/>
    <n v="480"/>
    <n v="447"/>
    <n v="0"/>
    <n v="129456.21"/>
    <n v="0"/>
    <x v="17"/>
    <n v="8635.7199999999993"/>
    <n v="0"/>
    <n v="120820.49"/>
    <n v="8906.01"/>
    <n v="270.29000000000002"/>
    <n v="301"/>
    <n v="1"/>
    <n v="66"/>
    <x v="2"/>
    <s v="02/2021"/>
    <x v="7"/>
    <n v="6"/>
    <s v="Dover Stover/Energy Lane Warehouse - 1749"/>
    <x v="0"/>
  </r>
  <r>
    <n v="6932951"/>
    <n v="1"/>
    <x v="2"/>
    <n v="60"/>
    <n v="0"/>
    <n v="0"/>
    <n v="8490"/>
    <n v="0"/>
    <x v="18"/>
    <n v="8490"/>
    <n v="0"/>
    <n v="0"/>
    <n v="8490"/>
    <n v="0"/>
    <n v="301"/>
    <n v="1"/>
    <n v="66"/>
    <x v="2"/>
    <s v="02/2021"/>
    <x v="8"/>
    <n v="6"/>
    <s v="AC Unit for SL Server Room - 1250"/>
    <x v="0"/>
  </r>
  <r>
    <n v="6932962"/>
    <n v="1"/>
    <x v="2"/>
    <n v="60"/>
    <n v="0"/>
    <n v="0"/>
    <n v="8250"/>
    <n v="0"/>
    <x v="19"/>
    <n v="8250"/>
    <n v="0"/>
    <n v="0"/>
    <n v="8250"/>
    <n v="0"/>
    <n v="301"/>
    <n v="1"/>
    <n v="66"/>
    <x v="2"/>
    <s v="02/2021"/>
    <x v="9"/>
    <n v="6"/>
    <s v="Enhance electrical service at SL - 911"/>
    <x v="0"/>
  </r>
  <r>
    <n v="6933059"/>
    <n v="1"/>
    <x v="2"/>
    <n v="120"/>
    <n v="60"/>
    <n v="0"/>
    <n v="300663.94"/>
    <n v="0"/>
    <x v="20"/>
    <n v="133607.96"/>
    <n v="0"/>
    <n v="167055.98000000001"/>
    <n v="136392.23000000001"/>
    <n v="2784.27"/>
    <n v="301"/>
    <n v="1"/>
    <n v="66"/>
    <x v="2"/>
    <s v="02/2021"/>
    <x v="10"/>
    <n v="6"/>
    <s v="Silver Lake 2nd Floor Renovations - 1364"/>
    <x v="0"/>
  </r>
  <r>
    <n v="6933067"/>
    <n v="1"/>
    <x v="2"/>
    <n v="120"/>
    <n v="44"/>
    <n v="0"/>
    <n v="8534"/>
    <n v="0"/>
    <x v="21"/>
    <n v="5345.84"/>
    <n v="0"/>
    <n v="3188.16"/>
    <n v="5418.3"/>
    <n v="72.460000000000008"/>
    <n v="301"/>
    <n v="1"/>
    <n v="66"/>
    <x v="2"/>
    <s v="02/2021"/>
    <x v="11"/>
    <n v="6"/>
    <s v="SL Treasury AC Replacement - 1210"/>
    <x v="0"/>
  </r>
  <r>
    <n v="6933079"/>
    <n v="1"/>
    <x v="2"/>
    <n v="480"/>
    <n v="454"/>
    <n v="0"/>
    <n v="6615.23"/>
    <n v="0"/>
    <x v="22"/>
    <n v="344.8"/>
    <n v="0"/>
    <n v="6270.43"/>
    <n v="358.61"/>
    <n v="13.81"/>
    <n v="301"/>
    <n v="1"/>
    <n v="66"/>
    <x v="2"/>
    <s v="02/2021"/>
    <x v="6"/>
    <n v="6"/>
    <s v="Dover Stover/Energy Lane Office - 1801"/>
    <x v="0"/>
  </r>
  <r>
    <n v="6933083"/>
    <n v="1"/>
    <x v="2"/>
    <n v="60"/>
    <n v="0"/>
    <n v="0"/>
    <n v="2120.36"/>
    <n v="0"/>
    <x v="23"/>
    <n v="2120.36"/>
    <n v="0"/>
    <n v="0"/>
    <n v="2120.36"/>
    <n v="0"/>
    <n v="301"/>
    <n v="1"/>
    <n v="66"/>
    <x v="2"/>
    <s v="02/2021"/>
    <x v="12"/>
    <n v="6"/>
    <s v="Electrical Work For Is Department - 404"/>
    <x v="0"/>
  </r>
  <r>
    <n v="6933084"/>
    <n v="1"/>
    <x v="2"/>
    <n v="60"/>
    <n v="0"/>
    <n v="0"/>
    <n v="719.88"/>
    <n v="0"/>
    <x v="24"/>
    <n v="719.88"/>
    <n v="0"/>
    <n v="0"/>
    <n v="719.88"/>
    <n v="0"/>
    <n v="301"/>
    <n v="1"/>
    <n v="66"/>
    <x v="2"/>
    <s v="02/2021"/>
    <x v="9"/>
    <n v="6"/>
    <s v="Enhance electrical service at SL - 919"/>
    <x v="0"/>
  </r>
  <r>
    <n v="6933195"/>
    <n v="1"/>
    <x v="2"/>
    <n v="120"/>
    <n v="87"/>
    <n v="0"/>
    <n v="44213.9"/>
    <n v="0"/>
    <x v="25"/>
    <n v="11824.95"/>
    <n v="0"/>
    <n v="32388.95"/>
    <n v="12197.24"/>
    <n v="372.29"/>
    <n v="301"/>
    <n v="1"/>
    <n v="66"/>
    <x v="2"/>
    <s v="02/2021"/>
    <x v="13"/>
    <n v="6"/>
    <s v="Newark Office Architecture - 1747"/>
    <x v="0"/>
  </r>
  <r>
    <n v="6933196"/>
    <n v="1"/>
    <x v="2"/>
    <n v="120"/>
    <n v="90"/>
    <n v="0"/>
    <n v="4235.8900000000003"/>
    <n v="0"/>
    <x v="26"/>
    <n v="1026.93"/>
    <n v="0"/>
    <n v="3208.96"/>
    <n v="1062.5899999999999"/>
    <n v="35.660000000000004"/>
    <n v="301"/>
    <n v="1"/>
    <n v="66"/>
    <x v="2"/>
    <s v="02/2021"/>
    <x v="13"/>
    <n v="6"/>
    <s v="Newark Office Architecture - 1778"/>
    <x v="0"/>
  </r>
  <r>
    <n v="6933228"/>
    <n v="1"/>
    <x v="2"/>
    <n v="77"/>
    <n v="0"/>
    <n v="0"/>
    <n v="7648.79"/>
    <n v="0"/>
    <x v="27"/>
    <n v="7648.79"/>
    <n v="0"/>
    <n v="0"/>
    <n v="7648.79"/>
    <n v="0"/>
    <n v="301"/>
    <n v="1"/>
    <n v="66"/>
    <x v="2"/>
    <s v="02/2021"/>
    <x v="14"/>
    <n v="6"/>
    <s v="COMPASS POINTE BLDG - 1050"/>
    <x v="0"/>
  </r>
  <r>
    <n v="6933476"/>
    <n v="1"/>
    <x v="2"/>
    <n v="120"/>
    <n v="93"/>
    <n v="0"/>
    <n v="8160"/>
    <n v="0"/>
    <x v="28"/>
    <n v="1774.03"/>
    <n v="0"/>
    <n v="6385.97"/>
    <n v="1842.7"/>
    <n v="68.67"/>
    <n v="301"/>
    <n v="1"/>
    <n v="66"/>
    <x v="2"/>
    <s v="02/2021"/>
    <x v="15"/>
    <n v="6"/>
    <s v="Newark Office Project Management - 1789"/>
    <x v="0"/>
  </r>
  <r>
    <n v="6933477"/>
    <n v="1"/>
    <x v="2"/>
    <n v="120"/>
    <n v="92"/>
    <n v="0"/>
    <n v="2720"/>
    <n v="0"/>
    <x v="29"/>
    <n v="614.01"/>
    <n v="0"/>
    <n v="2105.9899999999998"/>
    <n v="636.9"/>
    <n v="22.89"/>
    <n v="301"/>
    <n v="1"/>
    <n v="66"/>
    <x v="2"/>
    <s v="02/2021"/>
    <x v="15"/>
    <n v="6"/>
    <s v="Newark Office Project Management - 1795"/>
    <x v="0"/>
  </r>
  <r>
    <n v="6933486"/>
    <n v="1"/>
    <x v="2"/>
    <n v="120"/>
    <n v="28"/>
    <n v="0"/>
    <n v="42500"/>
    <n v="0"/>
    <x v="30"/>
    <n v="32315.33"/>
    <n v="0"/>
    <n v="10184.67"/>
    <n v="32679.07"/>
    <n v="363.74"/>
    <n v="301"/>
    <n v="1"/>
    <n v="66"/>
    <x v="2"/>
    <s v="02/2021"/>
    <x v="16"/>
    <n v="6"/>
    <s v="SL Natural Gas Generator - 1147"/>
    <x v="0"/>
  </r>
  <r>
    <n v="6933497"/>
    <n v="1"/>
    <x v="2"/>
    <n v="84"/>
    <n v="0"/>
    <n v="0"/>
    <n v="15590"/>
    <n v="0"/>
    <x v="31"/>
    <n v="15590"/>
    <n v="0"/>
    <n v="0"/>
    <n v="15590"/>
    <n v="0"/>
    <n v="301"/>
    <n v="1"/>
    <n v="66"/>
    <x v="2"/>
    <s v="02/2021"/>
    <x v="17"/>
    <n v="6"/>
    <s v="A/C for Server Room - 962"/>
    <x v="0"/>
  </r>
  <r>
    <n v="6933501"/>
    <n v="1"/>
    <x v="2"/>
    <n v="480"/>
    <n v="448"/>
    <n v="0"/>
    <n v="-31928.82"/>
    <n v="0"/>
    <x v="32"/>
    <n v="-2063.34"/>
    <n v="0"/>
    <n v="-29865.48"/>
    <n v="-2130"/>
    <n v="-66.66"/>
    <n v="301"/>
    <n v="1"/>
    <n v="66"/>
    <x v="2"/>
    <s v="02/2021"/>
    <x v="6"/>
    <n v="6"/>
    <s v="Dover Stover/Energy Lane Office - 1769"/>
    <x v="0"/>
  </r>
  <r>
    <n v="6933502"/>
    <n v="1"/>
    <x v="2"/>
    <n v="60"/>
    <n v="0"/>
    <n v="0"/>
    <n v="9591"/>
    <n v="0"/>
    <x v="33"/>
    <n v="9591"/>
    <n v="0"/>
    <n v="0"/>
    <n v="9591"/>
    <n v="0"/>
    <n v="301"/>
    <n v="1"/>
    <n v="66"/>
    <x v="2"/>
    <s v="02/2021"/>
    <x v="18"/>
    <n v="6"/>
    <s v="A/C unit for Silver Lake Server room - 910"/>
    <x v="0"/>
  </r>
  <r>
    <n v="6933506"/>
    <n v="1"/>
    <x v="2"/>
    <n v="46"/>
    <n v="0"/>
    <n v="0"/>
    <n v="125275"/>
    <n v="-125275"/>
    <x v="316"/>
    <n v="125275"/>
    <n v="-125275"/>
    <n v="0"/>
    <n v="0"/>
    <n v="0"/>
    <n v="301"/>
    <n v="1"/>
    <n v="66"/>
    <x v="2"/>
    <s v="02/2021"/>
    <x v="19"/>
    <n v="6"/>
    <s v="Compass Pointe Office Improvements - 1211"/>
    <x v="0"/>
  </r>
  <r>
    <n v="6933507"/>
    <n v="1"/>
    <x v="2"/>
    <n v="44"/>
    <n v="0"/>
    <n v="0"/>
    <n v="13401.07"/>
    <n v="-13401.07"/>
    <x v="316"/>
    <n v="13401.07"/>
    <n v="-13401.07"/>
    <n v="0"/>
    <n v="0"/>
    <n v="0"/>
    <n v="301"/>
    <n v="1"/>
    <n v="66"/>
    <x v="2"/>
    <s v="02/2021"/>
    <x v="19"/>
    <n v="6"/>
    <s v="Compass Pointe Office Improvements - 1219"/>
    <x v="0"/>
  </r>
  <r>
    <n v="6933554"/>
    <n v="1"/>
    <x v="2"/>
    <n v="120"/>
    <n v="81"/>
    <n v="0"/>
    <n v="8895.7000000000007"/>
    <n v="0"/>
    <x v="36"/>
    <n v="2891.09"/>
    <n v="0"/>
    <n v="6004.61"/>
    <n v="2965.22"/>
    <n v="74.13"/>
    <n v="301"/>
    <n v="1"/>
    <n v="66"/>
    <x v="2"/>
    <s v="02/2021"/>
    <x v="20"/>
    <n v="6"/>
    <s v="2nd Flr HR Conference Room furniture-Also see Asset 1364 - 1721"/>
    <x v="0"/>
  </r>
  <r>
    <n v="6933747"/>
    <n v="1"/>
    <x v="2"/>
    <n v="60"/>
    <n v="6"/>
    <n v="0"/>
    <n v="32337.67"/>
    <n v="0"/>
    <x v="37"/>
    <n v="29015.919999999998"/>
    <n v="0"/>
    <n v="3321.75"/>
    <n v="29569.55"/>
    <n v="553.63"/>
    <n v="301"/>
    <n v="1"/>
    <n v="66"/>
    <x v="2"/>
    <s v="02/2021"/>
    <x v="21"/>
    <n v="6"/>
    <s v="Renovations to Silver Lake Break room - 1350"/>
    <x v="0"/>
  </r>
  <r>
    <n v="6933761"/>
    <n v="1"/>
    <x v="2"/>
    <n v="120"/>
    <n v="37"/>
    <n v="0"/>
    <n v="-5165"/>
    <n v="0"/>
    <x v="38"/>
    <n v="-3537.87"/>
    <n v="0"/>
    <n v="-1627.13"/>
    <n v="-3581.85"/>
    <n v="-43.980000000000004"/>
    <n v="301"/>
    <n v="1"/>
    <n v="66"/>
    <x v="2"/>
    <s v="02/2021"/>
    <x v="5"/>
    <n v="6"/>
    <s v="Silver Lake Office Additions - 1169"/>
    <x v="0"/>
  </r>
  <r>
    <n v="6933766"/>
    <n v="1"/>
    <x v="2"/>
    <n v="120"/>
    <n v="87"/>
    <n v="0"/>
    <n v="28385.4"/>
    <n v="0"/>
    <x v="39"/>
    <n v="7591.63"/>
    <n v="0"/>
    <n v="20793.77"/>
    <n v="7830.64"/>
    <n v="239.01"/>
    <n v="301"/>
    <n v="1"/>
    <n v="66"/>
    <x v="2"/>
    <s v="02/2021"/>
    <x v="15"/>
    <n v="6"/>
    <s v="Newark Office Project Management - 1746"/>
    <x v="0"/>
  </r>
  <r>
    <n v="6933768"/>
    <n v="1"/>
    <x v="2"/>
    <n v="84"/>
    <n v="44"/>
    <n v="0"/>
    <n v="414439.25"/>
    <n v="0"/>
    <x v="40"/>
    <n v="196644.32"/>
    <n v="0"/>
    <n v="217794.93"/>
    <n v="201594.2"/>
    <n v="4949.88"/>
    <n v="301"/>
    <n v="1"/>
    <n v="66"/>
    <x v="2"/>
    <s v="02/2021"/>
    <x v="22"/>
    <n v="6"/>
    <s v="Middletown Office Leasehold Improv - 114 Sandhill Drive - 1717"/>
    <x v="0"/>
  </r>
  <r>
    <n v="6933787"/>
    <n v="1"/>
    <x v="2"/>
    <n v="72"/>
    <n v="0"/>
    <n v="0"/>
    <n v="20736.3"/>
    <n v="0"/>
    <x v="41"/>
    <n v="20736.3"/>
    <n v="0"/>
    <n v="0"/>
    <n v="20736.3"/>
    <n v="0"/>
    <n v="301"/>
    <n v="1"/>
    <n v="66"/>
    <x v="2"/>
    <s v="02/2021"/>
    <x v="14"/>
    <n v="6"/>
    <s v="Compass Pointe Bldg - 1074"/>
    <x v="0"/>
  </r>
  <r>
    <n v="6933798"/>
    <n v="1"/>
    <x v="2"/>
    <n v="120"/>
    <n v="91"/>
    <n v="0"/>
    <n v="45749.2"/>
    <n v="0"/>
    <x v="42"/>
    <n v="10709.16"/>
    <n v="0"/>
    <n v="35040.04"/>
    <n v="11094.22"/>
    <n v="385.06"/>
    <n v="301"/>
    <n v="1"/>
    <n v="66"/>
    <x v="2"/>
    <s v="02/2021"/>
    <x v="23"/>
    <n v="6"/>
    <s v="Energy Lane Courtyard - 1794"/>
    <x v="0"/>
  </r>
  <r>
    <n v="6933929"/>
    <n v="1"/>
    <x v="2"/>
    <n v="120"/>
    <n v="34"/>
    <n v="0"/>
    <n v="8851"/>
    <n v="0"/>
    <x v="43"/>
    <n v="6284.86"/>
    <n v="0"/>
    <n v="2566.14"/>
    <n v="6360.33"/>
    <n v="75.47"/>
    <n v="301"/>
    <n v="1"/>
    <n v="66"/>
    <x v="2"/>
    <s v="02/2021"/>
    <x v="16"/>
    <n v="6"/>
    <s v="SL Natural Gas Generator - 1162"/>
    <x v="0"/>
  </r>
  <r>
    <n v="6933939"/>
    <n v="1"/>
    <x v="2"/>
    <n v="78"/>
    <n v="0"/>
    <n v="0"/>
    <n v="986"/>
    <n v="0"/>
    <x v="44"/>
    <n v="986"/>
    <n v="0"/>
    <n v="0"/>
    <n v="986"/>
    <n v="0"/>
    <n v="301"/>
    <n v="1"/>
    <n v="66"/>
    <x v="2"/>
    <s v="02/2021"/>
    <x v="14"/>
    <n v="6"/>
    <s v="COMPASS POINTE BLDG - 1045"/>
    <x v="0"/>
  </r>
  <r>
    <n v="6933940"/>
    <n v="1"/>
    <x v="2"/>
    <n v="480"/>
    <n v="448"/>
    <n v="0"/>
    <n v="-0.01"/>
    <n v="0"/>
    <x v="45"/>
    <n v="-0.01"/>
    <n v="0"/>
    <n v="0"/>
    <n v="-0.01"/>
    <n v="0"/>
    <n v="301"/>
    <n v="1"/>
    <n v="66"/>
    <x v="2"/>
    <s v="02/2021"/>
    <x v="6"/>
    <n v="6"/>
    <s v="Dover Stover/Energy Lane Office - 1760"/>
    <x v="0"/>
  </r>
  <r>
    <n v="6933947"/>
    <n v="1"/>
    <x v="2"/>
    <n v="120"/>
    <n v="92"/>
    <n v="0"/>
    <n v="5071.68"/>
    <n v="0"/>
    <x v="46"/>
    <n v="1144.8800000000001"/>
    <n v="0"/>
    <n v="3926.8"/>
    <n v="1187.56"/>
    <n v="42.68"/>
    <n v="301"/>
    <n v="1"/>
    <n v="66"/>
    <x v="2"/>
    <s v="02/2021"/>
    <x v="23"/>
    <n v="6"/>
    <s v="Energy Lane Courtyard - 1788"/>
    <x v="0"/>
  </r>
  <r>
    <n v="6933948"/>
    <n v="1"/>
    <x v="2"/>
    <n v="120"/>
    <n v="94"/>
    <n v="0"/>
    <n v="832"/>
    <n v="0"/>
    <x v="47"/>
    <n v="173.93"/>
    <n v="0"/>
    <n v="658.07"/>
    <n v="180.93"/>
    <n v="7"/>
    <n v="301"/>
    <n v="1"/>
    <n v="66"/>
    <x v="2"/>
    <s v="02/2021"/>
    <x v="23"/>
    <n v="6"/>
    <s v="Energy Lane Courtyard - 1802"/>
    <x v="0"/>
  </r>
  <r>
    <n v="6933955"/>
    <n v="1"/>
    <x v="2"/>
    <n v="120"/>
    <n v="35"/>
    <n v="0"/>
    <n v="66814"/>
    <n v="0"/>
    <x v="48"/>
    <n v="46883.71"/>
    <n v="0"/>
    <n v="19930.29"/>
    <n v="47453.15"/>
    <n v="569.44000000000005"/>
    <n v="301"/>
    <n v="1"/>
    <n v="66"/>
    <x v="2"/>
    <s v="02/2021"/>
    <x v="24"/>
    <n v="6"/>
    <s v="Carrier VAV Temp Controls - 1168"/>
    <x v="0"/>
  </r>
  <r>
    <n v="6934012"/>
    <n v="1"/>
    <x v="2"/>
    <n v="36"/>
    <n v="12"/>
    <n v="0"/>
    <n v="63569.86"/>
    <n v="-12572.08"/>
    <x v="393"/>
    <n v="41370.879999999997"/>
    <n v="-8181.83"/>
    <n v="22198.98"/>
    <n v="35038.959999999999"/>
    <n v="1849.91"/>
    <n v="301"/>
    <n v="1"/>
    <n v="66"/>
    <x v="2"/>
    <s v="02/2021"/>
    <x v="25"/>
    <n v="6"/>
    <s v="Compass Point Office Renov - 1814"/>
    <x v="0"/>
  </r>
  <r>
    <n v="6934035"/>
    <n v="1"/>
    <x v="2"/>
    <n v="36"/>
    <n v="14"/>
    <n v="0"/>
    <n v="4685.96"/>
    <n v="-926.73"/>
    <x v="394"/>
    <n v="2784.41"/>
    <n v="-550.66999999999996"/>
    <n v="1901.55"/>
    <n v="2369.56"/>
    <n v="135.82"/>
    <n v="301"/>
    <n v="1"/>
    <n v="66"/>
    <x v="2"/>
    <s v="02/2021"/>
    <x v="25"/>
    <n v="6"/>
    <s v="Compass Point Office Renov - 1820"/>
    <x v="0"/>
  </r>
  <r>
    <n v="6934039"/>
    <n v="1"/>
    <x v="2"/>
    <n v="120"/>
    <n v="100"/>
    <n v="0"/>
    <n v="4665.62"/>
    <n v="0"/>
    <x v="51"/>
    <n v="741.96"/>
    <n v="0"/>
    <n v="3923.66"/>
    <n v="781.2"/>
    <n v="39.24"/>
    <n v="301"/>
    <n v="1"/>
    <n v="66"/>
    <x v="2"/>
    <s v="02/2021"/>
    <x v="26"/>
    <n v="6"/>
    <s v="RT113 Signage - 1829"/>
    <x v="0"/>
  </r>
  <r>
    <n v="6934041"/>
    <n v="1"/>
    <x v="2"/>
    <n v="36"/>
    <n v="12"/>
    <n v="0"/>
    <n v="11188.6"/>
    <n v="0"/>
    <x v="52"/>
    <n v="7281.46"/>
    <n v="0"/>
    <n v="3907.14"/>
    <n v="7607.05"/>
    <n v="325.59000000000003"/>
    <n v="301"/>
    <n v="1"/>
    <n v="66"/>
    <x v="2"/>
    <s v="02/2021"/>
    <x v="27"/>
    <n v="6"/>
    <s v="Compass Point Kitchen Renov - 1815"/>
    <x v="0"/>
  </r>
  <r>
    <n v="6934043"/>
    <n v="1"/>
    <x v="2"/>
    <n v="36"/>
    <n v="15"/>
    <n v="0"/>
    <n v="726.99"/>
    <n v="-143.78"/>
    <x v="395"/>
    <n v="411.47"/>
    <n v="-81.38"/>
    <n v="315.52"/>
    <n v="351.12"/>
    <n v="21.03"/>
    <n v="301"/>
    <n v="1"/>
    <n v="66"/>
    <x v="2"/>
    <s v="02/2021"/>
    <x v="25"/>
    <n v="6"/>
    <s v="Compass Point Office Renov - 1826"/>
    <x v="0"/>
  </r>
  <r>
    <n v="6934046"/>
    <n v="1"/>
    <x v="2"/>
    <n v="120"/>
    <n v="106"/>
    <n v="0"/>
    <n v="-4078.65"/>
    <n v="0"/>
    <x v="54"/>
    <n v="-444.48"/>
    <n v="0"/>
    <n v="-3634.17"/>
    <n v="-478.76"/>
    <n v="-34.28"/>
    <n v="301"/>
    <n v="1"/>
    <n v="66"/>
    <x v="2"/>
    <s v="02/2021"/>
    <x v="23"/>
    <n v="6"/>
    <s v="Energy Lane Courtyard - 1850"/>
    <x v="0"/>
  </r>
  <r>
    <n v="6934048"/>
    <n v="1"/>
    <x v="2"/>
    <n v="120"/>
    <n v="99"/>
    <n v="0"/>
    <n v="20937.93"/>
    <n v="0"/>
    <x v="55"/>
    <n v="3504.21"/>
    <n v="0"/>
    <n v="17433.72"/>
    <n v="3680.31"/>
    <n v="176.1"/>
    <n v="301"/>
    <n v="1"/>
    <n v="66"/>
    <x v="2"/>
    <s v="02/2021"/>
    <x v="26"/>
    <n v="6"/>
    <s v="RT113 Signage - 1828"/>
    <x v="0"/>
  </r>
  <r>
    <n v="6934071"/>
    <n v="1"/>
    <x v="2"/>
    <n v="36"/>
    <n v="13"/>
    <n v="0"/>
    <n v="25208.5"/>
    <n v="-4985.43"/>
    <x v="396"/>
    <n v="15691.65"/>
    <n v="-3103.3"/>
    <n v="9516.85"/>
    <n v="13320.42"/>
    <n v="732.07"/>
    <n v="301"/>
    <n v="1"/>
    <n v="66"/>
    <x v="2"/>
    <s v="02/2021"/>
    <x v="25"/>
    <n v="6"/>
    <s v="Compass Point Office Renov - 1819"/>
    <x v="0"/>
  </r>
  <r>
    <n v="6934074"/>
    <n v="1"/>
    <x v="2"/>
    <n v="480"/>
    <n v="466"/>
    <n v="0"/>
    <n v="-1918.1"/>
    <n v="0"/>
    <x v="57"/>
    <n v="-51.98"/>
    <n v="0"/>
    <n v="-1866.12"/>
    <n v="-55.98"/>
    <n v="-4"/>
    <n v="301"/>
    <n v="1"/>
    <n v="66"/>
    <x v="2"/>
    <s v="02/2021"/>
    <x v="6"/>
    <n v="6"/>
    <s v="Dover Stover/Energy Lane Office - 1849"/>
    <x v="0"/>
  </r>
  <r>
    <n v="7003661"/>
    <n v="1"/>
    <x v="2"/>
    <n v="120"/>
    <n v="109"/>
    <n v="0"/>
    <n v="12534.17"/>
    <n v="0"/>
    <x v="58"/>
    <n v="1052.51"/>
    <n v="0"/>
    <n v="11481.66"/>
    <n v="1157.8499999999999"/>
    <n v="105.34"/>
    <n v="301"/>
    <n v="1"/>
    <n v="66"/>
    <x v="2"/>
    <s v="02/2021"/>
    <x v="4"/>
    <n v="6"/>
    <s v="Energy Lane Warehouse Office for Bldg Mgr (share w/DE Div) - 1850"/>
    <x v="0"/>
  </r>
  <r>
    <n v="6933472"/>
    <n v="1"/>
    <x v="2"/>
    <n v="120"/>
    <n v="87"/>
    <n v="0"/>
    <n v="421491.92"/>
    <n v="0"/>
    <x v="59"/>
    <n v="112727.13"/>
    <n v="0"/>
    <n v="308764.78999999998"/>
    <n v="116276.15"/>
    <n v="3549.02"/>
    <n v="302"/>
    <n v="1"/>
    <n v="67"/>
    <x v="3"/>
    <s v="02/2021"/>
    <x v="28"/>
    <n v="6"/>
    <s v="Newark Office Construction - 1750"/>
    <x v="0"/>
  </r>
  <r>
    <n v="1624201"/>
    <n v="1"/>
    <x v="2"/>
    <n v="120"/>
    <n v="114"/>
    <n v="0"/>
    <n v="45846.03"/>
    <n v="9566.7199999999993"/>
    <x v="397"/>
    <n v="1331.35"/>
    <n v="0"/>
    <n v="44514.68"/>
    <n v="1721.83"/>
    <n v="390.48"/>
    <n v="303"/>
    <n v="1"/>
    <n v="68"/>
    <x v="4"/>
    <s v="02/2021"/>
    <x v="29"/>
    <n v="2"/>
    <s v="Satellite Office Srv Repl"/>
    <x v="0"/>
  </r>
  <r>
    <n v="3775369"/>
    <n v="1"/>
    <x v="2"/>
    <n v="120"/>
    <n v="119"/>
    <n v="0"/>
    <n v="64000"/>
    <n v="0"/>
    <x v="61"/>
    <n v="533.33000000000004"/>
    <n v="0"/>
    <n v="63466.67"/>
    <n v="1066.6600000000001"/>
    <n v="533.33000000000004"/>
    <n v="303"/>
    <n v="1"/>
    <n v="68"/>
    <x v="4"/>
    <s v="02/2021"/>
    <x v="30"/>
    <n v="2"/>
    <s v="Energy Lane Acct Workstation"/>
    <x v="0"/>
  </r>
  <r>
    <n v="6932897"/>
    <n v="1"/>
    <x v="2"/>
    <n v="84"/>
    <n v="42"/>
    <n v="0"/>
    <n v="4165.5"/>
    <n v="0"/>
    <x v="62"/>
    <n v="2082.7600000000002"/>
    <n v="0"/>
    <n v="2082.7399999999998"/>
    <n v="2132.35"/>
    <n v="49.59"/>
    <n v="303"/>
    <n v="1"/>
    <n v="68"/>
    <x v="4"/>
    <s v="02/2021"/>
    <x v="31"/>
    <n v="2"/>
    <s v="Phones, (12) Cisco IP phones 8851 - 1580"/>
    <x v="0"/>
  </r>
  <r>
    <n v="6932927"/>
    <n v="1"/>
    <x v="2"/>
    <n v="120"/>
    <n v="87"/>
    <n v="0"/>
    <n v="127887.5"/>
    <n v="0"/>
    <x v="63"/>
    <n v="34203.25"/>
    <n v="0"/>
    <n v="93684.25"/>
    <n v="35280.080000000002"/>
    <n v="1076.83"/>
    <n v="303"/>
    <n v="1"/>
    <n v="68"/>
    <x v="4"/>
    <s v="02/2021"/>
    <x v="32"/>
    <n v="2"/>
    <s v="Newark Office Furniture - 1754"/>
    <x v="0"/>
  </r>
  <r>
    <n v="6932928"/>
    <n v="1"/>
    <x v="2"/>
    <n v="120"/>
    <n v="88"/>
    <n v="0"/>
    <n v="25577.5"/>
    <n v="0"/>
    <x v="64"/>
    <n v="6627.27"/>
    <n v="0"/>
    <n v="18950.23"/>
    <n v="6842.61"/>
    <n v="215.34"/>
    <n v="303"/>
    <n v="1"/>
    <n v="68"/>
    <x v="4"/>
    <s v="02/2021"/>
    <x v="32"/>
    <n v="2"/>
    <s v="Newark Office Furniture - 1765"/>
    <x v="0"/>
  </r>
  <r>
    <n v="6932960"/>
    <n v="1"/>
    <x v="2"/>
    <n v="120"/>
    <n v="88"/>
    <n v="0"/>
    <n v="-18529.939999999999"/>
    <n v="0"/>
    <x v="65"/>
    <n v="-4801.24"/>
    <n v="0"/>
    <n v="-13728.7"/>
    <n v="-4957.25"/>
    <n v="-156.01"/>
    <n v="303"/>
    <n v="1"/>
    <n v="68"/>
    <x v="4"/>
    <s v="02/2021"/>
    <x v="33"/>
    <n v="2"/>
    <s v="Energy Lane FFE - 1768"/>
    <x v="0"/>
  </r>
  <r>
    <n v="6933042"/>
    <n v="1"/>
    <x v="2"/>
    <n v="120"/>
    <n v="42"/>
    <n v="0"/>
    <n v="14658"/>
    <n v="0"/>
    <x v="66"/>
    <n v="9427.11"/>
    <n v="0"/>
    <n v="5230.8900000000003"/>
    <n v="9551.65"/>
    <n v="124.54"/>
    <n v="303"/>
    <n v="1"/>
    <n v="68"/>
    <x v="4"/>
    <s v="02/2021"/>
    <x v="34"/>
    <n v="2"/>
    <s v="Replace SL Sidewalks - 1198"/>
    <x v="0"/>
  </r>
  <r>
    <n v="6933054"/>
    <n v="1"/>
    <x v="2"/>
    <n v="84"/>
    <n v="31"/>
    <n v="0"/>
    <n v="4718.75"/>
    <n v="0"/>
    <x v="67"/>
    <n v="2977.33"/>
    <n v="0"/>
    <n v="1741.42"/>
    <n v="3033.5"/>
    <n v="56.17"/>
    <n v="303"/>
    <n v="1"/>
    <n v="68"/>
    <x v="4"/>
    <s v="02/2021"/>
    <x v="35"/>
    <n v="2"/>
    <s v="Soundmasking system furniture for 2nd flr SL - 1363"/>
    <x v="0"/>
  </r>
  <r>
    <n v="6933062"/>
    <n v="1"/>
    <x v="2"/>
    <n v="120"/>
    <n v="89"/>
    <n v="0"/>
    <n v="14930.5"/>
    <n v="0"/>
    <x v="68"/>
    <n v="3744.05"/>
    <n v="0"/>
    <n v="11186.45"/>
    <n v="3869.74"/>
    <n v="125.69"/>
    <n v="303"/>
    <n v="1"/>
    <n v="68"/>
    <x v="4"/>
    <s v="02/2021"/>
    <x v="32"/>
    <n v="2"/>
    <s v="Newark Office Furniture - 1773"/>
    <x v="0"/>
  </r>
  <r>
    <n v="6933075"/>
    <n v="1"/>
    <x v="2"/>
    <n v="120"/>
    <n v="3"/>
    <n v="0"/>
    <n v="5793.17"/>
    <n v="0"/>
    <x v="69"/>
    <n v="5636.29"/>
    <n v="0"/>
    <n v="156.88"/>
    <n v="5688.58"/>
    <n v="52.29"/>
    <n v="303"/>
    <n v="1"/>
    <n v="68"/>
    <x v="4"/>
    <s v="02/2021"/>
    <x v="36"/>
    <n v="2"/>
    <s v="7 Exeter Side Conference Chairs - 1013"/>
    <x v="0"/>
  </r>
  <r>
    <n v="6933199"/>
    <n v="1"/>
    <x v="2"/>
    <n v="120"/>
    <n v="90"/>
    <n v="0"/>
    <n v="5814"/>
    <n v="0"/>
    <x v="70"/>
    <n v="1409.46"/>
    <n v="0"/>
    <n v="4404.54"/>
    <n v="1458.4"/>
    <n v="48.94"/>
    <n v="303"/>
    <n v="1"/>
    <n v="68"/>
    <x v="4"/>
    <s v="02/2021"/>
    <x v="32"/>
    <n v="2"/>
    <s v="Newark Office Furniture - 1780"/>
    <x v="0"/>
  </r>
  <r>
    <n v="6933200"/>
    <n v="1"/>
    <x v="2"/>
    <n v="120"/>
    <n v="94"/>
    <n v="0"/>
    <n v="2548.48"/>
    <n v="0"/>
    <x v="71"/>
    <n v="532.76"/>
    <n v="0"/>
    <n v="2015.72"/>
    <n v="554.20000000000005"/>
    <n v="21.44"/>
    <n v="303"/>
    <n v="1"/>
    <n v="68"/>
    <x v="4"/>
    <s v="02/2021"/>
    <x v="32"/>
    <n v="2"/>
    <s v="Newark Office Furniture - 1804"/>
    <x v="0"/>
  </r>
  <r>
    <n v="6933226"/>
    <n v="1"/>
    <x v="2"/>
    <n v="120"/>
    <n v="27"/>
    <n v="0"/>
    <n v="8659.32"/>
    <n v="0"/>
    <x v="72"/>
    <n v="6656.87"/>
    <n v="0"/>
    <n v="2002.45"/>
    <n v="6731.03"/>
    <n v="74.16"/>
    <n v="303"/>
    <n v="1"/>
    <n v="68"/>
    <x v="4"/>
    <s v="02/2021"/>
    <x v="37"/>
    <n v="2"/>
    <s v="7 Filing Cabinets - 1156"/>
    <x v="0"/>
  </r>
  <r>
    <n v="6933288"/>
    <n v="1"/>
    <x v="2"/>
    <n v="84"/>
    <n v="1"/>
    <n v="0"/>
    <n v="31972.51"/>
    <n v="0"/>
    <x v="73"/>
    <n v="31325.45"/>
    <n v="0"/>
    <n v="647.05999999999995"/>
    <n v="31972.51"/>
    <n v="647.06000000000006"/>
    <n v="303"/>
    <n v="1"/>
    <n v="68"/>
    <x v="4"/>
    <s v="02/2021"/>
    <x v="38"/>
    <n v="2"/>
    <s v="GIS Support Project - 1170"/>
    <x v="0"/>
  </r>
  <r>
    <n v="6933336"/>
    <n v="1"/>
    <x v="2"/>
    <n v="120"/>
    <n v="42"/>
    <n v="0"/>
    <n v="19609"/>
    <n v="0"/>
    <x v="74"/>
    <n v="12611.25"/>
    <n v="0"/>
    <n v="6997.75"/>
    <n v="12777.86"/>
    <n v="166.61"/>
    <n v="303"/>
    <n v="1"/>
    <n v="68"/>
    <x v="4"/>
    <s v="02/2021"/>
    <x v="39"/>
    <n v="2"/>
    <s v="Patio Replacement - 1199"/>
    <x v="0"/>
  </r>
  <r>
    <n v="6933374"/>
    <n v="1"/>
    <x v="2"/>
    <n v="84"/>
    <n v="34"/>
    <n v="0"/>
    <n v="17937.05"/>
    <n v="0"/>
    <x v="75"/>
    <n v="10507.97"/>
    <n v="0"/>
    <n v="7429.08"/>
    <n v="10726.47"/>
    <n v="218.5"/>
    <n v="303"/>
    <n v="1"/>
    <n v="68"/>
    <x v="4"/>
    <s v="02/2021"/>
    <x v="40"/>
    <n v="2"/>
    <s v="Cambridge Noise Masking Sound System - 1481"/>
    <x v="0"/>
  </r>
  <r>
    <n v="6933473"/>
    <n v="1"/>
    <x v="2"/>
    <n v="120"/>
    <n v="87"/>
    <n v="0"/>
    <n v="102310"/>
    <n v="0"/>
    <x v="76"/>
    <n v="27362.57"/>
    <n v="0"/>
    <n v="74947.429999999993"/>
    <n v="28224.03"/>
    <n v="861.46"/>
    <n v="303"/>
    <n v="1"/>
    <n v="68"/>
    <x v="4"/>
    <s v="02/2021"/>
    <x v="32"/>
    <n v="2"/>
    <s v="Newark Office Furniture - 1751"/>
    <x v="0"/>
  </r>
  <r>
    <n v="6933478"/>
    <n v="1"/>
    <x v="2"/>
    <n v="120"/>
    <n v="27"/>
    <n v="0"/>
    <n v="17269.23"/>
    <n v="0"/>
    <x v="77"/>
    <n v="13275.72"/>
    <n v="0"/>
    <n v="3993.51"/>
    <n v="13423.63"/>
    <n v="147.91"/>
    <n v="303"/>
    <n v="1"/>
    <n v="68"/>
    <x v="4"/>
    <s v="02/2021"/>
    <x v="41"/>
    <n v="2"/>
    <s v="Office Furniture-Sergio Garrillos - 1130"/>
    <x v="0"/>
  </r>
  <r>
    <n v="6933505"/>
    <n v="1"/>
    <x v="2"/>
    <n v="120"/>
    <n v="18"/>
    <n v="0"/>
    <n v="14149.18"/>
    <n v="0"/>
    <x v="78"/>
    <n v="11948.23"/>
    <n v="0"/>
    <n v="2200.9499999999998"/>
    <n v="12070.51"/>
    <n v="122.28"/>
    <n v="303"/>
    <n v="1"/>
    <n v="68"/>
    <x v="4"/>
    <s v="02/2021"/>
    <x v="42"/>
    <n v="2"/>
    <s v="Compass Pointe Office Furn - 1160"/>
    <x v="0"/>
  </r>
  <r>
    <n v="6933556"/>
    <n v="1"/>
    <x v="2"/>
    <n v="84"/>
    <n v="4"/>
    <n v="0"/>
    <n v="13436.6"/>
    <n v="0"/>
    <x v="79"/>
    <n v="12496.54"/>
    <n v="0"/>
    <n v="940.06"/>
    <n v="12731.56"/>
    <n v="235.02"/>
    <n v="303"/>
    <n v="1"/>
    <n v="68"/>
    <x v="4"/>
    <s v="02/2021"/>
    <x v="38"/>
    <n v="2"/>
    <s v="GIS Support Project - 1186"/>
    <x v="0"/>
  </r>
  <r>
    <n v="6933649"/>
    <n v="1"/>
    <x v="2"/>
    <n v="84"/>
    <n v="33"/>
    <n v="0"/>
    <n v="8664.94"/>
    <n v="0"/>
    <x v="80"/>
    <n v="5260.83"/>
    <n v="0"/>
    <n v="3404.11"/>
    <n v="5363.98"/>
    <n v="103.15"/>
    <n v="303"/>
    <n v="1"/>
    <n v="68"/>
    <x v="4"/>
    <s v="02/2021"/>
    <x v="43"/>
    <n v="2"/>
    <s v="Breakroom &amp; Atruim Furniture at Silver Lake - 1442"/>
    <x v="0"/>
  </r>
  <r>
    <n v="6933653"/>
    <n v="1"/>
    <x v="2"/>
    <n v="120"/>
    <n v="94"/>
    <n v="0"/>
    <n v="-16938.03"/>
    <n v="0"/>
    <x v="81"/>
    <n v="-3541.08"/>
    <n v="0"/>
    <n v="-13396.95"/>
    <n v="-3683.6"/>
    <n v="-142.52000000000001"/>
    <n v="303"/>
    <n v="1"/>
    <n v="68"/>
    <x v="4"/>
    <s v="02/2021"/>
    <x v="33"/>
    <n v="2"/>
    <s v="Energy Lane FFE - 1803"/>
    <x v="0"/>
  </r>
  <r>
    <n v="6933657"/>
    <n v="1"/>
    <x v="2"/>
    <n v="60"/>
    <n v="13"/>
    <n v="0"/>
    <n v="12438"/>
    <n v="0"/>
    <x v="82"/>
    <n v="9620.58"/>
    <n v="0"/>
    <n v="2817.42"/>
    <n v="9837.2999999999993"/>
    <n v="216.72"/>
    <n v="303"/>
    <n v="1"/>
    <n v="68"/>
    <x v="4"/>
    <s v="02/2021"/>
    <x v="44"/>
    <n v="2"/>
    <s v="Cambridge Noise Masking Syst at Compass Pointe - 1523"/>
    <x v="0"/>
  </r>
  <r>
    <n v="6933765"/>
    <n v="1"/>
    <x v="2"/>
    <n v="120"/>
    <n v="91"/>
    <n v="0"/>
    <n v="11534.5"/>
    <n v="0"/>
    <x v="83"/>
    <n v="2700.01"/>
    <n v="0"/>
    <n v="8834.49"/>
    <n v="2797.09"/>
    <n v="97.08"/>
    <n v="303"/>
    <n v="1"/>
    <n v="68"/>
    <x v="4"/>
    <s v="02/2021"/>
    <x v="32"/>
    <n v="2"/>
    <s v="Newark Office Furniture - 1785"/>
    <x v="0"/>
  </r>
  <r>
    <n v="6933767"/>
    <n v="1"/>
    <x v="2"/>
    <n v="120"/>
    <n v="1"/>
    <n v="0"/>
    <n v="1704"/>
    <n v="0"/>
    <x v="84"/>
    <n v="1688.38"/>
    <n v="0"/>
    <n v="15.62"/>
    <n v="1704"/>
    <n v="15.620000000000001"/>
    <n v="303"/>
    <n v="1"/>
    <n v="68"/>
    <x v="4"/>
    <s v="02/2021"/>
    <x v="45"/>
    <n v="2"/>
    <s v="Tape Storage Safe - 978"/>
    <x v="0"/>
  </r>
  <r>
    <n v="6933854"/>
    <n v="1"/>
    <x v="2"/>
    <n v="84"/>
    <n v="42"/>
    <n v="0"/>
    <n v="82147.13"/>
    <n v="0"/>
    <x v="85"/>
    <n v="41073.56"/>
    <n v="0"/>
    <n v="41073.57"/>
    <n v="42051.5"/>
    <n v="977.94"/>
    <n v="303"/>
    <n v="1"/>
    <n v="68"/>
    <x v="4"/>
    <s v="02/2021"/>
    <x v="46"/>
    <n v="2"/>
    <s v="CISCO phone system equip at Energy Lane - 1581"/>
    <x v="0"/>
  </r>
  <r>
    <n v="6933862"/>
    <n v="1"/>
    <x v="2"/>
    <n v="120"/>
    <n v="3"/>
    <n v="0"/>
    <n v="6435.14"/>
    <n v="0"/>
    <x v="86"/>
    <n v="6260.86"/>
    <n v="0"/>
    <n v="174.28"/>
    <n v="6318.95"/>
    <n v="58.09"/>
    <n v="303"/>
    <n v="1"/>
    <n v="68"/>
    <x v="4"/>
    <s v="02/2021"/>
    <x v="47"/>
    <n v="2"/>
    <s v="3 Regent Executive Chairs - 1008"/>
    <x v="0"/>
  </r>
  <r>
    <n v="6933922"/>
    <n v="1"/>
    <x v="2"/>
    <n v="120"/>
    <n v="93"/>
    <n v="0"/>
    <n v="10999"/>
    <n v="0"/>
    <x v="87"/>
    <n v="2391.23"/>
    <n v="0"/>
    <n v="8607.77"/>
    <n v="2483.79"/>
    <n v="92.56"/>
    <n v="303"/>
    <n v="1"/>
    <n v="68"/>
    <x v="4"/>
    <s v="02/2021"/>
    <x v="32"/>
    <n v="2"/>
    <s v="Newark Office Furniture - 1796"/>
    <x v="0"/>
  </r>
  <r>
    <n v="6933941"/>
    <n v="1"/>
    <x v="2"/>
    <n v="120"/>
    <n v="88"/>
    <n v="0"/>
    <n v="31928.82"/>
    <n v="0"/>
    <x v="88"/>
    <n v="8272.99"/>
    <n v="0"/>
    <n v="23655.83"/>
    <n v="8541.81"/>
    <n v="268.82"/>
    <n v="303"/>
    <n v="1"/>
    <n v="68"/>
    <x v="4"/>
    <s v="02/2021"/>
    <x v="6"/>
    <n v="2"/>
    <s v="Dover Stover/Energy Lane Office - 1770"/>
    <x v="0"/>
  </r>
  <r>
    <n v="6933949"/>
    <n v="1"/>
    <x v="2"/>
    <n v="120"/>
    <n v="87"/>
    <n v="0"/>
    <n v="388964.21"/>
    <n v="0"/>
    <x v="89"/>
    <n v="104027.64"/>
    <n v="0"/>
    <n v="284936.57"/>
    <n v="107302.77"/>
    <n v="3275.13"/>
    <n v="303"/>
    <n v="1"/>
    <n v="68"/>
    <x v="4"/>
    <s v="02/2021"/>
    <x v="33"/>
    <n v="2"/>
    <s v="Energy Lane FFE - 1753"/>
    <x v="0"/>
  </r>
  <r>
    <n v="6934015"/>
    <n v="1"/>
    <x v="2"/>
    <n v="120"/>
    <n v="100"/>
    <n v="0"/>
    <n v="4385.91"/>
    <n v="0"/>
    <x v="90"/>
    <n v="697.42"/>
    <n v="0"/>
    <n v="3688.49"/>
    <n v="734.3"/>
    <n v="36.880000000000003"/>
    <n v="303"/>
    <n v="1"/>
    <n v="68"/>
    <x v="4"/>
    <s v="02/2021"/>
    <x v="33"/>
    <n v="2"/>
    <s v="Energy Lane FFE - 1831"/>
    <x v="0"/>
  </r>
  <r>
    <n v="6934016"/>
    <n v="1"/>
    <x v="2"/>
    <n v="120"/>
    <n v="106"/>
    <n v="0"/>
    <n v="7252.01"/>
    <n v="0"/>
    <x v="91"/>
    <n v="790.37"/>
    <n v="0"/>
    <n v="6461.64"/>
    <n v="851.33"/>
    <n v="60.96"/>
    <n v="303"/>
    <n v="1"/>
    <n v="68"/>
    <x v="4"/>
    <s v="02/2021"/>
    <x v="33"/>
    <n v="2"/>
    <s v="Energy Lane FFE - 1851"/>
    <x v="0"/>
  </r>
  <r>
    <n v="6934037"/>
    <n v="1"/>
    <x v="2"/>
    <n v="120"/>
    <n v="103"/>
    <n v="0"/>
    <n v="29532.95"/>
    <n v="0"/>
    <x v="92"/>
    <n v="3957.53"/>
    <n v="0"/>
    <n v="25575.42"/>
    <n v="4205.84"/>
    <n v="248.31"/>
    <n v="303"/>
    <n v="1"/>
    <n v="68"/>
    <x v="4"/>
    <s v="02/2021"/>
    <x v="33"/>
    <n v="2"/>
    <s v="Energy Lane FFE - 1841"/>
    <x v="0"/>
  </r>
  <r>
    <n v="6934038"/>
    <n v="1"/>
    <x v="2"/>
    <n v="120"/>
    <n v="104"/>
    <n v="0"/>
    <n v="4824.55"/>
    <n v="0"/>
    <x v="93"/>
    <n v="606.27"/>
    <n v="0"/>
    <n v="4218.28"/>
    <n v="646.83000000000004"/>
    <n v="40.56"/>
    <n v="303"/>
    <n v="1"/>
    <n v="68"/>
    <x v="4"/>
    <s v="02/2021"/>
    <x v="33"/>
    <n v="2"/>
    <s v="Energy Lane FFE - 1843"/>
    <x v="0"/>
  </r>
  <r>
    <n v="6934047"/>
    <n v="1"/>
    <x v="2"/>
    <n v="120"/>
    <n v="96"/>
    <n v="0"/>
    <n v="3574"/>
    <n v="0"/>
    <x v="94"/>
    <n v="687.59"/>
    <n v="0"/>
    <n v="2886.41"/>
    <n v="717.66"/>
    <n v="30.07"/>
    <n v="303"/>
    <n v="1"/>
    <n v="68"/>
    <x v="4"/>
    <s v="02/2021"/>
    <x v="32"/>
    <n v="2"/>
    <s v="Newark Office Furniture - 1812"/>
    <x v="0"/>
  </r>
  <r>
    <n v="1624198"/>
    <n v="1"/>
    <x v="2"/>
    <n v="60"/>
    <n v="54"/>
    <n v="0"/>
    <n v="7200"/>
    <n v="0"/>
    <x v="95"/>
    <n v="720"/>
    <n v="0"/>
    <n v="6480"/>
    <n v="840"/>
    <n v="120"/>
    <n v="304"/>
    <n v="1"/>
    <n v="69"/>
    <x v="5"/>
    <s v="02/2021"/>
    <x v="48"/>
    <n v="2"/>
    <s v="Data Center Move Core Infra"/>
    <x v="0"/>
  </r>
  <r>
    <n v="1624204"/>
    <n v="1"/>
    <x v="2"/>
    <n v="60"/>
    <n v="54"/>
    <n v="0"/>
    <n v="85755.72"/>
    <n v="0"/>
    <x v="96"/>
    <n v="8527.16"/>
    <n v="0"/>
    <n v="77228.56"/>
    <n v="9957.32"/>
    <n v="1430.16"/>
    <n v="304"/>
    <n v="1"/>
    <n v="69"/>
    <x v="5"/>
    <s v="02/2021"/>
    <x v="49"/>
    <n v="2"/>
    <s v="Site Refresh SD WAN"/>
    <x v="0"/>
  </r>
  <r>
    <n v="2272866"/>
    <n v="1"/>
    <x v="2"/>
    <n v="60"/>
    <n v="55"/>
    <n v="0"/>
    <n v="94683.02"/>
    <n v="0"/>
    <x v="97"/>
    <n v="5752.28"/>
    <n v="0"/>
    <n v="88930.74"/>
    <n v="7369.2"/>
    <n v="1616.92"/>
    <n v="304"/>
    <n v="1"/>
    <n v="69"/>
    <x v="5"/>
    <s v="02/2021"/>
    <x v="50"/>
    <n v="2"/>
    <s v="Windows 10 Deployment"/>
    <x v="0"/>
  </r>
  <r>
    <n v="2272871"/>
    <n v="1"/>
    <x v="2"/>
    <n v="60"/>
    <n v="55"/>
    <n v="0"/>
    <n v="11884.06"/>
    <n v="0"/>
    <x v="98"/>
    <n v="990.35"/>
    <n v="0"/>
    <n v="10893.71"/>
    <n v="1188.42"/>
    <n v="198.07"/>
    <n v="304"/>
    <n v="1"/>
    <n v="69"/>
    <x v="5"/>
    <s v="02/2021"/>
    <x v="51"/>
    <n v="2"/>
    <s v="Computer Purchase 01"/>
    <x v="0"/>
  </r>
  <r>
    <n v="2272876"/>
    <n v="1"/>
    <x v="2"/>
    <n v="60"/>
    <n v="56"/>
    <n v="0"/>
    <n v="59490.95"/>
    <n v="27430.260000000002"/>
    <x v="398"/>
    <n v="2483.21"/>
    <n v="0"/>
    <n v="57007.74"/>
    <n v="3501.21"/>
    <n v="1018"/>
    <n v="304"/>
    <n v="1"/>
    <n v="69"/>
    <x v="5"/>
    <s v="02/2021"/>
    <x v="52"/>
    <n v="2"/>
    <s v="CU20240114 - Computer Purchase 02"/>
    <x v="0"/>
  </r>
  <r>
    <n v="6932890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4"/>
    <x v="0"/>
  </r>
  <r>
    <n v="6932891"/>
    <n v="1"/>
    <x v="2"/>
    <n v="60"/>
    <n v="19"/>
    <n v="0"/>
    <n v="886.59"/>
    <n v="0"/>
    <x v="101"/>
    <n v="595.79999999999995"/>
    <n v="0"/>
    <n v="290.79000000000002"/>
    <n v="611.1"/>
    <n v="15.3"/>
    <n v="304"/>
    <n v="1"/>
    <n v="69"/>
    <x v="5"/>
    <s v="02/2021"/>
    <x v="53"/>
    <n v="2"/>
    <s v="Laptop, (1) Dell E5470 Lattitude - 1622"/>
    <x v="0"/>
  </r>
  <r>
    <n v="6932892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7"/>
    <x v="0"/>
  </r>
  <r>
    <n v="6932893"/>
    <n v="1"/>
    <x v="2"/>
    <n v="60"/>
    <n v="19"/>
    <n v="0"/>
    <n v="853.55"/>
    <n v="0"/>
    <x v="103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2"/>
    <x v="0"/>
  </r>
  <r>
    <n v="6932901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6"/>
    <x v="0"/>
  </r>
  <r>
    <n v="6932906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8"/>
    <x v="0"/>
  </r>
  <r>
    <n v="6932918"/>
    <n v="1"/>
    <x v="2"/>
    <n v="60"/>
    <n v="34"/>
    <n v="0"/>
    <n v="1560"/>
    <n v="0"/>
    <x v="106"/>
    <n v="655.43"/>
    <n v="0"/>
    <n v="904.57"/>
    <n v="682.03"/>
    <n v="26.6"/>
    <n v="304"/>
    <n v="1"/>
    <n v="69"/>
    <x v="5"/>
    <s v="02/2021"/>
    <x v="55"/>
    <n v="2"/>
    <s v="Network Upgrades - 1805"/>
    <x v="0"/>
  </r>
  <r>
    <n v="6932923"/>
    <n v="1"/>
    <x v="2"/>
    <n v="60"/>
    <n v="22"/>
    <n v="0"/>
    <n v="16104"/>
    <n v="0"/>
    <x v="107"/>
    <n v="10008.74"/>
    <n v="0"/>
    <n v="6095.26"/>
    <n v="10285.799999999999"/>
    <n v="277.06"/>
    <n v="304"/>
    <n v="1"/>
    <n v="69"/>
    <x v="5"/>
    <s v="02/2021"/>
    <x v="56"/>
    <n v="2"/>
    <s v="Laptops, (10) Dell CTO 7480 - 1726"/>
    <x v="0"/>
  </r>
  <r>
    <n v="6932924"/>
    <n v="1"/>
    <x v="2"/>
    <n v="60"/>
    <n v="25"/>
    <n v="0"/>
    <n v="6524.82"/>
    <n v="0"/>
    <x v="108"/>
    <n v="3726.2"/>
    <n v="0"/>
    <n v="2798.62"/>
    <n v="3838.14"/>
    <n v="111.94"/>
    <n v="304"/>
    <n v="1"/>
    <n v="69"/>
    <x v="5"/>
    <s v="02/2021"/>
    <x v="57"/>
    <n v="2"/>
    <s v="Laptops, (4) Dell CTO 7480 - 1739"/>
    <x v="0"/>
  </r>
  <r>
    <n v="6932925"/>
    <n v="1"/>
    <x v="2"/>
    <n v="36"/>
    <n v="4"/>
    <n v="0"/>
    <n v="10407"/>
    <n v="0"/>
    <x v="109"/>
    <n v="9161.7099999999991"/>
    <n v="0"/>
    <n v="1245.29"/>
    <n v="9473.0300000000007"/>
    <n v="311.32"/>
    <n v="304"/>
    <n v="1"/>
    <n v="69"/>
    <x v="5"/>
    <s v="02/2021"/>
    <x v="58"/>
    <n v="2"/>
    <s v="Licenses, (36) CISCO L-ASA5545-TAM subscriptions for Energy Lane Firewall - 1777"/>
    <x v="0"/>
  </r>
  <r>
    <n v="6932931"/>
    <n v="1"/>
    <x v="2"/>
    <n v="60"/>
    <n v="19"/>
    <n v="0"/>
    <n v="1095.8"/>
    <n v="0"/>
    <x v="110"/>
    <n v="736.42"/>
    <n v="0"/>
    <n v="359.38"/>
    <n v="755.33"/>
    <n v="18.91"/>
    <n v="304"/>
    <n v="1"/>
    <n v="69"/>
    <x v="5"/>
    <s v="02/2021"/>
    <x v="59"/>
    <n v="2"/>
    <s v="PC, (1) Dell Opti 5040 desktop computer - 1661"/>
    <x v="0"/>
  </r>
  <r>
    <n v="6932933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49"/>
    <x v="0"/>
  </r>
  <r>
    <n v="6932934"/>
    <n v="1"/>
    <x v="2"/>
    <n v="60"/>
    <n v="19"/>
    <n v="0"/>
    <n v="1184.1600000000001"/>
    <n v="0"/>
    <x v="112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7"/>
    <x v="0"/>
  </r>
  <r>
    <n v="6932935"/>
    <n v="1"/>
    <x v="2"/>
    <n v="60"/>
    <n v="19"/>
    <n v="0"/>
    <n v="1184.1500000000001"/>
    <n v="0"/>
    <x v="113"/>
    <n v="795.77"/>
    <n v="0"/>
    <n v="388.38"/>
    <n v="816.21"/>
    <n v="20.440000000000001"/>
    <n v="304"/>
    <n v="1"/>
    <n v="69"/>
    <x v="5"/>
    <s v="02/2021"/>
    <x v="59"/>
    <n v="2"/>
    <s v="PC, (1) Dell Opti 5040 desktop computer - 1670"/>
    <x v="0"/>
  </r>
  <r>
    <n v="6932938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54"/>
    <x v="0"/>
  </r>
  <r>
    <n v="6932939"/>
    <n v="1"/>
    <x v="2"/>
    <n v="60"/>
    <n v="19"/>
    <n v="0"/>
    <n v="155"/>
    <n v="0"/>
    <x v="114"/>
    <n v="104.18"/>
    <n v="0"/>
    <n v="50.82"/>
    <n v="106.85"/>
    <n v="2.67"/>
    <n v="304"/>
    <n v="1"/>
    <n v="69"/>
    <x v="5"/>
    <s v="02/2021"/>
    <x v="54"/>
    <n v="2"/>
    <s v="Monitor, (1) Dell P2217 22 inch - 1591"/>
    <x v="0"/>
  </r>
  <r>
    <n v="6932940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7"/>
    <x v="0"/>
  </r>
  <r>
    <n v="6932949"/>
    <n v="1"/>
    <x v="2"/>
    <n v="60"/>
    <n v="20"/>
    <n v="0"/>
    <n v="1160.28"/>
    <n v="0"/>
    <x v="116"/>
    <n v="760.18"/>
    <n v="0"/>
    <n v="400.1"/>
    <n v="780.19"/>
    <n v="20.010000000000002"/>
    <n v="304"/>
    <n v="1"/>
    <n v="69"/>
    <x v="5"/>
    <s v="02/2021"/>
    <x v="61"/>
    <n v="2"/>
    <s v="(4) Dell Docking station WD15 w/180w adapter - 1708"/>
    <x v="0"/>
  </r>
  <r>
    <n v="6932953"/>
    <n v="1"/>
    <x v="2"/>
    <n v="60"/>
    <n v="25"/>
    <n v="0"/>
    <n v="5413.56"/>
    <n v="0"/>
    <x v="117"/>
    <n v="3091.56"/>
    <n v="0"/>
    <n v="2322"/>
    <n v="3184.44"/>
    <n v="92.88"/>
    <n v="304"/>
    <n v="1"/>
    <n v="69"/>
    <x v="5"/>
    <s v="02/2021"/>
    <x v="62"/>
    <n v="2"/>
    <s v="Computer Purchase 2017-03 in 2018 - 1734"/>
    <x v="0"/>
  </r>
  <r>
    <n v="6932958"/>
    <n v="1"/>
    <x v="2"/>
    <n v="60"/>
    <n v="34"/>
    <n v="0"/>
    <n v="106797.91"/>
    <n v="0"/>
    <x v="118"/>
    <n v="44871.67"/>
    <n v="0"/>
    <n v="61926.239999999998"/>
    <n v="46693.03"/>
    <n v="1821.3600000000001"/>
    <n v="304"/>
    <n v="1"/>
    <n v="69"/>
    <x v="5"/>
    <s v="02/2021"/>
    <x v="63"/>
    <n v="2"/>
    <s v="Computer Purchases - 1806"/>
    <x v="0"/>
  </r>
  <r>
    <n v="6932961"/>
    <n v="1"/>
    <x v="2"/>
    <n v="60"/>
    <n v="25"/>
    <n v="0"/>
    <n v="45505.36"/>
    <n v="0"/>
    <x v="119"/>
    <n v="25987.13"/>
    <n v="0"/>
    <n v="19518.23"/>
    <n v="26767.86"/>
    <n v="780.73"/>
    <n v="304"/>
    <n v="1"/>
    <n v="69"/>
    <x v="5"/>
    <s v="02/2021"/>
    <x v="64"/>
    <n v="2"/>
    <s v="Energy Lane Network Firewall - 1733"/>
    <x v="0"/>
  </r>
  <r>
    <n v="6932968"/>
    <n v="1"/>
    <x v="2"/>
    <n v="60"/>
    <n v="24"/>
    <n v="0"/>
    <n v="3162.52"/>
    <n v="0"/>
    <x v="120"/>
    <n v="1859.2"/>
    <n v="0"/>
    <n v="1303.32"/>
    <n v="1913.51"/>
    <n v="54.31"/>
    <n v="304"/>
    <n v="1"/>
    <n v="69"/>
    <x v="5"/>
    <s v="02/2021"/>
    <x v="65"/>
    <n v="2"/>
    <s v="CISCO CAT WS-C2960X-48FPS-L Network refresh project - 1728"/>
    <x v="0"/>
  </r>
  <r>
    <n v="6932969"/>
    <n v="1"/>
    <x v="2"/>
    <n v="60"/>
    <n v="27"/>
    <n v="0"/>
    <n v="39420.15"/>
    <n v="0"/>
    <x v="121"/>
    <n v="21188.31"/>
    <n v="0"/>
    <n v="18231.84"/>
    <n v="21863.56"/>
    <n v="675.25"/>
    <n v="304"/>
    <n v="1"/>
    <n v="69"/>
    <x v="5"/>
    <s v="02/2021"/>
    <x v="65"/>
    <n v="2"/>
    <s v="CISCO CAT WS-C2960X-48FPS-L Network refresh project - 1756"/>
    <x v="0"/>
  </r>
  <r>
    <n v="6933007"/>
    <n v="1"/>
    <x v="2"/>
    <n v="60"/>
    <n v="24"/>
    <n v="0"/>
    <n v="16200"/>
    <n v="0"/>
    <x v="122"/>
    <n v="9523.6200000000008"/>
    <n v="0"/>
    <n v="6676.38"/>
    <n v="9801.7999999999993"/>
    <n v="278.18"/>
    <n v="304"/>
    <n v="1"/>
    <n v="69"/>
    <x v="5"/>
    <s v="02/2021"/>
    <x v="66"/>
    <n v="2"/>
    <s v="Citrix Netscaler VPX 100 Load Balancer - 1730"/>
    <x v="0"/>
  </r>
  <r>
    <n v="6933021"/>
    <n v="1"/>
    <x v="2"/>
    <n v="60"/>
    <n v="19"/>
    <n v="0"/>
    <n v="947.81"/>
    <n v="0"/>
    <x v="123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08"/>
    <x v="0"/>
  </r>
  <r>
    <n v="6933023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8"/>
    <x v="0"/>
  </r>
  <r>
    <n v="6933024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9"/>
    <x v="0"/>
  </r>
  <r>
    <n v="6933025"/>
    <n v="1"/>
    <x v="2"/>
    <n v="60"/>
    <n v="19"/>
    <n v="0"/>
    <n v="853.55"/>
    <n v="0"/>
    <x v="103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1"/>
    <x v="0"/>
  </r>
  <r>
    <n v="6933026"/>
    <n v="1"/>
    <x v="2"/>
    <n v="60"/>
    <n v="19"/>
    <n v="0"/>
    <n v="966.99"/>
    <n v="0"/>
    <x v="124"/>
    <n v="649.83000000000004"/>
    <n v="0"/>
    <n v="317.16000000000003"/>
    <n v="666.52"/>
    <n v="16.690000000000001"/>
    <n v="304"/>
    <n v="1"/>
    <n v="69"/>
    <x v="5"/>
    <s v="02/2021"/>
    <x v="53"/>
    <n v="2"/>
    <s v="Laptop, (1) Dell E5470 Lattitude - 1659"/>
    <x v="0"/>
  </r>
  <r>
    <n v="6933032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600"/>
    <x v="0"/>
  </r>
  <r>
    <n v="6933033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7"/>
    <x v="0"/>
  </r>
  <r>
    <n v="6933038"/>
    <n v="1"/>
    <x v="2"/>
    <n v="60"/>
    <n v="19"/>
    <n v="0"/>
    <n v="1377.55"/>
    <n v="0"/>
    <x v="127"/>
    <n v="925.76"/>
    <n v="0"/>
    <n v="451.79"/>
    <n v="949.54"/>
    <n v="23.78"/>
    <n v="304"/>
    <n v="1"/>
    <n v="69"/>
    <x v="5"/>
    <s v="02/2021"/>
    <x v="67"/>
    <n v="2"/>
    <s v="Laptop, (1) Dell E7270 Lattitude - 1603"/>
    <x v="0"/>
  </r>
  <r>
    <n v="6933039"/>
    <n v="1"/>
    <x v="2"/>
    <n v="60"/>
    <n v="19"/>
    <n v="0"/>
    <n v="1377.55"/>
    <n v="0"/>
    <x v="127"/>
    <n v="925.76"/>
    <n v="0"/>
    <n v="451.79"/>
    <n v="949.54"/>
    <n v="23.78"/>
    <n v="304"/>
    <n v="1"/>
    <n v="69"/>
    <x v="5"/>
    <s v="02/2021"/>
    <x v="67"/>
    <n v="2"/>
    <s v="Laptop, (1) Dell E7270 Lattitude - 1604"/>
    <x v="0"/>
  </r>
  <r>
    <n v="6933040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2"/>
    <x v="0"/>
  </r>
  <r>
    <n v="6933045"/>
    <n v="1"/>
    <x v="2"/>
    <n v="60"/>
    <n v="25"/>
    <n v="0"/>
    <n v="930"/>
    <n v="0"/>
    <x v="128"/>
    <n v="531.13"/>
    <n v="0"/>
    <n v="398.87"/>
    <n v="547.08000000000004"/>
    <n v="15.950000000000001"/>
    <n v="304"/>
    <n v="1"/>
    <n v="69"/>
    <x v="5"/>
    <s v="02/2021"/>
    <x v="68"/>
    <n v="2"/>
    <s v="Monitor, (6) Dell P2217 22 inch - 1735"/>
    <x v="0"/>
  </r>
  <r>
    <n v="6933048"/>
    <n v="1"/>
    <x v="2"/>
    <n v="60"/>
    <n v="20"/>
    <n v="0"/>
    <n v="1425.56"/>
    <n v="0"/>
    <x v="129"/>
    <n v="934"/>
    <n v="0"/>
    <n v="491.56"/>
    <n v="958.58"/>
    <n v="24.580000000000002"/>
    <n v="304"/>
    <n v="1"/>
    <n v="69"/>
    <x v="5"/>
    <s v="02/2021"/>
    <x v="69"/>
    <n v="2"/>
    <s v="Monitor, (8) Dell P2217 22 inch - 1707"/>
    <x v="0"/>
  </r>
  <r>
    <n v="6933056"/>
    <n v="1"/>
    <x v="2"/>
    <n v="60"/>
    <n v="1"/>
    <n v="0"/>
    <n v="19834.03"/>
    <n v="0"/>
    <x v="130"/>
    <n v="19470.41"/>
    <n v="0"/>
    <n v="363.62"/>
    <n v="19834.03"/>
    <n v="363.62"/>
    <n v="304"/>
    <n v="1"/>
    <n v="69"/>
    <x v="5"/>
    <s v="02/2021"/>
    <x v="70"/>
    <n v="2"/>
    <s v="Laptops 01 Replacement - 1324"/>
    <x v="0"/>
  </r>
  <r>
    <n v="6933064"/>
    <n v="1"/>
    <x v="2"/>
    <n v="60"/>
    <n v="20"/>
    <n v="0"/>
    <n v="75707.360000000001"/>
    <n v="0"/>
    <x v="131"/>
    <n v="49911.41"/>
    <n v="0"/>
    <n v="25795.95"/>
    <n v="51201.21"/>
    <n v="1289.8"/>
    <n v="304"/>
    <n v="1"/>
    <n v="69"/>
    <x v="5"/>
    <s v="02/2021"/>
    <x v="71"/>
    <n v="2"/>
    <s v="Middletown Office IT Equipment - 114 Sandhill Drive - 1713"/>
    <x v="0"/>
  </r>
  <r>
    <n v="6933065"/>
    <n v="1"/>
    <x v="2"/>
    <n v="60"/>
    <n v="20"/>
    <n v="0"/>
    <n v="1940.15"/>
    <n v="0"/>
    <x v="132"/>
    <n v="1293.45"/>
    <n v="0"/>
    <n v="646.70000000000005"/>
    <n v="1325.79"/>
    <n v="32.340000000000003"/>
    <n v="304"/>
    <n v="1"/>
    <n v="69"/>
    <x v="5"/>
    <s v="02/2021"/>
    <x v="72"/>
    <n v="2"/>
    <s v="Middletown Office Telephone system - 114 Sandhill Drive - 1715"/>
    <x v="0"/>
  </r>
  <r>
    <n v="6933070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47"/>
    <x v="0"/>
  </r>
  <r>
    <n v="6933071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50"/>
    <x v="0"/>
  </r>
  <r>
    <n v="6933124"/>
    <n v="1"/>
    <x v="2"/>
    <n v="60"/>
    <n v="20"/>
    <n v="0"/>
    <n v="1669.99"/>
    <n v="0"/>
    <x v="133"/>
    <n v="1094.1099999999999"/>
    <n v="0"/>
    <n v="575.88"/>
    <n v="1122.9000000000001"/>
    <n v="28.79"/>
    <n v="304"/>
    <n v="1"/>
    <n v="69"/>
    <x v="5"/>
    <s v="02/2021"/>
    <x v="73"/>
    <n v="2"/>
    <s v="CISCO Smartnet 24x7x4 -iRouter refresh - 1702"/>
    <x v="0"/>
  </r>
  <r>
    <n v="6933149"/>
    <n v="1"/>
    <x v="2"/>
    <n v="60"/>
    <n v="19"/>
    <n v="0"/>
    <n v="947.81"/>
    <n v="0"/>
    <x v="123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1"/>
    <x v="0"/>
  </r>
  <r>
    <n v="6933150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3"/>
    <x v="0"/>
  </r>
  <r>
    <n v="6933151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5"/>
    <x v="0"/>
  </r>
  <r>
    <n v="6933157"/>
    <n v="1"/>
    <x v="2"/>
    <n v="60"/>
    <n v="25"/>
    <n v="0"/>
    <n v="3024.56"/>
    <n v="0"/>
    <x v="135"/>
    <n v="1727.24"/>
    <n v="0"/>
    <n v="1297.32"/>
    <n v="1779.13"/>
    <n v="51.89"/>
    <n v="304"/>
    <n v="1"/>
    <n v="69"/>
    <x v="5"/>
    <s v="02/2021"/>
    <x v="74"/>
    <n v="2"/>
    <s v="PC, (3) Dell CTO 5050 Desktop computers - 1740"/>
    <x v="0"/>
  </r>
  <r>
    <n v="6933163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9"/>
    <x v="0"/>
  </r>
  <r>
    <n v="6933164"/>
    <n v="1"/>
    <x v="2"/>
    <n v="60"/>
    <n v="19"/>
    <n v="0"/>
    <n v="285.64999999999998"/>
    <n v="0"/>
    <x v="136"/>
    <n v="191.95"/>
    <n v="0"/>
    <n v="93.7"/>
    <n v="196.88"/>
    <n v="4.93"/>
    <n v="304"/>
    <n v="1"/>
    <n v="69"/>
    <x v="5"/>
    <s v="02/2021"/>
    <x v="75"/>
    <n v="2"/>
    <s v="Printer, (1) HP Color LJ Pro M452DN - 1682"/>
    <x v="0"/>
  </r>
  <r>
    <n v="6933168"/>
    <n v="1"/>
    <x v="2"/>
    <n v="60"/>
    <n v="19"/>
    <n v="0"/>
    <n v="1377.55"/>
    <n v="0"/>
    <x v="127"/>
    <n v="925.76"/>
    <n v="0"/>
    <n v="451.79"/>
    <n v="949.54"/>
    <n v="23.78"/>
    <n v="304"/>
    <n v="1"/>
    <n v="69"/>
    <x v="5"/>
    <s v="02/2021"/>
    <x v="67"/>
    <n v="2"/>
    <s v="Laptop, (1) Dell E7270 Lattitude - 1602"/>
    <x v="0"/>
  </r>
  <r>
    <n v="6933169"/>
    <n v="1"/>
    <x v="2"/>
    <n v="60"/>
    <n v="19"/>
    <n v="0"/>
    <n v="217.52"/>
    <n v="0"/>
    <x v="137"/>
    <n v="146.18"/>
    <n v="0"/>
    <n v="71.34"/>
    <n v="149.93"/>
    <n v="3.75"/>
    <n v="304"/>
    <n v="1"/>
    <n v="69"/>
    <x v="5"/>
    <s v="02/2021"/>
    <x v="54"/>
    <n v="2"/>
    <s v="Monitor, (1) Dell P2217 22 inch - 1658"/>
    <x v="0"/>
  </r>
  <r>
    <n v="6933170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2"/>
    <x v="0"/>
  </r>
  <r>
    <n v="6933171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5"/>
    <x v="0"/>
  </r>
  <r>
    <n v="6933173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6"/>
    <x v="0"/>
  </r>
  <r>
    <n v="6933174"/>
    <n v="1"/>
    <x v="2"/>
    <n v="60"/>
    <n v="25"/>
    <n v="0"/>
    <n v="1550"/>
    <n v="0"/>
    <x v="138"/>
    <n v="885.14"/>
    <n v="0"/>
    <n v="664.86"/>
    <n v="911.73"/>
    <n v="26.59"/>
    <n v="304"/>
    <n v="1"/>
    <n v="69"/>
    <x v="5"/>
    <s v="02/2021"/>
    <x v="76"/>
    <n v="2"/>
    <s v="Monitor, (10) Dell P2217 22 inch - 1736"/>
    <x v="0"/>
  </r>
  <r>
    <n v="6933175"/>
    <n v="1"/>
    <x v="2"/>
    <n v="60"/>
    <n v="25"/>
    <n v="0"/>
    <n v="2480"/>
    <n v="0"/>
    <x v="139"/>
    <n v="1416.28"/>
    <n v="0"/>
    <n v="1063.72"/>
    <n v="1458.83"/>
    <n v="42.550000000000004"/>
    <n v="304"/>
    <n v="1"/>
    <n v="69"/>
    <x v="5"/>
    <s v="02/2021"/>
    <x v="77"/>
    <n v="2"/>
    <s v="Monitor, (16) Dell P2217 22 inch - 1737"/>
    <x v="0"/>
  </r>
  <r>
    <n v="6933176"/>
    <n v="1"/>
    <x v="2"/>
    <n v="60"/>
    <n v="25"/>
    <n v="0"/>
    <n v="707.84"/>
    <n v="0"/>
    <x v="140"/>
    <n v="404.22"/>
    <n v="0"/>
    <n v="303.62"/>
    <n v="416.36"/>
    <n v="12.14"/>
    <n v="304"/>
    <n v="1"/>
    <n v="69"/>
    <x v="5"/>
    <s v="02/2021"/>
    <x v="78"/>
    <n v="2"/>
    <s v="Monitor, (4) Dell P2217 22 inch - 1738"/>
    <x v="0"/>
  </r>
  <r>
    <n v="6933186"/>
    <n v="1"/>
    <x v="2"/>
    <n v="60"/>
    <n v="30"/>
    <n v="0"/>
    <n v="4945.74"/>
    <n v="0"/>
    <x v="141"/>
    <n v="2409.4499999999998"/>
    <n v="0"/>
    <n v="2536.29"/>
    <n v="2493.9899999999998"/>
    <n v="84.54"/>
    <n v="304"/>
    <n v="1"/>
    <n v="69"/>
    <x v="5"/>
    <s v="02/2021"/>
    <x v="55"/>
    <n v="2"/>
    <s v="Network Upgrades - 1783"/>
    <x v="0"/>
  </r>
  <r>
    <n v="6933187"/>
    <n v="1"/>
    <x v="2"/>
    <n v="60"/>
    <n v="32"/>
    <n v="0"/>
    <n v="26342.5"/>
    <n v="0"/>
    <x v="142"/>
    <n v="11950.5"/>
    <n v="0"/>
    <n v="14392"/>
    <n v="12400.25"/>
    <n v="449.75"/>
    <n v="304"/>
    <n v="1"/>
    <n v="69"/>
    <x v="5"/>
    <s v="02/2021"/>
    <x v="55"/>
    <n v="2"/>
    <s v="Network Upgrades - 1792"/>
    <x v="0"/>
  </r>
  <r>
    <n v="6933201"/>
    <n v="1"/>
    <x v="2"/>
    <n v="60"/>
    <n v="28"/>
    <n v="0"/>
    <n v="5540"/>
    <n v="0"/>
    <x v="143"/>
    <n v="2884.8"/>
    <n v="0"/>
    <n v="2655.2"/>
    <n v="2979.63"/>
    <n v="94.83"/>
    <n v="304"/>
    <n v="1"/>
    <n v="69"/>
    <x v="5"/>
    <s v="02/2021"/>
    <x v="79"/>
    <n v="2"/>
    <s v="Newark Office IT - 1767"/>
    <x v="0"/>
  </r>
  <r>
    <n v="6933202"/>
    <n v="1"/>
    <x v="2"/>
    <n v="60"/>
    <n v="20"/>
    <n v="0"/>
    <n v="3516.35"/>
    <n v="0"/>
    <x v="144"/>
    <n v="2303.84"/>
    <n v="0"/>
    <n v="1212.51"/>
    <n v="2364.4699999999998"/>
    <n v="60.63"/>
    <n v="304"/>
    <n v="1"/>
    <n v="69"/>
    <x v="5"/>
    <s v="02/2021"/>
    <x v="80"/>
    <n v="2"/>
    <s v="Switch, (1) Cisco Catalyst 2960X 48 port ethernet - 1695"/>
    <x v="0"/>
  </r>
  <r>
    <n v="6933203"/>
    <n v="1"/>
    <x v="2"/>
    <n v="60"/>
    <n v="22"/>
    <n v="0"/>
    <n v="3338.86"/>
    <n v="0"/>
    <x v="145"/>
    <n v="2075.09"/>
    <n v="0"/>
    <n v="1263.77"/>
    <n v="2132.5300000000002"/>
    <n v="57.44"/>
    <n v="304"/>
    <n v="1"/>
    <n v="69"/>
    <x v="5"/>
    <s v="02/2021"/>
    <x v="81"/>
    <n v="2"/>
    <s v="Tablet, (1) Dell CTO 7202 latitude rugged tablet w/docking - 1725"/>
    <x v="0"/>
  </r>
  <r>
    <n v="6933210"/>
    <n v="1"/>
    <x v="2"/>
    <n v="60"/>
    <n v="19"/>
    <n v="0"/>
    <n v="1095.81"/>
    <n v="0"/>
    <x v="146"/>
    <n v="736.43"/>
    <n v="0"/>
    <n v="359.38"/>
    <n v="755.34"/>
    <n v="18.91"/>
    <n v="304"/>
    <n v="1"/>
    <n v="69"/>
    <x v="5"/>
    <s v="02/2021"/>
    <x v="59"/>
    <n v="2"/>
    <s v="PC, (1) Dell Opti 5040 desktop computer - 1664"/>
    <x v="0"/>
  </r>
  <r>
    <n v="6933214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53"/>
    <x v="0"/>
  </r>
  <r>
    <n v="6933215"/>
    <n v="1"/>
    <x v="2"/>
    <n v="60"/>
    <n v="19"/>
    <n v="0"/>
    <n v="155"/>
    <n v="0"/>
    <x v="114"/>
    <n v="104.18"/>
    <n v="0"/>
    <n v="50.82"/>
    <n v="106.85"/>
    <n v="2.67"/>
    <n v="304"/>
    <n v="1"/>
    <n v="69"/>
    <x v="5"/>
    <s v="02/2021"/>
    <x v="54"/>
    <n v="2"/>
    <s v="Monitor, (1) Dell P2217 22 inch - 1588"/>
    <x v="0"/>
  </r>
  <r>
    <n v="6933216"/>
    <n v="1"/>
    <x v="2"/>
    <n v="60"/>
    <n v="19"/>
    <n v="0"/>
    <n v="155"/>
    <n v="0"/>
    <x v="114"/>
    <n v="104.18"/>
    <n v="0"/>
    <n v="50.82"/>
    <n v="106.85"/>
    <n v="2.67"/>
    <n v="304"/>
    <n v="1"/>
    <n v="69"/>
    <x v="5"/>
    <s v="02/2021"/>
    <x v="54"/>
    <n v="2"/>
    <s v="Monitor, (1) Dell P2217 22 inch - 1589"/>
    <x v="0"/>
  </r>
  <r>
    <n v="6933217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4"/>
    <x v="0"/>
  </r>
  <r>
    <n v="6933218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5"/>
    <x v="0"/>
  </r>
  <r>
    <n v="6933219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7"/>
    <x v="0"/>
  </r>
  <r>
    <n v="6933220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8"/>
    <x v="0"/>
  </r>
  <r>
    <n v="6933236"/>
    <n v="1"/>
    <x v="2"/>
    <n v="60"/>
    <n v="20"/>
    <n v="0"/>
    <n v="50079.21"/>
    <n v="0"/>
    <x v="147"/>
    <n v="32727.24"/>
    <n v="0"/>
    <n v="17351.97"/>
    <n v="33594.839999999997"/>
    <n v="867.6"/>
    <n v="304"/>
    <n v="1"/>
    <n v="69"/>
    <x v="5"/>
    <s v="02/2021"/>
    <x v="82"/>
    <n v="2"/>
    <s v="Computer Purchase 2017-03 - 1703"/>
    <x v="0"/>
  </r>
  <r>
    <n v="6933244"/>
    <n v="1"/>
    <x v="2"/>
    <n v="60"/>
    <n v="22"/>
    <n v="0"/>
    <n v="941.55"/>
    <n v="0"/>
    <x v="148"/>
    <n v="585.19000000000005"/>
    <n v="0"/>
    <n v="356.36"/>
    <n v="601.39"/>
    <n v="16.2"/>
    <n v="304"/>
    <n v="1"/>
    <n v="69"/>
    <x v="5"/>
    <s v="02/2021"/>
    <x v="83"/>
    <n v="2"/>
    <s v="Computer, (1) Dell CTO 5050 - 1724"/>
    <x v="0"/>
  </r>
  <r>
    <n v="6933285"/>
    <n v="1"/>
    <x v="2"/>
    <n v="60"/>
    <n v="9"/>
    <n v="0"/>
    <n v="826.97"/>
    <n v="0"/>
    <x v="149"/>
    <n v="702.91"/>
    <n v="0"/>
    <n v="124.06"/>
    <n v="716.69"/>
    <n v="13.780000000000001"/>
    <n v="304"/>
    <n v="1"/>
    <n v="69"/>
    <x v="5"/>
    <s v="02/2021"/>
    <x v="84"/>
    <n v="2"/>
    <s v="Desktop, (1) Dell Optiplex 5040 - 1443"/>
    <x v="0"/>
  </r>
  <r>
    <n v="6933300"/>
    <n v="1"/>
    <x v="2"/>
    <n v="60"/>
    <n v="19"/>
    <n v="0"/>
    <n v="947.81"/>
    <n v="0"/>
    <x v="123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0"/>
    <x v="0"/>
  </r>
  <r>
    <n v="6933301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7"/>
    <x v="0"/>
  </r>
  <r>
    <n v="6933302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20"/>
    <x v="0"/>
  </r>
  <r>
    <n v="6933304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7"/>
    <x v="0"/>
  </r>
  <r>
    <n v="6933308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8"/>
    <x v="0"/>
  </r>
  <r>
    <n v="6933311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3"/>
    <x v="0"/>
  </r>
  <r>
    <n v="6933313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3"/>
    <x v="0"/>
  </r>
  <r>
    <n v="6933314"/>
    <n v="1"/>
    <x v="2"/>
    <n v="60"/>
    <n v="19"/>
    <n v="0"/>
    <n v="166.26"/>
    <n v="0"/>
    <x v="150"/>
    <n v="111.7"/>
    <n v="0"/>
    <n v="54.56"/>
    <n v="114.57"/>
    <n v="2.87"/>
    <n v="304"/>
    <n v="1"/>
    <n v="69"/>
    <x v="5"/>
    <s v="02/2021"/>
    <x v="54"/>
    <n v="2"/>
    <s v="Monitor, (1) Dell P2217 22 inch - 1680"/>
    <x v="0"/>
  </r>
  <r>
    <n v="6933325"/>
    <n v="1"/>
    <x v="2"/>
    <n v="60"/>
    <n v="27"/>
    <n v="0"/>
    <n v="217591.11"/>
    <n v="0"/>
    <x v="151"/>
    <n v="116955.23"/>
    <n v="0"/>
    <n v="100635.88"/>
    <n v="120682.49"/>
    <n v="3727.26"/>
    <n v="304"/>
    <n v="1"/>
    <n v="69"/>
    <x v="5"/>
    <s v="02/2021"/>
    <x v="85"/>
    <n v="2"/>
    <s v="Stover - Dover Campus IT Network - 1757"/>
    <x v="0"/>
  </r>
  <r>
    <n v="6933331"/>
    <n v="1"/>
    <x v="2"/>
    <n v="60"/>
    <n v="20"/>
    <n v="0"/>
    <n v="3516.36"/>
    <n v="0"/>
    <x v="152"/>
    <n v="2303.84"/>
    <n v="0"/>
    <n v="1212.52"/>
    <n v="2364.4699999999998"/>
    <n v="60.63"/>
    <n v="304"/>
    <n v="1"/>
    <n v="69"/>
    <x v="5"/>
    <s v="02/2021"/>
    <x v="80"/>
    <n v="2"/>
    <s v="Switch, (1) Cisco Catalyst 2960X 48 port ethernet - 1696"/>
    <x v="0"/>
  </r>
  <r>
    <n v="6933332"/>
    <n v="1"/>
    <x v="2"/>
    <n v="60"/>
    <n v="20"/>
    <n v="0"/>
    <n v="6233.42"/>
    <n v="0"/>
    <x v="153"/>
    <n v="4083.93"/>
    <n v="0"/>
    <n v="2149.4899999999998"/>
    <n v="4191.3999999999996"/>
    <n v="107.47"/>
    <n v="304"/>
    <n v="1"/>
    <n v="69"/>
    <x v="5"/>
    <s v="02/2021"/>
    <x v="86"/>
    <n v="2"/>
    <s v="Switch, (1) Cisco Catalyst 3850 24 POE LAN - 1692"/>
    <x v="0"/>
  </r>
  <r>
    <n v="6933334"/>
    <n v="1"/>
    <x v="2"/>
    <n v="84"/>
    <n v="46"/>
    <n v="0"/>
    <n v="4300.3599999999997"/>
    <n v="0"/>
    <x v="154"/>
    <n v="1902.61"/>
    <n v="0"/>
    <n v="2397.75"/>
    <n v="1954.73"/>
    <n v="52.120000000000005"/>
    <n v="304"/>
    <n v="1"/>
    <n v="69"/>
    <x v="5"/>
    <s v="02/2021"/>
    <x v="87"/>
    <n v="2"/>
    <s v="Telephones, (10) Cisco UC 8851 w/accessories - 1723"/>
    <x v="0"/>
  </r>
  <r>
    <n v="6933338"/>
    <n v="1"/>
    <x v="2"/>
    <n v="60"/>
    <n v="19"/>
    <n v="0"/>
    <n v="697.71"/>
    <n v="0"/>
    <x v="155"/>
    <n v="468.86"/>
    <n v="0"/>
    <n v="228.85"/>
    <n v="480.9"/>
    <n v="12.040000000000001"/>
    <n v="304"/>
    <n v="1"/>
    <n v="69"/>
    <x v="5"/>
    <s v="02/2021"/>
    <x v="59"/>
    <n v="2"/>
    <s v="PC, (1) Dell Opti 5040 desktop computer - 1607"/>
    <x v="0"/>
  </r>
  <r>
    <n v="6933341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48"/>
    <x v="0"/>
  </r>
  <r>
    <n v="6933342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51"/>
    <x v="0"/>
  </r>
  <r>
    <n v="6933343"/>
    <n v="1"/>
    <x v="2"/>
    <n v="60"/>
    <n v="19"/>
    <n v="0"/>
    <n v="1184.1600000000001"/>
    <n v="0"/>
    <x v="112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9"/>
    <x v="0"/>
  </r>
  <r>
    <n v="6933344"/>
    <n v="1"/>
    <x v="2"/>
    <n v="60"/>
    <n v="20"/>
    <n v="0"/>
    <n v="634.02"/>
    <n v="0"/>
    <x v="156"/>
    <n v="415.37"/>
    <n v="0"/>
    <n v="218.65"/>
    <n v="426.3"/>
    <n v="10.93"/>
    <n v="304"/>
    <n v="1"/>
    <n v="69"/>
    <x v="5"/>
    <s v="02/2021"/>
    <x v="88"/>
    <n v="2"/>
    <s v="Transceiver, (1) CISCO 1000BASE LX/LH-iRouter refresh - 1700"/>
    <x v="0"/>
  </r>
  <r>
    <n v="6933346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2"/>
    <x v="0"/>
  </r>
  <r>
    <n v="6933347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3"/>
    <x v="0"/>
  </r>
  <r>
    <n v="6933348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9"/>
    <x v="0"/>
  </r>
  <r>
    <n v="6933359"/>
    <n v="1"/>
    <x v="2"/>
    <n v="60"/>
    <n v="22"/>
    <n v="0"/>
    <n v="-19959.900000000001"/>
    <n v="0"/>
    <x v="157"/>
    <n v="-12405.21"/>
    <n v="0"/>
    <n v="-7554.69"/>
    <n v="-12748.61"/>
    <n v="-343.40000000000003"/>
    <n v="304"/>
    <n v="1"/>
    <n v="69"/>
    <x v="5"/>
    <s v="02/2021"/>
    <x v="89"/>
    <n v="2"/>
    <s v="Computer Purchase 2017-02 Credits for returned equipment - 1727"/>
    <x v="0"/>
  </r>
  <r>
    <n v="6933366"/>
    <n v="1"/>
    <x v="2"/>
    <n v="60"/>
    <n v="28"/>
    <n v="0"/>
    <n v="8093.86"/>
    <n v="0"/>
    <x v="158"/>
    <n v="4214.6099999999997"/>
    <n v="0"/>
    <n v="3879.25"/>
    <n v="4353.1499999999996"/>
    <n v="138.54"/>
    <n v="304"/>
    <n v="1"/>
    <n v="69"/>
    <x v="5"/>
    <s v="02/2021"/>
    <x v="90"/>
    <n v="2"/>
    <s v="Computers - 1766"/>
    <x v="0"/>
  </r>
  <r>
    <n v="6933367"/>
    <n v="1"/>
    <x v="2"/>
    <n v="60"/>
    <n v="31"/>
    <n v="0"/>
    <n v="2155.91"/>
    <n v="0"/>
    <x v="159"/>
    <n v="1014.18"/>
    <n v="0"/>
    <n v="1141.73"/>
    <n v="1051.01"/>
    <n v="36.83"/>
    <n v="304"/>
    <n v="1"/>
    <n v="69"/>
    <x v="5"/>
    <s v="02/2021"/>
    <x v="90"/>
    <n v="2"/>
    <s v="Computers - 1781"/>
    <x v="0"/>
  </r>
  <r>
    <n v="6933368"/>
    <n v="1"/>
    <x v="2"/>
    <n v="60"/>
    <n v="30"/>
    <n v="0"/>
    <n v="22588.29"/>
    <n v="0"/>
    <x v="160"/>
    <n v="11004.54"/>
    <n v="0"/>
    <n v="11583.75"/>
    <n v="11390.66"/>
    <n v="386.12"/>
    <n v="304"/>
    <n v="1"/>
    <n v="69"/>
    <x v="5"/>
    <s v="02/2021"/>
    <x v="90"/>
    <n v="2"/>
    <s v="Computers - 1784"/>
    <x v="0"/>
  </r>
  <r>
    <n v="6933438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5"/>
    <x v="0"/>
  </r>
  <r>
    <n v="6933439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8"/>
    <x v="0"/>
  </r>
  <r>
    <n v="6933440"/>
    <n v="1"/>
    <x v="2"/>
    <n v="60"/>
    <n v="19"/>
    <n v="0"/>
    <n v="947.81"/>
    <n v="0"/>
    <x v="123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2"/>
    <x v="0"/>
  </r>
  <r>
    <n v="6933445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2"/>
    <x v="0"/>
  </r>
  <r>
    <n v="6933446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6"/>
    <x v="0"/>
  </r>
  <r>
    <n v="6933447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8"/>
    <x v="0"/>
  </r>
  <r>
    <n v="6933450"/>
    <n v="1"/>
    <x v="2"/>
    <n v="60"/>
    <n v="19"/>
    <n v="0"/>
    <n v="437.98"/>
    <n v="0"/>
    <x v="161"/>
    <n v="294.33999999999997"/>
    <n v="0"/>
    <n v="143.63999999999999"/>
    <n v="301.89999999999998"/>
    <n v="7.5600000000000005"/>
    <n v="304"/>
    <n v="1"/>
    <n v="69"/>
    <x v="5"/>
    <s v="02/2021"/>
    <x v="75"/>
    <n v="2"/>
    <s v="Printer, (1) HP Color LJ Pro M452DN - 1681"/>
    <x v="0"/>
  </r>
  <r>
    <n v="6933453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7"/>
    <x v="0"/>
  </r>
  <r>
    <n v="6933459"/>
    <n v="1"/>
    <x v="2"/>
    <n v="60"/>
    <n v="20"/>
    <n v="0"/>
    <n v="4977.75"/>
    <n v="0"/>
    <x v="162"/>
    <n v="3261.26"/>
    <n v="0"/>
    <n v="1716.49"/>
    <n v="3347.08"/>
    <n v="85.820000000000007"/>
    <n v="304"/>
    <n v="1"/>
    <n v="69"/>
    <x v="5"/>
    <s v="02/2021"/>
    <x v="91"/>
    <n v="2"/>
    <s v="Monitor, (5) Dell P2217 22 inch - 1711"/>
    <x v="0"/>
  </r>
  <r>
    <n v="6933461"/>
    <n v="1"/>
    <x v="2"/>
    <n v="60"/>
    <n v="20"/>
    <n v="0"/>
    <n v="24425.53"/>
    <n v="0"/>
    <x v="163"/>
    <n v="15994.26"/>
    <n v="0"/>
    <n v="8431.27"/>
    <n v="16415.82"/>
    <n v="421.56"/>
    <n v="304"/>
    <n v="1"/>
    <n v="69"/>
    <x v="5"/>
    <s v="02/2021"/>
    <x v="92"/>
    <n v="2"/>
    <s v="Rewiring project for Marianna Site - 1697"/>
    <x v="0"/>
  </r>
  <r>
    <n v="6933462"/>
    <n v="1"/>
    <x v="2"/>
    <n v="60"/>
    <n v="20"/>
    <n v="0"/>
    <n v="6842.38"/>
    <n v="0"/>
    <x v="164"/>
    <n v="4482.93"/>
    <n v="0"/>
    <n v="2359.4499999999998"/>
    <n v="4600.8999999999996"/>
    <n v="117.97"/>
    <n v="304"/>
    <n v="1"/>
    <n v="69"/>
    <x v="5"/>
    <s v="02/2021"/>
    <x v="93"/>
    <n v="2"/>
    <s v="Router, (1) CISCO ISR 4431 -iRouter refresh - 1701"/>
    <x v="0"/>
  </r>
  <r>
    <n v="6933465"/>
    <n v="1"/>
    <x v="2"/>
    <n v="36"/>
    <n v="0"/>
    <n v="0"/>
    <n v="26621.3"/>
    <n v="-26621.3"/>
    <x v="316"/>
    <n v="26621.3"/>
    <n v="-26621.3"/>
    <n v="0"/>
    <n v="0"/>
    <n v="0"/>
    <n v="304"/>
    <n v="1"/>
    <n v="69"/>
    <x v="5"/>
    <s v="02/2021"/>
    <x v="94"/>
    <n v="2"/>
    <s v="RSA SescurID token seed (3) YR - 1729"/>
    <x v="0"/>
  </r>
  <r>
    <n v="6933474"/>
    <n v="1"/>
    <x v="2"/>
    <n v="36"/>
    <n v="6"/>
    <n v="0"/>
    <n v="-14760"/>
    <n v="0"/>
    <x v="166"/>
    <n v="-12135.99"/>
    <n v="0"/>
    <n v="-2624.01"/>
    <n v="-12573.33"/>
    <n v="-437.34000000000003"/>
    <n v="304"/>
    <n v="1"/>
    <n v="69"/>
    <x v="5"/>
    <s v="02/2021"/>
    <x v="58"/>
    <n v="2"/>
    <s v="Licenses, (36) CISCO L-ASA5545-TAM subscriptions for Energy Lane Firewall - 1763"/>
    <x v="0"/>
  </r>
  <r>
    <n v="6933475"/>
    <n v="1"/>
    <x v="2"/>
    <n v="60"/>
    <n v="27"/>
    <n v="0"/>
    <n v="129968.61"/>
    <n v="0"/>
    <x v="167"/>
    <n v="69858.11"/>
    <n v="0"/>
    <n v="60110.5"/>
    <n v="72084.42"/>
    <n v="2226.31"/>
    <n v="304"/>
    <n v="1"/>
    <n v="69"/>
    <x v="5"/>
    <s v="02/2021"/>
    <x v="79"/>
    <n v="2"/>
    <s v="Newark Office IT - 1758"/>
    <x v="0"/>
  </r>
  <r>
    <n v="6933479"/>
    <n v="1"/>
    <x v="2"/>
    <n v="60"/>
    <n v="20"/>
    <n v="0"/>
    <n v="3516.35"/>
    <n v="0"/>
    <x v="144"/>
    <n v="2303.84"/>
    <n v="0"/>
    <n v="1212.51"/>
    <n v="2364.4699999999998"/>
    <n v="60.63"/>
    <n v="304"/>
    <n v="1"/>
    <n v="69"/>
    <x v="5"/>
    <s v="02/2021"/>
    <x v="80"/>
    <n v="2"/>
    <s v="Switch, (1) Cisco Catalyst 2960X 48 port ethernet - 1694"/>
    <x v="0"/>
  </r>
  <r>
    <n v="6933484"/>
    <n v="1"/>
    <x v="2"/>
    <n v="60"/>
    <n v="19"/>
    <n v="0"/>
    <n v="697.61"/>
    <n v="0"/>
    <x v="168"/>
    <n v="468.79"/>
    <n v="0"/>
    <n v="228.82"/>
    <n v="480.83"/>
    <n v="12.040000000000001"/>
    <n v="304"/>
    <n v="1"/>
    <n v="69"/>
    <x v="5"/>
    <s v="02/2021"/>
    <x v="59"/>
    <n v="2"/>
    <s v="PC, (1) Dell Opti 5040 desktop computer - 1606"/>
    <x v="0"/>
  </r>
  <r>
    <n v="6933485"/>
    <n v="1"/>
    <x v="2"/>
    <n v="60"/>
    <n v="19"/>
    <n v="0"/>
    <n v="1095.8"/>
    <n v="0"/>
    <x v="110"/>
    <n v="736.42"/>
    <n v="0"/>
    <n v="359.38"/>
    <n v="755.33"/>
    <n v="18.91"/>
    <n v="304"/>
    <n v="1"/>
    <n v="69"/>
    <x v="5"/>
    <s v="02/2021"/>
    <x v="59"/>
    <n v="2"/>
    <s v="PC, (1) Dell Opti 5040 desktop computer - 1662"/>
    <x v="0"/>
  </r>
  <r>
    <n v="6933487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5"/>
    <x v="0"/>
  </r>
  <r>
    <n v="6933488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6"/>
    <x v="0"/>
  </r>
  <r>
    <n v="6933489"/>
    <n v="1"/>
    <x v="2"/>
    <n v="60"/>
    <n v="19"/>
    <n v="0"/>
    <n v="155"/>
    <n v="0"/>
    <x v="114"/>
    <n v="104.18"/>
    <n v="0"/>
    <n v="50.82"/>
    <n v="106.85"/>
    <n v="2.67"/>
    <n v="304"/>
    <n v="1"/>
    <n v="69"/>
    <x v="5"/>
    <s v="02/2021"/>
    <x v="54"/>
    <n v="2"/>
    <s v="Monitor, (1) Dell P2217 22 inch - 1590"/>
    <x v="0"/>
  </r>
  <r>
    <n v="6933490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6"/>
    <x v="0"/>
  </r>
  <r>
    <n v="6933513"/>
    <n v="1"/>
    <x v="2"/>
    <n v="60"/>
    <n v="32"/>
    <n v="0"/>
    <n v="74483.95"/>
    <n v="0"/>
    <x v="169"/>
    <n v="33790.31"/>
    <n v="0"/>
    <n v="40693.64"/>
    <n v="35061.99"/>
    <n v="1271.68"/>
    <n v="304"/>
    <n v="1"/>
    <n v="69"/>
    <x v="5"/>
    <s v="02/2021"/>
    <x v="63"/>
    <n v="2"/>
    <s v="Computer Purchases - 1793"/>
    <x v="0"/>
  </r>
  <r>
    <n v="6933514"/>
    <n v="1"/>
    <x v="2"/>
    <n v="60"/>
    <n v="27"/>
    <n v="0"/>
    <n v="38380.33"/>
    <n v="0"/>
    <x v="170"/>
    <n v="20629.400000000001"/>
    <n v="0"/>
    <n v="17750.93"/>
    <n v="21286.84"/>
    <n v="657.44"/>
    <n v="304"/>
    <n v="1"/>
    <n v="69"/>
    <x v="5"/>
    <s v="02/2021"/>
    <x v="90"/>
    <n v="2"/>
    <s v="Computers - 1759"/>
    <x v="0"/>
  </r>
  <r>
    <n v="6933529"/>
    <n v="1"/>
    <x v="2"/>
    <n v="60"/>
    <n v="22"/>
    <n v="0"/>
    <n v="320.39"/>
    <n v="0"/>
    <x v="171"/>
    <n v="199.11"/>
    <n v="0"/>
    <n v="121.28"/>
    <n v="204.62"/>
    <n v="5.51"/>
    <n v="304"/>
    <n v="1"/>
    <n v="69"/>
    <x v="5"/>
    <s v="02/2021"/>
    <x v="95"/>
    <n v="2"/>
    <s v="UPS, (1) APC Power saving back-ups RS1500 - 1722"/>
    <x v="0"/>
  </r>
  <r>
    <n v="6933530"/>
    <n v="1"/>
    <x v="2"/>
    <n v="60"/>
    <n v="20"/>
    <n v="0"/>
    <n v="1338.76"/>
    <n v="0"/>
    <x v="172"/>
    <n v="877.1"/>
    <n v="0"/>
    <n v="461.66"/>
    <n v="900.18"/>
    <n v="23.080000000000002"/>
    <n v="304"/>
    <n v="1"/>
    <n v="69"/>
    <x v="5"/>
    <s v="02/2021"/>
    <x v="96"/>
    <n v="2"/>
    <s v="UPS, (1) APC Smart x1500VA - 1691"/>
    <x v="0"/>
  </r>
  <r>
    <n v="6933576"/>
    <n v="1"/>
    <x v="2"/>
    <n v="60"/>
    <n v="19"/>
    <n v="0"/>
    <n v="947.81"/>
    <n v="0"/>
    <x v="123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09"/>
    <x v="0"/>
  </r>
  <r>
    <n v="6933577"/>
    <n v="1"/>
    <x v="2"/>
    <n v="60"/>
    <n v="19"/>
    <n v="0"/>
    <n v="947.8"/>
    <n v="0"/>
    <x v="173"/>
    <n v="636.94000000000005"/>
    <n v="0"/>
    <n v="310.86"/>
    <n v="653.29999999999995"/>
    <n v="16.36"/>
    <n v="304"/>
    <n v="1"/>
    <n v="69"/>
    <x v="5"/>
    <s v="02/2021"/>
    <x v="53"/>
    <n v="2"/>
    <s v="Laptop, (1) Dell E5470 Lattitude - 1613"/>
    <x v="0"/>
  </r>
  <r>
    <n v="6933578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21"/>
    <x v="0"/>
  </r>
  <r>
    <n v="6933579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4"/>
    <x v="0"/>
  </r>
  <r>
    <n v="6933580"/>
    <n v="1"/>
    <x v="2"/>
    <n v="60"/>
    <n v="19"/>
    <n v="0"/>
    <n v="853.55"/>
    <n v="0"/>
    <x v="103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3"/>
    <x v="0"/>
  </r>
  <r>
    <n v="6933581"/>
    <n v="1"/>
    <x v="2"/>
    <n v="60"/>
    <n v="19"/>
    <n v="0"/>
    <n v="853.55"/>
    <n v="0"/>
    <x v="103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4"/>
    <x v="0"/>
  </r>
  <r>
    <n v="6933582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6"/>
    <x v="0"/>
  </r>
  <r>
    <n v="6933589"/>
    <n v="1"/>
    <x v="2"/>
    <n v="60"/>
    <n v="19"/>
    <n v="0"/>
    <n v="171.4"/>
    <n v="0"/>
    <x v="174"/>
    <n v="115.2"/>
    <n v="0"/>
    <n v="56.2"/>
    <n v="118.16"/>
    <n v="2.96"/>
    <n v="304"/>
    <n v="1"/>
    <n v="69"/>
    <x v="5"/>
    <s v="02/2021"/>
    <x v="54"/>
    <n v="2"/>
    <s v="Monitor, (1) Dell P2217 22 inch - 1601"/>
    <x v="0"/>
  </r>
  <r>
    <n v="6933590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0"/>
    <x v="0"/>
  </r>
  <r>
    <n v="6933592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3"/>
    <x v="0"/>
  </r>
  <r>
    <n v="6933597"/>
    <n v="1"/>
    <x v="2"/>
    <n v="60"/>
    <n v="20"/>
    <n v="0"/>
    <n v="1753.82"/>
    <n v="0"/>
    <x v="175"/>
    <n v="1149.06"/>
    <n v="0"/>
    <n v="604.76"/>
    <n v="1179.3"/>
    <n v="30.240000000000002"/>
    <n v="304"/>
    <n v="1"/>
    <n v="69"/>
    <x v="5"/>
    <s v="02/2021"/>
    <x v="76"/>
    <n v="2"/>
    <s v="Monitor, (10) Dell P2217 22 inch - 1710"/>
    <x v="0"/>
  </r>
  <r>
    <n v="6933608"/>
    <n v="1"/>
    <x v="2"/>
    <n v="60"/>
    <n v="33"/>
    <n v="0"/>
    <n v="8657.42"/>
    <n v="0"/>
    <x v="176"/>
    <n v="3782.49"/>
    <n v="0"/>
    <n v="4874.93"/>
    <n v="3930.22"/>
    <n v="147.72999999999999"/>
    <n v="304"/>
    <n v="1"/>
    <n v="69"/>
    <x v="5"/>
    <s v="02/2021"/>
    <x v="55"/>
    <n v="2"/>
    <s v="Network Upgrades - 1797"/>
    <x v="0"/>
  </r>
  <r>
    <n v="6933619"/>
    <n v="1"/>
    <x v="2"/>
    <n v="60"/>
    <n v="25"/>
    <n v="0"/>
    <n v="9150"/>
    <n v="0"/>
    <x v="177"/>
    <n v="5225.38"/>
    <n v="0"/>
    <n v="3924.62"/>
    <n v="5382.36"/>
    <n v="156.97999999999999"/>
    <n v="304"/>
    <n v="1"/>
    <n v="69"/>
    <x v="5"/>
    <s v="02/2021"/>
    <x v="97"/>
    <n v="2"/>
    <s v="Laptops, (6) Dell CTO 7480 - 1741"/>
    <x v="0"/>
  </r>
  <r>
    <n v="6933620"/>
    <n v="1"/>
    <x v="2"/>
    <n v="36"/>
    <n v="2"/>
    <n v="0"/>
    <n v="17294.400000000001"/>
    <n v="0"/>
    <x v="178"/>
    <n v="16246.25"/>
    <n v="0"/>
    <n v="1048.1500000000001"/>
    <n v="16770.330000000002"/>
    <n v="524.08000000000004"/>
    <n v="304"/>
    <n v="1"/>
    <n v="69"/>
    <x v="5"/>
    <s v="02/2021"/>
    <x v="58"/>
    <n v="2"/>
    <s v="Licenses, (36) CISCO L-ASA5545-TAM subscriptions for Energy Lane Firewall - 1745"/>
    <x v="0"/>
  </r>
  <r>
    <n v="6933621"/>
    <n v="1"/>
    <x v="2"/>
    <n v="60"/>
    <n v="20"/>
    <n v="0"/>
    <n v="6816.43"/>
    <n v="0"/>
    <x v="179"/>
    <n v="4465.93"/>
    <n v="0"/>
    <n v="2350.5"/>
    <n v="4583.46"/>
    <n v="117.53"/>
    <n v="304"/>
    <n v="1"/>
    <n v="69"/>
    <x v="5"/>
    <s v="02/2021"/>
    <x v="86"/>
    <n v="2"/>
    <s v="Switch, (1) Cisco Catalyst 3850 24 POE LAN - 1693"/>
    <x v="0"/>
  </r>
  <r>
    <n v="6933626"/>
    <n v="1"/>
    <x v="2"/>
    <n v="60"/>
    <n v="25"/>
    <n v="0"/>
    <n v="941.55"/>
    <n v="0"/>
    <x v="148"/>
    <n v="537.67999999999995"/>
    <n v="0"/>
    <n v="403.87"/>
    <n v="553.83000000000004"/>
    <n v="16.149999999999999"/>
    <n v="304"/>
    <n v="1"/>
    <n v="69"/>
    <x v="5"/>
    <s v="02/2021"/>
    <x v="98"/>
    <n v="2"/>
    <s v="PC, (1) Dell CTO 5050 Desktop computers - 1742"/>
    <x v="0"/>
  </r>
  <r>
    <n v="6933628"/>
    <n v="1"/>
    <x v="2"/>
    <n v="60"/>
    <n v="19"/>
    <n v="0"/>
    <n v="1184.1600000000001"/>
    <n v="0"/>
    <x v="112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5"/>
    <x v="0"/>
  </r>
  <r>
    <n v="6933629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3"/>
    <x v="0"/>
  </r>
  <r>
    <n v="6933630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4"/>
    <x v="0"/>
  </r>
  <r>
    <n v="6933632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8"/>
    <x v="0"/>
  </r>
  <r>
    <n v="6933639"/>
    <n v="1"/>
    <x v="2"/>
    <n v="60"/>
    <n v="9"/>
    <n v="0"/>
    <n v="838.17"/>
    <n v="0"/>
    <x v="180"/>
    <n v="712.44"/>
    <n v="0"/>
    <n v="125.73"/>
    <n v="726.41"/>
    <n v="13.97"/>
    <n v="304"/>
    <n v="1"/>
    <n v="69"/>
    <x v="5"/>
    <s v="02/2021"/>
    <x v="84"/>
    <n v="2"/>
    <s v="Desktop, (1) Dell Optiplex 5040 - 1446"/>
    <x v="0"/>
  </r>
  <r>
    <n v="6933641"/>
    <n v="1"/>
    <x v="2"/>
    <n v="60"/>
    <n v="2"/>
    <n v="0"/>
    <n v="6380.62"/>
    <n v="0"/>
    <x v="181"/>
    <n v="6148.59"/>
    <n v="0"/>
    <n v="232.03"/>
    <n v="6264.61"/>
    <n v="116.02"/>
    <n v="304"/>
    <n v="1"/>
    <n v="69"/>
    <x v="5"/>
    <s v="02/2021"/>
    <x v="99"/>
    <n v="2"/>
    <s v="(6) Latitude E6440 Laptops for Silver Lake - 1329"/>
    <x v="0"/>
  </r>
  <r>
    <n v="6933658"/>
    <n v="1"/>
    <x v="2"/>
    <n v="60"/>
    <n v="20"/>
    <n v="0"/>
    <n v="525.52"/>
    <n v="0"/>
    <x v="182"/>
    <n v="344.29"/>
    <n v="0"/>
    <n v="181.23"/>
    <n v="353.35"/>
    <n v="9.06"/>
    <n v="304"/>
    <n v="1"/>
    <n v="69"/>
    <x v="5"/>
    <s v="02/2021"/>
    <x v="100"/>
    <n v="2"/>
    <s v="CISCO AC power supply -iRouter refresh project - 1698"/>
    <x v="0"/>
  </r>
  <r>
    <n v="6933717"/>
    <n v="1"/>
    <x v="2"/>
    <n v="60"/>
    <n v="9"/>
    <n v="0"/>
    <n v="826.97"/>
    <n v="0"/>
    <x v="149"/>
    <n v="702.91"/>
    <n v="0"/>
    <n v="124.06"/>
    <n v="716.69"/>
    <n v="13.780000000000001"/>
    <n v="304"/>
    <n v="1"/>
    <n v="69"/>
    <x v="5"/>
    <s v="02/2021"/>
    <x v="84"/>
    <n v="2"/>
    <s v="Desktop, (1) Dell Optiplex 5040 - 1444"/>
    <x v="0"/>
  </r>
  <r>
    <n v="6933729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6"/>
    <x v="0"/>
  </r>
  <r>
    <n v="6933730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9"/>
    <x v="0"/>
  </r>
  <r>
    <n v="6933731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9"/>
    <x v="0"/>
  </r>
  <r>
    <n v="6933732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50"/>
    <x v="0"/>
  </r>
  <r>
    <n v="6933733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51"/>
    <x v="0"/>
  </r>
  <r>
    <n v="6933734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5"/>
    <x v="0"/>
  </r>
  <r>
    <n v="6933738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1"/>
    <x v="0"/>
  </r>
  <r>
    <n v="6933743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5"/>
    <x v="0"/>
  </r>
  <r>
    <n v="6933744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4"/>
    <x v="0"/>
  </r>
  <r>
    <n v="6933750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7"/>
    <x v="0"/>
  </r>
  <r>
    <n v="6933758"/>
    <n v="1"/>
    <x v="2"/>
    <n v="60"/>
    <n v="30"/>
    <n v="0"/>
    <n v="59503.97"/>
    <n v="0"/>
    <x v="183"/>
    <n v="28989.07"/>
    <n v="0"/>
    <n v="30514.9"/>
    <n v="30006.23"/>
    <n v="1017.16"/>
    <n v="304"/>
    <n v="1"/>
    <n v="69"/>
    <x v="5"/>
    <s v="02/2021"/>
    <x v="85"/>
    <n v="2"/>
    <s v="Stover - Dover Campus IT Network - 1776"/>
    <x v="0"/>
  </r>
  <r>
    <n v="6933759"/>
    <n v="1"/>
    <x v="2"/>
    <n v="60"/>
    <n v="20"/>
    <n v="0"/>
    <n v="12373.83"/>
    <n v="0"/>
    <x v="184"/>
    <n v="8249.2199999999993"/>
    <n v="0"/>
    <n v="4124.6099999999997"/>
    <n v="8455.4500000000007"/>
    <n v="206.23000000000002"/>
    <n v="304"/>
    <n v="1"/>
    <n v="69"/>
    <x v="5"/>
    <s v="02/2021"/>
    <x v="101"/>
    <n v="2"/>
    <s v="Switch, (1) CISCO  Catalyst 3850 48 port - 1712"/>
    <x v="0"/>
  </r>
  <r>
    <n v="6933763"/>
    <n v="1"/>
    <x v="2"/>
    <n v="60"/>
    <n v="25"/>
    <n v="0"/>
    <n v="6528.19"/>
    <n v="0"/>
    <x v="185"/>
    <n v="3728.08"/>
    <n v="0"/>
    <n v="2800.11"/>
    <n v="3840.08"/>
    <n v="112"/>
    <n v="304"/>
    <n v="1"/>
    <n v="69"/>
    <x v="5"/>
    <s v="02/2021"/>
    <x v="57"/>
    <n v="2"/>
    <s v="Laptops, (4) Dell CTO 7480 - 1743"/>
    <x v="0"/>
  </r>
  <r>
    <n v="6933769"/>
    <n v="1"/>
    <x v="2"/>
    <n v="60"/>
    <n v="19"/>
    <n v="0"/>
    <n v="847.84"/>
    <n v="0"/>
    <x v="186"/>
    <n v="569.78"/>
    <n v="0"/>
    <n v="278.06"/>
    <n v="584.41"/>
    <n v="14.63"/>
    <n v="304"/>
    <n v="1"/>
    <n v="69"/>
    <x v="5"/>
    <s v="02/2021"/>
    <x v="59"/>
    <n v="2"/>
    <s v="PC, (1) Dell Opti 5040 desktop computer - 1586"/>
    <x v="0"/>
  </r>
  <r>
    <n v="6933770"/>
    <n v="1"/>
    <x v="2"/>
    <n v="60"/>
    <n v="19"/>
    <n v="0"/>
    <n v="847.83"/>
    <n v="0"/>
    <x v="187"/>
    <n v="569.77"/>
    <n v="0"/>
    <n v="278.06"/>
    <n v="584.4"/>
    <n v="14.63"/>
    <n v="304"/>
    <n v="1"/>
    <n v="69"/>
    <x v="5"/>
    <s v="02/2021"/>
    <x v="59"/>
    <n v="2"/>
    <s v="PC, (1) Dell Opti 5040 desktop computer - 1587"/>
    <x v="0"/>
  </r>
  <r>
    <n v="6933771"/>
    <n v="1"/>
    <x v="2"/>
    <n v="60"/>
    <n v="19"/>
    <n v="0"/>
    <n v="1095.8"/>
    <n v="0"/>
    <x v="110"/>
    <n v="736.42"/>
    <n v="0"/>
    <n v="359.38"/>
    <n v="755.33"/>
    <n v="18.91"/>
    <n v="304"/>
    <n v="1"/>
    <n v="69"/>
    <x v="5"/>
    <s v="02/2021"/>
    <x v="59"/>
    <n v="2"/>
    <s v="PC, (1) Dell Opti 5040 desktop computer - 1660"/>
    <x v="0"/>
  </r>
  <r>
    <n v="6933777"/>
    <n v="1"/>
    <x v="2"/>
    <n v="60"/>
    <n v="19"/>
    <n v="0"/>
    <n v="1095.8"/>
    <n v="0"/>
    <x v="110"/>
    <n v="736.42"/>
    <n v="0"/>
    <n v="359.38"/>
    <n v="755.33"/>
    <n v="18.91"/>
    <n v="304"/>
    <n v="1"/>
    <n v="69"/>
    <x v="5"/>
    <s v="02/2021"/>
    <x v="59"/>
    <n v="2"/>
    <s v="PC, (1) Dell Opti 5040 desktop computer - 1663"/>
    <x v="0"/>
  </r>
  <r>
    <n v="6933780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52"/>
    <x v="0"/>
  </r>
  <r>
    <n v="6933790"/>
    <n v="1"/>
    <x v="2"/>
    <n v="60"/>
    <n v="9"/>
    <n v="0"/>
    <n v="838.17"/>
    <n v="0"/>
    <x v="180"/>
    <n v="712.44"/>
    <n v="0"/>
    <n v="125.73"/>
    <n v="726.41"/>
    <n v="13.97"/>
    <n v="304"/>
    <n v="1"/>
    <n v="69"/>
    <x v="5"/>
    <s v="02/2021"/>
    <x v="84"/>
    <n v="2"/>
    <s v="Desktop, (1) Dell Optiplex 5040 - 1445"/>
    <x v="0"/>
  </r>
  <r>
    <n v="6933791"/>
    <n v="1"/>
    <x v="2"/>
    <n v="60"/>
    <n v="20"/>
    <n v="0"/>
    <n v="1035.32"/>
    <n v="0"/>
    <x v="188"/>
    <n v="678.3"/>
    <n v="0"/>
    <n v="357.02"/>
    <n v="696.15"/>
    <n v="17.850000000000001"/>
    <n v="304"/>
    <n v="1"/>
    <n v="69"/>
    <x v="5"/>
    <s v="02/2021"/>
    <x v="102"/>
    <n v="2"/>
    <s v="(5) Dell Docking station WD15 w/180w adapter - 1709"/>
    <x v="0"/>
  </r>
  <r>
    <n v="6933792"/>
    <n v="1"/>
    <x v="2"/>
    <n v="60"/>
    <n v="2"/>
    <n v="0"/>
    <n v="5977.59"/>
    <n v="0"/>
    <x v="189"/>
    <n v="5760.22"/>
    <n v="0"/>
    <n v="217.37"/>
    <n v="5868.91"/>
    <n v="108.69"/>
    <n v="304"/>
    <n v="1"/>
    <n v="69"/>
    <x v="5"/>
    <s v="02/2021"/>
    <x v="103"/>
    <n v="2"/>
    <s v="(5) Latitude E6440 CTO laptops for Governors Ave - 1330"/>
    <x v="0"/>
  </r>
  <r>
    <n v="6933795"/>
    <n v="1"/>
    <x v="2"/>
    <n v="60"/>
    <n v="18"/>
    <n v="0"/>
    <n v="2412.27"/>
    <n v="0"/>
    <x v="190"/>
    <n v="1661.76"/>
    <n v="0"/>
    <n v="750.51"/>
    <n v="1703.46"/>
    <n v="41.7"/>
    <n v="304"/>
    <n v="1"/>
    <n v="69"/>
    <x v="5"/>
    <s v="02/2021"/>
    <x v="104"/>
    <n v="2"/>
    <s v="BackUp &amp; Storage, (5) HP LT05 20Pk tapes &amp; (5) carts - 1584"/>
    <x v="0"/>
  </r>
  <r>
    <n v="6933803"/>
    <n v="1"/>
    <x v="2"/>
    <n v="60"/>
    <n v="30"/>
    <n v="0"/>
    <n v="31359.85"/>
    <n v="0"/>
    <x v="191"/>
    <n v="15277.9"/>
    <n v="0"/>
    <n v="16081.95"/>
    <n v="15813.96"/>
    <n v="536.06000000000006"/>
    <n v="304"/>
    <n v="1"/>
    <n v="69"/>
    <x v="5"/>
    <s v="02/2021"/>
    <x v="63"/>
    <n v="2"/>
    <s v="Computer Purchases - 1782"/>
    <x v="0"/>
  </r>
  <r>
    <n v="6933804"/>
    <n v="1"/>
    <x v="2"/>
    <n v="60"/>
    <n v="33"/>
    <n v="0"/>
    <n v="18372.64"/>
    <n v="0"/>
    <x v="192"/>
    <n v="8027.02"/>
    <n v="0"/>
    <n v="10345.620000000001"/>
    <n v="8340.52"/>
    <n v="313.5"/>
    <n v="304"/>
    <n v="1"/>
    <n v="69"/>
    <x v="5"/>
    <s v="02/2021"/>
    <x v="63"/>
    <n v="2"/>
    <s v="Computer Purchases - 1798"/>
    <x v="0"/>
  </r>
  <r>
    <n v="6933805"/>
    <n v="1"/>
    <x v="2"/>
    <n v="60"/>
    <n v="29"/>
    <n v="0"/>
    <n v="36392.35"/>
    <n v="0"/>
    <x v="193"/>
    <n v="18339.830000000002"/>
    <n v="0"/>
    <n v="18052.52"/>
    <n v="18962.330000000002"/>
    <n v="622.5"/>
    <n v="304"/>
    <n v="1"/>
    <n v="69"/>
    <x v="5"/>
    <s v="02/2021"/>
    <x v="90"/>
    <n v="2"/>
    <s v="Computers - 1772"/>
    <x v="0"/>
  </r>
  <r>
    <n v="6933812"/>
    <n v="1"/>
    <x v="2"/>
    <n v="60"/>
    <n v="28"/>
    <n v="0"/>
    <n v="77.319999999999993"/>
    <n v="0"/>
    <x v="194"/>
    <n v="40.22"/>
    <n v="0"/>
    <n v="37.1"/>
    <n v="41.55"/>
    <n v="1.33"/>
    <n v="304"/>
    <n v="1"/>
    <n v="69"/>
    <x v="5"/>
    <s v="02/2021"/>
    <x v="65"/>
    <n v="2"/>
    <s v="CISCO CAT WS-C2960X-48FPS-L Network refresh project - 1761"/>
    <x v="0"/>
  </r>
  <r>
    <n v="6933875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6"/>
    <x v="0"/>
  </r>
  <r>
    <n v="6933876"/>
    <n v="1"/>
    <x v="2"/>
    <n v="60"/>
    <n v="19"/>
    <n v="0"/>
    <n v="853.55"/>
    <n v="0"/>
    <x v="103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0"/>
    <x v="0"/>
  </r>
  <r>
    <n v="6933883"/>
    <n v="1"/>
    <x v="2"/>
    <n v="60"/>
    <n v="25"/>
    <n v="0"/>
    <n v="4028.64"/>
    <n v="0"/>
    <x v="195"/>
    <n v="2300.69"/>
    <n v="0"/>
    <n v="1727.95"/>
    <n v="2369.81"/>
    <n v="69.12"/>
    <n v="304"/>
    <n v="1"/>
    <n v="69"/>
    <x v="5"/>
    <s v="02/2021"/>
    <x v="105"/>
    <n v="2"/>
    <s v="PC, (4) Dell CTO 5050 Desktop computers - 1744"/>
    <x v="0"/>
  </r>
  <r>
    <n v="6933886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4"/>
    <x v="0"/>
  </r>
  <r>
    <n v="6933887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5"/>
    <x v="0"/>
  </r>
  <r>
    <n v="6933888"/>
    <n v="1"/>
    <x v="2"/>
    <n v="60"/>
    <n v="19"/>
    <n v="0"/>
    <n v="170.16"/>
    <n v="0"/>
    <x v="196"/>
    <n v="114.37"/>
    <n v="0"/>
    <n v="55.79"/>
    <n v="117.31"/>
    <n v="2.94"/>
    <n v="304"/>
    <n v="1"/>
    <n v="69"/>
    <x v="5"/>
    <s v="02/2021"/>
    <x v="54"/>
    <n v="2"/>
    <s v="Monitor, (1) Dell P2217 22 inch - 1639"/>
    <x v="0"/>
  </r>
  <r>
    <n v="6933889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4"/>
    <x v="0"/>
  </r>
  <r>
    <n v="6933890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1"/>
    <x v="0"/>
  </r>
  <r>
    <n v="6933894"/>
    <n v="1"/>
    <x v="2"/>
    <n v="60"/>
    <n v="19"/>
    <n v="0"/>
    <n v="1377.53"/>
    <n v="0"/>
    <x v="197"/>
    <n v="925.76"/>
    <n v="0"/>
    <n v="451.77"/>
    <n v="949.54"/>
    <n v="23.78"/>
    <n v="304"/>
    <n v="1"/>
    <n v="69"/>
    <x v="5"/>
    <s v="02/2021"/>
    <x v="67"/>
    <n v="2"/>
    <s v="Laptop, (1) Dell E7270 Lattitude - 1605"/>
    <x v="0"/>
  </r>
  <r>
    <n v="6933895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9"/>
    <x v="0"/>
  </r>
  <r>
    <n v="6933896"/>
    <n v="1"/>
    <x v="2"/>
    <n v="60"/>
    <n v="20"/>
    <n v="0"/>
    <n v="166.27"/>
    <n v="0"/>
    <x v="198"/>
    <n v="108.93"/>
    <n v="0"/>
    <n v="57.34"/>
    <n v="111.8"/>
    <n v="2.87"/>
    <n v="304"/>
    <n v="1"/>
    <n v="69"/>
    <x v="5"/>
    <s v="02/2021"/>
    <x v="54"/>
    <n v="2"/>
    <s v="Monitor, (1) Dell P2217 22 inch - 1704"/>
    <x v="0"/>
  </r>
  <r>
    <n v="6933897"/>
    <n v="1"/>
    <x v="2"/>
    <n v="60"/>
    <n v="20"/>
    <n v="0"/>
    <n v="1840.27"/>
    <n v="0"/>
    <x v="199"/>
    <n v="1205.69"/>
    <n v="0"/>
    <n v="634.58000000000004"/>
    <n v="1237.42"/>
    <n v="31.73"/>
    <n v="304"/>
    <n v="1"/>
    <n v="69"/>
    <x v="5"/>
    <s v="02/2021"/>
    <x v="106"/>
    <n v="2"/>
    <s v="Monitor, (12) Dell P2217 22 inch - 1706"/>
    <x v="0"/>
  </r>
  <r>
    <n v="6933925"/>
    <n v="1"/>
    <x v="2"/>
    <n v="60"/>
    <n v="20"/>
    <n v="0"/>
    <n v="22765"/>
    <n v="0"/>
    <x v="200"/>
    <n v="15176.7"/>
    <n v="0"/>
    <n v="7588.3"/>
    <n v="15556.12"/>
    <n v="379.42"/>
    <n v="304"/>
    <n v="1"/>
    <n v="69"/>
    <x v="5"/>
    <s v="02/2021"/>
    <x v="107"/>
    <n v="2"/>
    <s v="Middletown Office Security system - 114 Sandhill Drive - 1714"/>
    <x v="0"/>
  </r>
  <r>
    <n v="6933931"/>
    <n v="1"/>
    <x v="2"/>
    <n v="60"/>
    <n v="19"/>
    <n v="0"/>
    <n v="1184.1600000000001"/>
    <n v="0"/>
    <x v="112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6"/>
    <x v="0"/>
  </r>
  <r>
    <n v="6933932"/>
    <n v="1"/>
    <x v="2"/>
    <n v="60"/>
    <n v="19"/>
    <n v="0"/>
    <n v="1184.1600000000001"/>
    <n v="0"/>
    <x v="112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8"/>
    <x v="0"/>
  </r>
  <r>
    <n v="6933933"/>
    <n v="1"/>
    <x v="2"/>
    <n v="60"/>
    <n v="20"/>
    <n v="0"/>
    <n v="634.02"/>
    <n v="0"/>
    <x v="156"/>
    <n v="415.37"/>
    <n v="0"/>
    <n v="218.65"/>
    <n v="426.3"/>
    <n v="10.93"/>
    <n v="304"/>
    <n v="1"/>
    <n v="69"/>
    <x v="5"/>
    <s v="02/2021"/>
    <x v="88"/>
    <n v="2"/>
    <s v="Transceiver, (1) CISCO 1000BASE LX/LH-iRouter refresh - 1699"/>
    <x v="0"/>
  </r>
  <r>
    <n v="6933936"/>
    <n v="1"/>
    <x v="2"/>
    <n v="60"/>
    <n v="20"/>
    <n v="0"/>
    <n v="1066.46"/>
    <n v="0"/>
    <x v="201"/>
    <n v="698.74"/>
    <n v="0"/>
    <n v="367.72"/>
    <n v="717.13"/>
    <n v="18.39"/>
    <n v="304"/>
    <n v="1"/>
    <n v="69"/>
    <x v="5"/>
    <s v="02/2021"/>
    <x v="108"/>
    <n v="2"/>
    <s v="PC, (1) Dell Opti 5050 desktop computer - 1705"/>
    <x v="0"/>
  </r>
  <r>
    <n v="6933943"/>
    <n v="1"/>
    <x v="2"/>
    <n v="60"/>
    <n v="19"/>
    <n v="0"/>
    <n v="12283.43"/>
    <n v="0"/>
    <x v="202"/>
    <n v="8267.52"/>
    <n v="0"/>
    <n v="4015.91"/>
    <n v="8478.8799999999992"/>
    <n v="211.36"/>
    <n v="304"/>
    <n v="1"/>
    <n v="69"/>
    <x v="5"/>
    <s v="02/2021"/>
    <x v="109"/>
    <n v="2"/>
    <s v="Computer Purchase 2017-02 - 1585"/>
    <x v="0"/>
  </r>
  <r>
    <n v="6933952"/>
    <n v="1"/>
    <x v="2"/>
    <n v="60"/>
    <n v="34"/>
    <n v="0"/>
    <n v="41172.69"/>
    <n v="0"/>
    <x v="203"/>
    <n v="17298.91"/>
    <n v="0"/>
    <n v="23873.78"/>
    <n v="18001.080000000002"/>
    <n v="702.17"/>
    <n v="304"/>
    <n v="1"/>
    <n v="69"/>
    <x v="5"/>
    <s v="02/2021"/>
    <x v="63"/>
    <n v="2"/>
    <s v="Computer Purchases - 1818"/>
    <x v="0"/>
  </r>
  <r>
    <n v="6933975"/>
    <n v="1"/>
    <x v="2"/>
    <n v="60"/>
    <n v="20"/>
    <n v="0"/>
    <n v="1338.77"/>
    <n v="0"/>
    <x v="204"/>
    <n v="877.1"/>
    <n v="0"/>
    <n v="461.67"/>
    <n v="900.18"/>
    <n v="23.080000000000002"/>
    <n v="304"/>
    <n v="1"/>
    <n v="69"/>
    <x v="5"/>
    <s v="02/2021"/>
    <x v="96"/>
    <n v="2"/>
    <s v="UPS, (1) APC Smart x1500VA - 1690"/>
    <x v="0"/>
  </r>
  <r>
    <n v="6934013"/>
    <n v="1"/>
    <x v="2"/>
    <n v="60"/>
    <n v="46"/>
    <n v="0"/>
    <n v="70272.34"/>
    <n v="0"/>
    <x v="205"/>
    <n v="15417.32"/>
    <n v="0"/>
    <n v="54855.02"/>
    <n v="16609.82"/>
    <n v="1192.5"/>
    <n v="304"/>
    <n v="1"/>
    <n v="69"/>
    <x v="5"/>
    <s v="02/2021"/>
    <x v="63"/>
    <n v="2"/>
    <s v="Computer Purchases - 1857"/>
    <x v="0"/>
  </r>
  <r>
    <n v="6934020"/>
    <n v="1"/>
    <x v="2"/>
    <n v="60"/>
    <n v="40"/>
    <n v="0"/>
    <n v="25110"/>
    <n v="0"/>
    <x v="206"/>
    <n v="8028.36"/>
    <n v="0"/>
    <n v="17081.64"/>
    <n v="8455.4"/>
    <n v="427.04"/>
    <n v="304"/>
    <n v="1"/>
    <n v="69"/>
    <x v="5"/>
    <s v="02/2021"/>
    <x v="110"/>
    <n v="2"/>
    <s v="BIS1347 Unified Communications Enhance - 1832"/>
    <x v="0"/>
  </r>
  <r>
    <n v="6934023"/>
    <n v="1"/>
    <x v="2"/>
    <n v="60"/>
    <n v="38"/>
    <n v="0"/>
    <n v="16505.03"/>
    <n v="0"/>
    <x v="207"/>
    <n v="5829.47"/>
    <n v="0"/>
    <n v="10675.56"/>
    <n v="6110.41"/>
    <n v="280.94"/>
    <n v="304"/>
    <n v="1"/>
    <n v="69"/>
    <x v="5"/>
    <s v="02/2021"/>
    <x v="63"/>
    <n v="2"/>
    <s v="Computer Purchases - 1827"/>
    <x v="0"/>
  </r>
  <r>
    <n v="6934024"/>
    <n v="1"/>
    <x v="2"/>
    <n v="60"/>
    <n v="46"/>
    <n v="0"/>
    <n v="-1691.61"/>
    <n v="0"/>
    <x v="208"/>
    <n v="-371.16"/>
    <n v="0"/>
    <n v="-1320.45"/>
    <n v="-399.87"/>
    <n v="-28.71"/>
    <n v="304"/>
    <n v="1"/>
    <n v="69"/>
    <x v="5"/>
    <s v="02/2021"/>
    <x v="63"/>
    <n v="2"/>
    <s v="Computer Purchases - 1855"/>
    <x v="0"/>
  </r>
  <r>
    <n v="6934025"/>
    <n v="1"/>
    <x v="2"/>
    <n v="60"/>
    <n v="37"/>
    <n v="0"/>
    <n v="13530"/>
    <n v="0"/>
    <x v="209"/>
    <n v="5005.1000000000004"/>
    <n v="0"/>
    <n v="8524.9"/>
    <n v="5235.5"/>
    <n v="230.4"/>
    <n v="304"/>
    <n v="1"/>
    <n v="69"/>
    <x v="5"/>
    <s v="02/2021"/>
    <x v="55"/>
    <n v="2"/>
    <s v="Network Upgrades - 1817"/>
    <x v="0"/>
  </r>
  <r>
    <n v="6934026"/>
    <n v="1"/>
    <x v="2"/>
    <n v="60"/>
    <n v="45"/>
    <n v="0"/>
    <n v="24652.98"/>
    <n v="0"/>
    <x v="210"/>
    <n v="5820.82"/>
    <n v="0"/>
    <n v="18832.16"/>
    <n v="6239.31"/>
    <n v="418.49"/>
    <n v="304"/>
    <n v="1"/>
    <n v="69"/>
    <x v="5"/>
    <s v="02/2021"/>
    <x v="111"/>
    <n v="2"/>
    <s v="Solarwinds Refresh - 1848"/>
    <x v="0"/>
  </r>
  <r>
    <n v="6934028"/>
    <n v="1"/>
    <x v="2"/>
    <n v="60"/>
    <n v="46"/>
    <n v="0"/>
    <n v="8155"/>
    <n v="0"/>
    <x v="211"/>
    <n v="1789.18"/>
    <n v="0"/>
    <n v="6365.82"/>
    <n v="1927.57"/>
    <n v="138.39000000000001"/>
    <n v="304"/>
    <n v="1"/>
    <n v="69"/>
    <x v="5"/>
    <s v="02/2021"/>
    <x v="112"/>
    <n v="2"/>
    <s v="Vulnerability Refresh - 1854"/>
    <x v="0"/>
  </r>
  <r>
    <n v="6934036"/>
    <n v="1"/>
    <x v="2"/>
    <n v="60"/>
    <n v="46"/>
    <n v="0"/>
    <n v="558074.47"/>
    <n v="0"/>
    <x v="212"/>
    <n v="122438.14"/>
    <n v="0"/>
    <n v="435636.33"/>
    <n v="131908.49"/>
    <n v="9470.35"/>
    <n v="304"/>
    <n v="1"/>
    <n v="69"/>
    <x v="5"/>
    <s v="02/2021"/>
    <x v="113"/>
    <n v="2"/>
    <s v="Core Systems refresh - 1853"/>
    <x v="0"/>
  </r>
  <r>
    <n v="6934044"/>
    <n v="1"/>
    <x v="2"/>
    <n v="60"/>
    <n v="43"/>
    <n v="0"/>
    <n v="15573.02"/>
    <n v="0"/>
    <x v="213"/>
    <n v="4197.71"/>
    <n v="0"/>
    <n v="11375.31"/>
    <n v="4462.25"/>
    <n v="264.54000000000002"/>
    <n v="304"/>
    <n v="1"/>
    <n v="69"/>
    <x v="5"/>
    <s v="02/2021"/>
    <x v="63"/>
    <n v="2"/>
    <s v="Computer Purchases - 1842"/>
    <x v="0"/>
  </r>
  <r>
    <n v="6934045"/>
    <n v="1"/>
    <x v="2"/>
    <n v="60"/>
    <n v="45"/>
    <n v="0"/>
    <n v="127703.98"/>
    <n v="0"/>
    <x v="214"/>
    <n v="30152.3"/>
    <n v="0"/>
    <n v="97551.679999999993"/>
    <n v="32320.11"/>
    <n v="2167.81"/>
    <n v="304"/>
    <n v="1"/>
    <n v="69"/>
    <x v="5"/>
    <s v="02/2021"/>
    <x v="63"/>
    <n v="2"/>
    <s v="Computer Purchases - 1847"/>
    <x v="0"/>
  </r>
  <r>
    <n v="6934053"/>
    <n v="1"/>
    <x v="2"/>
    <n v="60"/>
    <n v="36"/>
    <n v="0"/>
    <n v="21912.11"/>
    <n v="0"/>
    <x v="215"/>
    <n v="8472.7099999999991"/>
    <n v="0"/>
    <n v="13439.4"/>
    <n v="8846.0300000000007"/>
    <n v="373.32"/>
    <n v="304"/>
    <n v="1"/>
    <n v="69"/>
    <x v="5"/>
    <s v="02/2021"/>
    <x v="63"/>
    <n v="2"/>
    <s v="Computer Purchases - 1813"/>
    <x v="0"/>
  </r>
  <r>
    <n v="6934054"/>
    <n v="1"/>
    <x v="2"/>
    <n v="60"/>
    <n v="44"/>
    <n v="0"/>
    <n v="7516"/>
    <n v="0"/>
    <x v="216"/>
    <n v="1900.27"/>
    <n v="0"/>
    <n v="5615.73"/>
    <n v="2027.9"/>
    <n v="127.63000000000001"/>
    <n v="304"/>
    <n v="1"/>
    <n v="69"/>
    <x v="5"/>
    <s v="02/2021"/>
    <x v="63"/>
    <n v="2"/>
    <s v="Computer Purchases - 1845"/>
    <x v="0"/>
  </r>
  <r>
    <n v="6934063"/>
    <n v="1"/>
    <x v="2"/>
    <n v="60"/>
    <n v="39"/>
    <n v="0"/>
    <n v="7488.81"/>
    <n v="0"/>
    <x v="217"/>
    <n v="2519.64"/>
    <n v="0"/>
    <n v="4969.17"/>
    <n v="2647.05"/>
    <n v="127.41"/>
    <n v="304"/>
    <n v="1"/>
    <n v="69"/>
    <x v="5"/>
    <s v="02/2021"/>
    <x v="63"/>
    <n v="2"/>
    <s v="Computer Purchases - 1823"/>
    <x v="0"/>
  </r>
  <r>
    <n v="6934064"/>
    <n v="1"/>
    <x v="2"/>
    <n v="60"/>
    <n v="41"/>
    <n v="0"/>
    <n v="23263.82"/>
    <n v="0"/>
    <x v="218"/>
    <n v="7048.93"/>
    <n v="0"/>
    <n v="16214.89"/>
    <n v="7444.42"/>
    <n v="395.49"/>
    <n v="304"/>
    <n v="1"/>
    <n v="69"/>
    <x v="5"/>
    <s v="02/2021"/>
    <x v="63"/>
    <n v="2"/>
    <s v="Computer Purchases - 1836"/>
    <x v="0"/>
  </r>
  <r>
    <n v="6934065"/>
    <n v="1"/>
    <x v="2"/>
    <n v="60"/>
    <n v="42"/>
    <n v="0"/>
    <n v="39464.31"/>
    <n v="0"/>
    <x v="219"/>
    <n v="11297.64"/>
    <n v="0"/>
    <n v="28166.67"/>
    <n v="11968.27"/>
    <n v="670.63"/>
    <n v="304"/>
    <n v="1"/>
    <n v="69"/>
    <x v="5"/>
    <s v="02/2021"/>
    <x v="63"/>
    <n v="2"/>
    <s v="Computer Purchases - 1839"/>
    <x v="0"/>
  </r>
  <r>
    <n v="6934067"/>
    <n v="1"/>
    <x v="2"/>
    <n v="60"/>
    <n v="46"/>
    <n v="0"/>
    <n v="154593.88"/>
    <n v="0"/>
    <x v="220"/>
    <n v="33916.949999999997"/>
    <n v="0"/>
    <n v="120676.93"/>
    <n v="36540.36"/>
    <n v="2623.41"/>
    <n v="304"/>
    <n v="1"/>
    <n v="69"/>
    <x v="5"/>
    <s v="02/2021"/>
    <x v="114"/>
    <n v="2"/>
    <s v="Windows 10 Initiative - 1852"/>
    <x v="0"/>
  </r>
  <r>
    <n v="6934070"/>
    <n v="1"/>
    <x v="2"/>
    <n v="60"/>
    <n v="40"/>
    <n v="0"/>
    <n v="11000"/>
    <n v="0"/>
    <x v="221"/>
    <n v="3517"/>
    <n v="0"/>
    <n v="7483"/>
    <n v="3704.08"/>
    <n v="187.08"/>
    <n v="304"/>
    <n v="1"/>
    <n v="69"/>
    <x v="5"/>
    <s v="02/2021"/>
    <x v="115"/>
    <n v="2"/>
    <s v="BIS SolarWinds - 1835"/>
    <x v="0"/>
  </r>
  <r>
    <n v="6934072"/>
    <n v="1"/>
    <x v="2"/>
    <n v="60"/>
    <n v="37"/>
    <n v="0"/>
    <n v="3431.01"/>
    <n v="0"/>
    <x v="222"/>
    <n v="1269.25"/>
    <n v="0"/>
    <n v="2161.7600000000002"/>
    <n v="1327.68"/>
    <n v="58.43"/>
    <n v="304"/>
    <n v="1"/>
    <n v="69"/>
    <x v="5"/>
    <s v="02/2021"/>
    <x v="63"/>
    <n v="2"/>
    <s v="Computer Purchases - 1807"/>
    <x v="0"/>
  </r>
  <r>
    <n v="6934073"/>
    <n v="1"/>
    <x v="2"/>
    <n v="60"/>
    <n v="46"/>
    <n v="0"/>
    <n v="135516.14000000001"/>
    <n v="0"/>
    <x v="223"/>
    <n v="29731.439999999999"/>
    <n v="0"/>
    <n v="105784.7"/>
    <n v="32031.11"/>
    <n v="2299.67"/>
    <n v="304"/>
    <n v="1"/>
    <n v="69"/>
    <x v="5"/>
    <s v="02/2021"/>
    <x v="63"/>
    <n v="2"/>
    <s v="Computer Purchases - 1858"/>
    <x v="0"/>
  </r>
  <r>
    <n v="6934075"/>
    <n v="1"/>
    <x v="2"/>
    <n v="60"/>
    <n v="46"/>
    <n v="0"/>
    <n v="163787.76"/>
    <n v="0"/>
    <x v="224"/>
    <n v="35934.050000000003"/>
    <n v="0"/>
    <n v="127853.71"/>
    <n v="38713.480000000003"/>
    <n v="2779.43"/>
    <n v="304"/>
    <n v="1"/>
    <n v="69"/>
    <x v="5"/>
    <s v="02/2021"/>
    <x v="116"/>
    <n v="2"/>
    <s v="Network Site Refresh - 1856"/>
    <x v="0"/>
  </r>
  <r>
    <n v="6934082"/>
    <n v="1"/>
    <x v="2"/>
    <n v="60"/>
    <n v="40"/>
    <n v="0"/>
    <n v="10140"/>
    <n v="0"/>
    <x v="225"/>
    <n v="3242.05"/>
    <n v="0"/>
    <n v="6897.95"/>
    <n v="3414.5"/>
    <n v="172.45000000000002"/>
    <n v="304"/>
    <n v="1"/>
    <n v="69"/>
    <x v="5"/>
    <s v="02/2021"/>
    <x v="117"/>
    <n v="2"/>
    <s v="Network Load Balancer - 1833"/>
    <x v="0"/>
  </r>
  <r>
    <n v="6934084"/>
    <n v="1"/>
    <x v="2"/>
    <n v="60"/>
    <n v="40"/>
    <n v="0"/>
    <n v="7180.99"/>
    <n v="0"/>
    <x v="226"/>
    <n v="2295.9899999999998"/>
    <n v="0"/>
    <n v="4885"/>
    <n v="2418.12"/>
    <n v="122.13"/>
    <n v="304"/>
    <n v="1"/>
    <n v="69"/>
    <x v="5"/>
    <s v="02/2021"/>
    <x v="118"/>
    <n v="2"/>
    <s v="Wireless Security Enhancements - 1834"/>
    <x v="0"/>
  </r>
  <r>
    <n v="7002741"/>
    <n v="1"/>
    <x v="2"/>
    <n v="60"/>
    <n v="49"/>
    <n v="0"/>
    <n v="22182.09"/>
    <n v="0"/>
    <x v="227"/>
    <n v="3754.42"/>
    <n v="0"/>
    <n v="18427.669999999998"/>
    <n v="4130.49"/>
    <n v="376.07"/>
    <n v="304"/>
    <n v="1"/>
    <n v="69"/>
    <x v="5"/>
    <s v="02/2021"/>
    <x v="119"/>
    <n v="2"/>
    <s v="Dell I5-9500T Computers - 1885"/>
    <x v="0"/>
  </r>
  <r>
    <n v="7003058"/>
    <n v="1"/>
    <x v="2"/>
    <n v="60"/>
    <n v="49"/>
    <n v="0"/>
    <n v="10349.120000000001"/>
    <n v="0"/>
    <x v="228"/>
    <n v="1751.63"/>
    <n v="0"/>
    <n v="8597.49"/>
    <n v="1927.09"/>
    <n v="175.46"/>
    <n v="304"/>
    <n v="1"/>
    <n v="69"/>
    <x v="5"/>
    <s v="02/2021"/>
    <x v="114"/>
    <n v="2"/>
    <s v="Windows 10 Initiative Various Memory Upgrades - 1880"/>
    <x v="0"/>
  </r>
  <r>
    <n v="7003381"/>
    <n v="1"/>
    <x v="2"/>
    <n v="60"/>
    <n v="50"/>
    <n v="0"/>
    <n v="300"/>
    <n v="0"/>
    <x v="229"/>
    <n v="45.75"/>
    <n v="0"/>
    <n v="254.25"/>
    <n v="50.84"/>
    <n v="5.09"/>
    <n v="304"/>
    <n v="1"/>
    <n v="69"/>
    <x v="5"/>
    <s v="02/2021"/>
    <x v="113"/>
    <n v="2"/>
    <s v="Core Systems refresh - 1883"/>
    <x v="0"/>
  </r>
  <r>
    <n v="7003382"/>
    <n v="1"/>
    <x v="2"/>
    <n v="60"/>
    <n v="48"/>
    <n v="0"/>
    <n v="88011.97"/>
    <n v="0"/>
    <x v="230"/>
    <n v="16367.13"/>
    <n v="0"/>
    <n v="71644.84"/>
    <n v="17859.73"/>
    <n v="1492.6000000000001"/>
    <n v="304"/>
    <n v="1"/>
    <n v="69"/>
    <x v="5"/>
    <s v="02/2021"/>
    <x v="120"/>
    <n v="2"/>
    <s v="Date Center Migration - 1872"/>
    <x v="0"/>
  </r>
  <r>
    <n v="7003385"/>
    <n v="1"/>
    <x v="2"/>
    <n v="60"/>
    <n v="48"/>
    <n v="0"/>
    <n v="19585.169999999998"/>
    <n v="0"/>
    <x v="231"/>
    <n v="3642.19"/>
    <n v="0"/>
    <n v="15942.98"/>
    <n v="3974.34"/>
    <n v="332.15000000000003"/>
    <n v="304"/>
    <n v="1"/>
    <n v="69"/>
    <x v="5"/>
    <s v="02/2021"/>
    <x v="114"/>
    <n v="2"/>
    <s v="Windows 10 Initiative - 1871"/>
    <x v="0"/>
  </r>
  <r>
    <n v="7003660"/>
    <n v="1"/>
    <x v="2"/>
    <n v="60"/>
    <n v="50"/>
    <n v="0"/>
    <n v="131037.9"/>
    <n v="0"/>
    <x v="232"/>
    <n v="19988.82"/>
    <n v="0"/>
    <n v="111049.08"/>
    <n v="22209.8"/>
    <n v="2220.98"/>
    <n v="304"/>
    <n v="1"/>
    <n v="69"/>
    <x v="5"/>
    <s v="02/2021"/>
    <x v="121"/>
    <n v="2"/>
    <s v="Energy Lane Infrastructure - 1891"/>
    <x v="0"/>
  </r>
  <r>
    <n v="7003662"/>
    <n v="1"/>
    <x v="2"/>
    <n v="60"/>
    <n v="48"/>
    <n v="0"/>
    <n v="339.71"/>
    <n v="0"/>
    <x v="233"/>
    <n v="63.16"/>
    <n v="0"/>
    <n v="276.55"/>
    <n v="68.92"/>
    <n v="5.76"/>
    <n v="304"/>
    <n v="1"/>
    <n v="69"/>
    <x v="5"/>
    <s v="02/2021"/>
    <x v="122"/>
    <n v="2"/>
    <s v="Epson DS530 Scanner - 1867"/>
    <x v="0"/>
  </r>
  <r>
    <n v="7003663"/>
    <n v="1"/>
    <x v="2"/>
    <n v="60"/>
    <n v="48"/>
    <n v="0"/>
    <n v="15215.52"/>
    <n v="0"/>
    <x v="234"/>
    <n v="2829.54"/>
    <n v="0"/>
    <n v="12385.98"/>
    <n v="3087.58"/>
    <n v="258.04000000000002"/>
    <n v="304"/>
    <n v="1"/>
    <n v="69"/>
    <x v="5"/>
    <s v="02/2021"/>
    <x v="116"/>
    <n v="2"/>
    <s v="Network Site Refresh - 1865"/>
    <x v="0"/>
  </r>
  <r>
    <n v="7003952"/>
    <n v="1"/>
    <x v="2"/>
    <n v="60"/>
    <n v="48"/>
    <n v="0"/>
    <n v="469.08"/>
    <n v="0"/>
    <x v="235"/>
    <n v="87.24"/>
    <n v="0"/>
    <n v="381.84"/>
    <n v="95.19"/>
    <n v="7.95"/>
    <n v="304"/>
    <n v="1"/>
    <n v="69"/>
    <x v="5"/>
    <s v="02/2021"/>
    <x v="123"/>
    <n v="2"/>
    <s v="Brother PT600 Label Maker - 1890"/>
    <x v="0"/>
  </r>
  <r>
    <n v="7003955"/>
    <n v="1"/>
    <x v="2"/>
    <n v="60"/>
    <n v="49"/>
    <n v="0"/>
    <n v="4543.3900000000003"/>
    <n v="0"/>
    <x v="236"/>
    <n v="768.99"/>
    <n v="0"/>
    <n v="3774.4"/>
    <n v="846.02"/>
    <n v="77.03"/>
    <n v="304"/>
    <n v="1"/>
    <n v="69"/>
    <x v="5"/>
    <s v="02/2021"/>
    <x v="124"/>
    <n v="2"/>
    <s v="Dell 22 Inch Monitor P2217 - 1879"/>
    <x v="0"/>
  </r>
  <r>
    <n v="7003956"/>
    <n v="1"/>
    <x v="2"/>
    <n v="60"/>
    <n v="50"/>
    <n v="0"/>
    <n v="4044.64"/>
    <n v="0"/>
    <x v="237"/>
    <n v="616.95000000000005"/>
    <n v="0"/>
    <n v="3427.69"/>
    <n v="685.5"/>
    <n v="68.55"/>
    <n v="304"/>
    <n v="1"/>
    <n v="69"/>
    <x v="5"/>
    <s v="02/2021"/>
    <x v="119"/>
    <n v="2"/>
    <s v="Dell I5-9500T Computers - 1878"/>
    <x v="0"/>
  </r>
  <r>
    <n v="7003962"/>
    <n v="1"/>
    <x v="2"/>
    <n v="60"/>
    <n v="50"/>
    <n v="0"/>
    <n v="-9192.9599999999991"/>
    <n v="0"/>
    <x v="238"/>
    <n v="-1402.29"/>
    <n v="0"/>
    <n v="-7790.67"/>
    <n v="-1558.1"/>
    <n v="-155.81"/>
    <n v="304"/>
    <n v="1"/>
    <n v="69"/>
    <x v="5"/>
    <s v="02/2021"/>
    <x v="116"/>
    <n v="2"/>
    <s v="Network Site Refresh - 1887"/>
    <x v="0"/>
  </r>
  <r>
    <n v="7004243"/>
    <n v="1"/>
    <x v="2"/>
    <n v="60"/>
    <n v="48"/>
    <n v="0"/>
    <n v="15513.91"/>
    <n v="0"/>
    <x v="239"/>
    <n v="2885.03"/>
    <n v="0"/>
    <n v="12628.88"/>
    <n v="3148.13"/>
    <n v="263.10000000000002"/>
    <n v="304"/>
    <n v="1"/>
    <n v="69"/>
    <x v="5"/>
    <s v="02/2021"/>
    <x v="113"/>
    <n v="2"/>
    <s v="Core Systems refresh - 1870"/>
    <x v="0"/>
  </r>
  <r>
    <n v="7004244"/>
    <n v="1"/>
    <x v="2"/>
    <n v="60"/>
    <n v="49"/>
    <n v="0"/>
    <n v="91652.7"/>
    <n v="0"/>
    <x v="240"/>
    <n v="15512.47"/>
    <n v="0"/>
    <n v="76140.23"/>
    <n v="17066.349999999999"/>
    <n v="1553.88"/>
    <n v="304"/>
    <n v="1"/>
    <n v="69"/>
    <x v="5"/>
    <s v="02/2021"/>
    <x v="125"/>
    <n v="2"/>
    <s v="Dell 7400 I5-8365 PC - 1877"/>
    <x v="0"/>
  </r>
  <r>
    <n v="7004245"/>
    <n v="1"/>
    <x v="2"/>
    <n v="36"/>
    <n v="24"/>
    <n v="0"/>
    <n v="27008.85"/>
    <n v="0"/>
    <x v="241"/>
    <n v="8457.31"/>
    <n v="0"/>
    <n v="18551.54"/>
    <n v="9230.2900000000009"/>
    <n v="772.98"/>
    <n v="304"/>
    <n v="1"/>
    <n v="69"/>
    <x v="5"/>
    <s v="02/2021"/>
    <x v="125"/>
    <n v="2"/>
    <s v="Dell 7400 I5-8365 PC w/dual 22 Inch Monitors Cust Serv Work at Home - 1873"/>
    <x v="0"/>
  </r>
  <r>
    <n v="7004248"/>
    <n v="1"/>
    <x v="2"/>
    <n v="60"/>
    <n v="50"/>
    <n v="0"/>
    <n v="188164.52"/>
    <n v="0"/>
    <x v="242"/>
    <n v="28703.07"/>
    <n v="0"/>
    <n v="159461.45000000001"/>
    <n v="31892.3"/>
    <n v="3189.23"/>
    <n v="304"/>
    <n v="1"/>
    <n v="69"/>
    <x v="5"/>
    <s v="02/2021"/>
    <x v="126"/>
    <n v="2"/>
    <s v="Windows 10 Deployment Installation - 1889"/>
    <x v="0"/>
  </r>
  <r>
    <n v="7004249"/>
    <n v="1"/>
    <x v="2"/>
    <n v="60"/>
    <n v="50"/>
    <n v="0"/>
    <n v="2608.42"/>
    <n v="0"/>
    <x v="243"/>
    <n v="397.89"/>
    <n v="0"/>
    <n v="2210.5300000000002"/>
    <n v="442.1"/>
    <n v="44.21"/>
    <n v="304"/>
    <n v="1"/>
    <n v="69"/>
    <x v="5"/>
    <s v="02/2021"/>
    <x v="114"/>
    <n v="2"/>
    <s v="Windows 10 Initiative Various Memory Upgrades - 1886"/>
    <x v="0"/>
  </r>
  <r>
    <n v="7004568"/>
    <n v="1"/>
    <x v="2"/>
    <n v="60"/>
    <n v="48"/>
    <n v="0"/>
    <n v="9749.26"/>
    <n v="0"/>
    <x v="244"/>
    <n v="1813.04"/>
    <n v="0"/>
    <n v="7936.22"/>
    <n v="1978.38"/>
    <n v="165.34"/>
    <n v="304"/>
    <n v="1"/>
    <n v="69"/>
    <x v="5"/>
    <s v="02/2021"/>
    <x v="127"/>
    <n v="2"/>
    <s v="MS Surface Pro I5 Computers w/docking - 1866"/>
    <x v="0"/>
  </r>
  <r>
    <n v="7004570"/>
    <n v="1"/>
    <x v="2"/>
    <n v="60"/>
    <n v="50"/>
    <n v="0"/>
    <n v="57404.959999999999"/>
    <n v="0"/>
    <x v="245"/>
    <n v="8756.7099999999991"/>
    <n v="0"/>
    <n v="48648.25"/>
    <n v="9729.68"/>
    <n v="972.97"/>
    <n v="304"/>
    <n v="1"/>
    <n v="69"/>
    <x v="5"/>
    <s v="02/2021"/>
    <x v="128"/>
    <n v="2"/>
    <s v="Unified Communications Enhancement - 1892"/>
    <x v="0"/>
  </r>
  <r>
    <n v="7004888"/>
    <n v="1"/>
    <x v="2"/>
    <n v="60"/>
    <n v="49"/>
    <n v="0"/>
    <n v="800"/>
    <n v="0"/>
    <x v="246"/>
    <n v="135.37"/>
    <n v="0"/>
    <n v="664.63"/>
    <n v="148.93"/>
    <n v="13.56"/>
    <n v="304"/>
    <n v="1"/>
    <n v="69"/>
    <x v="5"/>
    <s v="02/2021"/>
    <x v="113"/>
    <n v="2"/>
    <s v="Core Systems refresh - 1875"/>
    <x v="0"/>
  </r>
  <r>
    <n v="7004889"/>
    <n v="1"/>
    <x v="2"/>
    <n v="60"/>
    <n v="50"/>
    <n v="0"/>
    <n v="9192.9599999999991"/>
    <n v="0"/>
    <x v="247"/>
    <n v="1402.29"/>
    <n v="0"/>
    <n v="7790.67"/>
    <n v="1558.1"/>
    <n v="155.81"/>
    <n v="304"/>
    <n v="1"/>
    <n v="69"/>
    <x v="5"/>
    <s v="02/2021"/>
    <x v="120"/>
    <n v="2"/>
    <s v="Date Center Migration - 1888"/>
    <x v="0"/>
  </r>
  <r>
    <n v="7004890"/>
    <n v="1"/>
    <x v="2"/>
    <n v="60"/>
    <n v="50"/>
    <n v="0"/>
    <n v="51475.16"/>
    <n v="0"/>
    <x v="248"/>
    <n v="7852.14"/>
    <n v="0"/>
    <n v="43623.02"/>
    <n v="8724.6"/>
    <n v="872.46"/>
    <n v="304"/>
    <n v="1"/>
    <n v="69"/>
    <x v="5"/>
    <s v="02/2021"/>
    <x v="129"/>
    <n v="2"/>
    <s v="Dell I5-8365 Computers - 1868"/>
    <x v="0"/>
  </r>
  <r>
    <n v="2272863"/>
    <n v="1"/>
    <x v="2"/>
    <n v="60"/>
    <n v="56"/>
    <n v="0"/>
    <n v="24640"/>
    <n v="0"/>
    <x v="249"/>
    <n v="1642.68"/>
    <n v="0"/>
    <n v="22997.32"/>
    <n v="2053.35"/>
    <n v="410.67"/>
    <n v="305"/>
    <n v="1"/>
    <n v="70"/>
    <x v="6"/>
    <s v="02/2021"/>
    <x v="130"/>
    <n v="2"/>
    <s v="BIS IT805  Commvault Licens"/>
    <x v="0"/>
  </r>
  <r>
    <n v="6932871"/>
    <n v="1"/>
    <x v="2"/>
    <n v="60"/>
    <n v="16"/>
    <n v="0"/>
    <n v="906.41"/>
    <n v="0"/>
    <x v="250"/>
    <n v="655.02"/>
    <n v="0"/>
    <n v="251.39"/>
    <n v="670.73"/>
    <n v="15.71"/>
    <n v="305"/>
    <n v="1"/>
    <n v="70"/>
    <x v="6"/>
    <s v="02/2021"/>
    <x v="131"/>
    <n v="2"/>
    <s v="CISCO Meraki MR42 Cloud Managed A/P &amp; License - 1578"/>
    <x v="0"/>
  </r>
  <r>
    <n v="6932898"/>
    <n v="1"/>
    <x v="2"/>
    <n v="60"/>
    <n v="9"/>
    <n v="0"/>
    <n v="10650"/>
    <n v="0"/>
    <x v="251"/>
    <n v="9052.5"/>
    <n v="0"/>
    <n v="1597.5"/>
    <n v="9230"/>
    <n v="177.5"/>
    <n v="305"/>
    <n v="1"/>
    <n v="70"/>
    <x v="6"/>
    <s v="02/2021"/>
    <x v="132"/>
    <n v="2"/>
    <s v="Presidio 128 channel DSP module - 1441"/>
    <x v="0"/>
  </r>
  <r>
    <n v="6932911"/>
    <n v="1"/>
    <x v="2"/>
    <n v="60"/>
    <n v="0"/>
    <n v="0"/>
    <n v="59237.7"/>
    <n v="-59237.700000000004"/>
    <x v="316"/>
    <n v="59237.7"/>
    <n v="-59237.700000000004"/>
    <n v="0"/>
    <n v="0"/>
    <n v="0"/>
    <n v="305"/>
    <n v="1"/>
    <n v="70"/>
    <x v="6"/>
    <s v="02/2021"/>
    <x v="133"/>
    <n v="2"/>
    <s v="Network &amp; Security Newark (formerly at Gov Ave) - 1345"/>
    <x v="0"/>
  </r>
  <r>
    <n v="6932920"/>
    <n v="1"/>
    <x v="2"/>
    <n v="120"/>
    <n v="34"/>
    <n v="0"/>
    <n v="51584.88"/>
    <n v="0"/>
    <x v="253"/>
    <n v="36629.269999999997"/>
    <n v="0"/>
    <n v="14955.61"/>
    <n v="37069.14"/>
    <n v="439.87"/>
    <n v="305"/>
    <n v="1"/>
    <n v="70"/>
    <x v="6"/>
    <s v="02/2021"/>
    <x v="5"/>
    <n v="2"/>
    <s v="Silver Lake Office Additions - 1076"/>
    <x v="0"/>
  </r>
  <r>
    <n v="6933060"/>
    <n v="1"/>
    <x v="2"/>
    <n v="120"/>
    <n v="37"/>
    <n v="0"/>
    <n v="2755.12"/>
    <n v="0"/>
    <x v="254"/>
    <n v="1887.16"/>
    <n v="0"/>
    <n v="867.96"/>
    <n v="1910.62"/>
    <n v="23.46"/>
    <n v="305"/>
    <n v="1"/>
    <n v="70"/>
    <x v="6"/>
    <s v="02/2021"/>
    <x v="5"/>
    <n v="2"/>
    <s v="Silver Lake Office Additions - 1174"/>
    <x v="0"/>
  </r>
  <r>
    <n v="6933088"/>
    <n v="1"/>
    <x v="2"/>
    <n v="60"/>
    <n v="7"/>
    <n v="0"/>
    <n v="61404.13"/>
    <n v="0"/>
    <x v="255"/>
    <n v="54240.31"/>
    <n v="0"/>
    <n v="7163.82"/>
    <n v="55263.71"/>
    <n v="1023.4"/>
    <n v="305"/>
    <n v="1"/>
    <n v="70"/>
    <x v="6"/>
    <s v="02/2021"/>
    <x v="134"/>
    <n v="2"/>
    <s v="ExacqVision server for Surveillance Cameras - 1365"/>
    <x v="0"/>
  </r>
  <r>
    <n v="6933198"/>
    <n v="1"/>
    <x v="2"/>
    <n v="60"/>
    <n v="13"/>
    <n v="0"/>
    <n v="68612.710000000006"/>
    <n v="0"/>
    <x v="256"/>
    <n v="53070.879999999997"/>
    <n v="0"/>
    <n v="15541.83"/>
    <n v="54266.41"/>
    <n v="1195.53"/>
    <n v="305"/>
    <n v="1"/>
    <n v="70"/>
    <x v="6"/>
    <s v="02/2021"/>
    <x v="135"/>
    <n v="2"/>
    <s v="Server, (1) Poweredge 8930 - 1525"/>
    <x v="0"/>
  </r>
  <r>
    <n v="6933321"/>
    <n v="1"/>
    <x v="2"/>
    <n v="60"/>
    <n v="2"/>
    <n v="0"/>
    <n v="3330.74"/>
    <n v="0"/>
    <x v="257"/>
    <n v="3209.63"/>
    <n v="0"/>
    <n v="121.11"/>
    <n v="3270.19"/>
    <n v="60.56"/>
    <n v="305"/>
    <n v="1"/>
    <n v="70"/>
    <x v="6"/>
    <s v="02/2021"/>
    <x v="136"/>
    <n v="2"/>
    <s v="Server 01, PowerEdge T320 - 1327"/>
    <x v="0"/>
  </r>
  <r>
    <n v="6933604"/>
    <n v="1"/>
    <x v="2"/>
    <n v="60"/>
    <n v="2"/>
    <n v="0"/>
    <n v="1767.42"/>
    <n v="0"/>
    <x v="258"/>
    <n v="1703.15"/>
    <n v="0"/>
    <n v="64.27"/>
    <n v="1735.29"/>
    <n v="32.14"/>
    <n v="305"/>
    <n v="1"/>
    <n v="70"/>
    <x v="6"/>
    <s v="02/2021"/>
    <x v="137"/>
    <n v="2"/>
    <s v="Secure GE &amp; SFP Router Verizon - 1328"/>
    <x v="0"/>
  </r>
  <r>
    <n v="6933617"/>
    <n v="1"/>
    <x v="2"/>
    <n v="60"/>
    <n v="13"/>
    <n v="0"/>
    <n v="64728.97"/>
    <n v="0"/>
    <x v="259"/>
    <n v="50066.85"/>
    <n v="0"/>
    <n v="14662.12"/>
    <n v="51194.71"/>
    <n v="1127.8600000000001"/>
    <n v="305"/>
    <n v="1"/>
    <n v="70"/>
    <x v="6"/>
    <s v="02/2021"/>
    <x v="135"/>
    <n v="2"/>
    <s v="Server, (1) Poweredge 8930 - 1526"/>
    <x v="0"/>
  </r>
  <r>
    <n v="6933636"/>
    <n v="1"/>
    <x v="2"/>
    <n v="60"/>
    <n v="2"/>
    <n v="0"/>
    <n v="13500"/>
    <n v="0"/>
    <x v="260"/>
    <n v="13009.09"/>
    <n v="0"/>
    <n v="490.91"/>
    <n v="13254.55"/>
    <n v="245.46"/>
    <n v="305"/>
    <n v="1"/>
    <n v="70"/>
    <x v="6"/>
    <s v="02/2021"/>
    <x v="138"/>
    <n v="2"/>
    <s v="(150) AIRWATCH Device licenses - 1326"/>
    <x v="0"/>
  </r>
  <r>
    <n v="6933640"/>
    <n v="1"/>
    <x v="2"/>
    <n v="60"/>
    <n v="13"/>
    <n v="0"/>
    <n v="14584"/>
    <n v="0"/>
    <x v="261"/>
    <n v="11280.5"/>
    <n v="0"/>
    <n v="3303.5"/>
    <n v="11534.62"/>
    <n v="254.12"/>
    <n v="305"/>
    <n v="1"/>
    <n v="70"/>
    <x v="6"/>
    <s v="02/2021"/>
    <x v="139"/>
    <n v="2"/>
    <s v="(40) Cust 2T 3.5 inch Hard Drives - 1524"/>
    <x v="0"/>
  </r>
  <r>
    <n v="6933711"/>
    <n v="1"/>
    <x v="2"/>
    <n v="60"/>
    <n v="6"/>
    <n v="0"/>
    <n v="13413.48"/>
    <n v="0"/>
    <x v="262"/>
    <n v="12072.15"/>
    <n v="0"/>
    <n v="1341.33"/>
    <n v="12295.71"/>
    <n v="223.56"/>
    <n v="305"/>
    <n v="1"/>
    <n v="70"/>
    <x v="6"/>
    <s v="02/2021"/>
    <x v="140"/>
    <n v="2"/>
    <s v="Cisco FirePOWER 7030 Chassis, 1U, 8 port copper - 1344"/>
    <x v="0"/>
  </r>
  <r>
    <n v="6933740"/>
    <n v="1"/>
    <x v="2"/>
    <n v="60"/>
    <n v="1"/>
    <n v="0"/>
    <n v="2246.6999999999998"/>
    <n v="0"/>
    <x v="263"/>
    <n v="2205.52"/>
    <n v="0"/>
    <n v="41.18"/>
    <n v="2246.6999999999998"/>
    <n v="41.18"/>
    <n v="305"/>
    <n v="1"/>
    <n v="70"/>
    <x v="6"/>
    <s v="02/2021"/>
    <x v="141"/>
    <n v="2"/>
    <s v="Pocomoke Router Replacement - 1323"/>
    <x v="0"/>
  </r>
  <r>
    <n v="6933741"/>
    <n v="1"/>
    <x v="2"/>
    <n v="60"/>
    <n v="1"/>
    <n v="0"/>
    <n v="3965.02"/>
    <n v="0"/>
    <x v="264"/>
    <n v="3892.33"/>
    <n v="0"/>
    <n v="72.69"/>
    <n v="3965.02"/>
    <n v="72.69"/>
    <n v="305"/>
    <n v="1"/>
    <n v="70"/>
    <x v="6"/>
    <s v="02/2021"/>
    <x v="142"/>
    <n v="2"/>
    <s v="PowerEdge T320 Server - 1322"/>
    <x v="0"/>
  </r>
  <r>
    <n v="6933852"/>
    <n v="1"/>
    <x v="2"/>
    <n v="60"/>
    <n v="16"/>
    <n v="0"/>
    <n v="20195.759999999998"/>
    <n v="0"/>
    <x v="265"/>
    <n v="14594.8"/>
    <n v="0"/>
    <n v="5600.96"/>
    <n v="14944.86"/>
    <n v="350.06"/>
    <n v="305"/>
    <n v="1"/>
    <n v="70"/>
    <x v="6"/>
    <s v="02/2021"/>
    <x v="143"/>
    <n v="2"/>
    <s v="CISCO ONE ISR4431 w/license &amp; accessories - 1576"/>
    <x v="0"/>
  </r>
  <r>
    <n v="6933920"/>
    <n v="1"/>
    <x v="2"/>
    <n v="36"/>
    <n v="0"/>
    <n v="0"/>
    <n v="-487.06"/>
    <n v="0"/>
    <x v="266"/>
    <n v="-487.06"/>
    <n v="0"/>
    <n v="0"/>
    <n v="-487.06"/>
    <n v="0"/>
    <n v="305"/>
    <n v="1"/>
    <n v="70"/>
    <x v="6"/>
    <s v="02/2021"/>
    <x v="144"/>
    <n v="2"/>
    <s v="Server and Storage 02 - 1305"/>
    <x v="0"/>
  </r>
  <r>
    <n v="6933935"/>
    <n v="1"/>
    <x v="2"/>
    <n v="36"/>
    <n v="0"/>
    <n v="0"/>
    <n v="-15920"/>
    <n v="0"/>
    <x v="267"/>
    <n v="-15920"/>
    <n v="0"/>
    <n v="0"/>
    <n v="-15920"/>
    <n v="0"/>
    <n v="305"/>
    <n v="1"/>
    <n v="70"/>
    <x v="6"/>
    <s v="02/2021"/>
    <x v="145"/>
    <n v="2"/>
    <s v="Upgrade Payment Processor - 1106"/>
    <x v="0"/>
  </r>
  <r>
    <n v="6933954"/>
    <n v="1"/>
    <x v="2"/>
    <n v="60"/>
    <n v="4"/>
    <n v="0"/>
    <n v="4400.84"/>
    <n v="0"/>
    <x v="268"/>
    <n v="4107.46"/>
    <n v="0"/>
    <n v="293.38"/>
    <n v="4180.8100000000004"/>
    <n v="73.350000000000009"/>
    <n v="305"/>
    <n v="1"/>
    <n v="70"/>
    <x v="6"/>
    <s v="02/2021"/>
    <x v="146"/>
    <n v="2"/>
    <s v="Cameras, Exacq IP 2U recorder w/4 IP licenses - 1332"/>
    <x v="0"/>
  </r>
  <r>
    <n v="6933956"/>
    <n v="1"/>
    <x v="2"/>
    <n v="60"/>
    <n v="16"/>
    <n v="0"/>
    <n v="3355.28"/>
    <n v="0"/>
    <x v="269"/>
    <n v="2424.7600000000002"/>
    <n v="0"/>
    <n v="930.52"/>
    <n v="2482.92"/>
    <n v="58.160000000000004"/>
    <n v="305"/>
    <n v="1"/>
    <n v="70"/>
    <x v="6"/>
    <s v="02/2021"/>
    <x v="147"/>
    <n v="2"/>
    <s v="CISCO CAT29601-X 48GBE POE - 1577"/>
    <x v="0"/>
  </r>
  <r>
    <n v="6933624"/>
    <n v="1"/>
    <x v="2"/>
    <n v="84"/>
    <n v="44"/>
    <n v="0"/>
    <n v="133969.25"/>
    <n v="0"/>
    <x v="270"/>
    <n v="63746.04"/>
    <n v="0"/>
    <n v="70223.210000000006"/>
    <n v="65342.02"/>
    <n v="1595.98"/>
    <n v="306"/>
    <n v="1"/>
    <n v="71"/>
    <x v="7"/>
    <s v="02/2021"/>
    <x v="148"/>
    <n v="2"/>
    <s v="Middletown Office Furniture &amp; Fixtures - 114 Sandhill Dr - 1716"/>
    <x v="0"/>
  </r>
  <r>
    <n v="923015"/>
    <n v="1"/>
    <x v="2"/>
    <n v="36"/>
    <n v="35"/>
    <n v="0"/>
    <n v="-15902.27"/>
    <n v="0"/>
    <x v="387"/>
    <n v="-441.73"/>
    <n v="0"/>
    <n v="-15460.54"/>
    <n v="-883.46"/>
    <n v="-441.73"/>
    <n v="307"/>
    <n v="1"/>
    <n v="72"/>
    <x v="8"/>
    <s v="02/2021"/>
    <x v="231"/>
    <n v="2"/>
    <s v="Bill Print Phase 1"/>
    <x v="0"/>
  </r>
  <r>
    <n v="923018"/>
    <n v="1"/>
    <x v="2"/>
    <n v="36"/>
    <n v="27"/>
    <n v="0"/>
    <n v="57067.7"/>
    <n v="1222.3600000000001"/>
    <x v="399"/>
    <n v="5467.04"/>
    <n v="0"/>
    <n v="51600.66"/>
    <n v="7378.18"/>
    <n v="1911.14"/>
    <n v="307"/>
    <n v="1"/>
    <n v="72"/>
    <x v="8"/>
    <s v="02/2021"/>
    <x v="149"/>
    <n v="2"/>
    <s v="Bill Pres Dept Chgs"/>
    <x v="0"/>
  </r>
  <r>
    <n v="923021"/>
    <n v="1"/>
    <x v="2"/>
    <n v="36"/>
    <n v="27"/>
    <n v="0"/>
    <n v="114816.19"/>
    <n v="3443.12"/>
    <x v="400"/>
    <n v="17933.02"/>
    <n v="0"/>
    <n v="96883.17"/>
    <n v="21521.29"/>
    <n v="3588.27"/>
    <n v="307"/>
    <n v="1"/>
    <n v="72"/>
    <x v="8"/>
    <s v="02/2021"/>
    <x v="150"/>
    <n v="2"/>
    <s v="Tableau Software"/>
    <x v="0"/>
  </r>
  <r>
    <n v="1949246"/>
    <n v="1"/>
    <x v="2"/>
    <n v="36"/>
    <n v="31"/>
    <n v="0"/>
    <n v="354440.39"/>
    <n v="0"/>
    <x v="390"/>
    <n v="42772.66"/>
    <n v="0"/>
    <n v="311667.73"/>
    <n v="52826.46"/>
    <n v="10053.800000000001"/>
    <n v="307"/>
    <n v="1"/>
    <n v="72"/>
    <x v="8"/>
    <s v="02/2021"/>
    <x v="151"/>
    <n v="2"/>
    <s v="Kubra Elkton Gas Platform"/>
    <x v="0"/>
  </r>
  <r>
    <n v="2272879"/>
    <n v="1"/>
    <x v="2"/>
    <n v="36"/>
    <n v="31"/>
    <n v="0"/>
    <n v="97.5"/>
    <n v="0"/>
    <x v="274"/>
    <n v="13.55"/>
    <n v="0"/>
    <n v="83.95"/>
    <n v="16.260000000000002"/>
    <n v="2.71"/>
    <n v="307"/>
    <n v="1"/>
    <n v="72"/>
    <x v="8"/>
    <s v="02/2021"/>
    <x v="152"/>
    <n v="2"/>
    <s v="Cisco CER 911 Phone System"/>
    <x v="0"/>
  </r>
  <r>
    <n v="3775377"/>
    <n v="1"/>
    <x v="2"/>
    <n v="36"/>
    <n v="35"/>
    <n v="0"/>
    <n v="86200"/>
    <n v="0"/>
    <x v="275"/>
    <n v="2394.44"/>
    <n v="0"/>
    <n v="83805.56"/>
    <n v="4788.88"/>
    <n v="2394.44"/>
    <n v="307"/>
    <n v="1"/>
    <n v="72"/>
    <x v="8"/>
    <s v="02/2021"/>
    <x v="153"/>
    <n v="2"/>
    <s v="CU20310113 - Software Robitics"/>
    <x v="0"/>
  </r>
  <r>
    <n v="6933081"/>
    <n v="1"/>
    <x v="2"/>
    <n v="36"/>
    <n v="7"/>
    <n v="0"/>
    <n v="50079.38"/>
    <n v="0"/>
    <x v="276"/>
    <n v="39733.14"/>
    <n v="0"/>
    <n v="10346.24"/>
    <n v="41211.17"/>
    <n v="1478.03"/>
    <n v="307"/>
    <n v="1"/>
    <n v="72"/>
    <x v="8"/>
    <s v="02/2021"/>
    <x v="154"/>
    <n v="2"/>
    <s v="Bill Print Ph 1 - 1787"/>
    <x v="0"/>
  </r>
  <r>
    <n v="6933363"/>
    <n v="1"/>
    <x v="2"/>
    <n v="36"/>
    <n v="10"/>
    <n v="0"/>
    <n v="37755.9"/>
    <n v="0"/>
    <x v="277"/>
    <n v="26716.15"/>
    <n v="0"/>
    <n v="11039.75"/>
    <n v="27820.13"/>
    <n v="1103.98"/>
    <n v="307"/>
    <n v="1"/>
    <n v="72"/>
    <x v="8"/>
    <s v="02/2021"/>
    <x v="154"/>
    <n v="2"/>
    <s v="Bill Print Ph 1 - 1809"/>
    <x v="0"/>
  </r>
  <r>
    <n v="6933510"/>
    <n v="1"/>
    <x v="2"/>
    <n v="36"/>
    <n v="9"/>
    <n v="0"/>
    <n v="58320.17"/>
    <n v="0"/>
    <x v="278"/>
    <n v="42930.13"/>
    <n v="0"/>
    <n v="15390.04"/>
    <n v="44640.13"/>
    <n v="1710"/>
    <n v="307"/>
    <n v="1"/>
    <n v="72"/>
    <x v="8"/>
    <s v="02/2021"/>
    <x v="154"/>
    <n v="2"/>
    <s v="Bill Print Ph 1 - 1800"/>
    <x v="0"/>
  </r>
  <r>
    <n v="6933615"/>
    <n v="1"/>
    <x v="2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2/2021"/>
    <x v="155"/>
    <n v="2"/>
    <s v="New Corporate / Executive Dashboard - 904"/>
    <x v="0"/>
  </r>
  <r>
    <n v="6933648"/>
    <n v="1"/>
    <x v="2"/>
    <n v="36"/>
    <n v="8"/>
    <n v="0"/>
    <n v="4673.29"/>
    <n v="0"/>
    <x v="280"/>
    <n v="3573.69"/>
    <n v="0"/>
    <n v="1099.5999999999999"/>
    <n v="3711.14"/>
    <n v="137.45000000000002"/>
    <n v="307"/>
    <n v="1"/>
    <n v="72"/>
    <x v="8"/>
    <s v="02/2021"/>
    <x v="154"/>
    <n v="2"/>
    <s v="Bill Print Ph 1 - 1791"/>
    <x v="0"/>
  </r>
  <r>
    <n v="6933659"/>
    <n v="1"/>
    <x v="2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2/2021"/>
    <x v="156"/>
    <n v="2"/>
    <s v="Corporate &amp; BU Website - 1089"/>
    <x v="0"/>
  </r>
  <r>
    <n v="6933757"/>
    <n v="1"/>
    <x v="2"/>
    <n v="60"/>
    <n v="2"/>
    <n v="0"/>
    <n v="4999"/>
    <n v="0"/>
    <x v="282"/>
    <n v="4817.21"/>
    <n v="0"/>
    <n v="181.79"/>
    <n v="4908.1099999999997"/>
    <n v="90.9"/>
    <n v="307"/>
    <n v="1"/>
    <n v="72"/>
    <x v="8"/>
    <s v="02/2021"/>
    <x v="157"/>
    <n v="2"/>
    <s v="Solarwinds IP address mgr - 1325"/>
    <x v="0"/>
  </r>
  <r>
    <n v="6934007"/>
    <n v="1"/>
    <x v="2"/>
    <n v="36"/>
    <n v="12"/>
    <n v="0"/>
    <n v="34344.89"/>
    <n v="0"/>
    <x v="283"/>
    <n v="22351.43"/>
    <n v="0"/>
    <n v="11993.46"/>
    <n v="23350.880000000001"/>
    <n v="999.45"/>
    <n v="307"/>
    <n v="1"/>
    <n v="72"/>
    <x v="8"/>
    <s v="02/2021"/>
    <x v="154"/>
    <n v="2"/>
    <s v="Bill Print Ph 1 - 1811"/>
    <x v="0"/>
  </r>
  <r>
    <n v="6934008"/>
    <n v="1"/>
    <x v="2"/>
    <n v="36"/>
    <n v="14"/>
    <n v="0"/>
    <n v="22139.74"/>
    <n v="0"/>
    <x v="284"/>
    <n v="13155.48"/>
    <n v="0"/>
    <n v="8984.26"/>
    <n v="13797.21"/>
    <n v="641.73"/>
    <n v="307"/>
    <n v="1"/>
    <n v="72"/>
    <x v="8"/>
    <s v="02/2021"/>
    <x v="154"/>
    <n v="2"/>
    <s v="Bill Print Ph 1 - 1821"/>
    <x v="0"/>
  </r>
  <r>
    <n v="6934009"/>
    <n v="1"/>
    <x v="2"/>
    <n v="36"/>
    <n v="15"/>
    <n v="0"/>
    <n v="6917.25"/>
    <n v="0"/>
    <x v="285"/>
    <n v="3914.95"/>
    <n v="0"/>
    <n v="3002.3"/>
    <n v="4115.1000000000004"/>
    <n v="200.15"/>
    <n v="307"/>
    <n v="1"/>
    <n v="72"/>
    <x v="8"/>
    <s v="02/2021"/>
    <x v="154"/>
    <n v="2"/>
    <s v="Bill Print Ph 1 - 1825"/>
    <x v="0"/>
  </r>
  <r>
    <n v="6934010"/>
    <n v="1"/>
    <x v="2"/>
    <n v="36"/>
    <n v="18"/>
    <n v="0"/>
    <n v="27232.83"/>
    <n v="0"/>
    <x v="286"/>
    <n v="13112.1"/>
    <n v="0"/>
    <n v="14120.73"/>
    <n v="13896.59"/>
    <n v="784.49"/>
    <n v="307"/>
    <n v="1"/>
    <n v="72"/>
    <x v="8"/>
    <s v="02/2021"/>
    <x v="154"/>
    <n v="2"/>
    <s v="Bill Print Ph 1 - 1838"/>
    <x v="0"/>
  </r>
  <r>
    <n v="6934011"/>
    <n v="1"/>
    <x v="2"/>
    <n v="36"/>
    <n v="19"/>
    <n v="0"/>
    <n v="1991.29"/>
    <n v="0"/>
    <x v="287"/>
    <n v="902.79"/>
    <n v="0"/>
    <n v="1088.5"/>
    <n v="960.08"/>
    <n v="57.29"/>
    <n v="307"/>
    <n v="1"/>
    <n v="72"/>
    <x v="8"/>
    <s v="02/2021"/>
    <x v="154"/>
    <n v="2"/>
    <s v="Bill Print Ph 1 - 1840"/>
    <x v="0"/>
  </r>
  <r>
    <n v="6934014"/>
    <n v="1"/>
    <x v="2"/>
    <n v="36"/>
    <n v="22"/>
    <n v="0"/>
    <n v="200000"/>
    <n v="0"/>
    <x v="288"/>
    <n v="73835.149999999994"/>
    <n v="0"/>
    <n v="126164.85"/>
    <n v="79569.919999999998"/>
    <n v="5734.77"/>
    <n v="307"/>
    <n v="1"/>
    <n v="72"/>
    <x v="8"/>
    <s v="02/2021"/>
    <x v="158"/>
    <n v="2"/>
    <s v="ECIS Software Licenses - 1863"/>
    <x v="0"/>
  </r>
  <r>
    <n v="6934021"/>
    <n v="1"/>
    <x v="2"/>
    <n v="36"/>
    <n v="22"/>
    <n v="0"/>
    <n v="66258.149999999994"/>
    <n v="0"/>
    <x v="289"/>
    <n v="24460.9"/>
    <n v="0"/>
    <n v="41797.25"/>
    <n v="26360.78"/>
    <n v="1899.88"/>
    <n v="307"/>
    <n v="1"/>
    <n v="72"/>
    <x v="8"/>
    <s v="02/2021"/>
    <x v="159"/>
    <n v="2"/>
    <s v="Tableau Software - 1862"/>
    <x v="0"/>
  </r>
  <r>
    <n v="6934032"/>
    <n v="1"/>
    <x v="2"/>
    <n v="36"/>
    <n v="13"/>
    <n v="0"/>
    <n v="13544.23"/>
    <n v="0"/>
    <x v="290"/>
    <n v="8430.94"/>
    <n v="0"/>
    <n v="5113.29"/>
    <n v="8824.27"/>
    <n v="393.33"/>
    <n v="307"/>
    <n v="1"/>
    <n v="72"/>
    <x v="8"/>
    <s v="02/2021"/>
    <x v="154"/>
    <n v="2"/>
    <s v="Bill Print Ph 1 - 1816"/>
    <x v="0"/>
  </r>
  <r>
    <n v="6934033"/>
    <n v="1"/>
    <x v="2"/>
    <n v="36"/>
    <n v="17"/>
    <n v="0"/>
    <n v="11903.84"/>
    <n v="0"/>
    <x v="291"/>
    <n v="6066.38"/>
    <n v="0"/>
    <n v="5837.46"/>
    <n v="6409.76"/>
    <n v="343.38"/>
    <n v="307"/>
    <n v="1"/>
    <n v="72"/>
    <x v="8"/>
    <s v="02/2021"/>
    <x v="154"/>
    <n v="2"/>
    <s v="Bill Print Ph 1 - 1837"/>
    <x v="0"/>
  </r>
  <r>
    <n v="6934040"/>
    <n v="1"/>
    <x v="2"/>
    <n v="36"/>
    <n v="21"/>
    <n v="0"/>
    <n v="32923.5"/>
    <n v="0"/>
    <x v="292"/>
    <n v="13077.98"/>
    <n v="0"/>
    <n v="19845.52"/>
    <n v="14023"/>
    <n v="945.02"/>
    <n v="307"/>
    <n v="1"/>
    <n v="72"/>
    <x v="8"/>
    <s v="02/2021"/>
    <x v="154"/>
    <n v="2"/>
    <s v="Bill Print Ph 1 - 1846"/>
    <x v="0"/>
  </r>
  <r>
    <n v="6934050"/>
    <n v="1"/>
    <x v="2"/>
    <n v="36"/>
    <n v="20"/>
    <n v="0"/>
    <n v="87097.38"/>
    <n v="0"/>
    <x v="293"/>
    <n v="37041.43"/>
    <n v="0"/>
    <n v="50055.95"/>
    <n v="39544.230000000003"/>
    <n v="2502.8000000000002"/>
    <n v="307"/>
    <n v="1"/>
    <n v="72"/>
    <x v="8"/>
    <s v="02/2021"/>
    <x v="154"/>
    <n v="2"/>
    <s v="Bill Print Ph 1 - 1844"/>
    <x v="0"/>
  </r>
  <r>
    <n v="6934051"/>
    <n v="1"/>
    <x v="2"/>
    <n v="36"/>
    <n v="22"/>
    <n v="0"/>
    <n v="177402.45"/>
    <n v="0"/>
    <x v="294"/>
    <n v="65492.67"/>
    <n v="0"/>
    <n v="111909.78"/>
    <n v="70579.48"/>
    <n v="5086.8100000000004"/>
    <n v="307"/>
    <n v="1"/>
    <n v="72"/>
    <x v="8"/>
    <s v="02/2021"/>
    <x v="159"/>
    <n v="2"/>
    <s v="Call back in Queue - 1861"/>
    <x v="0"/>
  </r>
  <r>
    <n v="6934055"/>
    <n v="1"/>
    <x v="2"/>
    <n v="36"/>
    <n v="22"/>
    <n v="0"/>
    <n v="31250"/>
    <n v="0"/>
    <x v="295"/>
    <n v="11536.76"/>
    <n v="0"/>
    <n v="19713.240000000002"/>
    <n v="12432.82"/>
    <n v="896.06000000000006"/>
    <n v="307"/>
    <n v="1"/>
    <n v="72"/>
    <x v="8"/>
    <s v="02/2021"/>
    <x v="160"/>
    <n v="2"/>
    <s v="Pro2Oracle Software - 1860"/>
    <x v="0"/>
  </r>
  <r>
    <n v="6934060"/>
    <n v="1"/>
    <x v="2"/>
    <n v="36"/>
    <n v="16"/>
    <n v="0"/>
    <n v="8121.72"/>
    <n v="0"/>
    <x v="296"/>
    <n v="4367.7"/>
    <n v="0"/>
    <n v="3754.02"/>
    <n v="4602.33"/>
    <n v="234.63"/>
    <n v="307"/>
    <n v="1"/>
    <n v="72"/>
    <x v="8"/>
    <s v="02/2021"/>
    <x v="154"/>
    <n v="2"/>
    <s v="Bill Print Ph 1 - 1830"/>
    <x v="0"/>
  </r>
  <r>
    <n v="6934083"/>
    <n v="1"/>
    <x v="2"/>
    <n v="36"/>
    <n v="22"/>
    <n v="0"/>
    <n v="22000"/>
    <n v="0"/>
    <x v="297"/>
    <n v="8121.85"/>
    <n v="0"/>
    <n v="13878.15"/>
    <n v="8752.68"/>
    <n v="630.83000000000004"/>
    <n v="307"/>
    <n v="1"/>
    <n v="72"/>
    <x v="8"/>
    <s v="02/2021"/>
    <x v="161"/>
    <n v="2"/>
    <s v="Utilicis Open Edge Pro2SQL Licenses - 1859"/>
    <x v="0"/>
  </r>
  <r>
    <n v="7003380"/>
    <n v="1"/>
    <x v="2"/>
    <n v="36"/>
    <n v="24"/>
    <n v="0"/>
    <n v="125995.23"/>
    <n v="0"/>
    <x v="298"/>
    <n v="39453.03"/>
    <n v="0"/>
    <n v="86542.2"/>
    <n v="43058.96"/>
    <n v="3605.9300000000003"/>
    <n v="307"/>
    <n v="1"/>
    <n v="72"/>
    <x v="8"/>
    <s v="02/2021"/>
    <x v="154"/>
    <n v="2"/>
    <s v="Bill Print Ph 1 - 1846"/>
    <x v="0"/>
  </r>
  <r>
    <n v="7003657"/>
    <n v="1"/>
    <x v="2"/>
    <n v="36"/>
    <n v="26"/>
    <n v="0"/>
    <n v="1892.22"/>
    <n v="0"/>
    <x v="299"/>
    <n v="486.54"/>
    <n v="0"/>
    <n v="1405.68"/>
    <n v="540.6"/>
    <n v="54.06"/>
    <n v="307"/>
    <n v="1"/>
    <n v="72"/>
    <x v="8"/>
    <s v="02/2021"/>
    <x v="154"/>
    <n v="2"/>
    <s v="Bill Print Ph 1 - 1882"/>
    <x v="0"/>
  </r>
  <r>
    <n v="7003658"/>
    <n v="1"/>
    <x v="2"/>
    <n v="60"/>
    <n v="50"/>
    <n v="0"/>
    <n v="20038.2"/>
    <n v="0"/>
    <x v="300"/>
    <n v="3056.67"/>
    <n v="0"/>
    <n v="16981.53"/>
    <n v="3396.3"/>
    <n v="339.63"/>
    <n v="307"/>
    <n v="1"/>
    <n v="72"/>
    <x v="8"/>
    <s v="02/2021"/>
    <x v="162"/>
    <n v="2"/>
    <s v="CISCO 911 Phone System - 1894"/>
    <x v="0"/>
  </r>
  <r>
    <n v="7004239"/>
    <n v="1"/>
    <x v="2"/>
    <n v="36"/>
    <n v="25"/>
    <n v="0"/>
    <n v="4382.53"/>
    <n v="0"/>
    <x v="301"/>
    <n v="1249.6199999999999"/>
    <n v="0"/>
    <n v="3132.91"/>
    <n v="1374.94"/>
    <n v="125.32000000000001"/>
    <n v="307"/>
    <n v="1"/>
    <n v="72"/>
    <x v="8"/>
    <s v="02/2021"/>
    <x v="154"/>
    <n v="2"/>
    <s v="Bill Print Ph 1 - 1874"/>
    <x v="0"/>
  </r>
  <r>
    <n v="7004247"/>
    <n v="1"/>
    <x v="2"/>
    <n v="36"/>
    <n v="24"/>
    <n v="0"/>
    <n v="3264.01"/>
    <n v="0"/>
    <x v="302"/>
    <n v="1022.05"/>
    <n v="0"/>
    <n v="2241.96"/>
    <n v="1115.47"/>
    <n v="93.42"/>
    <n v="307"/>
    <n v="1"/>
    <n v="72"/>
    <x v="8"/>
    <s v="02/2021"/>
    <x v="150"/>
    <n v="2"/>
    <s v="Tableau Software - 1869"/>
    <x v="0"/>
  </r>
  <r>
    <n v="7004566"/>
    <n v="1"/>
    <x v="2"/>
    <n v="60"/>
    <n v="50"/>
    <n v="0"/>
    <n v="14055"/>
    <n v="0"/>
    <x v="303"/>
    <n v="2143.98"/>
    <n v="0"/>
    <n v="11911.02"/>
    <n v="2382.1999999999998"/>
    <n v="238.22"/>
    <n v="307"/>
    <n v="1"/>
    <n v="72"/>
    <x v="8"/>
    <s v="02/2021"/>
    <x v="163"/>
    <n v="2"/>
    <s v="Ivanti Licenses - 1893"/>
    <x v="0"/>
  </r>
  <r>
    <n v="7004569"/>
    <n v="1"/>
    <x v="2"/>
    <n v="36"/>
    <n v="25"/>
    <n v="0"/>
    <n v="7551.23"/>
    <n v="0"/>
    <x v="304"/>
    <n v="2153.11"/>
    <n v="0"/>
    <n v="5398.12"/>
    <n v="2369.0300000000002"/>
    <n v="215.92000000000002"/>
    <n v="307"/>
    <n v="1"/>
    <n v="72"/>
    <x v="8"/>
    <s v="02/2021"/>
    <x v="150"/>
    <n v="2"/>
    <s v="Tableau Software - 1876"/>
    <x v="0"/>
  </r>
  <r>
    <n v="7004892"/>
    <n v="1"/>
    <x v="2"/>
    <n v="36"/>
    <n v="26"/>
    <n v="0"/>
    <n v="2536.2199999999998"/>
    <n v="0"/>
    <x v="305"/>
    <n v="652.14"/>
    <n v="0"/>
    <n v="1884.08"/>
    <n v="724.6"/>
    <n v="72.460000000000008"/>
    <n v="307"/>
    <n v="1"/>
    <n v="72"/>
    <x v="8"/>
    <s v="02/2021"/>
    <x v="150"/>
    <n v="2"/>
    <s v="Tableau Software - 1884"/>
    <x v="0"/>
  </r>
  <r>
    <n v="11646761"/>
    <n v="1"/>
    <x v="2"/>
    <n v="36"/>
    <n v="36"/>
    <n v="0"/>
    <n v="0"/>
    <n v="18715.100000000002"/>
    <x v="401"/>
    <n v="0"/>
    <n v="0"/>
    <n v="0"/>
    <n v="0"/>
    <n v="0"/>
    <n v="307"/>
    <n v="1"/>
    <n v="72"/>
    <x v="8"/>
    <s v="02/2021"/>
    <x v="233"/>
    <n v="2"/>
    <s v="CU20310116S   Zoom Call Recording"/>
    <x v="0"/>
  </r>
  <r>
    <n v="6932872"/>
    <n v="1"/>
    <x v="2"/>
    <n v="84"/>
    <n v="44"/>
    <n v="0"/>
    <n v="49249"/>
    <n v="0"/>
    <x v="306"/>
    <n v="22836.18"/>
    <n v="0"/>
    <n v="26412.82"/>
    <n v="23436.47"/>
    <n v="600.29"/>
    <n v="310"/>
    <n v="1"/>
    <n v="76"/>
    <x v="9"/>
    <s v="02/2021"/>
    <x v="164"/>
    <n v="2"/>
    <s v="CISCO Phone System - Compass Pointe - 1719"/>
    <x v="0"/>
  </r>
  <r>
    <n v="6932926"/>
    <n v="1"/>
    <x v="2"/>
    <n v="60"/>
    <n v="25"/>
    <n v="0"/>
    <n v="10277.67"/>
    <n v="0"/>
    <x v="307"/>
    <n v="5869.33"/>
    <n v="0"/>
    <n v="4408.34"/>
    <n v="6045.66"/>
    <n v="176.33"/>
    <n v="310"/>
    <n v="1"/>
    <n v="76"/>
    <x v="9"/>
    <s v="02/2021"/>
    <x v="165"/>
    <n v="2"/>
    <s v="LifeSize modernization conference calling equipment - 1731"/>
    <x v="0"/>
  </r>
  <r>
    <n v="6933057"/>
    <n v="1"/>
    <x v="2"/>
    <n v="84"/>
    <n v="1"/>
    <n v="0"/>
    <n v="11835.29"/>
    <n v="0"/>
    <x v="308"/>
    <n v="11595.77"/>
    <n v="0"/>
    <n v="239.52"/>
    <n v="11835.29"/>
    <n v="239.52"/>
    <n v="310"/>
    <n v="1"/>
    <n v="76"/>
    <x v="9"/>
    <s v="02/2021"/>
    <x v="166"/>
    <n v="2"/>
    <s v="New Cisco Phone system - 1177"/>
    <x v="0"/>
  </r>
  <r>
    <n v="6933123"/>
    <n v="1"/>
    <x v="2"/>
    <n v="84"/>
    <n v="44"/>
    <n v="0"/>
    <n v="128599.6"/>
    <n v="0"/>
    <x v="309"/>
    <n v="59644.480000000003"/>
    <n v="0"/>
    <n v="68955.12"/>
    <n v="61211.64"/>
    <n v="1567.16"/>
    <n v="310"/>
    <n v="1"/>
    <n v="76"/>
    <x v="9"/>
    <s v="02/2021"/>
    <x v="167"/>
    <n v="2"/>
    <s v="CISCO Phone System - Silver Lake - 1718"/>
    <x v="0"/>
  </r>
  <r>
    <n v="6933194"/>
    <n v="1"/>
    <x v="2"/>
    <n v="84"/>
    <n v="1"/>
    <n v="0"/>
    <n v="16313.77"/>
    <n v="0"/>
    <x v="310"/>
    <n v="15983.62"/>
    <n v="0"/>
    <n v="330.15"/>
    <n v="16313.77"/>
    <n v="330.15000000000003"/>
    <n v="310"/>
    <n v="1"/>
    <n v="76"/>
    <x v="9"/>
    <s v="02/2021"/>
    <x v="166"/>
    <n v="2"/>
    <s v="New Cisco Phone system - 1176"/>
    <x v="0"/>
  </r>
  <r>
    <n v="6933213"/>
    <n v="1"/>
    <x v="2"/>
    <n v="60"/>
    <n v="25"/>
    <n v="0"/>
    <n v="908.01"/>
    <n v="0"/>
    <x v="311"/>
    <n v="518.54999999999995"/>
    <n v="0"/>
    <n v="389.46"/>
    <n v="534.13"/>
    <n v="15.58"/>
    <n v="310"/>
    <n v="1"/>
    <n v="76"/>
    <x v="9"/>
    <s v="02/2021"/>
    <x v="168"/>
    <n v="2"/>
    <s v="TV, (2) Samgung 43in Slim LED TV's - 1732"/>
    <x v="0"/>
  </r>
  <r>
    <n v="6933284"/>
    <n v="1"/>
    <x v="2"/>
    <n v="84"/>
    <n v="44"/>
    <n v="0"/>
    <n v="43464.36"/>
    <n v="0"/>
    <x v="312"/>
    <n v="20154.88"/>
    <n v="0"/>
    <n v="23309.48"/>
    <n v="20684.64"/>
    <n v="529.76"/>
    <n v="310"/>
    <n v="1"/>
    <n v="76"/>
    <x v="9"/>
    <s v="02/2021"/>
    <x v="169"/>
    <n v="2"/>
    <s v="CISCO Phone System - Energy Lane - 1720"/>
    <x v="0"/>
  </r>
  <r>
    <n v="6933319"/>
    <n v="1"/>
    <x v="2"/>
    <n v="60"/>
    <n v="28"/>
    <n v="0"/>
    <n v="644.91999999999996"/>
    <n v="0"/>
    <x v="313"/>
    <n v="335.82"/>
    <n v="0"/>
    <n v="309.10000000000002"/>
    <n v="346.86"/>
    <n v="11.040000000000001"/>
    <n v="310"/>
    <n v="1"/>
    <n v="76"/>
    <x v="9"/>
    <s v="02/2021"/>
    <x v="170"/>
    <n v="2"/>
    <s v="Samsung 55in Slim Direct LIT LE - 1762"/>
    <x v="0"/>
  </r>
  <r>
    <n v="6933419"/>
    <n v="1"/>
    <x v="2"/>
    <n v="84"/>
    <n v="53"/>
    <n v="0"/>
    <n v="23835.5"/>
    <n v="0"/>
    <x v="314"/>
    <n v="8553.84"/>
    <n v="0"/>
    <n v="15281.66"/>
    <n v="8842.17"/>
    <n v="288.33"/>
    <n v="310"/>
    <n v="1"/>
    <n v="76"/>
    <x v="9"/>
    <s v="02/2021"/>
    <x v="171"/>
    <n v="2"/>
    <s v="CISCO Phone System Consulting - 1771"/>
    <x v="0"/>
  </r>
  <r>
    <n v="6933712"/>
    <n v="1"/>
    <x v="2"/>
    <n v="84"/>
    <n v="54"/>
    <n v="0"/>
    <n v="4095"/>
    <n v="0"/>
    <x v="315"/>
    <n v="1420.68"/>
    <n v="0"/>
    <n v="2674.32"/>
    <n v="1470.2"/>
    <n v="49.52"/>
    <n v="310"/>
    <n v="1"/>
    <n v="76"/>
    <x v="9"/>
    <s v="02/2021"/>
    <x v="171"/>
    <n v="2"/>
    <s v="CISCO Phone System Consulting - 1775"/>
    <x v="0"/>
  </r>
  <r>
    <n v="6933853"/>
    <n v="1"/>
    <x v="2"/>
    <n v="84"/>
    <n v="51"/>
    <n v="0"/>
    <n v="110708.62"/>
    <n v="0"/>
    <x v="317"/>
    <n v="42372.44"/>
    <n v="0"/>
    <n v="68336.179999999993"/>
    <n v="43712.36"/>
    <n v="1339.92"/>
    <n v="310"/>
    <n v="1"/>
    <n v="76"/>
    <x v="9"/>
    <s v="02/2021"/>
    <x v="171"/>
    <n v="2"/>
    <s v="CISCO Phone System Consulting - 1752"/>
    <x v="0"/>
  </r>
  <r>
    <n v="6933118"/>
    <n v="1"/>
    <x v="2"/>
    <n v="0"/>
    <n v="0"/>
    <n v="0"/>
    <n v="243970.54"/>
    <n v="0"/>
    <x v="318"/>
    <n v="0"/>
    <n v="0"/>
    <n v="243970.54"/>
    <n v="0"/>
    <n v="0"/>
    <n v="326"/>
    <n v="1"/>
    <n v="65"/>
    <x v="10"/>
    <s v="02/2021"/>
    <x v="172"/>
    <n v="5"/>
    <s v="Land - SL - 12"/>
    <x v="1"/>
  </r>
  <r>
    <n v="6933119"/>
    <n v="1"/>
    <x v="2"/>
    <n v="0"/>
    <n v="0"/>
    <n v="0"/>
    <n v="45840.84"/>
    <n v="0"/>
    <x v="319"/>
    <n v="0"/>
    <n v="0"/>
    <n v="45840.84"/>
    <n v="0"/>
    <n v="0"/>
    <n v="326"/>
    <n v="1"/>
    <n v="65"/>
    <x v="10"/>
    <s v="02/2021"/>
    <x v="173"/>
    <n v="5"/>
    <s v="LAND- CITRUS HILL,FLA. BULK PLANT SITE - 51"/>
    <x v="1"/>
  </r>
  <r>
    <n v="6933413"/>
    <n v="1"/>
    <x v="2"/>
    <n v="0"/>
    <n v="0"/>
    <n v="0"/>
    <n v="41020.26"/>
    <n v="0"/>
    <x v="320"/>
    <n v="0"/>
    <n v="0"/>
    <n v="41020.26"/>
    <n v="0"/>
    <n v="0"/>
    <n v="326"/>
    <n v="1"/>
    <n v="65"/>
    <x v="10"/>
    <s v="02/2021"/>
    <x v="174"/>
    <n v="5"/>
    <s v="LAND - MISTY PINES LOT - 25"/>
    <x v="1"/>
  </r>
  <r>
    <n v="6933845"/>
    <n v="1"/>
    <x v="2"/>
    <n v="0"/>
    <n v="0"/>
    <n v="0"/>
    <n v="94110.89"/>
    <n v="0"/>
    <x v="321"/>
    <n v="0"/>
    <n v="0"/>
    <n v="94110.89"/>
    <n v="0"/>
    <n v="0"/>
    <n v="326"/>
    <n v="1"/>
    <n v="65"/>
    <x v="10"/>
    <s v="02/2021"/>
    <x v="175"/>
    <n v="5"/>
    <s v="LAND - BEAVER RUN (SALISBURY) - 35"/>
    <x v="1"/>
  </r>
  <r>
    <n v="6932983"/>
    <n v="1"/>
    <x v="2"/>
    <n v="60"/>
    <n v="0"/>
    <n v="0"/>
    <n v="2860"/>
    <n v="0"/>
    <x v="322"/>
    <n v="2860"/>
    <n v="0"/>
    <n v="0"/>
    <n v="2860"/>
    <n v="0"/>
    <n v="327"/>
    <n v="1"/>
    <n v="66"/>
    <x v="2"/>
    <s v="02/2021"/>
    <x v="176"/>
    <n v="6"/>
    <s v="Panic Button System - 124"/>
    <x v="1"/>
  </r>
  <r>
    <n v="6932984"/>
    <n v="1"/>
    <x v="2"/>
    <n v="60"/>
    <n v="0"/>
    <n v="0"/>
    <n v="6870"/>
    <n v="0"/>
    <x v="323"/>
    <n v="6870"/>
    <n v="0"/>
    <n v="0"/>
    <n v="6870"/>
    <n v="0"/>
    <n v="327"/>
    <n v="1"/>
    <n v="66"/>
    <x v="2"/>
    <s v="02/2021"/>
    <x v="177"/>
    <n v="6"/>
    <s v="SL AC Unit Telecom Closet - 125"/>
    <x v="1"/>
  </r>
  <r>
    <n v="6932992"/>
    <n v="1"/>
    <x v="2"/>
    <n v="540"/>
    <n v="248"/>
    <n v="0"/>
    <n v="2877"/>
    <n v="0"/>
    <x v="324"/>
    <n v="1555.65"/>
    <n v="0"/>
    <n v="1321.35"/>
    <n v="1560.98"/>
    <n v="5.33"/>
    <n v="327"/>
    <n v="1"/>
    <n v="66"/>
    <x v="2"/>
    <s v="02/2021"/>
    <x v="178"/>
    <n v="6"/>
    <s v="ALARM SYSTEM AT BEAVER RUN BUILDING - 36"/>
    <x v="1"/>
  </r>
  <r>
    <n v="6933004"/>
    <n v="1"/>
    <x v="2"/>
    <n v="84"/>
    <n v="0"/>
    <n v="0"/>
    <n v="1033"/>
    <n v="0"/>
    <x v="325"/>
    <n v="1033"/>
    <n v="0"/>
    <n v="0"/>
    <n v="1033"/>
    <n v="0"/>
    <n v="327"/>
    <n v="1"/>
    <n v="66"/>
    <x v="2"/>
    <s v="02/2021"/>
    <x v="179"/>
    <n v="6"/>
    <s v="New Condensor fan motor - 82"/>
    <x v="1"/>
  </r>
  <r>
    <n v="6933005"/>
    <n v="1"/>
    <x v="2"/>
    <n v="540"/>
    <n v="248"/>
    <n v="0"/>
    <n v="631004.23"/>
    <n v="0"/>
    <x v="326"/>
    <n v="341224.63"/>
    <n v="0"/>
    <n v="289779.59999999998"/>
    <n v="342393.1"/>
    <n v="1168.47"/>
    <n v="327"/>
    <n v="1"/>
    <n v="66"/>
    <x v="2"/>
    <s v="02/2021"/>
    <x v="180"/>
    <n v="6"/>
    <s v="OFFICE BUILDING - BEAVER RUN - 37"/>
    <x v="1"/>
  </r>
  <r>
    <n v="6933093"/>
    <n v="1"/>
    <x v="2"/>
    <n v="120"/>
    <n v="0"/>
    <n v="0"/>
    <n v="311191.64"/>
    <n v="0"/>
    <x v="327"/>
    <n v="311191.64"/>
    <n v="0"/>
    <n v="0"/>
    <n v="311191.64"/>
    <n v="0"/>
    <n v="327"/>
    <n v="1"/>
    <n v="66"/>
    <x v="2"/>
    <s v="02/2021"/>
    <x v="181"/>
    <n v="6"/>
    <s v="Silver Lake Building Renovations - 88"/>
    <x v="1"/>
  </r>
  <r>
    <n v="6933106"/>
    <n v="1"/>
    <x v="2"/>
    <n v="120"/>
    <n v="6"/>
    <n v="0"/>
    <n v="9770"/>
    <n v="0"/>
    <x v="328"/>
    <n v="9248.93"/>
    <n v="0"/>
    <n v="521.07000000000005"/>
    <n v="9335.7800000000007"/>
    <n v="86.850000000000009"/>
    <n v="327"/>
    <n v="1"/>
    <n v="66"/>
    <x v="2"/>
    <s v="02/2021"/>
    <x v="182"/>
    <n v="6"/>
    <s v="AC Unit for Server Room - 112"/>
    <x v="1"/>
  </r>
  <r>
    <n v="6933107"/>
    <n v="1"/>
    <x v="2"/>
    <n v="60"/>
    <n v="0"/>
    <n v="0"/>
    <n v="35600"/>
    <n v="0"/>
    <x v="329"/>
    <n v="35600"/>
    <n v="0"/>
    <n v="0"/>
    <n v="35600"/>
    <n v="0"/>
    <n v="327"/>
    <n v="1"/>
    <n v="66"/>
    <x v="2"/>
    <s v="02/2021"/>
    <x v="183"/>
    <n v="6"/>
    <s v="Beaver Run repairs - 132"/>
    <x v="1"/>
  </r>
  <r>
    <n v="6933108"/>
    <n v="1"/>
    <x v="2"/>
    <n v="60"/>
    <n v="0"/>
    <n v="0"/>
    <n v="11750"/>
    <n v="0"/>
    <x v="330"/>
    <n v="11750"/>
    <n v="0"/>
    <n v="0"/>
    <n v="11750"/>
    <n v="0"/>
    <n v="327"/>
    <n v="1"/>
    <n v="66"/>
    <x v="2"/>
    <s v="02/2021"/>
    <x v="184"/>
    <n v="6"/>
    <s v="CP Alarm Security - 113"/>
    <x v="1"/>
  </r>
  <r>
    <n v="6933112"/>
    <n v="1"/>
    <x v="2"/>
    <n v="120"/>
    <n v="0"/>
    <n v="0"/>
    <n v="30519.38"/>
    <n v="0"/>
    <x v="331"/>
    <n v="30519.38"/>
    <n v="0"/>
    <n v="0"/>
    <n v="30519.38"/>
    <n v="0"/>
    <n v="327"/>
    <n v="1"/>
    <n v="66"/>
    <x v="2"/>
    <s v="02/2021"/>
    <x v="185"/>
    <n v="6"/>
    <s v="DUMPSTER ENCLOSURE - 29"/>
    <x v="1"/>
  </r>
  <r>
    <n v="6933120"/>
    <n v="1"/>
    <x v="2"/>
    <n v="120"/>
    <n v="0"/>
    <n v="0"/>
    <n v="8061"/>
    <n v="0"/>
    <x v="332"/>
    <n v="8061"/>
    <n v="0"/>
    <n v="0"/>
    <n v="8061"/>
    <n v="0"/>
    <n v="327"/>
    <n v="1"/>
    <n v="66"/>
    <x v="2"/>
    <s v="02/2021"/>
    <x v="186"/>
    <n v="6"/>
    <s v="New Entrance Door - 85"/>
    <x v="1"/>
  </r>
  <r>
    <n v="6933256"/>
    <n v="1"/>
    <x v="2"/>
    <n v="120"/>
    <n v="0"/>
    <n v="0"/>
    <n v="7975.86"/>
    <n v="0"/>
    <x v="333"/>
    <n v="7975.86"/>
    <n v="0"/>
    <n v="0"/>
    <n v="7975.86"/>
    <n v="0"/>
    <n v="327"/>
    <n v="1"/>
    <n v="66"/>
    <x v="2"/>
    <s v="02/2021"/>
    <x v="181"/>
    <n v="6"/>
    <s v="Silver Lake Building Renovations - 94"/>
    <x v="1"/>
  </r>
  <r>
    <n v="6933271"/>
    <n v="1"/>
    <x v="2"/>
    <n v="84"/>
    <n v="0"/>
    <n v="0"/>
    <n v="2151"/>
    <n v="0"/>
    <x v="334"/>
    <n v="2151"/>
    <n v="0"/>
    <n v="0"/>
    <n v="2151"/>
    <n v="0"/>
    <n v="327"/>
    <n v="1"/>
    <n v="66"/>
    <x v="2"/>
    <s v="02/2021"/>
    <x v="187"/>
    <n v="6"/>
    <s v="Complete fan asse,mbly - 83"/>
    <x v="1"/>
  </r>
  <r>
    <n v="6933272"/>
    <n v="1"/>
    <x v="2"/>
    <n v="60"/>
    <n v="0"/>
    <n v="0"/>
    <n v="252824.25"/>
    <n v="0"/>
    <x v="335"/>
    <n v="252824.25"/>
    <n v="0"/>
    <n v="0"/>
    <n v="252824.25"/>
    <n v="0"/>
    <n v="327"/>
    <n v="1"/>
    <n v="66"/>
    <x v="2"/>
    <s v="02/2021"/>
    <x v="188"/>
    <n v="6"/>
    <s v="CP Accounting Suite Build out - 115"/>
    <x v="1"/>
  </r>
  <r>
    <n v="6933280"/>
    <n v="1"/>
    <x v="2"/>
    <n v="480"/>
    <n v="175"/>
    <n v="0"/>
    <n v="121370"/>
    <n v="0"/>
    <x v="336"/>
    <n v="76880.05"/>
    <n v="0"/>
    <n v="44489.95"/>
    <n v="77134.28"/>
    <n v="254.23000000000002"/>
    <n v="327"/>
    <n v="1"/>
    <n v="66"/>
    <x v="2"/>
    <s v="02/2021"/>
    <x v="189"/>
    <n v="6"/>
    <s v="LAND IMPROVEMENTS - SILVER LAKE - 42"/>
    <x v="1"/>
  </r>
  <r>
    <n v="6933383"/>
    <n v="1"/>
    <x v="2"/>
    <n v="120"/>
    <n v="0"/>
    <n v="0"/>
    <n v="22961.39"/>
    <n v="0"/>
    <x v="337"/>
    <n v="22961.39"/>
    <n v="0"/>
    <n v="0"/>
    <n v="22961.39"/>
    <n v="0"/>
    <n v="327"/>
    <n v="1"/>
    <n v="66"/>
    <x v="2"/>
    <s v="02/2021"/>
    <x v="190"/>
    <n v="6"/>
    <s v="Silver Lake Building Renovations - Network Upgrade - 93"/>
    <x v="1"/>
  </r>
  <r>
    <n v="6933385"/>
    <n v="1"/>
    <x v="2"/>
    <n v="120"/>
    <n v="0"/>
    <n v="0"/>
    <n v="33011.75"/>
    <n v="0"/>
    <x v="338"/>
    <n v="33011.75"/>
    <n v="0"/>
    <n v="0"/>
    <n v="33011.75"/>
    <n v="0"/>
    <n v="327"/>
    <n v="1"/>
    <n v="66"/>
    <x v="2"/>
    <s v="02/2021"/>
    <x v="191"/>
    <n v="6"/>
    <s v="SILVER LAKE PATIO - 28"/>
    <x v="1"/>
  </r>
  <r>
    <n v="6933386"/>
    <n v="1"/>
    <x v="2"/>
    <n v="60"/>
    <n v="0"/>
    <n v="0"/>
    <n v="21000"/>
    <n v="0"/>
    <x v="339"/>
    <n v="21000"/>
    <n v="0"/>
    <n v="0"/>
    <n v="21000"/>
    <n v="0"/>
    <n v="327"/>
    <n v="1"/>
    <n v="66"/>
    <x v="2"/>
    <s v="02/2021"/>
    <x v="192"/>
    <n v="6"/>
    <s v="SL GAS ROOFTOP UNITS - 128"/>
    <x v="1"/>
  </r>
  <r>
    <n v="6933387"/>
    <n v="1"/>
    <x v="2"/>
    <n v="480"/>
    <n v="175"/>
    <n v="0"/>
    <n v="1444130.55"/>
    <n v="0"/>
    <x v="340"/>
    <n v="914763.12"/>
    <n v="0"/>
    <n v="529367.43000000005"/>
    <n v="917788.08"/>
    <n v="3024.96"/>
    <n v="327"/>
    <n v="1"/>
    <n v="66"/>
    <x v="2"/>
    <s v="02/2021"/>
    <x v="193"/>
    <n v="6"/>
    <s v="STRUCTURES &amp; IMPROVEMENTS - SILVER LAKE BLDG. - 41"/>
    <x v="1"/>
  </r>
  <r>
    <n v="6933523"/>
    <n v="1"/>
    <x v="2"/>
    <n v="120"/>
    <n v="0"/>
    <n v="0"/>
    <n v="8179.14"/>
    <n v="0"/>
    <x v="341"/>
    <n v="8179.14"/>
    <n v="0"/>
    <n v="0"/>
    <n v="8179.14"/>
    <n v="0"/>
    <n v="327"/>
    <n v="1"/>
    <n v="66"/>
    <x v="2"/>
    <s v="02/2021"/>
    <x v="194"/>
    <n v="6"/>
    <s v="Silver Lake Building Renovations (IT) - 101"/>
    <x v="1"/>
  </r>
  <r>
    <n v="6933526"/>
    <n v="1"/>
    <x v="2"/>
    <n v="480"/>
    <n v="175"/>
    <n v="0"/>
    <n v="256259"/>
    <n v="0"/>
    <x v="342"/>
    <n v="162323.56"/>
    <n v="0"/>
    <n v="93935.44"/>
    <n v="162860.32999999999"/>
    <n v="536.77"/>
    <n v="327"/>
    <n v="1"/>
    <n v="66"/>
    <x v="2"/>
    <s v="02/2021"/>
    <x v="195"/>
    <n v="6"/>
    <s v="TANGIBLE PERSONAL PROPERTY - 43"/>
    <x v="1"/>
  </r>
  <r>
    <n v="6933540"/>
    <n v="1"/>
    <x v="2"/>
    <n v="180"/>
    <n v="0"/>
    <n v="0"/>
    <n v="28908"/>
    <n v="0"/>
    <x v="343"/>
    <n v="28908"/>
    <n v="0"/>
    <n v="0"/>
    <n v="28908"/>
    <n v="0"/>
    <n v="327"/>
    <n v="1"/>
    <n v="66"/>
    <x v="2"/>
    <s v="02/2021"/>
    <x v="196"/>
    <n v="6"/>
    <s v="Concrete &amp; Brick repairs-Patio, Parking lot, Handicap Ramp - 80"/>
    <x v="1"/>
  </r>
  <r>
    <n v="6933668"/>
    <n v="1"/>
    <x v="2"/>
    <n v="120"/>
    <n v="0"/>
    <n v="0"/>
    <n v="118513.7"/>
    <n v="0"/>
    <x v="344"/>
    <n v="118513.7"/>
    <n v="0"/>
    <n v="0"/>
    <n v="118513.7"/>
    <n v="0"/>
    <n v="327"/>
    <n v="1"/>
    <n v="66"/>
    <x v="2"/>
    <s v="02/2021"/>
    <x v="197"/>
    <n v="6"/>
    <s v="Silver Lake Elect/HVAC/Heating Upgrades - 89"/>
    <x v="1"/>
  </r>
  <r>
    <n v="6933670"/>
    <n v="1"/>
    <x v="2"/>
    <n v="60"/>
    <n v="0"/>
    <n v="0"/>
    <n v="56460"/>
    <n v="0"/>
    <x v="345"/>
    <n v="56460"/>
    <n v="0"/>
    <n v="0"/>
    <n v="56460"/>
    <n v="0"/>
    <n v="327"/>
    <n v="1"/>
    <n v="66"/>
    <x v="2"/>
    <s v="02/2021"/>
    <x v="192"/>
    <n v="6"/>
    <s v="SL GAS ROOFTOP UNITS - 127"/>
    <x v="1"/>
  </r>
  <r>
    <n v="6933672"/>
    <n v="1"/>
    <x v="2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2/2021"/>
    <x v="197"/>
    <n v="6"/>
    <s v="Silver Lake Elect/HVAC/Heating Upgrades - 95"/>
    <x v="1"/>
  </r>
  <r>
    <n v="6933709"/>
    <n v="1"/>
    <x v="2"/>
    <n v="180"/>
    <n v="0"/>
    <n v="0"/>
    <n v="25615"/>
    <n v="0"/>
    <x v="347"/>
    <n v="25615"/>
    <n v="0"/>
    <n v="0"/>
    <n v="25615"/>
    <n v="0"/>
    <n v="327"/>
    <n v="1"/>
    <n v="66"/>
    <x v="2"/>
    <s v="02/2021"/>
    <x v="198"/>
    <n v="6"/>
    <s v="Landscaping - 81"/>
    <x v="1"/>
  </r>
  <r>
    <n v="6933822"/>
    <n v="1"/>
    <x v="2"/>
    <n v="120"/>
    <n v="0"/>
    <n v="0"/>
    <n v="104340.12"/>
    <n v="0"/>
    <x v="348"/>
    <n v="104340.12"/>
    <n v="0"/>
    <n v="0"/>
    <n v="104340.12"/>
    <n v="0"/>
    <n v="327"/>
    <n v="1"/>
    <n v="66"/>
    <x v="2"/>
    <s v="02/2021"/>
    <x v="194"/>
    <n v="6"/>
    <s v="Silver Lake Building Renovations (IT) - 100"/>
    <x v="1"/>
  </r>
  <r>
    <n v="6933849"/>
    <n v="1"/>
    <x v="2"/>
    <n v="540"/>
    <n v="249"/>
    <n v="0"/>
    <n v="21364.799999999999"/>
    <n v="0"/>
    <x v="349"/>
    <n v="11475.02"/>
    <n v="0"/>
    <n v="9889.7800000000007"/>
    <n v="11514.74"/>
    <n v="39.72"/>
    <n v="327"/>
    <n v="1"/>
    <n v="66"/>
    <x v="2"/>
    <s v="02/2021"/>
    <x v="180"/>
    <n v="6"/>
    <s v="OFFICE BUILDING - BEAVER RUN - 38"/>
    <x v="1"/>
  </r>
  <r>
    <n v="6933971"/>
    <n v="1"/>
    <x v="2"/>
    <n v="60"/>
    <n v="0"/>
    <n v="0"/>
    <n v="9183.33"/>
    <n v="0"/>
    <x v="350"/>
    <n v="9183.33"/>
    <n v="0"/>
    <n v="0"/>
    <n v="9183.33"/>
    <n v="0"/>
    <n v="327"/>
    <n v="1"/>
    <n v="66"/>
    <x v="2"/>
    <s v="02/2021"/>
    <x v="199"/>
    <n v="6"/>
    <s v="SL PLANNING CELL CONVERSION - 126"/>
    <x v="1"/>
  </r>
  <r>
    <n v="6933972"/>
    <n v="1"/>
    <x v="2"/>
    <n v="480"/>
    <n v="186"/>
    <n v="0"/>
    <n v="244514.08"/>
    <n v="0"/>
    <x v="351"/>
    <n v="149764.81"/>
    <n v="0"/>
    <n v="94749.27"/>
    <n v="150274.21"/>
    <n v="509.40000000000003"/>
    <n v="327"/>
    <n v="1"/>
    <n v="66"/>
    <x v="2"/>
    <s v="02/2021"/>
    <x v="200"/>
    <n v="6"/>
    <s v="STRUCTURES &amp; IMPROV - ADDITION TO SILVER LAKE - 20"/>
    <x v="1"/>
  </r>
  <r>
    <n v="6933997"/>
    <n v="1"/>
    <x v="2"/>
    <n v="120"/>
    <n v="0"/>
    <n v="0"/>
    <n v="67800"/>
    <n v="0"/>
    <x v="352"/>
    <n v="67800"/>
    <n v="0"/>
    <n v="0"/>
    <n v="67800"/>
    <n v="0"/>
    <n v="327"/>
    <n v="1"/>
    <n v="66"/>
    <x v="2"/>
    <s v="02/2021"/>
    <x v="201"/>
    <n v="6"/>
    <s v="Heating/Air conditioning upgrade - 74"/>
    <x v="1"/>
  </r>
  <r>
    <n v="6933998"/>
    <n v="1"/>
    <x v="2"/>
    <n v="84"/>
    <n v="0"/>
    <n v="0"/>
    <n v="11479"/>
    <n v="0"/>
    <x v="353"/>
    <n v="11479"/>
    <n v="0"/>
    <n v="0"/>
    <n v="11479"/>
    <n v="0"/>
    <n v="327"/>
    <n v="1"/>
    <n v="66"/>
    <x v="2"/>
    <s v="02/2021"/>
    <x v="202"/>
    <n v="6"/>
    <s v="Installation 3Ton AC unit in Server Room - 84"/>
    <x v="1"/>
  </r>
  <r>
    <n v="6933401"/>
    <n v="1"/>
    <x v="2"/>
    <n v="120"/>
    <n v="11"/>
    <n v="0"/>
    <n v="5046.8100000000004"/>
    <n v="0"/>
    <x v="354"/>
    <n v="4561.0600000000004"/>
    <n v="0"/>
    <n v="485.75"/>
    <n v="4605.22"/>
    <n v="44.160000000000004"/>
    <n v="328"/>
    <n v="1"/>
    <n v="68"/>
    <x v="4"/>
    <s v="02/2021"/>
    <x v="203"/>
    <n v="2"/>
    <s v="Compass Pointe Furniture - 121"/>
    <x v="1"/>
  </r>
  <r>
    <n v="6933402"/>
    <n v="1"/>
    <x v="2"/>
    <n v="120"/>
    <n v="12"/>
    <n v="0"/>
    <n v="609.32000000000005"/>
    <n v="0"/>
    <x v="355"/>
    <n v="545.48"/>
    <n v="0"/>
    <n v="63.84"/>
    <n v="550.79999999999995"/>
    <n v="5.32"/>
    <n v="328"/>
    <n v="1"/>
    <n v="68"/>
    <x v="4"/>
    <s v="02/2021"/>
    <x v="203"/>
    <n v="2"/>
    <s v="Compass Pointe Furniture - 122"/>
    <x v="1"/>
  </r>
  <r>
    <n v="2273447"/>
    <n v="1"/>
    <x v="2"/>
    <n v="60"/>
    <n v="55"/>
    <n v="0"/>
    <n v="2654.85"/>
    <n v="0"/>
    <x v="356"/>
    <n v="221.25"/>
    <n v="0"/>
    <n v="2433.6"/>
    <n v="265.5"/>
    <n v="44.25"/>
    <n v="329"/>
    <n v="1"/>
    <n v="73"/>
    <x v="11"/>
    <s v="02/2021"/>
    <x v="204"/>
    <n v="2"/>
    <s v="Jeff Sylvester 2020 Ford Exp"/>
    <x v="1"/>
  </r>
  <r>
    <n v="2273450"/>
    <n v="1"/>
    <x v="2"/>
    <n v="60"/>
    <n v="56"/>
    <n v="0"/>
    <n v="-4001"/>
    <n v="0"/>
    <x v="357"/>
    <n v="-266.72000000000003"/>
    <n v="0"/>
    <n v="-3734.28"/>
    <n v="-333.4"/>
    <n v="-66.680000000000007"/>
    <n v="329"/>
    <n v="1"/>
    <n v="73"/>
    <x v="11"/>
    <s v="02/2021"/>
    <x v="205"/>
    <n v="2"/>
    <s v="SK20250102R - RET AM-1117 Taurus"/>
    <x v="1"/>
  </r>
  <r>
    <n v="2273453"/>
    <n v="1"/>
    <x v="2"/>
    <n v="60"/>
    <n v="56"/>
    <n v="0"/>
    <n v="0"/>
    <n v="0"/>
    <x v="316"/>
    <n v="0"/>
    <n v="0"/>
    <n v="0"/>
    <n v="0"/>
    <n v="0"/>
    <n v="329"/>
    <n v="1"/>
    <n v="73"/>
    <x v="11"/>
    <s v="02/2021"/>
    <x v="206"/>
    <n v="2"/>
    <s v="Mark Cutshaw's current vehicle has reached the end of it's useful life, and will need a new one."/>
    <x v="1"/>
  </r>
  <r>
    <n v="3776262"/>
    <n v="1"/>
    <x v="2"/>
    <n v="60"/>
    <n v="59"/>
    <n v="0"/>
    <n v="73022.929999999993"/>
    <n v="0"/>
    <x v="359"/>
    <n v="1217.05"/>
    <n v="0"/>
    <n v="71805.88"/>
    <n v="2434.1"/>
    <n v="1217.05"/>
    <n v="329"/>
    <n v="1"/>
    <n v="73"/>
    <x v="11"/>
    <s v="02/2021"/>
    <x v="207"/>
    <n v="2"/>
    <s v="Replace the 2016 Tahoe vin 1GNSKCKC9GR398771"/>
    <x v="1"/>
  </r>
  <r>
    <n v="4216702"/>
    <n v="1"/>
    <x v="2"/>
    <n v="60"/>
    <n v="56"/>
    <n v="0"/>
    <n v="2.98"/>
    <n v="0"/>
    <x v="391"/>
    <n v="0.2"/>
    <n v="0"/>
    <n v="2.78"/>
    <n v="0.25"/>
    <n v="0.05"/>
    <n v="329"/>
    <n v="1"/>
    <n v="73"/>
    <x v="11"/>
    <s v="02/2021"/>
    <x v="232"/>
    <n v="2"/>
    <s v="Vehicles - Automobiles"/>
    <x v="1"/>
  </r>
  <r>
    <n v="4216707"/>
    <n v="1"/>
    <x v="2"/>
    <n v="60"/>
    <n v="56"/>
    <n v="0"/>
    <n v="37783.71"/>
    <n v="0"/>
    <x v="392"/>
    <n v="2518.92"/>
    <n v="0"/>
    <n v="35264.79"/>
    <n v="3148.65"/>
    <n v="629.73"/>
    <n v="329"/>
    <n v="1"/>
    <n v="73"/>
    <x v="11"/>
    <s v="02/2021"/>
    <x v="232"/>
    <n v="2"/>
    <s v="Vehicles - Automobiles"/>
    <x v="1"/>
  </r>
  <r>
    <n v="6932980"/>
    <n v="1"/>
    <x v="2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2/2021"/>
    <x v="208"/>
    <n v="2"/>
    <s v="2015 Ford Exp - J Householder - 138"/>
    <x v="1"/>
  </r>
  <r>
    <n v="6932982"/>
    <n v="1"/>
    <x v="2"/>
    <n v="60"/>
    <n v="9"/>
    <n v="0"/>
    <n v="40830.839999999997"/>
    <n v="0"/>
    <x v="361"/>
    <n v="34706.21"/>
    <n v="0"/>
    <n v="6124.63"/>
    <n v="35386.720000000001"/>
    <n v="680.51"/>
    <n v="329"/>
    <n v="1"/>
    <n v="73"/>
    <x v="11"/>
    <s v="02/2021"/>
    <x v="210"/>
    <n v="2"/>
    <s v="2016 Ford E150 Truck Pesco FL Sales (AM-1648) - 159"/>
    <x v="1"/>
  </r>
  <r>
    <n v="6932990"/>
    <n v="1"/>
    <x v="2"/>
    <n v="60"/>
    <n v="6"/>
    <n v="0"/>
    <n v="41806"/>
    <n v="0"/>
    <x v="362"/>
    <n v="37625.410000000003"/>
    <n v="0"/>
    <n v="4180.59"/>
    <n v="38322.18"/>
    <n v="696.77"/>
    <n v="329"/>
    <n v="1"/>
    <n v="73"/>
    <x v="11"/>
    <s v="02/2021"/>
    <x v="211"/>
    <n v="2"/>
    <s v="2016 Ford Explorer-Greg Robinson - 155"/>
    <x v="1"/>
  </r>
  <r>
    <n v="6932996"/>
    <n v="1"/>
    <x v="2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2/2021"/>
    <x v="212"/>
    <n v="2"/>
    <s v="Householder Veh - 170"/>
    <x v="1"/>
  </r>
  <r>
    <n v="6933102"/>
    <n v="1"/>
    <x v="2"/>
    <n v="60"/>
    <n v="15"/>
    <n v="0"/>
    <n v="35628"/>
    <n v="0"/>
    <x v="364"/>
    <n v="26721"/>
    <n v="0"/>
    <n v="8907"/>
    <n v="27314.799999999999"/>
    <n v="593.80000000000007"/>
    <n v="329"/>
    <n v="1"/>
    <n v="73"/>
    <x v="11"/>
    <s v="02/2021"/>
    <x v="213"/>
    <n v="2"/>
    <s v="2017 Ford Taurus -Lou Anatrella - 160"/>
    <x v="1"/>
  </r>
  <r>
    <n v="6933260"/>
    <n v="1"/>
    <x v="2"/>
    <n v="60"/>
    <n v="0"/>
    <n v="0"/>
    <n v="38319"/>
    <n v="0"/>
    <x v="365"/>
    <n v="38319"/>
    <n v="0"/>
    <n v="0"/>
    <n v="38319"/>
    <n v="0"/>
    <n v="329"/>
    <n v="1"/>
    <n v="73"/>
    <x v="11"/>
    <s v="02/2021"/>
    <x v="214"/>
    <n v="2"/>
    <s v="2016 Ford Explorer J. Steinmetz - 149"/>
    <x v="1"/>
  </r>
  <r>
    <n v="6933263"/>
    <n v="1"/>
    <x v="2"/>
    <n v="60"/>
    <n v="4"/>
    <n v="0"/>
    <n v="42216"/>
    <n v="0"/>
    <x v="366"/>
    <n v="39401.599999999999"/>
    <n v="0"/>
    <n v="2814.4"/>
    <n v="40105.199999999997"/>
    <n v="703.6"/>
    <n v="329"/>
    <n v="1"/>
    <n v="73"/>
    <x v="11"/>
    <s v="02/2021"/>
    <x v="215"/>
    <n v="2"/>
    <s v="2016 Ford Explorer-C. Martin - 153"/>
    <x v="1"/>
  </r>
  <r>
    <n v="6933264"/>
    <n v="1"/>
    <x v="2"/>
    <n v="60"/>
    <n v="28"/>
    <n v="0"/>
    <n v="39643"/>
    <n v="0"/>
    <x v="367"/>
    <n v="20642.900000000001"/>
    <n v="0"/>
    <n v="19000.099999999999"/>
    <n v="21321.48"/>
    <n v="678.58"/>
    <n v="329"/>
    <n v="1"/>
    <n v="73"/>
    <x v="11"/>
    <s v="02/2021"/>
    <x v="216"/>
    <n v="2"/>
    <s v="2018 Ford Explorer - Bill O'Brien - 167"/>
    <x v="1"/>
  </r>
  <r>
    <n v="6933382"/>
    <n v="1"/>
    <x v="2"/>
    <n v="60"/>
    <n v="0"/>
    <n v="0"/>
    <n v="35342.9"/>
    <n v="0"/>
    <x v="368"/>
    <n v="35342.9"/>
    <n v="0"/>
    <n v="0"/>
    <n v="35342.9"/>
    <n v="0"/>
    <n v="329"/>
    <n v="1"/>
    <n v="73"/>
    <x v="11"/>
    <s v="02/2021"/>
    <x v="217"/>
    <n v="2"/>
    <s v="2014 GMC Acadia - Bill Hancock - 133"/>
    <x v="1"/>
  </r>
  <r>
    <n v="6933393"/>
    <n v="1"/>
    <x v="2"/>
    <n v="60"/>
    <n v="17"/>
    <n v="0"/>
    <n v="39832"/>
    <n v="0"/>
    <x v="369"/>
    <n v="28546.3"/>
    <n v="0"/>
    <n v="11285.7"/>
    <n v="29210.16"/>
    <n v="663.86"/>
    <n v="329"/>
    <n v="1"/>
    <n v="73"/>
    <x v="11"/>
    <s v="02/2021"/>
    <x v="218"/>
    <n v="2"/>
    <s v="2017 Ford Explorer - Tom Mahn - 162"/>
    <x v="1"/>
  </r>
  <r>
    <n v="6933678"/>
    <n v="1"/>
    <x v="2"/>
    <n v="60"/>
    <n v="0"/>
    <n v="0"/>
    <n v="29995.88"/>
    <n v="0"/>
    <x v="370"/>
    <n v="29995.88"/>
    <n v="0"/>
    <n v="0"/>
    <n v="29995.88"/>
    <n v="0"/>
    <n v="329"/>
    <n v="1"/>
    <n v="73"/>
    <x v="11"/>
    <s v="02/2021"/>
    <x v="219"/>
    <n v="2"/>
    <s v="2016 Ford F-150 Saftey - 150"/>
    <x v="1"/>
  </r>
  <r>
    <n v="6933821"/>
    <n v="1"/>
    <x v="2"/>
    <n v="60"/>
    <n v="0"/>
    <n v="0"/>
    <n v="35604"/>
    <n v="0"/>
    <x v="371"/>
    <n v="35604"/>
    <n v="0"/>
    <n v="0"/>
    <n v="35604"/>
    <n v="0"/>
    <n v="329"/>
    <n v="1"/>
    <n v="73"/>
    <x v="11"/>
    <s v="02/2021"/>
    <x v="220"/>
    <n v="2"/>
    <s v="2015 Ford Taurus V. Gadgil - 148"/>
    <x v="1"/>
  </r>
  <r>
    <n v="6933829"/>
    <n v="1"/>
    <x v="2"/>
    <n v="60"/>
    <n v="6"/>
    <n v="0"/>
    <n v="40961.57"/>
    <n v="0"/>
    <x v="372"/>
    <n v="36865.4"/>
    <n v="0"/>
    <n v="4096.17"/>
    <n v="37548.1"/>
    <n v="682.7"/>
    <n v="329"/>
    <n v="1"/>
    <n v="73"/>
    <x v="11"/>
    <s v="02/2021"/>
    <x v="221"/>
    <n v="2"/>
    <s v="2016 Ford Explorer XLT -Brian Goff - 154"/>
    <x v="1"/>
  </r>
  <r>
    <n v="6933830"/>
    <n v="1"/>
    <x v="2"/>
    <n v="60"/>
    <n v="0"/>
    <n v="0"/>
    <n v="23867"/>
    <n v="0"/>
    <x v="373"/>
    <n v="23867"/>
    <n v="0"/>
    <n v="0"/>
    <n v="23867"/>
    <n v="0"/>
    <n v="329"/>
    <n v="1"/>
    <n v="73"/>
    <x v="11"/>
    <s v="02/2021"/>
    <x v="222"/>
    <n v="2"/>
    <s v="2016 Ford Fusion  - HR Dept spare - 147"/>
    <x v="1"/>
  </r>
  <r>
    <n v="6934022"/>
    <n v="1"/>
    <x v="2"/>
    <n v="60"/>
    <n v="28"/>
    <n v="0"/>
    <n v="40111.449999999997"/>
    <n v="0"/>
    <x v="374"/>
    <n v="20886.849999999999"/>
    <n v="0"/>
    <n v="19224.599999999999"/>
    <n v="21573.439999999999"/>
    <n v="686.59"/>
    <n v="329"/>
    <n v="1"/>
    <n v="73"/>
    <x v="11"/>
    <s v="02/2021"/>
    <x v="223"/>
    <n v="2"/>
    <s v="2018 Ford Explorer White - L. Orr - 178"/>
    <x v="1"/>
  </r>
  <r>
    <n v="6934034"/>
    <n v="1"/>
    <x v="2"/>
    <n v="60"/>
    <n v="42"/>
    <n v="0"/>
    <n v="29646.39"/>
    <n v="0"/>
    <x v="375"/>
    <n v="8487"/>
    <n v="0"/>
    <n v="21159.39"/>
    <n v="8990.7900000000009"/>
    <n v="503.79"/>
    <n v="329"/>
    <n v="1"/>
    <n v="73"/>
    <x v="11"/>
    <s v="02/2021"/>
    <x v="224"/>
    <n v="2"/>
    <s v="2017 Ford Edge Steve Baccino - 175"/>
    <x v="1"/>
  </r>
  <r>
    <n v="6934052"/>
    <n v="1"/>
    <x v="2"/>
    <n v="60"/>
    <n v="43"/>
    <n v="0"/>
    <n v="65092"/>
    <n v="0"/>
    <x v="376"/>
    <n v="17545.64"/>
    <n v="0"/>
    <n v="47546.36"/>
    <n v="18651.37"/>
    <n v="1105.73"/>
    <n v="329"/>
    <n v="1"/>
    <n v="73"/>
    <x v="11"/>
    <s v="02/2021"/>
    <x v="225"/>
    <n v="2"/>
    <s v="2019 Chevy Tahoe - Moriarty - 177"/>
    <x v="1"/>
  </r>
  <r>
    <n v="6934061"/>
    <n v="1"/>
    <x v="2"/>
    <n v="60"/>
    <n v="23"/>
    <n v="0"/>
    <n v="6344.61"/>
    <n v="0"/>
    <x v="377"/>
    <n v="6344.61"/>
    <n v="0"/>
    <n v="0"/>
    <n v="6344.61"/>
    <n v="0"/>
    <n v="329"/>
    <n v="1"/>
    <n v="73"/>
    <x v="11"/>
    <s v="02/2021"/>
    <x v="224"/>
    <n v="2"/>
    <s v="2017 Ford Edge Steve Baccino - 176"/>
    <x v="1"/>
  </r>
  <r>
    <n v="6934081"/>
    <n v="1"/>
    <x v="2"/>
    <n v="60"/>
    <n v="39"/>
    <n v="0"/>
    <n v="44783.54"/>
    <n v="0"/>
    <x v="378"/>
    <n v="15067.78"/>
    <n v="0"/>
    <n v="29715.759999999998"/>
    <n v="15829.72"/>
    <n v="761.94"/>
    <n v="329"/>
    <n v="1"/>
    <n v="73"/>
    <x v="11"/>
    <s v="02/2021"/>
    <x v="226"/>
    <n v="2"/>
    <s v="2019 Ford Explorer XLT - Galtman - 171"/>
    <x v="1"/>
  </r>
  <r>
    <n v="7003533"/>
    <n v="1"/>
    <x v="2"/>
    <n v="60"/>
    <n v="47"/>
    <n v="0"/>
    <n v="56746.98"/>
    <n v="0"/>
    <x v="379"/>
    <n v="11501.38"/>
    <n v="0"/>
    <n v="45245.599999999999"/>
    <n v="12464.05"/>
    <n v="962.67000000000007"/>
    <n v="329"/>
    <n v="1"/>
    <n v="73"/>
    <x v="11"/>
    <s v="02/2021"/>
    <x v="227"/>
    <n v="2"/>
    <s v="2020 Ford Explorer - Sylvester - 179"/>
    <x v="1"/>
  </r>
  <r>
    <n v="7004104"/>
    <n v="1"/>
    <x v="2"/>
    <n v="60"/>
    <n v="48"/>
    <n v="0"/>
    <n v="51694"/>
    <n v="0"/>
    <x v="380"/>
    <n v="9613.25"/>
    <n v="0"/>
    <n v="42080.75"/>
    <n v="10489.93"/>
    <n v="876.68000000000006"/>
    <n v="329"/>
    <n v="1"/>
    <n v="73"/>
    <x v="11"/>
    <s v="02/2021"/>
    <x v="228"/>
    <n v="2"/>
    <s v="2020 GMC Acadia - Cooper -180"/>
    <x v="1"/>
  </r>
  <r>
    <n v="11647033"/>
    <n v="1"/>
    <x v="2"/>
    <n v="60"/>
    <n v="60"/>
    <n v="0"/>
    <n v="0"/>
    <n v="53588"/>
    <x v="402"/>
    <n v="0"/>
    <n v="0"/>
    <n v="0"/>
    <n v="0"/>
    <n v="0"/>
    <n v="329"/>
    <n v="1"/>
    <n v="73"/>
    <x v="11"/>
    <s v="02/2021"/>
    <x v="234"/>
    <n v="2"/>
    <s v="Purchase Jason Bennett s vehicle"/>
    <x v="1"/>
  </r>
  <r>
    <n v="6932995"/>
    <n v="1"/>
    <x v="2"/>
    <n v="84"/>
    <n v="53"/>
    <n v="0"/>
    <n v="8954"/>
    <n v="0"/>
    <x v="381"/>
    <n v="3213.31"/>
    <n v="0"/>
    <n v="5740.69"/>
    <n v="3321.62"/>
    <n v="108.31"/>
    <n v="330"/>
    <n v="1"/>
    <n v="76"/>
    <x v="9"/>
    <s v="02/2021"/>
    <x v="229"/>
    <n v="2"/>
    <s v="Customer Care Cisco Phone System - 168"/>
    <x v="1"/>
  </r>
  <r>
    <n v="6933270"/>
    <n v="1"/>
    <x v="2"/>
    <n v="84"/>
    <n v="51"/>
    <n v="0"/>
    <n v="9456.25"/>
    <n v="0"/>
    <x v="382"/>
    <n v="3714.93"/>
    <n v="0"/>
    <n v="5741.32"/>
    <n v="3827.5"/>
    <n v="112.57000000000001"/>
    <n v="330"/>
    <n v="1"/>
    <n v="76"/>
    <x v="9"/>
    <s v="02/2021"/>
    <x v="230"/>
    <n v="2"/>
    <s v="Cisco Phone Equip, (67) Microphones &amp; (73) Headsets - 166"/>
    <x v="1"/>
  </r>
  <r>
    <n v="6933412"/>
    <n v="1"/>
    <x v="2"/>
    <n v="84"/>
    <n v="55"/>
    <n v="0"/>
    <n v="16375"/>
    <n v="0"/>
    <x v="383"/>
    <n v="5485.78"/>
    <n v="0"/>
    <n v="10889.22"/>
    <n v="5683.77"/>
    <n v="197.99"/>
    <n v="330"/>
    <n v="1"/>
    <n v="76"/>
    <x v="9"/>
    <s v="02/2021"/>
    <x v="229"/>
    <n v="2"/>
    <s v="Customer Care Cisco Phone System - 169"/>
    <x v="1"/>
  </r>
  <r>
    <n v="6933844"/>
    <n v="1"/>
    <x v="2"/>
    <n v="84"/>
    <n v="46"/>
    <n v="0"/>
    <n v="404019.88"/>
    <n v="0"/>
    <x v="384"/>
    <n v="178748.19"/>
    <n v="0"/>
    <n v="225271.69"/>
    <n v="183645.4"/>
    <n v="4897.21"/>
    <n v="330"/>
    <n v="1"/>
    <n v="76"/>
    <x v="9"/>
    <s v="02/2021"/>
    <x v="229"/>
    <n v="2"/>
    <s v="Customer Care Cisco Phone System - 164"/>
    <x v="1"/>
  </r>
  <r>
    <n v="6933996"/>
    <n v="1"/>
    <x v="2"/>
    <n v="84"/>
    <n v="49"/>
    <n v="0"/>
    <n v="30844.91"/>
    <n v="0"/>
    <x v="385"/>
    <n v="12852.04"/>
    <n v="0"/>
    <n v="17992.87"/>
    <n v="13219.24"/>
    <n v="367.2"/>
    <n v="330"/>
    <n v="1"/>
    <n v="76"/>
    <x v="9"/>
    <s v="02/2021"/>
    <x v="229"/>
    <n v="2"/>
    <s v="Customer Care Cisco Phone System - 165"/>
    <x v="1"/>
  </r>
  <r>
    <n v="6932986"/>
    <n v="1"/>
    <x v="3"/>
    <n v="84"/>
    <n v="40"/>
    <n v="0"/>
    <n v="164635.24"/>
    <n v="0"/>
    <x v="0"/>
    <n v="84667.03"/>
    <n v="0"/>
    <n v="79968.210000000006"/>
    <n v="86666.240000000005"/>
    <n v="1999.21"/>
    <n v="308"/>
    <n v="1"/>
    <n v="39"/>
    <x v="0"/>
    <s v="03/2021"/>
    <x v="0"/>
    <n v="2"/>
    <s v="Utilities International - Phase 1 - 1579"/>
    <x v="0"/>
  </r>
  <r>
    <n v="6933095"/>
    <n v="1"/>
    <x v="3"/>
    <n v="84"/>
    <n v="53"/>
    <n v="0"/>
    <n v="1625"/>
    <n v="0"/>
    <x v="1"/>
    <n v="583.4"/>
    <n v="0"/>
    <n v="1041.5999999999999"/>
    <n v="603.04999999999995"/>
    <n v="19.650000000000002"/>
    <n v="308"/>
    <n v="1"/>
    <n v="39"/>
    <x v="0"/>
    <s v="03/2021"/>
    <x v="1"/>
    <n v="2"/>
    <s v="Utilities International - Phase 2 - 1779"/>
    <x v="0"/>
  </r>
  <r>
    <n v="6933388"/>
    <n v="1"/>
    <x v="3"/>
    <n v="84"/>
    <n v="52"/>
    <n v="0"/>
    <n v="-1778.34"/>
    <n v="0"/>
    <x v="2"/>
    <n v="-659.68"/>
    <n v="0"/>
    <n v="-1118.6600000000001"/>
    <n v="-681.19"/>
    <n v="-21.51"/>
    <n v="308"/>
    <n v="1"/>
    <n v="39"/>
    <x v="0"/>
    <s v="03/2021"/>
    <x v="1"/>
    <n v="2"/>
    <s v="Utilities International - Phase 2 - 1764"/>
    <x v="0"/>
  </r>
  <r>
    <n v="6933673"/>
    <n v="1"/>
    <x v="3"/>
    <n v="84"/>
    <n v="50"/>
    <n v="0"/>
    <n v="1021008.31"/>
    <n v="0"/>
    <x v="3"/>
    <n v="403136.19"/>
    <n v="0"/>
    <n v="617872.12"/>
    <n v="415493.63"/>
    <n v="12357.44"/>
    <n v="308"/>
    <n v="1"/>
    <n v="39"/>
    <x v="0"/>
    <s v="03/2021"/>
    <x v="1"/>
    <n v="2"/>
    <s v="Utilities International - Phase 2 - 1755"/>
    <x v="0"/>
  </r>
  <r>
    <n v="6933825"/>
    <n v="1"/>
    <x v="3"/>
    <n v="84"/>
    <n v="51"/>
    <n v="0"/>
    <n v="261.20999999999998"/>
    <n v="0"/>
    <x v="4"/>
    <n v="100.02"/>
    <n v="0"/>
    <n v="161.19"/>
    <n v="103.18"/>
    <n v="3.16"/>
    <n v="308"/>
    <n v="1"/>
    <n v="39"/>
    <x v="0"/>
    <s v="03/2021"/>
    <x v="1"/>
    <n v="2"/>
    <s v="Utilities International - Phase 2 - 1774"/>
    <x v="0"/>
  </r>
  <r>
    <n v="6933826"/>
    <n v="1"/>
    <x v="3"/>
    <n v="84"/>
    <n v="55"/>
    <n v="0"/>
    <n v="1300"/>
    <n v="0"/>
    <x v="5"/>
    <n v="435.68"/>
    <n v="0"/>
    <n v="864.32"/>
    <n v="451.39"/>
    <n v="15.71"/>
    <n v="308"/>
    <n v="1"/>
    <n v="39"/>
    <x v="0"/>
    <s v="03/2021"/>
    <x v="1"/>
    <n v="2"/>
    <s v="Utilities International - Phase 2 - 1790"/>
    <x v="0"/>
  </r>
  <r>
    <n v="6933976"/>
    <n v="1"/>
    <x v="3"/>
    <n v="84"/>
    <n v="54"/>
    <n v="0"/>
    <n v="10697.46"/>
    <n v="0"/>
    <x v="6"/>
    <n v="3713.06"/>
    <n v="0"/>
    <n v="6984.4"/>
    <n v="3842.4"/>
    <n v="129.34"/>
    <n v="308"/>
    <n v="1"/>
    <n v="39"/>
    <x v="0"/>
    <s v="03/2021"/>
    <x v="1"/>
    <n v="2"/>
    <s v="Utilities International - Phase 2 - 1786"/>
    <x v="0"/>
  </r>
  <r>
    <n v="6933977"/>
    <n v="1"/>
    <x v="3"/>
    <n v="84"/>
    <n v="56"/>
    <n v="0"/>
    <n v="18074.14"/>
    <n v="0"/>
    <x v="7"/>
    <n v="5842.16"/>
    <n v="0"/>
    <n v="12231.98"/>
    <n v="6060.59"/>
    <n v="218.43"/>
    <n v="308"/>
    <n v="1"/>
    <n v="39"/>
    <x v="0"/>
    <s v="03/2021"/>
    <x v="1"/>
    <n v="2"/>
    <s v="Utilities International - Phase 2 - 1799"/>
    <x v="0"/>
  </r>
  <r>
    <n v="6933983"/>
    <n v="1"/>
    <x v="3"/>
    <n v="84"/>
    <n v="57"/>
    <n v="0"/>
    <n v="1950"/>
    <n v="0"/>
    <x v="8"/>
    <n v="607.03"/>
    <n v="0"/>
    <n v="1342.97"/>
    <n v="630.59"/>
    <n v="23.56"/>
    <n v="308"/>
    <n v="1"/>
    <n v="39"/>
    <x v="0"/>
    <s v="03/2021"/>
    <x v="1"/>
    <n v="2"/>
    <s v="Utilities International - Phase 2 - 1808"/>
    <x v="0"/>
  </r>
  <r>
    <n v="6934027"/>
    <n v="1"/>
    <x v="3"/>
    <n v="84"/>
    <n v="59"/>
    <n v="0"/>
    <n v="10393.98"/>
    <n v="0"/>
    <x v="9"/>
    <n v="2987.63"/>
    <n v="0"/>
    <n v="7406.35"/>
    <n v="3113.16"/>
    <n v="125.53"/>
    <n v="308"/>
    <n v="1"/>
    <n v="39"/>
    <x v="0"/>
    <s v="03/2021"/>
    <x v="1"/>
    <n v="2"/>
    <s v="Utilities International - Phase 2 - 1810"/>
    <x v="0"/>
  </r>
  <r>
    <n v="6934066"/>
    <n v="1"/>
    <x v="3"/>
    <n v="84"/>
    <n v="61"/>
    <n v="0"/>
    <n v="3250"/>
    <n v="0"/>
    <x v="10"/>
    <n v="856.66"/>
    <n v="0"/>
    <n v="2393.34"/>
    <n v="895.9"/>
    <n v="39.24"/>
    <n v="308"/>
    <n v="1"/>
    <n v="39"/>
    <x v="0"/>
    <s v="03/2021"/>
    <x v="1"/>
    <n v="2"/>
    <s v="Utilities International - Phase 2 - 1822"/>
    <x v="0"/>
  </r>
  <r>
    <n v="6934076"/>
    <n v="1"/>
    <x v="3"/>
    <n v="84"/>
    <n v="62"/>
    <n v="0"/>
    <n v="13092.33"/>
    <n v="0"/>
    <x v="11"/>
    <n v="3294.76"/>
    <n v="0"/>
    <n v="9797.57"/>
    <n v="3452.79"/>
    <n v="158.03"/>
    <n v="308"/>
    <n v="1"/>
    <n v="39"/>
    <x v="0"/>
    <s v="03/2021"/>
    <x v="1"/>
    <n v="2"/>
    <s v="Utilities International - Phase 2 - 1824"/>
    <x v="0"/>
  </r>
  <r>
    <n v="6933481"/>
    <n v="1"/>
    <x v="3"/>
    <n v="60"/>
    <n v="0"/>
    <n v="0"/>
    <n v="5716.29"/>
    <n v="0"/>
    <x v="12"/>
    <n v="5716.29"/>
    <n v="0"/>
    <n v="5716.29"/>
    <n v="5716.29"/>
    <n v="0"/>
    <n v="300"/>
    <n v="1"/>
    <n v="62"/>
    <x v="1"/>
    <s v="03/2021"/>
    <x v="2"/>
    <n v="4"/>
    <s v="Organizational Expense - 1"/>
    <x v="0"/>
  </r>
  <r>
    <n v="6933924"/>
    <n v="1"/>
    <x v="3"/>
    <n v="60"/>
    <n v="0"/>
    <n v="0"/>
    <n v="250"/>
    <n v="0"/>
    <x v="13"/>
    <n v="250"/>
    <n v="0"/>
    <n v="250"/>
    <n v="250"/>
    <n v="0"/>
    <n v="300"/>
    <n v="1"/>
    <n v="62"/>
    <x v="1"/>
    <s v="03/2021"/>
    <x v="3"/>
    <n v="4"/>
    <s v="Merger Expenses - 2"/>
    <x v="0"/>
  </r>
  <r>
    <n v="3775374"/>
    <n v="1"/>
    <x v="3"/>
    <n v="180"/>
    <n v="177"/>
    <n v="0"/>
    <n v="1513.52"/>
    <n v="0"/>
    <x v="14"/>
    <n v="25.23"/>
    <n v="0"/>
    <n v="1488.29"/>
    <n v="33.64"/>
    <n v="8.41"/>
    <n v="301"/>
    <n v="1"/>
    <n v="66"/>
    <x v="2"/>
    <s v="03/2021"/>
    <x v="4"/>
    <n v="6"/>
    <s v="Energy Lane Warehouse Office"/>
    <x v="0"/>
  </r>
  <r>
    <n v="6932921"/>
    <n v="1"/>
    <x v="3"/>
    <n v="120"/>
    <n v="33"/>
    <n v="0"/>
    <n v="127874.67"/>
    <n v="0"/>
    <x v="15"/>
    <n v="91891.3"/>
    <n v="0"/>
    <n v="35983.370000000003"/>
    <n v="92981.71"/>
    <n v="1090.4100000000001"/>
    <n v="301"/>
    <n v="1"/>
    <n v="66"/>
    <x v="2"/>
    <s v="03/2021"/>
    <x v="5"/>
    <n v="6"/>
    <s v="Silver Lake Office Additions - 1163"/>
    <x v="0"/>
  </r>
  <r>
    <n v="6932947"/>
    <n v="1"/>
    <x v="3"/>
    <n v="480"/>
    <n v="446"/>
    <n v="0"/>
    <n v="3603347.56"/>
    <n v="0"/>
    <x v="16"/>
    <n v="247894.75"/>
    <n v="0"/>
    <n v="3355452.81"/>
    <n v="255418.18"/>
    <n v="7523.43"/>
    <n v="301"/>
    <n v="1"/>
    <n v="66"/>
    <x v="2"/>
    <s v="03/2021"/>
    <x v="6"/>
    <n v="6"/>
    <s v="Dover Stover/Energy Lane Office - 1748"/>
    <x v="0"/>
  </r>
  <r>
    <n v="6932948"/>
    <n v="1"/>
    <x v="3"/>
    <n v="480"/>
    <n v="446"/>
    <n v="0"/>
    <n v="129456.21"/>
    <n v="0"/>
    <x v="17"/>
    <n v="8906.01"/>
    <n v="0"/>
    <n v="120550.2"/>
    <n v="9176.2999999999993"/>
    <n v="270.29000000000002"/>
    <n v="301"/>
    <n v="1"/>
    <n v="66"/>
    <x v="2"/>
    <s v="03/2021"/>
    <x v="7"/>
    <n v="6"/>
    <s v="Dover Stover/Energy Lane Warehouse - 1749"/>
    <x v="0"/>
  </r>
  <r>
    <n v="6932951"/>
    <n v="1"/>
    <x v="3"/>
    <n v="60"/>
    <n v="0"/>
    <n v="0"/>
    <n v="8490"/>
    <n v="0"/>
    <x v="18"/>
    <n v="8490"/>
    <n v="0"/>
    <n v="0"/>
    <n v="8490"/>
    <n v="0"/>
    <n v="301"/>
    <n v="1"/>
    <n v="66"/>
    <x v="2"/>
    <s v="03/2021"/>
    <x v="8"/>
    <n v="6"/>
    <s v="AC Unit for SL Server Room - 1250"/>
    <x v="0"/>
  </r>
  <r>
    <n v="6932962"/>
    <n v="1"/>
    <x v="3"/>
    <n v="60"/>
    <n v="0"/>
    <n v="0"/>
    <n v="8250"/>
    <n v="0"/>
    <x v="19"/>
    <n v="8250"/>
    <n v="0"/>
    <n v="0"/>
    <n v="8250"/>
    <n v="0"/>
    <n v="301"/>
    <n v="1"/>
    <n v="66"/>
    <x v="2"/>
    <s v="03/2021"/>
    <x v="9"/>
    <n v="6"/>
    <s v="Enhance electrical service at SL - 911"/>
    <x v="0"/>
  </r>
  <r>
    <n v="6933059"/>
    <n v="1"/>
    <x v="3"/>
    <n v="120"/>
    <n v="59"/>
    <n v="0"/>
    <n v="300663.94"/>
    <n v="0"/>
    <x v="20"/>
    <n v="136392.23000000001"/>
    <n v="0"/>
    <n v="164271.71"/>
    <n v="139176.5"/>
    <n v="2784.27"/>
    <n v="301"/>
    <n v="1"/>
    <n v="66"/>
    <x v="2"/>
    <s v="03/2021"/>
    <x v="10"/>
    <n v="6"/>
    <s v="Silver Lake 2nd Floor Renovations - 1364"/>
    <x v="0"/>
  </r>
  <r>
    <n v="6933067"/>
    <n v="1"/>
    <x v="3"/>
    <n v="120"/>
    <n v="43"/>
    <n v="0"/>
    <n v="8534"/>
    <n v="0"/>
    <x v="21"/>
    <n v="5418.3"/>
    <n v="0"/>
    <n v="3115.7"/>
    <n v="5490.76"/>
    <n v="72.460000000000008"/>
    <n v="301"/>
    <n v="1"/>
    <n v="66"/>
    <x v="2"/>
    <s v="03/2021"/>
    <x v="11"/>
    <n v="6"/>
    <s v="SL Treasury AC Replacement - 1210"/>
    <x v="0"/>
  </r>
  <r>
    <n v="6933079"/>
    <n v="1"/>
    <x v="3"/>
    <n v="480"/>
    <n v="453"/>
    <n v="0"/>
    <n v="6615.23"/>
    <n v="0"/>
    <x v="22"/>
    <n v="358.61"/>
    <n v="0"/>
    <n v="6256.62"/>
    <n v="372.42"/>
    <n v="13.81"/>
    <n v="301"/>
    <n v="1"/>
    <n v="66"/>
    <x v="2"/>
    <s v="03/2021"/>
    <x v="6"/>
    <n v="6"/>
    <s v="Dover Stover/Energy Lane Office - 1801"/>
    <x v="0"/>
  </r>
  <r>
    <n v="6933083"/>
    <n v="1"/>
    <x v="3"/>
    <n v="60"/>
    <n v="0"/>
    <n v="0"/>
    <n v="2120.36"/>
    <n v="0"/>
    <x v="23"/>
    <n v="2120.36"/>
    <n v="0"/>
    <n v="0"/>
    <n v="2120.36"/>
    <n v="0"/>
    <n v="301"/>
    <n v="1"/>
    <n v="66"/>
    <x v="2"/>
    <s v="03/2021"/>
    <x v="12"/>
    <n v="6"/>
    <s v="Electrical Work For Is Department - 404"/>
    <x v="0"/>
  </r>
  <r>
    <n v="6933084"/>
    <n v="1"/>
    <x v="3"/>
    <n v="60"/>
    <n v="0"/>
    <n v="0"/>
    <n v="719.88"/>
    <n v="0"/>
    <x v="24"/>
    <n v="719.88"/>
    <n v="0"/>
    <n v="0"/>
    <n v="719.88"/>
    <n v="0"/>
    <n v="301"/>
    <n v="1"/>
    <n v="66"/>
    <x v="2"/>
    <s v="03/2021"/>
    <x v="9"/>
    <n v="6"/>
    <s v="Enhance electrical service at SL - 919"/>
    <x v="0"/>
  </r>
  <r>
    <n v="6933195"/>
    <n v="1"/>
    <x v="3"/>
    <n v="120"/>
    <n v="86"/>
    <n v="0"/>
    <n v="44213.9"/>
    <n v="0"/>
    <x v="25"/>
    <n v="12197.24"/>
    <n v="0"/>
    <n v="32016.66"/>
    <n v="12569.53"/>
    <n v="372.29"/>
    <n v="301"/>
    <n v="1"/>
    <n v="66"/>
    <x v="2"/>
    <s v="03/2021"/>
    <x v="13"/>
    <n v="6"/>
    <s v="Newark Office Architecture - 1747"/>
    <x v="0"/>
  </r>
  <r>
    <n v="6933196"/>
    <n v="1"/>
    <x v="3"/>
    <n v="120"/>
    <n v="89"/>
    <n v="0"/>
    <n v="4235.8900000000003"/>
    <n v="0"/>
    <x v="26"/>
    <n v="1062.5899999999999"/>
    <n v="0"/>
    <n v="3173.3"/>
    <n v="1098.25"/>
    <n v="35.660000000000004"/>
    <n v="301"/>
    <n v="1"/>
    <n v="66"/>
    <x v="2"/>
    <s v="03/2021"/>
    <x v="13"/>
    <n v="6"/>
    <s v="Newark Office Architecture - 1778"/>
    <x v="0"/>
  </r>
  <r>
    <n v="6933228"/>
    <n v="1"/>
    <x v="3"/>
    <n v="77"/>
    <n v="0"/>
    <n v="0"/>
    <n v="7648.79"/>
    <n v="0"/>
    <x v="27"/>
    <n v="7648.79"/>
    <n v="0"/>
    <n v="0"/>
    <n v="7648.79"/>
    <n v="0"/>
    <n v="301"/>
    <n v="1"/>
    <n v="66"/>
    <x v="2"/>
    <s v="03/2021"/>
    <x v="14"/>
    <n v="6"/>
    <s v="COMPASS POINTE BLDG - 1050"/>
    <x v="0"/>
  </r>
  <r>
    <n v="6933476"/>
    <n v="1"/>
    <x v="3"/>
    <n v="120"/>
    <n v="92"/>
    <n v="0"/>
    <n v="8160"/>
    <n v="0"/>
    <x v="28"/>
    <n v="1842.7"/>
    <n v="0"/>
    <n v="6317.3"/>
    <n v="1911.37"/>
    <n v="68.67"/>
    <n v="301"/>
    <n v="1"/>
    <n v="66"/>
    <x v="2"/>
    <s v="03/2021"/>
    <x v="15"/>
    <n v="6"/>
    <s v="Newark Office Project Management - 1789"/>
    <x v="0"/>
  </r>
  <r>
    <n v="6933477"/>
    <n v="1"/>
    <x v="3"/>
    <n v="120"/>
    <n v="91"/>
    <n v="0"/>
    <n v="2720"/>
    <n v="0"/>
    <x v="29"/>
    <n v="636.9"/>
    <n v="0"/>
    <n v="2083.1"/>
    <n v="659.79"/>
    <n v="22.89"/>
    <n v="301"/>
    <n v="1"/>
    <n v="66"/>
    <x v="2"/>
    <s v="03/2021"/>
    <x v="15"/>
    <n v="6"/>
    <s v="Newark Office Project Management - 1795"/>
    <x v="0"/>
  </r>
  <r>
    <n v="6933486"/>
    <n v="1"/>
    <x v="3"/>
    <n v="120"/>
    <n v="27"/>
    <n v="0"/>
    <n v="42500"/>
    <n v="0"/>
    <x v="30"/>
    <n v="32679.07"/>
    <n v="0"/>
    <n v="9820.93"/>
    <n v="33042.81"/>
    <n v="363.74"/>
    <n v="301"/>
    <n v="1"/>
    <n v="66"/>
    <x v="2"/>
    <s v="03/2021"/>
    <x v="16"/>
    <n v="6"/>
    <s v="SL Natural Gas Generator - 1147"/>
    <x v="0"/>
  </r>
  <r>
    <n v="6933497"/>
    <n v="1"/>
    <x v="3"/>
    <n v="84"/>
    <n v="0"/>
    <n v="0"/>
    <n v="15590"/>
    <n v="0"/>
    <x v="31"/>
    <n v="15590"/>
    <n v="0"/>
    <n v="0"/>
    <n v="15590"/>
    <n v="0"/>
    <n v="301"/>
    <n v="1"/>
    <n v="66"/>
    <x v="2"/>
    <s v="03/2021"/>
    <x v="17"/>
    <n v="6"/>
    <s v="A/C for Server Room - 962"/>
    <x v="0"/>
  </r>
  <r>
    <n v="6933501"/>
    <n v="1"/>
    <x v="3"/>
    <n v="480"/>
    <n v="447"/>
    <n v="0"/>
    <n v="-31928.82"/>
    <n v="0"/>
    <x v="32"/>
    <n v="-2130"/>
    <n v="0"/>
    <n v="-29798.82"/>
    <n v="-2196.66"/>
    <n v="-66.66"/>
    <n v="301"/>
    <n v="1"/>
    <n v="66"/>
    <x v="2"/>
    <s v="03/2021"/>
    <x v="6"/>
    <n v="6"/>
    <s v="Dover Stover/Energy Lane Office - 1769"/>
    <x v="0"/>
  </r>
  <r>
    <n v="6933502"/>
    <n v="1"/>
    <x v="3"/>
    <n v="60"/>
    <n v="0"/>
    <n v="0"/>
    <n v="9591"/>
    <n v="0"/>
    <x v="33"/>
    <n v="9591"/>
    <n v="0"/>
    <n v="0"/>
    <n v="9591"/>
    <n v="0"/>
    <n v="301"/>
    <n v="1"/>
    <n v="66"/>
    <x v="2"/>
    <s v="03/2021"/>
    <x v="18"/>
    <n v="6"/>
    <s v="A/C unit for Silver Lake Server room - 910"/>
    <x v="0"/>
  </r>
  <r>
    <n v="6933506"/>
    <n v="1"/>
    <x v="3"/>
    <n v="46"/>
    <n v="0"/>
    <n v="0"/>
    <n v="0"/>
    <n v="0"/>
    <x v="316"/>
    <n v="0"/>
    <n v="0"/>
    <n v="0"/>
    <n v="0"/>
    <n v="0"/>
    <n v="301"/>
    <n v="1"/>
    <n v="66"/>
    <x v="2"/>
    <s v="03/2021"/>
    <x v="19"/>
    <n v="6"/>
    <s v="Compass Pointe Office Improvements - 1211"/>
    <x v="0"/>
  </r>
  <r>
    <n v="6933507"/>
    <n v="1"/>
    <x v="3"/>
    <n v="44"/>
    <n v="0"/>
    <n v="0"/>
    <n v="0"/>
    <n v="0"/>
    <x v="316"/>
    <n v="0"/>
    <n v="0"/>
    <n v="0"/>
    <n v="0"/>
    <n v="0"/>
    <n v="301"/>
    <n v="1"/>
    <n v="66"/>
    <x v="2"/>
    <s v="03/2021"/>
    <x v="19"/>
    <n v="6"/>
    <s v="Compass Pointe Office Improvements - 1219"/>
    <x v="0"/>
  </r>
  <r>
    <n v="6933554"/>
    <n v="1"/>
    <x v="3"/>
    <n v="120"/>
    <n v="80"/>
    <n v="0"/>
    <n v="8895.7000000000007"/>
    <n v="0"/>
    <x v="36"/>
    <n v="2965.22"/>
    <n v="0"/>
    <n v="5930.48"/>
    <n v="3039.35"/>
    <n v="74.13"/>
    <n v="301"/>
    <n v="1"/>
    <n v="66"/>
    <x v="2"/>
    <s v="03/2021"/>
    <x v="20"/>
    <n v="6"/>
    <s v="2nd Flr HR Conference Room furniture-Also see Asset 1364 - 1721"/>
    <x v="0"/>
  </r>
  <r>
    <n v="6933747"/>
    <n v="1"/>
    <x v="3"/>
    <n v="60"/>
    <n v="5"/>
    <n v="0"/>
    <n v="32337.67"/>
    <n v="0"/>
    <x v="37"/>
    <n v="29569.55"/>
    <n v="0"/>
    <n v="2768.12"/>
    <n v="30123.17"/>
    <n v="553.62"/>
    <n v="301"/>
    <n v="1"/>
    <n v="66"/>
    <x v="2"/>
    <s v="03/2021"/>
    <x v="21"/>
    <n v="6"/>
    <s v="Renovations to Silver Lake Break room - 1350"/>
    <x v="0"/>
  </r>
  <r>
    <n v="6933761"/>
    <n v="1"/>
    <x v="3"/>
    <n v="120"/>
    <n v="36"/>
    <n v="0"/>
    <n v="-5165"/>
    <n v="0"/>
    <x v="38"/>
    <n v="-3581.85"/>
    <n v="0"/>
    <n v="-1583.15"/>
    <n v="-3625.83"/>
    <n v="-43.980000000000004"/>
    <n v="301"/>
    <n v="1"/>
    <n v="66"/>
    <x v="2"/>
    <s v="03/2021"/>
    <x v="5"/>
    <n v="6"/>
    <s v="Silver Lake Office Additions - 1169"/>
    <x v="0"/>
  </r>
  <r>
    <n v="6933766"/>
    <n v="1"/>
    <x v="3"/>
    <n v="120"/>
    <n v="86"/>
    <n v="0"/>
    <n v="28385.4"/>
    <n v="0"/>
    <x v="39"/>
    <n v="7830.64"/>
    <n v="0"/>
    <n v="20554.759999999998"/>
    <n v="8069.65"/>
    <n v="239.01"/>
    <n v="301"/>
    <n v="1"/>
    <n v="66"/>
    <x v="2"/>
    <s v="03/2021"/>
    <x v="15"/>
    <n v="6"/>
    <s v="Newark Office Project Management - 1746"/>
    <x v="0"/>
  </r>
  <r>
    <n v="6933768"/>
    <n v="1"/>
    <x v="3"/>
    <n v="84"/>
    <n v="43"/>
    <n v="0"/>
    <n v="414439.25"/>
    <n v="0"/>
    <x v="40"/>
    <n v="201594.2"/>
    <n v="0"/>
    <n v="212845.05"/>
    <n v="206544.08"/>
    <n v="4949.88"/>
    <n v="301"/>
    <n v="1"/>
    <n v="66"/>
    <x v="2"/>
    <s v="03/2021"/>
    <x v="22"/>
    <n v="6"/>
    <s v="Middletown Office Leasehold Improv - 114 Sandhill Drive - 1717"/>
    <x v="0"/>
  </r>
  <r>
    <n v="6933787"/>
    <n v="1"/>
    <x v="3"/>
    <n v="72"/>
    <n v="0"/>
    <n v="0"/>
    <n v="20736.3"/>
    <n v="0"/>
    <x v="41"/>
    <n v="20736.3"/>
    <n v="0"/>
    <n v="0"/>
    <n v="20736.3"/>
    <n v="0"/>
    <n v="301"/>
    <n v="1"/>
    <n v="66"/>
    <x v="2"/>
    <s v="03/2021"/>
    <x v="14"/>
    <n v="6"/>
    <s v="Compass Pointe Bldg - 1074"/>
    <x v="0"/>
  </r>
  <r>
    <n v="6933798"/>
    <n v="1"/>
    <x v="3"/>
    <n v="120"/>
    <n v="90"/>
    <n v="0"/>
    <n v="45749.2"/>
    <n v="0"/>
    <x v="42"/>
    <n v="11094.22"/>
    <n v="0"/>
    <n v="34654.980000000003"/>
    <n v="11479.28"/>
    <n v="385.06"/>
    <n v="301"/>
    <n v="1"/>
    <n v="66"/>
    <x v="2"/>
    <s v="03/2021"/>
    <x v="23"/>
    <n v="6"/>
    <s v="Energy Lane Courtyard - 1794"/>
    <x v="0"/>
  </r>
  <r>
    <n v="6933929"/>
    <n v="1"/>
    <x v="3"/>
    <n v="120"/>
    <n v="33"/>
    <n v="0"/>
    <n v="8851"/>
    <n v="0"/>
    <x v="43"/>
    <n v="6360.33"/>
    <n v="0"/>
    <n v="2490.67"/>
    <n v="6435.8"/>
    <n v="75.47"/>
    <n v="301"/>
    <n v="1"/>
    <n v="66"/>
    <x v="2"/>
    <s v="03/2021"/>
    <x v="16"/>
    <n v="6"/>
    <s v="SL Natural Gas Generator - 1162"/>
    <x v="0"/>
  </r>
  <r>
    <n v="6933939"/>
    <n v="1"/>
    <x v="3"/>
    <n v="78"/>
    <n v="0"/>
    <n v="0"/>
    <n v="986"/>
    <n v="0"/>
    <x v="44"/>
    <n v="986"/>
    <n v="0"/>
    <n v="0"/>
    <n v="986"/>
    <n v="0"/>
    <n v="301"/>
    <n v="1"/>
    <n v="66"/>
    <x v="2"/>
    <s v="03/2021"/>
    <x v="14"/>
    <n v="6"/>
    <s v="COMPASS POINTE BLDG - 1045"/>
    <x v="0"/>
  </r>
  <r>
    <n v="6933940"/>
    <n v="1"/>
    <x v="3"/>
    <n v="480"/>
    <n v="447"/>
    <n v="0"/>
    <n v="-0.01"/>
    <n v="0"/>
    <x v="45"/>
    <n v="-0.01"/>
    <n v="0"/>
    <n v="0"/>
    <n v="-0.01"/>
    <n v="0"/>
    <n v="301"/>
    <n v="1"/>
    <n v="66"/>
    <x v="2"/>
    <s v="03/2021"/>
    <x v="6"/>
    <n v="6"/>
    <s v="Dover Stover/Energy Lane Office - 1760"/>
    <x v="0"/>
  </r>
  <r>
    <n v="6933947"/>
    <n v="1"/>
    <x v="3"/>
    <n v="120"/>
    <n v="91"/>
    <n v="0"/>
    <n v="5071.68"/>
    <n v="0"/>
    <x v="46"/>
    <n v="1187.56"/>
    <n v="0"/>
    <n v="3884.12"/>
    <n v="1230.24"/>
    <n v="42.68"/>
    <n v="301"/>
    <n v="1"/>
    <n v="66"/>
    <x v="2"/>
    <s v="03/2021"/>
    <x v="23"/>
    <n v="6"/>
    <s v="Energy Lane Courtyard - 1788"/>
    <x v="0"/>
  </r>
  <r>
    <n v="6933948"/>
    <n v="1"/>
    <x v="3"/>
    <n v="120"/>
    <n v="93"/>
    <n v="0"/>
    <n v="832"/>
    <n v="0"/>
    <x v="47"/>
    <n v="180.93"/>
    <n v="0"/>
    <n v="651.07000000000005"/>
    <n v="187.93"/>
    <n v="7"/>
    <n v="301"/>
    <n v="1"/>
    <n v="66"/>
    <x v="2"/>
    <s v="03/2021"/>
    <x v="23"/>
    <n v="6"/>
    <s v="Energy Lane Courtyard - 1802"/>
    <x v="0"/>
  </r>
  <r>
    <n v="6933955"/>
    <n v="1"/>
    <x v="3"/>
    <n v="120"/>
    <n v="34"/>
    <n v="0"/>
    <n v="66814"/>
    <n v="0"/>
    <x v="48"/>
    <n v="47453.15"/>
    <n v="0"/>
    <n v="19360.849999999999"/>
    <n v="48022.59"/>
    <n v="569.44000000000005"/>
    <n v="301"/>
    <n v="1"/>
    <n v="66"/>
    <x v="2"/>
    <s v="03/2021"/>
    <x v="24"/>
    <n v="6"/>
    <s v="Carrier VAV Temp Controls - 1168"/>
    <x v="0"/>
  </r>
  <r>
    <n v="6934012"/>
    <n v="1"/>
    <x v="3"/>
    <n v="36"/>
    <n v="11"/>
    <n v="0"/>
    <n v="50997.78"/>
    <n v="0"/>
    <x v="393"/>
    <n v="35038.959999999999"/>
    <n v="0"/>
    <n v="15958.82"/>
    <n v="36489.760000000002"/>
    <n v="1450.8"/>
    <n v="301"/>
    <n v="1"/>
    <n v="66"/>
    <x v="2"/>
    <s v="03/2021"/>
    <x v="25"/>
    <n v="6"/>
    <s v="Compass Point Office Renov - 1814"/>
    <x v="0"/>
  </r>
  <r>
    <n v="6934035"/>
    <n v="1"/>
    <x v="3"/>
    <n v="36"/>
    <n v="13"/>
    <n v="0"/>
    <n v="3759.23"/>
    <n v="0"/>
    <x v="394"/>
    <n v="2369.56"/>
    <n v="0"/>
    <n v="1389.67"/>
    <n v="2476.46"/>
    <n v="106.9"/>
    <n v="301"/>
    <n v="1"/>
    <n v="66"/>
    <x v="2"/>
    <s v="03/2021"/>
    <x v="25"/>
    <n v="6"/>
    <s v="Compass Point Office Renov - 1820"/>
    <x v="0"/>
  </r>
  <r>
    <n v="6934039"/>
    <n v="1"/>
    <x v="3"/>
    <n v="120"/>
    <n v="99"/>
    <n v="0"/>
    <n v="4665.62"/>
    <n v="0"/>
    <x v="51"/>
    <n v="781.2"/>
    <n v="0"/>
    <n v="3884.42"/>
    <n v="820.44"/>
    <n v="39.24"/>
    <n v="301"/>
    <n v="1"/>
    <n v="66"/>
    <x v="2"/>
    <s v="03/2021"/>
    <x v="26"/>
    <n v="6"/>
    <s v="RT113 Signage - 1829"/>
    <x v="0"/>
  </r>
  <r>
    <n v="6934041"/>
    <n v="1"/>
    <x v="3"/>
    <n v="36"/>
    <n v="11"/>
    <n v="0"/>
    <n v="11188.6"/>
    <n v="0"/>
    <x v="52"/>
    <n v="7607.05"/>
    <n v="0"/>
    <n v="3581.55"/>
    <n v="7932.65"/>
    <n v="325.60000000000002"/>
    <n v="301"/>
    <n v="1"/>
    <n v="66"/>
    <x v="2"/>
    <s v="03/2021"/>
    <x v="27"/>
    <n v="6"/>
    <s v="Compass Point Kitchen Renov - 1815"/>
    <x v="0"/>
  </r>
  <r>
    <n v="6934043"/>
    <n v="1"/>
    <x v="3"/>
    <n v="36"/>
    <n v="14"/>
    <n v="0"/>
    <n v="583.21"/>
    <n v="0"/>
    <x v="395"/>
    <n v="351.12"/>
    <n v="0"/>
    <n v="232.09"/>
    <n v="367.7"/>
    <n v="16.580000000000002"/>
    <n v="301"/>
    <n v="1"/>
    <n v="66"/>
    <x v="2"/>
    <s v="03/2021"/>
    <x v="25"/>
    <n v="6"/>
    <s v="Compass Point Office Renov - 1826"/>
    <x v="0"/>
  </r>
  <r>
    <n v="6934046"/>
    <n v="1"/>
    <x v="3"/>
    <n v="120"/>
    <n v="105"/>
    <n v="0"/>
    <n v="-4078.65"/>
    <n v="0"/>
    <x v="54"/>
    <n v="-478.76"/>
    <n v="0"/>
    <n v="-3599.89"/>
    <n v="-513.04"/>
    <n v="-34.28"/>
    <n v="301"/>
    <n v="1"/>
    <n v="66"/>
    <x v="2"/>
    <s v="03/2021"/>
    <x v="23"/>
    <n v="6"/>
    <s v="Energy Lane Courtyard - 1850"/>
    <x v="0"/>
  </r>
  <r>
    <n v="6934048"/>
    <n v="1"/>
    <x v="3"/>
    <n v="120"/>
    <n v="98"/>
    <n v="0"/>
    <n v="20937.93"/>
    <n v="0"/>
    <x v="55"/>
    <n v="3680.31"/>
    <n v="0"/>
    <n v="17257.62"/>
    <n v="3856.41"/>
    <n v="176.1"/>
    <n v="301"/>
    <n v="1"/>
    <n v="66"/>
    <x v="2"/>
    <s v="03/2021"/>
    <x v="26"/>
    <n v="6"/>
    <s v="RT113 Signage - 1828"/>
    <x v="0"/>
  </r>
  <r>
    <n v="6934071"/>
    <n v="1"/>
    <x v="3"/>
    <n v="36"/>
    <n v="12"/>
    <n v="0"/>
    <n v="20223.07"/>
    <n v="0"/>
    <x v="396"/>
    <n v="13320.42"/>
    <n v="0"/>
    <n v="6902.65"/>
    <n v="13895.64"/>
    <n v="575.22"/>
    <n v="301"/>
    <n v="1"/>
    <n v="66"/>
    <x v="2"/>
    <s v="03/2021"/>
    <x v="25"/>
    <n v="6"/>
    <s v="Compass Point Office Renov - 1819"/>
    <x v="0"/>
  </r>
  <r>
    <n v="6934074"/>
    <n v="1"/>
    <x v="3"/>
    <n v="480"/>
    <n v="465"/>
    <n v="0"/>
    <n v="-1918.1"/>
    <n v="0"/>
    <x v="57"/>
    <n v="-55.98"/>
    <n v="0"/>
    <n v="-1862.12"/>
    <n v="-59.98"/>
    <n v="-4"/>
    <n v="301"/>
    <n v="1"/>
    <n v="66"/>
    <x v="2"/>
    <s v="03/2021"/>
    <x v="6"/>
    <n v="6"/>
    <s v="Dover Stover/Energy Lane Office - 1849"/>
    <x v="0"/>
  </r>
  <r>
    <n v="7003661"/>
    <n v="1"/>
    <x v="3"/>
    <n v="120"/>
    <n v="108"/>
    <n v="0"/>
    <n v="12534.17"/>
    <n v="0"/>
    <x v="58"/>
    <n v="1157.8499999999999"/>
    <n v="0"/>
    <n v="11376.32"/>
    <n v="1263.19"/>
    <n v="105.34"/>
    <n v="301"/>
    <n v="1"/>
    <n v="66"/>
    <x v="2"/>
    <s v="03/2021"/>
    <x v="4"/>
    <n v="6"/>
    <s v="Energy Lane Warehouse Office for Bldg Mgr (share w/DE Div) - 1850"/>
    <x v="0"/>
  </r>
  <r>
    <n v="6933472"/>
    <n v="1"/>
    <x v="3"/>
    <n v="120"/>
    <n v="86"/>
    <n v="0"/>
    <n v="421491.92"/>
    <n v="0"/>
    <x v="59"/>
    <n v="116276.15"/>
    <n v="0"/>
    <n v="305215.77"/>
    <n v="119825.17"/>
    <n v="3549.02"/>
    <n v="302"/>
    <n v="1"/>
    <n v="67"/>
    <x v="3"/>
    <s v="03/2021"/>
    <x v="28"/>
    <n v="6"/>
    <s v="Newark Office Construction - 1750"/>
    <x v="0"/>
  </r>
  <r>
    <n v="1624201"/>
    <n v="1"/>
    <x v="3"/>
    <n v="120"/>
    <n v="113"/>
    <n v="0"/>
    <n v="55412.75"/>
    <n v="0"/>
    <x v="397"/>
    <n v="1721.83"/>
    <n v="0"/>
    <n v="53690.92"/>
    <n v="2196.9699999999998"/>
    <n v="475.14"/>
    <n v="303"/>
    <n v="1"/>
    <n v="68"/>
    <x v="4"/>
    <s v="03/2021"/>
    <x v="29"/>
    <n v="2"/>
    <s v="Satellite Office Srv Repl"/>
    <x v="0"/>
  </r>
  <r>
    <n v="3775369"/>
    <n v="1"/>
    <x v="3"/>
    <n v="120"/>
    <n v="118"/>
    <n v="0"/>
    <n v="64000"/>
    <n v="0"/>
    <x v="61"/>
    <n v="1066.6600000000001"/>
    <n v="0"/>
    <n v="62933.34"/>
    <n v="1599.99"/>
    <n v="533.33000000000004"/>
    <n v="303"/>
    <n v="1"/>
    <n v="68"/>
    <x v="4"/>
    <s v="03/2021"/>
    <x v="30"/>
    <n v="2"/>
    <s v="Energy Lane Acct Workstation"/>
    <x v="0"/>
  </r>
  <r>
    <n v="6932897"/>
    <n v="1"/>
    <x v="3"/>
    <n v="84"/>
    <n v="41"/>
    <n v="0"/>
    <n v="4165.5"/>
    <n v="0"/>
    <x v="62"/>
    <n v="2132.35"/>
    <n v="0"/>
    <n v="2033.15"/>
    <n v="2181.94"/>
    <n v="49.59"/>
    <n v="303"/>
    <n v="1"/>
    <n v="68"/>
    <x v="4"/>
    <s v="03/2021"/>
    <x v="31"/>
    <n v="2"/>
    <s v="Phones, (12) Cisco IP phones 8851 - 1580"/>
    <x v="0"/>
  </r>
  <r>
    <n v="6932927"/>
    <n v="1"/>
    <x v="3"/>
    <n v="120"/>
    <n v="86"/>
    <n v="0"/>
    <n v="127887.5"/>
    <n v="0"/>
    <x v="63"/>
    <n v="35280.080000000002"/>
    <n v="0"/>
    <n v="92607.42"/>
    <n v="36356.910000000003"/>
    <n v="1076.83"/>
    <n v="303"/>
    <n v="1"/>
    <n v="68"/>
    <x v="4"/>
    <s v="03/2021"/>
    <x v="32"/>
    <n v="2"/>
    <s v="Newark Office Furniture - 1754"/>
    <x v="0"/>
  </r>
  <r>
    <n v="6932928"/>
    <n v="1"/>
    <x v="3"/>
    <n v="120"/>
    <n v="87"/>
    <n v="0"/>
    <n v="25577.5"/>
    <n v="0"/>
    <x v="64"/>
    <n v="6842.61"/>
    <n v="0"/>
    <n v="18734.89"/>
    <n v="7057.95"/>
    <n v="215.34"/>
    <n v="303"/>
    <n v="1"/>
    <n v="68"/>
    <x v="4"/>
    <s v="03/2021"/>
    <x v="32"/>
    <n v="2"/>
    <s v="Newark Office Furniture - 1765"/>
    <x v="0"/>
  </r>
  <r>
    <n v="6932960"/>
    <n v="1"/>
    <x v="3"/>
    <n v="120"/>
    <n v="87"/>
    <n v="0"/>
    <n v="-18529.939999999999"/>
    <n v="0"/>
    <x v="65"/>
    <n v="-4957.25"/>
    <n v="0"/>
    <n v="-13572.69"/>
    <n v="-5113.26"/>
    <n v="-156.01"/>
    <n v="303"/>
    <n v="1"/>
    <n v="68"/>
    <x v="4"/>
    <s v="03/2021"/>
    <x v="33"/>
    <n v="2"/>
    <s v="Energy Lane FFE - 1768"/>
    <x v="0"/>
  </r>
  <r>
    <n v="6933042"/>
    <n v="1"/>
    <x v="3"/>
    <n v="120"/>
    <n v="41"/>
    <n v="0"/>
    <n v="14658"/>
    <n v="0"/>
    <x v="66"/>
    <n v="9551.65"/>
    <n v="0"/>
    <n v="5106.3500000000004"/>
    <n v="9676.2000000000007"/>
    <n v="124.55"/>
    <n v="303"/>
    <n v="1"/>
    <n v="68"/>
    <x v="4"/>
    <s v="03/2021"/>
    <x v="34"/>
    <n v="2"/>
    <s v="Replace SL Sidewalks - 1198"/>
    <x v="0"/>
  </r>
  <r>
    <n v="6933054"/>
    <n v="1"/>
    <x v="3"/>
    <n v="84"/>
    <n v="30"/>
    <n v="0"/>
    <n v="4718.75"/>
    <n v="0"/>
    <x v="67"/>
    <n v="3033.5"/>
    <n v="0"/>
    <n v="1685.25"/>
    <n v="3089.67"/>
    <n v="56.17"/>
    <n v="303"/>
    <n v="1"/>
    <n v="68"/>
    <x v="4"/>
    <s v="03/2021"/>
    <x v="35"/>
    <n v="2"/>
    <s v="Soundmasking system furniture for 2nd flr SL - 1363"/>
    <x v="0"/>
  </r>
  <r>
    <n v="6933062"/>
    <n v="1"/>
    <x v="3"/>
    <n v="120"/>
    <n v="88"/>
    <n v="0"/>
    <n v="14930.5"/>
    <n v="0"/>
    <x v="68"/>
    <n v="3869.74"/>
    <n v="0"/>
    <n v="11060.76"/>
    <n v="3995.43"/>
    <n v="125.69"/>
    <n v="303"/>
    <n v="1"/>
    <n v="68"/>
    <x v="4"/>
    <s v="03/2021"/>
    <x v="32"/>
    <n v="2"/>
    <s v="Newark Office Furniture - 1773"/>
    <x v="0"/>
  </r>
  <r>
    <n v="6933075"/>
    <n v="1"/>
    <x v="3"/>
    <n v="120"/>
    <n v="2"/>
    <n v="0"/>
    <n v="5793.17"/>
    <n v="0"/>
    <x v="69"/>
    <n v="5688.58"/>
    <n v="0"/>
    <n v="104.59"/>
    <n v="5740.88"/>
    <n v="52.300000000000004"/>
    <n v="303"/>
    <n v="1"/>
    <n v="68"/>
    <x v="4"/>
    <s v="03/2021"/>
    <x v="36"/>
    <n v="2"/>
    <s v="7 Exeter Side Conference Chairs - 1013"/>
    <x v="0"/>
  </r>
  <r>
    <n v="6933199"/>
    <n v="1"/>
    <x v="3"/>
    <n v="120"/>
    <n v="89"/>
    <n v="0"/>
    <n v="5814"/>
    <n v="0"/>
    <x v="70"/>
    <n v="1458.4"/>
    <n v="0"/>
    <n v="4355.6000000000004"/>
    <n v="1507.34"/>
    <n v="48.94"/>
    <n v="303"/>
    <n v="1"/>
    <n v="68"/>
    <x v="4"/>
    <s v="03/2021"/>
    <x v="32"/>
    <n v="2"/>
    <s v="Newark Office Furniture - 1780"/>
    <x v="0"/>
  </r>
  <r>
    <n v="6933200"/>
    <n v="1"/>
    <x v="3"/>
    <n v="120"/>
    <n v="93"/>
    <n v="0"/>
    <n v="2548.48"/>
    <n v="0"/>
    <x v="71"/>
    <n v="554.20000000000005"/>
    <n v="0"/>
    <n v="1994.28"/>
    <n v="575.64"/>
    <n v="21.44"/>
    <n v="303"/>
    <n v="1"/>
    <n v="68"/>
    <x v="4"/>
    <s v="03/2021"/>
    <x v="32"/>
    <n v="2"/>
    <s v="Newark Office Furniture - 1804"/>
    <x v="0"/>
  </r>
  <r>
    <n v="6933226"/>
    <n v="1"/>
    <x v="3"/>
    <n v="120"/>
    <n v="26"/>
    <n v="0"/>
    <n v="8659.32"/>
    <n v="0"/>
    <x v="72"/>
    <n v="6731.03"/>
    <n v="0"/>
    <n v="1928.29"/>
    <n v="6805.2"/>
    <n v="74.17"/>
    <n v="303"/>
    <n v="1"/>
    <n v="68"/>
    <x v="4"/>
    <s v="03/2021"/>
    <x v="37"/>
    <n v="2"/>
    <s v="7 Filing Cabinets - 1156"/>
    <x v="0"/>
  </r>
  <r>
    <n v="6933288"/>
    <n v="1"/>
    <x v="3"/>
    <n v="84"/>
    <n v="0"/>
    <n v="0"/>
    <n v="31972.51"/>
    <n v="-31972.510000000002"/>
    <x v="316"/>
    <n v="31972.51"/>
    <n v="-31972.510000000002"/>
    <n v="0"/>
    <n v="0"/>
    <n v="0"/>
    <n v="303"/>
    <n v="1"/>
    <n v="68"/>
    <x v="4"/>
    <s v="03/2021"/>
    <x v="38"/>
    <n v="2"/>
    <s v="GIS Support Project - 1170"/>
    <x v="0"/>
  </r>
  <r>
    <n v="6933336"/>
    <n v="1"/>
    <x v="3"/>
    <n v="120"/>
    <n v="41"/>
    <n v="0"/>
    <n v="19609"/>
    <n v="0"/>
    <x v="74"/>
    <n v="12777.86"/>
    <n v="0"/>
    <n v="6831.14"/>
    <n v="12944.47"/>
    <n v="166.61"/>
    <n v="303"/>
    <n v="1"/>
    <n v="68"/>
    <x v="4"/>
    <s v="03/2021"/>
    <x v="39"/>
    <n v="2"/>
    <s v="Patio Replacement - 1199"/>
    <x v="0"/>
  </r>
  <r>
    <n v="6933374"/>
    <n v="1"/>
    <x v="3"/>
    <n v="84"/>
    <n v="33"/>
    <n v="0"/>
    <n v="17937.05"/>
    <n v="0"/>
    <x v="75"/>
    <n v="10726.47"/>
    <n v="0"/>
    <n v="7210.58"/>
    <n v="10944.97"/>
    <n v="218.5"/>
    <n v="303"/>
    <n v="1"/>
    <n v="68"/>
    <x v="4"/>
    <s v="03/2021"/>
    <x v="40"/>
    <n v="2"/>
    <s v="Cambridge Noise Masking Sound System - 1481"/>
    <x v="0"/>
  </r>
  <r>
    <n v="6933473"/>
    <n v="1"/>
    <x v="3"/>
    <n v="120"/>
    <n v="86"/>
    <n v="0"/>
    <n v="102310"/>
    <n v="0"/>
    <x v="76"/>
    <n v="28224.03"/>
    <n v="0"/>
    <n v="74085.97"/>
    <n v="29085.49"/>
    <n v="861.46"/>
    <n v="303"/>
    <n v="1"/>
    <n v="68"/>
    <x v="4"/>
    <s v="03/2021"/>
    <x v="32"/>
    <n v="2"/>
    <s v="Newark Office Furniture - 1751"/>
    <x v="0"/>
  </r>
  <r>
    <n v="6933478"/>
    <n v="1"/>
    <x v="3"/>
    <n v="120"/>
    <n v="26"/>
    <n v="0"/>
    <n v="17269.23"/>
    <n v="0"/>
    <x v="77"/>
    <n v="13423.63"/>
    <n v="0"/>
    <n v="3845.6"/>
    <n v="13571.54"/>
    <n v="147.91"/>
    <n v="303"/>
    <n v="1"/>
    <n v="68"/>
    <x v="4"/>
    <s v="03/2021"/>
    <x v="41"/>
    <n v="2"/>
    <s v="Office Furniture-Sergio Garrillos - 1130"/>
    <x v="0"/>
  </r>
  <r>
    <n v="6933505"/>
    <n v="1"/>
    <x v="3"/>
    <n v="120"/>
    <n v="17"/>
    <n v="0"/>
    <n v="14149.18"/>
    <n v="0"/>
    <x v="78"/>
    <n v="12070.51"/>
    <n v="0"/>
    <n v="2078.67"/>
    <n v="12192.78"/>
    <n v="122.27"/>
    <n v="303"/>
    <n v="1"/>
    <n v="68"/>
    <x v="4"/>
    <s v="03/2021"/>
    <x v="42"/>
    <n v="2"/>
    <s v="Compass Pointe Office Furn - 1160"/>
    <x v="0"/>
  </r>
  <r>
    <n v="6933556"/>
    <n v="1"/>
    <x v="3"/>
    <n v="84"/>
    <n v="3"/>
    <n v="0"/>
    <n v="13436.6"/>
    <n v="0"/>
    <x v="79"/>
    <n v="12731.56"/>
    <n v="0"/>
    <n v="705.04"/>
    <n v="12966.57"/>
    <n v="235.01"/>
    <n v="303"/>
    <n v="1"/>
    <n v="68"/>
    <x v="4"/>
    <s v="03/2021"/>
    <x v="38"/>
    <n v="2"/>
    <s v="GIS Support Project - 1186"/>
    <x v="0"/>
  </r>
  <r>
    <n v="6933649"/>
    <n v="1"/>
    <x v="3"/>
    <n v="84"/>
    <n v="32"/>
    <n v="0"/>
    <n v="8664.94"/>
    <n v="0"/>
    <x v="80"/>
    <n v="5363.98"/>
    <n v="0"/>
    <n v="3300.96"/>
    <n v="5467.14"/>
    <n v="103.16"/>
    <n v="303"/>
    <n v="1"/>
    <n v="68"/>
    <x v="4"/>
    <s v="03/2021"/>
    <x v="43"/>
    <n v="2"/>
    <s v="Breakroom &amp; Atruim Furniture at Silver Lake - 1442"/>
    <x v="0"/>
  </r>
  <r>
    <n v="6933653"/>
    <n v="1"/>
    <x v="3"/>
    <n v="120"/>
    <n v="93"/>
    <n v="0"/>
    <n v="-16938.03"/>
    <n v="0"/>
    <x v="81"/>
    <n v="-3683.6"/>
    <n v="0"/>
    <n v="-13254.43"/>
    <n v="-3826.12"/>
    <n v="-142.52000000000001"/>
    <n v="303"/>
    <n v="1"/>
    <n v="68"/>
    <x v="4"/>
    <s v="03/2021"/>
    <x v="33"/>
    <n v="2"/>
    <s v="Energy Lane FFE - 1803"/>
    <x v="0"/>
  </r>
  <r>
    <n v="6933657"/>
    <n v="1"/>
    <x v="3"/>
    <n v="60"/>
    <n v="12"/>
    <n v="0"/>
    <n v="12438"/>
    <n v="0"/>
    <x v="82"/>
    <n v="9837.2999999999993"/>
    <n v="0"/>
    <n v="2600.6999999999998"/>
    <n v="10054.02"/>
    <n v="216.72"/>
    <n v="303"/>
    <n v="1"/>
    <n v="68"/>
    <x v="4"/>
    <s v="03/2021"/>
    <x v="44"/>
    <n v="2"/>
    <s v="Cambridge Noise Masking Syst at Compass Pointe - 1523"/>
    <x v="0"/>
  </r>
  <r>
    <n v="6933765"/>
    <n v="1"/>
    <x v="3"/>
    <n v="120"/>
    <n v="90"/>
    <n v="0"/>
    <n v="11534.5"/>
    <n v="0"/>
    <x v="83"/>
    <n v="2797.09"/>
    <n v="0"/>
    <n v="8737.41"/>
    <n v="2894.17"/>
    <n v="97.08"/>
    <n v="303"/>
    <n v="1"/>
    <n v="68"/>
    <x v="4"/>
    <s v="03/2021"/>
    <x v="32"/>
    <n v="2"/>
    <s v="Newark Office Furniture - 1785"/>
    <x v="0"/>
  </r>
  <r>
    <n v="6933767"/>
    <n v="1"/>
    <x v="3"/>
    <n v="120"/>
    <n v="0"/>
    <n v="0"/>
    <n v="1704"/>
    <n v="-1704"/>
    <x v="316"/>
    <n v="1704"/>
    <n v="-1704"/>
    <n v="0"/>
    <n v="0"/>
    <n v="0"/>
    <n v="303"/>
    <n v="1"/>
    <n v="68"/>
    <x v="4"/>
    <s v="03/2021"/>
    <x v="45"/>
    <n v="2"/>
    <s v="Tape Storage Safe - 978"/>
    <x v="0"/>
  </r>
  <r>
    <n v="6933854"/>
    <n v="1"/>
    <x v="3"/>
    <n v="84"/>
    <n v="41"/>
    <n v="0"/>
    <n v="82147.13"/>
    <n v="0"/>
    <x v="85"/>
    <n v="42051.5"/>
    <n v="0"/>
    <n v="40095.629999999997"/>
    <n v="43029.440000000002"/>
    <n v="977.94"/>
    <n v="303"/>
    <n v="1"/>
    <n v="68"/>
    <x v="4"/>
    <s v="03/2021"/>
    <x v="46"/>
    <n v="2"/>
    <s v="CISCO phone system equip at Energy Lane - 1581"/>
    <x v="0"/>
  </r>
  <r>
    <n v="6933862"/>
    <n v="1"/>
    <x v="3"/>
    <n v="120"/>
    <n v="2"/>
    <n v="0"/>
    <n v="6435.14"/>
    <n v="0"/>
    <x v="86"/>
    <n v="6318.95"/>
    <n v="0"/>
    <n v="116.19"/>
    <n v="6377.05"/>
    <n v="58.1"/>
    <n v="303"/>
    <n v="1"/>
    <n v="68"/>
    <x v="4"/>
    <s v="03/2021"/>
    <x v="47"/>
    <n v="2"/>
    <s v="3 Regent Executive Chairs - 1008"/>
    <x v="0"/>
  </r>
  <r>
    <n v="6933922"/>
    <n v="1"/>
    <x v="3"/>
    <n v="120"/>
    <n v="92"/>
    <n v="0"/>
    <n v="10999"/>
    <n v="0"/>
    <x v="87"/>
    <n v="2483.79"/>
    <n v="0"/>
    <n v="8515.2099999999991"/>
    <n v="2576.35"/>
    <n v="92.56"/>
    <n v="303"/>
    <n v="1"/>
    <n v="68"/>
    <x v="4"/>
    <s v="03/2021"/>
    <x v="32"/>
    <n v="2"/>
    <s v="Newark Office Furniture - 1796"/>
    <x v="0"/>
  </r>
  <r>
    <n v="6933941"/>
    <n v="1"/>
    <x v="3"/>
    <n v="120"/>
    <n v="87"/>
    <n v="0"/>
    <n v="31928.82"/>
    <n v="0"/>
    <x v="88"/>
    <n v="8541.81"/>
    <n v="0"/>
    <n v="23387.01"/>
    <n v="8810.6299999999992"/>
    <n v="268.82"/>
    <n v="303"/>
    <n v="1"/>
    <n v="68"/>
    <x v="4"/>
    <s v="03/2021"/>
    <x v="6"/>
    <n v="2"/>
    <s v="Dover Stover/Energy Lane Office - 1770"/>
    <x v="0"/>
  </r>
  <r>
    <n v="6933949"/>
    <n v="1"/>
    <x v="3"/>
    <n v="120"/>
    <n v="86"/>
    <n v="0"/>
    <n v="388964.21"/>
    <n v="0"/>
    <x v="89"/>
    <n v="107302.77"/>
    <n v="0"/>
    <n v="281661.44"/>
    <n v="110577.9"/>
    <n v="3275.13"/>
    <n v="303"/>
    <n v="1"/>
    <n v="68"/>
    <x v="4"/>
    <s v="03/2021"/>
    <x v="33"/>
    <n v="2"/>
    <s v="Energy Lane FFE - 1753"/>
    <x v="0"/>
  </r>
  <r>
    <n v="6934015"/>
    <n v="1"/>
    <x v="3"/>
    <n v="120"/>
    <n v="99"/>
    <n v="0"/>
    <n v="4385.91"/>
    <n v="0"/>
    <x v="90"/>
    <n v="734.3"/>
    <n v="0"/>
    <n v="3651.61"/>
    <n v="771.18"/>
    <n v="36.880000000000003"/>
    <n v="303"/>
    <n v="1"/>
    <n v="68"/>
    <x v="4"/>
    <s v="03/2021"/>
    <x v="33"/>
    <n v="2"/>
    <s v="Energy Lane FFE - 1831"/>
    <x v="0"/>
  </r>
  <r>
    <n v="6934016"/>
    <n v="1"/>
    <x v="3"/>
    <n v="120"/>
    <n v="105"/>
    <n v="0"/>
    <n v="7252.01"/>
    <n v="0"/>
    <x v="91"/>
    <n v="851.33"/>
    <n v="0"/>
    <n v="6400.68"/>
    <n v="912.29"/>
    <n v="60.96"/>
    <n v="303"/>
    <n v="1"/>
    <n v="68"/>
    <x v="4"/>
    <s v="03/2021"/>
    <x v="33"/>
    <n v="2"/>
    <s v="Energy Lane FFE - 1851"/>
    <x v="0"/>
  </r>
  <r>
    <n v="6934037"/>
    <n v="1"/>
    <x v="3"/>
    <n v="120"/>
    <n v="102"/>
    <n v="0"/>
    <n v="29532.95"/>
    <n v="0"/>
    <x v="92"/>
    <n v="4205.84"/>
    <n v="0"/>
    <n v="25327.11"/>
    <n v="4454.1400000000003"/>
    <n v="248.3"/>
    <n v="303"/>
    <n v="1"/>
    <n v="68"/>
    <x v="4"/>
    <s v="03/2021"/>
    <x v="33"/>
    <n v="2"/>
    <s v="Energy Lane FFE - 1841"/>
    <x v="0"/>
  </r>
  <r>
    <n v="6934038"/>
    <n v="1"/>
    <x v="3"/>
    <n v="120"/>
    <n v="103"/>
    <n v="0"/>
    <n v="4824.55"/>
    <n v="0"/>
    <x v="93"/>
    <n v="646.83000000000004"/>
    <n v="0"/>
    <n v="4177.72"/>
    <n v="687.39"/>
    <n v="40.56"/>
    <n v="303"/>
    <n v="1"/>
    <n v="68"/>
    <x v="4"/>
    <s v="03/2021"/>
    <x v="33"/>
    <n v="2"/>
    <s v="Energy Lane FFE - 1843"/>
    <x v="0"/>
  </r>
  <r>
    <n v="6934047"/>
    <n v="1"/>
    <x v="3"/>
    <n v="120"/>
    <n v="95"/>
    <n v="0"/>
    <n v="3574"/>
    <n v="0"/>
    <x v="94"/>
    <n v="717.66"/>
    <n v="0"/>
    <n v="2856.34"/>
    <n v="747.73"/>
    <n v="30.07"/>
    <n v="303"/>
    <n v="1"/>
    <n v="68"/>
    <x v="4"/>
    <s v="03/2021"/>
    <x v="32"/>
    <n v="2"/>
    <s v="Newark Office Furniture - 1812"/>
    <x v="0"/>
  </r>
  <r>
    <n v="17729244"/>
    <n v="1"/>
    <x v="3"/>
    <n v="120"/>
    <n v="120"/>
    <n v="0"/>
    <n v="0"/>
    <n v="76473.740000000005"/>
    <x v="403"/>
    <n v="0"/>
    <n v="0"/>
    <n v="0"/>
    <n v="0"/>
    <n v="0"/>
    <n v="303"/>
    <n v="1"/>
    <n v="68"/>
    <x v="4"/>
    <s v="03/2021"/>
    <x v="235"/>
    <n v="2"/>
    <s v="CU20240111   COLO Firewall Replacement"/>
    <x v="0"/>
  </r>
  <r>
    <n v="17729247"/>
    <n v="1"/>
    <x v="3"/>
    <n v="120"/>
    <n v="120"/>
    <n v="0"/>
    <n v="0"/>
    <n v="30573.07"/>
    <x v="404"/>
    <n v="0"/>
    <n v="0"/>
    <n v="0"/>
    <n v="0"/>
    <n v="0"/>
    <n v="303"/>
    <n v="1"/>
    <n v="68"/>
    <x v="4"/>
    <s v="03/2021"/>
    <x v="236"/>
    <n v="2"/>
    <s v="CU20240112   Failed Equip Remote Sites"/>
    <x v="0"/>
  </r>
  <r>
    <n v="1624198"/>
    <n v="1"/>
    <x v="3"/>
    <n v="60"/>
    <n v="53"/>
    <n v="0"/>
    <n v="7200"/>
    <n v="0"/>
    <x v="95"/>
    <n v="840"/>
    <n v="0"/>
    <n v="6360"/>
    <n v="960"/>
    <n v="120"/>
    <n v="304"/>
    <n v="1"/>
    <n v="69"/>
    <x v="5"/>
    <s v="03/2021"/>
    <x v="48"/>
    <n v="2"/>
    <s v="Data Center Move Core Infra"/>
    <x v="0"/>
  </r>
  <r>
    <n v="1624204"/>
    <n v="1"/>
    <x v="3"/>
    <n v="60"/>
    <n v="53"/>
    <n v="0"/>
    <n v="85755.72"/>
    <n v="0"/>
    <x v="96"/>
    <n v="9957.32"/>
    <n v="0"/>
    <n v="75798.399999999994"/>
    <n v="11387.48"/>
    <n v="1430.16"/>
    <n v="304"/>
    <n v="1"/>
    <n v="69"/>
    <x v="5"/>
    <s v="03/2021"/>
    <x v="49"/>
    <n v="2"/>
    <s v="Site Refresh SD WAN"/>
    <x v="0"/>
  </r>
  <r>
    <n v="2272866"/>
    <n v="1"/>
    <x v="3"/>
    <n v="60"/>
    <n v="54"/>
    <n v="0"/>
    <n v="94683.02"/>
    <n v="0"/>
    <x v="97"/>
    <n v="7369.2"/>
    <n v="0"/>
    <n v="87313.82"/>
    <n v="8986.1200000000008"/>
    <n v="1616.92"/>
    <n v="304"/>
    <n v="1"/>
    <n v="69"/>
    <x v="5"/>
    <s v="03/2021"/>
    <x v="50"/>
    <n v="2"/>
    <s v="Windows 10 Deployment"/>
    <x v="0"/>
  </r>
  <r>
    <n v="2272871"/>
    <n v="1"/>
    <x v="3"/>
    <n v="60"/>
    <n v="54"/>
    <n v="0"/>
    <n v="11884.06"/>
    <n v="0"/>
    <x v="98"/>
    <n v="1188.42"/>
    <n v="0"/>
    <n v="10695.64"/>
    <n v="1386.49"/>
    <n v="198.07"/>
    <n v="304"/>
    <n v="1"/>
    <n v="69"/>
    <x v="5"/>
    <s v="03/2021"/>
    <x v="51"/>
    <n v="2"/>
    <s v="Computer Purchase 01"/>
    <x v="0"/>
  </r>
  <r>
    <n v="2272876"/>
    <n v="1"/>
    <x v="3"/>
    <n v="60"/>
    <n v="55"/>
    <n v="0"/>
    <n v="86921.21"/>
    <n v="8180.03"/>
    <x v="405"/>
    <n v="3501.21"/>
    <n v="0"/>
    <n v="83420"/>
    <n v="5017.9399999999996"/>
    <n v="1516.73"/>
    <n v="304"/>
    <n v="1"/>
    <n v="69"/>
    <x v="5"/>
    <s v="03/2021"/>
    <x v="52"/>
    <n v="2"/>
    <s v="CU20240114 - Computer Purchase 02"/>
    <x v="0"/>
  </r>
  <r>
    <n v="6932890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4"/>
    <x v="0"/>
  </r>
  <r>
    <n v="6932891"/>
    <n v="1"/>
    <x v="3"/>
    <n v="60"/>
    <n v="18"/>
    <n v="0"/>
    <n v="886.59"/>
    <n v="0"/>
    <x v="101"/>
    <n v="611.1"/>
    <n v="0"/>
    <n v="275.49"/>
    <n v="626.41"/>
    <n v="15.31"/>
    <n v="304"/>
    <n v="1"/>
    <n v="69"/>
    <x v="5"/>
    <s v="03/2021"/>
    <x v="53"/>
    <n v="2"/>
    <s v="Laptop, (1) Dell E5470 Lattitude - 1622"/>
    <x v="0"/>
  </r>
  <r>
    <n v="6932892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7"/>
    <x v="0"/>
  </r>
  <r>
    <n v="6932893"/>
    <n v="1"/>
    <x v="3"/>
    <n v="60"/>
    <n v="18"/>
    <n v="0"/>
    <n v="853.55"/>
    <n v="0"/>
    <x v="103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2"/>
    <x v="0"/>
  </r>
  <r>
    <n v="6932901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6"/>
    <x v="0"/>
  </r>
  <r>
    <n v="6932906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8"/>
    <x v="0"/>
  </r>
  <r>
    <n v="6932918"/>
    <n v="1"/>
    <x v="3"/>
    <n v="60"/>
    <n v="33"/>
    <n v="0"/>
    <n v="1560"/>
    <n v="0"/>
    <x v="106"/>
    <n v="682.03"/>
    <n v="0"/>
    <n v="877.97"/>
    <n v="708.64"/>
    <n v="26.61"/>
    <n v="304"/>
    <n v="1"/>
    <n v="69"/>
    <x v="5"/>
    <s v="03/2021"/>
    <x v="55"/>
    <n v="2"/>
    <s v="Network Upgrades - 1805"/>
    <x v="0"/>
  </r>
  <r>
    <n v="6932923"/>
    <n v="1"/>
    <x v="3"/>
    <n v="60"/>
    <n v="21"/>
    <n v="0"/>
    <n v="16104"/>
    <n v="0"/>
    <x v="107"/>
    <n v="10285.799999999999"/>
    <n v="0"/>
    <n v="5818.2"/>
    <n v="10562.86"/>
    <n v="277.06"/>
    <n v="304"/>
    <n v="1"/>
    <n v="69"/>
    <x v="5"/>
    <s v="03/2021"/>
    <x v="56"/>
    <n v="2"/>
    <s v="Laptops, (10) Dell CTO 7480 - 1726"/>
    <x v="0"/>
  </r>
  <r>
    <n v="6932924"/>
    <n v="1"/>
    <x v="3"/>
    <n v="60"/>
    <n v="24"/>
    <n v="0"/>
    <n v="6524.82"/>
    <n v="0"/>
    <x v="108"/>
    <n v="3838.14"/>
    <n v="0"/>
    <n v="2686.68"/>
    <n v="3950.09"/>
    <n v="111.95"/>
    <n v="304"/>
    <n v="1"/>
    <n v="69"/>
    <x v="5"/>
    <s v="03/2021"/>
    <x v="57"/>
    <n v="2"/>
    <s v="Laptops, (4) Dell CTO 7480 - 1739"/>
    <x v="0"/>
  </r>
  <r>
    <n v="6932925"/>
    <n v="1"/>
    <x v="3"/>
    <n v="36"/>
    <n v="3"/>
    <n v="0"/>
    <n v="10407"/>
    <n v="0"/>
    <x v="109"/>
    <n v="9473.0300000000007"/>
    <n v="0"/>
    <n v="933.97"/>
    <n v="9784.35"/>
    <n v="311.32"/>
    <n v="304"/>
    <n v="1"/>
    <n v="69"/>
    <x v="5"/>
    <s v="03/2021"/>
    <x v="58"/>
    <n v="2"/>
    <s v="Licenses, (36) CISCO L-ASA5545-TAM subscriptions for Energy Lane Firewall - 1777"/>
    <x v="0"/>
  </r>
  <r>
    <n v="6932931"/>
    <n v="1"/>
    <x v="3"/>
    <n v="60"/>
    <n v="18"/>
    <n v="0"/>
    <n v="1095.8"/>
    <n v="0"/>
    <x v="110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1"/>
    <x v="0"/>
  </r>
  <r>
    <n v="6932933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49"/>
    <x v="0"/>
  </r>
  <r>
    <n v="6932934"/>
    <n v="1"/>
    <x v="3"/>
    <n v="60"/>
    <n v="18"/>
    <n v="0"/>
    <n v="1184.1600000000001"/>
    <n v="0"/>
    <x v="112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7"/>
    <x v="0"/>
  </r>
  <r>
    <n v="6932935"/>
    <n v="1"/>
    <x v="3"/>
    <n v="60"/>
    <n v="18"/>
    <n v="0"/>
    <n v="1184.1500000000001"/>
    <n v="0"/>
    <x v="113"/>
    <n v="816.21"/>
    <n v="0"/>
    <n v="367.94"/>
    <n v="836.65"/>
    <n v="20.440000000000001"/>
    <n v="304"/>
    <n v="1"/>
    <n v="69"/>
    <x v="5"/>
    <s v="03/2021"/>
    <x v="59"/>
    <n v="2"/>
    <s v="PC, (1) Dell Opti 5040 desktop computer - 1670"/>
    <x v="0"/>
  </r>
  <r>
    <n v="6932938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54"/>
    <x v="0"/>
  </r>
  <r>
    <n v="6932939"/>
    <n v="1"/>
    <x v="3"/>
    <n v="60"/>
    <n v="18"/>
    <n v="0"/>
    <n v="155"/>
    <n v="0"/>
    <x v="114"/>
    <n v="106.85"/>
    <n v="0"/>
    <n v="48.15"/>
    <n v="109.53"/>
    <n v="2.68"/>
    <n v="304"/>
    <n v="1"/>
    <n v="69"/>
    <x v="5"/>
    <s v="03/2021"/>
    <x v="54"/>
    <n v="2"/>
    <s v="Monitor, (1) Dell P2217 22 inch - 1591"/>
    <x v="0"/>
  </r>
  <r>
    <n v="6932940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7"/>
    <x v="0"/>
  </r>
  <r>
    <n v="6932949"/>
    <n v="1"/>
    <x v="3"/>
    <n v="60"/>
    <n v="19"/>
    <n v="0"/>
    <n v="1160.28"/>
    <n v="0"/>
    <x v="116"/>
    <n v="780.19"/>
    <n v="0"/>
    <n v="380.09"/>
    <n v="800.19"/>
    <n v="20"/>
    <n v="304"/>
    <n v="1"/>
    <n v="69"/>
    <x v="5"/>
    <s v="03/2021"/>
    <x v="61"/>
    <n v="2"/>
    <s v="(4) Dell Docking station WD15 w/180w adapter - 1708"/>
    <x v="0"/>
  </r>
  <r>
    <n v="6932953"/>
    <n v="1"/>
    <x v="3"/>
    <n v="60"/>
    <n v="24"/>
    <n v="0"/>
    <n v="5413.56"/>
    <n v="0"/>
    <x v="117"/>
    <n v="3184.44"/>
    <n v="0"/>
    <n v="2229.12"/>
    <n v="3277.32"/>
    <n v="92.88"/>
    <n v="304"/>
    <n v="1"/>
    <n v="69"/>
    <x v="5"/>
    <s v="03/2021"/>
    <x v="62"/>
    <n v="2"/>
    <s v="Computer Purchase 2017-03 in 2018 - 1734"/>
    <x v="0"/>
  </r>
  <r>
    <n v="6932958"/>
    <n v="1"/>
    <x v="3"/>
    <n v="60"/>
    <n v="33"/>
    <n v="0"/>
    <n v="106797.91"/>
    <n v="0"/>
    <x v="118"/>
    <n v="46693.03"/>
    <n v="0"/>
    <n v="60104.88"/>
    <n v="48514.39"/>
    <n v="1821.3600000000001"/>
    <n v="304"/>
    <n v="1"/>
    <n v="69"/>
    <x v="5"/>
    <s v="03/2021"/>
    <x v="63"/>
    <n v="2"/>
    <s v="Computer Purchases - 1806"/>
    <x v="0"/>
  </r>
  <r>
    <n v="6932961"/>
    <n v="1"/>
    <x v="3"/>
    <n v="60"/>
    <n v="24"/>
    <n v="0"/>
    <n v="45505.36"/>
    <n v="0"/>
    <x v="119"/>
    <n v="26767.86"/>
    <n v="0"/>
    <n v="18737.5"/>
    <n v="27548.59"/>
    <n v="780.73"/>
    <n v="304"/>
    <n v="1"/>
    <n v="69"/>
    <x v="5"/>
    <s v="03/2021"/>
    <x v="64"/>
    <n v="2"/>
    <s v="Energy Lane Network Firewall - 1733"/>
    <x v="0"/>
  </r>
  <r>
    <n v="6932968"/>
    <n v="1"/>
    <x v="3"/>
    <n v="60"/>
    <n v="23"/>
    <n v="0"/>
    <n v="3162.52"/>
    <n v="0"/>
    <x v="120"/>
    <n v="1913.51"/>
    <n v="0"/>
    <n v="1249.01"/>
    <n v="1967.81"/>
    <n v="54.300000000000004"/>
    <n v="304"/>
    <n v="1"/>
    <n v="69"/>
    <x v="5"/>
    <s v="03/2021"/>
    <x v="65"/>
    <n v="2"/>
    <s v="CISCO CAT WS-C2960X-48FPS-L Network refresh project - 1728"/>
    <x v="0"/>
  </r>
  <r>
    <n v="6932969"/>
    <n v="1"/>
    <x v="3"/>
    <n v="60"/>
    <n v="26"/>
    <n v="0"/>
    <n v="39420.15"/>
    <n v="0"/>
    <x v="121"/>
    <n v="21863.56"/>
    <n v="0"/>
    <n v="17556.59"/>
    <n v="22538.81"/>
    <n v="675.25"/>
    <n v="304"/>
    <n v="1"/>
    <n v="69"/>
    <x v="5"/>
    <s v="03/2021"/>
    <x v="65"/>
    <n v="2"/>
    <s v="CISCO CAT WS-C2960X-48FPS-L Network refresh project - 1756"/>
    <x v="0"/>
  </r>
  <r>
    <n v="6933007"/>
    <n v="1"/>
    <x v="3"/>
    <n v="60"/>
    <n v="23"/>
    <n v="0"/>
    <n v="16200"/>
    <n v="0"/>
    <x v="122"/>
    <n v="9801.7999999999993"/>
    <n v="0"/>
    <n v="6398.2"/>
    <n v="10079.98"/>
    <n v="278.18"/>
    <n v="304"/>
    <n v="1"/>
    <n v="69"/>
    <x v="5"/>
    <s v="03/2021"/>
    <x v="66"/>
    <n v="2"/>
    <s v="Citrix Netscaler VPX 100 Load Balancer - 1730"/>
    <x v="0"/>
  </r>
  <r>
    <n v="6933021"/>
    <n v="1"/>
    <x v="3"/>
    <n v="60"/>
    <n v="18"/>
    <n v="0"/>
    <n v="947.81"/>
    <n v="0"/>
    <x v="123"/>
    <n v="653.29999999999995"/>
    <n v="0"/>
    <n v="294.51"/>
    <n v="669.66"/>
    <n v="16.36"/>
    <n v="304"/>
    <n v="1"/>
    <n v="69"/>
    <x v="5"/>
    <s v="03/2021"/>
    <x v="53"/>
    <n v="2"/>
    <s v="Laptop, (1) Dell E5470 Lattitude - 1608"/>
    <x v="0"/>
  </r>
  <r>
    <n v="6933023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8"/>
    <x v="0"/>
  </r>
  <r>
    <n v="6933024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9"/>
    <x v="0"/>
  </r>
  <r>
    <n v="6933025"/>
    <n v="1"/>
    <x v="3"/>
    <n v="60"/>
    <n v="18"/>
    <n v="0"/>
    <n v="853.55"/>
    <n v="0"/>
    <x v="103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1"/>
    <x v="0"/>
  </r>
  <r>
    <n v="6933026"/>
    <n v="1"/>
    <x v="3"/>
    <n v="60"/>
    <n v="18"/>
    <n v="0"/>
    <n v="966.99"/>
    <n v="0"/>
    <x v="124"/>
    <n v="666.52"/>
    <n v="0"/>
    <n v="300.47000000000003"/>
    <n v="683.21"/>
    <n v="16.690000000000001"/>
    <n v="304"/>
    <n v="1"/>
    <n v="69"/>
    <x v="5"/>
    <s v="03/2021"/>
    <x v="53"/>
    <n v="2"/>
    <s v="Laptop, (1) Dell E5470 Lattitude - 1659"/>
    <x v="0"/>
  </r>
  <r>
    <n v="6933032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600"/>
    <x v="0"/>
  </r>
  <r>
    <n v="6933033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7"/>
    <x v="0"/>
  </r>
  <r>
    <n v="6933038"/>
    <n v="1"/>
    <x v="3"/>
    <n v="60"/>
    <n v="18"/>
    <n v="0"/>
    <n v="1377.55"/>
    <n v="0"/>
    <x v="127"/>
    <n v="949.54"/>
    <n v="0"/>
    <n v="428.01"/>
    <n v="973.32"/>
    <n v="23.78"/>
    <n v="304"/>
    <n v="1"/>
    <n v="69"/>
    <x v="5"/>
    <s v="03/2021"/>
    <x v="67"/>
    <n v="2"/>
    <s v="Laptop, (1) Dell E7270 Lattitude - 1603"/>
    <x v="0"/>
  </r>
  <r>
    <n v="6933039"/>
    <n v="1"/>
    <x v="3"/>
    <n v="60"/>
    <n v="18"/>
    <n v="0"/>
    <n v="1377.55"/>
    <n v="0"/>
    <x v="127"/>
    <n v="949.54"/>
    <n v="0"/>
    <n v="428.01"/>
    <n v="973.32"/>
    <n v="23.78"/>
    <n v="304"/>
    <n v="1"/>
    <n v="69"/>
    <x v="5"/>
    <s v="03/2021"/>
    <x v="67"/>
    <n v="2"/>
    <s v="Laptop, (1) Dell E7270 Lattitude - 1604"/>
    <x v="0"/>
  </r>
  <r>
    <n v="6933040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2"/>
    <x v="0"/>
  </r>
  <r>
    <n v="6933045"/>
    <n v="1"/>
    <x v="3"/>
    <n v="60"/>
    <n v="24"/>
    <n v="0"/>
    <n v="930"/>
    <n v="0"/>
    <x v="128"/>
    <n v="547.08000000000004"/>
    <n v="0"/>
    <n v="382.92"/>
    <n v="563.04"/>
    <n v="15.96"/>
    <n v="304"/>
    <n v="1"/>
    <n v="69"/>
    <x v="5"/>
    <s v="03/2021"/>
    <x v="68"/>
    <n v="2"/>
    <s v="Monitor, (6) Dell P2217 22 inch - 1735"/>
    <x v="0"/>
  </r>
  <r>
    <n v="6933048"/>
    <n v="1"/>
    <x v="3"/>
    <n v="60"/>
    <n v="19"/>
    <n v="0"/>
    <n v="1425.56"/>
    <n v="0"/>
    <x v="129"/>
    <n v="958.58"/>
    <n v="0"/>
    <n v="466.98"/>
    <n v="983.16"/>
    <n v="24.580000000000002"/>
    <n v="304"/>
    <n v="1"/>
    <n v="69"/>
    <x v="5"/>
    <s v="03/2021"/>
    <x v="69"/>
    <n v="2"/>
    <s v="Monitor, (8) Dell P2217 22 inch - 1707"/>
    <x v="0"/>
  </r>
  <r>
    <n v="6933056"/>
    <n v="1"/>
    <x v="3"/>
    <n v="60"/>
    <n v="0"/>
    <n v="0"/>
    <n v="19834.03"/>
    <n v="-19834.03"/>
    <x v="316"/>
    <n v="19834.03"/>
    <n v="-19834.03"/>
    <n v="0"/>
    <n v="0"/>
    <n v="0"/>
    <n v="304"/>
    <n v="1"/>
    <n v="69"/>
    <x v="5"/>
    <s v="03/2021"/>
    <x v="70"/>
    <n v="2"/>
    <s v="Laptops 01 Replacement - 1324"/>
    <x v="0"/>
  </r>
  <r>
    <n v="6933064"/>
    <n v="1"/>
    <x v="3"/>
    <n v="60"/>
    <n v="19"/>
    <n v="0"/>
    <n v="75707.360000000001"/>
    <n v="0"/>
    <x v="131"/>
    <n v="51201.21"/>
    <n v="0"/>
    <n v="24506.15"/>
    <n v="52491.01"/>
    <n v="1289.8"/>
    <n v="304"/>
    <n v="1"/>
    <n v="69"/>
    <x v="5"/>
    <s v="03/2021"/>
    <x v="71"/>
    <n v="2"/>
    <s v="Middletown Office IT Equipment - 114 Sandhill Drive - 1713"/>
    <x v="0"/>
  </r>
  <r>
    <n v="6933065"/>
    <n v="1"/>
    <x v="3"/>
    <n v="60"/>
    <n v="19"/>
    <n v="0"/>
    <n v="1940.15"/>
    <n v="0"/>
    <x v="132"/>
    <n v="1325.79"/>
    <n v="0"/>
    <n v="614.36"/>
    <n v="1358.12"/>
    <n v="32.33"/>
    <n v="304"/>
    <n v="1"/>
    <n v="69"/>
    <x v="5"/>
    <s v="03/2021"/>
    <x v="72"/>
    <n v="2"/>
    <s v="Middletown Office Telephone system - 114 Sandhill Drive - 1715"/>
    <x v="0"/>
  </r>
  <r>
    <n v="6933070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47"/>
    <x v="0"/>
  </r>
  <r>
    <n v="6933071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50"/>
    <x v="0"/>
  </r>
  <r>
    <n v="6933124"/>
    <n v="1"/>
    <x v="3"/>
    <n v="60"/>
    <n v="19"/>
    <n v="0"/>
    <n v="1669.99"/>
    <n v="0"/>
    <x v="133"/>
    <n v="1122.9000000000001"/>
    <n v="0"/>
    <n v="547.09"/>
    <n v="1151.69"/>
    <n v="28.79"/>
    <n v="304"/>
    <n v="1"/>
    <n v="69"/>
    <x v="5"/>
    <s v="03/2021"/>
    <x v="73"/>
    <n v="2"/>
    <s v="CISCO Smartnet 24x7x4 -iRouter refresh - 1702"/>
    <x v="0"/>
  </r>
  <r>
    <n v="6933149"/>
    <n v="1"/>
    <x v="3"/>
    <n v="60"/>
    <n v="18"/>
    <n v="0"/>
    <n v="947.81"/>
    <n v="0"/>
    <x v="123"/>
    <n v="653.29999999999995"/>
    <n v="0"/>
    <n v="294.51"/>
    <n v="669.66"/>
    <n v="16.36"/>
    <n v="304"/>
    <n v="1"/>
    <n v="69"/>
    <x v="5"/>
    <s v="03/2021"/>
    <x v="53"/>
    <n v="2"/>
    <s v="Laptop, (1) Dell E5470 Lattitude - 1611"/>
    <x v="0"/>
  </r>
  <r>
    <n v="6933150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3"/>
    <x v="0"/>
  </r>
  <r>
    <n v="6933151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45"/>
    <x v="0"/>
  </r>
  <r>
    <n v="6933157"/>
    <n v="1"/>
    <x v="3"/>
    <n v="60"/>
    <n v="24"/>
    <n v="0"/>
    <n v="3024.56"/>
    <n v="0"/>
    <x v="135"/>
    <n v="1779.13"/>
    <n v="0"/>
    <n v="1245.43"/>
    <n v="1831.02"/>
    <n v="51.89"/>
    <n v="304"/>
    <n v="1"/>
    <n v="69"/>
    <x v="5"/>
    <s v="03/2021"/>
    <x v="74"/>
    <n v="2"/>
    <s v="PC, (3) Dell CTO 5050 Desktop computers - 1740"/>
    <x v="0"/>
  </r>
  <r>
    <n v="6933163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9"/>
    <x v="0"/>
  </r>
  <r>
    <n v="6933164"/>
    <n v="1"/>
    <x v="3"/>
    <n v="60"/>
    <n v="18"/>
    <n v="0"/>
    <n v="285.64999999999998"/>
    <n v="0"/>
    <x v="136"/>
    <n v="196.88"/>
    <n v="0"/>
    <n v="88.77"/>
    <n v="201.81"/>
    <n v="4.93"/>
    <n v="304"/>
    <n v="1"/>
    <n v="69"/>
    <x v="5"/>
    <s v="03/2021"/>
    <x v="75"/>
    <n v="2"/>
    <s v="Printer, (1) HP Color LJ Pro M452DN - 1682"/>
    <x v="0"/>
  </r>
  <r>
    <n v="6933168"/>
    <n v="1"/>
    <x v="3"/>
    <n v="60"/>
    <n v="18"/>
    <n v="0"/>
    <n v="1377.55"/>
    <n v="0"/>
    <x v="127"/>
    <n v="949.54"/>
    <n v="0"/>
    <n v="428.01"/>
    <n v="973.32"/>
    <n v="23.78"/>
    <n v="304"/>
    <n v="1"/>
    <n v="69"/>
    <x v="5"/>
    <s v="03/2021"/>
    <x v="67"/>
    <n v="2"/>
    <s v="Laptop, (1) Dell E7270 Lattitude - 1602"/>
    <x v="0"/>
  </r>
  <r>
    <n v="6933169"/>
    <n v="1"/>
    <x v="3"/>
    <n v="60"/>
    <n v="18"/>
    <n v="0"/>
    <n v="217.52"/>
    <n v="0"/>
    <x v="137"/>
    <n v="149.93"/>
    <n v="0"/>
    <n v="67.59"/>
    <n v="153.69"/>
    <n v="3.7600000000000002"/>
    <n v="304"/>
    <n v="1"/>
    <n v="69"/>
    <x v="5"/>
    <s v="03/2021"/>
    <x v="54"/>
    <n v="2"/>
    <s v="Monitor, (1) Dell P2217 22 inch - 1658"/>
    <x v="0"/>
  </r>
  <r>
    <n v="6933170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2"/>
    <x v="0"/>
  </r>
  <r>
    <n v="6933171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5"/>
    <x v="0"/>
  </r>
  <r>
    <n v="6933173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6"/>
    <x v="0"/>
  </r>
  <r>
    <n v="6933174"/>
    <n v="1"/>
    <x v="3"/>
    <n v="60"/>
    <n v="24"/>
    <n v="0"/>
    <n v="1550"/>
    <n v="0"/>
    <x v="138"/>
    <n v="911.73"/>
    <n v="0"/>
    <n v="638.27"/>
    <n v="938.32"/>
    <n v="26.59"/>
    <n v="304"/>
    <n v="1"/>
    <n v="69"/>
    <x v="5"/>
    <s v="03/2021"/>
    <x v="76"/>
    <n v="2"/>
    <s v="Monitor, (10) Dell P2217 22 inch - 1736"/>
    <x v="0"/>
  </r>
  <r>
    <n v="6933175"/>
    <n v="1"/>
    <x v="3"/>
    <n v="60"/>
    <n v="24"/>
    <n v="0"/>
    <n v="2480"/>
    <n v="0"/>
    <x v="139"/>
    <n v="1458.83"/>
    <n v="0"/>
    <n v="1021.17"/>
    <n v="1501.38"/>
    <n v="42.550000000000004"/>
    <n v="304"/>
    <n v="1"/>
    <n v="69"/>
    <x v="5"/>
    <s v="03/2021"/>
    <x v="77"/>
    <n v="2"/>
    <s v="Monitor, (16) Dell P2217 22 inch - 1737"/>
    <x v="0"/>
  </r>
  <r>
    <n v="6933176"/>
    <n v="1"/>
    <x v="3"/>
    <n v="60"/>
    <n v="24"/>
    <n v="0"/>
    <n v="707.84"/>
    <n v="0"/>
    <x v="140"/>
    <n v="416.36"/>
    <n v="0"/>
    <n v="291.48"/>
    <n v="428.51"/>
    <n v="12.15"/>
    <n v="304"/>
    <n v="1"/>
    <n v="69"/>
    <x v="5"/>
    <s v="03/2021"/>
    <x v="78"/>
    <n v="2"/>
    <s v="Monitor, (4) Dell P2217 22 inch - 1738"/>
    <x v="0"/>
  </r>
  <r>
    <n v="6933186"/>
    <n v="1"/>
    <x v="3"/>
    <n v="60"/>
    <n v="29"/>
    <n v="0"/>
    <n v="4945.74"/>
    <n v="0"/>
    <x v="141"/>
    <n v="2493.9899999999998"/>
    <n v="0"/>
    <n v="2451.75"/>
    <n v="2578.5300000000002"/>
    <n v="84.54"/>
    <n v="304"/>
    <n v="1"/>
    <n v="69"/>
    <x v="5"/>
    <s v="03/2021"/>
    <x v="55"/>
    <n v="2"/>
    <s v="Network Upgrades - 1783"/>
    <x v="0"/>
  </r>
  <r>
    <n v="6933187"/>
    <n v="1"/>
    <x v="3"/>
    <n v="60"/>
    <n v="31"/>
    <n v="0"/>
    <n v="26342.5"/>
    <n v="0"/>
    <x v="142"/>
    <n v="12400.25"/>
    <n v="0"/>
    <n v="13942.25"/>
    <n v="12850"/>
    <n v="449.75"/>
    <n v="304"/>
    <n v="1"/>
    <n v="69"/>
    <x v="5"/>
    <s v="03/2021"/>
    <x v="55"/>
    <n v="2"/>
    <s v="Network Upgrades - 1792"/>
    <x v="0"/>
  </r>
  <r>
    <n v="6933201"/>
    <n v="1"/>
    <x v="3"/>
    <n v="60"/>
    <n v="27"/>
    <n v="0"/>
    <n v="5540"/>
    <n v="0"/>
    <x v="143"/>
    <n v="2979.63"/>
    <n v="0"/>
    <n v="2560.37"/>
    <n v="3074.46"/>
    <n v="94.83"/>
    <n v="304"/>
    <n v="1"/>
    <n v="69"/>
    <x v="5"/>
    <s v="03/2021"/>
    <x v="79"/>
    <n v="2"/>
    <s v="Newark Office IT - 1767"/>
    <x v="0"/>
  </r>
  <r>
    <n v="6933202"/>
    <n v="1"/>
    <x v="3"/>
    <n v="60"/>
    <n v="19"/>
    <n v="0"/>
    <n v="3516.35"/>
    <n v="0"/>
    <x v="144"/>
    <n v="2364.4699999999998"/>
    <n v="0"/>
    <n v="1151.8800000000001"/>
    <n v="2425.1"/>
    <n v="60.63"/>
    <n v="304"/>
    <n v="1"/>
    <n v="69"/>
    <x v="5"/>
    <s v="03/2021"/>
    <x v="80"/>
    <n v="2"/>
    <s v="Switch, (1) Cisco Catalyst 2960X 48 port ethernet - 1695"/>
    <x v="0"/>
  </r>
  <r>
    <n v="6933203"/>
    <n v="1"/>
    <x v="3"/>
    <n v="60"/>
    <n v="21"/>
    <n v="0"/>
    <n v="3338.86"/>
    <n v="0"/>
    <x v="145"/>
    <n v="2132.5300000000002"/>
    <n v="0"/>
    <n v="1206.33"/>
    <n v="2189.9699999999998"/>
    <n v="57.44"/>
    <n v="304"/>
    <n v="1"/>
    <n v="69"/>
    <x v="5"/>
    <s v="03/2021"/>
    <x v="81"/>
    <n v="2"/>
    <s v="Tablet, (1) Dell CTO 7202 latitude rugged tablet w/docking - 1725"/>
    <x v="0"/>
  </r>
  <r>
    <n v="6933210"/>
    <n v="1"/>
    <x v="3"/>
    <n v="60"/>
    <n v="18"/>
    <n v="0"/>
    <n v="1095.81"/>
    <n v="0"/>
    <x v="146"/>
    <n v="755.34"/>
    <n v="0"/>
    <n v="340.47"/>
    <n v="774.26"/>
    <n v="18.920000000000002"/>
    <n v="304"/>
    <n v="1"/>
    <n v="69"/>
    <x v="5"/>
    <s v="03/2021"/>
    <x v="59"/>
    <n v="2"/>
    <s v="PC, (1) Dell Opti 5040 desktop computer - 1664"/>
    <x v="0"/>
  </r>
  <r>
    <n v="6933214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53"/>
    <x v="0"/>
  </r>
  <r>
    <n v="6933215"/>
    <n v="1"/>
    <x v="3"/>
    <n v="60"/>
    <n v="18"/>
    <n v="0"/>
    <n v="155"/>
    <n v="0"/>
    <x v="114"/>
    <n v="106.85"/>
    <n v="0"/>
    <n v="48.15"/>
    <n v="109.53"/>
    <n v="2.68"/>
    <n v="304"/>
    <n v="1"/>
    <n v="69"/>
    <x v="5"/>
    <s v="03/2021"/>
    <x v="54"/>
    <n v="2"/>
    <s v="Monitor, (1) Dell P2217 22 inch - 1588"/>
    <x v="0"/>
  </r>
  <r>
    <n v="6933216"/>
    <n v="1"/>
    <x v="3"/>
    <n v="60"/>
    <n v="18"/>
    <n v="0"/>
    <n v="155"/>
    <n v="0"/>
    <x v="114"/>
    <n v="106.85"/>
    <n v="0"/>
    <n v="48.15"/>
    <n v="109.53"/>
    <n v="2.68"/>
    <n v="304"/>
    <n v="1"/>
    <n v="69"/>
    <x v="5"/>
    <s v="03/2021"/>
    <x v="54"/>
    <n v="2"/>
    <s v="Monitor, (1) Dell P2217 22 inch - 1589"/>
    <x v="0"/>
  </r>
  <r>
    <n v="6933217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4"/>
    <x v="0"/>
  </r>
  <r>
    <n v="6933218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5"/>
    <x v="0"/>
  </r>
  <r>
    <n v="6933219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7"/>
    <x v="0"/>
  </r>
  <r>
    <n v="6933220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8"/>
    <x v="0"/>
  </r>
  <r>
    <n v="6933236"/>
    <n v="1"/>
    <x v="3"/>
    <n v="60"/>
    <n v="19"/>
    <n v="0"/>
    <n v="50079.21"/>
    <n v="0"/>
    <x v="147"/>
    <n v="33594.839999999997"/>
    <n v="0"/>
    <n v="16484.37"/>
    <n v="34462.44"/>
    <n v="867.6"/>
    <n v="304"/>
    <n v="1"/>
    <n v="69"/>
    <x v="5"/>
    <s v="03/2021"/>
    <x v="82"/>
    <n v="2"/>
    <s v="Computer Purchase 2017-03 - 1703"/>
    <x v="0"/>
  </r>
  <r>
    <n v="6933244"/>
    <n v="1"/>
    <x v="3"/>
    <n v="60"/>
    <n v="21"/>
    <n v="0"/>
    <n v="941.55"/>
    <n v="0"/>
    <x v="148"/>
    <n v="601.39"/>
    <n v="0"/>
    <n v="340.16"/>
    <n v="617.59"/>
    <n v="16.2"/>
    <n v="304"/>
    <n v="1"/>
    <n v="69"/>
    <x v="5"/>
    <s v="03/2021"/>
    <x v="83"/>
    <n v="2"/>
    <s v="Computer, (1) Dell CTO 5050 - 1724"/>
    <x v="0"/>
  </r>
  <r>
    <n v="6933285"/>
    <n v="1"/>
    <x v="3"/>
    <n v="60"/>
    <n v="8"/>
    <n v="0"/>
    <n v="826.97"/>
    <n v="0"/>
    <x v="149"/>
    <n v="716.69"/>
    <n v="0"/>
    <n v="110.28"/>
    <n v="730.48"/>
    <n v="13.790000000000001"/>
    <n v="304"/>
    <n v="1"/>
    <n v="69"/>
    <x v="5"/>
    <s v="03/2021"/>
    <x v="84"/>
    <n v="2"/>
    <s v="Desktop, (1) Dell Optiplex 5040 - 1443"/>
    <x v="0"/>
  </r>
  <r>
    <n v="6933300"/>
    <n v="1"/>
    <x v="3"/>
    <n v="60"/>
    <n v="18"/>
    <n v="0"/>
    <n v="947.81"/>
    <n v="0"/>
    <x v="123"/>
    <n v="653.29999999999995"/>
    <n v="0"/>
    <n v="294.51"/>
    <n v="669.66"/>
    <n v="16.36"/>
    <n v="304"/>
    <n v="1"/>
    <n v="69"/>
    <x v="5"/>
    <s v="03/2021"/>
    <x v="53"/>
    <n v="2"/>
    <s v="Laptop, (1) Dell E5470 Lattitude - 1610"/>
    <x v="0"/>
  </r>
  <r>
    <n v="6933301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7"/>
    <x v="0"/>
  </r>
  <r>
    <n v="6933302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20"/>
    <x v="0"/>
  </r>
  <r>
    <n v="6933304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47"/>
    <x v="0"/>
  </r>
  <r>
    <n v="6933308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48"/>
    <x v="0"/>
  </r>
  <r>
    <n v="6933311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3"/>
    <x v="0"/>
  </r>
  <r>
    <n v="6933313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3"/>
    <x v="0"/>
  </r>
  <r>
    <n v="6933314"/>
    <n v="1"/>
    <x v="3"/>
    <n v="60"/>
    <n v="18"/>
    <n v="0"/>
    <n v="166.26"/>
    <n v="0"/>
    <x v="150"/>
    <n v="114.57"/>
    <n v="0"/>
    <n v="51.69"/>
    <n v="117.44"/>
    <n v="2.87"/>
    <n v="304"/>
    <n v="1"/>
    <n v="69"/>
    <x v="5"/>
    <s v="03/2021"/>
    <x v="54"/>
    <n v="2"/>
    <s v="Monitor, (1) Dell P2217 22 inch - 1680"/>
    <x v="0"/>
  </r>
  <r>
    <n v="6933325"/>
    <n v="1"/>
    <x v="3"/>
    <n v="60"/>
    <n v="26"/>
    <n v="0"/>
    <n v="217591.11"/>
    <n v="0"/>
    <x v="151"/>
    <n v="120682.49"/>
    <n v="0"/>
    <n v="96908.62"/>
    <n v="124409.74"/>
    <n v="3727.25"/>
    <n v="304"/>
    <n v="1"/>
    <n v="69"/>
    <x v="5"/>
    <s v="03/2021"/>
    <x v="85"/>
    <n v="2"/>
    <s v="Stover - Dover Campus IT Network - 1757"/>
    <x v="0"/>
  </r>
  <r>
    <n v="6933331"/>
    <n v="1"/>
    <x v="3"/>
    <n v="60"/>
    <n v="19"/>
    <n v="0"/>
    <n v="3516.36"/>
    <n v="0"/>
    <x v="152"/>
    <n v="2364.4699999999998"/>
    <n v="0"/>
    <n v="1151.8900000000001"/>
    <n v="2425.1"/>
    <n v="60.63"/>
    <n v="304"/>
    <n v="1"/>
    <n v="69"/>
    <x v="5"/>
    <s v="03/2021"/>
    <x v="80"/>
    <n v="2"/>
    <s v="Switch, (1) Cisco Catalyst 2960X 48 port ethernet - 1696"/>
    <x v="0"/>
  </r>
  <r>
    <n v="6933332"/>
    <n v="1"/>
    <x v="3"/>
    <n v="60"/>
    <n v="19"/>
    <n v="0"/>
    <n v="6233.42"/>
    <n v="0"/>
    <x v="153"/>
    <n v="4191.3999999999996"/>
    <n v="0"/>
    <n v="2042.02"/>
    <n v="4298.87"/>
    <n v="107.47"/>
    <n v="304"/>
    <n v="1"/>
    <n v="69"/>
    <x v="5"/>
    <s v="03/2021"/>
    <x v="86"/>
    <n v="2"/>
    <s v="Switch, (1) Cisco Catalyst 3850 24 POE LAN - 1692"/>
    <x v="0"/>
  </r>
  <r>
    <n v="6933334"/>
    <n v="1"/>
    <x v="3"/>
    <n v="84"/>
    <n v="45"/>
    <n v="0"/>
    <n v="4300.3599999999997"/>
    <n v="0"/>
    <x v="154"/>
    <n v="1954.73"/>
    <n v="0"/>
    <n v="2345.63"/>
    <n v="2006.86"/>
    <n v="52.13"/>
    <n v="304"/>
    <n v="1"/>
    <n v="69"/>
    <x v="5"/>
    <s v="03/2021"/>
    <x v="87"/>
    <n v="2"/>
    <s v="Telephones, (10) Cisco UC 8851 w/accessories - 1723"/>
    <x v="0"/>
  </r>
  <r>
    <n v="6933338"/>
    <n v="1"/>
    <x v="3"/>
    <n v="60"/>
    <n v="18"/>
    <n v="0"/>
    <n v="697.71"/>
    <n v="0"/>
    <x v="155"/>
    <n v="480.9"/>
    <n v="0"/>
    <n v="216.81"/>
    <n v="492.95"/>
    <n v="12.05"/>
    <n v="304"/>
    <n v="1"/>
    <n v="69"/>
    <x v="5"/>
    <s v="03/2021"/>
    <x v="59"/>
    <n v="2"/>
    <s v="PC, (1) Dell Opti 5040 desktop computer - 1607"/>
    <x v="0"/>
  </r>
  <r>
    <n v="6933341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48"/>
    <x v="0"/>
  </r>
  <r>
    <n v="6933342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51"/>
    <x v="0"/>
  </r>
  <r>
    <n v="6933343"/>
    <n v="1"/>
    <x v="3"/>
    <n v="60"/>
    <n v="18"/>
    <n v="0"/>
    <n v="1184.1600000000001"/>
    <n v="0"/>
    <x v="112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9"/>
    <x v="0"/>
  </r>
  <r>
    <n v="6933344"/>
    <n v="1"/>
    <x v="3"/>
    <n v="60"/>
    <n v="19"/>
    <n v="0"/>
    <n v="634.02"/>
    <n v="0"/>
    <x v="156"/>
    <n v="426.3"/>
    <n v="0"/>
    <n v="207.72"/>
    <n v="437.23"/>
    <n v="10.93"/>
    <n v="304"/>
    <n v="1"/>
    <n v="69"/>
    <x v="5"/>
    <s v="03/2021"/>
    <x v="88"/>
    <n v="2"/>
    <s v="Transceiver, (1) CISCO 1000BASE LX/LH-iRouter refresh - 1700"/>
    <x v="0"/>
  </r>
  <r>
    <n v="6933346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2"/>
    <x v="0"/>
  </r>
  <r>
    <n v="6933347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3"/>
    <x v="0"/>
  </r>
  <r>
    <n v="6933348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9"/>
    <x v="0"/>
  </r>
  <r>
    <n v="6933359"/>
    <n v="1"/>
    <x v="3"/>
    <n v="60"/>
    <n v="21"/>
    <n v="0"/>
    <n v="-19959.900000000001"/>
    <n v="0"/>
    <x v="157"/>
    <n v="-12748.61"/>
    <n v="0"/>
    <n v="-7211.29"/>
    <n v="-13092"/>
    <n v="-343.39"/>
    <n v="304"/>
    <n v="1"/>
    <n v="69"/>
    <x v="5"/>
    <s v="03/2021"/>
    <x v="89"/>
    <n v="2"/>
    <s v="Computer Purchase 2017-02 Credits for returned equipment - 1727"/>
    <x v="0"/>
  </r>
  <r>
    <n v="6933366"/>
    <n v="1"/>
    <x v="3"/>
    <n v="60"/>
    <n v="27"/>
    <n v="0"/>
    <n v="8093.86"/>
    <n v="0"/>
    <x v="158"/>
    <n v="4353.1499999999996"/>
    <n v="0"/>
    <n v="3740.71"/>
    <n v="4491.6899999999996"/>
    <n v="138.54"/>
    <n v="304"/>
    <n v="1"/>
    <n v="69"/>
    <x v="5"/>
    <s v="03/2021"/>
    <x v="90"/>
    <n v="2"/>
    <s v="Computers - 1766"/>
    <x v="0"/>
  </r>
  <r>
    <n v="6933367"/>
    <n v="1"/>
    <x v="3"/>
    <n v="60"/>
    <n v="30"/>
    <n v="0"/>
    <n v="2155.91"/>
    <n v="0"/>
    <x v="159"/>
    <n v="1051.01"/>
    <n v="0"/>
    <n v="1104.9000000000001"/>
    <n v="1087.8399999999999"/>
    <n v="36.83"/>
    <n v="304"/>
    <n v="1"/>
    <n v="69"/>
    <x v="5"/>
    <s v="03/2021"/>
    <x v="90"/>
    <n v="2"/>
    <s v="Computers - 1781"/>
    <x v="0"/>
  </r>
  <r>
    <n v="6933368"/>
    <n v="1"/>
    <x v="3"/>
    <n v="60"/>
    <n v="29"/>
    <n v="0"/>
    <n v="22588.29"/>
    <n v="0"/>
    <x v="160"/>
    <n v="11390.66"/>
    <n v="0"/>
    <n v="11197.63"/>
    <n v="11776.79"/>
    <n v="386.13"/>
    <n v="304"/>
    <n v="1"/>
    <n v="69"/>
    <x v="5"/>
    <s v="03/2021"/>
    <x v="90"/>
    <n v="2"/>
    <s v="Computers - 1784"/>
    <x v="0"/>
  </r>
  <r>
    <n v="6933438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5"/>
    <x v="0"/>
  </r>
  <r>
    <n v="6933439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8"/>
    <x v="0"/>
  </r>
  <r>
    <n v="6933440"/>
    <n v="1"/>
    <x v="3"/>
    <n v="60"/>
    <n v="18"/>
    <n v="0"/>
    <n v="947.81"/>
    <n v="0"/>
    <x v="123"/>
    <n v="653.29999999999995"/>
    <n v="0"/>
    <n v="294.51"/>
    <n v="669.66"/>
    <n v="16.36"/>
    <n v="304"/>
    <n v="1"/>
    <n v="69"/>
    <x v="5"/>
    <s v="03/2021"/>
    <x v="53"/>
    <n v="2"/>
    <s v="Laptop, (1) Dell E5470 Lattitude - 1612"/>
    <x v="0"/>
  </r>
  <r>
    <n v="6933445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2"/>
    <x v="0"/>
  </r>
  <r>
    <n v="6933446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6"/>
    <x v="0"/>
  </r>
  <r>
    <n v="6933447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8"/>
    <x v="0"/>
  </r>
  <r>
    <n v="6933450"/>
    <n v="1"/>
    <x v="3"/>
    <n v="60"/>
    <n v="18"/>
    <n v="0"/>
    <n v="437.98"/>
    <n v="0"/>
    <x v="161"/>
    <n v="301.89999999999998"/>
    <n v="0"/>
    <n v="136.08000000000001"/>
    <n v="309.45999999999998"/>
    <n v="7.5600000000000005"/>
    <n v="304"/>
    <n v="1"/>
    <n v="69"/>
    <x v="5"/>
    <s v="03/2021"/>
    <x v="75"/>
    <n v="2"/>
    <s v="Printer, (1) HP Color LJ Pro M452DN - 1681"/>
    <x v="0"/>
  </r>
  <r>
    <n v="6933453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7"/>
    <x v="0"/>
  </r>
  <r>
    <n v="6933459"/>
    <n v="1"/>
    <x v="3"/>
    <n v="60"/>
    <n v="19"/>
    <n v="0"/>
    <n v="4977.75"/>
    <n v="0"/>
    <x v="162"/>
    <n v="3347.08"/>
    <n v="0"/>
    <n v="1630.67"/>
    <n v="3432.9"/>
    <n v="85.820000000000007"/>
    <n v="304"/>
    <n v="1"/>
    <n v="69"/>
    <x v="5"/>
    <s v="03/2021"/>
    <x v="91"/>
    <n v="2"/>
    <s v="Monitor, (5) Dell P2217 22 inch - 1711"/>
    <x v="0"/>
  </r>
  <r>
    <n v="6933461"/>
    <n v="1"/>
    <x v="3"/>
    <n v="60"/>
    <n v="19"/>
    <n v="0"/>
    <n v="24425.53"/>
    <n v="0"/>
    <x v="163"/>
    <n v="16415.82"/>
    <n v="0"/>
    <n v="8009.71"/>
    <n v="16837.38"/>
    <n v="421.56"/>
    <n v="304"/>
    <n v="1"/>
    <n v="69"/>
    <x v="5"/>
    <s v="03/2021"/>
    <x v="92"/>
    <n v="2"/>
    <s v="Rewiring project for Marianna Site - 1697"/>
    <x v="0"/>
  </r>
  <r>
    <n v="6933462"/>
    <n v="1"/>
    <x v="3"/>
    <n v="60"/>
    <n v="19"/>
    <n v="0"/>
    <n v="6842.38"/>
    <n v="0"/>
    <x v="164"/>
    <n v="4600.8999999999996"/>
    <n v="0"/>
    <n v="2241.48"/>
    <n v="4718.87"/>
    <n v="117.97"/>
    <n v="304"/>
    <n v="1"/>
    <n v="69"/>
    <x v="5"/>
    <s v="03/2021"/>
    <x v="93"/>
    <n v="2"/>
    <s v="Router, (1) CISCO ISR 4431 -iRouter refresh - 1701"/>
    <x v="0"/>
  </r>
  <r>
    <n v="6933465"/>
    <n v="1"/>
    <x v="3"/>
    <n v="36"/>
    <n v="0"/>
    <n v="0"/>
    <n v="0"/>
    <n v="0"/>
    <x v="316"/>
    <n v="0"/>
    <n v="0"/>
    <n v="0"/>
    <n v="0"/>
    <n v="0"/>
    <n v="304"/>
    <n v="1"/>
    <n v="69"/>
    <x v="5"/>
    <s v="03/2021"/>
    <x v="94"/>
    <n v="2"/>
    <s v="RSA SescurID token seed (3) YR - 1729"/>
    <x v="0"/>
  </r>
  <r>
    <n v="6933474"/>
    <n v="1"/>
    <x v="3"/>
    <n v="36"/>
    <n v="5"/>
    <n v="0"/>
    <n v="-14760"/>
    <n v="0"/>
    <x v="166"/>
    <n v="-12573.33"/>
    <n v="0"/>
    <n v="-2186.67"/>
    <n v="-13010.66"/>
    <n v="-437.33"/>
    <n v="304"/>
    <n v="1"/>
    <n v="69"/>
    <x v="5"/>
    <s v="03/2021"/>
    <x v="58"/>
    <n v="2"/>
    <s v="Licenses, (36) CISCO L-ASA5545-TAM subscriptions for Energy Lane Firewall - 1763"/>
    <x v="0"/>
  </r>
  <r>
    <n v="6933475"/>
    <n v="1"/>
    <x v="3"/>
    <n v="60"/>
    <n v="26"/>
    <n v="0"/>
    <n v="129968.61"/>
    <n v="0"/>
    <x v="167"/>
    <n v="72084.42"/>
    <n v="0"/>
    <n v="57884.19"/>
    <n v="74310.740000000005"/>
    <n v="2226.3200000000002"/>
    <n v="304"/>
    <n v="1"/>
    <n v="69"/>
    <x v="5"/>
    <s v="03/2021"/>
    <x v="79"/>
    <n v="2"/>
    <s v="Newark Office IT - 1758"/>
    <x v="0"/>
  </r>
  <r>
    <n v="6933479"/>
    <n v="1"/>
    <x v="3"/>
    <n v="60"/>
    <n v="19"/>
    <n v="0"/>
    <n v="3516.35"/>
    <n v="0"/>
    <x v="144"/>
    <n v="2364.4699999999998"/>
    <n v="0"/>
    <n v="1151.8800000000001"/>
    <n v="2425.1"/>
    <n v="60.63"/>
    <n v="304"/>
    <n v="1"/>
    <n v="69"/>
    <x v="5"/>
    <s v="03/2021"/>
    <x v="80"/>
    <n v="2"/>
    <s v="Switch, (1) Cisco Catalyst 2960X 48 port ethernet - 1694"/>
    <x v="0"/>
  </r>
  <r>
    <n v="6933484"/>
    <n v="1"/>
    <x v="3"/>
    <n v="60"/>
    <n v="18"/>
    <n v="0"/>
    <n v="697.61"/>
    <n v="0"/>
    <x v="168"/>
    <n v="480.83"/>
    <n v="0"/>
    <n v="216.78"/>
    <n v="492.87"/>
    <n v="12.040000000000001"/>
    <n v="304"/>
    <n v="1"/>
    <n v="69"/>
    <x v="5"/>
    <s v="03/2021"/>
    <x v="59"/>
    <n v="2"/>
    <s v="PC, (1) Dell Opti 5040 desktop computer - 1606"/>
    <x v="0"/>
  </r>
  <r>
    <n v="6933485"/>
    <n v="1"/>
    <x v="3"/>
    <n v="60"/>
    <n v="18"/>
    <n v="0"/>
    <n v="1095.8"/>
    <n v="0"/>
    <x v="110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2"/>
    <x v="0"/>
  </r>
  <r>
    <n v="6933487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5"/>
    <x v="0"/>
  </r>
  <r>
    <n v="6933488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6"/>
    <x v="0"/>
  </r>
  <r>
    <n v="6933489"/>
    <n v="1"/>
    <x v="3"/>
    <n v="60"/>
    <n v="18"/>
    <n v="0"/>
    <n v="155"/>
    <n v="0"/>
    <x v="114"/>
    <n v="106.85"/>
    <n v="0"/>
    <n v="48.15"/>
    <n v="109.53"/>
    <n v="2.68"/>
    <n v="304"/>
    <n v="1"/>
    <n v="69"/>
    <x v="5"/>
    <s v="03/2021"/>
    <x v="54"/>
    <n v="2"/>
    <s v="Monitor, (1) Dell P2217 22 inch - 1590"/>
    <x v="0"/>
  </r>
  <r>
    <n v="6933490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6"/>
    <x v="0"/>
  </r>
  <r>
    <n v="6933513"/>
    <n v="1"/>
    <x v="3"/>
    <n v="60"/>
    <n v="31"/>
    <n v="0"/>
    <n v="74483.95"/>
    <n v="0"/>
    <x v="169"/>
    <n v="35061.99"/>
    <n v="0"/>
    <n v="39421.96"/>
    <n v="36333.67"/>
    <n v="1271.68"/>
    <n v="304"/>
    <n v="1"/>
    <n v="69"/>
    <x v="5"/>
    <s v="03/2021"/>
    <x v="63"/>
    <n v="2"/>
    <s v="Computer Purchases - 1793"/>
    <x v="0"/>
  </r>
  <r>
    <n v="6933514"/>
    <n v="1"/>
    <x v="3"/>
    <n v="60"/>
    <n v="26"/>
    <n v="0"/>
    <n v="38380.33"/>
    <n v="0"/>
    <x v="170"/>
    <n v="21286.84"/>
    <n v="0"/>
    <n v="17093.490000000002"/>
    <n v="21944.28"/>
    <n v="657.44"/>
    <n v="304"/>
    <n v="1"/>
    <n v="69"/>
    <x v="5"/>
    <s v="03/2021"/>
    <x v="90"/>
    <n v="2"/>
    <s v="Computers - 1759"/>
    <x v="0"/>
  </r>
  <r>
    <n v="6933529"/>
    <n v="1"/>
    <x v="3"/>
    <n v="60"/>
    <n v="21"/>
    <n v="0"/>
    <n v="320.39"/>
    <n v="0"/>
    <x v="171"/>
    <n v="204.62"/>
    <n v="0"/>
    <n v="115.77"/>
    <n v="210.13"/>
    <n v="5.51"/>
    <n v="304"/>
    <n v="1"/>
    <n v="69"/>
    <x v="5"/>
    <s v="03/2021"/>
    <x v="95"/>
    <n v="2"/>
    <s v="UPS, (1) APC Power saving back-ups RS1500 - 1722"/>
    <x v="0"/>
  </r>
  <r>
    <n v="6933530"/>
    <n v="1"/>
    <x v="3"/>
    <n v="60"/>
    <n v="19"/>
    <n v="0"/>
    <n v="1338.76"/>
    <n v="0"/>
    <x v="172"/>
    <n v="900.18"/>
    <n v="0"/>
    <n v="438.58"/>
    <n v="923.26"/>
    <n v="23.080000000000002"/>
    <n v="304"/>
    <n v="1"/>
    <n v="69"/>
    <x v="5"/>
    <s v="03/2021"/>
    <x v="96"/>
    <n v="2"/>
    <s v="UPS, (1) APC Smart x1500VA - 1691"/>
    <x v="0"/>
  </r>
  <r>
    <n v="6933576"/>
    <n v="1"/>
    <x v="3"/>
    <n v="60"/>
    <n v="18"/>
    <n v="0"/>
    <n v="947.81"/>
    <n v="0"/>
    <x v="123"/>
    <n v="653.29999999999995"/>
    <n v="0"/>
    <n v="294.51"/>
    <n v="669.66"/>
    <n v="16.36"/>
    <n v="304"/>
    <n v="1"/>
    <n v="69"/>
    <x v="5"/>
    <s v="03/2021"/>
    <x v="53"/>
    <n v="2"/>
    <s v="Laptop, (1) Dell E5470 Lattitude - 1609"/>
    <x v="0"/>
  </r>
  <r>
    <n v="6933577"/>
    <n v="1"/>
    <x v="3"/>
    <n v="60"/>
    <n v="18"/>
    <n v="0"/>
    <n v="947.8"/>
    <n v="0"/>
    <x v="173"/>
    <n v="653.29999999999995"/>
    <n v="0"/>
    <n v="294.5"/>
    <n v="669.66"/>
    <n v="16.36"/>
    <n v="304"/>
    <n v="1"/>
    <n v="69"/>
    <x v="5"/>
    <s v="03/2021"/>
    <x v="53"/>
    <n v="2"/>
    <s v="Laptop, (1) Dell E5470 Lattitude - 1613"/>
    <x v="0"/>
  </r>
  <r>
    <n v="6933578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21"/>
    <x v="0"/>
  </r>
  <r>
    <n v="6933579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4"/>
    <x v="0"/>
  </r>
  <r>
    <n v="6933580"/>
    <n v="1"/>
    <x v="3"/>
    <n v="60"/>
    <n v="18"/>
    <n v="0"/>
    <n v="853.55"/>
    <n v="0"/>
    <x v="103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3"/>
    <x v="0"/>
  </r>
  <r>
    <n v="6933581"/>
    <n v="1"/>
    <x v="3"/>
    <n v="60"/>
    <n v="18"/>
    <n v="0"/>
    <n v="853.55"/>
    <n v="0"/>
    <x v="103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4"/>
    <x v="0"/>
  </r>
  <r>
    <n v="6933582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46"/>
    <x v="0"/>
  </r>
  <r>
    <n v="6933589"/>
    <n v="1"/>
    <x v="3"/>
    <n v="60"/>
    <n v="18"/>
    <n v="0"/>
    <n v="171.4"/>
    <n v="0"/>
    <x v="174"/>
    <n v="118.16"/>
    <n v="0"/>
    <n v="53.24"/>
    <n v="121.12"/>
    <n v="2.96"/>
    <n v="304"/>
    <n v="1"/>
    <n v="69"/>
    <x v="5"/>
    <s v="03/2021"/>
    <x v="54"/>
    <n v="2"/>
    <s v="Monitor, (1) Dell P2217 22 inch - 1601"/>
    <x v="0"/>
  </r>
  <r>
    <n v="6933590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0"/>
    <x v="0"/>
  </r>
  <r>
    <n v="6933592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3"/>
    <x v="0"/>
  </r>
  <r>
    <n v="6933597"/>
    <n v="1"/>
    <x v="3"/>
    <n v="60"/>
    <n v="19"/>
    <n v="0"/>
    <n v="1753.82"/>
    <n v="0"/>
    <x v="175"/>
    <n v="1179.3"/>
    <n v="0"/>
    <n v="574.52"/>
    <n v="1209.54"/>
    <n v="30.240000000000002"/>
    <n v="304"/>
    <n v="1"/>
    <n v="69"/>
    <x v="5"/>
    <s v="03/2021"/>
    <x v="76"/>
    <n v="2"/>
    <s v="Monitor, (10) Dell P2217 22 inch - 1710"/>
    <x v="0"/>
  </r>
  <r>
    <n v="6933608"/>
    <n v="1"/>
    <x v="3"/>
    <n v="60"/>
    <n v="32"/>
    <n v="0"/>
    <n v="8657.42"/>
    <n v="0"/>
    <x v="176"/>
    <n v="3930.22"/>
    <n v="0"/>
    <n v="4727.2"/>
    <n v="4077.95"/>
    <n v="147.72999999999999"/>
    <n v="304"/>
    <n v="1"/>
    <n v="69"/>
    <x v="5"/>
    <s v="03/2021"/>
    <x v="55"/>
    <n v="2"/>
    <s v="Network Upgrades - 1797"/>
    <x v="0"/>
  </r>
  <r>
    <n v="6933619"/>
    <n v="1"/>
    <x v="3"/>
    <n v="60"/>
    <n v="24"/>
    <n v="0"/>
    <n v="9150"/>
    <n v="0"/>
    <x v="177"/>
    <n v="5382.36"/>
    <n v="0"/>
    <n v="3767.64"/>
    <n v="5539.35"/>
    <n v="156.99"/>
    <n v="304"/>
    <n v="1"/>
    <n v="69"/>
    <x v="5"/>
    <s v="03/2021"/>
    <x v="97"/>
    <n v="2"/>
    <s v="Laptops, (6) Dell CTO 7480 - 1741"/>
    <x v="0"/>
  </r>
  <r>
    <n v="6933620"/>
    <n v="1"/>
    <x v="3"/>
    <n v="36"/>
    <n v="1"/>
    <n v="0"/>
    <n v="17294.400000000001"/>
    <n v="0"/>
    <x v="178"/>
    <n v="16770.330000000002"/>
    <n v="0"/>
    <n v="524.07000000000005"/>
    <n v="17294.400000000001"/>
    <n v="524.07000000000005"/>
    <n v="304"/>
    <n v="1"/>
    <n v="69"/>
    <x v="5"/>
    <s v="03/2021"/>
    <x v="58"/>
    <n v="2"/>
    <s v="Licenses, (36) CISCO L-ASA5545-TAM subscriptions for Energy Lane Firewall - 1745"/>
    <x v="0"/>
  </r>
  <r>
    <n v="6933621"/>
    <n v="1"/>
    <x v="3"/>
    <n v="60"/>
    <n v="19"/>
    <n v="0"/>
    <n v="6816.43"/>
    <n v="0"/>
    <x v="179"/>
    <n v="4583.46"/>
    <n v="0"/>
    <n v="2232.9699999999998"/>
    <n v="4700.9799999999996"/>
    <n v="117.52"/>
    <n v="304"/>
    <n v="1"/>
    <n v="69"/>
    <x v="5"/>
    <s v="03/2021"/>
    <x v="86"/>
    <n v="2"/>
    <s v="Switch, (1) Cisco Catalyst 3850 24 POE LAN - 1693"/>
    <x v="0"/>
  </r>
  <r>
    <n v="6933626"/>
    <n v="1"/>
    <x v="3"/>
    <n v="60"/>
    <n v="24"/>
    <n v="0"/>
    <n v="941.55"/>
    <n v="0"/>
    <x v="148"/>
    <n v="553.83000000000004"/>
    <n v="0"/>
    <n v="387.72"/>
    <n v="569.99"/>
    <n v="16.16"/>
    <n v="304"/>
    <n v="1"/>
    <n v="69"/>
    <x v="5"/>
    <s v="03/2021"/>
    <x v="98"/>
    <n v="2"/>
    <s v="PC, (1) Dell CTO 5050 Desktop computers - 1742"/>
    <x v="0"/>
  </r>
  <r>
    <n v="6933628"/>
    <n v="1"/>
    <x v="3"/>
    <n v="60"/>
    <n v="18"/>
    <n v="0"/>
    <n v="1184.1600000000001"/>
    <n v="0"/>
    <x v="112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5"/>
    <x v="0"/>
  </r>
  <r>
    <n v="6933629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3"/>
    <x v="0"/>
  </r>
  <r>
    <n v="6933630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4"/>
    <x v="0"/>
  </r>
  <r>
    <n v="6933632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8"/>
    <x v="0"/>
  </r>
  <r>
    <n v="6933639"/>
    <n v="1"/>
    <x v="3"/>
    <n v="60"/>
    <n v="8"/>
    <n v="0"/>
    <n v="838.17"/>
    <n v="0"/>
    <x v="180"/>
    <n v="726.41"/>
    <n v="0"/>
    <n v="111.76"/>
    <n v="740.38"/>
    <n v="13.97"/>
    <n v="304"/>
    <n v="1"/>
    <n v="69"/>
    <x v="5"/>
    <s v="03/2021"/>
    <x v="84"/>
    <n v="2"/>
    <s v="Desktop, (1) Dell Optiplex 5040 - 1446"/>
    <x v="0"/>
  </r>
  <r>
    <n v="6933641"/>
    <n v="1"/>
    <x v="3"/>
    <n v="60"/>
    <n v="1"/>
    <n v="0"/>
    <n v="6380.62"/>
    <n v="0"/>
    <x v="181"/>
    <n v="6264.61"/>
    <n v="0"/>
    <n v="116.01"/>
    <n v="6380.62"/>
    <n v="116.01"/>
    <n v="304"/>
    <n v="1"/>
    <n v="69"/>
    <x v="5"/>
    <s v="03/2021"/>
    <x v="99"/>
    <n v="2"/>
    <s v="(6) Latitude E6440 Laptops for Silver Lake - 1329"/>
    <x v="0"/>
  </r>
  <r>
    <n v="6933658"/>
    <n v="1"/>
    <x v="3"/>
    <n v="60"/>
    <n v="19"/>
    <n v="0"/>
    <n v="525.52"/>
    <n v="0"/>
    <x v="182"/>
    <n v="353.35"/>
    <n v="0"/>
    <n v="172.17"/>
    <n v="362.41"/>
    <n v="9.06"/>
    <n v="304"/>
    <n v="1"/>
    <n v="69"/>
    <x v="5"/>
    <s v="03/2021"/>
    <x v="100"/>
    <n v="2"/>
    <s v="CISCO AC power supply -iRouter refresh project - 1698"/>
    <x v="0"/>
  </r>
  <r>
    <n v="6933717"/>
    <n v="1"/>
    <x v="3"/>
    <n v="60"/>
    <n v="8"/>
    <n v="0"/>
    <n v="826.97"/>
    <n v="0"/>
    <x v="149"/>
    <n v="716.69"/>
    <n v="0"/>
    <n v="110.28"/>
    <n v="730.48"/>
    <n v="13.790000000000001"/>
    <n v="304"/>
    <n v="1"/>
    <n v="69"/>
    <x v="5"/>
    <s v="03/2021"/>
    <x v="84"/>
    <n v="2"/>
    <s v="Desktop, (1) Dell Optiplex 5040 - 1444"/>
    <x v="0"/>
  </r>
  <r>
    <n v="6933729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6"/>
    <x v="0"/>
  </r>
  <r>
    <n v="6933730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9"/>
    <x v="0"/>
  </r>
  <r>
    <n v="6933731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49"/>
    <x v="0"/>
  </r>
  <r>
    <n v="6933732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50"/>
    <x v="0"/>
  </r>
  <r>
    <n v="6933733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51"/>
    <x v="0"/>
  </r>
  <r>
    <n v="6933734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5"/>
    <x v="0"/>
  </r>
  <r>
    <n v="6933738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1"/>
    <x v="0"/>
  </r>
  <r>
    <n v="6933743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5"/>
    <x v="0"/>
  </r>
  <r>
    <n v="6933744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4"/>
    <x v="0"/>
  </r>
  <r>
    <n v="6933750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7"/>
    <x v="0"/>
  </r>
  <r>
    <n v="6933758"/>
    <n v="1"/>
    <x v="3"/>
    <n v="60"/>
    <n v="29"/>
    <n v="0"/>
    <n v="59503.97"/>
    <n v="0"/>
    <x v="183"/>
    <n v="30006.23"/>
    <n v="0"/>
    <n v="29497.74"/>
    <n v="31023.39"/>
    <n v="1017.16"/>
    <n v="304"/>
    <n v="1"/>
    <n v="69"/>
    <x v="5"/>
    <s v="03/2021"/>
    <x v="85"/>
    <n v="2"/>
    <s v="Stover - Dover Campus IT Network - 1776"/>
    <x v="0"/>
  </r>
  <r>
    <n v="6933759"/>
    <n v="1"/>
    <x v="3"/>
    <n v="60"/>
    <n v="19"/>
    <n v="0"/>
    <n v="12373.83"/>
    <n v="0"/>
    <x v="184"/>
    <n v="8455.4500000000007"/>
    <n v="0"/>
    <n v="3918.38"/>
    <n v="8661.68"/>
    <n v="206.23000000000002"/>
    <n v="304"/>
    <n v="1"/>
    <n v="69"/>
    <x v="5"/>
    <s v="03/2021"/>
    <x v="101"/>
    <n v="2"/>
    <s v="Switch, (1) CISCO  Catalyst 3850 48 port - 1712"/>
    <x v="0"/>
  </r>
  <r>
    <n v="6933763"/>
    <n v="1"/>
    <x v="3"/>
    <n v="60"/>
    <n v="24"/>
    <n v="0"/>
    <n v="6528.19"/>
    <n v="0"/>
    <x v="185"/>
    <n v="3840.08"/>
    <n v="0"/>
    <n v="2688.11"/>
    <n v="3952.08"/>
    <n v="112"/>
    <n v="304"/>
    <n v="1"/>
    <n v="69"/>
    <x v="5"/>
    <s v="03/2021"/>
    <x v="57"/>
    <n v="2"/>
    <s v="Laptops, (4) Dell CTO 7480 - 1743"/>
    <x v="0"/>
  </r>
  <r>
    <n v="6933769"/>
    <n v="1"/>
    <x v="3"/>
    <n v="60"/>
    <n v="18"/>
    <n v="0"/>
    <n v="847.84"/>
    <n v="0"/>
    <x v="186"/>
    <n v="584.41"/>
    <n v="0"/>
    <n v="263.43"/>
    <n v="599.04999999999995"/>
    <n v="14.64"/>
    <n v="304"/>
    <n v="1"/>
    <n v="69"/>
    <x v="5"/>
    <s v="03/2021"/>
    <x v="59"/>
    <n v="2"/>
    <s v="PC, (1) Dell Opti 5040 desktop computer - 1586"/>
    <x v="0"/>
  </r>
  <r>
    <n v="6933770"/>
    <n v="1"/>
    <x v="3"/>
    <n v="60"/>
    <n v="18"/>
    <n v="0"/>
    <n v="847.83"/>
    <n v="0"/>
    <x v="187"/>
    <n v="584.4"/>
    <n v="0"/>
    <n v="263.43"/>
    <n v="599.04"/>
    <n v="14.64"/>
    <n v="304"/>
    <n v="1"/>
    <n v="69"/>
    <x v="5"/>
    <s v="03/2021"/>
    <x v="59"/>
    <n v="2"/>
    <s v="PC, (1) Dell Opti 5040 desktop computer - 1587"/>
    <x v="0"/>
  </r>
  <r>
    <n v="6933771"/>
    <n v="1"/>
    <x v="3"/>
    <n v="60"/>
    <n v="18"/>
    <n v="0"/>
    <n v="1095.8"/>
    <n v="0"/>
    <x v="110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0"/>
    <x v="0"/>
  </r>
  <r>
    <n v="6933777"/>
    <n v="1"/>
    <x v="3"/>
    <n v="60"/>
    <n v="18"/>
    <n v="0"/>
    <n v="1095.8"/>
    <n v="0"/>
    <x v="110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3"/>
    <x v="0"/>
  </r>
  <r>
    <n v="6933780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52"/>
    <x v="0"/>
  </r>
  <r>
    <n v="6933790"/>
    <n v="1"/>
    <x v="3"/>
    <n v="60"/>
    <n v="8"/>
    <n v="0"/>
    <n v="838.17"/>
    <n v="0"/>
    <x v="180"/>
    <n v="726.41"/>
    <n v="0"/>
    <n v="111.76"/>
    <n v="740.38"/>
    <n v="13.97"/>
    <n v="304"/>
    <n v="1"/>
    <n v="69"/>
    <x v="5"/>
    <s v="03/2021"/>
    <x v="84"/>
    <n v="2"/>
    <s v="Desktop, (1) Dell Optiplex 5040 - 1445"/>
    <x v="0"/>
  </r>
  <r>
    <n v="6933791"/>
    <n v="1"/>
    <x v="3"/>
    <n v="60"/>
    <n v="19"/>
    <n v="0"/>
    <n v="1035.32"/>
    <n v="0"/>
    <x v="188"/>
    <n v="696.15"/>
    <n v="0"/>
    <n v="339.17"/>
    <n v="714"/>
    <n v="17.850000000000001"/>
    <n v="304"/>
    <n v="1"/>
    <n v="69"/>
    <x v="5"/>
    <s v="03/2021"/>
    <x v="102"/>
    <n v="2"/>
    <s v="(5) Dell Docking station WD15 w/180w adapter - 1709"/>
    <x v="0"/>
  </r>
  <r>
    <n v="6933792"/>
    <n v="1"/>
    <x v="3"/>
    <n v="60"/>
    <n v="1"/>
    <n v="0"/>
    <n v="5977.59"/>
    <n v="0"/>
    <x v="189"/>
    <n v="5868.91"/>
    <n v="0"/>
    <n v="108.68"/>
    <n v="5977.59"/>
    <n v="108.68"/>
    <n v="304"/>
    <n v="1"/>
    <n v="69"/>
    <x v="5"/>
    <s v="03/2021"/>
    <x v="103"/>
    <n v="2"/>
    <s v="(5) Latitude E6440 CTO laptops for Governors Ave - 1330"/>
    <x v="0"/>
  </r>
  <r>
    <n v="6933795"/>
    <n v="1"/>
    <x v="3"/>
    <n v="60"/>
    <n v="17"/>
    <n v="0"/>
    <n v="2412.27"/>
    <n v="0"/>
    <x v="190"/>
    <n v="1703.46"/>
    <n v="0"/>
    <n v="708.81"/>
    <n v="1745.15"/>
    <n v="41.69"/>
    <n v="304"/>
    <n v="1"/>
    <n v="69"/>
    <x v="5"/>
    <s v="03/2021"/>
    <x v="104"/>
    <n v="2"/>
    <s v="BackUp &amp; Storage, (5) HP LT05 20Pk tapes &amp; (5) carts - 1584"/>
    <x v="0"/>
  </r>
  <r>
    <n v="6933803"/>
    <n v="1"/>
    <x v="3"/>
    <n v="60"/>
    <n v="29"/>
    <n v="0"/>
    <n v="31359.85"/>
    <n v="0"/>
    <x v="191"/>
    <n v="15813.96"/>
    <n v="0"/>
    <n v="15545.89"/>
    <n v="16350.03"/>
    <n v="536.07000000000005"/>
    <n v="304"/>
    <n v="1"/>
    <n v="69"/>
    <x v="5"/>
    <s v="03/2021"/>
    <x v="63"/>
    <n v="2"/>
    <s v="Computer Purchases - 1782"/>
    <x v="0"/>
  </r>
  <r>
    <n v="6933804"/>
    <n v="1"/>
    <x v="3"/>
    <n v="60"/>
    <n v="32"/>
    <n v="0"/>
    <n v="18372.64"/>
    <n v="0"/>
    <x v="192"/>
    <n v="8340.52"/>
    <n v="0"/>
    <n v="10032.120000000001"/>
    <n v="8654.02"/>
    <n v="313.5"/>
    <n v="304"/>
    <n v="1"/>
    <n v="69"/>
    <x v="5"/>
    <s v="03/2021"/>
    <x v="63"/>
    <n v="2"/>
    <s v="Computer Purchases - 1798"/>
    <x v="0"/>
  </r>
  <r>
    <n v="6933805"/>
    <n v="1"/>
    <x v="3"/>
    <n v="60"/>
    <n v="28"/>
    <n v="0"/>
    <n v="36392.35"/>
    <n v="0"/>
    <x v="193"/>
    <n v="18962.330000000002"/>
    <n v="0"/>
    <n v="17430.02"/>
    <n v="19584.830000000002"/>
    <n v="622.5"/>
    <n v="304"/>
    <n v="1"/>
    <n v="69"/>
    <x v="5"/>
    <s v="03/2021"/>
    <x v="90"/>
    <n v="2"/>
    <s v="Computers - 1772"/>
    <x v="0"/>
  </r>
  <r>
    <n v="6933812"/>
    <n v="1"/>
    <x v="3"/>
    <n v="60"/>
    <n v="27"/>
    <n v="0"/>
    <n v="77.319999999999993"/>
    <n v="0"/>
    <x v="194"/>
    <n v="41.55"/>
    <n v="0"/>
    <n v="35.770000000000003"/>
    <n v="42.87"/>
    <n v="1.32"/>
    <n v="304"/>
    <n v="1"/>
    <n v="69"/>
    <x v="5"/>
    <s v="03/2021"/>
    <x v="65"/>
    <n v="2"/>
    <s v="CISCO CAT WS-C2960X-48FPS-L Network refresh project - 1761"/>
    <x v="0"/>
  </r>
  <r>
    <n v="6933875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6"/>
    <x v="0"/>
  </r>
  <r>
    <n v="6933876"/>
    <n v="1"/>
    <x v="3"/>
    <n v="60"/>
    <n v="18"/>
    <n v="0"/>
    <n v="853.55"/>
    <n v="0"/>
    <x v="103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0"/>
    <x v="0"/>
  </r>
  <r>
    <n v="6933883"/>
    <n v="1"/>
    <x v="3"/>
    <n v="60"/>
    <n v="24"/>
    <n v="0"/>
    <n v="4028.64"/>
    <n v="0"/>
    <x v="195"/>
    <n v="2369.81"/>
    <n v="0"/>
    <n v="1658.83"/>
    <n v="2438.9299999999998"/>
    <n v="69.12"/>
    <n v="304"/>
    <n v="1"/>
    <n v="69"/>
    <x v="5"/>
    <s v="03/2021"/>
    <x v="105"/>
    <n v="2"/>
    <s v="PC, (4) Dell CTO 5050 Desktop computers - 1744"/>
    <x v="0"/>
  </r>
  <r>
    <n v="6933886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4"/>
    <x v="0"/>
  </r>
  <r>
    <n v="6933887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5"/>
    <x v="0"/>
  </r>
  <r>
    <n v="6933888"/>
    <n v="1"/>
    <x v="3"/>
    <n v="60"/>
    <n v="18"/>
    <n v="0"/>
    <n v="170.16"/>
    <n v="0"/>
    <x v="196"/>
    <n v="117.31"/>
    <n v="0"/>
    <n v="52.85"/>
    <n v="120.25"/>
    <n v="2.94"/>
    <n v="304"/>
    <n v="1"/>
    <n v="69"/>
    <x v="5"/>
    <s v="03/2021"/>
    <x v="54"/>
    <n v="2"/>
    <s v="Monitor, (1) Dell P2217 22 inch - 1639"/>
    <x v="0"/>
  </r>
  <r>
    <n v="6933889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4"/>
    <x v="0"/>
  </r>
  <r>
    <n v="6933890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1"/>
    <x v="0"/>
  </r>
  <r>
    <n v="6933894"/>
    <n v="1"/>
    <x v="3"/>
    <n v="60"/>
    <n v="18"/>
    <n v="0"/>
    <n v="1377.53"/>
    <n v="0"/>
    <x v="197"/>
    <n v="949.54"/>
    <n v="0"/>
    <n v="427.99"/>
    <n v="973.32"/>
    <n v="23.78"/>
    <n v="304"/>
    <n v="1"/>
    <n v="69"/>
    <x v="5"/>
    <s v="03/2021"/>
    <x v="67"/>
    <n v="2"/>
    <s v="Laptop, (1) Dell E7270 Lattitude - 1605"/>
    <x v="0"/>
  </r>
  <r>
    <n v="6933895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9"/>
    <x v="0"/>
  </r>
  <r>
    <n v="6933896"/>
    <n v="1"/>
    <x v="3"/>
    <n v="60"/>
    <n v="19"/>
    <n v="0"/>
    <n v="166.27"/>
    <n v="0"/>
    <x v="198"/>
    <n v="111.8"/>
    <n v="0"/>
    <n v="54.47"/>
    <n v="114.67"/>
    <n v="2.87"/>
    <n v="304"/>
    <n v="1"/>
    <n v="69"/>
    <x v="5"/>
    <s v="03/2021"/>
    <x v="54"/>
    <n v="2"/>
    <s v="Monitor, (1) Dell P2217 22 inch - 1704"/>
    <x v="0"/>
  </r>
  <r>
    <n v="6933897"/>
    <n v="1"/>
    <x v="3"/>
    <n v="60"/>
    <n v="19"/>
    <n v="0"/>
    <n v="1840.27"/>
    <n v="0"/>
    <x v="199"/>
    <n v="1237.42"/>
    <n v="0"/>
    <n v="602.85"/>
    <n v="1269.1500000000001"/>
    <n v="31.73"/>
    <n v="304"/>
    <n v="1"/>
    <n v="69"/>
    <x v="5"/>
    <s v="03/2021"/>
    <x v="106"/>
    <n v="2"/>
    <s v="Monitor, (12) Dell P2217 22 inch - 1706"/>
    <x v="0"/>
  </r>
  <r>
    <n v="6933925"/>
    <n v="1"/>
    <x v="3"/>
    <n v="60"/>
    <n v="19"/>
    <n v="0"/>
    <n v="22765"/>
    <n v="0"/>
    <x v="200"/>
    <n v="15556.12"/>
    <n v="0"/>
    <n v="7208.88"/>
    <n v="15935.53"/>
    <n v="379.41"/>
    <n v="304"/>
    <n v="1"/>
    <n v="69"/>
    <x v="5"/>
    <s v="03/2021"/>
    <x v="107"/>
    <n v="2"/>
    <s v="Middletown Office Security system - 114 Sandhill Drive - 1714"/>
    <x v="0"/>
  </r>
  <r>
    <n v="6933931"/>
    <n v="1"/>
    <x v="3"/>
    <n v="60"/>
    <n v="18"/>
    <n v="0"/>
    <n v="1184.1600000000001"/>
    <n v="0"/>
    <x v="112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6"/>
    <x v="0"/>
  </r>
  <r>
    <n v="6933932"/>
    <n v="1"/>
    <x v="3"/>
    <n v="60"/>
    <n v="18"/>
    <n v="0"/>
    <n v="1184.1600000000001"/>
    <n v="0"/>
    <x v="112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8"/>
    <x v="0"/>
  </r>
  <r>
    <n v="6933933"/>
    <n v="1"/>
    <x v="3"/>
    <n v="60"/>
    <n v="19"/>
    <n v="0"/>
    <n v="634.02"/>
    <n v="0"/>
    <x v="156"/>
    <n v="426.3"/>
    <n v="0"/>
    <n v="207.72"/>
    <n v="437.23"/>
    <n v="10.93"/>
    <n v="304"/>
    <n v="1"/>
    <n v="69"/>
    <x v="5"/>
    <s v="03/2021"/>
    <x v="88"/>
    <n v="2"/>
    <s v="Transceiver, (1) CISCO 1000BASE LX/LH-iRouter refresh - 1699"/>
    <x v="0"/>
  </r>
  <r>
    <n v="6933936"/>
    <n v="1"/>
    <x v="3"/>
    <n v="60"/>
    <n v="19"/>
    <n v="0"/>
    <n v="1066.46"/>
    <n v="0"/>
    <x v="201"/>
    <n v="717.13"/>
    <n v="0"/>
    <n v="349.33"/>
    <n v="735.52"/>
    <n v="18.39"/>
    <n v="304"/>
    <n v="1"/>
    <n v="69"/>
    <x v="5"/>
    <s v="03/2021"/>
    <x v="108"/>
    <n v="2"/>
    <s v="PC, (1) Dell Opti 5050 desktop computer - 1705"/>
    <x v="0"/>
  </r>
  <r>
    <n v="6933943"/>
    <n v="1"/>
    <x v="3"/>
    <n v="60"/>
    <n v="18"/>
    <n v="0"/>
    <n v="12283.43"/>
    <n v="0"/>
    <x v="202"/>
    <n v="8478.8799999999992"/>
    <n v="0"/>
    <n v="3804.55"/>
    <n v="8690.24"/>
    <n v="211.36"/>
    <n v="304"/>
    <n v="1"/>
    <n v="69"/>
    <x v="5"/>
    <s v="03/2021"/>
    <x v="109"/>
    <n v="2"/>
    <s v="Computer Purchase 2017-02 - 1585"/>
    <x v="0"/>
  </r>
  <r>
    <n v="6933952"/>
    <n v="1"/>
    <x v="3"/>
    <n v="60"/>
    <n v="33"/>
    <n v="0"/>
    <n v="41172.69"/>
    <n v="0"/>
    <x v="203"/>
    <n v="18001.080000000002"/>
    <n v="0"/>
    <n v="23171.61"/>
    <n v="18703.25"/>
    <n v="702.17"/>
    <n v="304"/>
    <n v="1"/>
    <n v="69"/>
    <x v="5"/>
    <s v="03/2021"/>
    <x v="63"/>
    <n v="2"/>
    <s v="Computer Purchases - 1818"/>
    <x v="0"/>
  </r>
  <r>
    <n v="6933975"/>
    <n v="1"/>
    <x v="3"/>
    <n v="60"/>
    <n v="19"/>
    <n v="0"/>
    <n v="1338.77"/>
    <n v="0"/>
    <x v="204"/>
    <n v="900.18"/>
    <n v="0"/>
    <n v="438.59"/>
    <n v="923.26"/>
    <n v="23.080000000000002"/>
    <n v="304"/>
    <n v="1"/>
    <n v="69"/>
    <x v="5"/>
    <s v="03/2021"/>
    <x v="96"/>
    <n v="2"/>
    <s v="UPS, (1) APC Smart x1500VA - 1690"/>
    <x v="0"/>
  </r>
  <r>
    <n v="6934013"/>
    <n v="1"/>
    <x v="3"/>
    <n v="60"/>
    <n v="45"/>
    <n v="0"/>
    <n v="70272.34"/>
    <n v="0"/>
    <x v="205"/>
    <n v="16609.82"/>
    <n v="0"/>
    <n v="53662.52"/>
    <n v="17802.32"/>
    <n v="1192.5"/>
    <n v="304"/>
    <n v="1"/>
    <n v="69"/>
    <x v="5"/>
    <s v="03/2021"/>
    <x v="63"/>
    <n v="2"/>
    <s v="Computer Purchases - 1857"/>
    <x v="0"/>
  </r>
  <r>
    <n v="6934020"/>
    <n v="1"/>
    <x v="3"/>
    <n v="60"/>
    <n v="39"/>
    <n v="0"/>
    <n v="25110"/>
    <n v="0"/>
    <x v="206"/>
    <n v="8455.4"/>
    <n v="0"/>
    <n v="16654.599999999999"/>
    <n v="8882.44"/>
    <n v="427.04"/>
    <n v="304"/>
    <n v="1"/>
    <n v="69"/>
    <x v="5"/>
    <s v="03/2021"/>
    <x v="110"/>
    <n v="2"/>
    <s v="BIS1347 Unified Communications Enhance - 1832"/>
    <x v="0"/>
  </r>
  <r>
    <n v="6934023"/>
    <n v="1"/>
    <x v="3"/>
    <n v="60"/>
    <n v="37"/>
    <n v="0"/>
    <n v="16505.03"/>
    <n v="0"/>
    <x v="207"/>
    <n v="6110.41"/>
    <n v="0"/>
    <n v="10394.620000000001"/>
    <n v="6391.35"/>
    <n v="280.94"/>
    <n v="304"/>
    <n v="1"/>
    <n v="69"/>
    <x v="5"/>
    <s v="03/2021"/>
    <x v="63"/>
    <n v="2"/>
    <s v="Computer Purchases - 1827"/>
    <x v="0"/>
  </r>
  <r>
    <n v="6934024"/>
    <n v="1"/>
    <x v="3"/>
    <n v="60"/>
    <n v="45"/>
    <n v="0"/>
    <n v="-1691.61"/>
    <n v="0"/>
    <x v="208"/>
    <n v="-399.87"/>
    <n v="0"/>
    <n v="-1291.74"/>
    <n v="-428.58"/>
    <n v="-28.71"/>
    <n v="304"/>
    <n v="1"/>
    <n v="69"/>
    <x v="5"/>
    <s v="03/2021"/>
    <x v="63"/>
    <n v="2"/>
    <s v="Computer Purchases - 1855"/>
    <x v="0"/>
  </r>
  <r>
    <n v="6934025"/>
    <n v="1"/>
    <x v="3"/>
    <n v="60"/>
    <n v="36"/>
    <n v="0"/>
    <n v="13530"/>
    <n v="0"/>
    <x v="209"/>
    <n v="5235.5"/>
    <n v="0"/>
    <n v="8294.5"/>
    <n v="5465.9"/>
    <n v="230.4"/>
    <n v="304"/>
    <n v="1"/>
    <n v="69"/>
    <x v="5"/>
    <s v="03/2021"/>
    <x v="55"/>
    <n v="2"/>
    <s v="Network Upgrades - 1817"/>
    <x v="0"/>
  </r>
  <r>
    <n v="6934026"/>
    <n v="1"/>
    <x v="3"/>
    <n v="60"/>
    <n v="44"/>
    <n v="0"/>
    <n v="24652.98"/>
    <n v="0"/>
    <x v="210"/>
    <n v="6239.31"/>
    <n v="0"/>
    <n v="18413.669999999998"/>
    <n v="6657.8"/>
    <n v="418.49"/>
    <n v="304"/>
    <n v="1"/>
    <n v="69"/>
    <x v="5"/>
    <s v="03/2021"/>
    <x v="111"/>
    <n v="2"/>
    <s v="Solarwinds Refresh - 1848"/>
    <x v="0"/>
  </r>
  <r>
    <n v="6934028"/>
    <n v="1"/>
    <x v="3"/>
    <n v="60"/>
    <n v="45"/>
    <n v="0"/>
    <n v="8155"/>
    <n v="0"/>
    <x v="211"/>
    <n v="1927.57"/>
    <n v="0"/>
    <n v="6227.43"/>
    <n v="2065.96"/>
    <n v="138.39000000000001"/>
    <n v="304"/>
    <n v="1"/>
    <n v="69"/>
    <x v="5"/>
    <s v="03/2021"/>
    <x v="112"/>
    <n v="2"/>
    <s v="Vulnerability Refresh - 1854"/>
    <x v="0"/>
  </r>
  <r>
    <n v="6934036"/>
    <n v="1"/>
    <x v="3"/>
    <n v="60"/>
    <n v="45"/>
    <n v="0"/>
    <n v="558074.47"/>
    <n v="0"/>
    <x v="212"/>
    <n v="131908.49"/>
    <n v="0"/>
    <n v="426165.98"/>
    <n v="141378.84"/>
    <n v="9470.35"/>
    <n v="304"/>
    <n v="1"/>
    <n v="69"/>
    <x v="5"/>
    <s v="03/2021"/>
    <x v="113"/>
    <n v="2"/>
    <s v="Core Systems refresh - 1853"/>
    <x v="0"/>
  </r>
  <r>
    <n v="6934044"/>
    <n v="1"/>
    <x v="3"/>
    <n v="60"/>
    <n v="42"/>
    <n v="0"/>
    <n v="15573.02"/>
    <n v="0"/>
    <x v="213"/>
    <n v="4462.25"/>
    <n v="0"/>
    <n v="11110.77"/>
    <n v="4726.79"/>
    <n v="264.54000000000002"/>
    <n v="304"/>
    <n v="1"/>
    <n v="69"/>
    <x v="5"/>
    <s v="03/2021"/>
    <x v="63"/>
    <n v="2"/>
    <s v="Computer Purchases - 1842"/>
    <x v="0"/>
  </r>
  <r>
    <n v="6934045"/>
    <n v="1"/>
    <x v="3"/>
    <n v="60"/>
    <n v="44"/>
    <n v="0"/>
    <n v="127703.98"/>
    <n v="0"/>
    <x v="214"/>
    <n v="32320.11"/>
    <n v="0"/>
    <n v="95383.87"/>
    <n v="34487.919999999998"/>
    <n v="2167.81"/>
    <n v="304"/>
    <n v="1"/>
    <n v="69"/>
    <x v="5"/>
    <s v="03/2021"/>
    <x v="63"/>
    <n v="2"/>
    <s v="Computer Purchases - 1847"/>
    <x v="0"/>
  </r>
  <r>
    <n v="6934053"/>
    <n v="1"/>
    <x v="3"/>
    <n v="60"/>
    <n v="35"/>
    <n v="0"/>
    <n v="21912.11"/>
    <n v="0"/>
    <x v="215"/>
    <n v="8846.0300000000007"/>
    <n v="0"/>
    <n v="13066.08"/>
    <n v="9219.35"/>
    <n v="373.32"/>
    <n v="304"/>
    <n v="1"/>
    <n v="69"/>
    <x v="5"/>
    <s v="03/2021"/>
    <x v="63"/>
    <n v="2"/>
    <s v="Computer Purchases - 1813"/>
    <x v="0"/>
  </r>
  <r>
    <n v="6934054"/>
    <n v="1"/>
    <x v="3"/>
    <n v="60"/>
    <n v="43"/>
    <n v="0"/>
    <n v="7516"/>
    <n v="0"/>
    <x v="216"/>
    <n v="2027.9"/>
    <n v="0"/>
    <n v="5488.1"/>
    <n v="2155.5300000000002"/>
    <n v="127.63000000000001"/>
    <n v="304"/>
    <n v="1"/>
    <n v="69"/>
    <x v="5"/>
    <s v="03/2021"/>
    <x v="63"/>
    <n v="2"/>
    <s v="Computer Purchases - 1845"/>
    <x v="0"/>
  </r>
  <r>
    <n v="6934063"/>
    <n v="1"/>
    <x v="3"/>
    <n v="60"/>
    <n v="38"/>
    <n v="0"/>
    <n v="7488.81"/>
    <n v="0"/>
    <x v="217"/>
    <n v="2647.05"/>
    <n v="0"/>
    <n v="4841.76"/>
    <n v="2774.46"/>
    <n v="127.41"/>
    <n v="304"/>
    <n v="1"/>
    <n v="69"/>
    <x v="5"/>
    <s v="03/2021"/>
    <x v="63"/>
    <n v="2"/>
    <s v="Computer Purchases - 1823"/>
    <x v="0"/>
  </r>
  <r>
    <n v="6934064"/>
    <n v="1"/>
    <x v="3"/>
    <n v="60"/>
    <n v="40"/>
    <n v="0"/>
    <n v="23263.82"/>
    <n v="0"/>
    <x v="218"/>
    <n v="7444.42"/>
    <n v="0"/>
    <n v="15819.4"/>
    <n v="7839.91"/>
    <n v="395.49"/>
    <n v="304"/>
    <n v="1"/>
    <n v="69"/>
    <x v="5"/>
    <s v="03/2021"/>
    <x v="63"/>
    <n v="2"/>
    <s v="Computer Purchases - 1836"/>
    <x v="0"/>
  </r>
  <r>
    <n v="6934065"/>
    <n v="1"/>
    <x v="3"/>
    <n v="60"/>
    <n v="41"/>
    <n v="0"/>
    <n v="39464.31"/>
    <n v="0"/>
    <x v="219"/>
    <n v="11968.27"/>
    <n v="0"/>
    <n v="27496.04"/>
    <n v="12638.91"/>
    <n v="670.64"/>
    <n v="304"/>
    <n v="1"/>
    <n v="69"/>
    <x v="5"/>
    <s v="03/2021"/>
    <x v="63"/>
    <n v="2"/>
    <s v="Computer Purchases - 1839"/>
    <x v="0"/>
  </r>
  <r>
    <n v="6934067"/>
    <n v="1"/>
    <x v="3"/>
    <n v="60"/>
    <n v="45"/>
    <n v="0"/>
    <n v="154593.88"/>
    <n v="0"/>
    <x v="220"/>
    <n v="36540.36"/>
    <n v="0"/>
    <n v="118053.52"/>
    <n v="39163.769999999997"/>
    <n v="2623.41"/>
    <n v="304"/>
    <n v="1"/>
    <n v="69"/>
    <x v="5"/>
    <s v="03/2021"/>
    <x v="114"/>
    <n v="2"/>
    <s v="Windows 10 Initiative - 1852"/>
    <x v="0"/>
  </r>
  <r>
    <n v="6934070"/>
    <n v="1"/>
    <x v="3"/>
    <n v="60"/>
    <n v="39"/>
    <n v="0"/>
    <n v="11000"/>
    <n v="0"/>
    <x v="221"/>
    <n v="3704.08"/>
    <n v="0"/>
    <n v="7295.92"/>
    <n v="3891.15"/>
    <n v="187.07"/>
    <n v="304"/>
    <n v="1"/>
    <n v="69"/>
    <x v="5"/>
    <s v="03/2021"/>
    <x v="115"/>
    <n v="2"/>
    <s v="BIS SolarWinds - 1835"/>
    <x v="0"/>
  </r>
  <r>
    <n v="6934072"/>
    <n v="1"/>
    <x v="3"/>
    <n v="60"/>
    <n v="36"/>
    <n v="0"/>
    <n v="3431.01"/>
    <n v="0"/>
    <x v="222"/>
    <n v="1327.68"/>
    <n v="0"/>
    <n v="2103.33"/>
    <n v="1386.11"/>
    <n v="58.43"/>
    <n v="304"/>
    <n v="1"/>
    <n v="69"/>
    <x v="5"/>
    <s v="03/2021"/>
    <x v="63"/>
    <n v="2"/>
    <s v="Computer Purchases - 1807"/>
    <x v="0"/>
  </r>
  <r>
    <n v="6934073"/>
    <n v="1"/>
    <x v="3"/>
    <n v="60"/>
    <n v="45"/>
    <n v="0"/>
    <n v="135516.14000000001"/>
    <n v="0"/>
    <x v="223"/>
    <n v="32031.11"/>
    <n v="0"/>
    <n v="103485.03"/>
    <n v="34330.78"/>
    <n v="2299.67"/>
    <n v="304"/>
    <n v="1"/>
    <n v="69"/>
    <x v="5"/>
    <s v="03/2021"/>
    <x v="63"/>
    <n v="2"/>
    <s v="Computer Purchases - 1858"/>
    <x v="0"/>
  </r>
  <r>
    <n v="6934075"/>
    <n v="1"/>
    <x v="3"/>
    <n v="60"/>
    <n v="45"/>
    <n v="0"/>
    <n v="163787.76"/>
    <n v="0"/>
    <x v="224"/>
    <n v="38713.480000000003"/>
    <n v="0"/>
    <n v="125074.28"/>
    <n v="41492.910000000003"/>
    <n v="2779.43"/>
    <n v="304"/>
    <n v="1"/>
    <n v="69"/>
    <x v="5"/>
    <s v="03/2021"/>
    <x v="116"/>
    <n v="2"/>
    <s v="Network Site Refresh - 1856"/>
    <x v="0"/>
  </r>
  <r>
    <n v="6934082"/>
    <n v="1"/>
    <x v="3"/>
    <n v="60"/>
    <n v="39"/>
    <n v="0"/>
    <n v="10140"/>
    <n v="0"/>
    <x v="225"/>
    <n v="3414.5"/>
    <n v="0"/>
    <n v="6725.5"/>
    <n v="3586.95"/>
    <n v="172.45000000000002"/>
    <n v="304"/>
    <n v="1"/>
    <n v="69"/>
    <x v="5"/>
    <s v="03/2021"/>
    <x v="117"/>
    <n v="2"/>
    <s v="Network Load Balancer - 1833"/>
    <x v="0"/>
  </r>
  <r>
    <n v="6934084"/>
    <n v="1"/>
    <x v="3"/>
    <n v="60"/>
    <n v="39"/>
    <n v="0"/>
    <n v="7180.99"/>
    <n v="0"/>
    <x v="226"/>
    <n v="2418.12"/>
    <n v="0"/>
    <n v="4762.87"/>
    <n v="2540.2399999999998"/>
    <n v="122.12"/>
    <n v="304"/>
    <n v="1"/>
    <n v="69"/>
    <x v="5"/>
    <s v="03/2021"/>
    <x v="118"/>
    <n v="2"/>
    <s v="Wireless Security Enhancements - 1834"/>
    <x v="0"/>
  </r>
  <r>
    <n v="7002741"/>
    <n v="1"/>
    <x v="3"/>
    <n v="60"/>
    <n v="48"/>
    <n v="0"/>
    <n v="22182.09"/>
    <n v="0"/>
    <x v="227"/>
    <n v="4130.49"/>
    <n v="0"/>
    <n v="18051.599999999999"/>
    <n v="4506.5600000000004"/>
    <n v="376.07"/>
    <n v="304"/>
    <n v="1"/>
    <n v="69"/>
    <x v="5"/>
    <s v="03/2021"/>
    <x v="119"/>
    <n v="2"/>
    <s v="Dell I5-9500T Computers - 1885"/>
    <x v="0"/>
  </r>
  <r>
    <n v="7003058"/>
    <n v="1"/>
    <x v="3"/>
    <n v="60"/>
    <n v="48"/>
    <n v="0"/>
    <n v="10349.120000000001"/>
    <n v="0"/>
    <x v="228"/>
    <n v="1927.09"/>
    <n v="0"/>
    <n v="8422.0300000000007"/>
    <n v="2102.5500000000002"/>
    <n v="175.46"/>
    <n v="304"/>
    <n v="1"/>
    <n v="69"/>
    <x v="5"/>
    <s v="03/2021"/>
    <x v="114"/>
    <n v="2"/>
    <s v="Windows 10 Initiative Various Memory Upgrades - 1880"/>
    <x v="0"/>
  </r>
  <r>
    <n v="7003381"/>
    <n v="1"/>
    <x v="3"/>
    <n v="60"/>
    <n v="49"/>
    <n v="0"/>
    <n v="300"/>
    <n v="0"/>
    <x v="229"/>
    <n v="50.84"/>
    <n v="0"/>
    <n v="249.16"/>
    <n v="55.92"/>
    <n v="5.08"/>
    <n v="304"/>
    <n v="1"/>
    <n v="69"/>
    <x v="5"/>
    <s v="03/2021"/>
    <x v="113"/>
    <n v="2"/>
    <s v="Core Systems refresh - 1883"/>
    <x v="0"/>
  </r>
  <r>
    <n v="7003382"/>
    <n v="1"/>
    <x v="3"/>
    <n v="60"/>
    <n v="47"/>
    <n v="0"/>
    <n v="88011.97"/>
    <n v="0"/>
    <x v="230"/>
    <n v="17859.73"/>
    <n v="0"/>
    <n v="70152.240000000005"/>
    <n v="19352.330000000002"/>
    <n v="1492.6000000000001"/>
    <n v="304"/>
    <n v="1"/>
    <n v="69"/>
    <x v="5"/>
    <s v="03/2021"/>
    <x v="120"/>
    <n v="2"/>
    <s v="Date Center Migration - 1872"/>
    <x v="0"/>
  </r>
  <r>
    <n v="7003385"/>
    <n v="1"/>
    <x v="3"/>
    <n v="60"/>
    <n v="47"/>
    <n v="0"/>
    <n v="19585.169999999998"/>
    <n v="0"/>
    <x v="231"/>
    <n v="3974.34"/>
    <n v="0"/>
    <n v="15610.83"/>
    <n v="4306.49"/>
    <n v="332.15000000000003"/>
    <n v="304"/>
    <n v="1"/>
    <n v="69"/>
    <x v="5"/>
    <s v="03/2021"/>
    <x v="114"/>
    <n v="2"/>
    <s v="Windows 10 Initiative - 1871"/>
    <x v="0"/>
  </r>
  <r>
    <n v="7003660"/>
    <n v="1"/>
    <x v="3"/>
    <n v="60"/>
    <n v="49"/>
    <n v="0"/>
    <n v="131037.9"/>
    <n v="0"/>
    <x v="232"/>
    <n v="22209.8"/>
    <n v="0"/>
    <n v="108828.1"/>
    <n v="24430.78"/>
    <n v="2220.98"/>
    <n v="304"/>
    <n v="1"/>
    <n v="69"/>
    <x v="5"/>
    <s v="03/2021"/>
    <x v="121"/>
    <n v="2"/>
    <s v="Energy Lane Infrastructure - 1891"/>
    <x v="0"/>
  </r>
  <r>
    <n v="7003662"/>
    <n v="1"/>
    <x v="3"/>
    <n v="60"/>
    <n v="47"/>
    <n v="0"/>
    <n v="339.71"/>
    <n v="0"/>
    <x v="233"/>
    <n v="68.92"/>
    <n v="0"/>
    <n v="270.79000000000002"/>
    <n v="74.680000000000007"/>
    <n v="5.76"/>
    <n v="304"/>
    <n v="1"/>
    <n v="69"/>
    <x v="5"/>
    <s v="03/2021"/>
    <x v="122"/>
    <n v="2"/>
    <s v="Epson DS530 Scanner - 1867"/>
    <x v="0"/>
  </r>
  <r>
    <n v="7003663"/>
    <n v="1"/>
    <x v="3"/>
    <n v="60"/>
    <n v="47"/>
    <n v="0"/>
    <n v="15215.52"/>
    <n v="0"/>
    <x v="234"/>
    <n v="3087.58"/>
    <n v="0"/>
    <n v="12127.94"/>
    <n v="3345.62"/>
    <n v="258.04000000000002"/>
    <n v="304"/>
    <n v="1"/>
    <n v="69"/>
    <x v="5"/>
    <s v="03/2021"/>
    <x v="116"/>
    <n v="2"/>
    <s v="Network Site Refresh - 1865"/>
    <x v="0"/>
  </r>
  <r>
    <n v="7003952"/>
    <n v="1"/>
    <x v="3"/>
    <n v="60"/>
    <n v="47"/>
    <n v="0"/>
    <n v="469.08"/>
    <n v="0"/>
    <x v="235"/>
    <n v="95.19"/>
    <n v="0"/>
    <n v="373.89"/>
    <n v="103.15"/>
    <n v="7.96"/>
    <n v="304"/>
    <n v="1"/>
    <n v="69"/>
    <x v="5"/>
    <s v="03/2021"/>
    <x v="123"/>
    <n v="2"/>
    <s v="Brother PT600 Label Maker - 1890"/>
    <x v="0"/>
  </r>
  <r>
    <n v="7003955"/>
    <n v="1"/>
    <x v="3"/>
    <n v="60"/>
    <n v="48"/>
    <n v="0"/>
    <n v="4543.3900000000003"/>
    <n v="0"/>
    <x v="236"/>
    <n v="846.02"/>
    <n v="0"/>
    <n v="3697.37"/>
    <n v="923.05"/>
    <n v="77.03"/>
    <n v="304"/>
    <n v="1"/>
    <n v="69"/>
    <x v="5"/>
    <s v="03/2021"/>
    <x v="124"/>
    <n v="2"/>
    <s v="Dell 22 Inch Monitor P2217 - 1879"/>
    <x v="0"/>
  </r>
  <r>
    <n v="7003956"/>
    <n v="1"/>
    <x v="3"/>
    <n v="60"/>
    <n v="49"/>
    <n v="0"/>
    <n v="4044.64"/>
    <n v="0"/>
    <x v="237"/>
    <n v="685.5"/>
    <n v="0"/>
    <n v="3359.14"/>
    <n v="754.05"/>
    <n v="68.55"/>
    <n v="304"/>
    <n v="1"/>
    <n v="69"/>
    <x v="5"/>
    <s v="03/2021"/>
    <x v="119"/>
    <n v="2"/>
    <s v="Dell I5-9500T Computers - 1878"/>
    <x v="0"/>
  </r>
  <r>
    <n v="7003962"/>
    <n v="1"/>
    <x v="3"/>
    <n v="60"/>
    <n v="49"/>
    <n v="0"/>
    <n v="-9192.9599999999991"/>
    <n v="0"/>
    <x v="238"/>
    <n v="-1558.1"/>
    <n v="0"/>
    <n v="-7634.86"/>
    <n v="-1713.91"/>
    <n v="-155.81"/>
    <n v="304"/>
    <n v="1"/>
    <n v="69"/>
    <x v="5"/>
    <s v="03/2021"/>
    <x v="116"/>
    <n v="2"/>
    <s v="Network Site Refresh - 1887"/>
    <x v="0"/>
  </r>
  <r>
    <n v="7004243"/>
    <n v="1"/>
    <x v="3"/>
    <n v="60"/>
    <n v="47"/>
    <n v="0"/>
    <n v="15513.91"/>
    <n v="0"/>
    <x v="239"/>
    <n v="3148.13"/>
    <n v="0"/>
    <n v="12365.78"/>
    <n v="3411.23"/>
    <n v="263.10000000000002"/>
    <n v="304"/>
    <n v="1"/>
    <n v="69"/>
    <x v="5"/>
    <s v="03/2021"/>
    <x v="113"/>
    <n v="2"/>
    <s v="Core Systems refresh - 1870"/>
    <x v="0"/>
  </r>
  <r>
    <n v="7004244"/>
    <n v="1"/>
    <x v="3"/>
    <n v="60"/>
    <n v="48"/>
    <n v="0"/>
    <n v="91652.7"/>
    <n v="0"/>
    <x v="240"/>
    <n v="17066.349999999999"/>
    <n v="0"/>
    <n v="74586.350000000006"/>
    <n v="18620.23"/>
    <n v="1553.88"/>
    <n v="304"/>
    <n v="1"/>
    <n v="69"/>
    <x v="5"/>
    <s v="03/2021"/>
    <x v="125"/>
    <n v="2"/>
    <s v="Dell 7400 I5-8365 PC - 1877"/>
    <x v="0"/>
  </r>
  <r>
    <n v="7004245"/>
    <n v="1"/>
    <x v="3"/>
    <n v="36"/>
    <n v="23"/>
    <n v="0"/>
    <n v="27008.85"/>
    <n v="0"/>
    <x v="241"/>
    <n v="9230.2900000000009"/>
    <n v="0"/>
    <n v="17778.560000000001"/>
    <n v="10003.27"/>
    <n v="772.98"/>
    <n v="304"/>
    <n v="1"/>
    <n v="69"/>
    <x v="5"/>
    <s v="03/2021"/>
    <x v="125"/>
    <n v="2"/>
    <s v="Dell 7400 I5-8365 PC w/dual 22 Inch Monitors Cust Serv Work at Home - 1873"/>
    <x v="0"/>
  </r>
  <r>
    <n v="7004248"/>
    <n v="1"/>
    <x v="3"/>
    <n v="60"/>
    <n v="49"/>
    <n v="0"/>
    <n v="188164.52"/>
    <n v="0"/>
    <x v="242"/>
    <n v="31892.3"/>
    <n v="0"/>
    <n v="156272.22"/>
    <n v="35081.53"/>
    <n v="3189.23"/>
    <n v="304"/>
    <n v="1"/>
    <n v="69"/>
    <x v="5"/>
    <s v="03/2021"/>
    <x v="126"/>
    <n v="2"/>
    <s v="Windows 10 Deployment Installation - 1889"/>
    <x v="0"/>
  </r>
  <r>
    <n v="7004249"/>
    <n v="1"/>
    <x v="3"/>
    <n v="60"/>
    <n v="49"/>
    <n v="0"/>
    <n v="2608.42"/>
    <n v="0"/>
    <x v="243"/>
    <n v="442.1"/>
    <n v="0"/>
    <n v="2166.3200000000002"/>
    <n v="486.31"/>
    <n v="44.21"/>
    <n v="304"/>
    <n v="1"/>
    <n v="69"/>
    <x v="5"/>
    <s v="03/2021"/>
    <x v="114"/>
    <n v="2"/>
    <s v="Windows 10 Initiative Various Memory Upgrades - 1886"/>
    <x v="0"/>
  </r>
  <r>
    <n v="7004568"/>
    <n v="1"/>
    <x v="3"/>
    <n v="60"/>
    <n v="47"/>
    <n v="0"/>
    <n v="9749.26"/>
    <n v="0"/>
    <x v="244"/>
    <n v="1978.38"/>
    <n v="0"/>
    <n v="7770.88"/>
    <n v="2143.7199999999998"/>
    <n v="165.34"/>
    <n v="304"/>
    <n v="1"/>
    <n v="69"/>
    <x v="5"/>
    <s v="03/2021"/>
    <x v="127"/>
    <n v="2"/>
    <s v="MS Surface Pro I5 Computers w/docking - 1866"/>
    <x v="0"/>
  </r>
  <r>
    <n v="7004570"/>
    <n v="1"/>
    <x v="3"/>
    <n v="60"/>
    <n v="49"/>
    <n v="0"/>
    <n v="57404.959999999999"/>
    <n v="0"/>
    <x v="245"/>
    <n v="9729.68"/>
    <n v="0"/>
    <n v="47675.28"/>
    <n v="10702.64"/>
    <n v="972.96"/>
    <n v="304"/>
    <n v="1"/>
    <n v="69"/>
    <x v="5"/>
    <s v="03/2021"/>
    <x v="128"/>
    <n v="2"/>
    <s v="Unified Communications Enhancement - 1892"/>
    <x v="0"/>
  </r>
  <r>
    <n v="7004888"/>
    <n v="1"/>
    <x v="3"/>
    <n v="60"/>
    <n v="48"/>
    <n v="0"/>
    <n v="800"/>
    <n v="0"/>
    <x v="246"/>
    <n v="148.93"/>
    <n v="0"/>
    <n v="651.07000000000005"/>
    <n v="162.49"/>
    <n v="13.56"/>
    <n v="304"/>
    <n v="1"/>
    <n v="69"/>
    <x v="5"/>
    <s v="03/2021"/>
    <x v="113"/>
    <n v="2"/>
    <s v="Core Systems refresh - 1875"/>
    <x v="0"/>
  </r>
  <r>
    <n v="7004889"/>
    <n v="1"/>
    <x v="3"/>
    <n v="60"/>
    <n v="49"/>
    <n v="0"/>
    <n v="9192.9599999999991"/>
    <n v="0"/>
    <x v="247"/>
    <n v="1558.1"/>
    <n v="0"/>
    <n v="7634.86"/>
    <n v="1713.91"/>
    <n v="155.81"/>
    <n v="304"/>
    <n v="1"/>
    <n v="69"/>
    <x v="5"/>
    <s v="03/2021"/>
    <x v="120"/>
    <n v="2"/>
    <s v="Date Center Migration - 1888"/>
    <x v="0"/>
  </r>
  <r>
    <n v="7004890"/>
    <n v="1"/>
    <x v="3"/>
    <n v="60"/>
    <n v="49"/>
    <n v="0"/>
    <n v="51475.16"/>
    <n v="0"/>
    <x v="248"/>
    <n v="8724.6"/>
    <n v="0"/>
    <n v="42750.559999999998"/>
    <n v="9597.06"/>
    <n v="872.46"/>
    <n v="304"/>
    <n v="1"/>
    <n v="69"/>
    <x v="5"/>
    <s v="03/2021"/>
    <x v="129"/>
    <n v="2"/>
    <s v="Dell I5-8365 Computers - 1868"/>
    <x v="0"/>
  </r>
  <r>
    <n v="2272863"/>
    <n v="1"/>
    <x v="3"/>
    <n v="60"/>
    <n v="55"/>
    <n v="0"/>
    <n v="24640"/>
    <n v="0"/>
    <x v="249"/>
    <n v="2053.35"/>
    <n v="0"/>
    <n v="22586.65"/>
    <n v="2464.02"/>
    <n v="410.67"/>
    <n v="305"/>
    <n v="1"/>
    <n v="70"/>
    <x v="6"/>
    <s v="03/2021"/>
    <x v="130"/>
    <n v="2"/>
    <s v="BIS IT805  Commvault Licens"/>
    <x v="0"/>
  </r>
  <r>
    <n v="6932871"/>
    <n v="1"/>
    <x v="3"/>
    <n v="60"/>
    <n v="15"/>
    <n v="0"/>
    <n v="906.41"/>
    <n v="0"/>
    <x v="250"/>
    <n v="670.73"/>
    <n v="0"/>
    <n v="235.68"/>
    <n v="686.44"/>
    <n v="15.71"/>
    <n v="305"/>
    <n v="1"/>
    <n v="70"/>
    <x v="6"/>
    <s v="03/2021"/>
    <x v="131"/>
    <n v="2"/>
    <s v="CISCO Meraki MR42 Cloud Managed A/P &amp; License - 1578"/>
    <x v="0"/>
  </r>
  <r>
    <n v="6932898"/>
    <n v="1"/>
    <x v="3"/>
    <n v="60"/>
    <n v="8"/>
    <n v="0"/>
    <n v="10650"/>
    <n v="0"/>
    <x v="251"/>
    <n v="9230"/>
    <n v="0"/>
    <n v="1420"/>
    <n v="9407.5"/>
    <n v="177.5"/>
    <n v="305"/>
    <n v="1"/>
    <n v="70"/>
    <x v="6"/>
    <s v="03/2021"/>
    <x v="132"/>
    <n v="2"/>
    <s v="Presidio 128 channel DSP module - 1441"/>
    <x v="0"/>
  </r>
  <r>
    <n v="6932911"/>
    <n v="1"/>
    <x v="3"/>
    <n v="60"/>
    <n v="0"/>
    <n v="0"/>
    <n v="0"/>
    <n v="0"/>
    <x v="316"/>
    <n v="0"/>
    <n v="0"/>
    <n v="0"/>
    <n v="0"/>
    <n v="0"/>
    <n v="305"/>
    <n v="1"/>
    <n v="70"/>
    <x v="6"/>
    <s v="03/2021"/>
    <x v="133"/>
    <n v="2"/>
    <s v="Network &amp; Security Newark (formerly at Gov Ave) - 1345"/>
    <x v="0"/>
  </r>
  <r>
    <n v="6932920"/>
    <n v="1"/>
    <x v="3"/>
    <n v="120"/>
    <n v="33"/>
    <n v="0"/>
    <n v="51584.88"/>
    <n v="0"/>
    <x v="253"/>
    <n v="37069.14"/>
    <n v="0"/>
    <n v="14515.74"/>
    <n v="37509.01"/>
    <n v="439.87"/>
    <n v="305"/>
    <n v="1"/>
    <n v="70"/>
    <x v="6"/>
    <s v="03/2021"/>
    <x v="5"/>
    <n v="2"/>
    <s v="Silver Lake Office Additions - 1076"/>
    <x v="0"/>
  </r>
  <r>
    <n v="6933060"/>
    <n v="1"/>
    <x v="3"/>
    <n v="120"/>
    <n v="36"/>
    <n v="0"/>
    <n v="2755.12"/>
    <n v="0"/>
    <x v="254"/>
    <n v="1910.62"/>
    <n v="0"/>
    <n v="844.5"/>
    <n v="1934.08"/>
    <n v="23.46"/>
    <n v="305"/>
    <n v="1"/>
    <n v="70"/>
    <x v="6"/>
    <s v="03/2021"/>
    <x v="5"/>
    <n v="2"/>
    <s v="Silver Lake Office Additions - 1174"/>
    <x v="0"/>
  </r>
  <r>
    <n v="6933088"/>
    <n v="1"/>
    <x v="3"/>
    <n v="60"/>
    <n v="6"/>
    <n v="0"/>
    <n v="61404.13"/>
    <n v="0"/>
    <x v="255"/>
    <n v="55263.71"/>
    <n v="0"/>
    <n v="6140.42"/>
    <n v="56287.11"/>
    <n v="1023.4"/>
    <n v="305"/>
    <n v="1"/>
    <n v="70"/>
    <x v="6"/>
    <s v="03/2021"/>
    <x v="134"/>
    <n v="2"/>
    <s v="ExacqVision server for Surveillance Cameras - 1365"/>
    <x v="0"/>
  </r>
  <r>
    <n v="6933198"/>
    <n v="1"/>
    <x v="3"/>
    <n v="60"/>
    <n v="12"/>
    <n v="0"/>
    <n v="68612.710000000006"/>
    <n v="0"/>
    <x v="256"/>
    <n v="54266.41"/>
    <n v="0"/>
    <n v="14346.3"/>
    <n v="55461.93"/>
    <n v="1195.52"/>
    <n v="305"/>
    <n v="1"/>
    <n v="70"/>
    <x v="6"/>
    <s v="03/2021"/>
    <x v="135"/>
    <n v="2"/>
    <s v="Server, (1) Poweredge 8930 - 1525"/>
    <x v="0"/>
  </r>
  <r>
    <n v="6933321"/>
    <n v="1"/>
    <x v="3"/>
    <n v="60"/>
    <n v="1"/>
    <n v="0"/>
    <n v="3330.74"/>
    <n v="0"/>
    <x v="257"/>
    <n v="3270.19"/>
    <n v="0"/>
    <n v="60.55"/>
    <n v="3330.74"/>
    <n v="60.550000000000004"/>
    <n v="305"/>
    <n v="1"/>
    <n v="70"/>
    <x v="6"/>
    <s v="03/2021"/>
    <x v="136"/>
    <n v="2"/>
    <s v="Server 01, PowerEdge T320 - 1327"/>
    <x v="0"/>
  </r>
  <r>
    <n v="6933604"/>
    <n v="1"/>
    <x v="3"/>
    <n v="60"/>
    <n v="1"/>
    <n v="0"/>
    <n v="1767.42"/>
    <n v="0"/>
    <x v="258"/>
    <n v="1735.29"/>
    <n v="0"/>
    <n v="32.130000000000003"/>
    <n v="1767.42"/>
    <n v="32.130000000000003"/>
    <n v="305"/>
    <n v="1"/>
    <n v="70"/>
    <x v="6"/>
    <s v="03/2021"/>
    <x v="137"/>
    <n v="2"/>
    <s v="Secure GE &amp; SFP Router Verizon - 1328"/>
    <x v="0"/>
  </r>
  <r>
    <n v="6933617"/>
    <n v="1"/>
    <x v="3"/>
    <n v="60"/>
    <n v="12"/>
    <n v="0"/>
    <n v="64728.97"/>
    <n v="0"/>
    <x v="259"/>
    <n v="51194.71"/>
    <n v="0"/>
    <n v="13534.26"/>
    <n v="52322.559999999998"/>
    <n v="1127.8500000000001"/>
    <n v="305"/>
    <n v="1"/>
    <n v="70"/>
    <x v="6"/>
    <s v="03/2021"/>
    <x v="135"/>
    <n v="2"/>
    <s v="Server, (1) Poweredge 8930 - 1526"/>
    <x v="0"/>
  </r>
  <r>
    <n v="6933636"/>
    <n v="1"/>
    <x v="3"/>
    <n v="60"/>
    <n v="1"/>
    <n v="0"/>
    <n v="13500"/>
    <n v="0"/>
    <x v="260"/>
    <n v="13254.55"/>
    <n v="0"/>
    <n v="245.45"/>
    <n v="13500"/>
    <n v="245.45000000000002"/>
    <n v="305"/>
    <n v="1"/>
    <n v="70"/>
    <x v="6"/>
    <s v="03/2021"/>
    <x v="138"/>
    <n v="2"/>
    <s v="(150) AIRWATCH Device licenses - 1326"/>
    <x v="0"/>
  </r>
  <r>
    <n v="6933640"/>
    <n v="1"/>
    <x v="3"/>
    <n v="60"/>
    <n v="12"/>
    <n v="0"/>
    <n v="14584"/>
    <n v="0"/>
    <x v="261"/>
    <n v="11534.62"/>
    <n v="0"/>
    <n v="3049.38"/>
    <n v="11788.73"/>
    <n v="254.11"/>
    <n v="305"/>
    <n v="1"/>
    <n v="70"/>
    <x v="6"/>
    <s v="03/2021"/>
    <x v="139"/>
    <n v="2"/>
    <s v="(40) Cust 2T 3.5 inch Hard Drives - 1524"/>
    <x v="0"/>
  </r>
  <r>
    <n v="6933711"/>
    <n v="1"/>
    <x v="3"/>
    <n v="60"/>
    <n v="5"/>
    <n v="0"/>
    <n v="13413.48"/>
    <n v="0"/>
    <x v="262"/>
    <n v="12295.71"/>
    <n v="0"/>
    <n v="1117.77"/>
    <n v="12519.26"/>
    <n v="223.55"/>
    <n v="305"/>
    <n v="1"/>
    <n v="70"/>
    <x v="6"/>
    <s v="03/2021"/>
    <x v="140"/>
    <n v="2"/>
    <s v="Cisco FirePOWER 7030 Chassis, 1U, 8 port copper - 1344"/>
    <x v="0"/>
  </r>
  <r>
    <n v="6933740"/>
    <n v="1"/>
    <x v="3"/>
    <n v="60"/>
    <n v="0"/>
    <n v="0"/>
    <n v="2246.6999999999998"/>
    <n v="-2246.7000000000003"/>
    <x v="316"/>
    <n v="2246.6999999999998"/>
    <n v="-2246.7000000000003"/>
    <n v="0"/>
    <n v="0"/>
    <n v="0"/>
    <n v="305"/>
    <n v="1"/>
    <n v="70"/>
    <x v="6"/>
    <s v="03/2021"/>
    <x v="141"/>
    <n v="2"/>
    <s v="Pocomoke Router Replacement - 1323"/>
    <x v="0"/>
  </r>
  <r>
    <n v="6933741"/>
    <n v="1"/>
    <x v="3"/>
    <n v="60"/>
    <n v="0"/>
    <n v="0"/>
    <n v="3965.02"/>
    <n v="-3965.02"/>
    <x v="316"/>
    <n v="3965.02"/>
    <n v="-3965.02"/>
    <n v="0"/>
    <n v="0"/>
    <n v="0"/>
    <n v="305"/>
    <n v="1"/>
    <n v="70"/>
    <x v="6"/>
    <s v="03/2021"/>
    <x v="142"/>
    <n v="2"/>
    <s v="PowerEdge T320 Server - 1322"/>
    <x v="0"/>
  </r>
  <r>
    <n v="6933852"/>
    <n v="1"/>
    <x v="3"/>
    <n v="60"/>
    <n v="15"/>
    <n v="0"/>
    <n v="20195.759999999998"/>
    <n v="0"/>
    <x v="265"/>
    <n v="14944.86"/>
    <n v="0"/>
    <n v="5250.9"/>
    <n v="15294.92"/>
    <n v="350.06"/>
    <n v="305"/>
    <n v="1"/>
    <n v="70"/>
    <x v="6"/>
    <s v="03/2021"/>
    <x v="143"/>
    <n v="2"/>
    <s v="CISCO ONE ISR4431 w/license &amp; accessories - 1576"/>
    <x v="0"/>
  </r>
  <r>
    <n v="6933920"/>
    <n v="1"/>
    <x v="3"/>
    <n v="36"/>
    <n v="0"/>
    <n v="0"/>
    <n v="-487.06"/>
    <n v="0"/>
    <x v="266"/>
    <n v="-487.06"/>
    <n v="0"/>
    <n v="0"/>
    <n v="-487.06"/>
    <n v="0"/>
    <n v="305"/>
    <n v="1"/>
    <n v="70"/>
    <x v="6"/>
    <s v="03/2021"/>
    <x v="144"/>
    <n v="2"/>
    <s v="Server and Storage 02 - 1305"/>
    <x v="0"/>
  </r>
  <r>
    <n v="6933935"/>
    <n v="1"/>
    <x v="3"/>
    <n v="36"/>
    <n v="0"/>
    <n v="0"/>
    <n v="-15920"/>
    <n v="0"/>
    <x v="267"/>
    <n v="-15920"/>
    <n v="0"/>
    <n v="0"/>
    <n v="-15920"/>
    <n v="0"/>
    <n v="305"/>
    <n v="1"/>
    <n v="70"/>
    <x v="6"/>
    <s v="03/2021"/>
    <x v="145"/>
    <n v="2"/>
    <s v="Upgrade Payment Processor - 1106"/>
    <x v="0"/>
  </r>
  <r>
    <n v="6933954"/>
    <n v="1"/>
    <x v="3"/>
    <n v="60"/>
    <n v="3"/>
    <n v="0"/>
    <n v="4400.84"/>
    <n v="0"/>
    <x v="268"/>
    <n v="4180.8100000000004"/>
    <n v="0"/>
    <n v="220.03"/>
    <n v="4254.1499999999996"/>
    <n v="73.34"/>
    <n v="305"/>
    <n v="1"/>
    <n v="70"/>
    <x v="6"/>
    <s v="03/2021"/>
    <x v="146"/>
    <n v="2"/>
    <s v="Cameras, Exacq IP 2U recorder w/4 IP licenses - 1332"/>
    <x v="0"/>
  </r>
  <r>
    <n v="6933956"/>
    <n v="1"/>
    <x v="3"/>
    <n v="60"/>
    <n v="15"/>
    <n v="0"/>
    <n v="3355.28"/>
    <n v="0"/>
    <x v="269"/>
    <n v="2482.92"/>
    <n v="0"/>
    <n v="872.36"/>
    <n v="2541.08"/>
    <n v="58.160000000000004"/>
    <n v="305"/>
    <n v="1"/>
    <n v="70"/>
    <x v="6"/>
    <s v="03/2021"/>
    <x v="147"/>
    <n v="2"/>
    <s v="CISCO CAT29601-X 48GBE POE - 1577"/>
    <x v="0"/>
  </r>
  <r>
    <n v="6933624"/>
    <n v="1"/>
    <x v="3"/>
    <n v="84"/>
    <n v="43"/>
    <n v="0"/>
    <n v="133969.25"/>
    <n v="0"/>
    <x v="270"/>
    <n v="65342.02"/>
    <n v="0"/>
    <n v="68627.23"/>
    <n v="66938"/>
    <n v="1595.98"/>
    <n v="306"/>
    <n v="1"/>
    <n v="71"/>
    <x v="7"/>
    <s v="03/2021"/>
    <x v="148"/>
    <n v="2"/>
    <s v="Middletown Office Furniture &amp; Fixtures - 114 Sandhill Dr - 1716"/>
    <x v="0"/>
  </r>
  <r>
    <n v="923015"/>
    <n v="1"/>
    <x v="3"/>
    <n v="36"/>
    <n v="34"/>
    <n v="0"/>
    <n v="-15902.27"/>
    <n v="0"/>
    <x v="387"/>
    <n v="-883.46"/>
    <n v="0"/>
    <n v="-15018.81"/>
    <n v="-1325.19"/>
    <n v="-441.73"/>
    <n v="307"/>
    <n v="1"/>
    <n v="72"/>
    <x v="8"/>
    <s v="03/2021"/>
    <x v="231"/>
    <n v="2"/>
    <s v="Bill Print Phase 1"/>
    <x v="0"/>
  </r>
  <r>
    <n v="923018"/>
    <n v="1"/>
    <x v="3"/>
    <n v="36"/>
    <n v="26"/>
    <n v="0"/>
    <n v="58290.06"/>
    <n v="498.34000000000003"/>
    <x v="406"/>
    <n v="7378.18"/>
    <n v="0"/>
    <n v="50911.88"/>
    <n v="9336.33"/>
    <n v="1958.15"/>
    <n v="307"/>
    <n v="1"/>
    <n v="72"/>
    <x v="8"/>
    <s v="03/2021"/>
    <x v="149"/>
    <n v="2"/>
    <s v="Bill Pres Dept Chgs"/>
    <x v="0"/>
  </r>
  <r>
    <n v="923021"/>
    <n v="1"/>
    <x v="3"/>
    <n v="36"/>
    <n v="26"/>
    <n v="0"/>
    <n v="118259.31"/>
    <n v="1773.53"/>
    <x v="407"/>
    <n v="21521.29"/>
    <n v="0"/>
    <n v="96738.02"/>
    <n v="25241.98"/>
    <n v="3720.69"/>
    <n v="307"/>
    <n v="1"/>
    <n v="72"/>
    <x v="8"/>
    <s v="03/2021"/>
    <x v="150"/>
    <n v="2"/>
    <s v="Tableau Software"/>
    <x v="0"/>
  </r>
  <r>
    <n v="1949246"/>
    <n v="1"/>
    <x v="3"/>
    <n v="36"/>
    <n v="30"/>
    <n v="0"/>
    <n v="354440.39"/>
    <n v="0"/>
    <x v="390"/>
    <n v="52826.46"/>
    <n v="0"/>
    <n v="301613.93"/>
    <n v="62880.26"/>
    <n v="10053.800000000001"/>
    <n v="307"/>
    <n v="1"/>
    <n v="72"/>
    <x v="8"/>
    <s v="03/2021"/>
    <x v="151"/>
    <n v="2"/>
    <s v="Kubra Elkton Gas Platform"/>
    <x v="0"/>
  </r>
  <r>
    <n v="2272879"/>
    <n v="1"/>
    <x v="3"/>
    <n v="36"/>
    <n v="30"/>
    <n v="0"/>
    <n v="97.5"/>
    <n v="0"/>
    <x v="274"/>
    <n v="16.260000000000002"/>
    <n v="0"/>
    <n v="81.239999999999995"/>
    <n v="18.97"/>
    <n v="2.71"/>
    <n v="307"/>
    <n v="1"/>
    <n v="72"/>
    <x v="8"/>
    <s v="03/2021"/>
    <x v="152"/>
    <n v="2"/>
    <s v="Cisco CER 911 Phone System"/>
    <x v="0"/>
  </r>
  <r>
    <n v="3775377"/>
    <n v="1"/>
    <x v="3"/>
    <n v="36"/>
    <n v="34"/>
    <n v="0"/>
    <n v="86200"/>
    <n v="2072"/>
    <x v="408"/>
    <n v="4788.88"/>
    <n v="0"/>
    <n v="81411.12"/>
    <n v="7183.32"/>
    <n v="2394.44"/>
    <n v="307"/>
    <n v="1"/>
    <n v="72"/>
    <x v="8"/>
    <s v="03/2021"/>
    <x v="153"/>
    <n v="2"/>
    <s v="CU20310113 - Software Robitics"/>
    <x v="0"/>
  </r>
  <r>
    <n v="6933081"/>
    <n v="1"/>
    <x v="3"/>
    <n v="36"/>
    <n v="6"/>
    <n v="0"/>
    <n v="50079.38"/>
    <n v="0"/>
    <x v="276"/>
    <n v="41211.17"/>
    <n v="0"/>
    <n v="8868.2099999999991"/>
    <n v="42689.21"/>
    <n v="1478.04"/>
    <n v="307"/>
    <n v="1"/>
    <n v="72"/>
    <x v="8"/>
    <s v="03/2021"/>
    <x v="154"/>
    <n v="2"/>
    <s v="Bill Print Ph 1 - 1787"/>
    <x v="0"/>
  </r>
  <r>
    <n v="6933363"/>
    <n v="1"/>
    <x v="3"/>
    <n v="36"/>
    <n v="9"/>
    <n v="0"/>
    <n v="37755.9"/>
    <n v="0"/>
    <x v="277"/>
    <n v="27820.13"/>
    <n v="0"/>
    <n v="9935.77"/>
    <n v="28924.1"/>
    <n v="1103.97"/>
    <n v="307"/>
    <n v="1"/>
    <n v="72"/>
    <x v="8"/>
    <s v="03/2021"/>
    <x v="154"/>
    <n v="2"/>
    <s v="Bill Print Ph 1 - 1809"/>
    <x v="0"/>
  </r>
  <r>
    <n v="6933510"/>
    <n v="1"/>
    <x v="3"/>
    <n v="36"/>
    <n v="8"/>
    <n v="0"/>
    <n v="58320.17"/>
    <n v="0"/>
    <x v="278"/>
    <n v="44640.13"/>
    <n v="0"/>
    <n v="13680.04"/>
    <n v="46350.14"/>
    <n v="1710.01"/>
    <n v="307"/>
    <n v="1"/>
    <n v="72"/>
    <x v="8"/>
    <s v="03/2021"/>
    <x v="154"/>
    <n v="2"/>
    <s v="Bill Print Ph 1 - 1800"/>
    <x v="0"/>
  </r>
  <r>
    <n v="6933615"/>
    <n v="1"/>
    <x v="3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3/2021"/>
    <x v="155"/>
    <n v="2"/>
    <s v="New Corporate / Executive Dashboard - 904"/>
    <x v="0"/>
  </r>
  <r>
    <n v="6933648"/>
    <n v="1"/>
    <x v="3"/>
    <n v="36"/>
    <n v="7"/>
    <n v="0"/>
    <n v="4673.29"/>
    <n v="0"/>
    <x v="280"/>
    <n v="3711.14"/>
    <n v="0"/>
    <n v="962.15"/>
    <n v="3848.59"/>
    <n v="137.45000000000002"/>
    <n v="307"/>
    <n v="1"/>
    <n v="72"/>
    <x v="8"/>
    <s v="03/2021"/>
    <x v="154"/>
    <n v="2"/>
    <s v="Bill Print Ph 1 - 1791"/>
    <x v="0"/>
  </r>
  <r>
    <n v="6933659"/>
    <n v="1"/>
    <x v="3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3/2021"/>
    <x v="156"/>
    <n v="2"/>
    <s v="Corporate &amp; BU Website - 1089"/>
    <x v="0"/>
  </r>
  <r>
    <n v="6933757"/>
    <n v="1"/>
    <x v="3"/>
    <n v="60"/>
    <n v="1"/>
    <n v="0"/>
    <n v="4999"/>
    <n v="0"/>
    <x v="282"/>
    <n v="4908.1099999999997"/>
    <n v="0"/>
    <n v="90.89"/>
    <n v="4999"/>
    <n v="90.89"/>
    <n v="307"/>
    <n v="1"/>
    <n v="72"/>
    <x v="8"/>
    <s v="03/2021"/>
    <x v="157"/>
    <n v="2"/>
    <s v="Solarwinds IP address mgr - 1325"/>
    <x v="0"/>
  </r>
  <r>
    <n v="6934007"/>
    <n v="1"/>
    <x v="3"/>
    <n v="36"/>
    <n v="11"/>
    <n v="0"/>
    <n v="34344.89"/>
    <n v="0"/>
    <x v="283"/>
    <n v="23350.880000000001"/>
    <n v="0"/>
    <n v="10994.01"/>
    <n v="24350.34"/>
    <n v="999.46"/>
    <n v="307"/>
    <n v="1"/>
    <n v="72"/>
    <x v="8"/>
    <s v="03/2021"/>
    <x v="154"/>
    <n v="2"/>
    <s v="Bill Print Ph 1 - 1811"/>
    <x v="0"/>
  </r>
  <r>
    <n v="6934008"/>
    <n v="1"/>
    <x v="3"/>
    <n v="36"/>
    <n v="13"/>
    <n v="0"/>
    <n v="22139.74"/>
    <n v="0"/>
    <x v="284"/>
    <n v="13797.21"/>
    <n v="0"/>
    <n v="8342.5300000000007"/>
    <n v="14438.94"/>
    <n v="641.73"/>
    <n v="307"/>
    <n v="1"/>
    <n v="72"/>
    <x v="8"/>
    <s v="03/2021"/>
    <x v="154"/>
    <n v="2"/>
    <s v="Bill Print Ph 1 - 1821"/>
    <x v="0"/>
  </r>
  <r>
    <n v="6934009"/>
    <n v="1"/>
    <x v="3"/>
    <n v="36"/>
    <n v="14"/>
    <n v="0"/>
    <n v="6917.25"/>
    <n v="0"/>
    <x v="285"/>
    <n v="4115.1000000000004"/>
    <n v="0"/>
    <n v="2802.15"/>
    <n v="4315.25"/>
    <n v="200.15"/>
    <n v="307"/>
    <n v="1"/>
    <n v="72"/>
    <x v="8"/>
    <s v="03/2021"/>
    <x v="154"/>
    <n v="2"/>
    <s v="Bill Print Ph 1 - 1825"/>
    <x v="0"/>
  </r>
  <r>
    <n v="6934010"/>
    <n v="1"/>
    <x v="3"/>
    <n v="36"/>
    <n v="17"/>
    <n v="0"/>
    <n v="27232.83"/>
    <n v="0"/>
    <x v="286"/>
    <n v="13896.59"/>
    <n v="0"/>
    <n v="13336.24"/>
    <n v="14681.07"/>
    <n v="784.48"/>
    <n v="307"/>
    <n v="1"/>
    <n v="72"/>
    <x v="8"/>
    <s v="03/2021"/>
    <x v="154"/>
    <n v="2"/>
    <s v="Bill Print Ph 1 - 1838"/>
    <x v="0"/>
  </r>
  <r>
    <n v="6934011"/>
    <n v="1"/>
    <x v="3"/>
    <n v="36"/>
    <n v="18"/>
    <n v="0"/>
    <n v="1991.29"/>
    <n v="0"/>
    <x v="287"/>
    <n v="960.08"/>
    <n v="0"/>
    <n v="1031.21"/>
    <n v="1017.37"/>
    <n v="57.29"/>
    <n v="307"/>
    <n v="1"/>
    <n v="72"/>
    <x v="8"/>
    <s v="03/2021"/>
    <x v="154"/>
    <n v="2"/>
    <s v="Bill Print Ph 1 - 1840"/>
    <x v="0"/>
  </r>
  <r>
    <n v="6934014"/>
    <n v="1"/>
    <x v="3"/>
    <n v="36"/>
    <n v="21"/>
    <n v="0"/>
    <n v="200000"/>
    <n v="0"/>
    <x v="288"/>
    <n v="79569.919999999998"/>
    <n v="0"/>
    <n v="120430.08"/>
    <n v="85304.69"/>
    <n v="5734.77"/>
    <n v="307"/>
    <n v="1"/>
    <n v="72"/>
    <x v="8"/>
    <s v="03/2021"/>
    <x v="158"/>
    <n v="2"/>
    <s v="ECIS Software Licenses - 1863"/>
    <x v="0"/>
  </r>
  <r>
    <n v="6934021"/>
    <n v="1"/>
    <x v="3"/>
    <n v="36"/>
    <n v="21"/>
    <n v="0"/>
    <n v="66258.149999999994"/>
    <n v="0"/>
    <x v="289"/>
    <n v="26360.78"/>
    <n v="0"/>
    <n v="39897.370000000003"/>
    <n v="28260.65"/>
    <n v="1899.8700000000001"/>
    <n v="307"/>
    <n v="1"/>
    <n v="72"/>
    <x v="8"/>
    <s v="03/2021"/>
    <x v="159"/>
    <n v="2"/>
    <s v="Tableau Software - 1862"/>
    <x v="0"/>
  </r>
  <r>
    <n v="6934032"/>
    <n v="1"/>
    <x v="3"/>
    <n v="36"/>
    <n v="12"/>
    <n v="0"/>
    <n v="13544.23"/>
    <n v="0"/>
    <x v="290"/>
    <n v="8824.27"/>
    <n v="0"/>
    <n v="4719.96"/>
    <n v="9217.6"/>
    <n v="393.33"/>
    <n v="307"/>
    <n v="1"/>
    <n v="72"/>
    <x v="8"/>
    <s v="03/2021"/>
    <x v="154"/>
    <n v="2"/>
    <s v="Bill Print Ph 1 - 1816"/>
    <x v="0"/>
  </r>
  <r>
    <n v="6934033"/>
    <n v="1"/>
    <x v="3"/>
    <n v="36"/>
    <n v="16"/>
    <n v="0"/>
    <n v="11903.84"/>
    <n v="0"/>
    <x v="291"/>
    <n v="6409.76"/>
    <n v="0"/>
    <n v="5494.08"/>
    <n v="6753.14"/>
    <n v="343.38"/>
    <n v="307"/>
    <n v="1"/>
    <n v="72"/>
    <x v="8"/>
    <s v="03/2021"/>
    <x v="154"/>
    <n v="2"/>
    <s v="Bill Print Ph 1 - 1837"/>
    <x v="0"/>
  </r>
  <r>
    <n v="6934040"/>
    <n v="1"/>
    <x v="3"/>
    <n v="36"/>
    <n v="20"/>
    <n v="0"/>
    <n v="32923.5"/>
    <n v="0"/>
    <x v="292"/>
    <n v="14023"/>
    <n v="0"/>
    <n v="18900.5"/>
    <n v="14968.03"/>
    <n v="945.03"/>
    <n v="307"/>
    <n v="1"/>
    <n v="72"/>
    <x v="8"/>
    <s v="03/2021"/>
    <x v="154"/>
    <n v="2"/>
    <s v="Bill Print Ph 1 - 1846"/>
    <x v="0"/>
  </r>
  <r>
    <n v="6934050"/>
    <n v="1"/>
    <x v="3"/>
    <n v="36"/>
    <n v="19"/>
    <n v="0"/>
    <n v="87097.38"/>
    <n v="0"/>
    <x v="293"/>
    <n v="39544.230000000003"/>
    <n v="0"/>
    <n v="47553.15"/>
    <n v="42047.03"/>
    <n v="2502.8000000000002"/>
    <n v="307"/>
    <n v="1"/>
    <n v="72"/>
    <x v="8"/>
    <s v="03/2021"/>
    <x v="154"/>
    <n v="2"/>
    <s v="Bill Print Ph 1 - 1844"/>
    <x v="0"/>
  </r>
  <r>
    <n v="6934051"/>
    <n v="1"/>
    <x v="3"/>
    <n v="36"/>
    <n v="21"/>
    <n v="0"/>
    <n v="177402.45"/>
    <n v="0"/>
    <x v="294"/>
    <n v="70579.48"/>
    <n v="0"/>
    <n v="106822.97"/>
    <n v="75666.289999999994"/>
    <n v="5086.8100000000004"/>
    <n v="307"/>
    <n v="1"/>
    <n v="72"/>
    <x v="8"/>
    <s v="03/2021"/>
    <x v="159"/>
    <n v="2"/>
    <s v="Call back in Queue - 1861"/>
    <x v="0"/>
  </r>
  <r>
    <n v="6934055"/>
    <n v="1"/>
    <x v="3"/>
    <n v="36"/>
    <n v="21"/>
    <n v="0"/>
    <n v="31250"/>
    <n v="0"/>
    <x v="295"/>
    <n v="12432.82"/>
    <n v="0"/>
    <n v="18817.18"/>
    <n v="13328.88"/>
    <n v="896.06000000000006"/>
    <n v="307"/>
    <n v="1"/>
    <n v="72"/>
    <x v="8"/>
    <s v="03/2021"/>
    <x v="160"/>
    <n v="2"/>
    <s v="Pro2Oracle Software - 1860"/>
    <x v="0"/>
  </r>
  <r>
    <n v="6934060"/>
    <n v="1"/>
    <x v="3"/>
    <n v="36"/>
    <n v="15"/>
    <n v="0"/>
    <n v="8121.72"/>
    <n v="0"/>
    <x v="296"/>
    <n v="4602.33"/>
    <n v="0"/>
    <n v="3519.39"/>
    <n v="4836.96"/>
    <n v="234.63"/>
    <n v="307"/>
    <n v="1"/>
    <n v="72"/>
    <x v="8"/>
    <s v="03/2021"/>
    <x v="154"/>
    <n v="2"/>
    <s v="Bill Print Ph 1 - 1830"/>
    <x v="0"/>
  </r>
  <r>
    <n v="6934083"/>
    <n v="1"/>
    <x v="3"/>
    <n v="36"/>
    <n v="21"/>
    <n v="0"/>
    <n v="22000"/>
    <n v="0"/>
    <x v="297"/>
    <n v="8752.68"/>
    <n v="0"/>
    <n v="13247.32"/>
    <n v="9383.5"/>
    <n v="630.82000000000005"/>
    <n v="307"/>
    <n v="1"/>
    <n v="72"/>
    <x v="8"/>
    <s v="03/2021"/>
    <x v="161"/>
    <n v="2"/>
    <s v="Utilicis Open Edge Pro2SQL Licenses - 1859"/>
    <x v="0"/>
  </r>
  <r>
    <n v="7003380"/>
    <n v="1"/>
    <x v="3"/>
    <n v="36"/>
    <n v="23"/>
    <n v="0"/>
    <n v="125995.23"/>
    <n v="0"/>
    <x v="298"/>
    <n v="43058.96"/>
    <n v="0"/>
    <n v="82936.27"/>
    <n v="46664.88"/>
    <n v="3605.92"/>
    <n v="307"/>
    <n v="1"/>
    <n v="72"/>
    <x v="8"/>
    <s v="03/2021"/>
    <x v="154"/>
    <n v="2"/>
    <s v="Bill Print Ph 1 - 1846"/>
    <x v="0"/>
  </r>
  <r>
    <n v="7003657"/>
    <n v="1"/>
    <x v="3"/>
    <n v="36"/>
    <n v="25"/>
    <n v="0"/>
    <n v="1892.22"/>
    <n v="0"/>
    <x v="299"/>
    <n v="540.6"/>
    <n v="0"/>
    <n v="1351.62"/>
    <n v="594.66"/>
    <n v="54.06"/>
    <n v="307"/>
    <n v="1"/>
    <n v="72"/>
    <x v="8"/>
    <s v="03/2021"/>
    <x v="154"/>
    <n v="2"/>
    <s v="Bill Print Ph 1 - 1882"/>
    <x v="0"/>
  </r>
  <r>
    <n v="7003658"/>
    <n v="1"/>
    <x v="3"/>
    <n v="60"/>
    <n v="49"/>
    <n v="0"/>
    <n v="20038.2"/>
    <n v="0"/>
    <x v="300"/>
    <n v="3396.3"/>
    <n v="0"/>
    <n v="16641.900000000001"/>
    <n v="3735.93"/>
    <n v="339.63"/>
    <n v="307"/>
    <n v="1"/>
    <n v="72"/>
    <x v="8"/>
    <s v="03/2021"/>
    <x v="162"/>
    <n v="2"/>
    <s v="CISCO 911 Phone System - 1894"/>
    <x v="0"/>
  </r>
  <r>
    <n v="7004239"/>
    <n v="1"/>
    <x v="3"/>
    <n v="36"/>
    <n v="24"/>
    <n v="0"/>
    <n v="4382.53"/>
    <n v="0"/>
    <x v="301"/>
    <n v="1374.94"/>
    <n v="0"/>
    <n v="3007.59"/>
    <n v="1500.26"/>
    <n v="125.32000000000001"/>
    <n v="307"/>
    <n v="1"/>
    <n v="72"/>
    <x v="8"/>
    <s v="03/2021"/>
    <x v="154"/>
    <n v="2"/>
    <s v="Bill Print Ph 1 - 1874"/>
    <x v="0"/>
  </r>
  <r>
    <n v="7004247"/>
    <n v="1"/>
    <x v="3"/>
    <n v="36"/>
    <n v="23"/>
    <n v="0"/>
    <n v="3264.01"/>
    <n v="0"/>
    <x v="302"/>
    <n v="1115.47"/>
    <n v="0"/>
    <n v="2148.54"/>
    <n v="1208.8800000000001"/>
    <n v="93.41"/>
    <n v="307"/>
    <n v="1"/>
    <n v="72"/>
    <x v="8"/>
    <s v="03/2021"/>
    <x v="150"/>
    <n v="2"/>
    <s v="Tableau Software - 1869"/>
    <x v="0"/>
  </r>
  <r>
    <n v="7004566"/>
    <n v="1"/>
    <x v="3"/>
    <n v="60"/>
    <n v="49"/>
    <n v="0"/>
    <n v="14055"/>
    <n v="0"/>
    <x v="303"/>
    <n v="2382.1999999999998"/>
    <n v="0"/>
    <n v="11672.8"/>
    <n v="2620.42"/>
    <n v="238.22"/>
    <n v="307"/>
    <n v="1"/>
    <n v="72"/>
    <x v="8"/>
    <s v="03/2021"/>
    <x v="163"/>
    <n v="2"/>
    <s v="Ivanti Licenses - 1893"/>
    <x v="0"/>
  </r>
  <r>
    <n v="7004569"/>
    <n v="1"/>
    <x v="3"/>
    <n v="36"/>
    <n v="24"/>
    <n v="0"/>
    <n v="7551.23"/>
    <n v="0"/>
    <x v="304"/>
    <n v="2369.0300000000002"/>
    <n v="0"/>
    <n v="5182.2"/>
    <n v="2584.96"/>
    <n v="215.93"/>
    <n v="307"/>
    <n v="1"/>
    <n v="72"/>
    <x v="8"/>
    <s v="03/2021"/>
    <x v="150"/>
    <n v="2"/>
    <s v="Tableau Software - 1876"/>
    <x v="0"/>
  </r>
  <r>
    <n v="7004892"/>
    <n v="1"/>
    <x v="3"/>
    <n v="36"/>
    <n v="25"/>
    <n v="0"/>
    <n v="2536.2199999999998"/>
    <n v="0"/>
    <x v="305"/>
    <n v="724.6"/>
    <n v="0"/>
    <n v="1811.62"/>
    <n v="797.06"/>
    <n v="72.460000000000008"/>
    <n v="307"/>
    <n v="1"/>
    <n v="72"/>
    <x v="8"/>
    <s v="03/2021"/>
    <x v="150"/>
    <n v="2"/>
    <s v="Tableau Software - 1884"/>
    <x v="0"/>
  </r>
  <r>
    <n v="11646761"/>
    <n v="1"/>
    <x v="3"/>
    <n v="36"/>
    <n v="36"/>
    <n v="0"/>
    <n v="18715.099999999999"/>
    <n v="0"/>
    <x v="401"/>
    <n v="0"/>
    <n v="0"/>
    <n v="18715.099999999999"/>
    <n v="519.86"/>
    <n v="519.86"/>
    <n v="307"/>
    <n v="1"/>
    <n v="72"/>
    <x v="8"/>
    <s v="03/2021"/>
    <x v="233"/>
    <n v="2"/>
    <s v="CU20310116S   Zoom Call Recording"/>
    <x v="0"/>
  </r>
  <r>
    <n v="17742108"/>
    <n v="1"/>
    <x v="3"/>
    <n v="36"/>
    <n v="36"/>
    <n v="0"/>
    <n v="0"/>
    <n v="109707.29000000001"/>
    <x v="409"/>
    <n v="0"/>
    <n v="0"/>
    <n v="0"/>
    <n v="0"/>
    <n v="0"/>
    <n v="307"/>
    <n v="1"/>
    <n v="72"/>
    <x v="8"/>
    <s v="03/2021"/>
    <x v="232"/>
    <n v="2"/>
    <s v="Computer Equipment"/>
    <x v="0"/>
  </r>
  <r>
    <n v="6932872"/>
    <n v="1"/>
    <x v="3"/>
    <n v="84"/>
    <n v="43"/>
    <n v="0"/>
    <n v="49249"/>
    <n v="0"/>
    <x v="306"/>
    <n v="23436.47"/>
    <n v="0"/>
    <n v="25812.53"/>
    <n v="24036.76"/>
    <n v="600.29"/>
    <n v="310"/>
    <n v="1"/>
    <n v="76"/>
    <x v="9"/>
    <s v="03/2021"/>
    <x v="164"/>
    <n v="2"/>
    <s v="CISCO Phone System - Compass Pointe - 1719"/>
    <x v="0"/>
  </r>
  <r>
    <n v="6932926"/>
    <n v="1"/>
    <x v="3"/>
    <n v="60"/>
    <n v="24"/>
    <n v="0"/>
    <n v="10277.67"/>
    <n v="0"/>
    <x v="307"/>
    <n v="6045.66"/>
    <n v="0"/>
    <n v="4232.01"/>
    <n v="6221.99"/>
    <n v="176.33"/>
    <n v="310"/>
    <n v="1"/>
    <n v="76"/>
    <x v="9"/>
    <s v="03/2021"/>
    <x v="165"/>
    <n v="2"/>
    <s v="LifeSize modernization conference calling equipment - 1731"/>
    <x v="0"/>
  </r>
  <r>
    <n v="6933057"/>
    <n v="1"/>
    <x v="3"/>
    <n v="84"/>
    <n v="0"/>
    <n v="0"/>
    <n v="11835.29"/>
    <n v="-11835.29"/>
    <x v="316"/>
    <n v="11835.29"/>
    <n v="-11835.29"/>
    <n v="0"/>
    <n v="0"/>
    <n v="0"/>
    <n v="310"/>
    <n v="1"/>
    <n v="76"/>
    <x v="9"/>
    <s v="03/2021"/>
    <x v="166"/>
    <n v="2"/>
    <s v="New Cisco Phone system - 1177"/>
    <x v="0"/>
  </r>
  <r>
    <n v="6933123"/>
    <n v="1"/>
    <x v="3"/>
    <n v="84"/>
    <n v="43"/>
    <n v="0"/>
    <n v="128599.6"/>
    <n v="0"/>
    <x v="309"/>
    <n v="61211.64"/>
    <n v="0"/>
    <n v="67387.960000000006"/>
    <n v="62778.8"/>
    <n v="1567.16"/>
    <n v="310"/>
    <n v="1"/>
    <n v="76"/>
    <x v="9"/>
    <s v="03/2021"/>
    <x v="167"/>
    <n v="2"/>
    <s v="CISCO Phone System - Silver Lake - 1718"/>
    <x v="0"/>
  </r>
  <r>
    <n v="6933194"/>
    <n v="1"/>
    <x v="3"/>
    <n v="84"/>
    <n v="0"/>
    <n v="0"/>
    <n v="16313.77"/>
    <n v="-16313.77"/>
    <x v="316"/>
    <n v="16313.77"/>
    <n v="-16313.77"/>
    <n v="0"/>
    <n v="0"/>
    <n v="0"/>
    <n v="310"/>
    <n v="1"/>
    <n v="76"/>
    <x v="9"/>
    <s v="03/2021"/>
    <x v="166"/>
    <n v="2"/>
    <s v="New Cisco Phone system - 1176"/>
    <x v="0"/>
  </r>
  <r>
    <n v="6933213"/>
    <n v="1"/>
    <x v="3"/>
    <n v="60"/>
    <n v="24"/>
    <n v="0"/>
    <n v="908.01"/>
    <n v="0"/>
    <x v="311"/>
    <n v="534.13"/>
    <n v="0"/>
    <n v="373.88"/>
    <n v="549.71"/>
    <n v="15.58"/>
    <n v="310"/>
    <n v="1"/>
    <n v="76"/>
    <x v="9"/>
    <s v="03/2021"/>
    <x v="168"/>
    <n v="2"/>
    <s v="TV, (2) Samgung 43in Slim LED TV's - 1732"/>
    <x v="0"/>
  </r>
  <r>
    <n v="6933284"/>
    <n v="1"/>
    <x v="3"/>
    <n v="84"/>
    <n v="43"/>
    <n v="0"/>
    <n v="43464.36"/>
    <n v="0"/>
    <x v="312"/>
    <n v="20684.64"/>
    <n v="0"/>
    <n v="22779.72"/>
    <n v="21214.400000000001"/>
    <n v="529.76"/>
    <n v="310"/>
    <n v="1"/>
    <n v="76"/>
    <x v="9"/>
    <s v="03/2021"/>
    <x v="169"/>
    <n v="2"/>
    <s v="CISCO Phone System - Energy Lane - 1720"/>
    <x v="0"/>
  </r>
  <r>
    <n v="6933319"/>
    <n v="1"/>
    <x v="3"/>
    <n v="60"/>
    <n v="27"/>
    <n v="0"/>
    <n v="644.91999999999996"/>
    <n v="0"/>
    <x v="313"/>
    <n v="346.86"/>
    <n v="0"/>
    <n v="298.06"/>
    <n v="357.9"/>
    <n v="11.040000000000001"/>
    <n v="310"/>
    <n v="1"/>
    <n v="76"/>
    <x v="9"/>
    <s v="03/2021"/>
    <x v="170"/>
    <n v="2"/>
    <s v="Samsung 55in Slim Direct LIT LE - 1762"/>
    <x v="0"/>
  </r>
  <r>
    <n v="6933419"/>
    <n v="1"/>
    <x v="3"/>
    <n v="84"/>
    <n v="52"/>
    <n v="0"/>
    <n v="23835.5"/>
    <n v="0"/>
    <x v="314"/>
    <n v="8842.17"/>
    <n v="0"/>
    <n v="14993.33"/>
    <n v="9130.5"/>
    <n v="288.33"/>
    <n v="310"/>
    <n v="1"/>
    <n v="76"/>
    <x v="9"/>
    <s v="03/2021"/>
    <x v="171"/>
    <n v="2"/>
    <s v="CISCO Phone System Consulting - 1771"/>
    <x v="0"/>
  </r>
  <r>
    <n v="6933712"/>
    <n v="1"/>
    <x v="3"/>
    <n v="84"/>
    <n v="53"/>
    <n v="0"/>
    <n v="4095"/>
    <n v="0"/>
    <x v="315"/>
    <n v="1470.2"/>
    <n v="0"/>
    <n v="2624.8"/>
    <n v="1519.72"/>
    <n v="49.52"/>
    <n v="310"/>
    <n v="1"/>
    <n v="76"/>
    <x v="9"/>
    <s v="03/2021"/>
    <x v="171"/>
    <n v="2"/>
    <s v="CISCO Phone System Consulting - 1775"/>
    <x v="0"/>
  </r>
  <r>
    <n v="6933853"/>
    <n v="1"/>
    <x v="3"/>
    <n v="84"/>
    <n v="50"/>
    <n v="0"/>
    <n v="110708.62"/>
    <n v="0"/>
    <x v="317"/>
    <n v="43712.36"/>
    <n v="0"/>
    <n v="66996.259999999995"/>
    <n v="45052.29"/>
    <n v="1339.93"/>
    <n v="310"/>
    <n v="1"/>
    <n v="76"/>
    <x v="9"/>
    <s v="03/2021"/>
    <x v="171"/>
    <n v="2"/>
    <s v="CISCO Phone System Consulting - 1752"/>
    <x v="0"/>
  </r>
  <r>
    <n v="17729237"/>
    <n v="1"/>
    <x v="3"/>
    <n v="120"/>
    <n v="120"/>
    <n v="0"/>
    <n v="0"/>
    <n v="-26583"/>
    <x v="410"/>
    <n v="0"/>
    <n v="0"/>
    <n v="0"/>
    <n v="0"/>
    <n v="0"/>
    <n v="310"/>
    <n v="1"/>
    <n v="76"/>
    <x v="9"/>
    <s v="03/2021"/>
    <x v="237"/>
    <n v="2"/>
    <s v="This is to apply the credit from a 2018 project"/>
    <x v="0"/>
  </r>
  <r>
    <n v="6933118"/>
    <n v="1"/>
    <x v="3"/>
    <n v="0"/>
    <n v="0"/>
    <n v="0"/>
    <n v="243970.54"/>
    <n v="0"/>
    <x v="318"/>
    <n v="0"/>
    <n v="0"/>
    <n v="243970.54"/>
    <n v="0"/>
    <n v="0"/>
    <n v="326"/>
    <n v="1"/>
    <n v="65"/>
    <x v="10"/>
    <s v="03/2021"/>
    <x v="172"/>
    <n v="5"/>
    <s v="Land - SL - 12"/>
    <x v="1"/>
  </r>
  <r>
    <n v="6933119"/>
    <n v="1"/>
    <x v="3"/>
    <n v="0"/>
    <n v="0"/>
    <n v="0"/>
    <n v="45840.84"/>
    <n v="0"/>
    <x v="319"/>
    <n v="0"/>
    <n v="0"/>
    <n v="45840.84"/>
    <n v="0"/>
    <n v="0"/>
    <n v="326"/>
    <n v="1"/>
    <n v="65"/>
    <x v="10"/>
    <s v="03/2021"/>
    <x v="173"/>
    <n v="5"/>
    <s v="LAND- CITRUS HILL,FLA. BULK PLANT SITE - 51"/>
    <x v="1"/>
  </r>
  <r>
    <n v="6933413"/>
    <n v="1"/>
    <x v="3"/>
    <n v="0"/>
    <n v="0"/>
    <n v="0"/>
    <n v="41020.26"/>
    <n v="0"/>
    <x v="320"/>
    <n v="0"/>
    <n v="0"/>
    <n v="41020.26"/>
    <n v="0"/>
    <n v="0"/>
    <n v="326"/>
    <n v="1"/>
    <n v="65"/>
    <x v="10"/>
    <s v="03/2021"/>
    <x v="174"/>
    <n v="5"/>
    <s v="LAND - MISTY PINES LOT - 25"/>
    <x v="1"/>
  </r>
  <r>
    <n v="6933845"/>
    <n v="1"/>
    <x v="3"/>
    <n v="0"/>
    <n v="0"/>
    <n v="0"/>
    <n v="94110.89"/>
    <n v="0"/>
    <x v="321"/>
    <n v="0"/>
    <n v="0"/>
    <n v="94110.89"/>
    <n v="0"/>
    <n v="0"/>
    <n v="326"/>
    <n v="1"/>
    <n v="65"/>
    <x v="10"/>
    <s v="03/2021"/>
    <x v="175"/>
    <n v="5"/>
    <s v="LAND - BEAVER RUN (SALISBURY) - 35"/>
    <x v="1"/>
  </r>
  <r>
    <n v="17743287"/>
    <n v="1"/>
    <x v="3"/>
    <n v="12"/>
    <n v="12"/>
    <n v="0"/>
    <n v="0"/>
    <n v="1396315.51"/>
    <x v="411"/>
    <n v="0"/>
    <n v="0"/>
    <n v="0"/>
    <n v="0"/>
    <n v="0"/>
    <n v="326"/>
    <n v="1"/>
    <n v="65"/>
    <x v="10"/>
    <s v="03/2021"/>
    <x v="238"/>
    <n v="5"/>
    <s v="A parcel of land near Georgetown  DE has been identified as the primary location   A secondary backup location has also been identified"/>
    <x v="1"/>
  </r>
  <r>
    <n v="17743290"/>
    <n v="1"/>
    <x v="3"/>
    <n v="12"/>
    <n v="12"/>
    <n v="0"/>
    <n v="0"/>
    <n v="2203938.5"/>
    <x v="412"/>
    <n v="0"/>
    <n v="0"/>
    <n v="0"/>
    <n v="0"/>
    <n v="0"/>
    <n v="326"/>
    <n v="1"/>
    <n v="65"/>
    <x v="10"/>
    <s v="03/2021"/>
    <x v="239"/>
    <n v="5"/>
    <s v="A parcel of land near Georgetown  DE has been identified as the primary location   A secondary backup location has also been identified"/>
    <x v="1"/>
  </r>
  <r>
    <n v="6932983"/>
    <n v="1"/>
    <x v="3"/>
    <n v="60"/>
    <n v="0"/>
    <n v="0"/>
    <n v="2860"/>
    <n v="0"/>
    <x v="322"/>
    <n v="2860"/>
    <n v="0"/>
    <n v="0"/>
    <n v="2860"/>
    <n v="0"/>
    <n v="327"/>
    <n v="1"/>
    <n v="66"/>
    <x v="2"/>
    <s v="03/2021"/>
    <x v="176"/>
    <n v="6"/>
    <s v="Panic Button System - 124"/>
    <x v="1"/>
  </r>
  <r>
    <n v="6932984"/>
    <n v="1"/>
    <x v="3"/>
    <n v="60"/>
    <n v="0"/>
    <n v="0"/>
    <n v="6870"/>
    <n v="0"/>
    <x v="323"/>
    <n v="6870"/>
    <n v="0"/>
    <n v="0"/>
    <n v="6870"/>
    <n v="0"/>
    <n v="327"/>
    <n v="1"/>
    <n v="66"/>
    <x v="2"/>
    <s v="03/2021"/>
    <x v="177"/>
    <n v="6"/>
    <s v="SL AC Unit Telecom Closet - 125"/>
    <x v="1"/>
  </r>
  <r>
    <n v="6932992"/>
    <n v="1"/>
    <x v="3"/>
    <n v="540"/>
    <n v="247"/>
    <n v="0"/>
    <n v="2877"/>
    <n v="0"/>
    <x v="324"/>
    <n v="1560.98"/>
    <n v="0"/>
    <n v="1316.02"/>
    <n v="1566.31"/>
    <n v="5.33"/>
    <n v="327"/>
    <n v="1"/>
    <n v="66"/>
    <x v="2"/>
    <s v="03/2021"/>
    <x v="178"/>
    <n v="6"/>
    <s v="ALARM SYSTEM AT BEAVER RUN BUILDING - 36"/>
    <x v="1"/>
  </r>
  <r>
    <n v="6933004"/>
    <n v="1"/>
    <x v="3"/>
    <n v="84"/>
    <n v="0"/>
    <n v="0"/>
    <n v="1033"/>
    <n v="0"/>
    <x v="325"/>
    <n v="1033"/>
    <n v="0"/>
    <n v="0"/>
    <n v="1033"/>
    <n v="0"/>
    <n v="327"/>
    <n v="1"/>
    <n v="66"/>
    <x v="2"/>
    <s v="03/2021"/>
    <x v="179"/>
    <n v="6"/>
    <s v="New Condensor fan motor - 82"/>
    <x v="1"/>
  </r>
  <r>
    <n v="6933005"/>
    <n v="1"/>
    <x v="3"/>
    <n v="540"/>
    <n v="247"/>
    <n v="0"/>
    <n v="631004.23"/>
    <n v="0"/>
    <x v="326"/>
    <n v="342393.1"/>
    <n v="0"/>
    <n v="288611.13"/>
    <n v="343561.57"/>
    <n v="1168.47"/>
    <n v="327"/>
    <n v="1"/>
    <n v="66"/>
    <x v="2"/>
    <s v="03/2021"/>
    <x v="180"/>
    <n v="6"/>
    <s v="OFFICE BUILDING - BEAVER RUN - 37"/>
    <x v="1"/>
  </r>
  <r>
    <n v="6933093"/>
    <n v="1"/>
    <x v="3"/>
    <n v="120"/>
    <n v="0"/>
    <n v="0"/>
    <n v="311191.64"/>
    <n v="0"/>
    <x v="327"/>
    <n v="311191.64"/>
    <n v="0"/>
    <n v="0"/>
    <n v="311191.64"/>
    <n v="0"/>
    <n v="327"/>
    <n v="1"/>
    <n v="66"/>
    <x v="2"/>
    <s v="03/2021"/>
    <x v="181"/>
    <n v="6"/>
    <s v="Silver Lake Building Renovations - 88"/>
    <x v="1"/>
  </r>
  <r>
    <n v="6933106"/>
    <n v="1"/>
    <x v="3"/>
    <n v="120"/>
    <n v="5"/>
    <n v="0"/>
    <n v="9770"/>
    <n v="0"/>
    <x v="328"/>
    <n v="9335.7800000000007"/>
    <n v="0"/>
    <n v="434.22"/>
    <n v="9422.6200000000008"/>
    <n v="86.84"/>
    <n v="327"/>
    <n v="1"/>
    <n v="66"/>
    <x v="2"/>
    <s v="03/2021"/>
    <x v="182"/>
    <n v="6"/>
    <s v="AC Unit for Server Room - 112"/>
    <x v="1"/>
  </r>
  <r>
    <n v="6933107"/>
    <n v="1"/>
    <x v="3"/>
    <n v="60"/>
    <n v="0"/>
    <n v="0"/>
    <n v="35600"/>
    <n v="0"/>
    <x v="329"/>
    <n v="35600"/>
    <n v="0"/>
    <n v="0"/>
    <n v="35600"/>
    <n v="0"/>
    <n v="327"/>
    <n v="1"/>
    <n v="66"/>
    <x v="2"/>
    <s v="03/2021"/>
    <x v="183"/>
    <n v="6"/>
    <s v="Beaver Run repairs - 132"/>
    <x v="1"/>
  </r>
  <r>
    <n v="6933108"/>
    <n v="1"/>
    <x v="3"/>
    <n v="60"/>
    <n v="0"/>
    <n v="0"/>
    <n v="11750"/>
    <n v="0"/>
    <x v="330"/>
    <n v="11750"/>
    <n v="0"/>
    <n v="0"/>
    <n v="11750"/>
    <n v="0"/>
    <n v="327"/>
    <n v="1"/>
    <n v="66"/>
    <x v="2"/>
    <s v="03/2021"/>
    <x v="184"/>
    <n v="6"/>
    <s v="CP Alarm Security - 113"/>
    <x v="1"/>
  </r>
  <r>
    <n v="6933112"/>
    <n v="1"/>
    <x v="3"/>
    <n v="120"/>
    <n v="0"/>
    <n v="0"/>
    <n v="30519.38"/>
    <n v="0"/>
    <x v="331"/>
    <n v="30519.38"/>
    <n v="0"/>
    <n v="0"/>
    <n v="30519.38"/>
    <n v="0"/>
    <n v="327"/>
    <n v="1"/>
    <n v="66"/>
    <x v="2"/>
    <s v="03/2021"/>
    <x v="185"/>
    <n v="6"/>
    <s v="DUMPSTER ENCLOSURE - 29"/>
    <x v="1"/>
  </r>
  <r>
    <n v="6933120"/>
    <n v="1"/>
    <x v="3"/>
    <n v="120"/>
    <n v="0"/>
    <n v="0"/>
    <n v="8061"/>
    <n v="0"/>
    <x v="332"/>
    <n v="8061"/>
    <n v="0"/>
    <n v="0"/>
    <n v="8061"/>
    <n v="0"/>
    <n v="327"/>
    <n v="1"/>
    <n v="66"/>
    <x v="2"/>
    <s v="03/2021"/>
    <x v="186"/>
    <n v="6"/>
    <s v="New Entrance Door - 85"/>
    <x v="1"/>
  </r>
  <r>
    <n v="6933256"/>
    <n v="1"/>
    <x v="3"/>
    <n v="120"/>
    <n v="0"/>
    <n v="0"/>
    <n v="7975.86"/>
    <n v="0"/>
    <x v="333"/>
    <n v="7975.86"/>
    <n v="0"/>
    <n v="0"/>
    <n v="7975.86"/>
    <n v="0"/>
    <n v="327"/>
    <n v="1"/>
    <n v="66"/>
    <x v="2"/>
    <s v="03/2021"/>
    <x v="181"/>
    <n v="6"/>
    <s v="Silver Lake Building Renovations - 94"/>
    <x v="1"/>
  </r>
  <r>
    <n v="6933271"/>
    <n v="1"/>
    <x v="3"/>
    <n v="84"/>
    <n v="0"/>
    <n v="0"/>
    <n v="2151"/>
    <n v="0"/>
    <x v="334"/>
    <n v="2151"/>
    <n v="0"/>
    <n v="0"/>
    <n v="2151"/>
    <n v="0"/>
    <n v="327"/>
    <n v="1"/>
    <n v="66"/>
    <x v="2"/>
    <s v="03/2021"/>
    <x v="187"/>
    <n v="6"/>
    <s v="Complete fan asse,mbly - 83"/>
    <x v="1"/>
  </r>
  <r>
    <n v="6933272"/>
    <n v="1"/>
    <x v="3"/>
    <n v="60"/>
    <n v="0"/>
    <n v="0"/>
    <n v="252824.25"/>
    <n v="0"/>
    <x v="335"/>
    <n v="252824.25"/>
    <n v="0"/>
    <n v="0"/>
    <n v="252824.25"/>
    <n v="0"/>
    <n v="327"/>
    <n v="1"/>
    <n v="66"/>
    <x v="2"/>
    <s v="03/2021"/>
    <x v="188"/>
    <n v="6"/>
    <s v="CP Accounting Suite Build out - 115"/>
    <x v="1"/>
  </r>
  <r>
    <n v="6933280"/>
    <n v="1"/>
    <x v="3"/>
    <n v="480"/>
    <n v="174"/>
    <n v="0"/>
    <n v="121370"/>
    <n v="0"/>
    <x v="336"/>
    <n v="77134.28"/>
    <n v="0"/>
    <n v="44235.72"/>
    <n v="77388.509999999995"/>
    <n v="254.23000000000002"/>
    <n v="327"/>
    <n v="1"/>
    <n v="66"/>
    <x v="2"/>
    <s v="03/2021"/>
    <x v="189"/>
    <n v="6"/>
    <s v="LAND IMPROVEMENTS - SILVER LAKE - 42"/>
    <x v="1"/>
  </r>
  <r>
    <n v="6933383"/>
    <n v="1"/>
    <x v="3"/>
    <n v="120"/>
    <n v="0"/>
    <n v="0"/>
    <n v="22961.39"/>
    <n v="0"/>
    <x v="337"/>
    <n v="22961.39"/>
    <n v="0"/>
    <n v="0"/>
    <n v="22961.39"/>
    <n v="0"/>
    <n v="327"/>
    <n v="1"/>
    <n v="66"/>
    <x v="2"/>
    <s v="03/2021"/>
    <x v="190"/>
    <n v="6"/>
    <s v="Silver Lake Building Renovations - Network Upgrade - 93"/>
    <x v="1"/>
  </r>
  <r>
    <n v="6933385"/>
    <n v="1"/>
    <x v="3"/>
    <n v="120"/>
    <n v="0"/>
    <n v="0"/>
    <n v="33011.75"/>
    <n v="0"/>
    <x v="338"/>
    <n v="33011.75"/>
    <n v="0"/>
    <n v="0"/>
    <n v="33011.75"/>
    <n v="0"/>
    <n v="327"/>
    <n v="1"/>
    <n v="66"/>
    <x v="2"/>
    <s v="03/2021"/>
    <x v="191"/>
    <n v="6"/>
    <s v="SILVER LAKE PATIO - 28"/>
    <x v="1"/>
  </r>
  <r>
    <n v="6933386"/>
    <n v="1"/>
    <x v="3"/>
    <n v="60"/>
    <n v="0"/>
    <n v="0"/>
    <n v="21000"/>
    <n v="0"/>
    <x v="339"/>
    <n v="21000"/>
    <n v="0"/>
    <n v="0"/>
    <n v="21000"/>
    <n v="0"/>
    <n v="327"/>
    <n v="1"/>
    <n v="66"/>
    <x v="2"/>
    <s v="03/2021"/>
    <x v="192"/>
    <n v="6"/>
    <s v="SL GAS ROOFTOP UNITS - 128"/>
    <x v="1"/>
  </r>
  <r>
    <n v="6933387"/>
    <n v="1"/>
    <x v="3"/>
    <n v="480"/>
    <n v="174"/>
    <n v="0"/>
    <n v="1444130.55"/>
    <n v="0"/>
    <x v="340"/>
    <n v="917788.08"/>
    <n v="0"/>
    <n v="526342.47"/>
    <n v="920813.04"/>
    <n v="3024.96"/>
    <n v="327"/>
    <n v="1"/>
    <n v="66"/>
    <x v="2"/>
    <s v="03/2021"/>
    <x v="193"/>
    <n v="6"/>
    <s v="STRUCTURES &amp; IMPROVEMENTS - SILVER LAKE BLDG. - 41"/>
    <x v="1"/>
  </r>
  <r>
    <n v="6933523"/>
    <n v="1"/>
    <x v="3"/>
    <n v="120"/>
    <n v="0"/>
    <n v="0"/>
    <n v="8179.14"/>
    <n v="0"/>
    <x v="341"/>
    <n v="8179.14"/>
    <n v="0"/>
    <n v="0"/>
    <n v="8179.14"/>
    <n v="0"/>
    <n v="327"/>
    <n v="1"/>
    <n v="66"/>
    <x v="2"/>
    <s v="03/2021"/>
    <x v="194"/>
    <n v="6"/>
    <s v="Silver Lake Building Renovations (IT) - 101"/>
    <x v="1"/>
  </r>
  <r>
    <n v="6933526"/>
    <n v="1"/>
    <x v="3"/>
    <n v="480"/>
    <n v="174"/>
    <n v="0"/>
    <n v="256259"/>
    <n v="0"/>
    <x v="342"/>
    <n v="162860.32999999999"/>
    <n v="0"/>
    <n v="93398.67"/>
    <n v="163397.1"/>
    <n v="536.77"/>
    <n v="327"/>
    <n v="1"/>
    <n v="66"/>
    <x v="2"/>
    <s v="03/2021"/>
    <x v="195"/>
    <n v="6"/>
    <s v="TANGIBLE PERSONAL PROPERTY - 43"/>
    <x v="1"/>
  </r>
  <r>
    <n v="6933540"/>
    <n v="1"/>
    <x v="3"/>
    <n v="180"/>
    <n v="0"/>
    <n v="0"/>
    <n v="28908"/>
    <n v="0"/>
    <x v="343"/>
    <n v="28908"/>
    <n v="0"/>
    <n v="0"/>
    <n v="28908"/>
    <n v="0"/>
    <n v="327"/>
    <n v="1"/>
    <n v="66"/>
    <x v="2"/>
    <s v="03/2021"/>
    <x v="196"/>
    <n v="6"/>
    <s v="Concrete &amp; Brick repairs-Patio, Parking lot, Handicap Ramp - 80"/>
    <x v="1"/>
  </r>
  <r>
    <n v="6933668"/>
    <n v="1"/>
    <x v="3"/>
    <n v="120"/>
    <n v="0"/>
    <n v="0"/>
    <n v="118513.7"/>
    <n v="0"/>
    <x v="344"/>
    <n v="118513.7"/>
    <n v="0"/>
    <n v="0"/>
    <n v="118513.7"/>
    <n v="0"/>
    <n v="327"/>
    <n v="1"/>
    <n v="66"/>
    <x v="2"/>
    <s v="03/2021"/>
    <x v="197"/>
    <n v="6"/>
    <s v="Silver Lake Elect/HVAC/Heating Upgrades - 89"/>
    <x v="1"/>
  </r>
  <r>
    <n v="6933670"/>
    <n v="1"/>
    <x v="3"/>
    <n v="60"/>
    <n v="0"/>
    <n v="0"/>
    <n v="56460"/>
    <n v="0"/>
    <x v="345"/>
    <n v="56460"/>
    <n v="0"/>
    <n v="0"/>
    <n v="56460"/>
    <n v="0"/>
    <n v="327"/>
    <n v="1"/>
    <n v="66"/>
    <x v="2"/>
    <s v="03/2021"/>
    <x v="192"/>
    <n v="6"/>
    <s v="SL GAS ROOFTOP UNITS - 127"/>
    <x v="1"/>
  </r>
  <r>
    <n v="6933672"/>
    <n v="1"/>
    <x v="3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3/2021"/>
    <x v="197"/>
    <n v="6"/>
    <s v="Silver Lake Elect/HVAC/Heating Upgrades - 95"/>
    <x v="1"/>
  </r>
  <r>
    <n v="6933709"/>
    <n v="1"/>
    <x v="3"/>
    <n v="180"/>
    <n v="0"/>
    <n v="0"/>
    <n v="25615"/>
    <n v="0"/>
    <x v="347"/>
    <n v="25615"/>
    <n v="0"/>
    <n v="0"/>
    <n v="25615"/>
    <n v="0"/>
    <n v="327"/>
    <n v="1"/>
    <n v="66"/>
    <x v="2"/>
    <s v="03/2021"/>
    <x v="198"/>
    <n v="6"/>
    <s v="Landscaping - 81"/>
    <x v="1"/>
  </r>
  <r>
    <n v="6933822"/>
    <n v="1"/>
    <x v="3"/>
    <n v="120"/>
    <n v="0"/>
    <n v="0"/>
    <n v="104340.12"/>
    <n v="0"/>
    <x v="348"/>
    <n v="104340.12"/>
    <n v="0"/>
    <n v="0"/>
    <n v="104340.12"/>
    <n v="0"/>
    <n v="327"/>
    <n v="1"/>
    <n v="66"/>
    <x v="2"/>
    <s v="03/2021"/>
    <x v="194"/>
    <n v="6"/>
    <s v="Silver Lake Building Renovations (IT) - 100"/>
    <x v="1"/>
  </r>
  <r>
    <n v="6933849"/>
    <n v="1"/>
    <x v="3"/>
    <n v="540"/>
    <n v="248"/>
    <n v="0"/>
    <n v="21364.799999999999"/>
    <n v="0"/>
    <x v="349"/>
    <n v="11514.74"/>
    <n v="0"/>
    <n v="9850.06"/>
    <n v="11554.46"/>
    <n v="39.72"/>
    <n v="327"/>
    <n v="1"/>
    <n v="66"/>
    <x v="2"/>
    <s v="03/2021"/>
    <x v="180"/>
    <n v="6"/>
    <s v="OFFICE BUILDING - BEAVER RUN - 38"/>
    <x v="1"/>
  </r>
  <r>
    <n v="6933971"/>
    <n v="1"/>
    <x v="3"/>
    <n v="60"/>
    <n v="0"/>
    <n v="0"/>
    <n v="9183.33"/>
    <n v="0"/>
    <x v="350"/>
    <n v="9183.33"/>
    <n v="0"/>
    <n v="0"/>
    <n v="9183.33"/>
    <n v="0"/>
    <n v="327"/>
    <n v="1"/>
    <n v="66"/>
    <x v="2"/>
    <s v="03/2021"/>
    <x v="199"/>
    <n v="6"/>
    <s v="SL PLANNING CELL CONVERSION - 126"/>
    <x v="1"/>
  </r>
  <r>
    <n v="6933972"/>
    <n v="1"/>
    <x v="3"/>
    <n v="480"/>
    <n v="185"/>
    <n v="0"/>
    <n v="244514.08"/>
    <n v="0"/>
    <x v="351"/>
    <n v="150274.21"/>
    <n v="0"/>
    <n v="94239.87"/>
    <n v="150783.62"/>
    <n v="509.41"/>
    <n v="327"/>
    <n v="1"/>
    <n v="66"/>
    <x v="2"/>
    <s v="03/2021"/>
    <x v="200"/>
    <n v="6"/>
    <s v="STRUCTURES &amp; IMPROV - ADDITION TO SILVER LAKE - 20"/>
    <x v="1"/>
  </r>
  <r>
    <n v="6933997"/>
    <n v="1"/>
    <x v="3"/>
    <n v="120"/>
    <n v="0"/>
    <n v="0"/>
    <n v="67800"/>
    <n v="0"/>
    <x v="352"/>
    <n v="67800"/>
    <n v="0"/>
    <n v="0"/>
    <n v="67800"/>
    <n v="0"/>
    <n v="327"/>
    <n v="1"/>
    <n v="66"/>
    <x v="2"/>
    <s v="03/2021"/>
    <x v="201"/>
    <n v="6"/>
    <s v="Heating/Air conditioning upgrade - 74"/>
    <x v="1"/>
  </r>
  <r>
    <n v="6933998"/>
    <n v="1"/>
    <x v="3"/>
    <n v="84"/>
    <n v="0"/>
    <n v="0"/>
    <n v="11479"/>
    <n v="0"/>
    <x v="353"/>
    <n v="11479"/>
    <n v="0"/>
    <n v="0"/>
    <n v="11479"/>
    <n v="0"/>
    <n v="327"/>
    <n v="1"/>
    <n v="66"/>
    <x v="2"/>
    <s v="03/2021"/>
    <x v="202"/>
    <n v="6"/>
    <s v="Installation 3Ton AC unit in Server Room - 84"/>
    <x v="1"/>
  </r>
  <r>
    <n v="6933401"/>
    <n v="1"/>
    <x v="3"/>
    <n v="120"/>
    <n v="10"/>
    <n v="0"/>
    <n v="5046.8100000000004"/>
    <n v="0"/>
    <x v="354"/>
    <n v="4605.22"/>
    <n v="0"/>
    <n v="441.59"/>
    <n v="4649.38"/>
    <n v="44.160000000000004"/>
    <n v="328"/>
    <n v="1"/>
    <n v="68"/>
    <x v="4"/>
    <s v="03/2021"/>
    <x v="203"/>
    <n v="2"/>
    <s v="Compass Pointe Furniture - 121"/>
    <x v="1"/>
  </r>
  <r>
    <n v="6933402"/>
    <n v="1"/>
    <x v="3"/>
    <n v="120"/>
    <n v="11"/>
    <n v="0"/>
    <n v="609.32000000000005"/>
    <n v="0"/>
    <x v="355"/>
    <n v="550.79999999999995"/>
    <n v="0"/>
    <n v="58.52"/>
    <n v="556.12"/>
    <n v="5.32"/>
    <n v="328"/>
    <n v="1"/>
    <n v="68"/>
    <x v="4"/>
    <s v="03/2021"/>
    <x v="203"/>
    <n v="2"/>
    <s v="Compass Pointe Furniture - 122"/>
    <x v="1"/>
  </r>
  <r>
    <n v="2273447"/>
    <n v="1"/>
    <x v="3"/>
    <n v="60"/>
    <n v="54"/>
    <n v="0"/>
    <n v="2654.85"/>
    <n v="0"/>
    <x v="356"/>
    <n v="265.5"/>
    <n v="0"/>
    <n v="2389.35"/>
    <n v="309.75"/>
    <n v="44.25"/>
    <n v="329"/>
    <n v="1"/>
    <n v="73"/>
    <x v="11"/>
    <s v="03/2021"/>
    <x v="204"/>
    <n v="2"/>
    <s v="Jeff Sylvester 2020 Ford Exp"/>
    <x v="1"/>
  </r>
  <r>
    <n v="2273450"/>
    <n v="1"/>
    <x v="3"/>
    <n v="60"/>
    <n v="55"/>
    <n v="0"/>
    <n v="-4001"/>
    <n v="4001"/>
    <x v="316"/>
    <n v="-333.4"/>
    <n v="0"/>
    <n v="0"/>
    <n v="0"/>
    <n v="333.40000000000003"/>
    <n v="329"/>
    <n v="1"/>
    <n v="73"/>
    <x v="11"/>
    <s v="03/2021"/>
    <x v="205"/>
    <n v="2"/>
    <s v="SK20250102R - RET AM-1117 Taurus"/>
    <x v="1"/>
  </r>
  <r>
    <n v="3776262"/>
    <n v="1"/>
    <x v="3"/>
    <n v="60"/>
    <n v="58"/>
    <n v="0"/>
    <n v="73022.929999999993"/>
    <n v="0"/>
    <x v="359"/>
    <n v="2434.1"/>
    <n v="0"/>
    <n v="70588.83"/>
    <n v="3651.15"/>
    <n v="1217.05"/>
    <n v="329"/>
    <n v="1"/>
    <n v="73"/>
    <x v="11"/>
    <s v="03/2021"/>
    <x v="207"/>
    <n v="2"/>
    <s v="Replace the 2016 Tahoe vin 1GNSKCKC9GR398771"/>
    <x v="1"/>
  </r>
  <r>
    <n v="4216702"/>
    <n v="1"/>
    <x v="3"/>
    <n v="60"/>
    <n v="55"/>
    <n v="0"/>
    <n v="2.98"/>
    <n v="0"/>
    <x v="391"/>
    <n v="0.25"/>
    <n v="0"/>
    <n v="2.73"/>
    <n v="0.3"/>
    <n v="0.05"/>
    <n v="329"/>
    <n v="1"/>
    <n v="73"/>
    <x v="11"/>
    <s v="03/2021"/>
    <x v="232"/>
    <n v="2"/>
    <s v="Vehicles - Automobiles"/>
    <x v="1"/>
  </r>
  <r>
    <n v="4216707"/>
    <n v="1"/>
    <x v="3"/>
    <n v="60"/>
    <n v="55"/>
    <n v="0"/>
    <n v="37783.71"/>
    <n v="0"/>
    <x v="392"/>
    <n v="3148.65"/>
    <n v="0"/>
    <n v="34635.06"/>
    <n v="3778.38"/>
    <n v="629.73"/>
    <n v="329"/>
    <n v="1"/>
    <n v="73"/>
    <x v="11"/>
    <s v="03/2021"/>
    <x v="232"/>
    <n v="2"/>
    <s v="Vehicles - Automobiles"/>
    <x v="1"/>
  </r>
  <r>
    <n v="6932980"/>
    <n v="1"/>
    <x v="3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3/2021"/>
    <x v="208"/>
    <n v="2"/>
    <s v="2015 Ford Exp - J Householder - 138"/>
    <x v="1"/>
  </r>
  <r>
    <n v="6932982"/>
    <n v="1"/>
    <x v="3"/>
    <n v="60"/>
    <n v="8"/>
    <n v="0"/>
    <n v="40830.839999999997"/>
    <n v="0"/>
    <x v="361"/>
    <n v="35386.720000000001"/>
    <n v="0"/>
    <n v="5444.12"/>
    <n v="36067.24"/>
    <n v="680.52"/>
    <n v="329"/>
    <n v="1"/>
    <n v="73"/>
    <x v="11"/>
    <s v="03/2021"/>
    <x v="210"/>
    <n v="2"/>
    <s v="2016 Ford E150 Truck Pesco FL Sales (AM-1648) - 159"/>
    <x v="1"/>
  </r>
  <r>
    <n v="6932990"/>
    <n v="1"/>
    <x v="3"/>
    <n v="60"/>
    <n v="5"/>
    <n v="0"/>
    <n v="41806"/>
    <n v="0"/>
    <x v="362"/>
    <n v="38322.18"/>
    <n v="0"/>
    <n v="3483.82"/>
    <n v="39018.94"/>
    <n v="696.76"/>
    <n v="329"/>
    <n v="1"/>
    <n v="73"/>
    <x v="11"/>
    <s v="03/2021"/>
    <x v="211"/>
    <n v="2"/>
    <s v="2016 Ford Explorer-Greg Robinson - 155"/>
    <x v="1"/>
  </r>
  <r>
    <n v="6932996"/>
    <n v="1"/>
    <x v="3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3/2021"/>
    <x v="212"/>
    <n v="2"/>
    <s v="Householder Veh - 170"/>
    <x v="1"/>
  </r>
  <r>
    <n v="6933102"/>
    <n v="1"/>
    <x v="3"/>
    <n v="60"/>
    <n v="14"/>
    <n v="0"/>
    <n v="35628"/>
    <n v="0"/>
    <x v="364"/>
    <n v="27314.799999999999"/>
    <n v="0"/>
    <n v="8313.2000000000007"/>
    <n v="27908.6"/>
    <n v="593.80000000000007"/>
    <n v="329"/>
    <n v="1"/>
    <n v="73"/>
    <x v="11"/>
    <s v="03/2021"/>
    <x v="213"/>
    <n v="2"/>
    <s v="2017 Ford Taurus -Lou Anatrella - 160"/>
    <x v="1"/>
  </r>
  <r>
    <n v="6933260"/>
    <n v="1"/>
    <x v="3"/>
    <n v="60"/>
    <n v="0"/>
    <n v="0"/>
    <n v="38319"/>
    <n v="0"/>
    <x v="365"/>
    <n v="38319"/>
    <n v="0"/>
    <n v="0"/>
    <n v="38319"/>
    <n v="0"/>
    <n v="329"/>
    <n v="1"/>
    <n v="73"/>
    <x v="11"/>
    <s v="03/2021"/>
    <x v="214"/>
    <n v="2"/>
    <s v="2016 Ford Explorer J. Steinmetz - 149"/>
    <x v="1"/>
  </r>
  <r>
    <n v="6933263"/>
    <n v="1"/>
    <x v="3"/>
    <n v="60"/>
    <n v="3"/>
    <n v="0"/>
    <n v="42216"/>
    <n v="0"/>
    <x v="366"/>
    <n v="40105.199999999997"/>
    <n v="0"/>
    <n v="2110.8000000000002"/>
    <n v="40808.800000000003"/>
    <n v="703.6"/>
    <n v="329"/>
    <n v="1"/>
    <n v="73"/>
    <x v="11"/>
    <s v="03/2021"/>
    <x v="215"/>
    <n v="2"/>
    <s v="2016 Ford Explorer-C. Martin - 153"/>
    <x v="1"/>
  </r>
  <r>
    <n v="6933264"/>
    <n v="1"/>
    <x v="3"/>
    <n v="60"/>
    <n v="27"/>
    <n v="0"/>
    <n v="39643"/>
    <n v="0"/>
    <x v="367"/>
    <n v="21321.48"/>
    <n v="0"/>
    <n v="18321.52"/>
    <n v="22000.05"/>
    <n v="678.57"/>
    <n v="329"/>
    <n v="1"/>
    <n v="73"/>
    <x v="11"/>
    <s v="03/2021"/>
    <x v="216"/>
    <n v="2"/>
    <s v="2018 Ford Explorer - Bill O'Brien - 167"/>
    <x v="1"/>
  </r>
  <r>
    <n v="6933382"/>
    <n v="1"/>
    <x v="3"/>
    <n v="60"/>
    <n v="0"/>
    <n v="0"/>
    <n v="35342.9"/>
    <n v="0"/>
    <x v="368"/>
    <n v="35342.9"/>
    <n v="0"/>
    <n v="0"/>
    <n v="35342.9"/>
    <n v="0"/>
    <n v="329"/>
    <n v="1"/>
    <n v="73"/>
    <x v="11"/>
    <s v="03/2021"/>
    <x v="217"/>
    <n v="2"/>
    <s v="2014 GMC Acadia - Bill Hancock - 133"/>
    <x v="1"/>
  </r>
  <r>
    <n v="6933393"/>
    <n v="1"/>
    <x v="3"/>
    <n v="60"/>
    <n v="16"/>
    <n v="0"/>
    <n v="39832"/>
    <n v="0"/>
    <x v="369"/>
    <n v="29210.16"/>
    <n v="0"/>
    <n v="10621.84"/>
    <n v="29874.03"/>
    <n v="663.87"/>
    <n v="329"/>
    <n v="1"/>
    <n v="73"/>
    <x v="11"/>
    <s v="03/2021"/>
    <x v="218"/>
    <n v="2"/>
    <s v="2017 Ford Explorer - Tom Mahn - 162"/>
    <x v="1"/>
  </r>
  <r>
    <n v="6933678"/>
    <n v="1"/>
    <x v="3"/>
    <n v="60"/>
    <n v="0"/>
    <n v="0"/>
    <n v="29995.88"/>
    <n v="0"/>
    <x v="370"/>
    <n v="29995.88"/>
    <n v="0"/>
    <n v="0"/>
    <n v="29995.88"/>
    <n v="0"/>
    <n v="329"/>
    <n v="1"/>
    <n v="73"/>
    <x v="11"/>
    <s v="03/2021"/>
    <x v="219"/>
    <n v="2"/>
    <s v="2016 Ford F-150 Saftey - 150"/>
    <x v="1"/>
  </r>
  <r>
    <n v="6933821"/>
    <n v="1"/>
    <x v="3"/>
    <n v="60"/>
    <n v="0"/>
    <n v="0"/>
    <n v="35604"/>
    <n v="0"/>
    <x v="371"/>
    <n v="35604"/>
    <n v="0"/>
    <n v="0"/>
    <n v="35604"/>
    <n v="0"/>
    <n v="329"/>
    <n v="1"/>
    <n v="73"/>
    <x v="11"/>
    <s v="03/2021"/>
    <x v="220"/>
    <n v="2"/>
    <s v="2015 Ford Taurus V. Gadgil - 148"/>
    <x v="1"/>
  </r>
  <r>
    <n v="6933829"/>
    <n v="1"/>
    <x v="3"/>
    <n v="60"/>
    <n v="5"/>
    <n v="0"/>
    <n v="40961.57"/>
    <n v="0"/>
    <x v="372"/>
    <n v="37548.1"/>
    <n v="0"/>
    <n v="3413.47"/>
    <n v="38230.79"/>
    <n v="682.69"/>
    <n v="329"/>
    <n v="1"/>
    <n v="73"/>
    <x v="11"/>
    <s v="03/2021"/>
    <x v="221"/>
    <n v="2"/>
    <s v="2016 Ford Explorer XLT -Brian Goff - 154"/>
    <x v="1"/>
  </r>
  <r>
    <n v="6933830"/>
    <n v="1"/>
    <x v="3"/>
    <n v="60"/>
    <n v="0"/>
    <n v="0"/>
    <n v="23867"/>
    <n v="0"/>
    <x v="373"/>
    <n v="23867"/>
    <n v="0"/>
    <n v="0"/>
    <n v="23867"/>
    <n v="0"/>
    <n v="329"/>
    <n v="1"/>
    <n v="73"/>
    <x v="11"/>
    <s v="03/2021"/>
    <x v="222"/>
    <n v="2"/>
    <s v="2016 Ford Fusion  - HR Dept spare - 147"/>
    <x v="1"/>
  </r>
  <r>
    <n v="6934022"/>
    <n v="1"/>
    <x v="3"/>
    <n v="60"/>
    <n v="27"/>
    <n v="0"/>
    <n v="40111.449999999997"/>
    <n v="0"/>
    <x v="374"/>
    <n v="21573.439999999999"/>
    <n v="0"/>
    <n v="18538.009999999998"/>
    <n v="22260.03"/>
    <n v="686.59"/>
    <n v="329"/>
    <n v="1"/>
    <n v="73"/>
    <x v="11"/>
    <s v="03/2021"/>
    <x v="223"/>
    <n v="2"/>
    <s v="2018 Ford Explorer White - L. Orr - 178"/>
    <x v="1"/>
  </r>
  <r>
    <n v="6934034"/>
    <n v="1"/>
    <x v="3"/>
    <n v="60"/>
    <n v="41"/>
    <n v="0"/>
    <n v="29646.39"/>
    <n v="0"/>
    <x v="375"/>
    <n v="8990.7900000000009"/>
    <n v="0"/>
    <n v="20655.599999999999"/>
    <n v="9494.59"/>
    <n v="503.8"/>
    <n v="329"/>
    <n v="1"/>
    <n v="73"/>
    <x v="11"/>
    <s v="03/2021"/>
    <x v="224"/>
    <n v="2"/>
    <s v="2017 Ford Edge Steve Baccino - 175"/>
    <x v="1"/>
  </r>
  <r>
    <n v="6934052"/>
    <n v="1"/>
    <x v="3"/>
    <n v="60"/>
    <n v="42"/>
    <n v="0"/>
    <n v="65092"/>
    <n v="0"/>
    <x v="376"/>
    <n v="18651.37"/>
    <n v="0"/>
    <n v="46440.63"/>
    <n v="19757.099999999999"/>
    <n v="1105.73"/>
    <n v="329"/>
    <n v="1"/>
    <n v="73"/>
    <x v="11"/>
    <s v="03/2021"/>
    <x v="225"/>
    <n v="2"/>
    <s v="2019 Chevy Tahoe - Moriarty - 177"/>
    <x v="1"/>
  </r>
  <r>
    <n v="6934061"/>
    <n v="1"/>
    <x v="3"/>
    <n v="60"/>
    <n v="22"/>
    <n v="0"/>
    <n v="6344.61"/>
    <n v="0"/>
    <x v="377"/>
    <n v="6344.61"/>
    <n v="0"/>
    <n v="0"/>
    <n v="6344.61"/>
    <n v="0"/>
    <n v="329"/>
    <n v="1"/>
    <n v="73"/>
    <x v="11"/>
    <s v="03/2021"/>
    <x v="224"/>
    <n v="2"/>
    <s v="2017 Ford Edge Steve Baccino - 176"/>
    <x v="1"/>
  </r>
  <r>
    <n v="6934081"/>
    <n v="1"/>
    <x v="3"/>
    <n v="60"/>
    <n v="38"/>
    <n v="0"/>
    <n v="44783.54"/>
    <n v="0"/>
    <x v="378"/>
    <n v="15829.72"/>
    <n v="0"/>
    <n v="28953.82"/>
    <n v="16591.66"/>
    <n v="761.94"/>
    <n v="329"/>
    <n v="1"/>
    <n v="73"/>
    <x v="11"/>
    <s v="03/2021"/>
    <x v="226"/>
    <n v="2"/>
    <s v="2019 Ford Explorer XLT - Galtman - 171"/>
    <x v="1"/>
  </r>
  <r>
    <n v="7003533"/>
    <n v="1"/>
    <x v="3"/>
    <n v="60"/>
    <n v="46"/>
    <n v="0"/>
    <n v="56746.98"/>
    <n v="0"/>
    <x v="379"/>
    <n v="12464.05"/>
    <n v="0"/>
    <n v="44282.93"/>
    <n v="13426.72"/>
    <n v="962.67000000000007"/>
    <n v="329"/>
    <n v="1"/>
    <n v="73"/>
    <x v="11"/>
    <s v="03/2021"/>
    <x v="227"/>
    <n v="2"/>
    <s v="2020 Ford Explorer - Sylvester - 179"/>
    <x v="1"/>
  </r>
  <r>
    <n v="7004104"/>
    <n v="1"/>
    <x v="3"/>
    <n v="60"/>
    <n v="47"/>
    <n v="0"/>
    <n v="51694"/>
    <n v="0"/>
    <x v="380"/>
    <n v="10489.93"/>
    <n v="0"/>
    <n v="41204.07"/>
    <n v="11366.61"/>
    <n v="876.68000000000006"/>
    <n v="329"/>
    <n v="1"/>
    <n v="73"/>
    <x v="11"/>
    <s v="03/2021"/>
    <x v="228"/>
    <n v="2"/>
    <s v="2020 GMC Acadia - Cooper -180"/>
    <x v="1"/>
  </r>
  <r>
    <n v="11647033"/>
    <n v="1"/>
    <x v="3"/>
    <n v="60"/>
    <n v="60"/>
    <n v="0"/>
    <n v="53588"/>
    <n v="3708.39"/>
    <x v="413"/>
    <n v="0"/>
    <n v="0"/>
    <n v="53588"/>
    <n v="893.13"/>
    <n v="893.13"/>
    <n v="329"/>
    <n v="1"/>
    <n v="73"/>
    <x v="11"/>
    <s v="03/2021"/>
    <x v="234"/>
    <n v="2"/>
    <s v="Purchase Jason Bennett s vehicle"/>
    <x v="1"/>
  </r>
  <r>
    <n v="17729802"/>
    <n v="1"/>
    <x v="3"/>
    <n v="60"/>
    <n v="60"/>
    <n v="0"/>
    <n v="0"/>
    <n v="49943.630000000005"/>
    <x v="414"/>
    <n v="0"/>
    <n v="0"/>
    <n v="0"/>
    <n v="0"/>
    <n v="0"/>
    <n v="329"/>
    <n v="1"/>
    <n v="73"/>
    <x v="11"/>
    <s v="03/2021"/>
    <x v="240"/>
    <n v="2"/>
    <s v="Purchase new vehicle for Mike Cassel"/>
    <x v="1"/>
  </r>
  <r>
    <n v="17743128"/>
    <n v="1"/>
    <x v="3"/>
    <n v="60"/>
    <n v="55"/>
    <n v="0"/>
    <n v="0"/>
    <n v="-4001"/>
    <x v="357"/>
    <n v="0"/>
    <n v="0"/>
    <n v="-3667.6"/>
    <n v="-400.08"/>
    <n v="-400.08"/>
    <n v="329"/>
    <n v="1"/>
    <n v="73"/>
    <x v="11"/>
    <s v="03/2021"/>
    <x v="232"/>
    <n v="2"/>
    <s v="Transportation Equipment"/>
    <x v="1"/>
  </r>
  <r>
    <n v="6932995"/>
    <n v="1"/>
    <x v="3"/>
    <n v="84"/>
    <n v="52"/>
    <n v="0"/>
    <n v="8954"/>
    <n v="0"/>
    <x v="381"/>
    <n v="3321.62"/>
    <n v="0"/>
    <n v="5632.38"/>
    <n v="3429.94"/>
    <n v="108.32000000000001"/>
    <n v="330"/>
    <n v="1"/>
    <n v="76"/>
    <x v="9"/>
    <s v="03/2021"/>
    <x v="229"/>
    <n v="2"/>
    <s v="Customer Care Cisco Phone System - 168"/>
    <x v="1"/>
  </r>
  <r>
    <n v="6933270"/>
    <n v="1"/>
    <x v="3"/>
    <n v="84"/>
    <n v="50"/>
    <n v="0"/>
    <n v="9456.25"/>
    <n v="0"/>
    <x v="382"/>
    <n v="3827.5"/>
    <n v="0"/>
    <n v="5628.75"/>
    <n v="3940.08"/>
    <n v="112.58"/>
    <n v="330"/>
    <n v="1"/>
    <n v="76"/>
    <x v="9"/>
    <s v="03/2021"/>
    <x v="230"/>
    <n v="2"/>
    <s v="Cisco Phone Equip, (67) Microphones &amp; (73) Headsets - 166"/>
    <x v="1"/>
  </r>
  <r>
    <n v="6933412"/>
    <n v="1"/>
    <x v="3"/>
    <n v="84"/>
    <n v="54"/>
    <n v="0"/>
    <n v="16375"/>
    <n v="0"/>
    <x v="383"/>
    <n v="5683.77"/>
    <n v="0"/>
    <n v="10691.23"/>
    <n v="5881.76"/>
    <n v="197.99"/>
    <n v="330"/>
    <n v="1"/>
    <n v="76"/>
    <x v="9"/>
    <s v="03/2021"/>
    <x v="229"/>
    <n v="2"/>
    <s v="Customer Care Cisco Phone System - 169"/>
    <x v="1"/>
  </r>
  <r>
    <n v="6933844"/>
    <n v="1"/>
    <x v="3"/>
    <n v="84"/>
    <n v="45"/>
    <n v="0"/>
    <n v="404019.88"/>
    <n v="0"/>
    <x v="384"/>
    <n v="183645.4"/>
    <n v="0"/>
    <n v="220374.48"/>
    <n v="188542.61"/>
    <n v="4897.21"/>
    <n v="330"/>
    <n v="1"/>
    <n v="76"/>
    <x v="9"/>
    <s v="03/2021"/>
    <x v="229"/>
    <n v="2"/>
    <s v="Customer Care Cisco Phone System - 164"/>
    <x v="1"/>
  </r>
  <r>
    <n v="6933996"/>
    <n v="1"/>
    <x v="3"/>
    <n v="84"/>
    <n v="48"/>
    <n v="0"/>
    <n v="30844.91"/>
    <n v="0"/>
    <x v="385"/>
    <n v="13219.24"/>
    <n v="0"/>
    <n v="17625.669999999998"/>
    <n v="13586.44"/>
    <n v="367.2"/>
    <n v="330"/>
    <n v="1"/>
    <n v="76"/>
    <x v="9"/>
    <s v="03/2021"/>
    <x v="229"/>
    <n v="2"/>
    <s v="Customer Care Cisco Phone System - 165"/>
    <x v="1"/>
  </r>
  <r>
    <n v="6932986"/>
    <n v="1"/>
    <x v="4"/>
    <n v="84"/>
    <n v="39"/>
    <n v="0"/>
    <n v="164635.24"/>
    <n v="0"/>
    <x v="0"/>
    <n v="86666.240000000005"/>
    <n v="0"/>
    <n v="77969"/>
    <n v="88665.45"/>
    <n v="1999.21"/>
    <n v="308"/>
    <n v="1"/>
    <n v="39"/>
    <x v="0"/>
    <s v="04/2021"/>
    <x v="0"/>
    <n v="2"/>
    <s v="Utilities International - Phase 1 - 1579"/>
    <x v="0"/>
  </r>
  <r>
    <n v="6933095"/>
    <n v="1"/>
    <x v="4"/>
    <n v="84"/>
    <n v="52"/>
    <n v="0"/>
    <n v="1625"/>
    <n v="0"/>
    <x v="1"/>
    <n v="603.04999999999995"/>
    <n v="0"/>
    <n v="1021.95"/>
    <n v="622.70000000000005"/>
    <n v="19.650000000000002"/>
    <n v="308"/>
    <n v="1"/>
    <n v="39"/>
    <x v="0"/>
    <s v="04/2021"/>
    <x v="1"/>
    <n v="2"/>
    <s v="Utilities International - Phase 2 - 1779"/>
    <x v="0"/>
  </r>
  <r>
    <n v="6933388"/>
    <n v="1"/>
    <x v="4"/>
    <n v="84"/>
    <n v="51"/>
    <n v="0"/>
    <n v="-1778.34"/>
    <n v="0"/>
    <x v="2"/>
    <n v="-681.19"/>
    <n v="0"/>
    <n v="-1097.1500000000001"/>
    <n v="-702.7"/>
    <n v="-21.51"/>
    <n v="308"/>
    <n v="1"/>
    <n v="39"/>
    <x v="0"/>
    <s v="04/2021"/>
    <x v="1"/>
    <n v="2"/>
    <s v="Utilities International - Phase 2 - 1764"/>
    <x v="0"/>
  </r>
  <r>
    <n v="6933673"/>
    <n v="1"/>
    <x v="4"/>
    <n v="84"/>
    <n v="49"/>
    <n v="0"/>
    <n v="1021008.31"/>
    <n v="0"/>
    <x v="3"/>
    <n v="415493.63"/>
    <n v="0"/>
    <n v="605514.68000000005"/>
    <n v="427851.07"/>
    <n v="12357.44"/>
    <n v="308"/>
    <n v="1"/>
    <n v="39"/>
    <x v="0"/>
    <s v="04/2021"/>
    <x v="1"/>
    <n v="2"/>
    <s v="Utilities International - Phase 2 - 1755"/>
    <x v="0"/>
  </r>
  <r>
    <n v="6933825"/>
    <n v="1"/>
    <x v="4"/>
    <n v="84"/>
    <n v="50"/>
    <n v="0"/>
    <n v="261.20999999999998"/>
    <n v="0"/>
    <x v="4"/>
    <n v="103.18"/>
    <n v="0"/>
    <n v="158.03"/>
    <n v="106.34"/>
    <n v="3.16"/>
    <n v="308"/>
    <n v="1"/>
    <n v="39"/>
    <x v="0"/>
    <s v="04/2021"/>
    <x v="1"/>
    <n v="2"/>
    <s v="Utilities International - Phase 2 - 1774"/>
    <x v="0"/>
  </r>
  <r>
    <n v="6933826"/>
    <n v="1"/>
    <x v="4"/>
    <n v="84"/>
    <n v="54"/>
    <n v="0"/>
    <n v="1300"/>
    <n v="0"/>
    <x v="5"/>
    <n v="451.39"/>
    <n v="0"/>
    <n v="848.61"/>
    <n v="467.11"/>
    <n v="15.72"/>
    <n v="308"/>
    <n v="1"/>
    <n v="39"/>
    <x v="0"/>
    <s v="04/2021"/>
    <x v="1"/>
    <n v="2"/>
    <s v="Utilities International - Phase 2 - 1790"/>
    <x v="0"/>
  </r>
  <r>
    <n v="6933976"/>
    <n v="1"/>
    <x v="4"/>
    <n v="84"/>
    <n v="53"/>
    <n v="0"/>
    <n v="10697.46"/>
    <n v="0"/>
    <x v="6"/>
    <n v="3842.4"/>
    <n v="0"/>
    <n v="6855.06"/>
    <n v="3971.74"/>
    <n v="129.34"/>
    <n v="308"/>
    <n v="1"/>
    <n v="39"/>
    <x v="0"/>
    <s v="04/2021"/>
    <x v="1"/>
    <n v="2"/>
    <s v="Utilities International - Phase 2 - 1786"/>
    <x v="0"/>
  </r>
  <r>
    <n v="6933977"/>
    <n v="1"/>
    <x v="4"/>
    <n v="84"/>
    <n v="55"/>
    <n v="0"/>
    <n v="18074.14"/>
    <n v="0"/>
    <x v="7"/>
    <n v="6060.59"/>
    <n v="0"/>
    <n v="12013.55"/>
    <n v="6279.02"/>
    <n v="218.43"/>
    <n v="308"/>
    <n v="1"/>
    <n v="39"/>
    <x v="0"/>
    <s v="04/2021"/>
    <x v="1"/>
    <n v="2"/>
    <s v="Utilities International - Phase 2 - 1799"/>
    <x v="0"/>
  </r>
  <r>
    <n v="6933983"/>
    <n v="1"/>
    <x v="4"/>
    <n v="84"/>
    <n v="56"/>
    <n v="0"/>
    <n v="1950"/>
    <n v="0"/>
    <x v="8"/>
    <n v="630.59"/>
    <n v="0"/>
    <n v="1319.41"/>
    <n v="654.15"/>
    <n v="23.56"/>
    <n v="308"/>
    <n v="1"/>
    <n v="39"/>
    <x v="0"/>
    <s v="04/2021"/>
    <x v="1"/>
    <n v="2"/>
    <s v="Utilities International - Phase 2 - 1808"/>
    <x v="0"/>
  </r>
  <r>
    <n v="6934027"/>
    <n v="1"/>
    <x v="4"/>
    <n v="84"/>
    <n v="58"/>
    <n v="0"/>
    <n v="10393.98"/>
    <n v="0"/>
    <x v="9"/>
    <n v="3113.16"/>
    <n v="0"/>
    <n v="7280.82"/>
    <n v="3238.69"/>
    <n v="125.53"/>
    <n v="308"/>
    <n v="1"/>
    <n v="39"/>
    <x v="0"/>
    <s v="04/2021"/>
    <x v="1"/>
    <n v="2"/>
    <s v="Utilities International - Phase 2 - 1810"/>
    <x v="0"/>
  </r>
  <r>
    <n v="6934066"/>
    <n v="1"/>
    <x v="4"/>
    <n v="84"/>
    <n v="60"/>
    <n v="0"/>
    <n v="3250"/>
    <n v="0"/>
    <x v="10"/>
    <n v="895.9"/>
    <n v="0"/>
    <n v="2354.1"/>
    <n v="935.14"/>
    <n v="39.24"/>
    <n v="308"/>
    <n v="1"/>
    <n v="39"/>
    <x v="0"/>
    <s v="04/2021"/>
    <x v="1"/>
    <n v="2"/>
    <s v="Utilities International - Phase 2 - 1822"/>
    <x v="0"/>
  </r>
  <r>
    <n v="6934076"/>
    <n v="1"/>
    <x v="4"/>
    <n v="84"/>
    <n v="61"/>
    <n v="0"/>
    <n v="13092.33"/>
    <n v="0"/>
    <x v="11"/>
    <n v="3452.79"/>
    <n v="0"/>
    <n v="9639.5400000000009"/>
    <n v="3610.82"/>
    <n v="158.03"/>
    <n v="308"/>
    <n v="1"/>
    <n v="39"/>
    <x v="0"/>
    <s v="04/2021"/>
    <x v="1"/>
    <n v="2"/>
    <s v="Utilities International - Phase 2 - 1824"/>
    <x v="0"/>
  </r>
  <r>
    <n v="6933481"/>
    <n v="1"/>
    <x v="4"/>
    <n v="60"/>
    <n v="0"/>
    <n v="0"/>
    <n v="5716.29"/>
    <n v="0"/>
    <x v="12"/>
    <n v="5716.29"/>
    <n v="0"/>
    <n v="5716.29"/>
    <n v="5716.29"/>
    <n v="0"/>
    <n v="300"/>
    <n v="1"/>
    <n v="62"/>
    <x v="1"/>
    <s v="04/2021"/>
    <x v="2"/>
    <n v="4"/>
    <s v="Organizational Expense - 1"/>
    <x v="0"/>
  </r>
  <r>
    <n v="6933924"/>
    <n v="1"/>
    <x v="4"/>
    <n v="60"/>
    <n v="0"/>
    <n v="0"/>
    <n v="250"/>
    <n v="0"/>
    <x v="13"/>
    <n v="250"/>
    <n v="0"/>
    <n v="250"/>
    <n v="250"/>
    <n v="0"/>
    <n v="300"/>
    <n v="1"/>
    <n v="62"/>
    <x v="1"/>
    <s v="04/2021"/>
    <x v="3"/>
    <n v="4"/>
    <s v="Merger Expenses - 2"/>
    <x v="0"/>
  </r>
  <r>
    <n v="3775374"/>
    <n v="1"/>
    <x v="4"/>
    <n v="180"/>
    <n v="176"/>
    <n v="0"/>
    <n v="1513.52"/>
    <n v="0"/>
    <x v="14"/>
    <n v="33.64"/>
    <n v="0"/>
    <n v="1479.88"/>
    <n v="42.05"/>
    <n v="8.41"/>
    <n v="301"/>
    <n v="1"/>
    <n v="66"/>
    <x v="2"/>
    <s v="04/2021"/>
    <x v="4"/>
    <n v="6"/>
    <s v="Energy Lane Warehouse Office"/>
    <x v="0"/>
  </r>
  <r>
    <n v="6932921"/>
    <n v="1"/>
    <x v="4"/>
    <n v="120"/>
    <n v="32"/>
    <n v="0"/>
    <n v="127874.67"/>
    <n v="0"/>
    <x v="15"/>
    <n v="92981.71"/>
    <n v="0"/>
    <n v="34892.959999999999"/>
    <n v="94072.12"/>
    <n v="1090.4100000000001"/>
    <n v="301"/>
    <n v="1"/>
    <n v="66"/>
    <x v="2"/>
    <s v="04/2021"/>
    <x v="5"/>
    <n v="6"/>
    <s v="Silver Lake Office Additions - 1163"/>
    <x v="0"/>
  </r>
  <r>
    <n v="6932947"/>
    <n v="1"/>
    <x v="4"/>
    <n v="480"/>
    <n v="445"/>
    <n v="0"/>
    <n v="3603347.56"/>
    <n v="0"/>
    <x v="16"/>
    <n v="255418.18"/>
    <n v="0"/>
    <n v="3347929.38"/>
    <n v="262941.61"/>
    <n v="7523.43"/>
    <n v="301"/>
    <n v="1"/>
    <n v="66"/>
    <x v="2"/>
    <s v="04/2021"/>
    <x v="6"/>
    <n v="6"/>
    <s v="Dover Stover/Energy Lane Office - 1748"/>
    <x v="0"/>
  </r>
  <r>
    <n v="6932948"/>
    <n v="1"/>
    <x v="4"/>
    <n v="480"/>
    <n v="445"/>
    <n v="0"/>
    <n v="129456.21"/>
    <n v="0"/>
    <x v="17"/>
    <n v="9176.2999999999993"/>
    <n v="0"/>
    <n v="120279.91"/>
    <n v="9446.59"/>
    <n v="270.29000000000002"/>
    <n v="301"/>
    <n v="1"/>
    <n v="66"/>
    <x v="2"/>
    <s v="04/2021"/>
    <x v="7"/>
    <n v="6"/>
    <s v="Dover Stover/Energy Lane Warehouse - 1749"/>
    <x v="0"/>
  </r>
  <r>
    <n v="6932951"/>
    <n v="1"/>
    <x v="4"/>
    <n v="60"/>
    <n v="0"/>
    <n v="0"/>
    <n v="8490"/>
    <n v="0"/>
    <x v="18"/>
    <n v="8490"/>
    <n v="0"/>
    <n v="0"/>
    <n v="8490"/>
    <n v="0"/>
    <n v="301"/>
    <n v="1"/>
    <n v="66"/>
    <x v="2"/>
    <s v="04/2021"/>
    <x v="8"/>
    <n v="6"/>
    <s v="AC Unit for SL Server Room - 1250"/>
    <x v="0"/>
  </r>
  <r>
    <n v="6932962"/>
    <n v="1"/>
    <x v="4"/>
    <n v="60"/>
    <n v="0"/>
    <n v="0"/>
    <n v="8250"/>
    <n v="0"/>
    <x v="19"/>
    <n v="8250"/>
    <n v="0"/>
    <n v="0"/>
    <n v="8250"/>
    <n v="0"/>
    <n v="301"/>
    <n v="1"/>
    <n v="66"/>
    <x v="2"/>
    <s v="04/2021"/>
    <x v="9"/>
    <n v="6"/>
    <s v="Enhance electrical service at SL - 911"/>
    <x v="0"/>
  </r>
  <r>
    <n v="6933059"/>
    <n v="1"/>
    <x v="4"/>
    <n v="120"/>
    <n v="58"/>
    <n v="0"/>
    <n v="300663.94"/>
    <n v="0"/>
    <x v="20"/>
    <n v="139176.5"/>
    <n v="0"/>
    <n v="161487.44"/>
    <n v="141960.76999999999"/>
    <n v="2784.27"/>
    <n v="301"/>
    <n v="1"/>
    <n v="66"/>
    <x v="2"/>
    <s v="04/2021"/>
    <x v="10"/>
    <n v="6"/>
    <s v="Silver Lake 2nd Floor Renovations - 1364"/>
    <x v="0"/>
  </r>
  <r>
    <n v="6933067"/>
    <n v="1"/>
    <x v="4"/>
    <n v="120"/>
    <n v="42"/>
    <n v="0"/>
    <n v="8534"/>
    <n v="0"/>
    <x v="21"/>
    <n v="5490.76"/>
    <n v="0"/>
    <n v="3043.24"/>
    <n v="5563.22"/>
    <n v="72.460000000000008"/>
    <n v="301"/>
    <n v="1"/>
    <n v="66"/>
    <x v="2"/>
    <s v="04/2021"/>
    <x v="11"/>
    <n v="6"/>
    <s v="SL Treasury AC Replacement - 1210"/>
    <x v="0"/>
  </r>
  <r>
    <n v="6933079"/>
    <n v="1"/>
    <x v="4"/>
    <n v="480"/>
    <n v="452"/>
    <n v="0"/>
    <n v="6615.23"/>
    <n v="0"/>
    <x v="22"/>
    <n v="372.42"/>
    <n v="0"/>
    <n v="6242.81"/>
    <n v="386.23"/>
    <n v="13.81"/>
    <n v="301"/>
    <n v="1"/>
    <n v="66"/>
    <x v="2"/>
    <s v="04/2021"/>
    <x v="6"/>
    <n v="6"/>
    <s v="Dover Stover/Energy Lane Office - 1801"/>
    <x v="0"/>
  </r>
  <r>
    <n v="6933083"/>
    <n v="1"/>
    <x v="4"/>
    <n v="60"/>
    <n v="0"/>
    <n v="0"/>
    <n v="2120.36"/>
    <n v="0"/>
    <x v="23"/>
    <n v="2120.36"/>
    <n v="0"/>
    <n v="0"/>
    <n v="2120.36"/>
    <n v="0"/>
    <n v="301"/>
    <n v="1"/>
    <n v="66"/>
    <x v="2"/>
    <s v="04/2021"/>
    <x v="12"/>
    <n v="6"/>
    <s v="Electrical Work For Is Department - 404"/>
    <x v="0"/>
  </r>
  <r>
    <n v="6933084"/>
    <n v="1"/>
    <x v="4"/>
    <n v="60"/>
    <n v="0"/>
    <n v="0"/>
    <n v="719.88"/>
    <n v="0"/>
    <x v="24"/>
    <n v="719.88"/>
    <n v="0"/>
    <n v="0"/>
    <n v="719.88"/>
    <n v="0"/>
    <n v="301"/>
    <n v="1"/>
    <n v="66"/>
    <x v="2"/>
    <s v="04/2021"/>
    <x v="9"/>
    <n v="6"/>
    <s v="Enhance electrical service at SL - 919"/>
    <x v="0"/>
  </r>
  <r>
    <n v="6933195"/>
    <n v="1"/>
    <x v="4"/>
    <n v="120"/>
    <n v="85"/>
    <n v="0"/>
    <n v="44213.9"/>
    <n v="0"/>
    <x v="25"/>
    <n v="12569.53"/>
    <n v="0"/>
    <n v="31644.37"/>
    <n v="12941.82"/>
    <n v="372.29"/>
    <n v="301"/>
    <n v="1"/>
    <n v="66"/>
    <x v="2"/>
    <s v="04/2021"/>
    <x v="13"/>
    <n v="6"/>
    <s v="Newark Office Architecture - 1747"/>
    <x v="0"/>
  </r>
  <r>
    <n v="6933196"/>
    <n v="1"/>
    <x v="4"/>
    <n v="120"/>
    <n v="88"/>
    <n v="0"/>
    <n v="4235.8900000000003"/>
    <n v="0"/>
    <x v="26"/>
    <n v="1098.25"/>
    <n v="0"/>
    <n v="3137.64"/>
    <n v="1133.9100000000001"/>
    <n v="35.660000000000004"/>
    <n v="301"/>
    <n v="1"/>
    <n v="66"/>
    <x v="2"/>
    <s v="04/2021"/>
    <x v="13"/>
    <n v="6"/>
    <s v="Newark Office Architecture - 1778"/>
    <x v="0"/>
  </r>
  <r>
    <n v="6933228"/>
    <n v="1"/>
    <x v="4"/>
    <n v="77"/>
    <n v="0"/>
    <n v="0"/>
    <n v="7648.79"/>
    <n v="0"/>
    <x v="27"/>
    <n v="7648.79"/>
    <n v="0"/>
    <n v="0"/>
    <n v="7648.79"/>
    <n v="0"/>
    <n v="301"/>
    <n v="1"/>
    <n v="66"/>
    <x v="2"/>
    <s v="04/2021"/>
    <x v="14"/>
    <n v="6"/>
    <s v="COMPASS POINTE BLDG - 1050"/>
    <x v="0"/>
  </r>
  <r>
    <n v="6933476"/>
    <n v="1"/>
    <x v="4"/>
    <n v="120"/>
    <n v="91"/>
    <n v="0"/>
    <n v="8160"/>
    <n v="0"/>
    <x v="28"/>
    <n v="1911.37"/>
    <n v="0"/>
    <n v="6248.63"/>
    <n v="1980.04"/>
    <n v="68.67"/>
    <n v="301"/>
    <n v="1"/>
    <n v="66"/>
    <x v="2"/>
    <s v="04/2021"/>
    <x v="15"/>
    <n v="6"/>
    <s v="Newark Office Project Management - 1789"/>
    <x v="0"/>
  </r>
  <r>
    <n v="6933477"/>
    <n v="1"/>
    <x v="4"/>
    <n v="120"/>
    <n v="90"/>
    <n v="0"/>
    <n v="2720"/>
    <n v="0"/>
    <x v="29"/>
    <n v="659.79"/>
    <n v="0"/>
    <n v="2060.21"/>
    <n v="682.68"/>
    <n v="22.89"/>
    <n v="301"/>
    <n v="1"/>
    <n v="66"/>
    <x v="2"/>
    <s v="04/2021"/>
    <x v="15"/>
    <n v="6"/>
    <s v="Newark Office Project Management - 1795"/>
    <x v="0"/>
  </r>
  <r>
    <n v="6933486"/>
    <n v="1"/>
    <x v="4"/>
    <n v="120"/>
    <n v="26"/>
    <n v="0"/>
    <n v="42500"/>
    <n v="0"/>
    <x v="30"/>
    <n v="33042.81"/>
    <n v="0"/>
    <n v="9457.19"/>
    <n v="33406.550000000003"/>
    <n v="363.74"/>
    <n v="301"/>
    <n v="1"/>
    <n v="66"/>
    <x v="2"/>
    <s v="04/2021"/>
    <x v="16"/>
    <n v="6"/>
    <s v="SL Natural Gas Generator - 1147"/>
    <x v="0"/>
  </r>
  <r>
    <n v="6933497"/>
    <n v="1"/>
    <x v="4"/>
    <n v="84"/>
    <n v="0"/>
    <n v="0"/>
    <n v="15590"/>
    <n v="0"/>
    <x v="31"/>
    <n v="15590"/>
    <n v="0"/>
    <n v="0"/>
    <n v="15590"/>
    <n v="0"/>
    <n v="301"/>
    <n v="1"/>
    <n v="66"/>
    <x v="2"/>
    <s v="04/2021"/>
    <x v="17"/>
    <n v="6"/>
    <s v="A/C for Server Room - 962"/>
    <x v="0"/>
  </r>
  <r>
    <n v="6933501"/>
    <n v="1"/>
    <x v="4"/>
    <n v="480"/>
    <n v="446"/>
    <n v="0"/>
    <n v="-31928.82"/>
    <n v="0"/>
    <x v="32"/>
    <n v="-2196.66"/>
    <n v="0"/>
    <n v="-29732.16"/>
    <n v="-2263.3200000000002"/>
    <n v="-66.66"/>
    <n v="301"/>
    <n v="1"/>
    <n v="66"/>
    <x v="2"/>
    <s v="04/2021"/>
    <x v="6"/>
    <n v="6"/>
    <s v="Dover Stover/Energy Lane Office - 1769"/>
    <x v="0"/>
  </r>
  <r>
    <n v="6933502"/>
    <n v="1"/>
    <x v="4"/>
    <n v="60"/>
    <n v="0"/>
    <n v="0"/>
    <n v="9591"/>
    <n v="0"/>
    <x v="33"/>
    <n v="9591"/>
    <n v="0"/>
    <n v="0"/>
    <n v="9591"/>
    <n v="0"/>
    <n v="301"/>
    <n v="1"/>
    <n v="66"/>
    <x v="2"/>
    <s v="04/2021"/>
    <x v="18"/>
    <n v="6"/>
    <s v="A/C unit for Silver Lake Server room - 910"/>
    <x v="0"/>
  </r>
  <r>
    <n v="6933554"/>
    <n v="1"/>
    <x v="4"/>
    <n v="120"/>
    <n v="79"/>
    <n v="0"/>
    <n v="8895.7000000000007"/>
    <n v="0"/>
    <x v="36"/>
    <n v="3039.35"/>
    <n v="0"/>
    <n v="5856.35"/>
    <n v="3113.48"/>
    <n v="74.13"/>
    <n v="301"/>
    <n v="1"/>
    <n v="66"/>
    <x v="2"/>
    <s v="04/2021"/>
    <x v="20"/>
    <n v="6"/>
    <s v="2nd Flr HR Conference Room furniture-Also see Asset 1364 - 1721"/>
    <x v="0"/>
  </r>
  <r>
    <n v="6933747"/>
    <n v="1"/>
    <x v="4"/>
    <n v="60"/>
    <n v="4"/>
    <n v="0"/>
    <n v="32337.67"/>
    <n v="0"/>
    <x v="37"/>
    <n v="30123.17"/>
    <n v="0"/>
    <n v="2214.5"/>
    <n v="30676.799999999999"/>
    <n v="553.63"/>
    <n v="301"/>
    <n v="1"/>
    <n v="66"/>
    <x v="2"/>
    <s v="04/2021"/>
    <x v="21"/>
    <n v="6"/>
    <s v="Renovations to Silver Lake Break room - 1350"/>
    <x v="0"/>
  </r>
  <r>
    <n v="6933761"/>
    <n v="1"/>
    <x v="4"/>
    <n v="120"/>
    <n v="35"/>
    <n v="0"/>
    <n v="-5165"/>
    <n v="0"/>
    <x v="38"/>
    <n v="-3625.83"/>
    <n v="0"/>
    <n v="-1539.17"/>
    <n v="-3669.81"/>
    <n v="-43.980000000000004"/>
    <n v="301"/>
    <n v="1"/>
    <n v="66"/>
    <x v="2"/>
    <s v="04/2021"/>
    <x v="5"/>
    <n v="6"/>
    <s v="Silver Lake Office Additions - 1169"/>
    <x v="0"/>
  </r>
  <r>
    <n v="6933766"/>
    <n v="1"/>
    <x v="4"/>
    <n v="120"/>
    <n v="85"/>
    <n v="0"/>
    <n v="28385.4"/>
    <n v="0"/>
    <x v="39"/>
    <n v="8069.65"/>
    <n v="0"/>
    <n v="20315.75"/>
    <n v="8308.66"/>
    <n v="239.01"/>
    <n v="301"/>
    <n v="1"/>
    <n v="66"/>
    <x v="2"/>
    <s v="04/2021"/>
    <x v="15"/>
    <n v="6"/>
    <s v="Newark Office Project Management - 1746"/>
    <x v="0"/>
  </r>
  <r>
    <n v="6933768"/>
    <n v="1"/>
    <x v="4"/>
    <n v="84"/>
    <n v="42"/>
    <n v="0"/>
    <n v="414439.25"/>
    <n v="0"/>
    <x v="40"/>
    <n v="206544.08"/>
    <n v="0"/>
    <n v="207895.17"/>
    <n v="211493.96"/>
    <n v="4949.88"/>
    <n v="301"/>
    <n v="1"/>
    <n v="66"/>
    <x v="2"/>
    <s v="04/2021"/>
    <x v="22"/>
    <n v="6"/>
    <s v="Middletown Office Leasehold Improv - 114 Sandhill Drive - 1717"/>
    <x v="0"/>
  </r>
  <r>
    <n v="6933787"/>
    <n v="1"/>
    <x v="4"/>
    <n v="72"/>
    <n v="0"/>
    <n v="0"/>
    <n v="20736.3"/>
    <n v="0"/>
    <x v="41"/>
    <n v="20736.3"/>
    <n v="0"/>
    <n v="0"/>
    <n v="20736.3"/>
    <n v="0"/>
    <n v="301"/>
    <n v="1"/>
    <n v="66"/>
    <x v="2"/>
    <s v="04/2021"/>
    <x v="14"/>
    <n v="6"/>
    <s v="Compass Pointe Bldg - 1074"/>
    <x v="0"/>
  </r>
  <r>
    <n v="6933798"/>
    <n v="1"/>
    <x v="4"/>
    <n v="120"/>
    <n v="89"/>
    <n v="0"/>
    <n v="45749.2"/>
    <n v="0"/>
    <x v="42"/>
    <n v="11479.28"/>
    <n v="0"/>
    <n v="34269.919999999998"/>
    <n v="11864.34"/>
    <n v="385.06"/>
    <n v="301"/>
    <n v="1"/>
    <n v="66"/>
    <x v="2"/>
    <s v="04/2021"/>
    <x v="23"/>
    <n v="6"/>
    <s v="Energy Lane Courtyard - 1794"/>
    <x v="0"/>
  </r>
  <r>
    <n v="6933929"/>
    <n v="1"/>
    <x v="4"/>
    <n v="120"/>
    <n v="32"/>
    <n v="0"/>
    <n v="8851"/>
    <n v="0"/>
    <x v="43"/>
    <n v="6435.8"/>
    <n v="0"/>
    <n v="2415.1999999999998"/>
    <n v="6511.28"/>
    <n v="75.48"/>
    <n v="301"/>
    <n v="1"/>
    <n v="66"/>
    <x v="2"/>
    <s v="04/2021"/>
    <x v="16"/>
    <n v="6"/>
    <s v="SL Natural Gas Generator - 1162"/>
    <x v="0"/>
  </r>
  <r>
    <n v="6933939"/>
    <n v="1"/>
    <x v="4"/>
    <n v="78"/>
    <n v="0"/>
    <n v="0"/>
    <n v="986"/>
    <n v="0"/>
    <x v="44"/>
    <n v="986"/>
    <n v="0"/>
    <n v="0"/>
    <n v="986"/>
    <n v="0"/>
    <n v="301"/>
    <n v="1"/>
    <n v="66"/>
    <x v="2"/>
    <s v="04/2021"/>
    <x v="14"/>
    <n v="6"/>
    <s v="COMPASS POINTE BLDG - 1045"/>
    <x v="0"/>
  </r>
  <r>
    <n v="6933940"/>
    <n v="1"/>
    <x v="4"/>
    <n v="480"/>
    <n v="446"/>
    <n v="0"/>
    <n v="-0.01"/>
    <n v="0"/>
    <x v="45"/>
    <n v="-0.01"/>
    <n v="0"/>
    <n v="0"/>
    <n v="-0.01"/>
    <n v="0"/>
    <n v="301"/>
    <n v="1"/>
    <n v="66"/>
    <x v="2"/>
    <s v="04/2021"/>
    <x v="6"/>
    <n v="6"/>
    <s v="Dover Stover/Energy Lane Office - 1760"/>
    <x v="0"/>
  </r>
  <r>
    <n v="6933947"/>
    <n v="1"/>
    <x v="4"/>
    <n v="120"/>
    <n v="90"/>
    <n v="0"/>
    <n v="5071.68"/>
    <n v="0"/>
    <x v="46"/>
    <n v="1230.24"/>
    <n v="0"/>
    <n v="3841.44"/>
    <n v="1272.92"/>
    <n v="42.68"/>
    <n v="301"/>
    <n v="1"/>
    <n v="66"/>
    <x v="2"/>
    <s v="04/2021"/>
    <x v="23"/>
    <n v="6"/>
    <s v="Energy Lane Courtyard - 1788"/>
    <x v="0"/>
  </r>
  <r>
    <n v="6933948"/>
    <n v="1"/>
    <x v="4"/>
    <n v="120"/>
    <n v="92"/>
    <n v="0"/>
    <n v="832"/>
    <n v="0"/>
    <x v="47"/>
    <n v="187.93"/>
    <n v="0"/>
    <n v="644.07000000000005"/>
    <n v="194.93"/>
    <n v="7"/>
    <n v="301"/>
    <n v="1"/>
    <n v="66"/>
    <x v="2"/>
    <s v="04/2021"/>
    <x v="23"/>
    <n v="6"/>
    <s v="Energy Lane Courtyard - 1802"/>
    <x v="0"/>
  </r>
  <r>
    <n v="6933955"/>
    <n v="1"/>
    <x v="4"/>
    <n v="120"/>
    <n v="33"/>
    <n v="0"/>
    <n v="66814"/>
    <n v="0"/>
    <x v="48"/>
    <n v="48022.59"/>
    <n v="0"/>
    <n v="18791.41"/>
    <n v="48592.03"/>
    <n v="569.44000000000005"/>
    <n v="301"/>
    <n v="1"/>
    <n v="66"/>
    <x v="2"/>
    <s v="04/2021"/>
    <x v="24"/>
    <n v="6"/>
    <s v="Carrier VAV Temp Controls - 1168"/>
    <x v="0"/>
  </r>
  <r>
    <n v="6934012"/>
    <n v="1"/>
    <x v="4"/>
    <n v="36"/>
    <n v="10"/>
    <n v="0"/>
    <n v="50997.78"/>
    <n v="0"/>
    <x v="393"/>
    <n v="36489.760000000002"/>
    <n v="0"/>
    <n v="14508.02"/>
    <n v="37940.559999999998"/>
    <n v="1450.8"/>
    <n v="301"/>
    <n v="1"/>
    <n v="66"/>
    <x v="2"/>
    <s v="04/2021"/>
    <x v="25"/>
    <n v="6"/>
    <s v="Compass Point Office Renov - 1814"/>
    <x v="0"/>
  </r>
  <r>
    <n v="6934035"/>
    <n v="1"/>
    <x v="4"/>
    <n v="36"/>
    <n v="12"/>
    <n v="0"/>
    <n v="3759.23"/>
    <n v="0"/>
    <x v="394"/>
    <n v="2476.46"/>
    <n v="0"/>
    <n v="1282.77"/>
    <n v="2583.36"/>
    <n v="106.9"/>
    <n v="301"/>
    <n v="1"/>
    <n v="66"/>
    <x v="2"/>
    <s v="04/2021"/>
    <x v="25"/>
    <n v="6"/>
    <s v="Compass Point Office Renov - 1820"/>
    <x v="0"/>
  </r>
  <r>
    <n v="6934039"/>
    <n v="1"/>
    <x v="4"/>
    <n v="120"/>
    <n v="98"/>
    <n v="0"/>
    <n v="4665.62"/>
    <n v="0"/>
    <x v="51"/>
    <n v="820.44"/>
    <n v="0"/>
    <n v="3845.18"/>
    <n v="859.68"/>
    <n v="39.24"/>
    <n v="301"/>
    <n v="1"/>
    <n v="66"/>
    <x v="2"/>
    <s v="04/2021"/>
    <x v="26"/>
    <n v="6"/>
    <s v="RT113 Signage - 1829"/>
    <x v="0"/>
  </r>
  <r>
    <n v="6934041"/>
    <n v="1"/>
    <x v="4"/>
    <n v="36"/>
    <n v="10"/>
    <n v="0"/>
    <n v="11188.6"/>
    <n v="0"/>
    <x v="52"/>
    <n v="7932.65"/>
    <n v="0"/>
    <n v="3255.95"/>
    <n v="8258.25"/>
    <n v="325.60000000000002"/>
    <n v="301"/>
    <n v="1"/>
    <n v="66"/>
    <x v="2"/>
    <s v="04/2021"/>
    <x v="27"/>
    <n v="6"/>
    <s v="Compass Point Kitchen Renov - 1815"/>
    <x v="0"/>
  </r>
  <r>
    <n v="6934043"/>
    <n v="1"/>
    <x v="4"/>
    <n v="36"/>
    <n v="13"/>
    <n v="0"/>
    <n v="583.21"/>
    <n v="0"/>
    <x v="395"/>
    <n v="367.7"/>
    <n v="0"/>
    <n v="215.51"/>
    <n v="384.28"/>
    <n v="16.580000000000002"/>
    <n v="301"/>
    <n v="1"/>
    <n v="66"/>
    <x v="2"/>
    <s v="04/2021"/>
    <x v="25"/>
    <n v="6"/>
    <s v="Compass Point Office Renov - 1826"/>
    <x v="0"/>
  </r>
  <r>
    <n v="6934046"/>
    <n v="1"/>
    <x v="4"/>
    <n v="120"/>
    <n v="104"/>
    <n v="0"/>
    <n v="-4078.65"/>
    <n v="0"/>
    <x v="54"/>
    <n v="-513.04"/>
    <n v="0"/>
    <n v="-3565.61"/>
    <n v="-547.32000000000005"/>
    <n v="-34.28"/>
    <n v="301"/>
    <n v="1"/>
    <n v="66"/>
    <x v="2"/>
    <s v="04/2021"/>
    <x v="23"/>
    <n v="6"/>
    <s v="Energy Lane Courtyard - 1850"/>
    <x v="0"/>
  </r>
  <r>
    <n v="6934048"/>
    <n v="1"/>
    <x v="4"/>
    <n v="120"/>
    <n v="97"/>
    <n v="0"/>
    <n v="20937.93"/>
    <n v="0"/>
    <x v="55"/>
    <n v="3856.41"/>
    <n v="0"/>
    <n v="17081.52"/>
    <n v="4032.51"/>
    <n v="176.1"/>
    <n v="301"/>
    <n v="1"/>
    <n v="66"/>
    <x v="2"/>
    <s v="04/2021"/>
    <x v="26"/>
    <n v="6"/>
    <s v="RT113 Signage - 1828"/>
    <x v="0"/>
  </r>
  <r>
    <n v="6934071"/>
    <n v="1"/>
    <x v="4"/>
    <n v="36"/>
    <n v="11"/>
    <n v="0"/>
    <n v="20223.07"/>
    <n v="0"/>
    <x v="396"/>
    <n v="13895.64"/>
    <n v="0"/>
    <n v="6327.43"/>
    <n v="14470.86"/>
    <n v="575.22"/>
    <n v="301"/>
    <n v="1"/>
    <n v="66"/>
    <x v="2"/>
    <s v="04/2021"/>
    <x v="25"/>
    <n v="6"/>
    <s v="Compass Point Office Renov - 1819"/>
    <x v="0"/>
  </r>
  <r>
    <n v="6934074"/>
    <n v="1"/>
    <x v="4"/>
    <n v="480"/>
    <n v="464"/>
    <n v="0"/>
    <n v="-1918.1"/>
    <n v="0"/>
    <x v="57"/>
    <n v="-59.98"/>
    <n v="0"/>
    <n v="-1858.12"/>
    <n v="-63.98"/>
    <n v="-4"/>
    <n v="301"/>
    <n v="1"/>
    <n v="66"/>
    <x v="2"/>
    <s v="04/2021"/>
    <x v="6"/>
    <n v="6"/>
    <s v="Dover Stover/Energy Lane Office - 1849"/>
    <x v="0"/>
  </r>
  <r>
    <n v="7003661"/>
    <n v="1"/>
    <x v="4"/>
    <n v="120"/>
    <n v="107"/>
    <n v="0"/>
    <n v="12534.17"/>
    <n v="0"/>
    <x v="58"/>
    <n v="1263.19"/>
    <n v="0"/>
    <n v="11270.98"/>
    <n v="1368.53"/>
    <n v="105.34"/>
    <n v="301"/>
    <n v="1"/>
    <n v="66"/>
    <x v="2"/>
    <s v="04/2021"/>
    <x v="4"/>
    <n v="6"/>
    <s v="Energy Lane Warehouse Office for Bldg Mgr (share w/DE Div) - 1850"/>
    <x v="0"/>
  </r>
  <r>
    <n v="6933472"/>
    <n v="1"/>
    <x v="4"/>
    <n v="120"/>
    <n v="85"/>
    <n v="0"/>
    <n v="421491.92"/>
    <n v="0"/>
    <x v="59"/>
    <n v="119825.17"/>
    <n v="0"/>
    <n v="301666.75"/>
    <n v="123374.19"/>
    <n v="3549.02"/>
    <n v="302"/>
    <n v="1"/>
    <n v="67"/>
    <x v="3"/>
    <s v="04/2021"/>
    <x v="28"/>
    <n v="6"/>
    <s v="Newark Office Construction - 1750"/>
    <x v="0"/>
  </r>
  <r>
    <n v="1624201"/>
    <n v="1"/>
    <x v="4"/>
    <n v="120"/>
    <n v="112"/>
    <n v="0"/>
    <n v="55412.75"/>
    <n v="0"/>
    <x v="397"/>
    <n v="2196.9699999999998"/>
    <n v="0"/>
    <n v="53215.78"/>
    <n v="2672.11"/>
    <n v="475.14"/>
    <n v="303"/>
    <n v="1"/>
    <n v="68"/>
    <x v="4"/>
    <s v="04/2021"/>
    <x v="29"/>
    <n v="2"/>
    <s v="Satellite Office Srv Repl"/>
    <x v="0"/>
  </r>
  <r>
    <n v="3775369"/>
    <n v="1"/>
    <x v="4"/>
    <n v="120"/>
    <n v="117"/>
    <n v="0"/>
    <n v="64000"/>
    <n v="0"/>
    <x v="61"/>
    <n v="1599.99"/>
    <n v="0"/>
    <n v="62400.01"/>
    <n v="2133.3200000000002"/>
    <n v="533.33000000000004"/>
    <n v="303"/>
    <n v="1"/>
    <n v="68"/>
    <x v="4"/>
    <s v="04/2021"/>
    <x v="30"/>
    <n v="2"/>
    <s v="Energy Lane Acct Workstation"/>
    <x v="0"/>
  </r>
  <r>
    <n v="6932897"/>
    <n v="1"/>
    <x v="4"/>
    <n v="84"/>
    <n v="40"/>
    <n v="0"/>
    <n v="4165.5"/>
    <n v="0"/>
    <x v="62"/>
    <n v="2181.94"/>
    <n v="0"/>
    <n v="1983.56"/>
    <n v="2231.5300000000002"/>
    <n v="49.59"/>
    <n v="303"/>
    <n v="1"/>
    <n v="68"/>
    <x v="4"/>
    <s v="04/2021"/>
    <x v="31"/>
    <n v="2"/>
    <s v="Phones, (12) Cisco IP phones 8851 - 1580"/>
    <x v="0"/>
  </r>
  <r>
    <n v="6932927"/>
    <n v="1"/>
    <x v="4"/>
    <n v="120"/>
    <n v="85"/>
    <n v="0"/>
    <n v="127887.5"/>
    <n v="0"/>
    <x v="63"/>
    <n v="36356.910000000003"/>
    <n v="0"/>
    <n v="91530.59"/>
    <n v="37433.74"/>
    <n v="1076.83"/>
    <n v="303"/>
    <n v="1"/>
    <n v="68"/>
    <x v="4"/>
    <s v="04/2021"/>
    <x v="32"/>
    <n v="2"/>
    <s v="Newark Office Furniture - 1754"/>
    <x v="0"/>
  </r>
  <r>
    <n v="6932928"/>
    <n v="1"/>
    <x v="4"/>
    <n v="120"/>
    <n v="86"/>
    <n v="0"/>
    <n v="25577.5"/>
    <n v="0"/>
    <x v="64"/>
    <n v="7057.95"/>
    <n v="0"/>
    <n v="18519.55"/>
    <n v="7273.29"/>
    <n v="215.34"/>
    <n v="303"/>
    <n v="1"/>
    <n v="68"/>
    <x v="4"/>
    <s v="04/2021"/>
    <x v="32"/>
    <n v="2"/>
    <s v="Newark Office Furniture - 1765"/>
    <x v="0"/>
  </r>
  <r>
    <n v="6932960"/>
    <n v="1"/>
    <x v="4"/>
    <n v="120"/>
    <n v="86"/>
    <n v="0"/>
    <n v="-18529.939999999999"/>
    <n v="0"/>
    <x v="65"/>
    <n v="-5113.26"/>
    <n v="0"/>
    <n v="-13416.68"/>
    <n v="-5269.27"/>
    <n v="-156.01"/>
    <n v="303"/>
    <n v="1"/>
    <n v="68"/>
    <x v="4"/>
    <s v="04/2021"/>
    <x v="33"/>
    <n v="2"/>
    <s v="Energy Lane FFE - 1768"/>
    <x v="0"/>
  </r>
  <r>
    <n v="6933042"/>
    <n v="1"/>
    <x v="4"/>
    <n v="120"/>
    <n v="40"/>
    <n v="0"/>
    <n v="14658"/>
    <n v="0"/>
    <x v="66"/>
    <n v="9676.2000000000007"/>
    <n v="0"/>
    <n v="4981.8"/>
    <n v="9800.75"/>
    <n v="124.55"/>
    <n v="303"/>
    <n v="1"/>
    <n v="68"/>
    <x v="4"/>
    <s v="04/2021"/>
    <x v="34"/>
    <n v="2"/>
    <s v="Replace SL Sidewalks - 1198"/>
    <x v="0"/>
  </r>
  <r>
    <n v="6933054"/>
    <n v="1"/>
    <x v="4"/>
    <n v="84"/>
    <n v="29"/>
    <n v="0"/>
    <n v="4718.75"/>
    <n v="0"/>
    <x v="67"/>
    <n v="3089.67"/>
    <n v="0"/>
    <n v="1629.08"/>
    <n v="3145.85"/>
    <n v="56.18"/>
    <n v="303"/>
    <n v="1"/>
    <n v="68"/>
    <x v="4"/>
    <s v="04/2021"/>
    <x v="35"/>
    <n v="2"/>
    <s v="Soundmasking system furniture for 2nd flr SL - 1363"/>
    <x v="0"/>
  </r>
  <r>
    <n v="6933062"/>
    <n v="1"/>
    <x v="4"/>
    <n v="120"/>
    <n v="87"/>
    <n v="0"/>
    <n v="14930.5"/>
    <n v="0"/>
    <x v="68"/>
    <n v="3995.43"/>
    <n v="0"/>
    <n v="10935.07"/>
    <n v="4121.12"/>
    <n v="125.69"/>
    <n v="303"/>
    <n v="1"/>
    <n v="68"/>
    <x v="4"/>
    <s v="04/2021"/>
    <x v="32"/>
    <n v="2"/>
    <s v="Newark Office Furniture - 1773"/>
    <x v="0"/>
  </r>
  <r>
    <n v="6933075"/>
    <n v="1"/>
    <x v="4"/>
    <n v="120"/>
    <n v="1"/>
    <n v="0"/>
    <n v="5793.17"/>
    <n v="0"/>
    <x v="69"/>
    <n v="5740.88"/>
    <n v="0"/>
    <n v="52.29"/>
    <n v="5793.17"/>
    <n v="52.29"/>
    <n v="303"/>
    <n v="1"/>
    <n v="68"/>
    <x v="4"/>
    <s v="04/2021"/>
    <x v="36"/>
    <n v="2"/>
    <s v="7 Exeter Side Conference Chairs - 1013"/>
    <x v="0"/>
  </r>
  <r>
    <n v="6933199"/>
    <n v="1"/>
    <x v="4"/>
    <n v="120"/>
    <n v="88"/>
    <n v="0"/>
    <n v="5814"/>
    <n v="0"/>
    <x v="70"/>
    <n v="1507.34"/>
    <n v="0"/>
    <n v="4306.66"/>
    <n v="1556.28"/>
    <n v="48.94"/>
    <n v="303"/>
    <n v="1"/>
    <n v="68"/>
    <x v="4"/>
    <s v="04/2021"/>
    <x v="32"/>
    <n v="2"/>
    <s v="Newark Office Furniture - 1780"/>
    <x v="0"/>
  </r>
  <r>
    <n v="6933200"/>
    <n v="1"/>
    <x v="4"/>
    <n v="120"/>
    <n v="92"/>
    <n v="0"/>
    <n v="2548.48"/>
    <n v="0"/>
    <x v="71"/>
    <n v="575.64"/>
    <n v="0"/>
    <n v="1972.84"/>
    <n v="597.08000000000004"/>
    <n v="21.44"/>
    <n v="303"/>
    <n v="1"/>
    <n v="68"/>
    <x v="4"/>
    <s v="04/2021"/>
    <x v="32"/>
    <n v="2"/>
    <s v="Newark Office Furniture - 1804"/>
    <x v="0"/>
  </r>
  <r>
    <n v="6933226"/>
    <n v="1"/>
    <x v="4"/>
    <n v="120"/>
    <n v="25"/>
    <n v="0"/>
    <n v="8659.32"/>
    <n v="0"/>
    <x v="72"/>
    <n v="6805.2"/>
    <n v="0"/>
    <n v="1854.12"/>
    <n v="6879.36"/>
    <n v="74.16"/>
    <n v="303"/>
    <n v="1"/>
    <n v="68"/>
    <x v="4"/>
    <s v="04/2021"/>
    <x v="37"/>
    <n v="2"/>
    <s v="7 Filing Cabinets - 1156"/>
    <x v="0"/>
  </r>
  <r>
    <n v="6933288"/>
    <n v="1"/>
    <x v="4"/>
    <n v="84"/>
    <n v="0"/>
    <n v="0"/>
    <n v="0"/>
    <n v="0"/>
    <x v="316"/>
    <n v="0"/>
    <n v="0"/>
    <n v="0"/>
    <n v="0"/>
    <n v="0"/>
    <n v="303"/>
    <n v="1"/>
    <n v="68"/>
    <x v="4"/>
    <s v="04/2021"/>
    <x v="38"/>
    <n v="2"/>
    <s v="GIS Support Project - 1170"/>
    <x v="0"/>
  </r>
  <r>
    <n v="6933336"/>
    <n v="1"/>
    <x v="4"/>
    <n v="120"/>
    <n v="40"/>
    <n v="0"/>
    <n v="19609"/>
    <n v="0"/>
    <x v="74"/>
    <n v="12944.47"/>
    <n v="0"/>
    <n v="6664.53"/>
    <n v="13111.08"/>
    <n v="166.61"/>
    <n v="303"/>
    <n v="1"/>
    <n v="68"/>
    <x v="4"/>
    <s v="04/2021"/>
    <x v="39"/>
    <n v="2"/>
    <s v="Patio Replacement - 1199"/>
    <x v="0"/>
  </r>
  <r>
    <n v="6933374"/>
    <n v="1"/>
    <x v="4"/>
    <n v="84"/>
    <n v="32"/>
    <n v="0"/>
    <n v="17937.05"/>
    <n v="0"/>
    <x v="75"/>
    <n v="10944.97"/>
    <n v="0"/>
    <n v="6992.08"/>
    <n v="11163.47"/>
    <n v="218.5"/>
    <n v="303"/>
    <n v="1"/>
    <n v="68"/>
    <x v="4"/>
    <s v="04/2021"/>
    <x v="40"/>
    <n v="2"/>
    <s v="Cambridge Noise Masking Sound System - 1481"/>
    <x v="0"/>
  </r>
  <r>
    <n v="6933473"/>
    <n v="1"/>
    <x v="4"/>
    <n v="120"/>
    <n v="85"/>
    <n v="0"/>
    <n v="102310"/>
    <n v="0"/>
    <x v="76"/>
    <n v="29085.49"/>
    <n v="0"/>
    <n v="73224.509999999995"/>
    <n v="29946.959999999999"/>
    <n v="861.47"/>
    <n v="303"/>
    <n v="1"/>
    <n v="68"/>
    <x v="4"/>
    <s v="04/2021"/>
    <x v="32"/>
    <n v="2"/>
    <s v="Newark Office Furniture - 1751"/>
    <x v="0"/>
  </r>
  <r>
    <n v="6933478"/>
    <n v="1"/>
    <x v="4"/>
    <n v="120"/>
    <n v="25"/>
    <n v="0"/>
    <n v="17269.23"/>
    <n v="0"/>
    <x v="77"/>
    <n v="13571.54"/>
    <n v="0"/>
    <n v="3697.69"/>
    <n v="13719.45"/>
    <n v="147.91"/>
    <n v="303"/>
    <n v="1"/>
    <n v="68"/>
    <x v="4"/>
    <s v="04/2021"/>
    <x v="41"/>
    <n v="2"/>
    <s v="Office Furniture-Sergio Garrillos - 1130"/>
    <x v="0"/>
  </r>
  <r>
    <n v="6933505"/>
    <n v="1"/>
    <x v="4"/>
    <n v="120"/>
    <n v="16"/>
    <n v="0"/>
    <n v="14149.18"/>
    <n v="0"/>
    <x v="78"/>
    <n v="12192.78"/>
    <n v="0"/>
    <n v="1956.4"/>
    <n v="12315.06"/>
    <n v="122.28"/>
    <n v="303"/>
    <n v="1"/>
    <n v="68"/>
    <x v="4"/>
    <s v="04/2021"/>
    <x v="42"/>
    <n v="2"/>
    <s v="Compass Pointe Office Furn - 1160"/>
    <x v="0"/>
  </r>
  <r>
    <n v="6933556"/>
    <n v="1"/>
    <x v="4"/>
    <n v="84"/>
    <n v="2"/>
    <n v="0"/>
    <n v="13436.6"/>
    <n v="0"/>
    <x v="79"/>
    <n v="12966.57"/>
    <n v="0"/>
    <n v="470.03"/>
    <n v="13201.59"/>
    <n v="235.02"/>
    <n v="303"/>
    <n v="1"/>
    <n v="68"/>
    <x v="4"/>
    <s v="04/2021"/>
    <x v="38"/>
    <n v="2"/>
    <s v="GIS Support Project - 1186"/>
    <x v="0"/>
  </r>
  <r>
    <n v="6933649"/>
    <n v="1"/>
    <x v="4"/>
    <n v="84"/>
    <n v="31"/>
    <n v="0"/>
    <n v="8664.94"/>
    <n v="0"/>
    <x v="80"/>
    <n v="5467.14"/>
    <n v="0"/>
    <n v="3197.8"/>
    <n v="5570.29"/>
    <n v="103.15"/>
    <n v="303"/>
    <n v="1"/>
    <n v="68"/>
    <x v="4"/>
    <s v="04/2021"/>
    <x v="43"/>
    <n v="2"/>
    <s v="Breakroom &amp; Atruim Furniture at Silver Lake - 1442"/>
    <x v="0"/>
  </r>
  <r>
    <n v="6933653"/>
    <n v="1"/>
    <x v="4"/>
    <n v="120"/>
    <n v="92"/>
    <n v="0"/>
    <n v="-16938.03"/>
    <n v="0"/>
    <x v="81"/>
    <n v="-3826.12"/>
    <n v="0"/>
    <n v="-13111.91"/>
    <n v="-3968.64"/>
    <n v="-142.52000000000001"/>
    <n v="303"/>
    <n v="1"/>
    <n v="68"/>
    <x v="4"/>
    <s v="04/2021"/>
    <x v="33"/>
    <n v="2"/>
    <s v="Energy Lane FFE - 1803"/>
    <x v="0"/>
  </r>
  <r>
    <n v="6933657"/>
    <n v="1"/>
    <x v="4"/>
    <n v="60"/>
    <n v="11"/>
    <n v="0"/>
    <n v="12438"/>
    <n v="0"/>
    <x v="82"/>
    <n v="10054.02"/>
    <n v="0"/>
    <n v="2383.98"/>
    <n v="10270.75"/>
    <n v="216.73000000000002"/>
    <n v="303"/>
    <n v="1"/>
    <n v="68"/>
    <x v="4"/>
    <s v="04/2021"/>
    <x v="44"/>
    <n v="2"/>
    <s v="Cambridge Noise Masking Syst at Compass Pointe - 1523"/>
    <x v="0"/>
  </r>
  <r>
    <n v="6933765"/>
    <n v="1"/>
    <x v="4"/>
    <n v="120"/>
    <n v="89"/>
    <n v="0"/>
    <n v="11534.5"/>
    <n v="0"/>
    <x v="83"/>
    <n v="2894.17"/>
    <n v="0"/>
    <n v="8640.33"/>
    <n v="2991.25"/>
    <n v="97.08"/>
    <n v="303"/>
    <n v="1"/>
    <n v="68"/>
    <x v="4"/>
    <s v="04/2021"/>
    <x v="32"/>
    <n v="2"/>
    <s v="Newark Office Furniture - 1785"/>
    <x v="0"/>
  </r>
  <r>
    <n v="6933767"/>
    <n v="1"/>
    <x v="4"/>
    <n v="120"/>
    <n v="0"/>
    <n v="0"/>
    <n v="0"/>
    <n v="0"/>
    <x v="316"/>
    <n v="0"/>
    <n v="0"/>
    <n v="0"/>
    <n v="0"/>
    <n v="0"/>
    <n v="303"/>
    <n v="1"/>
    <n v="68"/>
    <x v="4"/>
    <s v="04/2021"/>
    <x v="45"/>
    <n v="2"/>
    <s v="Tape Storage Safe - 978"/>
    <x v="0"/>
  </r>
  <r>
    <n v="6933854"/>
    <n v="1"/>
    <x v="4"/>
    <n v="84"/>
    <n v="40"/>
    <n v="0"/>
    <n v="82147.13"/>
    <n v="0"/>
    <x v="85"/>
    <n v="43029.440000000002"/>
    <n v="0"/>
    <n v="39117.69"/>
    <n v="44007.38"/>
    <n v="977.94"/>
    <n v="303"/>
    <n v="1"/>
    <n v="68"/>
    <x v="4"/>
    <s v="04/2021"/>
    <x v="46"/>
    <n v="2"/>
    <s v="CISCO phone system equip at Energy Lane - 1581"/>
    <x v="0"/>
  </r>
  <r>
    <n v="6933862"/>
    <n v="1"/>
    <x v="4"/>
    <n v="120"/>
    <n v="1"/>
    <n v="0"/>
    <n v="6435.14"/>
    <n v="0"/>
    <x v="86"/>
    <n v="6377.05"/>
    <n v="0"/>
    <n v="58.09"/>
    <n v="6435.14"/>
    <n v="58.09"/>
    <n v="303"/>
    <n v="1"/>
    <n v="68"/>
    <x v="4"/>
    <s v="04/2021"/>
    <x v="47"/>
    <n v="2"/>
    <s v="3 Regent Executive Chairs - 1008"/>
    <x v="0"/>
  </r>
  <r>
    <n v="6933922"/>
    <n v="1"/>
    <x v="4"/>
    <n v="120"/>
    <n v="91"/>
    <n v="0"/>
    <n v="10999"/>
    <n v="0"/>
    <x v="87"/>
    <n v="2576.35"/>
    <n v="0"/>
    <n v="8422.65"/>
    <n v="2668.91"/>
    <n v="92.56"/>
    <n v="303"/>
    <n v="1"/>
    <n v="68"/>
    <x v="4"/>
    <s v="04/2021"/>
    <x v="32"/>
    <n v="2"/>
    <s v="Newark Office Furniture - 1796"/>
    <x v="0"/>
  </r>
  <r>
    <n v="6933941"/>
    <n v="1"/>
    <x v="4"/>
    <n v="120"/>
    <n v="86"/>
    <n v="0"/>
    <n v="31928.82"/>
    <n v="0"/>
    <x v="88"/>
    <n v="8810.6299999999992"/>
    <n v="0"/>
    <n v="23118.19"/>
    <n v="9079.4500000000007"/>
    <n v="268.82"/>
    <n v="303"/>
    <n v="1"/>
    <n v="68"/>
    <x v="4"/>
    <s v="04/2021"/>
    <x v="6"/>
    <n v="2"/>
    <s v="Dover Stover/Energy Lane Office - 1770"/>
    <x v="0"/>
  </r>
  <r>
    <n v="6933949"/>
    <n v="1"/>
    <x v="4"/>
    <n v="120"/>
    <n v="85"/>
    <n v="0"/>
    <n v="388964.21"/>
    <n v="0"/>
    <x v="89"/>
    <n v="110577.9"/>
    <n v="0"/>
    <n v="278386.31"/>
    <n v="113853.03"/>
    <n v="3275.13"/>
    <n v="303"/>
    <n v="1"/>
    <n v="68"/>
    <x v="4"/>
    <s v="04/2021"/>
    <x v="33"/>
    <n v="2"/>
    <s v="Energy Lane FFE - 1753"/>
    <x v="0"/>
  </r>
  <r>
    <n v="6934015"/>
    <n v="1"/>
    <x v="4"/>
    <n v="120"/>
    <n v="98"/>
    <n v="0"/>
    <n v="4385.91"/>
    <n v="0"/>
    <x v="90"/>
    <n v="771.18"/>
    <n v="0"/>
    <n v="3614.73"/>
    <n v="808.06"/>
    <n v="36.880000000000003"/>
    <n v="303"/>
    <n v="1"/>
    <n v="68"/>
    <x v="4"/>
    <s v="04/2021"/>
    <x v="33"/>
    <n v="2"/>
    <s v="Energy Lane FFE - 1831"/>
    <x v="0"/>
  </r>
  <r>
    <n v="6934016"/>
    <n v="1"/>
    <x v="4"/>
    <n v="120"/>
    <n v="104"/>
    <n v="0"/>
    <n v="7252.01"/>
    <n v="0"/>
    <x v="91"/>
    <n v="912.29"/>
    <n v="0"/>
    <n v="6339.72"/>
    <n v="973.25"/>
    <n v="60.96"/>
    <n v="303"/>
    <n v="1"/>
    <n v="68"/>
    <x v="4"/>
    <s v="04/2021"/>
    <x v="33"/>
    <n v="2"/>
    <s v="Energy Lane FFE - 1851"/>
    <x v="0"/>
  </r>
  <r>
    <n v="6934037"/>
    <n v="1"/>
    <x v="4"/>
    <n v="120"/>
    <n v="101"/>
    <n v="0"/>
    <n v="29532.95"/>
    <n v="0"/>
    <x v="92"/>
    <n v="4454.1400000000003"/>
    <n v="0"/>
    <n v="25078.81"/>
    <n v="4702.45"/>
    <n v="248.31"/>
    <n v="303"/>
    <n v="1"/>
    <n v="68"/>
    <x v="4"/>
    <s v="04/2021"/>
    <x v="33"/>
    <n v="2"/>
    <s v="Energy Lane FFE - 1841"/>
    <x v="0"/>
  </r>
  <r>
    <n v="6934038"/>
    <n v="1"/>
    <x v="4"/>
    <n v="120"/>
    <n v="102"/>
    <n v="0"/>
    <n v="4824.55"/>
    <n v="0"/>
    <x v="93"/>
    <n v="687.39"/>
    <n v="0"/>
    <n v="4137.16"/>
    <n v="727.95"/>
    <n v="40.56"/>
    <n v="303"/>
    <n v="1"/>
    <n v="68"/>
    <x v="4"/>
    <s v="04/2021"/>
    <x v="33"/>
    <n v="2"/>
    <s v="Energy Lane FFE - 1843"/>
    <x v="0"/>
  </r>
  <r>
    <n v="6934047"/>
    <n v="1"/>
    <x v="4"/>
    <n v="120"/>
    <n v="94"/>
    <n v="0"/>
    <n v="3574"/>
    <n v="0"/>
    <x v="94"/>
    <n v="747.73"/>
    <n v="0"/>
    <n v="2826.27"/>
    <n v="777.8"/>
    <n v="30.07"/>
    <n v="303"/>
    <n v="1"/>
    <n v="68"/>
    <x v="4"/>
    <s v="04/2021"/>
    <x v="32"/>
    <n v="2"/>
    <s v="Newark Office Furniture - 1812"/>
    <x v="0"/>
  </r>
  <r>
    <n v="17729244"/>
    <n v="1"/>
    <x v="4"/>
    <n v="120"/>
    <n v="120"/>
    <n v="0"/>
    <n v="76473.740000000005"/>
    <n v="0"/>
    <x v="403"/>
    <n v="0"/>
    <n v="0"/>
    <n v="76473.740000000005"/>
    <n v="637.28"/>
    <n v="637.28"/>
    <n v="303"/>
    <n v="1"/>
    <n v="68"/>
    <x v="4"/>
    <s v="04/2021"/>
    <x v="235"/>
    <n v="2"/>
    <s v="CU20240111   COLO Firewall Replacement"/>
    <x v="0"/>
  </r>
  <r>
    <n v="17729247"/>
    <n v="1"/>
    <x v="4"/>
    <n v="120"/>
    <n v="120"/>
    <n v="0"/>
    <n v="30573.07"/>
    <n v="0"/>
    <x v="404"/>
    <n v="0"/>
    <n v="0"/>
    <n v="30573.07"/>
    <n v="254.78"/>
    <n v="254.78"/>
    <n v="303"/>
    <n v="1"/>
    <n v="68"/>
    <x v="4"/>
    <s v="04/2021"/>
    <x v="236"/>
    <n v="2"/>
    <s v="CU20240112   Failed Equip Remote Sites"/>
    <x v="0"/>
  </r>
  <r>
    <n v="1624198"/>
    <n v="1"/>
    <x v="4"/>
    <n v="60"/>
    <n v="52"/>
    <n v="0"/>
    <n v="7200"/>
    <n v="0"/>
    <x v="95"/>
    <n v="960"/>
    <n v="0"/>
    <n v="6240"/>
    <n v="1080"/>
    <n v="120"/>
    <n v="304"/>
    <n v="1"/>
    <n v="69"/>
    <x v="5"/>
    <s v="04/2021"/>
    <x v="48"/>
    <n v="2"/>
    <s v="Data Center Move Core Infra"/>
    <x v="0"/>
  </r>
  <r>
    <n v="1624204"/>
    <n v="1"/>
    <x v="4"/>
    <n v="60"/>
    <n v="52"/>
    <n v="0"/>
    <n v="85755.72"/>
    <n v="0"/>
    <x v="96"/>
    <n v="11387.48"/>
    <n v="0"/>
    <n v="74368.240000000005"/>
    <n v="12817.64"/>
    <n v="1430.16"/>
    <n v="304"/>
    <n v="1"/>
    <n v="69"/>
    <x v="5"/>
    <s v="04/2021"/>
    <x v="49"/>
    <n v="2"/>
    <s v="Site Refresh SD WAN"/>
    <x v="0"/>
  </r>
  <r>
    <n v="2272866"/>
    <n v="1"/>
    <x v="4"/>
    <n v="60"/>
    <n v="53"/>
    <n v="0"/>
    <n v="94683.02"/>
    <n v="0"/>
    <x v="97"/>
    <n v="8986.1200000000008"/>
    <n v="0"/>
    <n v="85696.9"/>
    <n v="10603.04"/>
    <n v="1616.92"/>
    <n v="304"/>
    <n v="1"/>
    <n v="69"/>
    <x v="5"/>
    <s v="04/2021"/>
    <x v="50"/>
    <n v="2"/>
    <s v="Windows 10 Deployment"/>
    <x v="0"/>
  </r>
  <r>
    <n v="2272871"/>
    <n v="1"/>
    <x v="4"/>
    <n v="60"/>
    <n v="53"/>
    <n v="0"/>
    <n v="11884.06"/>
    <n v="0"/>
    <x v="98"/>
    <n v="1386.49"/>
    <n v="0"/>
    <n v="10497.57"/>
    <n v="1584.56"/>
    <n v="198.07"/>
    <n v="304"/>
    <n v="1"/>
    <n v="69"/>
    <x v="5"/>
    <s v="04/2021"/>
    <x v="51"/>
    <n v="2"/>
    <s v="Computer Purchase 01"/>
    <x v="0"/>
  </r>
  <r>
    <n v="2272876"/>
    <n v="1"/>
    <x v="4"/>
    <n v="60"/>
    <n v="54"/>
    <n v="0"/>
    <n v="95101.24"/>
    <n v="19704.23"/>
    <x v="415"/>
    <n v="5017.9399999999996"/>
    <n v="0"/>
    <n v="90083.3"/>
    <n v="6686.15"/>
    <n v="1668.21"/>
    <n v="304"/>
    <n v="1"/>
    <n v="69"/>
    <x v="5"/>
    <s v="04/2021"/>
    <x v="52"/>
    <n v="2"/>
    <s v="CU20240114 - Computer Purchase 02"/>
    <x v="0"/>
  </r>
  <r>
    <n v="6932890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4"/>
    <x v="0"/>
  </r>
  <r>
    <n v="6932891"/>
    <n v="1"/>
    <x v="4"/>
    <n v="60"/>
    <n v="17"/>
    <n v="0"/>
    <n v="886.59"/>
    <n v="0"/>
    <x v="101"/>
    <n v="626.41"/>
    <n v="0"/>
    <n v="260.18"/>
    <n v="641.71"/>
    <n v="15.3"/>
    <n v="304"/>
    <n v="1"/>
    <n v="69"/>
    <x v="5"/>
    <s v="04/2021"/>
    <x v="53"/>
    <n v="2"/>
    <s v="Laptop, (1) Dell E5470 Lattitude - 1622"/>
    <x v="0"/>
  </r>
  <r>
    <n v="6932892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7"/>
    <x v="0"/>
  </r>
  <r>
    <n v="6932893"/>
    <n v="1"/>
    <x v="4"/>
    <n v="60"/>
    <n v="17"/>
    <n v="0"/>
    <n v="853.55"/>
    <n v="0"/>
    <x v="103"/>
    <n v="603.05999999999995"/>
    <n v="0"/>
    <n v="250.49"/>
    <n v="617.79"/>
    <n v="14.73"/>
    <n v="304"/>
    <n v="1"/>
    <n v="69"/>
    <x v="5"/>
    <s v="04/2021"/>
    <x v="53"/>
    <n v="2"/>
    <s v="Laptop, (1) Dell E5470 Lattitude - 1642"/>
    <x v="0"/>
  </r>
  <r>
    <n v="6932901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6"/>
    <x v="0"/>
  </r>
  <r>
    <n v="6932906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8"/>
    <x v="0"/>
  </r>
  <r>
    <n v="6932918"/>
    <n v="1"/>
    <x v="4"/>
    <n v="60"/>
    <n v="32"/>
    <n v="0"/>
    <n v="1560"/>
    <n v="0"/>
    <x v="106"/>
    <n v="708.64"/>
    <n v="0"/>
    <n v="851.36"/>
    <n v="735.25"/>
    <n v="26.61"/>
    <n v="304"/>
    <n v="1"/>
    <n v="69"/>
    <x v="5"/>
    <s v="04/2021"/>
    <x v="55"/>
    <n v="2"/>
    <s v="Network Upgrades - 1805"/>
    <x v="0"/>
  </r>
  <r>
    <n v="6932923"/>
    <n v="1"/>
    <x v="4"/>
    <n v="60"/>
    <n v="20"/>
    <n v="0"/>
    <n v="16104"/>
    <n v="0"/>
    <x v="107"/>
    <n v="10562.86"/>
    <n v="0"/>
    <n v="5541.14"/>
    <n v="10839.92"/>
    <n v="277.06"/>
    <n v="304"/>
    <n v="1"/>
    <n v="69"/>
    <x v="5"/>
    <s v="04/2021"/>
    <x v="56"/>
    <n v="2"/>
    <s v="Laptops, (10) Dell CTO 7480 - 1726"/>
    <x v="0"/>
  </r>
  <r>
    <n v="6932924"/>
    <n v="1"/>
    <x v="4"/>
    <n v="60"/>
    <n v="23"/>
    <n v="0"/>
    <n v="6524.82"/>
    <n v="0"/>
    <x v="108"/>
    <n v="3950.09"/>
    <n v="0"/>
    <n v="2574.73"/>
    <n v="4062.03"/>
    <n v="111.94"/>
    <n v="304"/>
    <n v="1"/>
    <n v="69"/>
    <x v="5"/>
    <s v="04/2021"/>
    <x v="57"/>
    <n v="2"/>
    <s v="Laptops, (4) Dell CTO 7480 - 1739"/>
    <x v="0"/>
  </r>
  <r>
    <n v="6932925"/>
    <n v="1"/>
    <x v="4"/>
    <n v="36"/>
    <n v="2"/>
    <n v="0"/>
    <n v="10407"/>
    <n v="0"/>
    <x v="109"/>
    <n v="9784.35"/>
    <n v="0"/>
    <n v="622.65"/>
    <n v="10095.68"/>
    <n v="311.33"/>
    <n v="304"/>
    <n v="1"/>
    <n v="69"/>
    <x v="5"/>
    <s v="04/2021"/>
    <x v="58"/>
    <n v="2"/>
    <s v="Licenses, (36) CISCO L-ASA5545-TAM subscriptions for Energy Lane Firewall - 1777"/>
    <x v="0"/>
  </r>
  <r>
    <n v="6932931"/>
    <n v="1"/>
    <x v="4"/>
    <n v="60"/>
    <n v="17"/>
    <n v="0"/>
    <n v="1095.8"/>
    <n v="0"/>
    <x v="110"/>
    <n v="774.25"/>
    <n v="0"/>
    <n v="321.55"/>
    <n v="793.16"/>
    <n v="18.91"/>
    <n v="304"/>
    <n v="1"/>
    <n v="69"/>
    <x v="5"/>
    <s v="04/2021"/>
    <x v="59"/>
    <n v="2"/>
    <s v="PC, (1) Dell Opti 5040 desktop computer - 1661"/>
    <x v="0"/>
  </r>
  <r>
    <n v="6932933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49"/>
    <x v="0"/>
  </r>
  <r>
    <n v="6932934"/>
    <n v="1"/>
    <x v="4"/>
    <n v="60"/>
    <n v="17"/>
    <n v="0"/>
    <n v="1184.1600000000001"/>
    <n v="0"/>
    <x v="112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7"/>
    <x v="0"/>
  </r>
  <r>
    <n v="6932935"/>
    <n v="1"/>
    <x v="4"/>
    <n v="60"/>
    <n v="17"/>
    <n v="0"/>
    <n v="1184.1500000000001"/>
    <n v="0"/>
    <x v="113"/>
    <n v="836.65"/>
    <n v="0"/>
    <n v="347.5"/>
    <n v="857.09"/>
    <n v="20.440000000000001"/>
    <n v="304"/>
    <n v="1"/>
    <n v="69"/>
    <x v="5"/>
    <s v="04/2021"/>
    <x v="59"/>
    <n v="2"/>
    <s v="PC, (1) Dell Opti 5040 desktop computer - 1670"/>
    <x v="0"/>
  </r>
  <r>
    <n v="6932938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54"/>
    <x v="0"/>
  </r>
  <r>
    <n v="6932939"/>
    <n v="1"/>
    <x v="4"/>
    <n v="60"/>
    <n v="17"/>
    <n v="0"/>
    <n v="155"/>
    <n v="0"/>
    <x v="114"/>
    <n v="109.53"/>
    <n v="0"/>
    <n v="45.47"/>
    <n v="112.2"/>
    <n v="2.67"/>
    <n v="304"/>
    <n v="1"/>
    <n v="69"/>
    <x v="5"/>
    <s v="04/2021"/>
    <x v="54"/>
    <n v="2"/>
    <s v="Monitor, (1) Dell P2217 22 inch - 1591"/>
    <x v="0"/>
  </r>
  <r>
    <n v="6932940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7"/>
    <x v="0"/>
  </r>
  <r>
    <n v="6932949"/>
    <n v="1"/>
    <x v="4"/>
    <n v="60"/>
    <n v="18"/>
    <n v="0"/>
    <n v="1160.28"/>
    <n v="0"/>
    <x v="116"/>
    <n v="800.19"/>
    <n v="0"/>
    <n v="360.09"/>
    <n v="820.2"/>
    <n v="20.010000000000002"/>
    <n v="304"/>
    <n v="1"/>
    <n v="69"/>
    <x v="5"/>
    <s v="04/2021"/>
    <x v="61"/>
    <n v="2"/>
    <s v="(4) Dell Docking station WD15 w/180w adapter - 1708"/>
    <x v="0"/>
  </r>
  <r>
    <n v="6932953"/>
    <n v="1"/>
    <x v="4"/>
    <n v="60"/>
    <n v="23"/>
    <n v="0"/>
    <n v="5413.56"/>
    <n v="0"/>
    <x v="117"/>
    <n v="3277.32"/>
    <n v="0"/>
    <n v="2136.2399999999998"/>
    <n v="3370.2"/>
    <n v="92.88"/>
    <n v="304"/>
    <n v="1"/>
    <n v="69"/>
    <x v="5"/>
    <s v="04/2021"/>
    <x v="62"/>
    <n v="2"/>
    <s v="Computer Purchase 2017-03 in 2018 - 1734"/>
    <x v="0"/>
  </r>
  <r>
    <n v="6932958"/>
    <n v="1"/>
    <x v="4"/>
    <n v="60"/>
    <n v="32"/>
    <n v="0"/>
    <n v="106797.91"/>
    <n v="0"/>
    <x v="118"/>
    <n v="48514.39"/>
    <n v="0"/>
    <n v="58283.519999999997"/>
    <n v="50335.75"/>
    <n v="1821.3600000000001"/>
    <n v="304"/>
    <n v="1"/>
    <n v="69"/>
    <x v="5"/>
    <s v="04/2021"/>
    <x v="63"/>
    <n v="2"/>
    <s v="Computer Purchases - 1806"/>
    <x v="0"/>
  </r>
  <r>
    <n v="6932961"/>
    <n v="1"/>
    <x v="4"/>
    <n v="60"/>
    <n v="23"/>
    <n v="0"/>
    <n v="45505.36"/>
    <n v="0"/>
    <x v="119"/>
    <n v="27548.59"/>
    <n v="0"/>
    <n v="17956.77"/>
    <n v="28329.32"/>
    <n v="780.73"/>
    <n v="304"/>
    <n v="1"/>
    <n v="69"/>
    <x v="5"/>
    <s v="04/2021"/>
    <x v="64"/>
    <n v="2"/>
    <s v="Energy Lane Network Firewall - 1733"/>
    <x v="0"/>
  </r>
  <r>
    <n v="6932968"/>
    <n v="1"/>
    <x v="4"/>
    <n v="60"/>
    <n v="22"/>
    <n v="0"/>
    <n v="3162.52"/>
    <n v="0"/>
    <x v="120"/>
    <n v="1967.81"/>
    <n v="0"/>
    <n v="1194.71"/>
    <n v="2022.12"/>
    <n v="54.31"/>
    <n v="304"/>
    <n v="1"/>
    <n v="69"/>
    <x v="5"/>
    <s v="04/2021"/>
    <x v="65"/>
    <n v="2"/>
    <s v="CISCO CAT WS-C2960X-48FPS-L Network refresh project - 1728"/>
    <x v="0"/>
  </r>
  <r>
    <n v="6932969"/>
    <n v="1"/>
    <x v="4"/>
    <n v="60"/>
    <n v="25"/>
    <n v="0"/>
    <n v="39420.15"/>
    <n v="0"/>
    <x v="121"/>
    <n v="22538.81"/>
    <n v="0"/>
    <n v="16881.34"/>
    <n v="23214.06"/>
    <n v="675.25"/>
    <n v="304"/>
    <n v="1"/>
    <n v="69"/>
    <x v="5"/>
    <s v="04/2021"/>
    <x v="65"/>
    <n v="2"/>
    <s v="CISCO CAT WS-C2960X-48FPS-L Network refresh project - 1756"/>
    <x v="0"/>
  </r>
  <r>
    <n v="6933007"/>
    <n v="1"/>
    <x v="4"/>
    <n v="60"/>
    <n v="22"/>
    <n v="0"/>
    <n v="16200"/>
    <n v="0"/>
    <x v="122"/>
    <n v="10079.98"/>
    <n v="0"/>
    <n v="6120.02"/>
    <n v="10358.16"/>
    <n v="278.18"/>
    <n v="304"/>
    <n v="1"/>
    <n v="69"/>
    <x v="5"/>
    <s v="04/2021"/>
    <x v="66"/>
    <n v="2"/>
    <s v="Citrix Netscaler VPX 100 Load Balancer - 1730"/>
    <x v="0"/>
  </r>
  <r>
    <n v="6933021"/>
    <n v="1"/>
    <x v="4"/>
    <n v="60"/>
    <n v="17"/>
    <n v="0"/>
    <n v="947.81"/>
    <n v="0"/>
    <x v="123"/>
    <n v="669.66"/>
    <n v="0"/>
    <n v="278.14999999999998"/>
    <n v="686.02"/>
    <n v="16.36"/>
    <n v="304"/>
    <n v="1"/>
    <n v="69"/>
    <x v="5"/>
    <s v="04/2021"/>
    <x v="53"/>
    <n v="2"/>
    <s v="Laptop, (1) Dell E5470 Lattitude - 1608"/>
    <x v="0"/>
  </r>
  <r>
    <n v="6933023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8"/>
    <x v="0"/>
  </r>
  <r>
    <n v="6933024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9"/>
    <x v="0"/>
  </r>
  <r>
    <n v="6933025"/>
    <n v="1"/>
    <x v="4"/>
    <n v="60"/>
    <n v="17"/>
    <n v="0"/>
    <n v="853.55"/>
    <n v="0"/>
    <x v="103"/>
    <n v="603.05999999999995"/>
    <n v="0"/>
    <n v="250.49"/>
    <n v="617.79"/>
    <n v="14.73"/>
    <n v="304"/>
    <n v="1"/>
    <n v="69"/>
    <x v="5"/>
    <s v="04/2021"/>
    <x v="53"/>
    <n v="2"/>
    <s v="Laptop, (1) Dell E5470 Lattitude - 1641"/>
    <x v="0"/>
  </r>
  <r>
    <n v="6933026"/>
    <n v="1"/>
    <x v="4"/>
    <n v="60"/>
    <n v="17"/>
    <n v="0"/>
    <n v="966.99"/>
    <n v="0"/>
    <x v="124"/>
    <n v="683.21"/>
    <n v="0"/>
    <n v="283.77999999999997"/>
    <n v="699.9"/>
    <n v="16.690000000000001"/>
    <n v="304"/>
    <n v="1"/>
    <n v="69"/>
    <x v="5"/>
    <s v="04/2021"/>
    <x v="53"/>
    <n v="2"/>
    <s v="Laptop, (1) Dell E5470 Lattitude - 1659"/>
    <x v="0"/>
  </r>
  <r>
    <n v="6933032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600"/>
    <x v="0"/>
  </r>
  <r>
    <n v="6933033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7"/>
    <x v="0"/>
  </r>
  <r>
    <n v="6933038"/>
    <n v="1"/>
    <x v="4"/>
    <n v="60"/>
    <n v="17"/>
    <n v="0"/>
    <n v="1377.55"/>
    <n v="0"/>
    <x v="127"/>
    <n v="973.32"/>
    <n v="0"/>
    <n v="404.23"/>
    <n v="997.1"/>
    <n v="23.78"/>
    <n v="304"/>
    <n v="1"/>
    <n v="69"/>
    <x v="5"/>
    <s v="04/2021"/>
    <x v="67"/>
    <n v="2"/>
    <s v="Laptop, (1) Dell E7270 Lattitude - 1603"/>
    <x v="0"/>
  </r>
  <r>
    <n v="6933039"/>
    <n v="1"/>
    <x v="4"/>
    <n v="60"/>
    <n v="17"/>
    <n v="0"/>
    <n v="1377.55"/>
    <n v="0"/>
    <x v="127"/>
    <n v="973.32"/>
    <n v="0"/>
    <n v="404.23"/>
    <n v="997.1"/>
    <n v="23.78"/>
    <n v="304"/>
    <n v="1"/>
    <n v="69"/>
    <x v="5"/>
    <s v="04/2021"/>
    <x v="67"/>
    <n v="2"/>
    <s v="Laptop, (1) Dell E7270 Lattitude - 1604"/>
    <x v="0"/>
  </r>
  <r>
    <n v="6933040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2"/>
    <x v="0"/>
  </r>
  <r>
    <n v="6933045"/>
    <n v="1"/>
    <x v="4"/>
    <n v="60"/>
    <n v="23"/>
    <n v="0"/>
    <n v="930"/>
    <n v="0"/>
    <x v="128"/>
    <n v="563.04"/>
    <n v="0"/>
    <n v="366.96"/>
    <n v="578.99"/>
    <n v="15.950000000000001"/>
    <n v="304"/>
    <n v="1"/>
    <n v="69"/>
    <x v="5"/>
    <s v="04/2021"/>
    <x v="68"/>
    <n v="2"/>
    <s v="Monitor, (6) Dell P2217 22 inch - 1735"/>
    <x v="0"/>
  </r>
  <r>
    <n v="6933048"/>
    <n v="1"/>
    <x v="4"/>
    <n v="60"/>
    <n v="18"/>
    <n v="0"/>
    <n v="1425.56"/>
    <n v="0"/>
    <x v="129"/>
    <n v="983.16"/>
    <n v="0"/>
    <n v="442.4"/>
    <n v="1007.74"/>
    <n v="24.580000000000002"/>
    <n v="304"/>
    <n v="1"/>
    <n v="69"/>
    <x v="5"/>
    <s v="04/2021"/>
    <x v="69"/>
    <n v="2"/>
    <s v="Monitor, (8) Dell P2217 22 inch - 1707"/>
    <x v="0"/>
  </r>
  <r>
    <n v="6933056"/>
    <n v="1"/>
    <x v="4"/>
    <n v="60"/>
    <n v="0"/>
    <n v="0"/>
    <n v="0"/>
    <n v="0"/>
    <x v="316"/>
    <n v="0"/>
    <n v="0"/>
    <n v="0"/>
    <n v="0"/>
    <n v="0"/>
    <n v="304"/>
    <n v="1"/>
    <n v="69"/>
    <x v="5"/>
    <s v="04/2021"/>
    <x v="70"/>
    <n v="2"/>
    <s v="Laptops 01 Replacement - 1324"/>
    <x v="0"/>
  </r>
  <r>
    <n v="6933064"/>
    <n v="1"/>
    <x v="4"/>
    <n v="60"/>
    <n v="18"/>
    <n v="0"/>
    <n v="75707.360000000001"/>
    <n v="0"/>
    <x v="131"/>
    <n v="52491.01"/>
    <n v="0"/>
    <n v="23216.35"/>
    <n v="53780.81"/>
    <n v="1289.8"/>
    <n v="304"/>
    <n v="1"/>
    <n v="69"/>
    <x v="5"/>
    <s v="04/2021"/>
    <x v="71"/>
    <n v="2"/>
    <s v="Middletown Office IT Equipment - 114 Sandhill Drive - 1713"/>
    <x v="0"/>
  </r>
  <r>
    <n v="6933065"/>
    <n v="1"/>
    <x v="4"/>
    <n v="60"/>
    <n v="18"/>
    <n v="0"/>
    <n v="1940.15"/>
    <n v="0"/>
    <x v="132"/>
    <n v="1358.12"/>
    <n v="0"/>
    <n v="582.03"/>
    <n v="1390.46"/>
    <n v="32.340000000000003"/>
    <n v="304"/>
    <n v="1"/>
    <n v="69"/>
    <x v="5"/>
    <s v="04/2021"/>
    <x v="72"/>
    <n v="2"/>
    <s v="Middletown Office Telephone system - 114 Sandhill Drive - 1715"/>
    <x v="0"/>
  </r>
  <r>
    <n v="6933070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47"/>
    <x v="0"/>
  </r>
  <r>
    <n v="6933071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50"/>
    <x v="0"/>
  </r>
  <r>
    <n v="6933124"/>
    <n v="1"/>
    <x v="4"/>
    <n v="60"/>
    <n v="18"/>
    <n v="0"/>
    <n v="1669.99"/>
    <n v="0"/>
    <x v="133"/>
    <n v="1151.69"/>
    <n v="0"/>
    <n v="518.29999999999995"/>
    <n v="1180.48"/>
    <n v="28.79"/>
    <n v="304"/>
    <n v="1"/>
    <n v="69"/>
    <x v="5"/>
    <s v="04/2021"/>
    <x v="73"/>
    <n v="2"/>
    <s v="CISCO Smartnet 24x7x4 -iRouter refresh - 1702"/>
    <x v="0"/>
  </r>
  <r>
    <n v="6933149"/>
    <n v="1"/>
    <x v="4"/>
    <n v="60"/>
    <n v="17"/>
    <n v="0"/>
    <n v="947.81"/>
    <n v="0"/>
    <x v="123"/>
    <n v="669.66"/>
    <n v="0"/>
    <n v="278.14999999999998"/>
    <n v="686.02"/>
    <n v="16.36"/>
    <n v="304"/>
    <n v="1"/>
    <n v="69"/>
    <x v="5"/>
    <s v="04/2021"/>
    <x v="53"/>
    <n v="2"/>
    <s v="Laptop, (1) Dell E5470 Lattitude - 1611"/>
    <x v="0"/>
  </r>
  <r>
    <n v="6933150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3"/>
    <x v="0"/>
  </r>
  <r>
    <n v="6933151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5"/>
    <x v="0"/>
  </r>
  <r>
    <n v="6933157"/>
    <n v="1"/>
    <x v="4"/>
    <n v="60"/>
    <n v="23"/>
    <n v="0"/>
    <n v="3024.56"/>
    <n v="0"/>
    <x v="135"/>
    <n v="1831.02"/>
    <n v="0"/>
    <n v="1193.54"/>
    <n v="1882.91"/>
    <n v="51.89"/>
    <n v="304"/>
    <n v="1"/>
    <n v="69"/>
    <x v="5"/>
    <s v="04/2021"/>
    <x v="74"/>
    <n v="2"/>
    <s v="PC, (3) Dell CTO 5050 Desktop computers - 1740"/>
    <x v="0"/>
  </r>
  <r>
    <n v="6933163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9"/>
    <x v="0"/>
  </r>
  <r>
    <n v="6933164"/>
    <n v="1"/>
    <x v="4"/>
    <n v="60"/>
    <n v="17"/>
    <n v="0"/>
    <n v="285.64999999999998"/>
    <n v="0"/>
    <x v="136"/>
    <n v="201.81"/>
    <n v="0"/>
    <n v="83.84"/>
    <n v="206.74"/>
    <n v="4.93"/>
    <n v="304"/>
    <n v="1"/>
    <n v="69"/>
    <x v="5"/>
    <s v="04/2021"/>
    <x v="75"/>
    <n v="2"/>
    <s v="Printer, (1) HP Color LJ Pro M452DN - 1682"/>
    <x v="0"/>
  </r>
  <r>
    <n v="6933168"/>
    <n v="1"/>
    <x v="4"/>
    <n v="60"/>
    <n v="17"/>
    <n v="0"/>
    <n v="1377.55"/>
    <n v="0"/>
    <x v="127"/>
    <n v="973.32"/>
    <n v="0"/>
    <n v="404.23"/>
    <n v="997.1"/>
    <n v="23.78"/>
    <n v="304"/>
    <n v="1"/>
    <n v="69"/>
    <x v="5"/>
    <s v="04/2021"/>
    <x v="67"/>
    <n v="2"/>
    <s v="Laptop, (1) Dell E7270 Lattitude - 1602"/>
    <x v="0"/>
  </r>
  <r>
    <n v="6933169"/>
    <n v="1"/>
    <x v="4"/>
    <n v="60"/>
    <n v="17"/>
    <n v="0"/>
    <n v="217.52"/>
    <n v="0"/>
    <x v="137"/>
    <n v="153.69"/>
    <n v="0"/>
    <n v="63.83"/>
    <n v="157.44"/>
    <n v="3.75"/>
    <n v="304"/>
    <n v="1"/>
    <n v="69"/>
    <x v="5"/>
    <s v="04/2021"/>
    <x v="54"/>
    <n v="2"/>
    <s v="Monitor, (1) Dell P2217 22 inch - 1658"/>
    <x v="0"/>
  </r>
  <r>
    <n v="6933170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2"/>
    <x v="0"/>
  </r>
  <r>
    <n v="6933171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5"/>
    <x v="0"/>
  </r>
  <r>
    <n v="6933173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6"/>
    <x v="0"/>
  </r>
  <r>
    <n v="6933174"/>
    <n v="1"/>
    <x v="4"/>
    <n v="60"/>
    <n v="23"/>
    <n v="0"/>
    <n v="1550"/>
    <n v="0"/>
    <x v="138"/>
    <n v="938.32"/>
    <n v="0"/>
    <n v="611.67999999999995"/>
    <n v="964.91"/>
    <n v="26.59"/>
    <n v="304"/>
    <n v="1"/>
    <n v="69"/>
    <x v="5"/>
    <s v="04/2021"/>
    <x v="76"/>
    <n v="2"/>
    <s v="Monitor, (10) Dell P2217 22 inch - 1736"/>
    <x v="0"/>
  </r>
  <r>
    <n v="6933175"/>
    <n v="1"/>
    <x v="4"/>
    <n v="60"/>
    <n v="23"/>
    <n v="0"/>
    <n v="2480"/>
    <n v="0"/>
    <x v="139"/>
    <n v="1501.38"/>
    <n v="0"/>
    <n v="978.62"/>
    <n v="1543.93"/>
    <n v="42.550000000000004"/>
    <n v="304"/>
    <n v="1"/>
    <n v="69"/>
    <x v="5"/>
    <s v="04/2021"/>
    <x v="77"/>
    <n v="2"/>
    <s v="Monitor, (16) Dell P2217 22 inch - 1737"/>
    <x v="0"/>
  </r>
  <r>
    <n v="6933176"/>
    <n v="1"/>
    <x v="4"/>
    <n v="60"/>
    <n v="23"/>
    <n v="0"/>
    <n v="707.84"/>
    <n v="0"/>
    <x v="140"/>
    <n v="428.51"/>
    <n v="0"/>
    <n v="279.33"/>
    <n v="440.65"/>
    <n v="12.14"/>
    <n v="304"/>
    <n v="1"/>
    <n v="69"/>
    <x v="5"/>
    <s v="04/2021"/>
    <x v="78"/>
    <n v="2"/>
    <s v="Monitor, (4) Dell P2217 22 inch - 1738"/>
    <x v="0"/>
  </r>
  <r>
    <n v="6933186"/>
    <n v="1"/>
    <x v="4"/>
    <n v="60"/>
    <n v="28"/>
    <n v="0"/>
    <n v="4945.74"/>
    <n v="0"/>
    <x v="141"/>
    <n v="2578.5300000000002"/>
    <n v="0"/>
    <n v="2367.21"/>
    <n v="2663.07"/>
    <n v="84.54"/>
    <n v="304"/>
    <n v="1"/>
    <n v="69"/>
    <x v="5"/>
    <s v="04/2021"/>
    <x v="55"/>
    <n v="2"/>
    <s v="Network Upgrades - 1783"/>
    <x v="0"/>
  </r>
  <r>
    <n v="6933187"/>
    <n v="1"/>
    <x v="4"/>
    <n v="60"/>
    <n v="30"/>
    <n v="0"/>
    <n v="26342.5"/>
    <n v="0"/>
    <x v="142"/>
    <n v="12850"/>
    <n v="0"/>
    <n v="13492.5"/>
    <n v="13299.75"/>
    <n v="449.75"/>
    <n v="304"/>
    <n v="1"/>
    <n v="69"/>
    <x v="5"/>
    <s v="04/2021"/>
    <x v="55"/>
    <n v="2"/>
    <s v="Network Upgrades - 1792"/>
    <x v="0"/>
  </r>
  <r>
    <n v="6933201"/>
    <n v="1"/>
    <x v="4"/>
    <n v="60"/>
    <n v="26"/>
    <n v="0"/>
    <n v="5540"/>
    <n v="0"/>
    <x v="143"/>
    <n v="3074.46"/>
    <n v="0"/>
    <n v="2465.54"/>
    <n v="3169.29"/>
    <n v="94.83"/>
    <n v="304"/>
    <n v="1"/>
    <n v="69"/>
    <x v="5"/>
    <s v="04/2021"/>
    <x v="79"/>
    <n v="2"/>
    <s v="Newark Office IT - 1767"/>
    <x v="0"/>
  </r>
  <r>
    <n v="6933202"/>
    <n v="1"/>
    <x v="4"/>
    <n v="60"/>
    <n v="18"/>
    <n v="0"/>
    <n v="3516.35"/>
    <n v="0"/>
    <x v="144"/>
    <n v="2425.1"/>
    <n v="0"/>
    <n v="1091.25"/>
    <n v="2485.73"/>
    <n v="60.63"/>
    <n v="304"/>
    <n v="1"/>
    <n v="69"/>
    <x v="5"/>
    <s v="04/2021"/>
    <x v="80"/>
    <n v="2"/>
    <s v="Switch, (1) Cisco Catalyst 2960X 48 port ethernet - 1695"/>
    <x v="0"/>
  </r>
  <r>
    <n v="6933203"/>
    <n v="1"/>
    <x v="4"/>
    <n v="60"/>
    <n v="20"/>
    <n v="0"/>
    <n v="3338.86"/>
    <n v="0"/>
    <x v="145"/>
    <n v="2189.9699999999998"/>
    <n v="0"/>
    <n v="1148.8900000000001"/>
    <n v="2247.41"/>
    <n v="57.44"/>
    <n v="304"/>
    <n v="1"/>
    <n v="69"/>
    <x v="5"/>
    <s v="04/2021"/>
    <x v="81"/>
    <n v="2"/>
    <s v="Tablet, (1) Dell CTO 7202 latitude rugged tablet w/docking - 1725"/>
    <x v="0"/>
  </r>
  <r>
    <n v="6933210"/>
    <n v="1"/>
    <x v="4"/>
    <n v="60"/>
    <n v="17"/>
    <n v="0"/>
    <n v="1095.81"/>
    <n v="0"/>
    <x v="146"/>
    <n v="774.26"/>
    <n v="0"/>
    <n v="321.55"/>
    <n v="793.17"/>
    <n v="18.91"/>
    <n v="304"/>
    <n v="1"/>
    <n v="69"/>
    <x v="5"/>
    <s v="04/2021"/>
    <x v="59"/>
    <n v="2"/>
    <s v="PC, (1) Dell Opti 5040 desktop computer - 1664"/>
    <x v="0"/>
  </r>
  <r>
    <n v="6933214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53"/>
    <x v="0"/>
  </r>
  <r>
    <n v="6933215"/>
    <n v="1"/>
    <x v="4"/>
    <n v="60"/>
    <n v="17"/>
    <n v="0"/>
    <n v="155"/>
    <n v="0"/>
    <x v="114"/>
    <n v="109.53"/>
    <n v="0"/>
    <n v="45.47"/>
    <n v="112.2"/>
    <n v="2.67"/>
    <n v="304"/>
    <n v="1"/>
    <n v="69"/>
    <x v="5"/>
    <s v="04/2021"/>
    <x v="54"/>
    <n v="2"/>
    <s v="Monitor, (1) Dell P2217 22 inch - 1588"/>
    <x v="0"/>
  </r>
  <r>
    <n v="6933216"/>
    <n v="1"/>
    <x v="4"/>
    <n v="60"/>
    <n v="17"/>
    <n v="0"/>
    <n v="155"/>
    <n v="0"/>
    <x v="114"/>
    <n v="109.53"/>
    <n v="0"/>
    <n v="45.47"/>
    <n v="112.2"/>
    <n v="2.67"/>
    <n v="304"/>
    <n v="1"/>
    <n v="69"/>
    <x v="5"/>
    <s v="04/2021"/>
    <x v="54"/>
    <n v="2"/>
    <s v="Monitor, (1) Dell P2217 22 inch - 1589"/>
    <x v="0"/>
  </r>
  <r>
    <n v="6933217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4"/>
    <x v="0"/>
  </r>
  <r>
    <n v="6933218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5"/>
    <x v="0"/>
  </r>
  <r>
    <n v="6933219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7"/>
    <x v="0"/>
  </r>
  <r>
    <n v="6933220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8"/>
    <x v="0"/>
  </r>
  <r>
    <n v="6933236"/>
    <n v="1"/>
    <x v="4"/>
    <n v="60"/>
    <n v="18"/>
    <n v="0"/>
    <n v="50079.21"/>
    <n v="0"/>
    <x v="147"/>
    <n v="34462.44"/>
    <n v="0"/>
    <n v="15616.77"/>
    <n v="35330.04"/>
    <n v="867.6"/>
    <n v="304"/>
    <n v="1"/>
    <n v="69"/>
    <x v="5"/>
    <s v="04/2021"/>
    <x v="82"/>
    <n v="2"/>
    <s v="Computer Purchase 2017-03 - 1703"/>
    <x v="0"/>
  </r>
  <r>
    <n v="6933244"/>
    <n v="1"/>
    <x v="4"/>
    <n v="60"/>
    <n v="20"/>
    <n v="0"/>
    <n v="941.55"/>
    <n v="0"/>
    <x v="148"/>
    <n v="617.59"/>
    <n v="0"/>
    <n v="323.95999999999998"/>
    <n v="633.79"/>
    <n v="16.2"/>
    <n v="304"/>
    <n v="1"/>
    <n v="69"/>
    <x v="5"/>
    <s v="04/2021"/>
    <x v="83"/>
    <n v="2"/>
    <s v="Computer, (1) Dell CTO 5050 - 1724"/>
    <x v="0"/>
  </r>
  <r>
    <n v="6933285"/>
    <n v="1"/>
    <x v="4"/>
    <n v="60"/>
    <n v="7"/>
    <n v="0"/>
    <n v="826.97"/>
    <n v="0"/>
    <x v="149"/>
    <n v="730.48"/>
    <n v="0"/>
    <n v="96.49"/>
    <n v="744.26"/>
    <n v="13.780000000000001"/>
    <n v="304"/>
    <n v="1"/>
    <n v="69"/>
    <x v="5"/>
    <s v="04/2021"/>
    <x v="84"/>
    <n v="2"/>
    <s v="Desktop, (1) Dell Optiplex 5040 - 1443"/>
    <x v="0"/>
  </r>
  <r>
    <n v="6933300"/>
    <n v="1"/>
    <x v="4"/>
    <n v="60"/>
    <n v="17"/>
    <n v="0"/>
    <n v="947.81"/>
    <n v="0"/>
    <x v="123"/>
    <n v="669.66"/>
    <n v="0"/>
    <n v="278.14999999999998"/>
    <n v="686.02"/>
    <n v="16.36"/>
    <n v="304"/>
    <n v="1"/>
    <n v="69"/>
    <x v="5"/>
    <s v="04/2021"/>
    <x v="53"/>
    <n v="2"/>
    <s v="Laptop, (1) Dell E5470 Lattitude - 1610"/>
    <x v="0"/>
  </r>
  <r>
    <n v="6933301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7"/>
    <x v="0"/>
  </r>
  <r>
    <n v="6933302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20"/>
    <x v="0"/>
  </r>
  <r>
    <n v="6933304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7"/>
    <x v="0"/>
  </r>
  <r>
    <n v="6933308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8"/>
    <x v="0"/>
  </r>
  <r>
    <n v="6933311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3"/>
    <x v="0"/>
  </r>
  <r>
    <n v="6933313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3"/>
    <x v="0"/>
  </r>
  <r>
    <n v="6933314"/>
    <n v="1"/>
    <x v="4"/>
    <n v="60"/>
    <n v="17"/>
    <n v="0"/>
    <n v="166.26"/>
    <n v="0"/>
    <x v="150"/>
    <n v="117.44"/>
    <n v="0"/>
    <n v="48.82"/>
    <n v="120.31"/>
    <n v="2.87"/>
    <n v="304"/>
    <n v="1"/>
    <n v="69"/>
    <x v="5"/>
    <s v="04/2021"/>
    <x v="54"/>
    <n v="2"/>
    <s v="Monitor, (1) Dell P2217 22 inch - 1680"/>
    <x v="0"/>
  </r>
  <r>
    <n v="6933325"/>
    <n v="1"/>
    <x v="4"/>
    <n v="60"/>
    <n v="25"/>
    <n v="0"/>
    <n v="217591.11"/>
    <n v="0"/>
    <x v="151"/>
    <n v="124409.74"/>
    <n v="0"/>
    <n v="93181.37"/>
    <n v="128136.99"/>
    <n v="3727.25"/>
    <n v="304"/>
    <n v="1"/>
    <n v="69"/>
    <x v="5"/>
    <s v="04/2021"/>
    <x v="85"/>
    <n v="2"/>
    <s v="Stover - Dover Campus IT Network - 1757"/>
    <x v="0"/>
  </r>
  <r>
    <n v="6933331"/>
    <n v="1"/>
    <x v="4"/>
    <n v="60"/>
    <n v="18"/>
    <n v="0"/>
    <n v="3516.36"/>
    <n v="0"/>
    <x v="152"/>
    <n v="2425.1"/>
    <n v="0"/>
    <n v="1091.26"/>
    <n v="2485.73"/>
    <n v="60.63"/>
    <n v="304"/>
    <n v="1"/>
    <n v="69"/>
    <x v="5"/>
    <s v="04/2021"/>
    <x v="80"/>
    <n v="2"/>
    <s v="Switch, (1) Cisco Catalyst 2960X 48 port ethernet - 1696"/>
    <x v="0"/>
  </r>
  <r>
    <n v="6933332"/>
    <n v="1"/>
    <x v="4"/>
    <n v="60"/>
    <n v="18"/>
    <n v="0"/>
    <n v="6233.42"/>
    <n v="0"/>
    <x v="153"/>
    <n v="4298.87"/>
    <n v="0"/>
    <n v="1934.55"/>
    <n v="4406.3500000000004"/>
    <n v="107.48"/>
    <n v="304"/>
    <n v="1"/>
    <n v="69"/>
    <x v="5"/>
    <s v="04/2021"/>
    <x v="86"/>
    <n v="2"/>
    <s v="Switch, (1) Cisco Catalyst 3850 24 POE LAN - 1692"/>
    <x v="0"/>
  </r>
  <r>
    <n v="6933334"/>
    <n v="1"/>
    <x v="4"/>
    <n v="84"/>
    <n v="44"/>
    <n v="0"/>
    <n v="4300.3599999999997"/>
    <n v="0"/>
    <x v="154"/>
    <n v="2006.86"/>
    <n v="0"/>
    <n v="2293.5"/>
    <n v="2058.98"/>
    <n v="52.120000000000005"/>
    <n v="304"/>
    <n v="1"/>
    <n v="69"/>
    <x v="5"/>
    <s v="04/2021"/>
    <x v="87"/>
    <n v="2"/>
    <s v="Telephones, (10) Cisco UC 8851 w/accessories - 1723"/>
    <x v="0"/>
  </r>
  <r>
    <n v="6933338"/>
    <n v="1"/>
    <x v="4"/>
    <n v="60"/>
    <n v="17"/>
    <n v="0"/>
    <n v="697.71"/>
    <n v="0"/>
    <x v="155"/>
    <n v="492.95"/>
    <n v="0"/>
    <n v="204.76"/>
    <n v="504.99"/>
    <n v="12.040000000000001"/>
    <n v="304"/>
    <n v="1"/>
    <n v="69"/>
    <x v="5"/>
    <s v="04/2021"/>
    <x v="59"/>
    <n v="2"/>
    <s v="PC, (1) Dell Opti 5040 desktop computer - 1607"/>
    <x v="0"/>
  </r>
  <r>
    <n v="6933341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48"/>
    <x v="0"/>
  </r>
  <r>
    <n v="6933342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51"/>
    <x v="0"/>
  </r>
  <r>
    <n v="6933343"/>
    <n v="1"/>
    <x v="4"/>
    <n v="60"/>
    <n v="17"/>
    <n v="0"/>
    <n v="1184.1600000000001"/>
    <n v="0"/>
    <x v="112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9"/>
    <x v="0"/>
  </r>
  <r>
    <n v="6933344"/>
    <n v="1"/>
    <x v="4"/>
    <n v="60"/>
    <n v="18"/>
    <n v="0"/>
    <n v="634.02"/>
    <n v="0"/>
    <x v="156"/>
    <n v="437.23"/>
    <n v="0"/>
    <n v="196.79"/>
    <n v="448.16"/>
    <n v="10.93"/>
    <n v="304"/>
    <n v="1"/>
    <n v="69"/>
    <x v="5"/>
    <s v="04/2021"/>
    <x v="88"/>
    <n v="2"/>
    <s v="Transceiver, (1) CISCO 1000BASE LX/LH-iRouter refresh - 1700"/>
    <x v="0"/>
  </r>
  <r>
    <n v="6933346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2"/>
    <x v="0"/>
  </r>
  <r>
    <n v="6933347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3"/>
    <x v="0"/>
  </r>
  <r>
    <n v="6933348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9"/>
    <x v="0"/>
  </r>
  <r>
    <n v="6933359"/>
    <n v="1"/>
    <x v="4"/>
    <n v="60"/>
    <n v="20"/>
    <n v="0"/>
    <n v="-19959.900000000001"/>
    <n v="0"/>
    <x v="157"/>
    <n v="-13092"/>
    <n v="0"/>
    <n v="-6867.9"/>
    <n v="-13435.4"/>
    <n v="-343.40000000000003"/>
    <n v="304"/>
    <n v="1"/>
    <n v="69"/>
    <x v="5"/>
    <s v="04/2021"/>
    <x v="89"/>
    <n v="2"/>
    <s v="Computer Purchase 2017-02 Credits for returned equipment - 1727"/>
    <x v="0"/>
  </r>
  <r>
    <n v="6933366"/>
    <n v="1"/>
    <x v="4"/>
    <n v="60"/>
    <n v="26"/>
    <n v="0"/>
    <n v="8093.86"/>
    <n v="0"/>
    <x v="158"/>
    <n v="4491.6899999999996"/>
    <n v="0"/>
    <n v="3602.17"/>
    <n v="4630.24"/>
    <n v="138.55000000000001"/>
    <n v="304"/>
    <n v="1"/>
    <n v="69"/>
    <x v="5"/>
    <s v="04/2021"/>
    <x v="90"/>
    <n v="2"/>
    <s v="Computers - 1766"/>
    <x v="0"/>
  </r>
  <r>
    <n v="6933367"/>
    <n v="1"/>
    <x v="4"/>
    <n v="60"/>
    <n v="29"/>
    <n v="0"/>
    <n v="2155.91"/>
    <n v="0"/>
    <x v="159"/>
    <n v="1087.8399999999999"/>
    <n v="0"/>
    <n v="1068.07"/>
    <n v="1124.67"/>
    <n v="36.83"/>
    <n v="304"/>
    <n v="1"/>
    <n v="69"/>
    <x v="5"/>
    <s v="04/2021"/>
    <x v="90"/>
    <n v="2"/>
    <s v="Computers - 1781"/>
    <x v="0"/>
  </r>
  <r>
    <n v="6933368"/>
    <n v="1"/>
    <x v="4"/>
    <n v="60"/>
    <n v="28"/>
    <n v="0"/>
    <n v="22588.29"/>
    <n v="0"/>
    <x v="160"/>
    <n v="11776.79"/>
    <n v="0"/>
    <n v="10811.5"/>
    <n v="12162.92"/>
    <n v="386.13"/>
    <n v="304"/>
    <n v="1"/>
    <n v="69"/>
    <x v="5"/>
    <s v="04/2021"/>
    <x v="90"/>
    <n v="2"/>
    <s v="Computers - 1784"/>
    <x v="0"/>
  </r>
  <r>
    <n v="6933438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5"/>
    <x v="0"/>
  </r>
  <r>
    <n v="6933439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8"/>
    <x v="0"/>
  </r>
  <r>
    <n v="6933440"/>
    <n v="1"/>
    <x v="4"/>
    <n v="60"/>
    <n v="17"/>
    <n v="0"/>
    <n v="947.81"/>
    <n v="0"/>
    <x v="123"/>
    <n v="669.66"/>
    <n v="0"/>
    <n v="278.14999999999998"/>
    <n v="686.02"/>
    <n v="16.36"/>
    <n v="304"/>
    <n v="1"/>
    <n v="69"/>
    <x v="5"/>
    <s v="04/2021"/>
    <x v="53"/>
    <n v="2"/>
    <s v="Laptop, (1) Dell E5470 Lattitude - 1612"/>
    <x v="0"/>
  </r>
  <r>
    <n v="6933445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2"/>
    <x v="0"/>
  </r>
  <r>
    <n v="6933446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6"/>
    <x v="0"/>
  </r>
  <r>
    <n v="6933447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8"/>
    <x v="0"/>
  </r>
  <r>
    <n v="6933450"/>
    <n v="1"/>
    <x v="4"/>
    <n v="60"/>
    <n v="17"/>
    <n v="0"/>
    <n v="437.98"/>
    <n v="0"/>
    <x v="161"/>
    <n v="309.45999999999998"/>
    <n v="0"/>
    <n v="128.52000000000001"/>
    <n v="317.02"/>
    <n v="7.5600000000000005"/>
    <n v="304"/>
    <n v="1"/>
    <n v="69"/>
    <x v="5"/>
    <s v="04/2021"/>
    <x v="75"/>
    <n v="2"/>
    <s v="Printer, (1) HP Color LJ Pro M452DN - 1681"/>
    <x v="0"/>
  </r>
  <r>
    <n v="6933453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7"/>
    <x v="0"/>
  </r>
  <r>
    <n v="6933459"/>
    <n v="1"/>
    <x v="4"/>
    <n v="60"/>
    <n v="18"/>
    <n v="0"/>
    <n v="4977.75"/>
    <n v="0"/>
    <x v="162"/>
    <n v="3432.9"/>
    <n v="0"/>
    <n v="1544.85"/>
    <n v="3518.73"/>
    <n v="85.83"/>
    <n v="304"/>
    <n v="1"/>
    <n v="69"/>
    <x v="5"/>
    <s v="04/2021"/>
    <x v="91"/>
    <n v="2"/>
    <s v="Monitor, (5) Dell P2217 22 inch - 1711"/>
    <x v="0"/>
  </r>
  <r>
    <n v="6933461"/>
    <n v="1"/>
    <x v="4"/>
    <n v="60"/>
    <n v="18"/>
    <n v="0"/>
    <n v="24425.53"/>
    <n v="0"/>
    <x v="163"/>
    <n v="16837.38"/>
    <n v="0"/>
    <n v="7588.15"/>
    <n v="17258.939999999999"/>
    <n v="421.56"/>
    <n v="304"/>
    <n v="1"/>
    <n v="69"/>
    <x v="5"/>
    <s v="04/2021"/>
    <x v="92"/>
    <n v="2"/>
    <s v="Rewiring project for Marianna Site - 1697"/>
    <x v="0"/>
  </r>
  <r>
    <n v="6933462"/>
    <n v="1"/>
    <x v="4"/>
    <n v="60"/>
    <n v="18"/>
    <n v="0"/>
    <n v="6842.38"/>
    <n v="0"/>
    <x v="164"/>
    <n v="4718.87"/>
    <n v="0"/>
    <n v="2123.5100000000002"/>
    <n v="4836.84"/>
    <n v="117.97"/>
    <n v="304"/>
    <n v="1"/>
    <n v="69"/>
    <x v="5"/>
    <s v="04/2021"/>
    <x v="93"/>
    <n v="2"/>
    <s v="Router, (1) CISCO ISR 4431 -iRouter refresh - 1701"/>
    <x v="0"/>
  </r>
  <r>
    <n v="6933474"/>
    <n v="1"/>
    <x v="4"/>
    <n v="36"/>
    <n v="4"/>
    <n v="0"/>
    <n v="-14760"/>
    <n v="0"/>
    <x v="166"/>
    <n v="-13010.66"/>
    <n v="0"/>
    <n v="-1749.34"/>
    <n v="-13448"/>
    <n v="-437.34000000000003"/>
    <n v="304"/>
    <n v="1"/>
    <n v="69"/>
    <x v="5"/>
    <s v="04/2021"/>
    <x v="58"/>
    <n v="2"/>
    <s v="Licenses, (36) CISCO L-ASA5545-TAM subscriptions for Energy Lane Firewall - 1763"/>
    <x v="0"/>
  </r>
  <r>
    <n v="6933475"/>
    <n v="1"/>
    <x v="4"/>
    <n v="60"/>
    <n v="25"/>
    <n v="0"/>
    <n v="129968.61"/>
    <n v="0"/>
    <x v="167"/>
    <n v="74310.740000000005"/>
    <n v="0"/>
    <n v="55657.87"/>
    <n v="76537.05"/>
    <n v="2226.31"/>
    <n v="304"/>
    <n v="1"/>
    <n v="69"/>
    <x v="5"/>
    <s v="04/2021"/>
    <x v="79"/>
    <n v="2"/>
    <s v="Newark Office IT - 1758"/>
    <x v="0"/>
  </r>
  <r>
    <n v="6933479"/>
    <n v="1"/>
    <x v="4"/>
    <n v="60"/>
    <n v="18"/>
    <n v="0"/>
    <n v="3516.35"/>
    <n v="0"/>
    <x v="144"/>
    <n v="2425.1"/>
    <n v="0"/>
    <n v="1091.25"/>
    <n v="2485.73"/>
    <n v="60.63"/>
    <n v="304"/>
    <n v="1"/>
    <n v="69"/>
    <x v="5"/>
    <s v="04/2021"/>
    <x v="80"/>
    <n v="2"/>
    <s v="Switch, (1) Cisco Catalyst 2960X 48 port ethernet - 1694"/>
    <x v="0"/>
  </r>
  <r>
    <n v="6933484"/>
    <n v="1"/>
    <x v="4"/>
    <n v="60"/>
    <n v="17"/>
    <n v="0"/>
    <n v="697.61"/>
    <n v="0"/>
    <x v="168"/>
    <n v="492.87"/>
    <n v="0"/>
    <n v="204.74"/>
    <n v="504.91"/>
    <n v="12.040000000000001"/>
    <n v="304"/>
    <n v="1"/>
    <n v="69"/>
    <x v="5"/>
    <s v="04/2021"/>
    <x v="59"/>
    <n v="2"/>
    <s v="PC, (1) Dell Opti 5040 desktop computer - 1606"/>
    <x v="0"/>
  </r>
  <r>
    <n v="6933485"/>
    <n v="1"/>
    <x v="4"/>
    <n v="60"/>
    <n v="17"/>
    <n v="0"/>
    <n v="1095.8"/>
    <n v="0"/>
    <x v="110"/>
    <n v="774.25"/>
    <n v="0"/>
    <n v="321.55"/>
    <n v="793.16"/>
    <n v="18.91"/>
    <n v="304"/>
    <n v="1"/>
    <n v="69"/>
    <x v="5"/>
    <s v="04/2021"/>
    <x v="59"/>
    <n v="2"/>
    <s v="PC, (1) Dell Opti 5040 desktop computer - 1662"/>
    <x v="0"/>
  </r>
  <r>
    <n v="6933487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5"/>
    <x v="0"/>
  </r>
  <r>
    <n v="6933488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6"/>
    <x v="0"/>
  </r>
  <r>
    <n v="6933489"/>
    <n v="1"/>
    <x v="4"/>
    <n v="60"/>
    <n v="17"/>
    <n v="0"/>
    <n v="155"/>
    <n v="0"/>
    <x v="114"/>
    <n v="109.53"/>
    <n v="0"/>
    <n v="45.47"/>
    <n v="112.2"/>
    <n v="2.67"/>
    <n v="304"/>
    <n v="1"/>
    <n v="69"/>
    <x v="5"/>
    <s v="04/2021"/>
    <x v="54"/>
    <n v="2"/>
    <s v="Monitor, (1) Dell P2217 22 inch - 1590"/>
    <x v="0"/>
  </r>
  <r>
    <n v="6933490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6"/>
    <x v="0"/>
  </r>
  <r>
    <n v="6933513"/>
    <n v="1"/>
    <x v="4"/>
    <n v="60"/>
    <n v="30"/>
    <n v="0"/>
    <n v="74483.95"/>
    <n v="0"/>
    <x v="169"/>
    <n v="36333.67"/>
    <n v="0"/>
    <n v="38150.28"/>
    <n v="37605.35"/>
    <n v="1271.68"/>
    <n v="304"/>
    <n v="1"/>
    <n v="69"/>
    <x v="5"/>
    <s v="04/2021"/>
    <x v="63"/>
    <n v="2"/>
    <s v="Computer Purchases - 1793"/>
    <x v="0"/>
  </r>
  <r>
    <n v="6933514"/>
    <n v="1"/>
    <x v="4"/>
    <n v="60"/>
    <n v="25"/>
    <n v="0"/>
    <n v="38380.33"/>
    <n v="0"/>
    <x v="170"/>
    <n v="21944.28"/>
    <n v="0"/>
    <n v="16436.05"/>
    <n v="22601.72"/>
    <n v="657.44"/>
    <n v="304"/>
    <n v="1"/>
    <n v="69"/>
    <x v="5"/>
    <s v="04/2021"/>
    <x v="90"/>
    <n v="2"/>
    <s v="Computers - 1759"/>
    <x v="0"/>
  </r>
  <r>
    <n v="6933529"/>
    <n v="1"/>
    <x v="4"/>
    <n v="60"/>
    <n v="20"/>
    <n v="0"/>
    <n v="320.39"/>
    <n v="0"/>
    <x v="171"/>
    <n v="210.13"/>
    <n v="0"/>
    <n v="110.26"/>
    <n v="215.64"/>
    <n v="5.51"/>
    <n v="304"/>
    <n v="1"/>
    <n v="69"/>
    <x v="5"/>
    <s v="04/2021"/>
    <x v="95"/>
    <n v="2"/>
    <s v="UPS, (1) APC Power saving back-ups RS1500 - 1722"/>
    <x v="0"/>
  </r>
  <r>
    <n v="6933530"/>
    <n v="1"/>
    <x v="4"/>
    <n v="60"/>
    <n v="18"/>
    <n v="0"/>
    <n v="1338.76"/>
    <n v="0"/>
    <x v="172"/>
    <n v="923.26"/>
    <n v="0"/>
    <n v="415.5"/>
    <n v="946.34"/>
    <n v="23.080000000000002"/>
    <n v="304"/>
    <n v="1"/>
    <n v="69"/>
    <x v="5"/>
    <s v="04/2021"/>
    <x v="96"/>
    <n v="2"/>
    <s v="UPS, (1) APC Smart x1500VA - 1691"/>
    <x v="0"/>
  </r>
  <r>
    <n v="6933576"/>
    <n v="1"/>
    <x v="4"/>
    <n v="60"/>
    <n v="17"/>
    <n v="0"/>
    <n v="947.81"/>
    <n v="0"/>
    <x v="123"/>
    <n v="669.66"/>
    <n v="0"/>
    <n v="278.14999999999998"/>
    <n v="686.02"/>
    <n v="16.36"/>
    <n v="304"/>
    <n v="1"/>
    <n v="69"/>
    <x v="5"/>
    <s v="04/2021"/>
    <x v="53"/>
    <n v="2"/>
    <s v="Laptop, (1) Dell E5470 Lattitude - 1609"/>
    <x v="0"/>
  </r>
  <r>
    <n v="6933577"/>
    <n v="1"/>
    <x v="4"/>
    <n v="60"/>
    <n v="17"/>
    <n v="0"/>
    <n v="947.8"/>
    <n v="0"/>
    <x v="173"/>
    <n v="669.66"/>
    <n v="0"/>
    <n v="278.14"/>
    <n v="686.02"/>
    <n v="16.36"/>
    <n v="304"/>
    <n v="1"/>
    <n v="69"/>
    <x v="5"/>
    <s v="04/2021"/>
    <x v="53"/>
    <n v="2"/>
    <s v="Laptop, (1) Dell E5470 Lattitude - 1613"/>
    <x v="0"/>
  </r>
  <r>
    <n v="6933578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21"/>
    <x v="0"/>
  </r>
  <r>
    <n v="6933579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4"/>
    <x v="0"/>
  </r>
  <r>
    <n v="6933580"/>
    <n v="1"/>
    <x v="4"/>
    <n v="60"/>
    <n v="17"/>
    <n v="0"/>
    <n v="853.55"/>
    <n v="0"/>
    <x v="103"/>
    <n v="603.05999999999995"/>
    <n v="0"/>
    <n v="250.49"/>
    <n v="617.79"/>
    <n v="14.73"/>
    <n v="304"/>
    <n v="1"/>
    <n v="69"/>
    <x v="5"/>
    <s v="04/2021"/>
    <x v="53"/>
    <n v="2"/>
    <s v="Laptop, (1) Dell E5470 Lattitude - 1643"/>
    <x v="0"/>
  </r>
  <r>
    <n v="6933581"/>
    <n v="1"/>
    <x v="4"/>
    <n v="60"/>
    <n v="17"/>
    <n v="0"/>
    <n v="853.55"/>
    <n v="0"/>
    <x v="103"/>
    <n v="603.05999999999995"/>
    <n v="0"/>
    <n v="250.49"/>
    <n v="617.79"/>
    <n v="14.73"/>
    <n v="304"/>
    <n v="1"/>
    <n v="69"/>
    <x v="5"/>
    <s v="04/2021"/>
    <x v="53"/>
    <n v="2"/>
    <s v="Laptop, (1) Dell E5470 Lattitude - 1644"/>
    <x v="0"/>
  </r>
  <r>
    <n v="6933582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6"/>
    <x v="0"/>
  </r>
  <r>
    <n v="6933589"/>
    <n v="1"/>
    <x v="4"/>
    <n v="60"/>
    <n v="17"/>
    <n v="0"/>
    <n v="171.4"/>
    <n v="0"/>
    <x v="174"/>
    <n v="121.12"/>
    <n v="0"/>
    <n v="50.28"/>
    <n v="124.08"/>
    <n v="2.96"/>
    <n v="304"/>
    <n v="1"/>
    <n v="69"/>
    <x v="5"/>
    <s v="04/2021"/>
    <x v="54"/>
    <n v="2"/>
    <s v="Monitor, (1) Dell P2217 22 inch - 1601"/>
    <x v="0"/>
  </r>
  <r>
    <n v="6933590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0"/>
    <x v="0"/>
  </r>
  <r>
    <n v="6933592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3"/>
    <x v="0"/>
  </r>
  <r>
    <n v="6933597"/>
    <n v="1"/>
    <x v="4"/>
    <n v="60"/>
    <n v="18"/>
    <n v="0"/>
    <n v="1753.82"/>
    <n v="0"/>
    <x v="175"/>
    <n v="1209.54"/>
    <n v="0"/>
    <n v="544.28"/>
    <n v="1239.78"/>
    <n v="30.240000000000002"/>
    <n v="304"/>
    <n v="1"/>
    <n v="69"/>
    <x v="5"/>
    <s v="04/2021"/>
    <x v="76"/>
    <n v="2"/>
    <s v="Monitor, (10) Dell P2217 22 inch - 1710"/>
    <x v="0"/>
  </r>
  <r>
    <n v="6933608"/>
    <n v="1"/>
    <x v="4"/>
    <n v="60"/>
    <n v="31"/>
    <n v="0"/>
    <n v="8657.42"/>
    <n v="0"/>
    <x v="176"/>
    <n v="4077.95"/>
    <n v="0"/>
    <n v="4579.47"/>
    <n v="4225.67"/>
    <n v="147.72"/>
    <n v="304"/>
    <n v="1"/>
    <n v="69"/>
    <x v="5"/>
    <s v="04/2021"/>
    <x v="55"/>
    <n v="2"/>
    <s v="Network Upgrades - 1797"/>
    <x v="0"/>
  </r>
  <r>
    <n v="6933619"/>
    <n v="1"/>
    <x v="4"/>
    <n v="60"/>
    <n v="23"/>
    <n v="0"/>
    <n v="9150"/>
    <n v="0"/>
    <x v="177"/>
    <n v="5539.35"/>
    <n v="0"/>
    <n v="3610.65"/>
    <n v="5696.33"/>
    <n v="156.97999999999999"/>
    <n v="304"/>
    <n v="1"/>
    <n v="69"/>
    <x v="5"/>
    <s v="04/2021"/>
    <x v="97"/>
    <n v="2"/>
    <s v="Laptops, (6) Dell CTO 7480 - 1741"/>
    <x v="0"/>
  </r>
  <r>
    <n v="6933620"/>
    <n v="1"/>
    <x v="4"/>
    <n v="36"/>
    <n v="0"/>
    <n v="0"/>
    <n v="17294.400000000001"/>
    <n v="-17294.400000000001"/>
    <x v="316"/>
    <n v="17294.400000000001"/>
    <n v="-17294.400000000001"/>
    <n v="0"/>
    <n v="0"/>
    <n v="0"/>
    <n v="304"/>
    <n v="1"/>
    <n v="69"/>
    <x v="5"/>
    <s v="04/2021"/>
    <x v="58"/>
    <n v="2"/>
    <s v="Licenses, (36) CISCO L-ASA5545-TAM subscriptions for Energy Lane Firewall - 1745"/>
    <x v="0"/>
  </r>
  <r>
    <n v="6933621"/>
    <n v="1"/>
    <x v="4"/>
    <n v="60"/>
    <n v="18"/>
    <n v="0"/>
    <n v="6816.43"/>
    <n v="0"/>
    <x v="179"/>
    <n v="4700.9799999999996"/>
    <n v="0"/>
    <n v="2115.4499999999998"/>
    <n v="4818.51"/>
    <n v="117.53"/>
    <n v="304"/>
    <n v="1"/>
    <n v="69"/>
    <x v="5"/>
    <s v="04/2021"/>
    <x v="86"/>
    <n v="2"/>
    <s v="Switch, (1) Cisco Catalyst 3850 24 POE LAN - 1693"/>
    <x v="0"/>
  </r>
  <r>
    <n v="6933626"/>
    <n v="1"/>
    <x v="4"/>
    <n v="60"/>
    <n v="23"/>
    <n v="0"/>
    <n v="941.55"/>
    <n v="0"/>
    <x v="148"/>
    <n v="569.99"/>
    <n v="0"/>
    <n v="371.56"/>
    <n v="586.14"/>
    <n v="16.149999999999999"/>
    <n v="304"/>
    <n v="1"/>
    <n v="69"/>
    <x v="5"/>
    <s v="04/2021"/>
    <x v="98"/>
    <n v="2"/>
    <s v="PC, (1) Dell CTO 5050 Desktop computers - 1742"/>
    <x v="0"/>
  </r>
  <r>
    <n v="6933628"/>
    <n v="1"/>
    <x v="4"/>
    <n v="60"/>
    <n v="17"/>
    <n v="0"/>
    <n v="1184.1600000000001"/>
    <n v="0"/>
    <x v="112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5"/>
    <x v="0"/>
  </r>
  <r>
    <n v="6933629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3"/>
    <x v="0"/>
  </r>
  <r>
    <n v="6933630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4"/>
    <x v="0"/>
  </r>
  <r>
    <n v="6933632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8"/>
    <x v="0"/>
  </r>
  <r>
    <n v="6933639"/>
    <n v="1"/>
    <x v="4"/>
    <n v="60"/>
    <n v="7"/>
    <n v="0"/>
    <n v="838.17"/>
    <n v="0"/>
    <x v="180"/>
    <n v="740.38"/>
    <n v="0"/>
    <n v="97.79"/>
    <n v="754.35"/>
    <n v="13.97"/>
    <n v="304"/>
    <n v="1"/>
    <n v="69"/>
    <x v="5"/>
    <s v="04/2021"/>
    <x v="84"/>
    <n v="2"/>
    <s v="Desktop, (1) Dell Optiplex 5040 - 1446"/>
    <x v="0"/>
  </r>
  <r>
    <n v="6933641"/>
    <n v="1"/>
    <x v="4"/>
    <n v="60"/>
    <n v="0"/>
    <n v="0"/>
    <n v="6380.62"/>
    <n v="-6380.62"/>
    <x v="316"/>
    <n v="6380.62"/>
    <n v="-6380.62"/>
    <n v="0"/>
    <n v="0"/>
    <n v="0"/>
    <n v="304"/>
    <n v="1"/>
    <n v="69"/>
    <x v="5"/>
    <s v="04/2021"/>
    <x v="99"/>
    <n v="2"/>
    <s v="(6) Latitude E6440 Laptops for Silver Lake - 1329"/>
    <x v="0"/>
  </r>
  <r>
    <n v="6933658"/>
    <n v="1"/>
    <x v="4"/>
    <n v="60"/>
    <n v="18"/>
    <n v="0"/>
    <n v="525.52"/>
    <n v="0"/>
    <x v="182"/>
    <n v="362.41"/>
    <n v="0"/>
    <n v="163.11000000000001"/>
    <n v="371.47"/>
    <n v="9.06"/>
    <n v="304"/>
    <n v="1"/>
    <n v="69"/>
    <x v="5"/>
    <s v="04/2021"/>
    <x v="100"/>
    <n v="2"/>
    <s v="CISCO AC power supply -iRouter refresh project - 1698"/>
    <x v="0"/>
  </r>
  <r>
    <n v="6933717"/>
    <n v="1"/>
    <x v="4"/>
    <n v="60"/>
    <n v="7"/>
    <n v="0"/>
    <n v="826.97"/>
    <n v="0"/>
    <x v="149"/>
    <n v="730.48"/>
    <n v="0"/>
    <n v="96.49"/>
    <n v="744.26"/>
    <n v="13.780000000000001"/>
    <n v="304"/>
    <n v="1"/>
    <n v="69"/>
    <x v="5"/>
    <s v="04/2021"/>
    <x v="84"/>
    <n v="2"/>
    <s v="Desktop, (1) Dell Optiplex 5040 - 1444"/>
    <x v="0"/>
  </r>
  <r>
    <n v="6933729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6"/>
    <x v="0"/>
  </r>
  <r>
    <n v="6933730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9"/>
    <x v="0"/>
  </r>
  <r>
    <n v="6933731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9"/>
    <x v="0"/>
  </r>
  <r>
    <n v="6933732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50"/>
    <x v="0"/>
  </r>
  <r>
    <n v="6933733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51"/>
    <x v="0"/>
  </r>
  <r>
    <n v="6933734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5"/>
    <x v="0"/>
  </r>
  <r>
    <n v="6933738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1"/>
    <x v="0"/>
  </r>
  <r>
    <n v="6933743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5"/>
    <x v="0"/>
  </r>
  <r>
    <n v="6933744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4"/>
    <x v="0"/>
  </r>
  <r>
    <n v="6933750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7"/>
    <x v="0"/>
  </r>
  <r>
    <n v="6933758"/>
    <n v="1"/>
    <x v="4"/>
    <n v="60"/>
    <n v="28"/>
    <n v="0"/>
    <n v="59503.97"/>
    <n v="0"/>
    <x v="183"/>
    <n v="31023.39"/>
    <n v="0"/>
    <n v="28480.58"/>
    <n v="32040.55"/>
    <n v="1017.16"/>
    <n v="304"/>
    <n v="1"/>
    <n v="69"/>
    <x v="5"/>
    <s v="04/2021"/>
    <x v="85"/>
    <n v="2"/>
    <s v="Stover - Dover Campus IT Network - 1776"/>
    <x v="0"/>
  </r>
  <r>
    <n v="6933759"/>
    <n v="1"/>
    <x v="4"/>
    <n v="60"/>
    <n v="18"/>
    <n v="0"/>
    <n v="12373.83"/>
    <n v="0"/>
    <x v="184"/>
    <n v="8661.68"/>
    <n v="0"/>
    <n v="3712.15"/>
    <n v="8867.91"/>
    <n v="206.23000000000002"/>
    <n v="304"/>
    <n v="1"/>
    <n v="69"/>
    <x v="5"/>
    <s v="04/2021"/>
    <x v="101"/>
    <n v="2"/>
    <s v="Switch, (1) CISCO  Catalyst 3850 48 port - 1712"/>
    <x v="0"/>
  </r>
  <r>
    <n v="6933763"/>
    <n v="1"/>
    <x v="4"/>
    <n v="60"/>
    <n v="23"/>
    <n v="0"/>
    <n v="6528.19"/>
    <n v="0"/>
    <x v="185"/>
    <n v="3952.08"/>
    <n v="0"/>
    <n v="2576.11"/>
    <n v="4064.08"/>
    <n v="112"/>
    <n v="304"/>
    <n v="1"/>
    <n v="69"/>
    <x v="5"/>
    <s v="04/2021"/>
    <x v="57"/>
    <n v="2"/>
    <s v="Laptops, (4) Dell CTO 7480 - 1743"/>
    <x v="0"/>
  </r>
  <r>
    <n v="6933769"/>
    <n v="1"/>
    <x v="4"/>
    <n v="60"/>
    <n v="17"/>
    <n v="0"/>
    <n v="847.84"/>
    <n v="0"/>
    <x v="186"/>
    <n v="599.04999999999995"/>
    <n v="0"/>
    <n v="248.79"/>
    <n v="613.67999999999995"/>
    <n v="14.63"/>
    <n v="304"/>
    <n v="1"/>
    <n v="69"/>
    <x v="5"/>
    <s v="04/2021"/>
    <x v="59"/>
    <n v="2"/>
    <s v="PC, (1) Dell Opti 5040 desktop computer - 1586"/>
    <x v="0"/>
  </r>
  <r>
    <n v="6933770"/>
    <n v="1"/>
    <x v="4"/>
    <n v="60"/>
    <n v="17"/>
    <n v="0"/>
    <n v="847.83"/>
    <n v="0"/>
    <x v="187"/>
    <n v="599.04"/>
    <n v="0"/>
    <n v="248.79"/>
    <n v="613.66999999999996"/>
    <n v="14.63"/>
    <n v="304"/>
    <n v="1"/>
    <n v="69"/>
    <x v="5"/>
    <s v="04/2021"/>
    <x v="59"/>
    <n v="2"/>
    <s v="PC, (1) Dell Opti 5040 desktop computer - 1587"/>
    <x v="0"/>
  </r>
  <r>
    <n v="6933771"/>
    <n v="1"/>
    <x v="4"/>
    <n v="60"/>
    <n v="17"/>
    <n v="0"/>
    <n v="1095.8"/>
    <n v="0"/>
    <x v="110"/>
    <n v="774.25"/>
    <n v="0"/>
    <n v="321.55"/>
    <n v="793.16"/>
    <n v="18.91"/>
    <n v="304"/>
    <n v="1"/>
    <n v="69"/>
    <x v="5"/>
    <s v="04/2021"/>
    <x v="59"/>
    <n v="2"/>
    <s v="PC, (1) Dell Opti 5040 desktop computer - 1660"/>
    <x v="0"/>
  </r>
  <r>
    <n v="6933777"/>
    <n v="1"/>
    <x v="4"/>
    <n v="60"/>
    <n v="17"/>
    <n v="0"/>
    <n v="1095.8"/>
    <n v="0"/>
    <x v="110"/>
    <n v="774.25"/>
    <n v="0"/>
    <n v="321.55"/>
    <n v="793.16"/>
    <n v="18.91"/>
    <n v="304"/>
    <n v="1"/>
    <n v="69"/>
    <x v="5"/>
    <s v="04/2021"/>
    <x v="59"/>
    <n v="2"/>
    <s v="PC, (1) Dell Opti 5040 desktop computer - 1663"/>
    <x v="0"/>
  </r>
  <r>
    <n v="6933780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52"/>
    <x v="0"/>
  </r>
  <r>
    <n v="6933790"/>
    <n v="1"/>
    <x v="4"/>
    <n v="60"/>
    <n v="7"/>
    <n v="0"/>
    <n v="838.17"/>
    <n v="0"/>
    <x v="180"/>
    <n v="740.38"/>
    <n v="0"/>
    <n v="97.79"/>
    <n v="754.35"/>
    <n v="13.97"/>
    <n v="304"/>
    <n v="1"/>
    <n v="69"/>
    <x v="5"/>
    <s v="04/2021"/>
    <x v="84"/>
    <n v="2"/>
    <s v="Desktop, (1) Dell Optiplex 5040 - 1445"/>
    <x v="0"/>
  </r>
  <r>
    <n v="6933791"/>
    <n v="1"/>
    <x v="4"/>
    <n v="60"/>
    <n v="18"/>
    <n v="0"/>
    <n v="1035.32"/>
    <n v="0"/>
    <x v="188"/>
    <n v="714"/>
    <n v="0"/>
    <n v="321.32"/>
    <n v="731.85"/>
    <n v="17.850000000000001"/>
    <n v="304"/>
    <n v="1"/>
    <n v="69"/>
    <x v="5"/>
    <s v="04/2021"/>
    <x v="102"/>
    <n v="2"/>
    <s v="(5) Dell Docking station WD15 w/180w adapter - 1709"/>
    <x v="0"/>
  </r>
  <r>
    <n v="6933792"/>
    <n v="1"/>
    <x v="4"/>
    <n v="60"/>
    <n v="0"/>
    <n v="0"/>
    <n v="5977.59"/>
    <n v="-5977.59"/>
    <x v="316"/>
    <n v="5977.59"/>
    <n v="-5977.59"/>
    <n v="0"/>
    <n v="0"/>
    <n v="0"/>
    <n v="304"/>
    <n v="1"/>
    <n v="69"/>
    <x v="5"/>
    <s v="04/2021"/>
    <x v="103"/>
    <n v="2"/>
    <s v="(5) Latitude E6440 CTO laptops for Governors Ave - 1330"/>
    <x v="0"/>
  </r>
  <r>
    <n v="6933795"/>
    <n v="1"/>
    <x v="4"/>
    <n v="60"/>
    <n v="16"/>
    <n v="0"/>
    <n v="2412.27"/>
    <n v="0"/>
    <x v="190"/>
    <n v="1745.15"/>
    <n v="0"/>
    <n v="667.12"/>
    <n v="1786.85"/>
    <n v="41.7"/>
    <n v="304"/>
    <n v="1"/>
    <n v="69"/>
    <x v="5"/>
    <s v="04/2021"/>
    <x v="104"/>
    <n v="2"/>
    <s v="BackUp &amp; Storage, (5) HP LT05 20Pk tapes &amp; (5) carts - 1584"/>
    <x v="0"/>
  </r>
  <r>
    <n v="6933803"/>
    <n v="1"/>
    <x v="4"/>
    <n v="60"/>
    <n v="28"/>
    <n v="0"/>
    <n v="31359.85"/>
    <n v="0"/>
    <x v="191"/>
    <n v="16350.03"/>
    <n v="0"/>
    <n v="15009.82"/>
    <n v="16886.099999999999"/>
    <n v="536.07000000000005"/>
    <n v="304"/>
    <n v="1"/>
    <n v="69"/>
    <x v="5"/>
    <s v="04/2021"/>
    <x v="63"/>
    <n v="2"/>
    <s v="Computer Purchases - 1782"/>
    <x v="0"/>
  </r>
  <r>
    <n v="6933804"/>
    <n v="1"/>
    <x v="4"/>
    <n v="60"/>
    <n v="31"/>
    <n v="0"/>
    <n v="18372.64"/>
    <n v="0"/>
    <x v="192"/>
    <n v="8654.02"/>
    <n v="0"/>
    <n v="9718.6200000000008"/>
    <n v="8967.52"/>
    <n v="313.5"/>
    <n v="304"/>
    <n v="1"/>
    <n v="69"/>
    <x v="5"/>
    <s v="04/2021"/>
    <x v="63"/>
    <n v="2"/>
    <s v="Computer Purchases - 1798"/>
    <x v="0"/>
  </r>
  <r>
    <n v="6933805"/>
    <n v="1"/>
    <x v="4"/>
    <n v="60"/>
    <n v="27"/>
    <n v="0"/>
    <n v="36392.35"/>
    <n v="0"/>
    <x v="193"/>
    <n v="19584.830000000002"/>
    <n v="0"/>
    <n v="16807.52"/>
    <n v="20207.330000000002"/>
    <n v="622.5"/>
    <n v="304"/>
    <n v="1"/>
    <n v="69"/>
    <x v="5"/>
    <s v="04/2021"/>
    <x v="90"/>
    <n v="2"/>
    <s v="Computers - 1772"/>
    <x v="0"/>
  </r>
  <r>
    <n v="6933812"/>
    <n v="1"/>
    <x v="4"/>
    <n v="60"/>
    <n v="26"/>
    <n v="0"/>
    <n v="77.319999999999993"/>
    <n v="0"/>
    <x v="194"/>
    <n v="42.87"/>
    <n v="0"/>
    <n v="34.450000000000003"/>
    <n v="44.2"/>
    <n v="1.33"/>
    <n v="304"/>
    <n v="1"/>
    <n v="69"/>
    <x v="5"/>
    <s v="04/2021"/>
    <x v="65"/>
    <n v="2"/>
    <s v="CISCO CAT WS-C2960X-48FPS-L Network refresh project - 1761"/>
    <x v="0"/>
  </r>
  <r>
    <n v="6933875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6"/>
    <x v="0"/>
  </r>
  <r>
    <n v="6933876"/>
    <n v="1"/>
    <x v="4"/>
    <n v="60"/>
    <n v="17"/>
    <n v="0"/>
    <n v="853.55"/>
    <n v="0"/>
    <x v="103"/>
    <n v="603.05999999999995"/>
    <n v="0"/>
    <n v="250.49"/>
    <n v="617.79"/>
    <n v="14.73"/>
    <n v="304"/>
    <n v="1"/>
    <n v="69"/>
    <x v="5"/>
    <s v="04/2021"/>
    <x v="53"/>
    <n v="2"/>
    <s v="Laptop, (1) Dell E5470 Lattitude - 1640"/>
    <x v="0"/>
  </r>
  <r>
    <n v="6933883"/>
    <n v="1"/>
    <x v="4"/>
    <n v="60"/>
    <n v="23"/>
    <n v="0"/>
    <n v="4028.64"/>
    <n v="0"/>
    <x v="195"/>
    <n v="2438.9299999999998"/>
    <n v="0"/>
    <n v="1589.71"/>
    <n v="2508.0500000000002"/>
    <n v="69.12"/>
    <n v="304"/>
    <n v="1"/>
    <n v="69"/>
    <x v="5"/>
    <s v="04/2021"/>
    <x v="105"/>
    <n v="2"/>
    <s v="PC, (4) Dell CTO 5050 Desktop computers - 1744"/>
    <x v="0"/>
  </r>
  <r>
    <n v="6933886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4"/>
    <x v="0"/>
  </r>
  <r>
    <n v="6933887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5"/>
    <x v="0"/>
  </r>
  <r>
    <n v="6933888"/>
    <n v="1"/>
    <x v="4"/>
    <n v="60"/>
    <n v="17"/>
    <n v="0"/>
    <n v="170.16"/>
    <n v="0"/>
    <x v="196"/>
    <n v="120.25"/>
    <n v="0"/>
    <n v="49.91"/>
    <n v="123.19"/>
    <n v="2.94"/>
    <n v="304"/>
    <n v="1"/>
    <n v="69"/>
    <x v="5"/>
    <s v="04/2021"/>
    <x v="54"/>
    <n v="2"/>
    <s v="Monitor, (1) Dell P2217 22 inch - 1639"/>
    <x v="0"/>
  </r>
  <r>
    <n v="6933889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4"/>
    <x v="0"/>
  </r>
  <r>
    <n v="6933890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1"/>
    <x v="0"/>
  </r>
  <r>
    <n v="6933894"/>
    <n v="1"/>
    <x v="4"/>
    <n v="60"/>
    <n v="17"/>
    <n v="0"/>
    <n v="1377.53"/>
    <n v="0"/>
    <x v="197"/>
    <n v="973.32"/>
    <n v="0"/>
    <n v="404.21"/>
    <n v="997.1"/>
    <n v="23.78"/>
    <n v="304"/>
    <n v="1"/>
    <n v="69"/>
    <x v="5"/>
    <s v="04/2021"/>
    <x v="67"/>
    <n v="2"/>
    <s v="Laptop, (1) Dell E7270 Lattitude - 1605"/>
    <x v="0"/>
  </r>
  <r>
    <n v="6933895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9"/>
    <x v="0"/>
  </r>
  <r>
    <n v="6933896"/>
    <n v="1"/>
    <x v="4"/>
    <n v="60"/>
    <n v="18"/>
    <n v="0"/>
    <n v="166.27"/>
    <n v="0"/>
    <x v="198"/>
    <n v="114.67"/>
    <n v="0"/>
    <n v="51.6"/>
    <n v="117.54"/>
    <n v="2.87"/>
    <n v="304"/>
    <n v="1"/>
    <n v="69"/>
    <x v="5"/>
    <s v="04/2021"/>
    <x v="54"/>
    <n v="2"/>
    <s v="Monitor, (1) Dell P2217 22 inch - 1704"/>
    <x v="0"/>
  </r>
  <r>
    <n v="6933897"/>
    <n v="1"/>
    <x v="4"/>
    <n v="60"/>
    <n v="18"/>
    <n v="0"/>
    <n v="1840.27"/>
    <n v="0"/>
    <x v="199"/>
    <n v="1269.1500000000001"/>
    <n v="0"/>
    <n v="571.12"/>
    <n v="1300.8800000000001"/>
    <n v="31.73"/>
    <n v="304"/>
    <n v="1"/>
    <n v="69"/>
    <x v="5"/>
    <s v="04/2021"/>
    <x v="106"/>
    <n v="2"/>
    <s v="Monitor, (12) Dell P2217 22 inch - 1706"/>
    <x v="0"/>
  </r>
  <r>
    <n v="6933925"/>
    <n v="1"/>
    <x v="4"/>
    <n v="60"/>
    <n v="18"/>
    <n v="0"/>
    <n v="22765"/>
    <n v="0"/>
    <x v="200"/>
    <n v="15935.53"/>
    <n v="0"/>
    <n v="6829.47"/>
    <n v="16314.95"/>
    <n v="379.42"/>
    <n v="304"/>
    <n v="1"/>
    <n v="69"/>
    <x v="5"/>
    <s v="04/2021"/>
    <x v="107"/>
    <n v="2"/>
    <s v="Middletown Office Security system - 114 Sandhill Drive - 1714"/>
    <x v="0"/>
  </r>
  <r>
    <n v="6933931"/>
    <n v="1"/>
    <x v="4"/>
    <n v="60"/>
    <n v="17"/>
    <n v="0"/>
    <n v="1184.1600000000001"/>
    <n v="0"/>
    <x v="112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6"/>
    <x v="0"/>
  </r>
  <r>
    <n v="6933932"/>
    <n v="1"/>
    <x v="4"/>
    <n v="60"/>
    <n v="17"/>
    <n v="0"/>
    <n v="1184.1600000000001"/>
    <n v="0"/>
    <x v="112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8"/>
    <x v="0"/>
  </r>
  <r>
    <n v="6933933"/>
    <n v="1"/>
    <x v="4"/>
    <n v="60"/>
    <n v="18"/>
    <n v="0"/>
    <n v="634.02"/>
    <n v="0"/>
    <x v="156"/>
    <n v="437.23"/>
    <n v="0"/>
    <n v="196.79"/>
    <n v="448.16"/>
    <n v="10.93"/>
    <n v="304"/>
    <n v="1"/>
    <n v="69"/>
    <x v="5"/>
    <s v="04/2021"/>
    <x v="88"/>
    <n v="2"/>
    <s v="Transceiver, (1) CISCO 1000BASE LX/LH-iRouter refresh - 1699"/>
    <x v="0"/>
  </r>
  <r>
    <n v="6933936"/>
    <n v="1"/>
    <x v="4"/>
    <n v="60"/>
    <n v="18"/>
    <n v="0"/>
    <n v="1066.46"/>
    <n v="0"/>
    <x v="201"/>
    <n v="735.52"/>
    <n v="0"/>
    <n v="330.94"/>
    <n v="753.91"/>
    <n v="18.39"/>
    <n v="304"/>
    <n v="1"/>
    <n v="69"/>
    <x v="5"/>
    <s v="04/2021"/>
    <x v="108"/>
    <n v="2"/>
    <s v="PC, (1) Dell Opti 5050 desktop computer - 1705"/>
    <x v="0"/>
  </r>
  <r>
    <n v="6933943"/>
    <n v="1"/>
    <x v="4"/>
    <n v="60"/>
    <n v="17"/>
    <n v="0"/>
    <n v="12283.43"/>
    <n v="0"/>
    <x v="202"/>
    <n v="8690.24"/>
    <n v="0"/>
    <n v="3593.19"/>
    <n v="8901.6"/>
    <n v="211.36"/>
    <n v="304"/>
    <n v="1"/>
    <n v="69"/>
    <x v="5"/>
    <s v="04/2021"/>
    <x v="109"/>
    <n v="2"/>
    <s v="Computer Purchase 2017-02 - 1585"/>
    <x v="0"/>
  </r>
  <r>
    <n v="6933952"/>
    <n v="1"/>
    <x v="4"/>
    <n v="60"/>
    <n v="32"/>
    <n v="0"/>
    <n v="41172.69"/>
    <n v="0"/>
    <x v="203"/>
    <n v="18703.25"/>
    <n v="0"/>
    <n v="22469.439999999999"/>
    <n v="19405.419999999998"/>
    <n v="702.17"/>
    <n v="304"/>
    <n v="1"/>
    <n v="69"/>
    <x v="5"/>
    <s v="04/2021"/>
    <x v="63"/>
    <n v="2"/>
    <s v="Computer Purchases - 1818"/>
    <x v="0"/>
  </r>
  <r>
    <n v="6933975"/>
    <n v="1"/>
    <x v="4"/>
    <n v="60"/>
    <n v="18"/>
    <n v="0"/>
    <n v="1338.77"/>
    <n v="0"/>
    <x v="204"/>
    <n v="923.26"/>
    <n v="0"/>
    <n v="415.51"/>
    <n v="946.34"/>
    <n v="23.080000000000002"/>
    <n v="304"/>
    <n v="1"/>
    <n v="69"/>
    <x v="5"/>
    <s v="04/2021"/>
    <x v="96"/>
    <n v="2"/>
    <s v="UPS, (1) APC Smart x1500VA - 1690"/>
    <x v="0"/>
  </r>
  <r>
    <n v="6934013"/>
    <n v="1"/>
    <x v="4"/>
    <n v="60"/>
    <n v="44"/>
    <n v="0"/>
    <n v="70272.34"/>
    <n v="0"/>
    <x v="205"/>
    <n v="17802.32"/>
    <n v="0"/>
    <n v="52470.02"/>
    <n v="18994.82"/>
    <n v="1192.5"/>
    <n v="304"/>
    <n v="1"/>
    <n v="69"/>
    <x v="5"/>
    <s v="04/2021"/>
    <x v="63"/>
    <n v="2"/>
    <s v="Computer Purchases - 1857"/>
    <x v="0"/>
  </r>
  <r>
    <n v="6934020"/>
    <n v="1"/>
    <x v="4"/>
    <n v="60"/>
    <n v="38"/>
    <n v="0"/>
    <n v="25110"/>
    <n v="0"/>
    <x v="206"/>
    <n v="8882.44"/>
    <n v="0"/>
    <n v="16227.56"/>
    <n v="9309.48"/>
    <n v="427.04"/>
    <n v="304"/>
    <n v="1"/>
    <n v="69"/>
    <x v="5"/>
    <s v="04/2021"/>
    <x v="110"/>
    <n v="2"/>
    <s v="BIS1347 Unified Communications Enhance - 1832"/>
    <x v="0"/>
  </r>
  <r>
    <n v="6934023"/>
    <n v="1"/>
    <x v="4"/>
    <n v="60"/>
    <n v="36"/>
    <n v="0"/>
    <n v="16505.03"/>
    <n v="0"/>
    <x v="207"/>
    <n v="6391.35"/>
    <n v="0"/>
    <n v="10113.68"/>
    <n v="6672.29"/>
    <n v="280.94"/>
    <n v="304"/>
    <n v="1"/>
    <n v="69"/>
    <x v="5"/>
    <s v="04/2021"/>
    <x v="63"/>
    <n v="2"/>
    <s v="Computer Purchases - 1827"/>
    <x v="0"/>
  </r>
  <r>
    <n v="6934024"/>
    <n v="1"/>
    <x v="4"/>
    <n v="60"/>
    <n v="44"/>
    <n v="0"/>
    <n v="-1691.61"/>
    <n v="0"/>
    <x v="208"/>
    <n v="-428.58"/>
    <n v="0"/>
    <n v="-1263.03"/>
    <n v="-457.29"/>
    <n v="-28.71"/>
    <n v="304"/>
    <n v="1"/>
    <n v="69"/>
    <x v="5"/>
    <s v="04/2021"/>
    <x v="63"/>
    <n v="2"/>
    <s v="Computer Purchases - 1855"/>
    <x v="0"/>
  </r>
  <r>
    <n v="6934025"/>
    <n v="1"/>
    <x v="4"/>
    <n v="60"/>
    <n v="35"/>
    <n v="0"/>
    <n v="13530"/>
    <n v="0"/>
    <x v="209"/>
    <n v="5465.9"/>
    <n v="0"/>
    <n v="8064.1"/>
    <n v="5696.3"/>
    <n v="230.4"/>
    <n v="304"/>
    <n v="1"/>
    <n v="69"/>
    <x v="5"/>
    <s v="04/2021"/>
    <x v="55"/>
    <n v="2"/>
    <s v="Network Upgrades - 1817"/>
    <x v="0"/>
  </r>
  <r>
    <n v="6934026"/>
    <n v="1"/>
    <x v="4"/>
    <n v="60"/>
    <n v="43"/>
    <n v="0"/>
    <n v="24652.98"/>
    <n v="0"/>
    <x v="210"/>
    <n v="6657.8"/>
    <n v="0"/>
    <n v="17995.18"/>
    <n v="7076.29"/>
    <n v="418.49"/>
    <n v="304"/>
    <n v="1"/>
    <n v="69"/>
    <x v="5"/>
    <s v="04/2021"/>
    <x v="111"/>
    <n v="2"/>
    <s v="Solarwinds Refresh - 1848"/>
    <x v="0"/>
  </r>
  <r>
    <n v="6934028"/>
    <n v="1"/>
    <x v="4"/>
    <n v="60"/>
    <n v="44"/>
    <n v="0"/>
    <n v="8155"/>
    <n v="0"/>
    <x v="211"/>
    <n v="2065.96"/>
    <n v="0"/>
    <n v="6089.04"/>
    <n v="2204.35"/>
    <n v="138.39000000000001"/>
    <n v="304"/>
    <n v="1"/>
    <n v="69"/>
    <x v="5"/>
    <s v="04/2021"/>
    <x v="112"/>
    <n v="2"/>
    <s v="Vulnerability Refresh - 1854"/>
    <x v="0"/>
  </r>
  <r>
    <n v="6934036"/>
    <n v="1"/>
    <x v="4"/>
    <n v="60"/>
    <n v="44"/>
    <n v="0"/>
    <n v="558074.47"/>
    <n v="0"/>
    <x v="212"/>
    <n v="141378.84"/>
    <n v="0"/>
    <n v="416695.63"/>
    <n v="150849.19"/>
    <n v="9470.35"/>
    <n v="304"/>
    <n v="1"/>
    <n v="69"/>
    <x v="5"/>
    <s v="04/2021"/>
    <x v="113"/>
    <n v="2"/>
    <s v="Core Systems refresh - 1853"/>
    <x v="0"/>
  </r>
  <r>
    <n v="6934044"/>
    <n v="1"/>
    <x v="4"/>
    <n v="60"/>
    <n v="41"/>
    <n v="0"/>
    <n v="15573.02"/>
    <n v="0"/>
    <x v="213"/>
    <n v="4726.79"/>
    <n v="0"/>
    <n v="10846.23"/>
    <n v="4991.33"/>
    <n v="264.54000000000002"/>
    <n v="304"/>
    <n v="1"/>
    <n v="69"/>
    <x v="5"/>
    <s v="04/2021"/>
    <x v="63"/>
    <n v="2"/>
    <s v="Computer Purchases - 1842"/>
    <x v="0"/>
  </r>
  <r>
    <n v="6934045"/>
    <n v="1"/>
    <x v="4"/>
    <n v="60"/>
    <n v="43"/>
    <n v="0"/>
    <n v="127703.98"/>
    <n v="0"/>
    <x v="214"/>
    <n v="34487.919999999998"/>
    <n v="0"/>
    <n v="93216.06"/>
    <n v="36655.730000000003"/>
    <n v="2167.81"/>
    <n v="304"/>
    <n v="1"/>
    <n v="69"/>
    <x v="5"/>
    <s v="04/2021"/>
    <x v="63"/>
    <n v="2"/>
    <s v="Computer Purchases - 1847"/>
    <x v="0"/>
  </r>
  <r>
    <n v="6934053"/>
    <n v="1"/>
    <x v="4"/>
    <n v="60"/>
    <n v="34"/>
    <n v="0"/>
    <n v="21912.11"/>
    <n v="0"/>
    <x v="215"/>
    <n v="9219.35"/>
    <n v="0"/>
    <n v="12692.76"/>
    <n v="9592.67"/>
    <n v="373.32"/>
    <n v="304"/>
    <n v="1"/>
    <n v="69"/>
    <x v="5"/>
    <s v="04/2021"/>
    <x v="63"/>
    <n v="2"/>
    <s v="Computer Purchases - 1813"/>
    <x v="0"/>
  </r>
  <r>
    <n v="6934054"/>
    <n v="1"/>
    <x v="4"/>
    <n v="60"/>
    <n v="42"/>
    <n v="0"/>
    <n v="7516"/>
    <n v="0"/>
    <x v="216"/>
    <n v="2155.5300000000002"/>
    <n v="0"/>
    <n v="5360.47"/>
    <n v="2283.16"/>
    <n v="127.63000000000001"/>
    <n v="304"/>
    <n v="1"/>
    <n v="69"/>
    <x v="5"/>
    <s v="04/2021"/>
    <x v="63"/>
    <n v="2"/>
    <s v="Computer Purchases - 1845"/>
    <x v="0"/>
  </r>
  <r>
    <n v="6934063"/>
    <n v="1"/>
    <x v="4"/>
    <n v="60"/>
    <n v="37"/>
    <n v="0"/>
    <n v="7488.81"/>
    <n v="0"/>
    <x v="217"/>
    <n v="2774.46"/>
    <n v="0"/>
    <n v="4714.3500000000004"/>
    <n v="2901.87"/>
    <n v="127.41"/>
    <n v="304"/>
    <n v="1"/>
    <n v="69"/>
    <x v="5"/>
    <s v="04/2021"/>
    <x v="63"/>
    <n v="2"/>
    <s v="Computer Purchases - 1823"/>
    <x v="0"/>
  </r>
  <r>
    <n v="6934064"/>
    <n v="1"/>
    <x v="4"/>
    <n v="60"/>
    <n v="39"/>
    <n v="0"/>
    <n v="23263.82"/>
    <n v="0"/>
    <x v="218"/>
    <n v="7839.91"/>
    <n v="0"/>
    <n v="15423.91"/>
    <n v="8235.39"/>
    <n v="395.48"/>
    <n v="304"/>
    <n v="1"/>
    <n v="69"/>
    <x v="5"/>
    <s v="04/2021"/>
    <x v="63"/>
    <n v="2"/>
    <s v="Computer Purchases - 1836"/>
    <x v="0"/>
  </r>
  <r>
    <n v="6934065"/>
    <n v="1"/>
    <x v="4"/>
    <n v="60"/>
    <n v="40"/>
    <n v="0"/>
    <n v="39464.31"/>
    <n v="0"/>
    <x v="219"/>
    <n v="12638.91"/>
    <n v="0"/>
    <n v="26825.4"/>
    <n v="13309.55"/>
    <n v="670.64"/>
    <n v="304"/>
    <n v="1"/>
    <n v="69"/>
    <x v="5"/>
    <s v="04/2021"/>
    <x v="63"/>
    <n v="2"/>
    <s v="Computer Purchases - 1839"/>
    <x v="0"/>
  </r>
  <r>
    <n v="6934067"/>
    <n v="1"/>
    <x v="4"/>
    <n v="60"/>
    <n v="44"/>
    <n v="0"/>
    <n v="154593.88"/>
    <n v="0"/>
    <x v="220"/>
    <n v="39163.769999999997"/>
    <n v="0"/>
    <n v="115430.11"/>
    <n v="41787.18"/>
    <n v="2623.41"/>
    <n v="304"/>
    <n v="1"/>
    <n v="69"/>
    <x v="5"/>
    <s v="04/2021"/>
    <x v="114"/>
    <n v="2"/>
    <s v="Windows 10 Initiative - 1852"/>
    <x v="0"/>
  </r>
  <r>
    <n v="6934070"/>
    <n v="1"/>
    <x v="4"/>
    <n v="60"/>
    <n v="38"/>
    <n v="0"/>
    <n v="11000"/>
    <n v="0"/>
    <x v="221"/>
    <n v="3891.15"/>
    <n v="0"/>
    <n v="7108.85"/>
    <n v="4078.23"/>
    <n v="187.08"/>
    <n v="304"/>
    <n v="1"/>
    <n v="69"/>
    <x v="5"/>
    <s v="04/2021"/>
    <x v="115"/>
    <n v="2"/>
    <s v="BIS SolarWinds - 1835"/>
    <x v="0"/>
  </r>
  <r>
    <n v="6934072"/>
    <n v="1"/>
    <x v="4"/>
    <n v="60"/>
    <n v="35"/>
    <n v="0"/>
    <n v="3431.01"/>
    <n v="0"/>
    <x v="222"/>
    <n v="1386.11"/>
    <n v="0"/>
    <n v="2044.9"/>
    <n v="1444.54"/>
    <n v="58.43"/>
    <n v="304"/>
    <n v="1"/>
    <n v="69"/>
    <x v="5"/>
    <s v="04/2021"/>
    <x v="63"/>
    <n v="2"/>
    <s v="Computer Purchases - 1807"/>
    <x v="0"/>
  </r>
  <r>
    <n v="6934073"/>
    <n v="1"/>
    <x v="4"/>
    <n v="60"/>
    <n v="44"/>
    <n v="0"/>
    <n v="135516.14000000001"/>
    <n v="0"/>
    <x v="223"/>
    <n v="34330.78"/>
    <n v="0"/>
    <n v="101185.36"/>
    <n v="36630.449999999997"/>
    <n v="2299.67"/>
    <n v="304"/>
    <n v="1"/>
    <n v="69"/>
    <x v="5"/>
    <s v="04/2021"/>
    <x v="63"/>
    <n v="2"/>
    <s v="Computer Purchases - 1858"/>
    <x v="0"/>
  </r>
  <r>
    <n v="6934075"/>
    <n v="1"/>
    <x v="4"/>
    <n v="60"/>
    <n v="44"/>
    <n v="0"/>
    <n v="163787.76"/>
    <n v="0"/>
    <x v="224"/>
    <n v="41492.910000000003"/>
    <n v="0"/>
    <n v="122294.85"/>
    <n v="44272.34"/>
    <n v="2779.43"/>
    <n v="304"/>
    <n v="1"/>
    <n v="69"/>
    <x v="5"/>
    <s v="04/2021"/>
    <x v="116"/>
    <n v="2"/>
    <s v="Network Site Refresh - 1856"/>
    <x v="0"/>
  </r>
  <r>
    <n v="6934082"/>
    <n v="1"/>
    <x v="4"/>
    <n v="60"/>
    <n v="38"/>
    <n v="0"/>
    <n v="10140"/>
    <n v="0"/>
    <x v="225"/>
    <n v="3586.95"/>
    <n v="0"/>
    <n v="6553.05"/>
    <n v="3759.4"/>
    <n v="172.45000000000002"/>
    <n v="304"/>
    <n v="1"/>
    <n v="69"/>
    <x v="5"/>
    <s v="04/2021"/>
    <x v="117"/>
    <n v="2"/>
    <s v="Network Load Balancer - 1833"/>
    <x v="0"/>
  </r>
  <r>
    <n v="6934084"/>
    <n v="1"/>
    <x v="4"/>
    <n v="60"/>
    <n v="38"/>
    <n v="0"/>
    <n v="7180.99"/>
    <n v="0"/>
    <x v="226"/>
    <n v="2540.2399999999998"/>
    <n v="0"/>
    <n v="4640.75"/>
    <n v="2662.37"/>
    <n v="122.13"/>
    <n v="304"/>
    <n v="1"/>
    <n v="69"/>
    <x v="5"/>
    <s v="04/2021"/>
    <x v="118"/>
    <n v="2"/>
    <s v="Wireless Security Enhancements - 1834"/>
    <x v="0"/>
  </r>
  <r>
    <n v="7002741"/>
    <n v="1"/>
    <x v="4"/>
    <n v="60"/>
    <n v="47"/>
    <n v="0"/>
    <n v="22182.09"/>
    <n v="0"/>
    <x v="227"/>
    <n v="4506.5600000000004"/>
    <n v="0"/>
    <n v="17675.53"/>
    <n v="4882.6400000000003"/>
    <n v="376.08"/>
    <n v="304"/>
    <n v="1"/>
    <n v="69"/>
    <x v="5"/>
    <s v="04/2021"/>
    <x v="119"/>
    <n v="2"/>
    <s v="Dell I5-9500T Computers - 1885"/>
    <x v="0"/>
  </r>
  <r>
    <n v="7003058"/>
    <n v="1"/>
    <x v="4"/>
    <n v="60"/>
    <n v="47"/>
    <n v="0"/>
    <n v="10349.120000000001"/>
    <n v="0"/>
    <x v="228"/>
    <n v="2102.5500000000002"/>
    <n v="0"/>
    <n v="8246.57"/>
    <n v="2278.0100000000002"/>
    <n v="175.46"/>
    <n v="304"/>
    <n v="1"/>
    <n v="69"/>
    <x v="5"/>
    <s v="04/2021"/>
    <x v="114"/>
    <n v="2"/>
    <s v="Windows 10 Initiative Various Memory Upgrades - 1880"/>
    <x v="0"/>
  </r>
  <r>
    <n v="7003381"/>
    <n v="1"/>
    <x v="4"/>
    <n v="60"/>
    <n v="48"/>
    <n v="0"/>
    <n v="300"/>
    <n v="0"/>
    <x v="229"/>
    <n v="55.92"/>
    <n v="0"/>
    <n v="244.08"/>
    <n v="61"/>
    <n v="5.08"/>
    <n v="304"/>
    <n v="1"/>
    <n v="69"/>
    <x v="5"/>
    <s v="04/2021"/>
    <x v="113"/>
    <n v="2"/>
    <s v="Core Systems refresh - 1883"/>
    <x v="0"/>
  </r>
  <r>
    <n v="7003382"/>
    <n v="1"/>
    <x v="4"/>
    <n v="60"/>
    <n v="46"/>
    <n v="0"/>
    <n v="88011.97"/>
    <n v="0"/>
    <x v="230"/>
    <n v="19352.330000000002"/>
    <n v="0"/>
    <n v="68659.64"/>
    <n v="20844.93"/>
    <n v="1492.6000000000001"/>
    <n v="304"/>
    <n v="1"/>
    <n v="69"/>
    <x v="5"/>
    <s v="04/2021"/>
    <x v="120"/>
    <n v="2"/>
    <s v="Date Center Migration - 1872"/>
    <x v="0"/>
  </r>
  <r>
    <n v="7003385"/>
    <n v="1"/>
    <x v="4"/>
    <n v="60"/>
    <n v="46"/>
    <n v="0"/>
    <n v="19585.169999999998"/>
    <n v="0"/>
    <x v="231"/>
    <n v="4306.49"/>
    <n v="0"/>
    <n v="15278.68"/>
    <n v="4638.6400000000003"/>
    <n v="332.15000000000003"/>
    <n v="304"/>
    <n v="1"/>
    <n v="69"/>
    <x v="5"/>
    <s v="04/2021"/>
    <x v="114"/>
    <n v="2"/>
    <s v="Windows 10 Initiative - 1871"/>
    <x v="0"/>
  </r>
  <r>
    <n v="7003660"/>
    <n v="1"/>
    <x v="4"/>
    <n v="60"/>
    <n v="48"/>
    <n v="0"/>
    <n v="131037.9"/>
    <n v="0"/>
    <x v="232"/>
    <n v="24430.78"/>
    <n v="0"/>
    <n v="106607.12"/>
    <n v="26651.759999999998"/>
    <n v="2220.98"/>
    <n v="304"/>
    <n v="1"/>
    <n v="69"/>
    <x v="5"/>
    <s v="04/2021"/>
    <x v="121"/>
    <n v="2"/>
    <s v="Energy Lane Infrastructure - 1891"/>
    <x v="0"/>
  </r>
  <r>
    <n v="7003662"/>
    <n v="1"/>
    <x v="4"/>
    <n v="60"/>
    <n v="46"/>
    <n v="0"/>
    <n v="339.71"/>
    <n v="0"/>
    <x v="233"/>
    <n v="74.680000000000007"/>
    <n v="0"/>
    <n v="265.02999999999997"/>
    <n v="80.44"/>
    <n v="5.76"/>
    <n v="304"/>
    <n v="1"/>
    <n v="69"/>
    <x v="5"/>
    <s v="04/2021"/>
    <x v="122"/>
    <n v="2"/>
    <s v="Epson DS530 Scanner - 1867"/>
    <x v="0"/>
  </r>
  <r>
    <n v="7003663"/>
    <n v="1"/>
    <x v="4"/>
    <n v="60"/>
    <n v="46"/>
    <n v="0"/>
    <n v="15215.52"/>
    <n v="0"/>
    <x v="234"/>
    <n v="3345.62"/>
    <n v="0"/>
    <n v="11869.9"/>
    <n v="3603.66"/>
    <n v="258.04000000000002"/>
    <n v="304"/>
    <n v="1"/>
    <n v="69"/>
    <x v="5"/>
    <s v="04/2021"/>
    <x v="116"/>
    <n v="2"/>
    <s v="Network Site Refresh - 1865"/>
    <x v="0"/>
  </r>
  <r>
    <n v="7003952"/>
    <n v="1"/>
    <x v="4"/>
    <n v="60"/>
    <n v="46"/>
    <n v="0"/>
    <n v="469.08"/>
    <n v="0"/>
    <x v="235"/>
    <n v="103.15"/>
    <n v="0"/>
    <n v="365.93"/>
    <n v="111.1"/>
    <n v="7.95"/>
    <n v="304"/>
    <n v="1"/>
    <n v="69"/>
    <x v="5"/>
    <s v="04/2021"/>
    <x v="123"/>
    <n v="2"/>
    <s v="Brother PT600 Label Maker - 1890"/>
    <x v="0"/>
  </r>
  <r>
    <n v="7003955"/>
    <n v="1"/>
    <x v="4"/>
    <n v="60"/>
    <n v="47"/>
    <n v="0"/>
    <n v="4543.3900000000003"/>
    <n v="0"/>
    <x v="236"/>
    <n v="923.05"/>
    <n v="0"/>
    <n v="3620.34"/>
    <n v="1000.08"/>
    <n v="77.03"/>
    <n v="304"/>
    <n v="1"/>
    <n v="69"/>
    <x v="5"/>
    <s v="04/2021"/>
    <x v="124"/>
    <n v="2"/>
    <s v="Dell 22 Inch Monitor P2217 - 1879"/>
    <x v="0"/>
  </r>
  <r>
    <n v="7003956"/>
    <n v="1"/>
    <x v="4"/>
    <n v="60"/>
    <n v="48"/>
    <n v="0"/>
    <n v="4044.64"/>
    <n v="0"/>
    <x v="237"/>
    <n v="754.05"/>
    <n v="0"/>
    <n v="3290.59"/>
    <n v="822.6"/>
    <n v="68.55"/>
    <n v="304"/>
    <n v="1"/>
    <n v="69"/>
    <x v="5"/>
    <s v="04/2021"/>
    <x v="119"/>
    <n v="2"/>
    <s v="Dell I5-9500T Computers - 1878"/>
    <x v="0"/>
  </r>
  <r>
    <n v="7003962"/>
    <n v="1"/>
    <x v="4"/>
    <n v="60"/>
    <n v="48"/>
    <n v="0"/>
    <n v="-9192.9599999999991"/>
    <n v="0"/>
    <x v="238"/>
    <n v="-1713.91"/>
    <n v="0"/>
    <n v="-7479.05"/>
    <n v="-1869.72"/>
    <n v="-155.81"/>
    <n v="304"/>
    <n v="1"/>
    <n v="69"/>
    <x v="5"/>
    <s v="04/2021"/>
    <x v="116"/>
    <n v="2"/>
    <s v="Network Site Refresh - 1887"/>
    <x v="0"/>
  </r>
  <r>
    <n v="7004243"/>
    <n v="1"/>
    <x v="4"/>
    <n v="60"/>
    <n v="46"/>
    <n v="0"/>
    <n v="15513.91"/>
    <n v="0"/>
    <x v="239"/>
    <n v="3411.23"/>
    <n v="0"/>
    <n v="12102.68"/>
    <n v="3674.33"/>
    <n v="263.10000000000002"/>
    <n v="304"/>
    <n v="1"/>
    <n v="69"/>
    <x v="5"/>
    <s v="04/2021"/>
    <x v="113"/>
    <n v="2"/>
    <s v="Core Systems refresh - 1870"/>
    <x v="0"/>
  </r>
  <r>
    <n v="7004244"/>
    <n v="1"/>
    <x v="4"/>
    <n v="60"/>
    <n v="47"/>
    <n v="0"/>
    <n v="91652.7"/>
    <n v="0"/>
    <x v="240"/>
    <n v="18620.23"/>
    <n v="0"/>
    <n v="73032.47"/>
    <n v="20174.11"/>
    <n v="1553.88"/>
    <n v="304"/>
    <n v="1"/>
    <n v="69"/>
    <x v="5"/>
    <s v="04/2021"/>
    <x v="125"/>
    <n v="2"/>
    <s v="Dell 7400 I5-8365 PC - 1877"/>
    <x v="0"/>
  </r>
  <r>
    <n v="7004245"/>
    <n v="1"/>
    <x v="4"/>
    <n v="36"/>
    <n v="22"/>
    <n v="0"/>
    <n v="27008.85"/>
    <n v="0"/>
    <x v="241"/>
    <n v="10003.27"/>
    <n v="0"/>
    <n v="17005.580000000002"/>
    <n v="10776.25"/>
    <n v="772.98"/>
    <n v="304"/>
    <n v="1"/>
    <n v="69"/>
    <x v="5"/>
    <s v="04/2021"/>
    <x v="125"/>
    <n v="2"/>
    <s v="Dell 7400 I5-8365 PC w/dual 22 Inch Monitors Cust Serv Work at Home - 1873"/>
    <x v="0"/>
  </r>
  <r>
    <n v="7004248"/>
    <n v="1"/>
    <x v="4"/>
    <n v="60"/>
    <n v="48"/>
    <n v="0"/>
    <n v="188164.52"/>
    <n v="0"/>
    <x v="242"/>
    <n v="35081.53"/>
    <n v="0"/>
    <n v="153082.99"/>
    <n v="38270.76"/>
    <n v="3189.23"/>
    <n v="304"/>
    <n v="1"/>
    <n v="69"/>
    <x v="5"/>
    <s v="04/2021"/>
    <x v="126"/>
    <n v="2"/>
    <s v="Windows 10 Deployment Installation - 1889"/>
    <x v="0"/>
  </r>
  <r>
    <n v="7004249"/>
    <n v="1"/>
    <x v="4"/>
    <n v="60"/>
    <n v="48"/>
    <n v="0"/>
    <n v="2608.42"/>
    <n v="0"/>
    <x v="243"/>
    <n v="486.31"/>
    <n v="0"/>
    <n v="2122.11"/>
    <n v="530.52"/>
    <n v="44.21"/>
    <n v="304"/>
    <n v="1"/>
    <n v="69"/>
    <x v="5"/>
    <s v="04/2021"/>
    <x v="114"/>
    <n v="2"/>
    <s v="Windows 10 Initiative Various Memory Upgrades - 1886"/>
    <x v="0"/>
  </r>
  <r>
    <n v="7004568"/>
    <n v="1"/>
    <x v="4"/>
    <n v="60"/>
    <n v="46"/>
    <n v="0"/>
    <n v="9749.26"/>
    <n v="0"/>
    <x v="244"/>
    <n v="2143.7199999999998"/>
    <n v="0"/>
    <n v="7605.54"/>
    <n v="2309.06"/>
    <n v="165.34"/>
    <n v="304"/>
    <n v="1"/>
    <n v="69"/>
    <x v="5"/>
    <s v="04/2021"/>
    <x v="127"/>
    <n v="2"/>
    <s v="MS Surface Pro I5 Computers w/docking - 1866"/>
    <x v="0"/>
  </r>
  <r>
    <n v="7004570"/>
    <n v="1"/>
    <x v="4"/>
    <n v="60"/>
    <n v="48"/>
    <n v="0"/>
    <n v="57404.959999999999"/>
    <n v="0"/>
    <x v="245"/>
    <n v="10702.64"/>
    <n v="0"/>
    <n v="46702.32"/>
    <n v="11675.6"/>
    <n v="972.96"/>
    <n v="304"/>
    <n v="1"/>
    <n v="69"/>
    <x v="5"/>
    <s v="04/2021"/>
    <x v="128"/>
    <n v="2"/>
    <s v="Unified Communications Enhancement - 1892"/>
    <x v="0"/>
  </r>
  <r>
    <n v="7004888"/>
    <n v="1"/>
    <x v="4"/>
    <n v="60"/>
    <n v="47"/>
    <n v="0"/>
    <n v="800"/>
    <n v="0"/>
    <x v="246"/>
    <n v="162.49"/>
    <n v="0"/>
    <n v="637.51"/>
    <n v="176.05"/>
    <n v="13.56"/>
    <n v="304"/>
    <n v="1"/>
    <n v="69"/>
    <x v="5"/>
    <s v="04/2021"/>
    <x v="113"/>
    <n v="2"/>
    <s v="Core Systems refresh - 1875"/>
    <x v="0"/>
  </r>
  <r>
    <n v="7004889"/>
    <n v="1"/>
    <x v="4"/>
    <n v="60"/>
    <n v="48"/>
    <n v="0"/>
    <n v="9192.9599999999991"/>
    <n v="0"/>
    <x v="247"/>
    <n v="1713.91"/>
    <n v="0"/>
    <n v="7479.05"/>
    <n v="1869.72"/>
    <n v="155.81"/>
    <n v="304"/>
    <n v="1"/>
    <n v="69"/>
    <x v="5"/>
    <s v="04/2021"/>
    <x v="120"/>
    <n v="2"/>
    <s v="Date Center Migration - 1888"/>
    <x v="0"/>
  </r>
  <r>
    <n v="7004890"/>
    <n v="1"/>
    <x v="4"/>
    <n v="60"/>
    <n v="48"/>
    <n v="0"/>
    <n v="51475.16"/>
    <n v="0"/>
    <x v="248"/>
    <n v="9597.06"/>
    <n v="0"/>
    <n v="41878.1"/>
    <n v="10469.52"/>
    <n v="872.46"/>
    <n v="304"/>
    <n v="1"/>
    <n v="69"/>
    <x v="5"/>
    <s v="04/2021"/>
    <x v="129"/>
    <n v="2"/>
    <s v="Dell I5-8365 Computers - 1868"/>
    <x v="0"/>
  </r>
  <r>
    <n v="2272863"/>
    <n v="1"/>
    <x v="4"/>
    <n v="60"/>
    <n v="54"/>
    <n v="0"/>
    <n v="24640"/>
    <n v="0"/>
    <x v="249"/>
    <n v="2464.02"/>
    <n v="0"/>
    <n v="22175.98"/>
    <n v="2874.69"/>
    <n v="410.67"/>
    <n v="305"/>
    <n v="1"/>
    <n v="70"/>
    <x v="6"/>
    <s v="04/2021"/>
    <x v="130"/>
    <n v="2"/>
    <s v="BIS IT805  Commvault Licens"/>
    <x v="0"/>
  </r>
  <r>
    <n v="6932871"/>
    <n v="1"/>
    <x v="4"/>
    <n v="60"/>
    <n v="14"/>
    <n v="0"/>
    <n v="906.41"/>
    <n v="0"/>
    <x v="250"/>
    <n v="686.44"/>
    <n v="0"/>
    <n v="219.97"/>
    <n v="702.15"/>
    <n v="15.71"/>
    <n v="305"/>
    <n v="1"/>
    <n v="70"/>
    <x v="6"/>
    <s v="04/2021"/>
    <x v="131"/>
    <n v="2"/>
    <s v="CISCO Meraki MR42 Cloud Managed A/P &amp; License - 1578"/>
    <x v="0"/>
  </r>
  <r>
    <n v="6932898"/>
    <n v="1"/>
    <x v="4"/>
    <n v="60"/>
    <n v="7"/>
    <n v="0"/>
    <n v="10650"/>
    <n v="0"/>
    <x v="251"/>
    <n v="9407.5"/>
    <n v="0"/>
    <n v="1242.5"/>
    <n v="9585"/>
    <n v="177.5"/>
    <n v="305"/>
    <n v="1"/>
    <n v="70"/>
    <x v="6"/>
    <s v="04/2021"/>
    <x v="132"/>
    <n v="2"/>
    <s v="Presidio 128 channel DSP module - 1441"/>
    <x v="0"/>
  </r>
  <r>
    <n v="6932920"/>
    <n v="1"/>
    <x v="4"/>
    <n v="120"/>
    <n v="32"/>
    <n v="0"/>
    <n v="51584.88"/>
    <n v="0"/>
    <x v="253"/>
    <n v="37509.01"/>
    <n v="0"/>
    <n v="14075.87"/>
    <n v="37948.879999999997"/>
    <n v="439.87"/>
    <n v="305"/>
    <n v="1"/>
    <n v="70"/>
    <x v="6"/>
    <s v="04/2021"/>
    <x v="5"/>
    <n v="2"/>
    <s v="Silver Lake Office Additions - 1076"/>
    <x v="0"/>
  </r>
  <r>
    <n v="6933060"/>
    <n v="1"/>
    <x v="4"/>
    <n v="120"/>
    <n v="35"/>
    <n v="0"/>
    <n v="2755.12"/>
    <n v="0"/>
    <x v="254"/>
    <n v="1934.08"/>
    <n v="0"/>
    <n v="821.04"/>
    <n v="1957.54"/>
    <n v="23.46"/>
    <n v="305"/>
    <n v="1"/>
    <n v="70"/>
    <x v="6"/>
    <s v="04/2021"/>
    <x v="5"/>
    <n v="2"/>
    <s v="Silver Lake Office Additions - 1174"/>
    <x v="0"/>
  </r>
  <r>
    <n v="6933088"/>
    <n v="1"/>
    <x v="4"/>
    <n v="60"/>
    <n v="5"/>
    <n v="0"/>
    <n v="61404.13"/>
    <n v="0"/>
    <x v="255"/>
    <n v="56287.11"/>
    <n v="0"/>
    <n v="5117.0200000000004"/>
    <n v="57310.51"/>
    <n v="1023.4"/>
    <n v="305"/>
    <n v="1"/>
    <n v="70"/>
    <x v="6"/>
    <s v="04/2021"/>
    <x v="134"/>
    <n v="2"/>
    <s v="ExacqVision server for Surveillance Cameras - 1365"/>
    <x v="0"/>
  </r>
  <r>
    <n v="6933198"/>
    <n v="1"/>
    <x v="4"/>
    <n v="60"/>
    <n v="11"/>
    <n v="0"/>
    <n v="68612.710000000006"/>
    <n v="0"/>
    <x v="256"/>
    <n v="55461.93"/>
    <n v="0"/>
    <n v="13150.78"/>
    <n v="56657.46"/>
    <n v="1195.53"/>
    <n v="305"/>
    <n v="1"/>
    <n v="70"/>
    <x v="6"/>
    <s v="04/2021"/>
    <x v="135"/>
    <n v="2"/>
    <s v="Server, (1) Poweredge 8930 - 1525"/>
    <x v="0"/>
  </r>
  <r>
    <n v="6933321"/>
    <n v="1"/>
    <x v="4"/>
    <n v="60"/>
    <n v="0"/>
    <n v="0"/>
    <n v="3330.74"/>
    <n v="-3330.7400000000002"/>
    <x v="316"/>
    <n v="3330.74"/>
    <n v="-3330.7400000000002"/>
    <n v="0"/>
    <n v="0"/>
    <n v="0"/>
    <n v="305"/>
    <n v="1"/>
    <n v="70"/>
    <x v="6"/>
    <s v="04/2021"/>
    <x v="136"/>
    <n v="2"/>
    <s v="Server 01, PowerEdge T320 - 1327"/>
    <x v="0"/>
  </r>
  <r>
    <n v="6933604"/>
    <n v="1"/>
    <x v="4"/>
    <n v="60"/>
    <n v="0"/>
    <n v="0"/>
    <n v="1767.42"/>
    <n v="-1767.42"/>
    <x v="316"/>
    <n v="1767.42"/>
    <n v="-1767.42"/>
    <n v="0"/>
    <n v="0"/>
    <n v="0"/>
    <n v="305"/>
    <n v="1"/>
    <n v="70"/>
    <x v="6"/>
    <s v="04/2021"/>
    <x v="137"/>
    <n v="2"/>
    <s v="Secure GE &amp; SFP Router Verizon - 1328"/>
    <x v="0"/>
  </r>
  <r>
    <n v="6933617"/>
    <n v="1"/>
    <x v="4"/>
    <n v="60"/>
    <n v="11"/>
    <n v="0"/>
    <n v="64728.97"/>
    <n v="0"/>
    <x v="259"/>
    <n v="52322.559999999998"/>
    <n v="0"/>
    <n v="12406.41"/>
    <n v="53450.42"/>
    <n v="1127.8600000000001"/>
    <n v="305"/>
    <n v="1"/>
    <n v="70"/>
    <x v="6"/>
    <s v="04/2021"/>
    <x v="135"/>
    <n v="2"/>
    <s v="Server, (1) Poweredge 8930 - 1526"/>
    <x v="0"/>
  </r>
  <r>
    <n v="6933636"/>
    <n v="1"/>
    <x v="4"/>
    <n v="60"/>
    <n v="0"/>
    <n v="0"/>
    <n v="13500"/>
    <n v="-13500"/>
    <x v="316"/>
    <n v="13500"/>
    <n v="-13500"/>
    <n v="0"/>
    <n v="0"/>
    <n v="0"/>
    <n v="305"/>
    <n v="1"/>
    <n v="70"/>
    <x v="6"/>
    <s v="04/2021"/>
    <x v="138"/>
    <n v="2"/>
    <s v="(150) AIRWATCH Device licenses - 1326"/>
    <x v="0"/>
  </r>
  <r>
    <n v="6933640"/>
    <n v="1"/>
    <x v="4"/>
    <n v="60"/>
    <n v="11"/>
    <n v="0"/>
    <n v="14584"/>
    <n v="0"/>
    <x v="261"/>
    <n v="11788.73"/>
    <n v="0"/>
    <n v="2795.27"/>
    <n v="12042.85"/>
    <n v="254.12"/>
    <n v="305"/>
    <n v="1"/>
    <n v="70"/>
    <x v="6"/>
    <s v="04/2021"/>
    <x v="139"/>
    <n v="2"/>
    <s v="(40) Cust 2T 3.5 inch Hard Drives - 1524"/>
    <x v="0"/>
  </r>
  <r>
    <n v="6933711"/>
    <n v="1"/>
    <x v="4"/>
    <n v="60"/>
    <n v="4"/>
    <n v="0"/>
    <n v="13413.48"/>
    <n v="0"/>
    <x v="262"/>
    <n v="12519.26"/>
    <n v="0"/>
    <n v="894.22"/>
    <n v="12742.82"/>
    <n v="223.56"/>
    <n v="305"/>
    <n v="1"/>
    <n v="70"/>
    <x v="6"/>
    <s v="04/2021"/>
    <x v="140"/>
    <n v="2"/>
    <s v="Cisco FirePOWER 7030 Chassis, 1U, 8 port copper - 1344"/>
    <x v="0"/>
  </r>
  <r>
    <n v="6933740"/>
    <n v="1"/>
    <x v="4"/>
    <n v="60"/>
    <n v="0"/>
    <n v="0"/>
    <n v="0"/>
    <n v="0"/>
    <x v="316"/>
    <n v="0"/>
    <n v="0"/>
    <n v="0"/>
    <n v="0"/>
    <n v="0"/>
    <n v="305"/>
    <n v="1"/>
    <n v="70"/>
    <x v="6"/>
    <s v="04/2021"/>
    <x v="141"/>
    <n v="2"/>
    <s v="Pocomoke Router Replacement - 1323"/>
    <x v="0"/>
  </r>
  <r>
    <n v="6933741"/>
    <n v="1"/>
    <x v="4"/>
    <n v="60"/>
    <n v="0"/>
    <n v="0"/>
    <n v="0"/>
    <n v="0"/>
    <x v="316"/>
    <n v="0"/>
    <n v="0"/>
    <n v="0"/>
    <n v="0"/>
    <n v="0"/>
    <n v="305"/>
    <n v="1"/>
    <n v="70"/>
    <x v="6"/>
    <s v="04/2021"/>
    <x v="142"/>
    <n v="2"/>
    <s v="PowerEdge T320 Server - 1322"/>
    <x v="0"/>
  </r>
  <r>
    <n v="6933852"/>
    <n v="1"/>
    <x v="4"/>
    <n v="60"/>
    <n v="14"/>
    <n v="0"/>
    <n v="20195.759999999998"/>
    <n v="0"/>
    <x v="265"/>
    <n v="15294.92"/>
    <n v="0"/>
    <n v="4900.84"/>
    <n v="15644.98"/>
    <n v="350.06"/>
    <n v="305"/>
    <n v="1"/>
    <n v="70"/>
    <x v="6"/>
    <s v="04/2021"/>
    <x v="143"/>
    <n v="2"/>
    <s v="CISCO ONE ISR4431 w/license &amp; accessories - 1576"/>
    <x v="0"/>
  </r>
  <r>
    <n v="6933920"/>
    <n v="1"/>
    <x v="4"/>
    <n v="36"/>
    <n v="0"/>
    <n v="0"/>
    <n v="-487.06"/>
    <n v="0"/>
    <x v="266"/>
    <n v="-487.06"/>
    <n v="0"/>
    <n v="0"/>
    <n v="-487.06"/>
    <n v="0"/>
    <n v="305"/>
    <n v="1"/>
    <n v="70"/>
    <x v="6"/>
    <s v="04/2021"/>
    <x v="144"/>
    <n v="2"/>
    <s v="Server and Storage 02 - 1305"/>
    <x v="0"/>
  </r>
  <r>
    <n v="6933935"/>
    <n v="1"/>
    <x v="4"/>
    <n v="36"/>
    <n v="0"/>
    <n v="0"/>
    <n v="-15920"/>
    <n v="0"/>
    <x v="267"/>
    <n v="-15920"/>
    <n v="0"/>
    <n v="0"/>
    <n v="-15920"/>
    <n v="0"/>
    <n v="305"/>
    <n v="1"/>
    <n v="70"/>
    <x v="6"/>
    <s v="04/2021"/>
    <x v="145"/>
    <n v="2"/>
    <s v="Upgrade Payment Processor - 1106"/>
    <x v="0"/>
  </r>
  <r>
    <n v="6933954"/>
    <n v="1"/>
    <x v="4"/>
    <n v="60"/>
    <n v="2"/>
    <n v="0"/>
    <n v="4400.84"/>
    <n v="0"/>
    <x v="268"/>
    <n v="4254.1499999999996"/>
    <n v="0"/>
    <n v="146.69"/>
    <n v="4327.5"/>
    <n v="73.350000000000009"/>
    <n v="305"/>
    <n v="1"/>
    <n v="70"/>
    <x v="6"/>
    <s v="04/2021"/>
    <x v="146"/>
    <n v="2"/>
    <s v="Cameras, Exacq IP 2U recorder w/4 IP licenses - 1332"/>
    <x v="0"/>
  </r>
  <r>
    <n v="6933956"/>
    <n v="1"/>
    <x v="4"/>
    <n v="60"/>
    <n v="14"/>
    <n v="0"/>
    <n v="3355.28"/>
    <n v="0"/>
    <x v="269"/>
    <n v="2541.08"/>
    <n v="0"/>
    <n v="814.2"/>
    <n v="2599.2399999999998"/>
    <n v="58.160000000000004"/>
    <n v="305"/>
    <n v="1"/>
    <n v="70"/>
    <x v="6"/>
    <s v="04/2021"/>
    <x v="147"/>
    <n v="2"/>
    <s v="CISCO CAT29601-X 48GBE POE - 1577"/>
    <x v="0"/>
  </r>
  <r>
    <n v="24740790"/>
    <n v="1"/>
    <x v="4"/>
    <n v="60"/>
    <n v="60"/>
    <n v="0"/>
    <n v="0"/>
    <n v="5761.5"/>
    <x v="416"/>
    <n v="0"/>
    <n v="0"/>
    <n v="0"/>
    <n v="0"/>
    <n v="0"/>
    <n v="305"/>
    <n v="1"/>
    <n v="70"/>
    <x v="6"/>
    <s v="04/2021"/>
    <x v="232"/>
    <n v="2"/>
    <s v="Computer Equipment"/>
    <x v="0"/>
  </r>
  <r>
    <n v="6933624"/>
    <n v="1"/>
    <x v="4"/>
    <n v="84"/>
    <n v="42"/>
    <n v="0"/>
    <n v="133969.25"/>
    <n v="0"/>
    <x v="270"/>
    <n v="66938"/>
    <n v="0"/>
    <n v="67031.25"/>
    <n v="68533.98"/>
    <n v="1595.98"/>
    <n v="306"/>
    <n v="1"/>
    <n v="71"/>
    <x v="7"/>
    <s v="04/2021"/>
    <x v="148"/>
    <n v="2"/>
    <s v="Middletown Office Furniture &amp; Fixtures - 114 Sandhill Dr - 1716"/>
    <x v="0"/>
  </r>
  <r>
    <n v="923015"/>
    <n v="1"/>
    <x v="4"/>
    <n v="36"/>
    <n v="33"/>
    <n v="0"/>
    <n v="-15902.27"/>
    <n v="0"/>
    <x v="387"/>
    <n v="-1325.19"/>
    <n v="0"/>
    <n v="-14577.08"/>
    <n v="-1766.92"/>
    <n v="-441.73"/>
    <n v="307"/>
    <n v="1"/>
    <n v="72"/>
    <x v="8"/>
    <s v="04/2021"/>
    <x v="231"/>
    <n v="2"/>
    <s v="Bill Print Phase 1"/>
    <x v="0"/>
  </r>
  <r>
    <n v="923018"/>
    <n v="1"/>
    <x v="4"/>
    <n v="36"/>
    <n v="25"/>
    <n v="0"/>
    <n v="58788.4"/>
    <n v="675.44"/>
    <x v="417"/>
    <n v="9336.33"/>
    <n v="0"/>
    <n v="49452.07"/>
    <n v="11314.41"/>
    <n v="1978.0800000000002"/>
    <n v="307"/>
    <n v="1"/>
    <n v="72"/>
    <x v="8"/>
    <s v="04/2021"/>
    <x v="149"/>
    <n v="2"/>
    <s v="Bill Pres Dept Chgs"/>
    <x v="0"/>
  </r>
  <r>
    <n v="923021"/>
    <n v="1"/>
    <x v="4"/>
    <n v="36"/>
    <n v="25"/>
    <n v="0"/>
    <n v="120032.84"/>
    <n v="2255.52"/>
    <x v="418"/>
    <n v="25241.98"/>
    <n v="0"/>
    <n v="94790.86"/>
    <n v="29033.61"/>
    <n v="3791.63"/>
    <n v="307"/>
    <n v="1"/>
    <n v="72"/>
    <x v="8"/>
    <s v="04/2021"/>
    <x v="150"/>
    <n v="2"/>
    <s v="Tableau Software"/>
    <x v="0"/>
  </r>
  <r>
    <n v="1949246"/>
    <n v="1"/>
    <x v="4"/>
    <n v="36"/>
    <n v="29"/>
    <n v="0"/>
    <n v="354440.39"/>
    <n v="0"/>
    <x v="390"/>
    <n v="62880.26"/>
    <n v="0"/>
    <n v="291560.13"/>
    <n v="72934.06"/>
    <n v="10053.800000000001"/>
    <n v="307"/>
    <n v="1"/>
    <n v="72"/>
    <x v="8"/>
    <s v="04/2021"/>
    <x v="151"/>
    <n v="2"/>
    <s v="Kubra Elkton Gas Platform"/>
    <x v="0"/>
  </r>
  <r>
    <n v="2272879"/>
    <n v="1"/>
    <x v="4"/>
    <n v="36"/>
    <n v="29"/>
    <n v="0"/>
    <n v="97.5"/>
    <n v="0"/>
    <x v="274"/>
    <n v="18.97"/>
    <n v="0"/>
    <n v="78.53"/>
    <n v="21.68"/>
    <n v="2.71"/>
    <n v="307"/>
    <n v="1"/>
    <n v="72"/>
    <x v="8"/>
    <s v="04/2021"/>
    <x v="152"/>
    <n v="2"/>
    <s v="Cisco CER 911 Phone System"/>
    <x v="0"/>
  </r>
  <r>
    <n v="3775377"/>
    <n v="1"/>
    <x v="4"/>
    <n v="36"/>
    <n v="33"/>
    <n v="0"/>
    <n v="88272"/>
    <n v="7992"/>
    <x v="419"/>
    <n v="7183.32"/>
    <n v="0"/>
    <n v="81088.679999999993"/>
    <n v="9640.5499999999993"/>
    <n v="2457.23"/>
    <n v="307"/>
    <n v="1"/>
    <n v="72"/>
    <x v="8"/>
    <s v="04/2021"/>
    <x v="153"/>
    <n v="2"/>
    <s v="CU20310113 - Software Robitics"/>
    <x v="0"/>
  </r>
  <r>
    <n v="6933081"/>
    <n v="1"/>
    <x v="4"/>
    <n v="36"/>
    <n v="5"/>
    <n v="0"/>
    <n v="50079.38"/>
    <n v="0"/>
    <x v="276"/>
    <n v="42689.21"/>
    <n v="0"/>
    <n v="7390.17"/>
    <n v="44167.24"/>
    <n v="1478.03"/>
    <n v="307"/>
    <n v="1"/>
    <n v="72"/>
    <x v="8"/>
    <s v="04/2021"/>
    <x v="154"/>
    <n v="2"/>
    <s v="Bill Print Ph 1 - 1787"/>
    <x v="0"/>
  </r>
  <r>
    <n v="6933363"/>
    <n v="1"/>
    <x v="4"/>
    <n v="36"/>
    <n v="8"/>
    <n v="0"/>
    <n v="37755.9"/>
    <n v="0"/>
    <x v="277"/>
    <n v="28924.1"/>
    <n v="0"/>
    <n v="8831.7999999999993"/>
    <n v="30028.080000000002"/>
    <n v="1103.98"/>
    <n v="307"/>
    <n v="1"/>
    <n v="72"/>
    <x v="8"/>
    <s v="04/2021"/>
    <x v="154"/>
    <n v="2"/>
    <s v="Bill Print Ph 1 - 1809"/>
    <x v="0"/>
  </r>
  <r>
    <n v="6933510"/>
    <n v="1"/>
    <x v="4"/>
    <n v="36"/>
    <n v="7"/>
    <n v="0"/>
    <n v="58320.17"/>
    <n v="0"/>
    <x v="278"/>
    <n v="46350.14"/>
    <n v="0"/>
    <n v="11970.03"/>
    <n v="48060.14"/>
    <n v="1710"/>
    <n v="307"/>
    <n v="1"/>
    <n v="72"/>
    <x v="8"/>
    <s v="04/2021"/>
    <x v="154"/>
    <n v="2"/>
    <s v="Bill Print Ph 1 - 1800"/>
    <x v="0"/>
  </r>
  <r>
    <n v="6933615"/>
    <n v="1"/>
    <x v="4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4/2021"/>
    <x v="155"/>
    <n v="2"/>
    <s v="New Corporate / Executive Dashboard - 904"/>
    <x v="0"/>
  </r>
  <r>
    <n v="6933648"/>
    <n v="1"/>
    <x v="4"/>
    <n v="36"/>
    <n v="6"/>
    <n v="0"/>
    <n v="4673.29"/>
    <n v="0"/>
    <x v="280"/>
    <n v="3848.59"/>
    <n v="0"/>
    <n v="824.7"/>
    <n v="3986.04"/>
    <n v="137.45000000000002"/>
    <n v="307"/>
    <n v="1"/>
    <n v="72"/>
    <x v="8"/>
    <s v="04/2021"/>
    <x v="154"/>
    <n v="2"/>
    <s v="Bill Print Ph 1 - 1791"/>
    <x v="0"/>
  </r>
  <r>
    <n v="6933659"/>
    <n v="1"/>
    <x v="4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4/2021"/>
    <x v="156"/>
    <n v="2"/>
    <s v="Corporate &amp; BU Website - 1089"/>
    <x v="0"/>
  </r>
  <r>
    <n v="6933757"/>
    <n v="1"/>
    <x v="4"/>
    <n v="60"/>
    <n v="0"/>
    <n v="0"/>
    <n v="4999"/>
    <n v="-4999"/>
    <x v="316"/>
    <n v="4999"/>
    <n v="-4999"/>
    <n v="0"/>
    <n v="0"/>
    <n v="0"/>
    <n v="307"/>
    <n v="1"/>
    <n v="72"/>
    <x v="8"/>
    <s v="04/2021"/>
    <x v="157"/>
    <n v="2"/>
    <s v="Solarwinds IP address mgr - 1325"/>
    <x v="0"/>
  </r>
  <r>
    <n v="6934007"/>
    <n v="1"/>
    <x v="4"/>
    <n v="36"/>
    <n v="10"/>
    <n v="0"/>
    <n v="34344.89"/>
    <n v="0"/>
    <x v="283"/>
    <n v="24350.34"/>
    <n v="0"/>
    <n v="9994.5499999999993"/>
    <n v="25349.8"/>
    <n v="999.46"/>
    <n v="307"/>
    <n v="1"/>
    <n v="72"/>
    <x v="8"/>
    <s v="04/2021"/>
    <x v="154"/>
    <n v="2"/>
    <s v="Bill Print Ph 1 - 1811"/>
    <x v="0"/>
  </r>
  <r>
    <n v="6934008"/>
    <n v="1"/>
    <x v="4"/>
    <n v="36"/>
    <n v="12"/>
    <n v="0"/>
    <n v="22139.74"/>
    <n v="0"/>
    <x v="284"/>
    <n v="14438.94"/>
    <n v="0"/>
    <n v="7700.8"/>
    <n v="15080.67"/>
    <n v="641.73"/>
    <n v="307"/>
    <n v="1"/>
    <n v="72"/>
    <x v="8"/>
    <s v="04/2021"/>
    <x v="154"/>
    <n v="2"/>
    <s v="Bill Print Ph 1 - 1821"/>
    <x v="0"/>
  </r>
  <r>
    <n v="6934009"/>
    <n v="1"/>
    <x v="4"/>
    <n v="36"/>
    <n v="13"/>
    <n v="0"/>
    <n v="6917.25"/>
    <n v="0"/>
    <x v="285"/>
    <n v="4315.25"/>
    <n v="0"/>
    <n v="2602"/>
    <n v="4515.3999999999996"/>
    <n v="200.15"/>
    <n v="307"/>
    <n v="1"/>
    <n v="72"/>
    <x v="8"/>
    <s v="04/2021"/>
    <x v="154"/>
    <n v="2"/>
    <s v="Bill Print Ph 1 - 1825"/>
    <x v="0"/>
  </r>
  <r>
    <n v="6934010"/>
    <n v="1"/>
    <x v="4"/>
    <n v="36"/>
    <n v="16"/>
    <n v="0"/>
    <n v="27232.83"/>
    <n v="0"/>
    <x v="286"/>
    <n v="14681.07"/>
    <n v="0"/>
    <n v="12551.76"/>
    <n v="15465.56"/>
    <n v="784.49"/>
    <n v="307"/>
    <n v="1"/>
    <n v="72"/>
    <x v="8"/>
    <s v="04/2021"/>
    <x v="154"/>
    <n v="2"/>
    <s v="Bill Print Ph 1 - 1838"/>
    <x v="0"/>
  </r>
  <r>
    <n v="6934011"/>
    <n v="1"/>
    <x v="4"/>
    <n v="36"/>
    <n v="17"/>
    <n v="0"/>
    <n v="1991.29"/>
    <n v="0"/>
    <x v="287"/>
    <n v="1017.37"/>
    <n v="0"/>
    <n v="973.92"/>
    <n v="1074.6600000000001"/>
    <n v="57.29"/>
    <n v="307"/>
    <n v="1"/>
    <n v="72"/>
    <x v="8"/>
    <s v="04/2021"/>
    <x v="154"/>
    <n v="2"/>
    <s v="Bill Print Ph 1 - 1840"/>
    <x v="0"/>
  </r>
  <r>
    <n v="6934014"/>
    <n v="1"/>
    <x v="4"/>
    <n v="36"/>
    <n v="20"/>
    <n v="0"/>
    <n v="200000"/>
    <n v="0"/>
    <x v="288"/>
    <n v="85304.69"/>
    <n v="0"/>
    <n v="114695.31"/>
    <n v="91039.46"/>
    <n v="5734.77"/>
    <n v="307"/>
    <n v="1"/>
    <n v="72"/>
    <x v="8"/>
    <s v="04/2021"/>
    <x v="158"/>
    <n v="2"/>
    <s v="ECIS Software Licenses - 1863"/>
    <x v="0"/>
  </r>
  <r>
    <n v="6934021"/>
    <n v="1"/>
    <x v="4"/>
    <n v="36"/>
    <n v="20"/>
    <n v="0"/>
    <n v="66258.149999999994"/>
    <n v="0"/>
    <x v="289"/>
    <n v="28260.65"/>
    <n v="0"/>
    <n v="37997.5"/>
    <n v="30160.53"/>
    <n v="1899.88"/>
    <n v="307"/>
    <n v="1"/>
    <n v="72"/>
    <x v="8"/>
    <s v="04/2021"/>
    <x v="159"/>
    <n v="2"/>
    <s v="Tableau Software - 1862"/>
    <x v="0"/>
  </r>
  <r>
    <n v="6934032"/>
    <n v="1"/>
    <x v="4"/>
    <n v="36"/>
    <n v="11"/>
    <n v="0"/>
    <n v="13544.23"/>
    <n v="0"/>
    <x v="290"/>
    <n v="9217.6"/>
    <n v="0"/>
    <n v="4326.63"/>
    <n v="9610.93"/>
    <n v="393.33"/>
    <n v="307"/>
    <n v="1"/>
    <n v="72"/>
    <x v="8"/>
    <s v="04/2021"/>
    <x v="154"/>
    <n v="2"/>
    <s v="Bill Print Ph 1 - 1816"/>
    <x v="0"/>
  </r>
  <r>
    <n v="6934033"/>
    <n v="1"/>
    <x v="4"/>
    <n v="36"/>
    <n v="15"/>
    <n v="0"/>
    <n v="11903.84"/>
    <n v="0"/>
    <x v="291"/>
    <n v="6753.14"/>
    <n v="0"/>
    <n v="5150.7"/>
    <n v="7096.52"/>
    <n v="343.38"/>
    <n v="307"/>
    <n v="1"/>
    <n v="72"/>
    <x v="8"/>
    <s v="04/2021"/>
    <x v="154"/>
    <n v="2"/>
    <s v="Bill Print Ph 1 - 1837"/>
    <x v="0"/>
  </r>
  <r>
    <n v="6934040"/>
    <n v="1"/>
    <x v="4"/>
    <n v="36"/>
    <n v="19"/>
    <n v="0"/>
    <n v="32923.5"/>
    <n v="0"/>
    <x v="292"/>
    <n v="14968.03"/>
    <n v="0"/>
    <n v="17955.47"/>
    <n v="15913.05"/>
    <n v="945.02"/>
    <n v="307"/>
    <n v="1"/>
    <n v="72"/>
    <x v="8"/>
    <s v="04/2021"/>
    <x v="154"/>
    <n v="2"/>
    <s v="Bill Print Ph 1 - 1846"/>
    <x v="0"/>
  </r>
  <r>
    <n v="6934050"/>
    <n v="1"/>
    <x v="4"/>
    <n v="36"/>
    <n v="18"/>
    <n v="0"/>
    <n v="87097.38"/>
    <n v="0"/>
    <x v="293"/>
    <n v="42047.03"/>
    <n v="0"/>
    <n v="45050.35"/>
    <n v="44549.83"/>
    <n v="2502.8000000000002"/>
    <n v="307"/>
    <n v="1"/>
    <n v="72"/>
    <x v="8"/>
    <s v="04/2021"/>
    <x v="154"/>
    <n v="2"/>
    <s v="Bill Print Ph 1 - 1844"/>
    <x v="0"/>
  </r>
  <r>
    <n v="6934051"/>
    <n v="1"/>
    <x v="4"/>
    <n v="36"/>
    <n v="20"/>
    <n v="0"/>
    <n v="177402.45"/>
    <n v="0"/>
    <x v="294"/>
    <n v="75666.289999999994"/>
    <n v="0"/>
    <n v="101736.16"/>
    <n v="80753.100000000006"/>
    <n v="5086.8100000000004"/>
    <n v="307"/>
    <n v="1"/>
    <n v="72"/>
    <x v="8"/>
    <s v="04/2021"/>
    <x v="159"/>
    <n v="2"/>
    <s v="Call back in Queue - 1861"/>
    <x v="0"/>
  </r>
  <r>
    <n v="6934055"/>
    <n v="1"/>
    <x v="4"/>
    <n v="36"/>
    <n v="20"/>
    <n v="0"/>
    <n v="31250"/>
    <n v="0"/>
    <x v="295"/>
    <n v="13328.88"/>
    <n v="0"/>
    <n v="17921.12"/>
    <n v="14224.94"/>
    <n v="896.06000000000006"/>
    <n v="307"/>
    <n v="1"/>
    <n v="72"/>
    <x v="8"/>
    <s v="04/2021"/>
    <x v="160"/>
    <n v="2"/>
    <s v="Pro2Oracle Software - 1860"/>
    <x v="0"/>
  </r>
  <r>
    <n v="6934060"/>
    <n v="1"/>
    <x v="4"/>
    <n v="36"/>
    <n v="14"/>
    <n v="0"/>
    <n v="8121.72"/>
    <n v="0"/>
    <x v="296"/>
    <n v="4836.96"/>
    <n v="0"/>
    <n v="3284.76"/>
    <n v="5071.59"/>
    <n v="234.63"/>
    <n v="307"/>
    <n v="1"/>
    <n v="72"/>
    <x v="8"/>
    <s v="04/2021"/>
    <x v="154"/>
    <n v="2"/>
    <s v="Bill Print Ph 1 - 1830"/>
    <x v="0"/>
  </r>
  <r>
    <n v="6934083"/>
    <n v="1"/>
    <x v="4"/>
    <n v="36"/>
    <n v="20"/>
    <n v="0"/>
    <n v="22000"/>
    <n v="0"/>
    <x v="297"/>
    <n v="9383.5"/>
    <n v="0"/>
    <n v="12616.5"/>
    <n v="10014.33"/>
    <n v="630.83000000000004"/>
    <n v="307"/>
    <n v="1"/>
    <n v="72"/>
    <x v="8"/>
    <s v="04/2021"/>
    <x v="161"/>
    <n v="2"/>
    <s v="Utilicis Open Edge Pro2SQL Licenses - 1859"/>
    <x v="0"/>
  </r>
  <r>
    <n v="7003380"/>
    <n v="1"/>
    <x v="4"/>
    <n v="36"/>
    <n v="22"/>
    <n v="0"/>
    <n v="125995.23"/>
    <n v="0"/>
    <x v="298"/>
    <n v="46664.88"/>
    <n v="0"/>
    <n v="79330.350000000006"/>
    <n v="50270.81"/>
    <n v="3605.9300000000003"/>
    <n v="307"/>
    <n v="1"/>
    <n v="72"/>
    <x v="8"/>
    <s v="04/2021"/>
    <x v="154"/>
    <n v="2"/>
    <s v="Bill Print Ph 1 - 1846"/>
    <x v="0"/>
  </r>
  <r>
    <n v="7003657"/>
    <n v="1"/>
    <x v="4"/>
    <n v="36"/>
    <n v="24"/>
    <n v="0"/>
    <n v="1892.22"/>
    <n v="0"/>
    <x v="299"/>
    <n v="594.66"/>
    <n v="0"/>
    <n v="1297.56"/>
    <n v="648.73"/>
    <n v="54.07"/>
    <n v="307"/>
    <n v="1"/>
    <n v="72"/>
    <x v="8"/>
    <s v="04/2021"/>
    <x v="154"/>
    <n v="2"/>
    <s v="Bill Print Ph 1 - 1882"/>
    <x v="0"/>
  </r>
  <r>
    <n v="7003658"/>
    <n v="1"/>
    <x v="4"/>
    <n v="60"/>
    <n v="48"/>
    <n v="0"/>
    <n v="20038.2"/>
    <n v="0"/>
    <x v="300"/>
    <n v="3735.93"/>
    <n v="0"/>
    <n v="16302.27"/>
    <n v="4075.56"/>
    <n v="339.63"/>
    <n v="307"/>
    <n v="1"/>
    <n v="72"/>
    <x v="8"/>
    <s v="04/2021"/>
    <x v="162"/>
    <n v="2"/>
    <s v="CISCO 911 Phone System - 1894"/>
    <x v="0"/>
  </r>
  <r>
    <n v="7004239"/>
    <n v="1"/>
    <x v="4"/>
    <n v="36"/>
    <n v="23"/>
    <n v="0"/>
    <n v="4382.53"/>
    <n v="0"/>
    <x v="301"/>
    <n v="1500.26"/>
    <n v="0"/>
    <n v="2882.27"/>
    <n v="1625.58"/>
    <n v="125.32000000000001"/>
    <n v="307"/>
    <n v="1"/>
    <n v="72"/>
    <x v="8"/>
    <s v="04/2021"/>
    <x v="154"/>
    <n v="2"/>
    <s v="Bill Print Ph 1 - 1874"/>
    <x v="0"/>
  </r>
  <r>
    <n v="7004247"/>
    <n v="1"/>
    <x v="4"/>
    <n v="36"/>
    <n v="22"/>
    <n v="0"/>
    <n v="3264.01"/>
    <n v="0"/>
    <x v="302"/>
    <n v="1208.8800000000001"/>
    <n v="0"/>
    <n v="2055.13"/>
    <n v="1302.3"/>
    <n v="93.42"/>
    <n v="307"/>
    <n v="1"/>
    <n v="72"/>
    <x v="8"/>
    <s v="04/2021"/>
    <x v="150"/>
    <n v="2"/>
    <s v="Tableau Software - 1869"/>
    <x v="0"/>
  </r>
  <r>
    <n v="7004566"/>
    <n v="1"/>
    <x v="4"/>
    <n v="60"/>
    <n v="48"/>
    <n v="0"/>
    <n v="14055"/>
    <n v="0"/>
    <x v="303"/>
    <n v="2620.42"/>
    <n v="0"/>
    <n v="11434.58"/>
    <n v="2858.64"/>
    <n v="238.22"/>
    <n v="307"/>
    <n v="1"/>
    <n v="72"/>
    <x v="8"/>
    <s v="04/2021"/>
    <x v="163"/>
    <n v="2"/>
    <s v="Ivanti Licenses - 1893"/>
    <x v="0"/>
  </r>
  <r>
    <n v="7004569"/>
    <n v="1"/>
    <x v="4"/>
    <n v="36"/>
    <n v="23"/>
    <n v="0"/>
    <n v="7551.23"/>
    <n v="0"/>
    <x v="304"/>
    <n v="2584.96"/>
    <n v="0"/>
    <n v="4966.2700000000004"/>
    <n v="2800.88"/>
    <n v="215.92000000000002"/>
    <n v="307"/>
    <n v="1"/>
    <n v="72"/>
    <x v="8"/>
    <s v="04/2021"/>
    <x v="150"/>
    <n v="2"/>
    <s v="Tableau Software - 1876"/>
    <x v="0"/>
  </r>
  <r>
    <n v="7004892"/>
    <n v="1"/>
    <x v="4"/>
    <n v="36"/>
    <n v="24"/>
    <n v="0"/>
    <n v="2536.2199999999998"/>
    <n v="0"/>
    <x v="305"/>
    <n v="797.06"/>
    <n v="0"/>
    <n v="1739.16"/>
    <n v="869.53"/>
    <n v="72.47"/>
    <n v="307"/>
    <n v="1"/>
    <n v="72"/>
    <x v="8"/>
    <s v="04/2021"/>
    <x v="150"/>
    <n v="2"/>
    <s v="Tableau Software - 1884"/>
    <x v="0"/>
  </r>
  <r>
    <n v="11646761"/>
    <n v="1"/>
    <x v="4"/>
    <n v="36"/>
    <n v="35"/>
    <n v="0"/>
    <n v="18715.099999999999"/>
    <n v="0"/>
    <x v="401"/>
    <n v="519.86"/>
    <n v="0"/>
    <n v="18195.240000000002"/>
    <n v="1039.72"/>
    <n v="519.86"/>
    <n v="307"/>
    <n v="1"/>
    <n v="72"/>
    <x v="8"/>
    <s v="04/2021"/>
    <x v="233"/>
    <n v="2"/>
    <s v="CU20310116S   Zoom Call Recording"/>
    <x v="0"/>
  </r>
  <r>
    <n v="17742108"/>
    <n v="1"/>
    <x v="4"/>
    <n v="36"/>
    <n v="36"/>
    <n v="0"/>
    <n v="109707.29"/>
    <n v="0"/>
    <x v="409"/>
    <n v="0"/>
    <n v="0"/>
    <n v="109707.29"/>
    <n v="3047.42"/>
    <n v="3047.42"/>
    <n v="307"/>
    <n v="1"/>
    <n v="72"/>
    <x v="8"/>
    <s v="04/2021"/>
    <x v="232"/>
    <n v="2"/>
    <s v="Computer Equipment"/>
    <x v="0"/>
  </r>
  <r>
    <n v="24735820"/>
    <n v="1"/>
    <x v="4"/>
    <n v="36"/>
    <n v="36"/>
    <n v="0"/>
    <n v="0"/>
    <n v="0"/>
    <x v="316"/>
    <n v="0"/>
    <n v="0"/>
    <n v="0"/>
    <n v="0"/>
    <n v="0"/>
    <n v="307"/>
    <n v="1"/>
    <n v="72"/>
    <x v="8"/>
    <s v="04/2021"/>
    <x v="159"/>
    <n v="2"/>
    <s v="Call Back in Queue"/>
    <x v="0"/>
  </r>
  <r>
    <n v="24740793"/>
    <n v="1"/>
    <x v="4"/>
    <n v="36"/>
    <n v="36"/>
    <n v="0"/>
    <n v="0"/>
    <n v="63548.520000000004"/>
    <x v="420"/>
    <n v="0"/>
    <n v="0"/>
    <n v="0"/>
    <n v="0"/>
    <n v="0"/>
    <n v="307"/>
    <n v="1"/>
    <n v="72"/>
    <x v="8"/>
    <s v="04/2021"/>
    <x v="232"/>
    <n v="2"/>
    <s v="Computer Equipment"/>
    <x v="0"/>
  </r>
  <r>
    <n v="6932872"/>
    <n v="1"/>
    <x v="4"/>
    <n v="84"/>
    <n v="42"/>
    <n v="0"/>
    <n v="49249"/>
    <n v="0"/>
    <x v="306"/>
    <n v="24036.76"/>
    <n v="0"/>
    <n v="25212.240000000002"/>
    <n v="24637.05"/>
    <n v="600.29"/>
    <n v="310"/>
    <n v="1"/>
    <n v="76"/>
    <x v="9"/>
    <s v="04/2021"/>
    <x v="164"/>
    <n v="2"/>
    <s v="CISCO Phone System - Compass Pointe - 1719"/>
    <x v="0"/>
  </r>
  <r>
    <n v="6932926"/>
    <n v="1"/>
    <x v="4"/>
    <n v="60"/>
    <n v="23"/>
    <n v="0"/>
    <n v="10277.67"/>
    <n v="0"/>
    <x v="307"/>
    <n v="6221.99"/>
    <n v="0"/>
    <n v="4055.68"/>
    <n v="6398.32"/>
    <n v="176.33"/>
    <n v="310"/>
    <n v="1"/>
    <n v="76"/>
    <x v="9"/>
    <s v="04/2021"/>
    <x v="165"/>
    <n v="2"/>
    <s v="LifeSize modernization conference calling equipment - 1731"/>
    <x v="0"/>
  </r>
  <r>
    <n v="6933057"/>
    <n v="1"/>
    <x v="4"/>
    <n v="84"/>
    <n v="0"/>
    <n v="0"/>
    <n v="0"/>
    <n v="0"/>
    <x v="316"/>
    <n v="0"/>
    <n v="0"/>
    <n v="0"/>
    <n v="0"/>
    <n v="0"/>
    <n v="310"/>
    <n v="1"/>
    <n v="76"/>
    <x v="9"/>
    <s v="04/2021"/>
    <x v="166"/>
    <n v="2"/>
    <s v="New Cisco Phone system - 1177"/>
    <x v="0"/>
  </r>
  <r>
    <n v="6933123"/>
    <n v="1"/>
    <x v="4"/>
    <n v="84"/>
    <n v="42"/>
    <n v="0"/>
    <n v="128599.6"/>
    <n v="0"/>
    <x v="309"/>
    <n v="62778.8"/>
    <n v="0"/>
    <n v="65820.800000000003"/>
    <n v="64345.96"/>
    <n v="1567.16"/>
    <n v="310"/>
    <n v="1"/>
    <n v="76"/>
    <x v="9"/>
    <s v="04/2021"/>
    <x v="167"/>
    <n v="2"/>
    <s v="CISCO Phone System - Silver Lake - 1718"/>
    <x v="0"/>
  </r>
  <r>
    <n v="6933194"/>
    <n v="1"/>
    <x v="4"/>
    <n v="84"/>
    <n v="0"/>
    <n v="0"/>
    <n v="0"/>
    <n v="0"/>
    <x v="316"/>
    <n v="0"/>
    <n v="0"/>
    <n v="0"/>
    <n v="0"/>
    <n v="0"/>
    <n v="310"/>
    <n v="1"/>
    <n v="76"/>
    <x v="9"/>
    <s v="04/2021"/>
    <x v="166"/>
    <n v="2"/>
    <s v="New Cisco Phone system - 1176"/>
    <x v="0"/>
  </r>
  <r>
    <n v="6933213"/>
    <n v="1"/>
    <x v="4"/>
    <n v="60"/>
    <n v="23"/>
    <n v="0"/>
    <n v="908.01"/>
    <n v="0"/>
    <x v="311"/>
    <n v="549.71"/>
    <n v="0"/>
    <n v="358.3"/>
    <n v="565.29"/>
    <n v="15.58"/>
    <n v="310"/>
    <n v="1"/>
    <n v="76"/>
    <x v="9"/>
    <s v="04/2021"/>
    <x v="168"/>
    <n v="2"/>
    <s v="TV, (2) Samgung 43in Slim LED TV's - 1732"/>
    <x v="0"/>
  </r>
  <r>
    <n v="6933284"/>
    <n v="1"/>
    <x v="4"/>
    <n v="84"/>
    <n v="42"/>
    <n v="0"/>
    <n v="43464.36"/>
    <n v="0"/>
    <x v="312"/>
    <n v="21214.400000000001"/>
    <n v="0"/>
    <n v="22249.96"/>
    <n v="21744.16"/>
    <n v="529.76"/>
    <n v="310"/>
    <n v="1"/>
    <n v="76"/>
    <x v="9"/>
    <s v="04/2021"/>
    <x v="169"/>
    <n v="2"/>
    <s v="CISCO Phone System - Energy Lane - 1720"/>
    <x v="0"/>
  </r>
  <r>
    <n v="6933319"/>
    <n v="1"/>
    <x v="4"/>
    <n v="60"/>
    <n v="26"/>
    <n v="0"/>
    <n v="644.91999999999996"/>
    <n v="0"/>
    <x v="313"/>
    <n v="357.9"/>
    <n v="0"/>
    <n v="287.02"/>
    <n v="368.94"/>
    <n v="11.040000000000001"/>
    <n v="310"/>
    <n v="1"/>
    <n v="76"/>
    <x v="9"/>
    <s v="04/2021"/>
    <x v="170"/>
    <n v="2"/>
    <s v="Samsung 55in Slim Direct LIT LE - 1762"/>
    <x v="0"/>
  </r>
  <r>
    <n v="6933419"/>
    <n v="1"/>
    <x v="4"/>
    <n v="84"/>
    <n v="51"/>
    <n v="0"/>
    <n v="23835.5"/>
    <n v="0"/>
    <x v="314"/>
    <n v="9130.5"/>
    <n v="0"/>
    <n v="14705"/>
    <n v="9418.83"/>
    <n v="288.33"/>
    <n v="310"/>
    <n v="1"/>
    <n v="76"/>
    <x v="9"/>
    <s v="04/2021"/>
    <x v="171"/>
    <n v="2"/>
    <s v="CISCO Phone System Consulting - 1771"/>
    <x v="0"/>
  </r>
  <r>
    <n v="6933712"/>
    <n v="1"/>
    <x v="4"/>
    <n v="84"/>
    <n v="52"/>
    <n v="0"/>
    <n v="4095"/>
    <n v="0"/>
    <x v="315"/>
    <n v="1519.72"/>
    <n v="0"/>
    <n v="2575.2800000000002"/>
    <n v="1569.24"/>
    <n v="49.52"/>
    <n v="310"/>
    <n v="1"/>
    <n v="76"/>
    <x v="9"/>
    <s v="04/2021"/>
    <x v="171"/>
    <n v="2"/>
    <s v="CISCO Phone System Consulting - 1775"/>
    <x v="0"/>
  </r>
  <r>
    <n v="6933853"/>
    <n v="1"/>
    <x v="4"/>
    <n v="84"/>
    <n v="49"/>
    <n v="0"/>
    <n v="110708.62"/>
    <n v="0"/>
    <x v="317"/>
    <n v="45052.29"/>
    <n v="0"/>
    <n v="65656.33"/>
    <n v="46392.21"/>
    <n v="1339.92"/>
    <n v="310"/>
    <n v="1"/>
    <n v="76"/>
    <x v="9"/>
    <s v="04/2021"/>
    <x v="171"/>
    <n v="2"/>
    <s v="CISCO Phone System Consulting - 1752"/>
    <x v="0"/>
  </r>
  <r>
    <n v="17729237"/>
    <n v="1"/>
    <x v="4"/>
    <n v="120"/>
    <n v="120"/>
    <n v="0"/>
    <n v="-26583"/>
    <n v="23850"/>
    <x v="421"/>
    <n v="0"/>
    <n v="0"/>
    <n v="-26583"/>
    <n v="-221.52"/>
    <n v="-221.52"/>
    <n v="310"/>
    <n v="1"/>
    <n v="76"/>
    <x v="9"/>
    <s v="04/2021"/>
    <x v="237"/>
    <n v="2"/>
    <s v="This is to apply the credit from a 2018 project"/>
    <x v="0"/>
  </r>
  <r>
    <n v="6933118"/>
    <n v="1"/>
    <x v="4"/>
    <n v="0"/>
    <n v="0"/>
    <n v="0"/>
    <n v="243970.54"/>
    <n v="0"/>
    <x v="318"/>
    <n v="0"/>
    <n v="0"/>
    <n v="243970.54"/>
    <n v="0"/>
    <n v="0"/>
    <n v="326"/>
    <n v="1"/>
    <n v="65"/>
    <x v="10"/>
    <s v="04/2021"/>
    <x v="172"/>
    <n v="5"/>
    <s v="Land - SL - 12"/>
    <x v="1"/>
  </r>
  <r>
    <n v="6933119"/>
    <n v="1"/>
    <x v="4"/>
    <n v="0"/>
    <n v="0"/>
    <n v="0"/>
    <n v="45840.84"/>
    <n v="0"/>
    <x v="319"/>
    <n v="0"/>
    <n v="0"/>
    <n v="45840.84"/>
    <n v="0"/>
    <n v="0"/>
    <n v="326"/>
    <n v="1"/>
    <n v="65"/>
    <x v="10"/>
    <s v="04/2021"/>
    <x v="173"/>
    <n v="5"/>
    <s v="LAND- CITRUS HILL,FLA. BULK PLANT SITE - 51"/>
    <x v="1"/>
  </r>
  <r>
    <n v="6933413"/>
    <n v="1"/>
    <x v="4"/>
    <n v="0"/>
    <n v="0"/>
    <n v="0"/>
    <n v="41020.26"/>
    <n v="0"/>
    <x v="320"/>
    <n v="0"/>
    <n v="0"/>
    <n v="41020.26"/>
    <n v="0"/>
    <n v="0"/>
    <n v="326"/>
    <n v="1"/>
    <n v="65"/>
    <x v="10"/>
    <s v="04/2021"/>
    <x v="174"/>
    <n v="5"/>
    <s v="LAND - MISTY PINES LOT - 25"/>
    <x v="1"/>
  </r>
  <r>
    <n v="6933845"/>
    <n v="1"/>
    <x v="4"/>
    <n v="0"/>
    <n v="0"/>
    <n v="0"/>
    <n v="94110.89"/>
    <n v="0"/>
    <x v="321"/>
    <n v="0"/>
    <n v="0"/>
    <n v="94110.89"/>
    <n v="0"/>
    <n v="0"/>
    <n v="326"/>
    <n v="1"/>
    <n v="65"/>
    <x v="10"/>
    <s v="04/2021"/>
    <x v="175"/>
    <n v="5"/>
    <s v="LAND - BEAVER RUN (SALISBURY) - 35"/>
    <x v="1"/>
  </r>
  <r>
    <n v="17743287"/>
    <n v="1"/>
    <x v="4"/>
    <n v="12"/>
    <n v="12"/>
    <n v="0"/>
    <n v="1396315.51"/>
    <n v="729"/>
    <x v="422"/>
    <n v="0"/>
    <n v="0"/>
    <n v="1396315.51"/>
    <n v="0"/>
    <n v="0"/>
    <n v="326"/>
    <n v="1"/>
    <n v="65"/>
    <x v="10"/>
    <s v="04/2021"/>
    <x v="238"/>
    <n v="5"/>
    <s v="A parcel of land near Georgetown  DE has been identified as the primary location   A secondary backup location has also been identified"/>
    <x v="1"/>
  </r>
  <r>
    <n v="17743290"/>
    <n v="1"/>
    <x v="4"/>
    <n v="12"/>
    <n v="12"/>
    <n v="0"/>
    <n v="2203938.5"/>
    <n v="729"/>
    <x v="423"/>
    <n v="0"/>
    <n v="0"/>
    <n v="2203938.5"/>
    <n v="0"/>
    <n v="0"/>
    <n v="326"/>
    <n v="1"/>
    <n v="65"/>
    <x v="10"/>
    <s v="04/2021"/>
    <x v="239"/>
    <n v="5"/>
    <s v="A parcel of land near Georgetown  DE has been identified as the primary location   A secondary backup location has also been identified"/>
    <x v="1"/>
  </r>
  <r>
    <n v="6932983"/>
    <n v="1"/>
    <x v="4"/>
    <n v="60"/>
    <n v="0"/>
    <n v="0"/>
    <n v="2860"/>
    <n v="0"/>
    <x v="322"/>
    <n v="2860"/>
    <n v="0"/>
    <n v="0"/>
    <n v="2860"/>
    <n v="0"/>
    <n v="327"/>
    <n v="1"/>
    <n v="66"/>
    <x v="2"/>
    <s v="04/2021"/>
    <x v="176"/>
    <n v="6"/>
    <s v="Panic Button System - 124"/>
    <x v="1"/>
  </r>
  <r>
    <n v="6932984"/>
    <n v="1"/>
    <x v="4"/>
    <n v="60"/>
    <n v="0"/>
    <n v="0"/>
    <n v="6870"/>
    <n v="0"/>
    <x v="323"/>
    <n v="6870"/>
    <n v="0"/>
    <n v="0"/>
    <n v="6870"/>
    <n v="0"/>
    <n v="327"/>
    <n v="1"/>
    <n v="66"/>
    <x v="2"/>
    <s v="04/2021"/>
    <x v="177"/>
    <n v="6"/>
    <s v="SL AC Unit Telecom Closet - 125"/>
    <x v="1"/>
  </r>
  <r>
    <n v="6932992"/>
    <n v="1"/>
    <x v="4"/>
    <n v="540"/>
    <n v="246"/>
    <n v="0"/>
    <n v="2877"/>
    <n v="0"/>
    <x v="324"/>
    <n v="1566.31"/>
    <n v="0"/>
    <n v="1310.69"/>
    <n v="1571.64"/>
    <n v="5.33"/>
    <n v="327"/>
    <n v="1"/>
    <n v="66"/>
    <x v="2"/>
    <s v="04/2021"/>
    <x v="178"/>
    <n v="6"/>
    <s v="ALARM SYSTEM AT BEAVER RUN BUILDING - 36"/>
    <x v="1"/>
  </r>
  <r>
    <n v="6933004"/>
    <n v="1"/>
    <x v="4"/>
    <n v="84"/>
    <n v="0"/>
    <n v="0"/>
    <n v="1033"/>
    <n v="0"/>
    <x v="325"/>
    <n v="1033"/>
    <n v="0"/>
    <n v="0"/>
    <n v="1033"/>
    <n v="0"/>
    <n v="327"/>
    <n v="1"/>
    <n v="66"/>
    <x v="2"/>
    <s v="04/2021"/>
    <x v="179"/>
    <n v="6"/>
    <s v="New Condensor fan motor - 82"/>
    <x v="1"/>
  </r>
  <r>
    <n v="6933005"/>
    <n v="1"/>
    <x v="4"/>
    <n v="540"/>
    <n v="246"/>
    <n v="0"/>
    <n v="631004.23"/>
    <n v="0"/>
    <x v="326"/>
    <n v="343561.57"/>
    <n v="0"/>
    <n v="287442.65999999997"/>
    <n v="344730.04"/>
    <n v="1168.47"/>
    <n v="327"/>
    <n v="1"/>
    <n v="66"/>
    <x v="2"/>
    <s v="04/2021"/>
    <x v="180"/>
    <n v="6"/>
    <s v="OFFICE BUILDING - BEAVER RUN - 37"/>
    <x v="1"/>
  </r>
  <r>
    <n v="6933093"/>
    <n v="1"/>
    <x v="4"/>
    <n v="120"/>
    <n v="0"/>
    <n v="0"/>
    <n v="311191.64"/>
    <n v="0"/>
    <x v="327"/>
    <n v="311191.64"/>
    <n v="0"/>
    <n v="0"/>
    <n v="311191.64"/>
    <n v="0"/>
    <n v="327"/>
    <n v="1"/>
    <n v="66"/>
    <x v="2"/>
    <s v="04/2021"/>
    <x v="181"/>
    <n v="6"/>
    <s v="Silver Lake Building Renovations - 88"/>
    <x v="1"/>
  </r>
  <r>
    <n v="6933106"/>
    <n v="1"/>
    <x v="4"/>
    <n v="120"/>
    <n v="4"/>
    <n v="0"/>
    <n v="9770"/>
    <n v="0"/>
    <x v="328"/>
    <n v="9422.6200000000008"/>
    <n v="0"/>
    <n v="347.38"/>
    <n v="9509.4699999999993"/>
    <n v="86.850000000000009"/>
    <n v="327"/>
    <n v="1"/>
    <n v="66"/>
    <x v="2"/>
    <s v="04/2021"/>
    <x v="182"/>
    <n v="6"/>
    <s v="AC Unit for Server Room - 112"/>
    <x v="1"/>
  </r>
  <r>
    <n v="6933107"/>
    <n v="1"/>
    <x v="4"/>
    <n v="60"/>
    <n v="0"/>
    <n v="0"/>
    <n v="35600"/>
    <n v="0"/>
    <x v="329"/>
    <n v="35600"/>
    <n v="0"/>
    <n v="0"/>
    <n v="35600"/>
    <n v="0"/>
    <n v="327"/>
    <n v="1"/>
    <n v="66"/>
    <x v="2"/>
    <s v="04/2021"/>
    <x v="183"/>
    <n v="6"/>
    <s v="Beaver Run repairs - 132"/>
    <x v="1"/>
  </r>
  <r>
    <n v="6933108"/>
    <n v="1"/>
    <x v="4"/>
    <n v="60"/>
    <n v="0"/>
    <n v="0"/>
    <n v="11750"/>
    <n v="0"/>
    <x v="330"/>
    <n v="11750"/>
    <n v="0"/>
    <n v="0"/>
    <n v="11750"/>
    <n v="0"/>
    <n v="327"/>
    <n v="1"/>
    <n v="66"/>
    <x v="2"/>
    <s v="04/2021"/>
    <x v="184"/>
    <n v="6"/>
    <s v="CP Alarm Security - 113"/>
    <x v="1"/>
  </r>
  <r>
    <n v="6933112"/>
    <n v="1"/>
    <x v="4"/>
    <n v="120"/>
    <n v="0"/>
    <n v="0"/>
    <n v="30519.38"/>
    <n v="0"/>
    <x v="331"/>
    <n v="30519.38"/>
    <n v="0"/>
    <n v="0"/>
    <n v="30519.38"/>
    <n v="0"/>
    <n v="327"/>
    <n v="1"/>
    <n v="66"/>
    <x v="2"/>
    <s v="04/2021"/>
    <x v="185"/>
    <n v="6"/>
    <s v="DUMPSTER ENCLOSURE - 29"/>
    <x v="1"/>
  </r>
  <r>
    <n v="6933120"/>
    <n v="1"/>
    <x v="4"/>
    <n v="120"/>
    <n v="0"/>
    <n v="0"/>
    <n v="8061"/>
    <n v="0"/>
    <x v="332"/>
    <n v="8061"/>
    <n v="0"/>
    <n v="0"/>
    <n v="8061"/>
    <n v="0"/>
    <n v="327"/>
    <n v="1"/>
    <n v="66"/>
    <x v="2"/>
    <s v="04/2021"/>
    <x v="186"/>
    <n v="6"/>
    <s v="New Entrance Door - 85"/>
    <x v="1"/>
  </r>
  <r>
    <n v="6933256"/>
    <n v="1"/>
    <x v="4"/>
    <n v="120"/>
    <n v="0"/>
    <n v="0"/>
    <n v="7975.86"/>
    <n v="0"/>
    <x v="333"/>
    <n v="7975.86"/>
    <n v="0"/>
    <n v="0"/>
    <n v="7975.86"/>
    <n v="0"/>
    <n v="327"/>
    <n v="1"/>
    <n v="66"/>
    <x v="2"/>
    <s v="04/2021"/>
    <x v="181"/>
    <n v="6"/>
    <s v="Silver Lake Building Renovations - 94"/>
    <x v="1"/>
  </r>
  <r>
    <n v="6933271"/>
    <n v="1"/>
    <x v="4"/>
    <n v="84"/>
    <n v="0"/>
    <n v="0"/>
    <n v="2151"/>
    <n v="0"/>
    <x v="334"/>
    <n v="2151"/>
    <n v="0"/>
    <n v="0"/>
    <n v="2151"/>
    <n v="0"/>
    <n v="327"/>
    <n v="1"/>
    <n v="66"/>
    <x v="2"/>
    <s v="04/2021"/>
    <x v="187"/>
    <n v="6"/>
    <s v="Complete fan asse,mbly - 83"/>
    <x v="1"/>
  </r>
  <r>
    <n v="6933272"/>
    <n v="1"/>
    <x v="4"/>
    <n v="60"/>
    <n v="0"/>
    <n v="0"/>
    <n v="252824.25"/>
    <n v="0"/>
    <x v="335"/>
    <n v="252824.25"/>
    <n v="0"/>
    <n v="0"/>
    <n v="252824.25"/>
    <n v="0"/>
    <n v="327"/>
    <n v="1"/>
    <n v="66"/>
    <x v="2"/>
    <s v="04/2021"/>
    <x v="188"/>
    <n v="6"/>
    <s v="CP Accounting Suite Build out - 115"/>
    <x v="1"/>
  </r>
  <r>
    <n v="6933280"/>
    <n v="1"/>
    <x v="4"/>
    <n v="480"/>
    <n v="173"/>
    <n v="0"/>
    <n v="121370"/>
    <n v="0"/>
    <x v="336"/>
    <n v="77388.509999999995"/>
    <n v="0"/>
    <n v="43981.49"/>
    <n v="77642.740000000005"/>
    <n v="254.23000000000002"/>
    <n v="327"/>
    <n v="1"/>
    <n v="66"/>
    <x v="2"/>
    <s v="04/2021"/>
    <x v="189"/>
    <n v="6"/>
    <s v="LAND IMPROVEMENTS - SILVER LAKE - 42"/>
    <x v="1"/>
  </r>
  <r>
    <n v="6933383"/>
    <n v="1"/>
    <x v="4"/>
    <n v="120"/>
    <n v="0"/>
    <n v="0"/>
    <n v="22961.39"/>
    <n v="0"/>
    <x v="337"/>
    <n v="22961.39"/>
    <n v="0"/>
    <n v="0"/>
    <n v="22961.39"/>
    <n v="0"/>
    <n v="327"/>
    <n v="1"/>
    <n v="66"/>
    <x v="2"/>
    <s v="04/2021"/>
    <x v="190"/>
    <n v="6"/>
    <s v="Silver Lake Building Renovations - Network Upgrade - 93"/>
    <x v="1"/>
  </r>
  <r>
    <n v="6933385"/>
    <n v="1"/>
    <x v="4"/>
    <n v="120"/>
    <n v="0"/>
    <n v="0"/>
    <n v="33011.75"/>
    <n v="0"/>
    <x v="338"/>
    <n v="33011.75"/>
    <n v="0"/>
    <n v="0"/>
    <n v="33011.75"/>
    <n v="0"/>
    <n v="327"/>
    <n v="1"/>
    <n v="66"/>
    <x v="2"/>
    <s v="04/2021"/>
    <x v="191"/>
    <n v="6"/>
    <s v="SILVER LAKE PATIO - 28"/>
    <x v="1"/>
  </r>
  <r>
    <n v="6933386"/>
    <n v="1"/>
    <x v="4"/>
    <n v="60"/>
    <n v="0"/>
    <n v="0"/>
    <n v="21000"/>
    <n v="0"/>
    <x v="339"/>
    <n v="21000"/>
    <n v="0"/>
    <n v="0"/>
    <n v="21000"/>
    <n v="0"/>
    <n v="327"/>
    <n v="1"/>
    <n v="66"/>
    <x v="2"/>
    <s v="04/2021"/>
    <x v="192"/>
    <n v="6"/>
    <s v="SL GAS ROOFTOP UNITS - 128"/>
    <x v="1"/>
  </r>
  <r>
    <n v="6933387"/>
    <n v="1"/>
    <x v="4"/>
    <n v="480"/>
    <n v="173"/>
    <n v="0"/>
    <n v="1444130.55"/>
    <n v="0"/>
    <x v="340"/>
    <n v="920813.04"/>
    <n v="0"/>
    <n v="523317.51"/>
    <n v="923838"/>
    <n v="3024.96"/>
    <n v="327"/>
    <n v="1"/>
    <n v="66"/>
    <x v="2"/>
    <s v="04/2021"/>
    <x v="193"/>
    <n v="6"/>
    <s v="STRUCTURES &amp; IMPROVEMENTS - SILVER LAKE BLDG. - 41"/>
    <x v="1"/>
  </r>
  <r>
    <n v="6933523"/>
    <n v="1"/>
    <x v="4"/>
    <n v="120"/>
    <n v="0"/>
    <n v="0"/>
    <n v="8179.14"/>
    <n v="0"/>
    <x v="341"/>
    <n v="8179.14"/>
    <n v="0"/>
    <n v="0"/>
    <n v="8179.14"/>
    <n v="0"/>
    <n v="327"/>
    <n v="1"/>
    <n v="66"/>
    <x v="2"/>
    <s v="04/2021"/>
    <x v="194"/>
    <n v="6"/>
    <s v="Silver Lake Building Renovations (IT) - 101"/>
    <x v="1"/>
  </r>
  <r>
    <n v="6933526"/>
    <n v="1"/>
    <x v="4"/>
    <n v="480"/>
    <n v="173"/>
    <n v="0"/>
    <n v="256259"/>
    <n v="0"/>
    <x v="342"/>
    <n v="163397.1"/>
    <n v="0"/>
    <n v="92861.9"/>
    <n v="163933.87"/>
    <n v="536.77"/>
    <n v="327"/>
    <n v="1"/>
    <n v="66"/>
    <x v="2"/>
    <s v="04/2021"/>
    <x v="195"/>
    <n v="6"/>
    <s v="TANGIBLE PERSONAL PROPERTY - 43"/>
    <x v="1"/>
  </r>
  <r>
    <n v="6933540"/>
    <n v="1"/>
    <x v="4"/>
    <n v="180"/>
    <n v="0"/>
    <n v="0"/>
    <n v="28908"/>
    <n v="0"/>
    <x v="343"/>
    <n v="28908"/>
    <n v="0"/>
    <n v="0"/>
    <n v="28908"/>
    <n v="0"/>
    <n v="327"/>
    <n v="1"/>
    <n v="66"/>
    <x v="2"/>
    <s v="04/2021"/>
    <x v="196"/>
    <n v="6"/>
    <s v="Concrete &amp; Brick repairs-Patio, Parking lot, Handicap Ramp - 80"/>
    <x v="1"/>
  </r>
  <r>
    <n v="6933668"/>
    <n v="1"/>
    <x v="4"/>
    <n v="120"/>
    <n v="0"/>
    <n v="0"/>
    <n v="118513.7"/>
    <n v="0"/>
    <x v="344"/>
    <n v="118513.7"/>
    <n v="0"/>
    <n v="0"/>
    <n v="118513.7"/>
    <n v="0"/>
    <n v="327"/>
    <n v="1"/>
    <n v="66"/>
    <x v="2"/>
    <s v="04/2021"/>
    <x v="197"/>
    <n v="6"/>
    <s v="Silver Lake Elect/HVAC/Heating Upgrades - 89"/>
    <x v="1"/>
  </r>
  <r>
    <n v="6933670"/>
    <n v="1"/>
    <x v="4"/>
    <n v="60"/>
    <n v="0"/>
    <n v="0"/>
    <n v="56460"/>
    <n v="0"/>
    <x v="345"/>
    <n v="56460"/>
    <n v="0"/>
    <n v="0"/>
    <n v="56460"/>
    <n v="0"/>
    <n v="327"/>
    <n v="1"/>
    <n v="66"/>
    <x v="2"/>
    <s v="04/2021"/>
    <x v="192"/>
    <n v="6"/>
    <s v="SL GAS ROOFTOP UNITS - 127"/>
    <x v="1"/>
  </r>
  <r>
    <n v="6933672"/>
    <n v="1"/>
    <x v="4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4/2021"/>
    <x v="197"/>
    <n v="6"/>
    <s v="Silver Lake Elect/HVAC/Heating Upgrades - 95"/>
    <x v="1"/>
  </r>
  <r>
    <n v="6933709"/>
    <n v="1"/>
    <x v="4"/>
    <n v="180"/>
    <n v="0"/>
    <n v="0"/>
    <n v="25615"/>
    <n v="0"/>
    <x v="347"/>
    <n v="25615"/>
    <n v="0"/>
    <n v="0"/>
    <n v="25615"/>
    <n v="0"/>
    <n v="327"/>
    <n v="1"/>
    <n v="66"/>
    <x v="2"/>
    <s v="04/2021"/>
    <x v="198"/>
    <n v="6"/>
    <s v="Landscaping - 81"/>
    <x v="1"/>
  </r>
  <r>
    <n v="6933822"/>
    <n v="1"/>
    <x v="4"/>
    <n v="120"/>
    <n v="0"/>
    <n v="0"/>
    <n v="104340.12"/>
    <n v="0"/>
    <x v="348"/>
    <n v="104340.12"/>
    <n v="0"/>
    <n v="0"/>
    <n v="104340.12"/>
    <n v="0"/>
    <n v="327"/>
    <n v="1"/>
    <n v="66"/>
    <x v="2"/>
    <s v="04/2021"/>
    <x v="194"/>
    <n v="6"/>
    <s v="Silver Lake Building Renovations (IT) - 100"/>
    <x v="1"/>
  </r>
  <r>
    <n v="6933849"/>
    <n v="1"/>
    <x v="4"/>
    <n v="540"/>
    <n v="247"/>
    <n v="0"/>
    <n v="21364.799999999999"/>
    <n v="0"/>
    <x v="349"/>
    <n v="11554.46"/>
    <n v="0"/>
    <n v="9810.34"/>
    <n v="11594.18"/>
    <n v="39.72"/>
    <n v="327"/>
    <n v="1"/>
    <n v="66"/>
    <x v="2"/>
    <s v="04/2021"/>
    <x v="180"/>
    <n v="6"/>
    <s v="OFFICE BUILDING - BEAVER RUN - 38"/>
    <x v="1"/>
  </r>
  <r>
    <n v="6933971"/>
    <n v="1"/>
    <x v="4"/>
    <n v="60"/>
    <n v="0"/>
    <n v="0"/>
    <n v="9183.33"/>
    <n v="0"/>
    <x v="350"/>
    <n v="9183.33"/>
    <n v="0"/>
    <n v="0"/>
    <n v="9183.33"/>
    <n v="0"/>
    <n v="327"/>
    <n v="1"/>
    <n v="66"/>
    <x v="2"/>
    <s v="04/2021"/>
    <x v="199"/>
    <n v="6"/>
    <s v="SL PLANNING CELL CONVERSION - 126"/>
    <x v="1"/>
  </r>
  <r>
    <n v="6933972"/>
    <n v="1"/>
    <x v="4"/>
    <n v="480"/>
    <n v="184"/>
    <n v="0"/>
    <n v="244514.08"/>
    <n v="0"/>
    <x v="351"/>
    <n v="150783.62"/>
    <n v="0"/>
    <n v="93730.46"/>
    <n v="151293.01999999999"/>
    <n v="509.40000000000003"/>
    <n v="327"/>
    <n v="1"/>
    <n v="66"/>
    <x v="2"/>
    <s v="04/2021"/>
    <x v="200"/>
    <n v="6"/>
    <s v="STRUCTURES &amp; IMPROV - ADDITION TO SILVER LAKE - 20"/>
    <x v="1"/>
  </r>
  <r>
    <n v="6933997"/>
    <n v="1"/>
    <x v="4"/>
    <n v="120"/>
    <n v="0"/>
    <n v="0"/>
    <n v="67800"/>
    <n v="0"/>
    <x v="352"/>
    <n v="67800"/>
    <n v="0"/>
    <n v="0"/>
    <n v="67800"/>
    <n v="0"/>
    <n v="327"/>
    <n v="1"/>
    <n v="66"/>
    <x v="2"/>
    <s v="04/2021"/>
    <x v="201"/>
    <n v="6"/>
    <s v="Heating/Air conditioning upgrade - 74"/>
    <x v="1"/>
  </r>
  <r>
    <n v="6933998"/>
    <n v="1"/>
    <x v="4"/>
    <n v="84"/>
    <n v="0"/>
    <n v="0"/>
    <n v="11479"/>
    <n v="0"/>
    <x v="353"/>
    <n v="11479"/>
    <n v="0"/>
    <n v="0"/>
    <n v="11479"/>
    <n v="0"/>
    <n v="327"/>
    <n v="1"/>
    <n v="66"/>
    <x v="2"/>
    <s v="04/2021"/>
    <x v="202"/>
    <n v="6"/>
    <s v="Installation 3Ton AC unit in Server Room - 84"/>
    <x v="1"/>
  </r>
  <r>
    <n v="6933401"/>
    <n v="1"/>
    <x v="4"/>
    <n v="120"/>
    <n v="9"/>
    <n v="0"/>
    <n v="5046.8100000000004"/>
    <n v="0"/>
    <x v="354"/>
    <n v="4649.38"/>
    <n v="0"/>
    <n v="397.43"/>
    <n v="4693.54"/>
    <n v="44.160000000000004"/>
    <n v="328"/>
    <n v="1"/>
    <n v="68"/>
    <x v="4"/>
    <s v="04/2021"/>
    <x v="203"/>
    <n v="2"/>
    <s v="Compass Pointe Furniture - 121"/>
    <x v="1"/>
  </r>
  <r>
    <n v="6933402"/>
    <n v="1"/>
    <x v="4"/>
    <n v="120"/>
    <n v="10"/>
    <n v="0"/>
    <n v="609.32000000000005"/>
    <n v="0"/>
    <x v="355"/>
    <n v="556.12"/>
    <n v="0"/>
    <n v="53.2"/>
    <n v="561.44000000000005"/>
    <n v="5.32"/>
    <n v="328"/>
    <n v="1"/>
    <n v="68"/>
    <x v="4"/>
    <s v="04/2021"/>
    <x v="203"/>
    <n v="2"/>
    <s v="Compass Pointe Furniture - 122"/>
    <x v="1"/>
  </r>
  <r>
    <n v="2273447"/>
    <n v="1"/>
    <x v="4"/>
    <n v="60"/>
    <n v="53"/>
    <n v="0"/>
    <n v="2654.85"/>
    <n v="0"/>
    <x v="356"/>
    <n v="309.75"/>
    <n v="0"/>
    <n v="2345.1"/>
    <n v="354"/>
    <n v="44.25"/>
    <n v="329"/>
    <n v="1"/>
    <n v="73"/>
    <x v="11"/>
    <s v="04/2021"/>
    <x v="204"/>
    <n v="2"/>
    <s v="Jeff Sylvester 2020 Ford Exp"/>
    <x v="1"/>
  </r>
  <r>
    <n v="2273450"/>
    <n v="1"/>
    <x v="4"/>
    <n v="60"/>
    <n v="54"/>
    <n v="0"/>
    <n v="0"/>
    <n v="0"/>
    <x v="316"/>
    <n v="0"/>
    <n v="0"/>
    <n v="0"/>
    <n v="0"/>
    <n v="0"/>
    <n v="329"/>
    <n v="1"/>
    <n v="73"/>
    <x v="11"/>
    <s v="04/2021"/>
    <x v="205"/>
    <n v="2"/>
    <s v="SK20250102R - RET AM-1117 Taurus"/>
    <x v="1"/>
  </r>
  <r>
    <n v="3776262"/>
    <n v="1"/>
    <x v="4"/>
    <n v="60"/>
    <n v="57"/>
    <n v="0"/>
    <n v="73022.929999999993"/>
    <n v="0"/>
    <x v="359"/>
    <n v="3651.15"/>
    <n v="0"/>
    <n v="69371.78"/>
    <n v="4868.2"/>
    <n v="1217.05"/>
    <n v="329"/>
    <n v="1"/>
    <n v="73"/>
    <x v="11"/>
    <s v="04/2021"/>
    <x v="207"/>
    <n v="2"/>
    <s v="Replace the 2016 Tahoe vin 1GNSKCKC9GR398771"/>
    <x v="1"/>
  </r>
  <r>
    <n v="4216702"/>
    <n v="1"/>
    <x v="4"/>
    <n v="60"/>
    <n v="54"/>
    <n v="0"/>
    <n v="2.98"/>
    <n v="0"/>
    <x v="391"/>
    <n v="0.3"/>
    <n v="0"/>
    <n v="2.68"/>
    <n v="0.35"/>
    <n v="0.05"/>
    <n v="329"/>
    <n v="1"/>
    <n v="73"/>
    <x v="11"/>
    <s v="04/2021"/>
    <x v="232"/>
    <n v="2"/>
    <s v="Vehicles - Automobiles"/>
    <x v="1"/>
  </r>
  <r>
    <n v="4216707"/>
    <n v="1"/>
    <x v="4"/>
    <n v="60"/>
    <n v="54"/>
    <n v="0"/>
    <n v="37783.71"/>
    <n v="0"/>
    <x v="392"/>
    <n v="3778.38"/>
    <n v="0"/>
    <n v="34005.33"/>
    <n v="4408.1099999999997"/>
    <n v="629.73"/>
    <n v="329"/>
    <n v="1"/>
    <n v="73"/>
    <x v="11"/>
    <s v="04/2021"/>
    <x v="232"/>
    <n v="2"/>
    <s v="Vehicles - Automobiles"/>
    <x v="1"/>
  </r>
  <r>
    <n v="6932980"/>
    <n v="1"/>
    <x v="4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4/2021"/>
    <x v="208"/>
    <n v="2"/>
    <s v="2015 Ford Exp - J Householder - 138"/>
    <x v="1"/>
  </r>
  <r>
    <n v="6932982"/>
    <n v="1"/>
    <x v="4"/>
    <n v="60"/>
    <n v="7"/>
    <n v="0"/>
    <n v="40830.839999999997"/>
    <n v="0"/>
    <x v="361"/>
    <n v="36067.24"/>
    <n v="0"/>
    <n v="4763.6000000000004"/>
    <n v="36747.75"/>
    <n v="680.51"/>
    <n v="329"/>
    <n v="1"/>
    <n v="73"/>
    <x v="11"/>
    <s v="04/2021"/>
    <x v="210"/>
    <n v="2"/>
    <s v="2016 Ford E150 Truck Pesco FL Sales (AM-1648) - 159"/>
    <x v="1"/>
  </r>
  <r>
    <n v="6932990"/>
    <n v="1"/>
    <x v="4"/>
    <n v="60"/>
    <n v="4"/>
    <n v="0"/>
    <n v="41806"/>
    <n v="0"/>
    <x v="362"/>
    <n v="39018.94"/>
    <n v="0"/>
    <n v="2787.06"/>
    <n v="39715.71"/>
    <n v="696.77"/>
    <n v="329"/>
    <n v="1"/>
    <n v="73"/>
    <x v="11"/>
    <s v="04/2021"/>
    <x v="211"/>
    <n v="2"/>
    <s v="2016 Ford Explorer-Greg Robinson - 155"/>
    <x v="1"/>
  </r>
  <r>
    <n v="6932996"/>
    <n v="1"/>
    <x v="4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4/2021"/>
    <x v="212"/>
    <n v="2"/>
    <s v="Householder Veh - 170"/>
    <x v="1"/>
  </r>
  <r>
    <n v="6933102"/>
    <n v="1"/>
    <x v="4"/>
    <n v="60"/>
    <n v="13"/>
    <n v="0"/>
    <n v="35628"/>
    <n v="0"/>
    <x v="364"/>
    <n v="27908.6"/>
    <n v="0"/>
    <n v="7719.4"/>
    <n v="28502.400000000001"/>
    <n v="593.80000000000007"/>
    <n v="329"/>
    <n v="1"/>
    <n v="73"/>
    <x v="11"/>
    <s v="04/2021"/>
    <x v="213"/>
    <n v="2"/>
    <s v="2017 Ford Taurus -Lou Anatrella - 160"/>
    <x v="1"/>
  </r>
  <r>
    <n v="6933260"/>
    <n v="1"/>
    <x v="4"/>
    <n v="60"/>
    <n v="0"/>
    <n v="0"/>
    <n v="38319"/>
    <n v="0"/>
    <x v="365"/>
    <n v="38319"/>
    <n v="0"/>
    <n v="0"/>
    <n v="38319"/>
    <n v="0"/>
    <n v="329"/>
    <n v="1"/>
    <n v="73"/>
    <x v="11"/>
    <s v="04/2021"/>
    <x v="214"/>
    <n v="2"/>
    <s v="2016 Ford Explorer J. Steinmetz - 149"/>
    <x v="1"/>
  </r>
  <r>
    <n v="6933263"/>
    <n v="1"/>
    <x v="4"/>
    <n v="60"/>
    <n v="2"/>
    <n v="0"/>
    <n v="42216"/>
    <n v="0"/>
    <x v="366"/>
    <n v="40808.800000000003"/>
    <n v="0"/>
    <n v="1407.2"/>
    <n v="41512.400000000001"/>
    <n v="703.6"/>
    <n v="329"/>
    <n v="1"/>
    <n v="73"/>
    <x v="11"/>
    <s v="04/2021"/>
    <x v="215"/>
    <n v="2"/>
    <s v="2016 Ford Explorer-C. Martin - 153"/>
    <x v="1"/>
  </r>
  <r>
    <n v="6933264"/>
    <n v="1"/>
    <x v="4"/>
    <n v="60"/>
    <n v="26"/>
    <n v="0"/>
    <n v="39643"/>
    <n v="0"/>
    <x v="367"/>
    <n v="22000.05"/>
    <n v="0"/>
    <n v="17642.95"/>
    <n v="22678.63"/>
    <n v="678.58"/>
    <n v="329"/>
    <n v="1"/>
    <n v="73"/>
    <x v="11"/>
    <s v="04/2021"/>
    <x v="216"/>
    <n v="2"/>
    <s v="2018 Ford Explorer - Bill O'Brien - 167"/>
    <x v="1"/>
  </r>
  <r>
    <n v="6933382"/>
    <n v="1"/>
    <x v="4"/>
    <n v="60"/>
    <n v="0"/>
    <n v="0"/>
    <n v="35342.9"/>
    <n v="0"/>
    <x v="368"/>
    <n v="35342.9"/>
    <n v="0"/>
    <n v="0"/>
    <n v="35342.9"/>
    <n v="0"/>
    <n v="329"/>
    <n v="1"/>
    <n v="73"/>
    <x v="11"/>
    <s v="04/2021"/>
    <x v="217"/>
    <n v="2"/>
    <s v="2014 GMC Acadia - Bill Hancock - 133"/>
    <x v="1"/>
  </r>
  <r>
    <n v="6933393"/>
    <n v="1"/>
    <x v="4"/>
    <n v="60"/>
    <n v="15"/>
    <n v="0"/>
    <n v="39832"/>
    <n v="0"/>
    <x v="369"/>
    <n v="29874.03"/>
    <n v="0"/>
    <n v="9957.9699999999993"/>
    <n v="30537.89"/>
    <n v="663.86"/>
    <n v="329"/>
    <n v="1"/>
    <n v="73"/>
    <x v="11"/>
    <s v="04/2021"/>
    <x v="218"/>
    <n v="2"/>
    <s v="2017 Ford Explorer - Tom Mahn - 162"/>
    <x v="1"/>
  </r>
  <r>
    <n v="6933678"/>
    <n v="1"/>
    <x v="4"/>
    <n v="60"/>
    <n v="0"/>
    <n v="0"/>
    <n v="29995.88"/>
    <n v="0"/>
    <x v="370"/>
    <n v="29995.88"/>
    <n v="0"/>
    <n v="0"/>
    <n v="29995.88"/>
    <n v="0"/>
    <n v="329"/>
    <n v="1"/>
    <n v="73"/>
    <x v="11"/>
    <s v="04/2021"/>
    <x v="219"/>
    <n v="2"/>
    <s v="2016 Ford F-150 Saftey - 150"/>
    <x v="1"/>
  </r>
  <r>
    <n v="6933821"/>
    <n v="1"/>
    <x v="4"/>
    <n v="60"/>
    <n v="0"/>
    <n v="0"/>
    <n v="35604"/>
    <n v="0"/>
    <x v="371"/>
    <n v="35604"/>
    <n v="0"/>
    <n v="0"/>
    <n v="35604"/>
    <n v="0"/>
    <n v="329"/>
    <n v="1"/>
    <n v="73"/>
    <x v="11"/>
    <s v="04/2021"/>
    <x v="220"/>
    <n v="2"/>
    <s v="2015 Ford Taurus V. Gadgil - 148"/>
    <x v="1"/>
  </r>
  <r>
    <n v="6933829"/>
    <n v="1"/>
    <x v="4"/>
    <n v="60"/>
    <n v="4"/>
    <n v="0"/>
    <n v="40961.57"/>
    <n v="0"/>
    <x v="372"/>
    <n v="38230.79"/>
    <n v="0"/>
    <n v="2730.78"/>
    <n v="38913.49"/>
    <n v="682.7"/>
    <n v="329"/>
    <n v="1"/>
    <n v="73"/>
    <x v="11"/>
    <s v="04/2021"/>
    <x v="221"/>
    <n v="2"/>
    <s v="2016 Ford Explorer XLT -Brian Goff - 154"/>
    <x v="1"/>
  </r>
  <r>
    <n v="6933830"/>
    <n v="1"/>
    <x v="4"/>
    <n v="60"/>
    <n v="0"/>
    <n v="0"/>
    <n v="23867"/>
    <n v="0"/>
    <x v="373"/>
    <n v="23867"/>
    <n v="0"/>
    <n v="0"/>
    <n v="23867"/>
    <n v="0"/>
    <n v="329"/>
    <n v="1"/>
    <n v="73"/>
    <x v="11"/>
    <s v="04/2021"/>
    <x v="222"/>
    <n v="2"/>
    <s v="2016 Ford Fusion  - HR Dept spare - 147"/>
    <x v="1"/>
  </r>
  <r>
    <n v="6934022"/>
    <n v="1"/>
    <x v="4"/>
    <n v="60"/>
    <n v="26"/>
    <n v="0"/>
    <n v="40111.449999999997"/>
    <n v="0"/>
    <x v="374"/>
    <n v="22260.03"/>
    <n v="0"/>
    <n v="17851.419999999998"/>
    <n v="22946.62"/>
    <n v="686.59"/>
    <n v="329"/>
    <n v="1"/>
    <n v="73"/>
    <x v="11"/>
    <s v="04/2021"/>
    <x v="223"/>
    <n v="2"/>
    <s v="2018 Ford Explorer White - L. Orr - 178"/>
    <x v="1"/>
  </r>
  <r>
    <n v="6934034"/>
    <n v="1"/>
    <x v="4"/>
    <n v="60"/>
    <n v="40"/>
    <n v="0"/>
    <n v="29646.39"/>
    <n v="0"/>
    <x v="375"/>
    <n v="9494.59"/>
    <n v="0"/>
    <n v="20151.8"/>
    <n v="9998.39"/>
    <n v="503.8"/>
    <n v="329"/>
    <n v="1"/>
    <n v="73"/>
    <x v="11"/>
    <s v="04/2021"/>
    <x v="224"/>
    <n v="2"/>
    <s v="2017 Ford Edge Steve Baccino - 175"/>
    <x v="1"/>
  </r>
  <r>
    <n v="6934052"/>
    <n v="1"/>
    <x v="4"/>
    <n v="60"/>
    <n v="41"/>
    <n v="0"/>
    <n v="65092"/>
    <n v="0"/>
    <x v="376"/>
    <n v="19757.099999999999"/>
    <n v="0"/>
    <n v="45334.9"/>
    <n v="20862.830000000002"/>
    <n v="1105.73"/>
    <n v="329"/>
    <n v="1"/>
    <n v="73"/>
    <x v="11"/>
    <s v="04/2021"/>
    <x v="225"/>
    <n v="2"/>
    <s v="2019 Chevy Tahoe - Moriarty - 177"/>
    <x v="1"/>
  </r>
  <r>
    <n v="6934061"/>
    <n v="1"/>
    <x v="4"/>
    <n v="60"/>
    <n v="21"/>
    <n v="0"/>
    <n v="6344.61"/>
    <n v="0"/>
    <x v="377"/>
    <n v="6344.61"/>
    <n v="0"/>
    <n v="0"/>
    <n v="6344.61"/>
    <n v="0"/>
    <n v="329"/>
    <n v="1"/>
    <n v="73"/>
    <x v="11"/>
    <s v="04/2021"/>
    <x v="224"/>
    <n v="2"/>
    <s v="2017 Ford Edge Steve Baccino - 176"/>
    <x v="1"/>
  </r>
  <r>
    <n v="6934081"/>
    <n v="1"/>
    <x v="4"/>
    <n v="60"/>
    <n v="37"/>
    <n v="0"/>
    <n v="44783.54"/>
    <n v="0"/>
    <x v="378"/>
    <n v="16591.66"/>
    <n v="0"/>
    <n v="28191.88"/>
    <n v="17353.599999999999"/>
    <n v="761.94"/>
    <n v="329"/>
    <n v="1"/>
    <n v="73"/>
    <x v="11"/>
    <s v="04/2021"/>
    <x v="226"/>
    <n v="2"/>
    <s v="2019 Ford Explorer XLT - Galtman - 171"/>
    <x v="1"/>
  </r>
  <r>
    <n v="7003533"/>
    <n v="1"/>
    <x v="4"/>
    <n v="60"/>
    <n v="45"/>
    <n v="0"/>
    <n v="56746.98"/>
    <n v="0"/>
    <x v="379"/>
    <n v="13426.72"/>
    <n v="0"/>
    <n v="43320.26"/>
    <n v="14389.39"/>
    <n v="962.67000000000007"/>
    <n v="329"/>
    <n v="1"/>
    <n v="73"/>
    <x v="11"/>
    <s v="04/2021"/>
    <x v="227"/>
    <n v="2"/>
    <s v="2020 Ford Explorer - Sylvester - 179"/>
    <x v="1"/>
  </r>
  <r>
    <n v="7004104"/>
    <n v="1"/>
    <x v="4"/>
    <n v="60"/>
    <n v="46"/>
    <n v="0"/>
    <n v="51694"/>
    <n v="0"/>
    <x v="380"/>
    <n v="11366.61"/>
    <n v="0"/>
    <n v="40327.39"/>
    <n v="12243.29"/>
    <n v="876.68000000000006"/>
    <n v="329"/>
    <n v="1"/>
    <n v="73"/>
    <x v="11"/>
    <s v="04/2021"/>
    <x v="228"/>
    <n v="2"/>
    <s v="2020 GMC Acadia - Cooper -180"/>
    <x v="1"/>
  </r>
  <r>
    <n v="11647033"/>
    <n v="1"/>
    <x v="4"/>
    <n v="60"/>
    <n v="59"/>
    <n v="0"/>
    <n v="57296.39"/>
    <n v="-57296.39"/>
    <x v="316"/>
    <n v="893.13"/>
    <n v="0"/>
    <n v="0"/>
    <n v="0"/>
    <n v="-893.13"/>
    <n v="329"/>
    <n v="1"/>
    <n v="73"/>
    <x v="11"/>
    <s v="04/2021"/>
    <x v="234"/>
    <n v="2"/>
    <s v="Purchase Jason Bennett s vehicle"/>
    <x v="1"/>
  </r>
  <r>
    <n v="17729802"/>
    <n v="1"/>
    <x v="4"/>
    <n v="60"/>
    <n v="60"/>
    <n v="0"/>
    <n v="49943.63"/>
    <n v="-49943.630000000005"/>
    <x v="316"/>
    <n v="0"/>
    <n v="0"/>
    <n v="0"/>
    <n v="0"/>
    <n v="0"/>
    <n v="329"/>
    <n v="1"/>
    <n v="73"/>
    <x v="11"/>
    <s v="04/2021"/>
    <x v="240"/>
    <n v="2"/>
    <s v="Purchase new vehicle for Mike Cassel"/>
    <x v="1"/>
  </r>
  <r>
    <n v="17743128"/>
    <n v="1"/>
    <x v="4"/>
    <n v="60"/>
    <n v="54"/>
    <n v="0"/>
    <n v="-4001"/>
    <n v="0"/>
    <x v="357"/>
    <n v="-400.08"/>
    <n v="0"/>
    <n v="-3600.92"/>
    <n v="-466.76"/>
    <n v="-66.680000000000007"/>
    <n v="329"/>
    <n v="1"/>
    <n v="73"/>
    <x v="11"/>
    <s v="04/2021"/>
    <x v="232"/>
    <n v="2"/>
    <s v="Transportation Equipment"/>
    <x v="1"/>
  </r>
  <r>
    <n v="24741607"/>
    <n v="1"/>
    <x v="4"/>
    <n v="60"/>
    <n v="59"/>
    <n v="0"/>
    <n v="0"/>
    <n v="57296.39"/>
    <x v="413"/>
    <n v="0"/>
    <n v="0"/>
    <n v="56403.26"/>
    <n v="1849.12"/>
    <n v="1849.1200000000001"/>
    <n v="329"/>
    <n v="1"/>
    <n v="73"/>
    <x v="11"/>
    <s v="04/2021"/>
    <x v="232"/>
    <n v="2"/>
    <s v="Vehicles - Automobiles"/>
    <x v="1"/>
  </r>
  <r>
    <n v="24741612"/>
    <n v="1"/>
    <x v="4"/>
    <n v="60"/>
    <n v="60"/>
    <n v="0"/>
    <n v="0"/>
    <n v="49943.630000000005"/>
    <x v="414"/>
    <n v="0"/>
    <n v="0"/>
    <n v="49943.63"/>
    <n v="832.39"/>
    <n v="832.39"/>
    <n v="329"/>
    <n v="1"/>
    <n v="73"/>
    <x v="11"/>
    <s v="04/2021"/>
    <x v="232"/>
    <n v="2"/>
    <s v="Vehicles - Automobiles"/>
    <x v="1"/>
  </r>
  <r>
    <n v="6932995"/>
    <n v="1"/>
    <x v="4"/>
    <n v="84"/>
    <n v="51"/>
    <n v="0"/>
    <n v="8954"/>
    <n v="0"/>
    <x v="381"/>
    <n v="3429.94"/>
    <n v="0"/>
    <n v="5524.06"/>
    <n v="3538.25"/>
    <n v="108.31"/>
    <n v="330"/>
    <n v="1"/>
    <n v="76"/>
    <x v="9"/>
    <s v="04/2021"/>
    <x v="229"/>
    <n v="2"/>
    <s v="Customer Care Cisco Phone System - 168"/>
    <x v="1"/>
  </r>
  <r>
    <n v="6933270"/>
    <n v="1"/>
    <x v="4"/>
    <n v="84"/>
    <n v="49"/>
    <n v="0"/>
    <n v="9456.25"/>
    <n v="0"/>
    <x v="382"/>
    <n v="3940.08"/>
    <n v="0"/>
    <n v="5516.17"/>
    <n v="4052.65"/>
    <n v="112.57000000000001"/>
    <n v="330"/>
    <n v="1"/>
    <n v="76"/>
    <x v="9"/>
    <s v="04/2021"/>
    <x v="230"/>
    <n v="2"/>
    <s v="Cisco Phone Equip, (67) Microphones &amp; (73) Headsets - 166"/>
    <x v="1"/>
  </r>
  <r>
    <n v="6933412"/>
    <n v="1"/>
    <x v="4"/>
    <n v="84"/>
    <n v="53"/>
    <n v="0"/>
    <n v="16375"/>
    <n v="0"/>
    <x v="383"/>
    <n v="5881.76"/>
    <n v="0"/>
    <n v="10493.24"/>
    <n v="6079.75"/>
    <n v="197.99"/>
    <n v="330"/>
    <n v="1"/>
    <n v="76"/>
    <x v="9"/>
    <s v="04/2021"/>
    <x v="229"/>
    <n v="2"/>
    <s v="Customer Care Cisco Phone System - 169"/>
    <x v="1"/>
  </r>
  <r>
    <n v="6933844"/>
    <n v="1"/>
    <x v="4"/>
    <n v="84"/>
    <n v="44"/>
    <n v="0"/>
    <n v="404019.88"/>
    <n v="0"/>
    <x v="384"/>
    <n v="188542.61"/>
    <n v="0"/>
    <n v="215477.27"/>
    <n v="193439.82"/>
    <n v="4897.21"/>
    <n v="330"/>
    <n v="1"/>
    <n v="76"/>
    <x v="9"/>
    <s v="04/2021"/>
    <x v="229"/>
    <n v="2"/>
    <s v="Customer Care Cisco Phone System - 164"/>
    <x v="1"/>
  </r>
  <r>
    <n v="6933996"/>
    <n v="1"/>
    <x v="4"/>
    <n v="84"/>
    <n v="47"/>
    <n v="0"/>
    <n v="30844.91"/>
    <n v="0"/>
    <x v="385"/>
    <n v="13586.44"/>
    <n v="0"/>
    <n v="17258.47"/>
    <n v="13953.64"/>
    <n v="367.2"/>
    <n v="330"/>
    <n v="1"/>
    <n v="76"/>
    <x v="9"/>
    <s v="04/2021"/>
    <x v="229"/>
    <n v="2"/>
    <s v="Customer Care Cisco Phone System - 165"/>
    <x v="1"/>
  </r>
  <r>
    <n v="6932986"/>
    <n v="1"/>
    <x v="5"/>
    <n v="84"/>
    <n v="38"/>
    <n v="0"/>
    <n v="164635.24"/>
    <n v="0"/>
    <x v="0"/>
    <n v="88665.45"/>
    <n v="0"/>
    <n v="75969.789999999994"/>
    <n v="90664.66"/>
    <n v="1999.21"/>
    <n v="308"/>
    <n v="1"/>
    <n v="39"/>
    <x v="0"/>
    <s v="05/2021"/>
    <x v="0"/>
    <n v="2"/>
    <s v="Utilities International - Phase 1 - 1579"/>
    <x v="0"/>
  </r>
  <r>
    <n v="6933095"/>
    <n v="1"/>
    <x v="5"/>
    <n v="84"/>
    <n v="51"/>
    <n v="0"/>
    <n v="1625"/>
    <n v="0"/>
    <x v="1"/>
    <n v="622.70000000000005"/>
    <n v="0"/>
    <n v="1002.3"/>
    <n v="642.35"/>
    <n v="19.650000000000002"/>
    <n v="308"/>
    <n v="1"/>
    <n v="39"/>
    <x v="0"/>
    <s v="05/2021"/>
    <x v="1"/>
    <n v="2"/>
    <s v="Utilities International - Phase 2 - 1779"/>
    <x v="0"/>
  </r>
  <r>
    <n v="6933388"/>
    <n v="1"/>
    <x v="5"/>
    <n v="84"/>
    <n v="50"/>
    <n v="0"/>
    <n v="-1778.34"/>
    <n v="0"/>
    <x v="2"/>
    <n v="-702.7"/>
    <n v="0"/>
    <n v="-1075.6400000000001"/>
    <n v="-724.21"/>
    <n v="-21.51"/>
    <n v="308"/>
    <n v="1"/>
    <n v="39"/>
    <x v="0"/>
    <s v="05/2021"/>
    <x v="1"/>
    <n v="2"/>
    <s v="Utilities International - Phase 2 - 1764"/>
    <x v="0"/>
  </r>
  <r>
    <n v="6933673"/>
    <n v="1"/>
    <x v="5"/>
    <n v="84"/>
    <n v="48"/>
    <n v="0"/>
    <n v="1021008.31"/>
    <n v="0"/>
    <x v="3"/>
    <n v="427851.07"/>
    <n v="0"/>
    <n v="593157.24"/>
    <n v="440208.51"/>
    <n v="12357.44"/>
    <n v="308"/>
    <n v="1"/>
    <n v="39"/>
    <x v="0"/>
    <s v="05/2021"/>
    <x v="1"/>
    <n v="2"/>
    <s v="Utilities International - Phase 2 - 1755"/>
    <x v="0"/>
  </r>
  <r>
    <n v="6933825"/>
    <n v="1"/>
    <x v="5"/>
    <n v="84"/>
    <n v="49"/>
    <n v="0"/>
    <n v="261.20999999999998"/>
    <n v="0"/>
    <x v="4"/>
    <n v="106.34"/>
    <n v="0"/>
    <n v="154.87"/>
    <n v="109.5"/>
    <n v="3.16"/>
    <n v="308"/>
    <n v="1"/>
    <n v="39"/>
    <x v="0"/>
    <s v="05/2021"/>
    <x v="1"/>
    <n v="2"/>
    <s v="Utilities International - Phase 2 - 1774"/>
    <x v="0"/>
  </r>
  <r>
    <n v="6933826"/>
    <n v="1"/>
    <x v="5"/>
    <n v="84"/>
    <n v="53"/>
    <n v="0"/>
    <n v="1300"/>
    <n v="0"/>
    <x v="5"/>
    <n v="467.11"/>
    <n v="0"/>
    <n v="832.89"/>
    <n v="482.82"/>
    <n v="15.71"/>
    <n v="308"/>
    <n v="1"/>
    <n v="39"/>
    <x v="0"/>
    <s v="05/2021"/>
    <x v="1"/>
    <n v="2"/>
    <s v="Utilities International - Phase 2 - 1790"/>
    <x v="0"/>
  </r>
  <r>
    <n v="6933976"/>
    <n v="1"/>
    <x v="5"/>
    <n v="84"/>
    <n v="52"/>
    <n v="0"/>
    <n v="10697.46"/>
    <n v="0"/>
    <x v="6"/>
    <n v="3971.74"/>
    <n v="0"/>
    <n v="6725.72"/>
    <n v="4101.08"/>
    <n v="129.34"/>
    <n v="308"/>
    <n v="1"/>
    <n v="39"/>
    <x v="0"/>
    <s v="05/2021"/>
    <x v="1"/>
    <n v="2"/>
    <s v="Utilities International - Phase 2 - 1786"/>
    <x v="0"/>
  </r>
  <r>
    <n v="6933977"/>
    <n v="1"/>
    <x v="5"/>
    <n v="84"/>
    <n v="54"/>
    <n v="0"/>
    <n v="18074.14"/>
    <n v="0"/>
    <x v="7"/>
    <n v="6279.02"/>
    <n v="0"/>
    <n v="11795.12"/>
    <n v="6497.45"/>
    <n v="218.43"/>
    <n v="308"/>
    <n v="1"/>
    <n v="39"/>
    <x v="0"/>
    <s v="05/2021"/>
    <x v="1"/>
    <n v="2"/>
    <s v="Utilities International - Phase 2 - 1799"/>
    <x v="0"/>
  </r>
  <r>
    <n v="6933983"/>
    <n v="1"/>
    <x v="5"/>
    <n v="84"/>
    <n v="55"/>
    <n v="0"/>
    <n v="1950"/>
    <n v="0"/>
    <x v="8"/>
    <n v="654.15"/>
    <n v="0"/>
    <n v="1295.8499999999999"/>
    <n v="677.71"/>
    <n v="23.56"/>
    <n v="308"/>
    <n v="1"/>
    <n v="39"/>
    <x v="0"/>
    <s v="05/2021"/>
    <x v="1"/>
    <n v="2"/>
    <s v="Utilities International - Phase 2 - 1808"/>
    <x v="0"/>
  </r>
  <r>
    <n v="6934027"/>
    <n v="1"/>
    <x v="5"/>
    <n v="84"/>
    <n v="57"/>
    <n v="0"/>
    <n v="10393.98"/>
    <n v="0"/>
    <x v="9"/>
    <n v="3238.69"/>
    <n v="0"/>
    <n v="7155.29"/>
    <n v="3364.22"/>
    <n v="125.53"/>
    <n v="308"/>
    <n v="1"/>
    <n v="39"/>
    <x v="0"/>
    <s v="05/2021"/>
    <x v="1"/>
    <n v="2"/>
    <s v="Utilities International - Phase 2 - 1810"/>
    <x v="0"/>
  </r>
  <r>
    <n v="6934066"/>
    <n v="1"/>
    <x v="5"/>
    <n v="84"/>
    <n v="59"/>
    <n v="0"/>
    <n v="3250"/>
    <n v="0"/>
    <x v="10"/>
    <n v="935.14"/>
    <n v="0"/>
    <n v="2314.86"/>
    <n v="974.37"/>
    <n v="39.230000000000004"/>
    <n v="308"/>
    <n v="1"/>
    <n v="39"/>
    <x v="0"/>
    <s v="05/2021"/>
    <x v="1"/>
    <n v="2"/>
    <s v="Utilities International - Phase 2 - 1822"/>
    <x v="0"/>
  </r>
  <r>
    <n v="6934076"/>
    <n v="1"/>
    <x v="5"/>
    <n v="84"/>
    <n v="60"/>
    <n v="0"/>
    <n v="13092.33"/>
    <n v="0"/>
    <x v="11"/>
    <n v="3610.82"/>
    <n v="0"/>
    <n v="9481.51"/>
    <n v="3768.85"/>
    <n v="158.03"/>
    <n v="308"/>
    <n v="1"/>
    <n v="39"/>
    <x v="0"/>
    <s v="05/2021"/>
    <x v="1"/>
    <n v="2"/>
    <s v="Utilities International - Phase 2 - 1824"/>
    <x v="0"/>
  </r>
  <r>
    <n v="6933481"/>
    <n v="1"/>
    <x v="5"/>
    <n v="60"/>
    <n v="0"/>
    <n v="0"/>
    <n v="5716.29"/>
    <n v="0"/>
    <x v="12"/>
    <n v="5716.29"/>
    <n v="0"/>
    <n v="5716.29"/>
    <n v="5716.29"/>
    <n v="0"/>
    <n v="300"/>
    <n v="1"/>
    <n v="62"/>
    <x v="1"/>
    <s v="05/2021"/>
    <x v="2"/>
    <n v="4"/>
    <s v="Organizational Expense - 1"/>
    <x v="0"/>
  </r>
  <r>
    <n v="6933924"/>
    <n v="1"/>
    <x v="5"/>
    <n v="60"/>
    <n v="0"/>
    <n v="0"/>
    <n v="250"/>
    <n v="0"/>
    <x v="13"/>
    <n v="250"/>
    <n v="0"/>
    <n v="250"/>
    <n v="250"/>
    <n v="0"/>
    <n v="300"/>
    <n v="1"/>
    <n v="62"/>
    <x v="1"/>
    <s v="05/2021"/>
    <x v="3"/>
    <n v="4"/>
    <s v="Merger Expenses - 2"/>
    <x v="0"/>
  </r>
  <r>
    <n v="3775374"/>
    <n v="1"/>
    <x v="5"/>
    <n v="180"/>
    <n v="175"/>
    <n v="0"/>
    <n v="1513.52"/>
    <n v="0"/>
    <x v="14"/>
    <n v="42.05"/>
    <n v="0"/>
    <n v="1471.47"/>
    <n v="50.46"/>
    <n v="8.41"/>
    <n v="301"/>
    <n v="1"/>
    <n v="66"/>
    <x v="2"/>
    <s v="05/2021"/>
    <x v="4"/>
    <n v="6"/>
    <s v="Energy Lane Warehouse Office"/>
    <x v="0"/>
  </r>
  <r>
    <n v="6932921"/>
    <n v="1"/>
    <x v="5"/>
    <n v="120"/>
    <n v="31"/>
    <n v="0"/>
    <n v="127874.67"/>
    <n v="0"/>
    <x v="15"/>
    <n v="94072.12"/>
    <n v="0"/>
    <n v="33802.550000000003"/>
    <n v="95162.52"/>
    <n v="1090.4000000000001"/>
    <n v="301"/>
    <n v="1"/>
    <n v="66"/>
    <x v="2"/>
    <s v="05/2021"/>
    <x v="5"/>
    <n v="6"/>
    <s v="Silver Lake Office Additions - 1163"/>
    <x v="0"/>
  </r>
  <r>
    <n v="6932947"/>
    <n v="1"/>
    <x v="5"/>
    <n v="480"/>
    <n v="444"/>
    <n v="0"/>
    <n v="3603347.56"/>
    <n v="0"/>
    <x v="16"/>
    <n v="262941.61"/>
    <n v="0"/>
    <n v="3340405.95"/>
    <n v="270465.03999999998"/>
    <n v="7523.43"/>
    <n v="301"/>
    <n v="1"/>
    <n v="66"/>
    <x v="2"/>
    <s v="05/2021"/>
    <x v="6"/>
    <n v="6"/>
    <s v="Dover Stover/Energy Lane Office - 1748"/>
    <x v="0"/>
  </r>
  <r>
    <n v="6932948"/>
    <n v="1"/>
    <x v="5"/>
    <n v="480"/>
    <n v="444"/>
    <n v="0"/>
    <n v="129456.21"/>
    <n v="0"/>
    <x v="17"/>
    <n v="9446.59"/>
    <n v="0"/>
    <n v="120009.62"/>
    <n v="9716.8799999999992"/>
    <n v="270.29000000000002"/>
    <n v="301"/>
    <n v="1"/>
    <n v="66"/>
    <x v="2"/>
    <s v="05/2021"/>
    <x v="7"/>
    <n v="6"/>
    <s v="Dover Stover/Energy Lane Warehouse - 1749"/>
    <x v="0"/>
  </r>
  <r>
    <n v="6932951"/>
    <n v="1"/>
    <x v="5"/>
    <n v="60"/>
    <n v="0"/>
    <n v="0"/>
    <n v="8490"/>
    <n v="0"/>
    <x v="18"/>
    <n v="8490"/>
    <n v="0"/>
    <n v="0"/>
    <n v="8490"/>
    <n v="0"/>
    <n v="301"/>
    <n v="1"/>
    <n v="66"/>
    <x v="2"/>
    <s v="05/2021"/>
    <x v="8"/>
    <n v="6"/>
    <s v="AC Unit for SL Server Room - 1250"/>
    <x v="0"/>
  </r>
  <r>
    <n v="6932962"/>
    <n v="1"/>
    <x v="5"/>
    <n v="60"/>
    <n v="0"/>
    <n v="0"/>
    <n v="8250"/>
    <n v="0"/>
    <x v="19"/>
    <n v="8250"/>
    <n v="0"/>
    <n v="0"/>
    <n v="8250"/>
    <n v="0"/>
    <n v="301"/>
    <n v="1"/>
    <n v="66"/>
    <x v="2"/>
    <s v="05/2021"/>
    <x v="9"/>
    <n v="6"/>
    <s v="Enhance electrical service at SL - 911"/>
    <x v="0"/>
  </r>
  <r>
    <n v="6933059"/>
    <n v="1"/>
    <x v="5"/>
    <n v="120"/>
    <n v="57"/>
    <n v="0"/>
    <n v="300663.94"/>
    <n v="0"/>
    <x v="20"/>
    <n v="141960.76999999999"/>
    <n v="0"/>
    <n v="158703.17000000001"/>
    <n v="144745.04"/>
    <n v="2784.27"/>
    <n v="301"/>
    <n v="1"/>
    <n v="66"/>
    <x v="2"/>
    <s v="05/2021"/>
    <x v="10"/>
    <n v="6"/>
    <s v="Silver Lake 2nd Floor Renovations - 1364"/>
    <x v="0"/>
  </r>
  <r>
    <n v="6933067"/>
    <n v="1"/>
    <x v="5"/>
    <n v="120"/>
    <n v="41"/>
    <n v="0"/>
    <n v="8534"/>
    <n v="0"/>
    <x v="21"/>
    <n v="5563.22"/>
    <n v="0"/>
    <n v="2970.78"/>
    <n v="5635.68"/>
    <n v="72.460000000000008"/>
    <n v="301"/>
    <n v="1"/>
    <n v="66"/>
    <x v="2"/>
    <s v="05/2021"/>
    <x v="11"/>
    <n v="6"/>
    <s v="SL Treasury AC Replacement - 1210"/>
    <x v="0"/>
  </r>
  <r>
    <n v="6933079"/>
    <n v="1"/>
    <x v="5"/>
    <n v="480"/>
    <n v="451"/>
    <n v="0"/>
    <n v="6615.23"/>
    <n v="0"/>
    <x v="22"/>
    <n v="386.23"/>
    <n v="0"/>
    <n v="6229"/>
    <n v="400.04"/>
    <n v="13.81"/>
    <n v="301"/>
    <n v="1"/>
    <n v="66"/>
    <x v="2"/>
    <s v="05/2021"/>
    <x v="6"/>
    <n v="6"/>
    <s v="Dover Stover/Energy Lane Office - 1801"/>
    <x v="0"/>
  </r>
  <r>
    <n v="6933083"/>
    <n v="1"/>
    <x v="5"/>
    <n v="60"/>
    <n v="0"/>
    <n v="0"/>
    <n v="2120.36"/>
    <n v="0"/>
    <x v="23"/>
    <n v="2120.36"/>
    <n v="0"/>
    <n v="0"/>
    <n v="2120.36"/>
    <n v="0"/>
    <n v="301"/>
    <n v="1"/>
    <n v="66"/>
    <x v="2"/>
    <s v="05/2021"/>
    <x v="12"/>
    <n v="6"/>
    <s v="Electrical Work For Is Department - 404"/>
    <x v="0"/>
  </r>
  <r>
    <n v="6933084"/>
    <n v="1"/>
    <x v="5"/>
    <n v="60"/>
    <n v="0"/>
    <n v="0"/>
    <n v="719.88"/>
    <n v="0"/>
    <x v="24"/>
    <n v="719.88"/>
    <n v="0"/>
    <n v="0"/>
    <n v="719.88"/>
    <n v="0"/>
    <n v="301"/>
    <n v="1"/>
    <n v="66"/>
    <x v="2"/>
    <s v="05/2021"/>
    <x v="9"/>
    <n v="6"/>
    <s v="Enhance electrical service at SL - 919"/>
    <x v="0"/>
  </r>
  <r>
    <n v="6933195"/>
    <n v="1"/>
    <x v="5"/>
    <n v="120"/>
    <n v="84"/>
    <n v="0"/>
    <n v="44213.9"/>
    <n v="0"/>
    <x v="25"/>
    <n v="12941.82"/>
    <n v="0"/>
    <n v="31272.080000000002"/>
    <n v="13314.11"/>
    <n v="372.29"/>
    <n v="301"/>
    <n v="1"/>
    <n v="66"/>
    <x v="2"/>
    <s v="05/2021"/>
    <x v="13"/>
    <n v="6"/>
    <s v="Newark Office Architecture - 1747"/>
    <x v="0"/>
  </r>
  <r>
    <n v="6933196"/>
    <n v="1"/>
    <x v="5"/>
    <n v="120"/>
    <n v="87"/>
    <n v="0"/>
    <n v="4235.8900000000003"/>
    <n v="0"/>
    <x v="26"/>
    <n v="1133.9100000000001"/>
    <n v="0"/>
    <n v="3101.98"/>
    <n v="1169.56"/>
    <n v="35.65"/>
    <n v="301"/>
    <n v="1"/>
    <n v="66"/>
    <x v="2"/>
    <s v="05/2021"/>
    <x v="13"/>
    <n v="6"/>
    <s v="Newark Office Architecture - 1778"/>
    <x v="0"/>
  </r>
  <r>
    <n v="6933228"/>
    <n v="1"/>
    <x v="5"/>
    <n v="77"/>
    <n v="0"/>
    <n v="0"/>
    <n v="7648.79"/>
    <n v="0"/>
    <x v="27"/>
    <n v="7648.79"/>
    <n v="0"/>
    <n v="0"/>
    <n v="7648.79"/>
    <n v="0"/>
    <n v="301"/>
    <n v="1"/>
    <n v="66"/>
    <x v="2"/>
    <s v="05/2021"/>
    <x v="14"/>
    <n v="6"/>
    <s v="COMPASS POINTE BLDG - 1050"/>
    <x v="0"/>
  </r>
  <r>
    <n v="6933476"/>
    <n v="1"/>
    <x v="5"/>
    <n v="120"/>
    <n v="90"/>
    <n v="0"/>
    <n v="8160"/>
    <n v="0"/>
    <x v="28"/>
    <n v="1980.04"/>
    <n v="0"/>
    <n v="6179.96"/>
    <n v="2048.71"/>
    <n v="68.67"/>
    <n v="301"/>
    <n v="1"/>
    <n v="66"/>
    <x v="2"/>
    <s v="05/2021"/>
    <x v="15"/>
    <n v="6"/>
    <s v="Newark Office Project Management - 1789"/>
    <x v="0"/>
  </r>
  <r>
    <n v="6933477"/>
    <n v="1"/>
    <x v="5"/>
    <n v="120"/>
    <n v="89"/>
    <n v="0"/>
    <n v="2720"/>
    <n v="0"/>
    <x v="29"/>
    <n v="682.68"/>
    <n v="0"/>
    <n v="2037.32"/>
    <n v="705.57"/>
    <n v="22.89"/>
    <n v="301"/>
    <n v="1"/>
    <n v="66"/>
    <x v="2"/>
    <s v="05/2021"/>
    <x v="15"/>
    <n v="6"/>
    <s v="Newark Office Project Management - 1795"/>
    <x v="0"/>
  </r>
  <r>
    <n v="6933486"/>
    <n v="1"/>
    <x v="5"/>
    <n v="120"/>
    <n v="25"/>
    <n v="0"/>
    <n v="42500"/>
    <n v="0"/>
    <x v="30"/>
    <n v="33406.550000000003"/>
    <n v="0"/>
    <n v="9093.4500000000007"/>
    <n v="33770.29"/>
    <n v="363.74"/>
    <n v="301"/>
    <n v="1"/>
    <n v="66"/>
    <x v="2"/>
    <s v="05/2021"/>
    <x v="16"/>
    <n v="6"/>
    <s v="SL Natural Gas Generator - 1147"/>
    <x v="0"/>
  </r>
  <r>
    <n v="6933497"/>
    <n v="1"/>
    <x v="5"/>
    <n v="84"/>
    <n v="0"/>
    <n v="0"/>
    <n v="15590"/>
    <n v="0"/>
    <x v="31"/>
    <n v="15590"/>
    <n v="0"/>
    <n v="0"/>
    <n v="15590"/>
    <n v="0"/>
    <n v="301"/>
    <n v="1"/>
    <n v="66"/>
    <x v="2"/>
    <s v="05/2021"/>
    <x v="17"/>
    <n v="6"/>
    <s v="A/C for Server Room - 962"/>
    <x v="0"/>
  </r>
  <r>
    <n v="6933501"/>
    <n v="1"/>
    <x v="5"/>
    <n v="480"/>
    <n v="445"/>
    <n v="0"/>
    <n v="-31928.82"/>
    <n v="0"/>
    <x v="32"/>
    <n v="-2263.3200000000002"/>
    <n v="0"/>
    <n v="-29665.5"/>
    <n v="-2329.98"/>
    <n v="-66.66"/>
    <n v="301"/>
    <n v="1"/>
    <n v="66"/>
    <x v="2"/>
    <s v="05/2021"/>
    <x v="6"/>
    <n v="6"/>
    <s v="Dover Stover/Energy Lane Office - 1769"/>
    <x v="0"/>
  </r>
  <r>
    <n v="6933502"/>
    <n v="1"/>
    <x v="5"/>
    <n v="60"/>
    <n v="0"/>
    <n v="0"/>
    <n v="9591"/>
    <n v="0"/>
    <x v="33"/>
    <n v="9591"/>
    <n v="0"/>
    <n v="0"/>
    <n v="9591"/>
    <n v="0"/>
    <n v="301"/>
    <n v="1"/>
    <n v="66"/>
    <x v="2"/>
    <s v="05/2021"/>
    <x v="18"/>
    <n v="6"/>
    <s v="A/C unit for Silver Lake Server room - 910"/>
    <x v="0"/>
  </r>
  <r>
    <n v="6933554"/>
    <n v="1"/>
    <x v="5"/>
    <n v="120"/>
    <n v="78"/>
    <n v="0"/>
    <n v="8895.7000000000007"/>
    <n v="0"/>
    <x v="36"/>
    <n v="3113.48"/>
    <n v="0"/>
    <n v="5782.22"/>
    <n v="3187.61"/>
    <n v="74.13"/>
    <n v="301"/>
    <n v="1"/>
    <n v="66"/>
    <x v="2"/>
    <s v="05/2021"/>
    <x v="20"/>
    <n v="6"/>
    <s v="2nd Flr HR Conference Room furniture-Also see Asset 1364 - 1721"/>
    <x v="0"/>
  </r>
  <r>
    <n v="6933747"/>
    <n v="1"/>
    <x v="5"/>
    <n v="60"/>
    <n v="3"/>
    <n v="0"/>
    <n v="32337.67"/>
    <n v="0"/>
    <x v="37"/>
    <n v="30676.799999999999"/>
    <n v="0"/>
    <n v="1660.87"/>
    <n v="31230.42"/>
    <n v="553.62"/>
    <n v="301"/>
    <n v="1"/>
    <n v="66"/>
    <x v="2"/>
    <s v="05/2021"/>
    <x v="21"/>
    <n v="6"/>
    <s v="Renovations to Silver Lake Break room - 1350"/>
    <x v="0"/>
  </r>
  <r>
    <n v="6933761"/>
    <n v="1"/>
    <x v="5"/>
    <n v="120"/>
    <n v="34"/>
    <n v="0"/>
    <n v="-5165"/>
    <n v="0"/>
    <x v="38"/>
    <n v="-3669.81"/>
    <n v="0"/>
    <n v="-1495.19"/>
    <n v="-3713.79"/>
    <n v="-43.980000000000004"/>
    <n v="301"/>
    <n v="1"/>
    <n v="66"/>
    <x v="2"/>
    <s v="05/2021"/>
    <x v="5"/>
    <n v="6"/>
    <s v="Silver Lake Office Additions - 1169"/>
    <x v="0"/>
  </r>
  <r>
    <n v="6933766"/>
    <n v="1"/>
    <x v="5"/>
    <n v="120"/>
    <n v="84"/>
    <n v="0"/>
    <n v="28385.4"/>
    <n v="0"/>
    <x v="39"/>
    <n v="8308.66"/>
    <n v="0"/>
    <n v="20076.740000000002"/>
    <n v="8547.67"/>
    <n v="239.01"/>
    <n v="301"/>
    <n v="1"/>
    <n v="66"/>
    <x v="2"/>
    <s v="05/2021"/>
    <x v="15"/>
    <n v="6"/>
    <s v="Newark Office Project Management - 1746"/>
    <x v="0"/>
  </r>
  <r>
    <n v="6933768"/>
    <n v="1"/>
    <x v="5"/>
    <n v="84"/>
    <n v="41"/>
    <n v="0"/>
    <n v="414439.25"/>
    <n v="0"/>
    <x v="40"/>
    <n v="211493.96"/>
    <n v="0"/>
    <n v="202945.29"/>
    <n v="216443.84"/>
    <n v="4949.88"/>
    <n v="301"/>
    <n v="1"/>
    <n v="66"/>
    <x v="2"/>
    <s v="05/2021"/>
    <x v="22"/>
    <n v="6"/>
    <s v="Middletown Office Leasehold Improv - 114 Sandhill Drive - 1717"/>
    <x v="0"/>
  </r>
  <r>
    <n v="6933787"/>
    <n v="1"/>
    <x v="5"/>
    <n v="72"/>
    <n v="0"/>
    <n v="0"/>
    <n v="20736.3"/>
    <n v="0"/>
    <x v="41"/>
    <n v="20736.3"/>
    <n v="0"/>
    <n v="0"/>
    <n v="20736.3"/>
    <n v="0"/>
    <n v="301"/>
    <n v="1"/>
    <n v="66"/>
    <x v="2"/>
    <s v="05/2021"/>
    <x v="14"/>
    <n v="6"/>
    <s v="Compass Pointe Bldg - 1074"/>
    <x v="0"/>
  </r>
  <r>
    <n v="6933798"/>
    <n v="1"/>
    <x v="5"/>
    <n v="120"/>
    <n v="88"/>
    <n v="0"/>
    <n v="45749.2"/>
    <n v="0"/>
    <x v="42"/>
    <n v="11864.34"/>
    <n v="0"/>
    <n v="33884.86"/>
    <n v="12249.4"/>
    <n v="385.06"/>
    <n v="301"/>
    <n v="1"/>
    <n v="66"/>
    <x v="2"/>
    <s v="05/2021"/>
    <x v="23"/>
    <n v="6"/>
    <s v="Energy Lane Courtyard - 1794"/>
    <x v="0"/>
  </r>
  <r>
    <n v="6933929"/>
    <n v="1"/>
    <x v="5"/>
    <n v="120"/>
    <n v="31"/>
    <n v="0"/>
    <n v="8851"/>
    <n v="0"/>
    <x v="43"/>
    <n v="6511.28"/>
    <n v="0"/>
    <n v="2339.7199999999998"/>
    <n v="6586.75"/>
    <n v="75.47"/>
    <n v="301"/>
    <n v="1"/>
    <n v="66"/>
    <x v="2"/>
    <s v="05/2021"/>
    <x v="16"/>
    <n v="6"/>
    <s v="SL Natural Gas Generator - 1162"/>
    <x v="0"/>
  </r>
  <r>
    <n v="6933939"/>
    <n v="1"/>
    <x v="5"/>
    <n v="78"/>
    <n v="0"/>
    <n v="0"/>
    <n v="986"/>
    <n v="0"/>
    <x v="44"/>
    <n v="986"/>
    <n v="0"/>
    <n v="0"/>
    <n v="986"/>
    <n v="0"/>
    <n v="301"/>
    <n v="1"/>
    <n v="66"/>
    <x v="2"/>
    <s v="05/2021"/>
    <x v="14"/>
    <n v="6"/>
    <s v="COMPASS POINTE BLDG - 1045"/>
    <x v="0"/>
  </r>
  <r>
    <n v="6933940"/>
    <n v="1"/>
    <x v="5"/>
    <n v="480"/>
    <n v="445"/>
    <n v="0"/>
    <n v="-0.01"/>
    <n v="0"/>
    <x v="45"/>
    <n v="-0.01"/>
    <n v="0"/>
    <n v="0"/>
    <n v="-0.01"/>
    <n v="0"/>
    <n v="301"/>
    <n v="1"/>
    <n v="66"/>
    <x v="2"/>
    <s v="05/2021"/>
    <x v="6"/>
    <n v="6"/>
    <s v="Dover Stover/Energy Lane Office - 1760"/>
    <x v="0"/>
  </r>
  <r>
    <n v="6933947"/>
    <n v="1"/>
    <x v="5"/>
    <n v="120"/>
    <n v="89"/>
    <n v="0"/>
    <n v="5071.68"/>
    <n v="0"/>
    <x v="46"/>
    <n v="1272.92"/>
    <n v="0"/>
    <n v="3798.76"/>
    <n v="1315.6"/>
    <n v="42.68"/>
    <n v="301"/>
    <n v="1"/>
    <n v="66"/>
    <x v="2"/>
    <s v="05/2021"/>
    <x v="23"/>
    <n v="6"/>
    <s v="Energy Lane Courtyard - 1788"/>
    <x v="0"/>
  </r>
  <r>
    <n v="6933948"/>
    <n v="1"/>
    <x v="5"/>
    <n v="120"/>
    <n v="91"/>
    <n v="0"/>
    <n v="832"/>
    <n v="0"/>
    <x v="47"/>
    <n v="194.93"/>
    <n v="0"/>
    <n v="637.07000000000005"/>
    <n v="201.93"/>
    <n v="7"/>
    <n v="301"/>
    <n v="1"/>
    <n v="66"/>
    <x v="2"/>
    <s v="05/2021"/>
    <x v="23"/>
    <n v="6"/>
    <s v="Energy Lane Courtyard - 1802"/>
    <x v="0"/>
  </r>
  <r>
    <n v="6933955"/>
    <n v="1"/>
    <x v="5"/>
    <n v="120"/>
    <n v="32"/>
    <n v="0"/>
    <n v="66814"/>
    <n v="0"/>
    <x v="48"/>
    <n v="48592.03"/>
    <n v="0"/>
    <n v="18221.97"/>
    <n v="49161.47"/>
    <n v="569.44000000000005"/>
    <n v="301"/>
    <n v="1"/>
    <n v="66"/>
    <x v="2"/>
    <s v="05/2021"/>
    <x v="24"/>
    <n v="6"/>
    <s v="Carrier VAV Temp Controls - 1168"/>
    <x v="0"/>
  </r>
  <r>
    <n v="6934012"/>
    <n v="1"/>
    <x v="5"/>
    <n v="36"/>
    <n v="9"/>
    <n v="0"/>
    <n v="50997.78"/>
    <n v="0"/>
    <x v="393"/>
    <n v="37940.559999999998"/>
    <n v="0"/>
    <n v="13057.22"/>
    <n v="39391.360000000001"/>
    <n v="1450.8"/>
    <n v="301"/>
    <n v="1"/>
    <n v="66"/>
    <x v="2"/>
    <s v="05/2021"/>
    <x v="25"/>
    <n v="6"/>
    <s v="Compass Point Office Renov - 1814"/>
    <x v="0"/>
  </r>
  <r>
    <n v="6934035"/>
    <n v="1"/>
    <x v="5"/>
    <n v="36"/>
    <n v="11"/>
    <n v="0"/>
    <n v="3759.23"/>
    <n v="0"/>
    <x v="394"/>
    <n v="2583.36"/>
    <n v="0"/>
    <n v="1175.8699999999999"/>
    <n v="2690.26"/>
    <n v="106.9"/>
    <n v="301"/>
    <n v="1"/>
    <n v="66"/>
    <x v="2"/>
    <s v="05/2021"/>
    <x v="25"/>
    <n v="6"/>
    <s v="Compass Point Office Renov - 1820"/>
    <x v="0"/>
  </r>
  <r>
    <n v="6934039"/>
    <n v="1"/>
    <x v="5"/>
    <n v="120"/>
    <n v="97"/>
    <n v="0"/>
    <n v="4665.62"/>
    <n v="0"/>
    <x v="51"/>
    <n v="859.68"/>
    <n v="0"/>
    <n v="3805.94"/>
    <n v="898.92"/>
    <n v="39.24"/>
    <n v="301"/>
    <n v="1"/>
    <n v="66"/>
    <x v="2"/>
    <s v="05/2021"/>
    <x v="26"/>
    <n v="6"/>
    <s v="RT113 Signage - 1829"/>
    <x v="0"/>
  </r>
  <r>
    <n v="6934041"/>
    <n v="1"/>
    <x v="5"/>
    <n v="36"/>
    <n v="9"/>
    <n v="0"/>
    <n v="11188.6"/>
    <n v="0"/>
    <x v="52"/>
    <n v="8258.25"/>
    <n v="0"/>
    <n v="2930.35"/>
    <n v="8583.84"/>
    <n v="325.59000000000003"/>
    <n v="301"/>
    <n v="1"/>
    <n v="66"/>
    <x v="2"/>
    <s v="05/2021"/>
    <x v="27"/>
    <n v="6"/>
    <s v="Compass Point Kitchen Renov - 1815"/>
    <x v="0"/>
  </r>
  <r>
    <n v="6934043"/>
    <n v="1"/>
    <x v="5"/>
    <n v="36"/>
    <n v="12"/>
    <n v="0"/>
    <n v="583.21"/>
    <n v="0"/>
    <x v="395"/>
    <n v="384.28"/>
    <n v="0"/>
    <n v="198.93"/>
    <n v="400.86"/>
    <n v="16.580000000000002"/>
    <n v="301"/>
    <n v="1"/>
    <n v="66"/>
    <x v="2"/>
    <s v="05/2021"/>
    <x v="25"/>
    <n v="6"/>
    <s v="Compass Point Office Renov - 1826"/>
    <x v="0"/>
  </r>
  <r>
    <n v="6934046"/>
    <n v="1"/>
    <x v="5"/>
    <n v="120"/>
    <n v="103"/>
    <n v="0"/>
    <n v="-4078.65"/>
    <n v="0"/>
    <x v="54"/>
    <n v="-547.32000000000005"/>
    <n v="0"/>
    <n v="-3531.33"/>
    <n v="-581.6"/>
    <n v="-34.28"/>
    <n v="301"/>
    <n v="1"/>
    <n v="66"/>
    <x v="2"/>
    <s v="05/2021"/>
    <x v="23"/>
    <n v="6"/>
    <s v="Energy Lane Courtyard - 1850"/>
    <x v="0"/>
  </r>
  <r>
    <n v="6934048"/>
    <n v="1"/>
    <x v="5"/>
    <n v="120"/>
    <n v="96"/>
    <n v="0"/>
    <n v="20937.93"/>
    <n v="0"/>
    <x v="55"/>
    <n v="4032.51"/>
    <n v="0"/>
    <n v="16905.419999999998"/>
    <n v="4208.6099999999997"/>
    <n v="176.1"/>
    <n v="301"/>
    <n v="1"/>
    <n v="66"/>
    <x v="2"/>
    <s v="05/2021"/>
    <x v="26"/>
    <n v="6"/>
    <s v="RT113 Signage - 1828"/>
    <x v="0"/>
  </r>
  <r>
    <n v="6934071"/>
    <n v="1"/>
    <x v="5"/>
    <n v="36"/>
    <n v="10"/>
    <n v="0"/>
    <n v="20223.07"/>
    <n v="0"/>
    <x v="396"/>
    <n v="14470.86"/>
    <n v="0"/>
    <n v="5752.21"/>
    <n v="15046.08"/>
    <n v="575.22"/>
    <n v="301"/>
    <n v="1"/>
    <n v="66"/>
    <x v="2"/>
    <s v="05/2021"/>
    <x v="25"/>
    <n v="6"/>
    <s v="Compass Point Office Renov - 1819"/>
    <x v="0"/>
  </r>
  <r>
    <n v="6934074"/>
    <n v="1"/>
    <x v="5"/>
    <n v="480"/>
    <n v="463"/>
    <n v="0"/>
    <n v="-1918.1"/>
    <n v="0"/>
    <x v="57"/>
    <n v="-63.98"/>
    <n v="0"/>
    <n v="-1854.12"/>
    <n v="-67.98"/>
    <n v="-4"/>
    <n v="301"/>
    <n v="1"/>
    <n v="66"/>
    <x v="2"/>
    <s v="05/2021"/>
    <x v="6"/>
    <n v="6"/>
    <s v="Dover Stover/Energy Lane Office - 1849"/>
    <x v="0"/>
  </r>
  <r>
    <n v="7003661"/>
    <n v="1"/>
    <x v="5"/>
    <n v="120"/>
    <n v="106"/>
    <n v="0"/>
    <n v="12534.17"/>
    <n v="0"/>
    <x v="58"/>
    <n v="1368.53"/>
    <n v="0"/>
    <n v="11165.64"/>
    <n v="1473.87"/>
    <n v="105.34"/>
    <n v="301"/>
    <n v="1"/>
    <n v="66"/>
    <x v="2"/>
    <s v="05/2021"/>
    <x v="4"/>
    <n v="6"/>
    <s v="Energy Lane Warehouse Office for Bldg Mgr (share w/DE Div) - 1850"/>
    <x v="0"/>
  </r>
  <r>
    <n v="6933472"/>
    <n v="1"/>
    <x v="5"/>
    <n v="120"/>
    <n v="84"/>
    <n v="0"/>
    <n v="421491.92"/>
    <n v="0"/>
    <x v="59"/>
    <n v="123374.19"/>
    <n v="0"/>
    <n v="298117.73"/>
    <n v="126923.21"/>
    <n v="3549.02"/>
    <n v="302"/>
    <n v="1"/>
    <n v="67"/>
    <x v="3"/>
    <s v="05/2021"/>
    <x v="28"/>
    <n v="6"/>
    <s v="Newark Office Construction - 1750"/>
    <x v="0"/>
  </r>
  <r>
    <n v="1624201"/>
    <n v="1"/>
    <x v="5"/>
    <n v="120"/>
    <n v="111"/>
    <n v="0"/>
    <n v="55412.75"/>
    <n v="1586.49"/>
    <x v="424"/>
    <n v="2672.11"/>
    <n v="0"/>
    <n v="52740.639999999999"/>
    <n v="3147.25"/>
    <n v="475.14"/>
    <n v="303"/>
    <n v="1"/>
    <n v="68"/>
    <x v="4"/>
    <s v="05/2021"/>
    <x v="29"/>
    <n v="2"/>
    <s v="Satellite Office Srv Repl"/>
    <x v="0"/>
  </r>
  <r>
    <n v="3775369"/>
    <n v="1"/>
    <x v="5"/>
    <n v="120"/>
    <n v="116"/>
    <n v="0"/>
    <n v="64000"/>
    <n v="0"/>
    <x v="61"/>
    <n v="2133.3200000000002"/>
    <n v="0"/>
    <n v="61866.68"/>
    <n v="2666.65"/>
    <n v="533.33000000000004"/>
    <n v="303"/>
    <n v="1"/>
    <n v="68"/>
    <x v="4"/>
    <s v="05/2021"/>
    <x v="30"/>
    <n v="2"/>
    <s v="Energy Lane Acct Workstation"/>
    <x v="0"/>
  </r>
  <r>
    <n v="6932897"/>
    <n v="1"/>
    <x v="5"/>
    <n v="84"/>
    <n v="39"/>
    <n v="0"/>
    <n v="4165.5"/>
    <n v="0"/>
    <x v="62"/>
    <n v="2231.5300000000002"/>
    <n v="0"/>
    <n v="1933.97"/>
    <n v="2281.12"/>
    <n v="49.59"/>
    <n v="303"/>
    <n v="1"/>
    <n v="68"/>
    <x v="4"/>
    <s v="05/2021"/>
    <x v="31"/>
    <n v="2"/>
    <s v="Phones, (12) Cisco IP phones 8851 - 1580"/>
    <x v="0"/>
  </r>
  <r>
    <n v="6932927"/>
    <n v="1"/>
    <x v="5"/>
    <n v="120"/>
    <n v="84"/>
    <n v="0"/>
    <n v="127887.5"/>
    <n v="0"/>
    <x v="63"/>
    <n v="37433.74"/>
    <n v="0"/>
    <n v="90453.759999999995"/>
    <n v="38510.57"/>
    <n v="1076.83"/>
    <n v="303"/>
    <n v="1"/>
    <n v="68"/>
    <x v="4"/>
    <s v="05/2021"/>
    <x v="32"/>
    <n v="2"/>
    <s v="Newark Office Furniture - 1754"/>
    <x v="0"/>
  </r>
  <r>
    <n v="6932928"/>
    <n v="1"/>
    <x v="5"/>
    <n v="120"/>
    <n v="85"/>
    <n v="0"/>
    <n v="25577.5"/>
    <n v="0"/>
    <x v="64"/>
    <n v="7273.29"/>
    <n v="0"/>
    <n v="18304.21"/>
    <n v="7488.63"/>
    <n v="215.34"/>
    <n v="303"/>
    <n v="1"/>
    <n v="68"/>
    <x v="4"/>
    <s v="05/2021"/>
    <x v="32"/>
    <n v="2"/>
    <s v="Newark Office Furniture - 1765"/>
    <x v="0"/>
  </r>
  <r>
    <n v="6932960"/>
    <n v="1"/>
    <x v="5"/>
    <n v="120"/>
    <n v="85"/>
    <n v="0"/>
    <n v="-18529.939999999999"/>
    <n v="0"/>
    <x v="65"/>
    <n v="-5269.27"/>
    <n v="0"/>
    <n v="-13260.67"/>
    <n v="-5425.28"/>
    <n v="-156.01"/>
    <n v="303"/>
    <n v="1"/>
    <n v="68"/>
    <x v="4"/>
    <s v="05/2021"/>
    <x v="33"/>
    <n v="2"/>
    <s v="Energy Lane FFE - 1768"/>
    <x v="0"/>
  </r>
  <r>
    <n v="6933042"/>
    <n v="1"/>
    <x v="5"/>
    <n v="120"/>
    <n v="39"/>
    <n v="0"/>
    <n v="14658"/>
    <n v="0"/>
    <x v="66"/>
    <n v="9800.75"/>
    <n v="0"/>
    <n v="4857.25"/>
    <n v="9925.2900000000009"/>
    <n v="124.54"/>
    <n v="303"/>
    <n v="1"/>
    <n v="68"/>
    <x v="4"/>
    <s v="05/2021"/>
    <x v="34"/>
    <n v="2"/>
    <s v="Replace SL Sidewalks - 1198"/>
    <x v="0"/>
  </r>
  <r>
    <n v="6933054"/>
    <n v="1"/>
    <x v="5"/>
    <n v="84"/>
    <n v="28"/>
    <n v="0"/>
    <n v="4718.75"/>
    <n v="0"/>
    <x v="67"/>
    <n v="3145.85"/>
    <n v="0"/>
    <n v="1572.9"/>
    <n v="3202.03"/>
    <n v="56.18"/>
    <n v="303"/>
    <n v="1"/>
    <n v="68"/>
    <x v="4"/>
    <s v="05/2021"/>
    <x v="35"/>
    <n v="2"/>
    <s v="Soundmasking system furniture for 2nd flr SL - 1363"/>
    <x v="0"/>
  </r>
  <r>
    <n v="6933062"/>
    <n v="1"/>
    <x v="5"/>
    <n v="120"/>
    <n v="86"/>
    <n v="0"/>
    <n v="14930.5"/>
    <n v="0"/>
    <x v="68"/>
    <n v="4121.12"/>
    <n v="0"/>
    <n v="10809.38"/>
    <n v="4246.8100000000004"/>
    <n v="125.69"/>
    <n v="303"/>
    <n v="1"/>
    <n v="68"/>
    <x v="4"/>
    <s v="05/2021"/>
    <x v="32"/>
    <n v="2"/>
    <s v="Newark Office Furniture - 1773"/>
    <x v="0"/>
  </r>
  <r>
    <n v="6933075"/>
    <n v="1"/>
    <x v="5"/>
    <n v="120"/>
    <n v="0"/>
    <n v="0"/>
    <n v="5793.17"/>
    <n v="-5793.17"/>
    <x v="316"/>
    <n v="5793.17"/>
    <n v="-5793.17"/>
    <n v="0"/>
    <n v="0"/>
    <n v="0"/>
    <n v="303"/>
    <n v="1"/>
    <n v="68"/>
    <x v="4"/>
    <s v="05/2021"/>
    <x v="36"/>
    <n v="2"/>
    <s v="7 Exeter Side Conference Chairs - 1013"/>
    <x v="0"/>
  </r>
  <r>
    <n v="6933199"/>
    <n v="1"/>
    <x v="5"/>
    <n v="120"/>
    <n v="87"/>
    <n v="0"/>
    <n v="5814"/>
    <n v="0"/>
    <x v="70"/>
    <n v="1556.28"/>
    <n v="0"/>
    <n v="4257.72"/>
    <n v="1605.22"/>
    <n v="48.94"/>
    <n v="303"/>
    <n v="1"/>
    <n v="68"/>
    <x v="4"/>
    <s v="05/2021"/>
    <x v="32"/>
    <n v="2"/>
    <s v="Newark Office Furniture - 1780"/>
    <x v="0"/>
  </r>
  <r>
    <n v="6933200"/>
    <n v="1"/>
    <x v="5"/>
    <n v="120"/>
    <n v="91"/>
    <n v="0"/>
    <n v="2548.48"/>
    <n v="0"/>
    <x v="71"/>
    <n v="597.08000000000004"/>
    <n v="0"/>
    <n v="1951.4"/>
    <n v="618.52"/>
    <n v="21.44"/>
    <n v="303"/>
    <n v="1"/>
    <n v="68"/>
    <x v="4"/>
    <s v="05/2021"/>
    <x v="32"/>
    <n v="2"/>
    <s v="Newark Office Furniture - 1804"/>
    <x v="0"/>
  </r>
  <r>
    <n v="6933226"/>
    <n v="1"/>
    <x v="5"/>
    <n v="120"/>
    <n v="24"/>
    <n v="0"/>
    <n v="8659.32"/>
    <n v="0"/>
    <x v="72"/>
    <n v="6879.36"/>
    <n v="0"/>
    <n v="1779.96"/>
    <n v="6953.53"/>
    <n v="74.17"/>
    <n v="303"/>
    <n v="1"/>
    <n v="68"/>
    <x v="4"/>
    <s v="05/2021"/>
    <x v="37"/>
    <n v="2"/>
    <s v="7 Filing Cabinets - 1156"/>
    <x v="0"/>
  </r>
  <r>
    <n v="6933336"/>
    <n v="1"/>
    <x v="5"/>
    <n v="120"/>
    <n v="39"/>
    <n v="0"/>
    <n v="19609"/>
    <n v="0"/>
    <x v="74"/>
    <n v="13111.08"/>
    <n v="0"/>
    <n v="6497.92"/>
    <n v="13277.69"/>
    <n v="166.61"/>
    <n v="303"/>
    <n v="1"/>
    <n v="68"/>
    <x v="4"/>
    <s v="05/2021"/>
    <x v="39"/>
    <n v="2"/>
    <s v="Patio Replacement - 1199"/>
    <x v="0"/>
  </r>
  <r>
    <n v="6933374"/>
    <n v="1"/>
    <x v="5"/>
    <n v="84"/>
    <n v="31"/>
    <n v="0"/>
    <n v="17937.05"/>
    <n v="0"/>
    <x v="75"/>
    <n v="11163.47"/>
    <n v="0"/>
    <n v="6773.58"/>
    <n v="11381.97"/>
    <n v="218.5"/>
    <n v="303"/>
    <n v="1"/>
    <n v="68"/>
    <x v="4"/>
    <s v="05/2021"/>
    <x v="40"/>
    <n v="2"/>
    <s v="Cambridge Noise Masking Sound System - 1481"/>
    <x v="0"/>
  </r>
  <r>
    <n v="6933473"/>
    <n v="1"/>
    <x v="5"/>
    <n v="120"/>
    <n v="84"/>
    <n v="0"/>
    <n v="102310"/>
    <n v="0"/>
    <x v="76"/>
    <n v="29946.959999999999"/>
    <n v="0"/>
    <n v="72363.039999999994"/>
    <n v="30808.42"/>
    <n v="861.46"/>
    <n v="303"/>
    <n v="1"/>
    <n v="68"/>
    <x v="4"/>
    <s v="05/2021"/>
    <x v="32"/>
    <n v="2"/>
    <s v="Newark Office Furniture - 1751"/>
    <x v="0"/>
  </r>
  <r>
    <n v="6933478"/>
    <n v="1"/>
    <x v="5"/>
    <n v="120"/>
    <n v="24"/>
    <n v="0"/>
    <n v="17269.23"/>
    <n v="0"/>
    <x v="77"/>
    <n v="13719.45"/>
    <n v="0"/>
    <n v="3549.78"/>
    <n v="13867.36"/>
    <n v="147.91"/>
    <n v="303"/>
    <n v="1"/>
    <n v="68"/>
    <x v="4"/>
    <s v="05/2021"/>
    <x v="41"/>
    <n v="2"/>
    <s v="Office Furniture-Sergio Garrillos - 1130"/>
    <x v="0"/>
  </r>
  <r>
    <n v="6933505"/>
    <n v="1"/>
    <x v="5"/>
    <n v="120"/>
    <n v="15"/>
    <n v="0"/>
    <n v="14149.18"/>
    <n v="0"/>
    <x v="78"/>
    <n v="12315.06"/>
    <n v="0"/>
    <n v="1834.12"/>
    <n v="12437.33"/>
    <n v="122.27"/>
    <n v="303"/>
    <n v="1"/>
    <n v="68"/>
    <x v="4"/>
    <s v="05/2021"/>
    <x v="42"/>
    <n v="2"/>
    <s v="Compass Pointe Office Furn - 1160"/>
    <x v="0"/>
  </r>
  <r>
    <n v="6933556"/>
    <n v="1"/>
    <x v="5"/>
    <n v="84"/>
    <n v="1"/>
    <n v="0"/>
    <n v="13436.6"/>
    <n v="0"/>
    <x v="79"/>
    <n v="13201.59"/>
    <n v="0"/>
    <n v="235.01"/>
    <n v="13436.6"/>
    <n v="235.01"/>
    <n v="303"/>
    <n v="1"/>
    <n v="68"/>
    <x v="4"/>
    <s v="05/2021"/>
    <x v="38"/>
    <n v="2"/>
    <s v="GIS Support Project - 1186"/>
    <x v="0"/>
  </r>
  <r>
    <n v="6933649"/>
    <n v="1"/>
    <x v="5"/>
    <n v="84"/>
    <n v="30"/>
    <n v="0"/>
    <n v="8664.94"/>
    <n v="0"/>
    <x v="80"/>
    <n v="5570.29"/>
    <n v="0"/>
    <n v="3094.65"/>
    <n v="5673.44"/>
    <n v="103.15"/>
    <n v="303"/>
    <n v="1"/>
    <n v="68"/>
    <x v="4"/>
    <s v="05/2021"/>
    <x v="43"/>
    <n v="2"/>
    <s v="Breakroom &amp; Atruim Furniture at Silver Lake - 1442"/>
    <x v="0"/>
  </r>
  <r>
    <n v="6933653"/>
    <n v="1"/>
    <x v="5"/>
    <n v="120"/>
    <n v="91"/>
    <n v="0"/>
    <n v="-16938.03"/>
    <n v="0"/>
    <x v="81"/>
    <n v="-3968.64"/>
    <n v="0"/>
    <n v="-12969.39"/>
    <n v="-4111.16"/>
    <n v="-142.52000000000001"/>
    <n v="303"/>
    <n v="1"/>
    <n v="68"/>
    <x v="4"/>
    <s v="05/2021"/>
    <x v="33"/>
    <n v="2"/>
    <s v="Energy Lane FFE - 1803"/>
    <x v="0"/>
  </r>
  <r>
    <n v="6933657"/>
    <n v="1"/>
    <x v="5"/>
    <n v="60"/>
    <n v="10"/>
    <n v="0"/>
    <n v="12438"/>
    <n v="0"/>
    <x v="82"/>
    <n v="10270.75"/>
    <n v="0"/>
    <n v="2167.25"/>
    <n v="10487.48"/>
    <n v="216.73000000000002"/>
    <n v="303"/>
    <n v="1"/>
    <n v="68"/>
    <x v="4"/>
    <s v="05/2021"/>
    <x v="44"/>
    <n v="2"/>
    <s v="Cambridge Noise Masking Syst at Compass Pointe - 1523"/>
    <x v="0"/>
  </r>
  <r>
    <n v="6933765"/>
    <n v="1"/>
    <x v="5"/>
    <n v="120"/>
    <n v="88"/>
    <n v="0"/>
    <n v="11534.5"/>
    <n v="0"/>
    <x v="83"/>
    <n v="2991.25"/>
    <n v="0"/>
    <n v="8543.25"/>
    <n v="3088.33"/>
    <n v="97.08"/>
    <n v="303"/>
    <n v="1"/>
    <n v="68"/>
    <x v="4"/>
    <s v="05/2021"/>
    <x v="32"/>
    <n v="2"/>
    <s v="Newark Office Furniture - 1785"/>
    <x v="0"/>
  </r>
  <r>
    <n v="6933854"/>
    <n v="1"/>
    <x v="5"/>
    <n v="84"/>
    <n v="39"/>
    <n v="0"/>
    <n v="82147.13"/>
    <n v="0"/>
    <x v="85"/>
    <n v="44007.38"/>
    <n v="0"/>
    <n v="38139.75"/>
    <n v="44985.32"/>
    <n v="977.94"/>
    <n v="303"/>
    <n v="1"/>
    <n v="68"/>
    <x v="4"/>
    <s v="05/2021"/>
    <x v="46"/>
    <n v="2"/>
    <s v="CISCO phone system equip at Energy Lane - 1581"/>
    <x v="0"/>
  </r>
  <r>
    <n v="6933862"/>
    <n v="1"/>
    <x v="5"/>
    <n v="120"/>
    <n v="0"/>
    <n v="0"/>
    <n v="6435.14"/>
    <n v="-6435.14"/>
    <x v="316"/>
    <n v="6435.14"/>
    <n v="-6435.14"/>
    <n v="0"/>
    <n v="0"/>
    <n v="0"/>
    <n v="303"/>
    <n v="1"/>
    <n v="68"/>
    <x v="4"/>
    <s v="05/2021"/>
    <x v="47"/>
    <n v="2"/>
    <s v="3 Regent Executive Chairs - 1008"/>
    <x v="0"/>
  </r>
  <r>
    <n v="6933922"/>
    <n v="1"/>
    <x v="5"/>
    <n v="120"/>
    <n v="90"/>
    <n v="0"/>
    <n v="10999"/>
    <n v="0"/>
    <x v="87"/>
    <n v="2668.91"/>
    <n v="0"/>
    <n v="8330.09"/>
    <n v="2761.47"/>
    <n v="92.56"/>
    <n v="303"/>
    <n v="1"/>
    <n v="68"/>
    <x v="4"/>
    <s v="05/2021"/>
    <x v="32"/>
    <n v="2"/>
    <s v="Newark Office Furniture - 1796"/>
    <x v="0"/>
  </r>
  <r>
    <n v="6933941"/>
    <n v="1"/>
    <x v="5"/>
    <n v="120"/>
    <n v="85"/>
    <n v="0"/>
    <n v="31928.82"/>
    <n v="0"/>
    <x v="88"/>
    <n v="9079.4500000000007"/>
    <n v="0"/>
    <n v="22849.37"/>
    <n v="9348.27"/>
    <n v="268.82"/>
    <n v="303"/>
    <n v="1"/>
    <n v="68"/>
    <x v="4"/>
    <s v="05/2021"/>
    <x v="6"/>
    <n v="2"/>
    <s v="Dover Stover/Energy Lane Office - 1770"/>
    <x v="0"/>
  </r>
  <r>
    <n v="6933949"/>
    <n v="1"/>
    <x v="5"/>
    <n v="120"/>
    <n v="84"/>
    <n v="0"/>
    <n v="388964.21"/>
    <n v="0"/>
    <x v="89"/>
    <n v="113853.03"/>
    <n v="0"/>
    <n v="275111.18"/>
    <n v="117128.16"/>
    <n v="3275.13"/>
    <n v="303"/>
    <n v="1"/>
    <n v="68"/>
    <x v="4"/>
    <s v="05/2021"/>
    <x v="33"/>
    <n v="2"/>
    <s v="Energy Lane FFE - 1753"/>
    <x v="0"/>
  </r>
  <r>
    <n v="6934015"/>
    <n v="1"/>
    <x v="5"/>
    <n v="120"/>
    <n v="97"/>
    <n v="0"/>
    <n v="4385.91"/>
    <n v="0"/>
    <x v="90"/>
    <n v="808.06"/>
    <n v="0"/>
    <n v="3577.85"/>
    <n v="844.95"/>
    <n v="36.89"/>
    <n v="303"/>
    <n v="1"/>
    <n v="68"/>
    <x v="4"/>
    <s v="05/2021"/>
    <x v="33"/>
    <n v="2"/>
    <s v="Energy Lane FFE - 1831"/>
    <x v="0"/>
  </r>
  <r>
    <n v="6934016"/>
    <n v="1"/>
    <x v="5"/>
    <n v="120"/>
    <n v="103"/>
    <n v="0"/>
    <n v="7252.01"/>
    <n v="0"/>
    <x v="91"/>
    <n v="973.25"/>
    <n v="0"/>
    <n v="6278.76"/>
    <n v="1034.21"/>
    <n v="60.96"/>
    <n v="303"/>
    <n v="1"/>
    <n v="68"/>
    <x v="4"/>
    <s v="05/2021"/>
    <x v="33"/>
    <n v="2"/>
    <s v="Energy Lane FFE - 1851"/>
    <x v="0"/>
  </r>
  <r>
    <n v="6934037"/>
    <n v="1"/>
    <x v="5"/>
    <n v="120"/>
    <n v="100"/>
    <n v="0"/>
    <n v="29532.95"/>
    <n v="0"/>
    <x v="92"/>
    <n v="4702.45"/>
    <n v="0"/>
    <n v="24830.5"/>
    <n v="4950.76"/>
    <n v="248.31"/>
    <n v="303"/>
    <n v="1"/>
    <n v="68"/>
    <x v="4"/>
    <s v="05/2021"/>
    <x v="33"/>
    <n v="2"/>
    <s v="Energy Lane FFE - 1841"/>
    <x v="0"/>
  </r>
  <r>
    <n v="6934038"/>
    <n v="1"/>
    <x v="5"/>
    <n v="120"/>
    <n v="101"/>
    <n v="0"/>
    <n v="4824.55"/>
    <n v="0"/>
    <x v="93"/>
    <n v="727.95"/>
    <n v="0"/>
    <n v="4096.6000000000004"/>
    <n v="768.51"/>
    <n v="40.56"/>
    <n v="303"/>
    <n v="1"/>
    <n v="68"/>
    <x v="4"/>
    <s v="05/2021"/>
    <x v="33"/>
    <n v="2"/>
    <s v="Energy Lane FFE - 1843"/>
    <x v="0"/>
  </r>
  <r>
    <n v="6934047"/>
    <n v="1"/>
    <x v="5"/>
    <n v="120"/>
    <n v="93"/>
    <n v="0"/>
    <n v="3574"/>
    <n v="0"/>
    <x v="94"/>
    <n v="777.8"/>
    <n v="0"/>
    <n v="2796.2"/>
    <n v="807.87"/>
    <n v="30.07"/>
    <n v="303"/>
    <n v="1"/>
    <n v="68"/>
    <x v="4"/>
    <s v="05/2021"/>
    <x v="32"/>
    <n v="2"/>
    <s v="Newark Office Furniture - 1812"/>
    <x v="0"/>
  </r>
  <r>
    <n v="17729244"/>
    <n v="1"/>
    <x v="5"/>
    <n v="120"/>
    <n v="119"/>
    <n v="0"/>
    <n v="76473.740000000005"/>
    <n v="13384"/>
    <x v="425"/>
    <n v="637.28"/>
    <n v="0"/>
    <n v="75836.460000000006"/>
    <n v="1274.56"/>
    <n v="637.28"/>
    <n v="303"/>
    <n v="1"/>
    <n v="68"/>
    <x v="4"/>
    <s v="05/2021"/>
    <x v="235"/>
    <n v="2"/>
    <s v="CU20240111   COLO Firewall Replacement"/>
    <x v="0"/>
  </r>
  <r>
    <n v="17729247"/>
    <n v="1"/>
    <x v="5"/>
    <n v="120"/>
    <n v="119"/>
    <n v="0"/>
    <n v="30573.07"/>
    <n v="0"/>
    <x v="404"/>
    <n v="254.78"/>
    <n v="0"/>
    <n v="30318.29"/>
    <n v="509.56"/>
    <n v="254.78"/>
    <n v="303"/>
    <n v="1"/>
    <n v="68"/>
    <x v="4"/>
    <s v="05/2021"/>
    <x v="236"/>
    <n v="2"/>
    <s v="CU20240112   Failed Equip Remote Sites"/>
    <x v="0"/>
  </r>
  <r>
    <n v="1624198"/>
    <n v="1"/>
    <x v="5"/>
    <n v="60"/>
    <n v="51"/>
    <n v="0"/>
    <n v="7200"/>
    <n v="0"/>
    <x v="95"/>
    <n v="1080"/>
    <n v="0"/>
    <n v="6120"/>
    <n v="1200"/>
    <n v="120"/>
    <n v="304"/>
    <n v="1"/>
    <n v="69"/>
    <x v="5"/>
    <s v="05/2021"/>
    <x v="48"/>
    <n v="2"/>
    <s v="Data Center Move Core Infra"/>
    <x v="0"/>
  </r>
  <r>
    <n v="1624204"/>
    <n v="1"/>
    <x v="5"/>
    <n v="60"/>
    <n v="51"/>
    <n v="0"/>
    <n v="85755.72"/>
    <n v="0"/>
    <x v="96"/>
    <n v="12817.64"/>
    <n v="0"/>
    <n v="72938.080000000002"/>
    <n v="14247.8"/>
    <n v="1430.16"/>
    <n v="304"/>
    <n v="1"/>
    <n v="69"/>
    <x v="5"/>
    <s v="05/2021"/>
    <x v="49"/>
    <n v="2"/>
    <s v="Site Refresh SD WAN"/>
    <x v="0"/>
  </r>
  <r>
    <n v="2272866"/>
    <n v="1"/>
    <x v="5"/>
    <n v="60"/>
    <n v="52"/>
    <n v="0"/>
    <n v="94683.02"/>
    <n v="0"/>
    <x v="97"/>
    <n v="10603.04"/>
    <n v="0"/>
    <n v="84079.98"/>
    <n v="12219.96"/>
    <n v="1616.92"/>
    <n v="304"/>
    <n v="1"/>
    <n v="69"/>
    <x v="5"/>
    <s v="05/2021"/>
    <x v="50"/>
    <n v="2"/>
    <s v="Windows 10 Deployment"/>
    <x v="0"/>
  </r>
  <r>
    <n v="2272871"/>
    <n v="1"/>
    <x v="5"/>
    <n v="60"/>
    <n v="52"/>
    <n v="0"/>
    <n v="11884.06"/>
    <n v="0"/>
    <x v="98"/>
    <n v="1584.56"/>
    <n v="0"/>
    <n v="10299.5"/>
    <n v="1782.63"/>
    <n v="198.07"/>
    <n v="304"/>
    <n v="1"/>
    <n v="69"/>
    <x v="5"/>
    <s v="05/2021"/>
    <x v="51"/>
    <n v="2"/>
    <s v="Computer Purchase 01"/>
    <x v="0"/>
  </r>
  <r>
    <n v="2272876"/>
    <n v="1"/>
    <x v="5"/>
    <n v="60"/>
    <n v="53"/>
    <n v="0"/>
    <n v="114805.47"/>
    <n v="1186.77"/>
    <x v="426"/>
    <n v="6686.15"/>
    <n v="0"/>
    <n v="108119.32"/>
    <n v="8726.14"/>
    <n v="2039.99"/>
    <n v="304"/>
    <n v="1"/>
    <n v="69"/>
    <x v="5"/>
    <s v="05/2021"/>
    <x v="52"/>
    <n v="2"/>
    <s v="CU20240114 - Computer Purchase 02"/>
    <x v="0"/>
  </r>
  <r>
    <n v="6932890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4"/>
    <x v="0"/>
  </r>
  <r>
    <n v="6932891"/>
    <n v="1"/>
    <x v="5"/>
    <n v="60"/>
    <n v="16"/>
    <n v="0"/>
    <n v="886.59"/>
    <n v="0"/>
    <x v="101"/>
    <n v="641.71"/>
    <n v="0"/>
    <n v="244.88"/>
    <n v="657.02"/>
    <n v="15.31"/>
    <n v="304"/>
    <n v="1"/>
    <n v="69"/>
    <x v="5"/>
    <s v="05/2021"/>
    <x v="53"/>
    <n v="2"/>
    <s v="Laptop, (1) Dell E5470 Lattitude - 1622"/>
    <x v="0"/>
  </r>
  <r>
    <n v="6932892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7"/>
    <x v="0"/>
  </r>
  <r>
    <n v="6932893"/>
    <n v="1"/>
    <x v="5"/>
    <n v="60"/>
    <n v="16"/>
    <n v="0"/>
    <n v="853.55"/>
    <n v="0"/>
    <x v="103"/>
    <n v="617.79"/>
    <n v="0"/>
    <n v="235.76"/>
    <n v="632.53"/>
    <n v="14.74"/>
    <n v="304"/>
    <n v="1"/>
    <n v="69"/>
    <x v="5"/>
    <s v="05/2021"/>
    <x v="53"/>
    <n v="2"/>
    <s v="Laptop, (1) Dell E5470 Lattitude - 1642"/>
    <x v="0"/>
  </r>
  <r>
    <n v="6932901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6"/>
    <x v="0"/>
  </r>
  <r>
    <n v="6932906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8"/>
    <x v="0"/>
  </r>
  <r>
    <n v="6932918"/>
    <n v="1"/>
    <x v="5"/>
    <n v="60"/>
    <n v="31"/>
    <n v="0"/>
    <n v="1560"/>
    <n v="0"/>
    <x v="106"/>
    <n v="735.25"/>
    <n v="0"/>
    <n v="824.75"/>
    <n v="761.85"/>
    <n v="26.6"/>
    <n v="304"/>
    <n v="1"/>
    <n v="69"/>
    <x v="5"/>
    <s v="05/2021"/>
    <x v="55"/>
    <n v="2"/>
    <s v="Network Upgrades - 1805"/>
    <x v="0"/>
  </r>
  <r>
    <n v="6932923"/>
    <n v="1"/>
    <x v="5"/>
    <n v="60"/>
    <n v="19"/>
    <n v="0"/>
    <n v="16104"/>
    <n v="0"/>
    <x v="107"/>
    <n v="10839.92"/>
    <n v="0"/>
    <n v="5264.08"/>
    <n v="11116.98"/>
    <n v="277.06"/>
    <n v="304"/>
    <n v="1"/>
    <n v="69"/>
    <x v="5"/>
    <s v="05/2021"/>
    <x v="56"/>
    <n v="2"/>
    <s v="Laptops, (10) Dell CTO 7480 - 1726"/>
    <x v="0"/>
  </r>
  <r>
    <n v="6932924"/>
    <n v="1"/>
    <x v="5"/>
    <n v="60"/>
    <n v="22"/>
    <n v="0"/>
    <n v="6524.82"/>
    <n v="0"/>
    <x v="108"/>
    <n v="4062.03"/>
    <n v="0"/>
    <n v="2462.79"/>
    <n v="4173.9799999999996"/>
    <n v="111.95"/>
    <n v="304"/>
    <n v="1"/>
    <n v="69"/>
    <x v="5"/>
    <s v="05/2021"/>
    <x v="57"/>
    <n v="2"/>
    <s v="Laptops, (4) Dell CTO 7480 - 1739"/>
    <x v="0"/>
  </r>
  <r>
    <n v="6932925"/>
    <n v="1"/>
    <x v="5"/>
    <n v="36"/>
    <n v="1"/>
    <n v="0"/>
    <n v="10407"/>
    <n v="0"/>
    <x v="109"/>
    <n v="10095.68"/>
    <n v="0"/>
    <n v="311.32"/>
    <n v="10407"/>
    <n v="311.32"/>
    <n v="304"/>
    <n v="1"/>
    <n v="69"/>
    <x v="5"/>
    <s v="05/2021"/>
    <x v="58"/>
    <n v="2"/>
    <s v="Licenses, (36) CISCO L-ASA5545-TAM subscriptions for Energy Lane Firewall - 1777"/>
    <x v="0"/>
  </r>
  <r>
    <n v="6932931"/>
    <n v="1"/>
    <x v="5"/>
    <n v="60"/>
    <n v="16"/>
    <n v="0"/>
    <n v="1095.8"/>
    <n v="0"/>
    <x v="110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1"/>
    <x v="0"/>
  </r>
  <r>
    <n v="6932933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49"/>
    <x v="0"/>
  </r>
  <r>
    <n v="6932934"/>
    <n v="1"/>
    <x v="5"/>
    <n v="60"/>
    <n v="16"/>
    <n v="0"/>
    <n v="1184.1600000000001"/>
    <n v="0"/>
    <x v="112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7"/>
    <x v="0"/>
  </r>
  <r>
    <n v="6932935"/>
    <n v="1"/>
    <x v="5"/>
    <n v="60"/>
    <n v="16"/>
    <n v="0"/>
    <n v="1184.1500000000001"/>
    <n v="0"/>
    <x v="113"/>
    <n v="857.09"/>
    <n v="0"/>
    <n v="327.06"/>
    <n v="877.53"/>
    <n v="20.440000000000001"/>
    <n v="304"/>
    <n v="1"/>
    <n v="69"/>
    <x v="5"/>
    <s v="05/2021"/>
    <x v="59"/>
    <n v="2"/>
    <s v="PC, (1) Dell Opti 5040 desktop computer - 1670"/>
    <x v="0"/>
  </r>
  <r>
    <n v="6932938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54"/>
    <x v="0"/>
  </r>
  <r>
    <n v="6932939"/>
    <n v="1"/>
    <x v="5"/>
    <n v="60"/>
    <n v="16"/>
    <n v="0"/>
    <n v="155"/>
    <n v="0"/>
    <x v="114"/>
    <n v="112.2"/>
    <n v="0"/>
    <n v="42.8"/>
    <n v="114.88"/>
    <n v="2.68"/>
    <n v="304"/>
    <n v="1"/>
    <n v="69"/>
    <x v="5"/>
    <s v="05/2021"/>
    <x v="54"/>
    <n v="2"/>
    <s v="Monitor, (1) Dell P2217 22 inch - 1591"/>
    <x v="0"/>
  </r>
  <r>
    <n v="6932940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7"/>
    <x v="0"/>
  </r>
  <r>
    <n v="6932949"/>
    <n v="1"/>
    <x v="5"/>
    <n v="60"/>
    <n v="17"/>
    <n v="0"/>
    <n v="1160.28"/>
    <n v="0"/>
    <x v="116"/>
    <n v="820.2"/>
    <n v="0"/>
    <n v="340.08"/>
    <n v="840.2"/>
    <n v="20"/>
    <n v="304"/>
    <n v="1"/>
    <n v="69"/>
    <x v="5"/>
    <s v="05/2021"/>
    <x v="61"/>
    <n v="2"/>
    <s v="(4) Dell Docking station WD15 w/180w adapter - 1708"/>
    <x v="0"/>
  </r>
  <r>
    <n v="6932953"/>
    <n v="1"/>
    <x v="5"/>
    <n v="60"/>
    <n v="22"/>
    <n v="0"/>
    <n v="5413.56"/>
    <n v="0"/>
    <x v="117"/>
    <n v="3370.2"/>
    <n v="0"/>
    <n v="2043.36"/>
    <n v="3463.08"/>
    <n v="92.88"/>
    <n v="304"/>
    <n v="1"/>
    <n v="69"/>
    <x v="5"/>
    <s v="05/2021"/>
    <x v="62"/>
    <n v="2"/>
    <s v="Computer Purchase 2017-03 in 2018 - 1734"/>
    <x v="0"/>
  </r>
  <r>
    <n v="6932958"/>
    <n v="1"/>
    <x v="5"/>
    <n v="60"/>
    <n v="31"/>
    <n v="0"/>
    <n v="106797.91"/>
    <n v="0"/>
    <x v="118"/>
    <n v="50335.75"/>
    <n v="0"/>
    <n v="56462.16"/>
    <n v="52157.11"/>
    <n v="1821.3600000000001"/>
    <n v="304"/>
    <n v="1"/>
    <n v="69"/>
    <x v="5"/>
    <s v="05/2021"/>
    <x v="63"/>
    <n v="2"/>
    <s v="Computer Purchases - 1806"/>
    <x v="0"/>
  </r>
  <r>
    <n v="6932961"/>
    <n v="1"/>
    <x v="5"/>
    <n v="60"/>
    <n v="22"/>
    <n v="0"/>
    <n v="45505.36"/>
    <n v="0"/>
    <x v="119"/>
    <n v="28329.32"/>
    <n v="0"/>
    <n v="17176.04"/>
    <n v="29110.05"/>
    <n v="780.73"/>
    <n v="304"/>
    <n v="1"/>
    <n v="69"/>
    <x v="5"/>
    <s v="05/2021"/>
    <x v="64"/>
    <n v="2"/>
    <s v="Energy Lane Network Firewall - 1733"/>
    <x v="0"/>
  </r>
  <r>
    <n v="6932968"/>
    <n v="1"/>
    <x v="5"/>
    <n v="60"/>
    <n v="21"/>
    <n v="0"/>
    <n v="3162.52"/>
    <n v="0"/>
    <x v="120"/>
    <n v="2022.12"/>
    <n v="0"/>
    <n v="1140.4000000000001"/>
    <n v="2076.42"/>
    <n v="54.300000000000004"/>
    <n v="304"/>
    <n v="1"/>
    <n v="69"/>
    <x v="5"/>
    <s v="05/2021"/>
    <x v="65"/>
    <n v="2"/>
    <s v="CISCO CAT WS-C2960X-48FPS-L Network refresh project - 1728"/>
    <x v="0"/>
  </r>
  <r>
    <n v="6932969"/>
    <n v="1"/>
    <x v="5"/>
    <n v="60"/>
    <n v="24"/>
    <n v="0"/>
    <n v="39420.15"/>
    <n v="0"/>
    <x v="121"/>
    <n v="23214.06"/>
    <n v="0"/>
    <n v="16206.09"/>
    <n v="23889.31"/>
    <n v="675.25"/>
    <n v="304"/>
    <n v="1"/>
    <n v="69"/>
    <x v="5"/>
    <s v="05/2021"/>
    <x v="65"/>
    <n v="2"/>
    <s v="CISCO CAT WS-C2960X-48FPS-L Network refresh project - 1756"/>
    <x v="0"/>
  </r>
  <r>
    <n v="6933007"/>
    <n v="1"/>
    <x v="5"/>
    <n v="60"/>
    <n v="21"/>
    <n v="0"/>
    <n v="16200"/>
    <n v="0"/>
    <x v="122"/>
    <n v="10358.16"/>
    <n v="0"/>
    <n v="5841.84"/>
    <n v="10636.34"/>
    <n v="278.18"/>
    <n v="304"/>
    <n v="1"/>
    <n v="69"/>
    <x v="5"/>
    <s v="05/2021"/>
    <x v="66"/>
    <n v="2"/>
    <s v="Citrix Netscaler VPX 100 Load Balancer - 1730"/>
    <x v="0"/>
  </r>
  <r>
    <n v="6933021"/>
    <n v="1"/>
    <x v="5"/>
    <n v="60"/>
    <n v="16"/>
    <n v="0"/>
    <n v="947.81"/>
    <n v="0"/>
    <x v="123"/>
    <n v="686.02"/>
    <n v="0"/>
    <n v="261.79000000000002"/>
    <n v="702.38"/>
    <n v="16.36"/>
    <n v="304"/>
    <n v="1"/>
    <n v="69"/>
    <x v="5"/>
    <s v="05/2021"/>
    <x v="53"/>
    <n v="2"/>
    <s v="Laptop, (1) Dell E5470 Lattitude - 1608"/>
    <x v="0"/>
  </r>
  <r>
    <n v="6933023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8"/>
    <x v="0"/>
  </r>
  <r>
    <n v="6933024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9"/>
    <x v="0"/>
  </r>
  <r>
    <n v="6933025"/>
    <n v="1"/>
    <x v="5"/>
    <n v="60"/>
    <n v="16"/>
    <n v="0"/>
    <n v="853.55"/>
    <n v="0"/>
    <x v="103"/>
    <n v="617.79"/>
    <n v="0"/>
    <n v="235.76"/>
    <n v="632.53"/>
    <n v="14.74"/>
    <n v="304"/>
    <n v="1"/>
    <n v="69"/>
    <x v="5"/>
    <s v="05/2021"/>
    <x v="53"/>
    <n v="2"/>
    <s v="Laptop, (1) Dell E5470 Lattitude - 1641"/>
    <x v="0"/>
  </r>
  <r>
    <n v="6933026"/>
    <n v="1"/>
    <x v="5"/>
    <n v="60"/>
    <n v="16"/>
    <n v="0"/>
    <n v="966.99"/>
    <n v="0"/>
    <x v="124"/>
    <n v="699.9"/>
    <n v="0"/>
    <n v="267.08999999999997"/>
    <n v="716.59"/>
    <n v="16.690000000000001"/>
    <n v="304"/>
    <n v="1"/>
    <n v="69"/>
    <x v="5"/>
    <s v="05/2021"/>
    <x v="53"/>
    <n v="2"/>
    <s v="Laptop, (1) Dell E5470 Lattitude - 1659"/>
    <x v="0"/>
  </r>
  <r>
    <n v="6933032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600"/>
    <x v="0"/>
  </r>
  <r>
    <n v="6933033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7"/>
    <x v="0"/>
  </r>
  <r>
    <n v="6933038"/>
    <n v="1"/>
    <x v="5"/>
    <n v="60"/>
    <n v="16"/>
    <n v="0"/>
    <n v="1377.55"/>
    <n v="0"/>
    <x v="127"/>
    <n v="997.1"/>
    <n v="0"/>
    <n v="380.45"/>
    <n v="1020.88"/>
    <n v="23.78"/>
    <n v="304"/>
    <n v="1"/>
    <n v="69"/>
    <x v="5"/>
    <s v="05/2021"/>
    <x v="67"/>
    <n v="2"/>
    <s v="Laptop, (1) Dell E7270 Lattitude - 1603"/>
    <x v="0"/>
  </r>
  <r>
    <n v="6933039"/>
    <n v="1"/>
    <x v="5"/>
    <n v="60"/>
    <n v="16"/>
    <n v="0"/>
    <n v="1377.55"/>
    <n v="0"/>
    <x v="127"/>
    <n v="997.1"/>
    <n v="0"/>
    <n v="380.45"/>
    <n v="1020.88"/>
    <n v="23.78"/>
    <n v="304"/>
    <n v="1"/>
    <n v="69"/>
    <x v="5"/>
    <s v="05/2021"/>
    <x v="67"/>
    <n v="2"/>
    <s v="Laptop, (1) Dell E7270 Lattitude - 1604"/>
    <x v="0"/>
  </r>
  <r>
    <n v="6933040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2"/>
    <x v="0"/>
  </r>
  <r>
    <n v="6933045"/>
    <n v="1"/>
    <x v="5"/>
    <n v="60"/>
    <n v="22"/>
    <n v="0"/>
    <n v="930"/>
    <n v="0"/>
    <x v="128"/>
    <n v="578.99"/>
    <n v="0"/>
    <n v="351.01"/>
    <n v="594.95000000000005"/>
    <n v="15.96"/>
    <n v="304"/>
    <n v="1"/>
    <n v="69"/>
    <x v="5"/>
    <s v="05/2021"/>
    <x v="68"/>
    <n v="2"/>
    <s v="Monitor, (6) Dell P2217 22 inch - 1735"/>
    <x v="0"/>
  </r>
  <r>
    <n v="6933048"/>
    <n v="1"/>
    <x v="5"/>
    <n v="60"/>
    <n v="17"/>
    <n v="0"/>
    <n v="1425.56"/>
    <n v="0"/>
    <x v="129"/>
    <n v="1007.74"/>
    <n v="0"/>
    <n v="417.82"/>
    <n v="1032.32"/>
    <n v="24.580000000000002"/>
    <n v="304"/>
    <n v="1"/>
    <n v="69"/>
    <x v="5"/>
    <s v="05/2021"/>
    <x v="69"/>
    <n v="2"/>
    <s v="Monitor, (8) Dell P2217 22 inch - 1707"/>
    <x v="0"/>
  </r>
  <r>
    <n v="6933064"/>
    <n v="1"/>
    <x v="5"/>
    <n v="60"/>
    <n v="17"/>
    <n v="0"/>
    <n v="75707.360000000001"/>
    <n v="0"/>
    <x v="131"/>
    <n v="53780.81"/>
    <n v="0"/>
    <n v="21926.55"/>
    <n v="55070.61"/>
    <n v="1289.8"/>
    <n v="304"/>
    <n v="1"/>
    <n v="69"/>
    <x v="5"/>
    <s v="05/2021"/>
    <x v="71"/>
    <n v="2"/>
    <s v="Middletown Office IT Equipment - 114 Sandhill Drive - 1713"/>
    <x v="0"/>
  </r>
  <r>
    <n v="6933065"/>
    <n v="1"/>
    <x v="5"/>
    <n v="60"/>
    <n v="17"/>
    <n v="0"/>
    <n v="1940.15"/>
    <n v="0"/>
    <x v="132"/>
    <n v="1390.46"/>
    <n v="0"/>
    <n v="549.69000000000005"/>
    <n v="1422.79"/>
    <n v="32.33"/>
    <n v="304"/>
    <n v="1"/>
    <n v="69"/>
    <x v="5"/>
    <s v="05/2021"/>
    <x v="72"/>
    <n v="2"/>
    <s v="Middletown Office Telephone system - 114 Sandhill Drive - 1715"/>
    <x v="0"/>
  </r>
  <r>
    <n v="6933070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47"/>
    <x v="0"/>
  </r>
  <r>
    <n v="6933071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50"/>
    <x v="0"/>
  </r>
  <r>
    <n v="6933124"/>
    <n v="1"/>
    <x v="5"/>
    <n v="60"/>
    <n v="17"/>
    <n v="0"/>
    <n v="1669.99"/>
    <n v="0"/>
    <x v="133"/>
    <n v="1180.48"/>
    <n v="0"/>
    <n v="489.51"/>
    <n v="1209.27"/>
    <n v="28.79"/>
    <n v="304"/>
    <n v="1"/>
    <n v="69"/>
    <x v="5"/>
    <s v="05/2021"/>
    <x v="73"/>
    <n v="2"/>
    <s v="CISCO Smartnet 24x7x4 -iRouter refresh - 1702"/>
    <x v="0"/>
  </r>
  <r>
    <n v="6933149"/>
    <n v="1"/>
    <x v="5"/>
    <n v="60"/>
    <n v="16"/>
    <n v="0"/>
    <n v="947.81"/>
    <n v="0"/>
    <x v="123"/>
    <n v="686.02"/>
    <n v="0"/>
    <n v="261.79000000000002"/>
    <n v="702.38"/>
    <n v="16.36"/>
    <n v="304"/>
    <n v="1"/>
    <n v="69"/>
    <x v="5"/>
    <s v="05/2021"/>
    <x v="53"/>
    <n v="2"/>
    <s v="Laptop, (1) Dell E5470 Lattitude - 1611"/>
    <x v="0"/>
  </r>
  <r>
    <n v="6933150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3"/>
    <x v="0"/>
  </r>
  <r>
    <n v="6933151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45"/>
    <x v="0"/>
  </r>
  <r>
    <n v="6933157"/>
    <n v="1"/>
    <x v="5"/>
    <n v="60"/>
    <n v="22"/>
    <n v="0"/>
    <n v="3024.56"/>
    <n v="0"/>
    <x v="135"/>
    <n v="1882.91"/>
    <n v="0"/>
    <n v="1141.6500000000001"/>
    <n v="1934.8"/>
    <n v="51.89"/>
    <n v="304"/>
    <n v="1"/>
    <n v="69"/>
    <x v="5"/>
    <s v="05/2021"/>
    <x v="74"/>
    <n v="2"/>
    <s v="PC, (3) Dell CTO 5050 Desktop computers - 1740"/>
    <x v="0"/>
  </r>
  <r>
    <n v="6933163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9"/>
    <x v="0"/>
  </r>
  <r>
    <n v="6933164"/>
    <n v="1"/>
    <x v="5"/>
    <n v="60"/>
    <n v="16"/>
    <n v="0"/>
    <n v="285.64999999999998"/>
    <n v="0"/>
    <x v="136"/>
    <n v="206.74"/>
    <n v="0"/>
    <n v="78.91"/>
    <n v="211.67"/>
    <n v="4.93"/>
    <n v="304"/>
    <n v="1"/>
    <n v="69"/>
    <x v="5"/>
    <s v="05/2021"/>
    <x v="75"/>
    <n v="2"/>
    <s v="Printer, (1) HP Color LJ Pro M452DN - 1682"/>
    <x v="0"/>
  </r>
  <r>
    <n v="6933168"/>
    <n v="1"/>
    <x v="5"/>
    <n v="60"/>
    <n v="16"/>
    <n v="0"/>
    <n v="1377.55"/>
    <n v="0"/>
    <x v="127"/>
    <n v="997.1"/>
    <n v="0"/>
    <n v="380.45"/>
    <n v="1020.88"/>
    <n v="23.78"/>
    <n v="304"/>
    <n v="1"/>
    <n v="69"/>
    <x v="5"/>
    <s v="05/2021"/>
    <x v="67"/>
    <n v="2"/>
    <s v="Laptop, (1) Dell E7270 Lattitude - 1602"/>
    <x v="0"/>
  </r>
  <r>
    <n v="6933169"/>
    <n v="1"/>
    <x v="5"/>
    <n v="60"/>
    <n v="16"/>
    <n v="0"/>
    <n v="217.52"/>
    <n v="0"/>
    <x v="137"/>
    <n v="157.44"/>
    <n v="0"/>
    <n v="60.08"/>
    <n v="161.19999999999999"/>
    <n v="3.7600000000000002"/>
    <n v="304"/>
    <n v="1"/>
    <n v="69"/>
    <x v="5"/>
    <s v="05/2021"/>
    <x v="54"/>
    <n v="2"/>
    <s v="Monitor, (1) Dell P2217 22 inch - 1658"/>
    <x v="0"/>
  </r>
  <r>
    <n v="6933170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2"/>
    <x v="0"/>
  </r>
  <r>
    <n v="6933171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5"/>
    <x v="0"/>
  </r>
  <r>
    <n v="6933173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6"/>
    <x v="0"/>
  </r>
  <r>
    <n v="6933174"/>
    <n v="1"/>
    <x v="5"/>
    <n v="60"/>
    <n v="22"/>
    <n v="0"/>
    <n v="1550"/>
    <n v="0"/>
    <x v="138"/>
    <n v="964.91"/>
    <n v="0"/>
    <n v="585.09"/>
    <n v="991.51"/>
    <n v="26.6"/>
    <n v="304"/>
    <n v="1"/>
    <n v="69"/>
    <x v="5"/>
    <s v="05/2021"/>
    <x v="76"/>
    <n v="2"/>
    <s v="Monitor, (10) Dell P2217 22 inch - 1736"/>
    <x v="0"/>
  </r>
  <r>
    <n v="6933175"/>
    <n v="1"/>
    <x v="5"/>
    <n v="60"/>
    <n v="22"/>
    <n v="0"/>
    <n v="2480"/>
    <n v="0"/>
    <x v="139"/>
    <n v="1543.93"/>
    <n v="0"/>
    <n v="936.07"/>
    <n v="1586.48"/>
    <n v="42.550000000000004"/>
    <n v="304"/>
    <n v="1"/>
    <n v="69"/>
    <x v="5"/>
    <s v="05/2021"/>
    <x v="77"/>
    <n v="2"/>
    <s v="Monitor, (16) Dell P2217 22 inch - 1737"/>
    <x v="0"/>
  </r>
  <r>
    <n v="6933176"/>
    <n v="1"/>
    <x v="5"/>
    <n v="60"/>
    <n v="22"/>
    <n v="0"/>
    <n v="707.84"/>
    <n v="0"/>
    <x v="140"/>
    <n v="440.65"/>
    <n v="0"/>
    <n v="267.19"/>
    <n v="452.8"/>
    <n v="12.15"/>
    <n v="304"/>
    <n v="1"/>
    <n v="69"/>
    <x v="5"/>
    <s v="05/2021"/>
    <x v="78"/>
    <n v="2"/>
    <s v="Monitor, (4) Dell P2217 22 inch - 1738"/>
    <x v="0"/>
  </r>
  <r>
    <n v="6933186"/>
    <n v="1"/>
    <x v="5"/>
    <n v="60"/>
    <n v="27"/>
    <n v="0"/>
    <n v="4945.74"/>
    <n v="0"/>
    <x v="141"/>
    <n v="2663.07"/>
    <n v="0"/>
    <n v="2282.67"/>
    <n v="2747.61"/>
    <n v="84.54"/>
    <n v="304"/>
    <n v="1"/>
    <n v="69"/>
    <x v="5"/>
    <s v="05/2021"/>
    <x v="55"/>
    <n v="2"/>
    <s v="Network Upgrades - 1783"/>
    <x v="0"/>
  </r>
  <r>
    <n v="6933187"/>
    <n v="1"/>
    <x v="5"/>
    <n v="60"/>
    <n v="29"/>
    <n v="0"/>
    <n v="26342.5"/>
    <n v="0"/>
    <x v="142"/>
    <n v="13299.75"/>
    <n v="0"/>
    <n v="13042.75"/>
    <n v="13749.5"/>
    <n v="449.75"/>
    <n v="304"/>
    <n v="1"/>
    <n v="69"/>
    <x v="5"/>
    <s v="05/2021"/>
    <x v="55"/>
    <n v="2"/>
    <s v="Network Upgrades - 1792"/>
    <x v="0"/>
  </r>
  <r>
    <n v="6933201"/>
    <n v="1"/>
    <x v="5"/>
    <n v="60"/>
    <n v="25"/>
    <n v="0"/>
    <n v="5540"/>
    <n v="0"/>
    <x v="143"/>
    <n v="3169.29"/>
    <n v="0"/>
    <n v="2370.71"/>
    <n v="3264.12"/>
    <n v="94.83"/>
    <n v="304"/>
    <n v="1"/>
    <n v="69"/>
    <x v="5"/>
    <s v="05/2021"/>
    <x v="79"/>
    <n v="2"/>
    <s v="Newark Office IT - 1767"/>
    <x v="0"/>
  </r>
  <r>
    <n v="6933202"/>
    <n v="1"/>
    <x v="5"/>
    <n v="60"/>
    <n v="17"/>
    <n v="0"/>
    <n v="3516.35"/>
    <n v="0"/>
    <x v="144"/>
    <n v="2485.73"/>
    <n v="0"/>
    <n v="1030.6199999999999"/>
    <n v="2546.35"/>
    <n v="60.620000000000005"/>
    <n v="304"/>
    <n v="1"/>
    <n v="69"/>
    <x v="5"/>
    <s v="05/2021"/>
    <x v="80"/>
    <n v="2"/>
    <s v="Switch, (1) Cisco Catalyst 2960X 48 port ethernet - 1695"/>
    <x v="0"/>
  </r>
  <r>
    <n v="6933203"/>
    <n v="1"/>
    <x v="5"/>
    <n v="60"/>
    <n v="19"/>
    <n v="0"/>
    <n v="3338.86"/>
    <n v="0"/>
    <x v="145"/>
    <n v="2247.41"/>
    <n v="0"/>
    <n v="1091.45"/>
    <n v="2304.85"/>
    <n v="57.44"/>
    <n v="304"/>
    <n v="1"/>
    <n v="69"/>
    <x v="5"/>
    <s v="05/2021"/>
    <x v="81"/>
    <n v="2"/>
    <s v="Tablet, (1) Dell CTO 7202 latitude rugged tablet w/docking - 1725"/>
    <x v="0"/>
  </r>
  <r>
    <n v="6933210"/>
    <n v="1"/>
    <x v="5"/>
    <n v="60"/>
    <n v="16"/>
    <n v="0"/>
    <n v="1095.81"/>
    <n v="0"/>
    <x v="146"/>
    <n v="793.17"/>
    <n v="0"/>
    <n v="302.64"/>
    <n v="812.09"/>
    <n v="18.920000000000002"/>
    <n v="304"/>
    <n v="1"/>
    <n v="69"/>
    <x v="5"/>
    <s v="05/2021"/>
    <x v="59"/>
    <n v="2"/>
    <s v="PC, (1) Dell Opti 5040 desktop computer - 1664"/>
    <x v="0"/>
  </r>
  <r>
    <n v="6933214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53"/>
    <x v="0"/>
  </r>
  <r>
    <n v="6933215"/>
    <n v="1"/>
    <x v="5"/>
    <n v="60"/>
    <n v="16"/>
    <n v="0"/>
    <n v="155"/>
    <n v="0"/>
    <x v="114"/>
    <n v="112.2"/>
    <n v="0"/>
    <n v="42.8"/>
    <n v="114.88"/>
    <n v="2.68"/>
    <n v="304"/>
    <n v="1"/>
    <n v="69"/>
    <x v="5"/>
    <s v="05/2021"/>
    <x v="54"/>
    <n v="2"/>
    <s v="Monitor, (1) Dell P2217 22 inch - 1588"/>
    <x v="0"/>
  </r>
  <r>
    <n v="6933216"/>
    <n v="1"/>
    <x v="5"/>
    <n v="60"/>
    <n v="16"/>
    <n v="0"/>
    <n v="155"/>
    <n v="0"/>
    <x v="114"/>
    <n v="112.2"/>
    <n v="0"/>
    <n v="42.8"/>
    <n v="114.88"/>
    <n v="2.68"/>
    <n v="304"/>
    <n v="1"/>
    <n v="69"/>
    <x v="5"/>
    <s v="05/2021"/>
    <x v="54"/>
    <n v="2"/>
    <s v="Monitor, (1) Dell P2217 22 inch - 1589"/>
    <x v="0"/>
  </r>
  <r>
    <n v="6933217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4"/>
    <x v="0"/>
  </r>
  <r>
    <n v="6933218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5"/>
    <x v="0"/>
  </r>
  <r>
    <n v="6933219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7"/>
    <x v="0"/>
  </r>
  <r>
    <n v="6933220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8"/>
    <x v="0"/>
  </r>
  <r>
    <n v="6933236"/>
    <n v="1"/>
    <x v="5"/>
    <n v="60"/>
    <n v="17"/>
    <n v="0"/>
    <n v="50079.21"/>
    <n v="0"/>
    <x v="147"/>
    <n v="35330.04"/>
    <n v="0"/>
    <n v="14749.17"/>
    <n v="36197.64"/>
    <n v="867.6"/>
    <n v="304"/>
    <n v="1"/>
    <n v="69"/>
    <x v="5"/>
    <s v="05/2021"/>
    <x v="82"/>
    <n v="2"/>
    <s v="Computer Purchase 2017-03 - 1703"/>
    <x v="0"/>
  </r>
  <r>
    <n v="6933244"/>
    <n v="1"/>
    <x v="5"/>
    <n v="60"/>
    <n v="19"/>
    <n v="0"/>
    <n v="941.55"/>
    <n v="0"/>
    <x v="148"/>
    <n v="633.79"/>
    <n v="0"/>
    <n v="307.76"/>
    <n v="649.99"/>
    <n v="16.2"/>
    <n v="304"/>
    <n v="1"/>
    <n v="69"/>
    <x v="5"/>
    <s v="05/2021"/>
    <x v="83"/>
    <n v="2"/>
    <s v="Computer, (1) Dell CTO 5050 - 1724"/>
    <x v="0"/>
  </r>
  <r>
    <n v="6933285"/>
    <n v="1"/>
    <x v="5"/>
    <n v="60"/>
    <n v="6"/>
    <n v="0"/>
    <n v="826.97"/>
    <n v="0"/>
    <x v="149"/>
    <n v="744.26"/>
    <n v="0"/>
    <n v="82.71"/>
    <n v="758.05"/>
    <n v="13.790000000000001"/>
    <n v="304"/>
    <n v="1"/>
    <n v="69"/>
    <x v="5"/>
    <s v="05/2021"/>
    <x v="84"/>
    <n v="2"/>
    <s v="Desktop, (1) Dell Optiplex 5040 - 1443"/>
    <x v="0"/>
  </r>
  <r>
    <n v="6933300"/>
    <n v="1"/>
    <x v="5"/>
    <n v="60"/>
    <n v="16"/>
    <n v="0"/>
    <n v="947.81"/>
    <n v="0"/>
    <x v="123"/>
    <n v="686.02"/>
    <n v="0"/>
    <n v="261.79000000000002"/>
    <n v="702.38"/>
    <n v="16.36"/>
    <n v="304"/>
    <n v="1"/>
    <n v="69"/>
    <x v="5"/>
    <s v="05/2021"/>
    <x v="53"/>
    <n v="2"/>
    <s v="Laptop, (1) Dell E5470 Lattitude - 1610"/>
    <x v="0"/>
  </r>
  <r>
    <n v="6933301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7"/>
    <x v="0"/>
  </r>
  <r>
    <n v="6933302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20"/>
    <x v="0"/>
  </r>
  <r>
    <n v="6933304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47"/>
    <x v="0"/>
  </r>
  <r>
    <n v="6933308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48"/>
    <x v="0"/>
  </r>
  <r>
    <n v="6933311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3"/>
    <x v="0"/>
  </r>
  <r>
    <n v="6933313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3"/>
    <x v="0"/>
  </r>
  <r>
    <n v="6933314"/>
    <n v="1"/>
    <x v="5"/>
    <n v="60"/>
    <n v="16"/>
    <n v="0"/>
    <n v="166.26"/>
    <n v="0"/>
    <x v="150"/>
    <n v="120.31"/>
    <n v="0"/>
    <n v="45.95"/>
    <n v="123.18"/>
    <n v="2.87"/>
    <n v="304"/>
    <n v="1"/>
    <n v="69"/>
    <x v="5"/>
    <s v="05/2021"/>
    <x v="54"/>
    <n v="2"/>
    <s v="Monitor, (1) Dell P2217 22 inch - 1680"/>
    <x v="0"/>
  </r>
  <r>
    <n v="6933325"/>
    <n v="1"/>
    <x v="5"/>
    <n v="60"/>
    <n v="24"/>
    <n v="0"/>
    <n v="217591.11"/>
    <n v="0"/>
    <x v="151"/>
    <n v="128136.99"/>
    <n v="0"/>
    <n v="89454.12"/>
    <n v="131864.25"/>
    <n v="3727.26"/>
    <n v="304"/>
    <n v="1"/>
    <n v="69"/>
    <x v="5"/>
    <s v="05/2021"/>
    <x v="85"/>
    <n v="2"/>
    <s v="Stover - Dover Campus IT Network - 1757"/>
    <x v="0"/>
  </r>
  <r>
    <n v="6933331"/>
    <n v="1"/>
    <x v="5"/>
    <n v="60"/>
    <n v="17"/>
    <n v="0"/>
    <n v="3516.36"/>
    <n v="0"/>
    <x v="152"/>
    <n v="2485.73"/>
    <n v="0"/>
    <n v="1030.6300000000001"/>
    <n v="2546.36"/>
    <n v="60.63"/>
    <n v="304"/>
    <n v="1"/>
    <n v="69"/>
    <x v="5"/>
    <s v="05/2021"/>
    <x v="80"/>
    <n v="2"/>
    <s v="Switch, (1) Cisco Catalyst 2960X 48 port ethernet - 1696"/>
    <x v="0"/>
  </r>
  <r>
    <n v="6933332"/>
    <n v="1"/>
    <x v="5"/>
    <n v="60"/>
    <n v="17"/>
    <n v="0"/>
    <n v="6233.42"/>
    <n v="0"/>
    <x v="153"/>
    <n v="4406.3500000000004"/>
    <n v="0"/>
    <n v="1827.07"/>
    <n v="4513.82"/>
    <n v="107.47"/>
    <n v="304"/>
    <n v="1"/>
    <n v="69"/>
    <x v="5"/>
    <s v="05/2021"/>
    <x v="86"/>
    <n v="2"/>
    <s v="Switch, (1) Cisco Catalyst 3850 24 POE LAN - 1692"/>
    <x v="0"/>
  </r>
  <r>
    <n v="6933334"/>
    <n v="1"/>
    <x v="5"/>
    <n v="84"/>
    <n v="43"/>
    <n v="0"/>
    <n v="4300.3599999999997"/>
    <n v="0"/>
    <x v="154"/>
    <n v="2058.98"/>
    <n v="0"/>
    <n v="2241.38"/>
    <n v="2111.11"/>
    <n v="52.13"/>
    <n v="304"/>
    <n v="1"/>
    <n v="69"/>
    <x v="5"/>
    <s v="05/2021"/>
    <x v="87"/>
    <n v="2"/>
    <s v="Telephones, (10) Cisco UC 8851 w/accessories - 1723"/>
    <x v="0"/>
  </r>
  <r>
    <n v="6933338"/>
    <n v="1"/>
    <x v="5"/>
    <n v="60"/>
    <n v="16"/>
    <n v="0"/>
    <n v="697.71"/>
    <n v="0"/>
    <x v="155"/>
    <n v="504.99"/>
    <n v="0"/>
    <n v="192.72"/>
    <n v="517.04"/>
    <n v="12.05"/>
    <n v="304"/>
    <n v="1"/>
    <n v="69"/>
    <x v="5"/>
    <s v="05/2021"/>
    <x v="59"/>
    <n v="2"/>
    <s v="PC, (1) Dell Opti 5040 desktop computer - 1607"/>
    <x v="0"/>
  </r>
  <r>
    <n v="6933341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48"/>
    <x v="0"/>
  </r>
  <r>
    <n v="6933342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51"/>
    <x v="0"/>
  </r>
  <r>
    <n v="6933343"/>
    <n v="1"/>
    <x v="5"/>
    <n v="60"/>
    <n v="16"/>
    <n v="0"/>
    <n v="1184.1600000000001"/>
    <n v="0"/>
    <x v="112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9"/>
    <x v="0"/>
  </r>
  <r>
    <n v="6933344"/>
    <n v="1"/>
    <x v="5"/>
    <n v="60"/>
    <n v="17"/>
    <n v="0"/>
    <n v="634.02"/>
    <n v="0"/>
    <x v="156"/>
    <n v="448.16"/>
    <n v="0"/>
    <n v="185.86"/>
    <n v="459.09"/>
    <n v="10.93"/>
    <n v="304"/>
    <n v="1"/>
    <n v="69"/>
    <x v="5"/>
    <s v="05/2021"/>
    <x v="88"/>
    <n v="2"/>
    <s v="Transceiver, (1) CISCO 1000BASE LX/LH-iRouter refresh - 1700"/>
    <x v="0"/>
  </r>
  <r>
    <n v="6933346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2"/>
    <x v="0"/>
  </r>
  <r>
    <n v="6933347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3"/>
    <x v="0"/>
  </r>
  <r>
    <n v="6933348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9"/>
    <x v="0"/>
  </r>
  <r>
    <n v="6933359"/>
    <n v="1"/>
    <x v="5"/>
    <n v="60"/>
    <n v="19"/>
    <n v="0"/>
    <n v="-19959.900000000001"/>
    <n v="0"/>
    <x v="157"/>
    <n v="-13435.4"/>
    <n v="0"/>
    <n v="-6524.5"/>
    <n v="-13778.79"/>
    <n v="-343.39"/>
    <n v="304"/>
    <n v="1"/>
    <n v="69"/>
    <x v="5"/>
    <s v="05/2021"/>
    <x v="89"/>
    <n v="2"/>
    <s v="Computer Purchase 2017-02 Credits for returned equipment - 1727"/>
    <x v="0"/>
  </r>
  <r>
    <n v="6933366"/>
    <n v="1"/>
    <x v="5"/>
    <n v="60"/>
    <n v="25"/>
    <n v="0"/>
    <n v="8093.86"/>
    <n v="0"/>
    <x v="158"/>
    <n v="4630.24"/>
    <n v="0"/>
    <n v="3463.62"/>
    <n v="4768.78"/>
    <n v="138.54"/>
    <n v="304"/>
    <n v="1"/>
    <n v="69"/>
    <x v="5"/>
    <s v="05/2021"/>
    <x v="90"/>
    <n v="2"/>
    <s v="Computers - 1766"/>
    <x v="0"/>
  </r>
  <r>
    <n v="6933367"/>
    <n v="1"/>
    <x v="5"/>
    <n v="60"/>
    <n v="28"/>
    <n v="0"/>
    <n v="2155.91"/>
    <n v="0"/>
    <x v="159"/>
    <n v="1124.67"/>
    <n v="0"/>
    <n v="1031.24"/>
    <n v="1161.5"/>
    <n v="36.83"/>
    <n v="304"/>
    <n v="1"/>
    <n v="69"/>
    <x v="5"/>
    <s v="05/2021"/>
    <x v="90"/>
    <n v="2"/>
    <s v="Computers - 1781"/>
    <x v="0"/>
  </r>
  <r>
    <n v="6933368"/>
    <n v="1"/>
    <x v="5"/>
    <n v="60"/>
    <n v="27"/>
    <n v="0"/>
    <n v="22588.29"/>
    <n v="0"/>
    <x v="160"/>
    <n v="12162.92"/>
    <n v="0"/>
    <n v="10425.370000000001"/>
    <n v="12549.04"/>
    <n v="386.12"/>
    <n v="304"/>
    <n v="1"/>
    <n v="69"/>
    <x v="5"/>
    <s v="05/2021"/>
    <x v="90"/>
    <n v="2"/>
    <s v="Computers - 1784"/>
    <x v="0"/>
  </r>
  <r>
    <n v="6933438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5"/>
    <x v="0"/>
  </r>
  <r>
    <n v="6933439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8"/>
    <x v="0"/>
  </r>
  <r>
    <n v="6933440"/>
    <n v="1"/>
    <x v="5"/>
    <n v="60"/>
    <n v="16"/>
    <n v="0"/>
    <n v="947.81"/>
    <n v="0"/>
    <x v="123"/>
    <n v="686.02"/>
    <n v="0"/>
    <n v="261.79000000000002"/>
    <n v="702.38"/>
    <n v="16.36"/>
    <n v="304"/>
    <n v="1"/>
    <n v="69"/>
    <x v="5"/>
    <s v="05/2021"/>
    <x v="53"/>
    <n v="2"/>
    <s v="Laptop, (1) Dell E5470 Lattitude - 1612"/>
    <x v="0"/>
  </r>
  <r>
    <n v="6933445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2"/>
    <x v="0"/>
  </r>
  <r>
    <n v="6933446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6"/>
    <x v="0"/>
  </r>
  <r>
    <n v="6933447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8"/>
    <x v="0"/>
  </r>
  <r>
    <n v="6933450"/>
    <n v="1"/>
    <x v="5"/>
    <n v="60"/>
    <n v="16"/>
    <n v="0"/>
    <n v="437.98"/>
    <n v="0"/>
    <x v="161"/>
    <n v="317.02"/>
    <n v="0"/>
    <n v="120.96"/>
    <n v="324.58"/>
    <n v="7.5600000000000005"/>
    <n v="304"/>
    <n v="1"/>
    <n v="69"/>
    <x v="5"/>
    <s v="05/2021"/>
    <x v="75"/>
    <n v="2"/>
    <s v="Printer, (1) HP Color LJ Pro M452DN - 1681"/>
    <x v="0"/>
  </r>
  <r>
    <n v="6933453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7"/>
    <x v="0"/>
  </r>
  <r>
    <n v="6933459"/>
    <n v="1"/>
    <x v="5"/>
    <n v="60"/>
    <n v="17"/>
    <n v="0"/>
    <n v="4977.75"/>
    <n v="0"/>
    <x v="162"/>
    <n v="3518.73"/>
    <n v="0"/>
    <n v="1459.02"/>
    <n v="3604.55"/>
    <n v="85.820000000000007"/>
    <n v="304"/>
    <n v="1"/>
    <n v="69"/>
    <x v="5"/>
    <s v="05/2021"/>
    <x v="91"/>
    <n v="2"/>
    <s v="Monitor, (5) Dell P2217 22 inch - 1711"/>
    <x v="0"/>
  </r>
  <r>
    <n v="6933461"/>
    <n v="1"/>
    <x v="5"/>
    <n v="60"/>
    <n v="17"/>
    <n v="0"/>
    <n v="24425.53"/>
    <n v="0"/>
    <x v="163"/>
    <n v="17258.939999999999"/>
    <n v="0"/>
    <n v="7166.59"/>
    <n v="17680.5"/>
    <n v="421.56"/>
    <n v="304"/>
    <n v="1"/>
    <n v="69"/>
    <x v="5"/>
    <s v="05/2021"/>
    <x v="92"/>
    <n v="2"/>
    <s v="Rewiring project for Marianna Site - 1697"/>
    <x v="0"/>
  </r>
  <r>
    <n v="6933462"/>
    <n v="1"/>
    <x v="5"/>
    <n v="60"/>
    <n v="17"/>
    <n v="0"/>
    <n v="6842.38"/>
    <n v="0"/>
    <x v="164"/>
    <n v="4836.84"/>
    <n v="0"/>
    <n v="2005.54"/>
    <n v="4954.8100000000004"/>
    <n v="117.97"/>
    <n v="304"/>
    <n v="1"/>
    <n v="69"/>
    <x v="5"/>
    <s v="05/2021"/>
    <x v="93"/>
    <n v="2"/>
    <s v="Router, (1) CISCO ISR 4431 -iRouter refresh - 1701"/>
    <x v="0"/>
  </r>
  <r>
    <n v="6933474"/>
    <n v="1"/>
    <x v="5"/>
    <n v="36"/>
    <n v="3"/>
    <n v="0"/>
    <n v="-14760"/>
    <n v="0"/>
    <x v="166"/>
    <n v="-13448"/>
    <n v="0"/>
    <n v="-1312"/>
    <n v="-13885.33"/>
    <n v="-437.33"/>
    <n v="304"/>
    <n v="1"/>
    <n v="69"/>
    <x v="5"/>
    <s v="05/2021"/>
    <x v="58"/>
    <n v="2"/>
    <s v="Licenses, (36) CISCO L-ASA5545-TAM subscriptions for Energy Lane Firewall - 1763"/>
    <x v="0"/>
  </r>
  <r>
    <n v="6933475"/>
    <n v="1"/>
    <x v="5"/>
    <n v="60"/>
    <n v="24"/>
    <n v="0"/>
    <n v="129968.61"/>
    <n v="0"/>
    <x v="167"/>
    <n v="76537.05"/>
    <n v="0"/>
    <n v="53431.56"/>
    <n v="78763.37"/>
    <n v="2226.3200000000002"/>
    <n v="304"/>
    <n v="1"/>
    <n v="69"/>
    <x v="5"/>
    <s v="05/2021"/>
    <x v="79"/>
    <n v="2"/>
    <s v="Newark Office IT - 1758"/>
    <x v="0"/>
  </r>
  <r>
    <n v="6933479"/>
    <n v="1"/>
    <x v="5"/>
    <n v="60"/>
    <n v="17"/>
    <n v="0"/>
    <n v="3516.35"/>
    <n v="0"/>
    <x v="144"/>
    <n v="2485.73"/>
    <n v="0"/>
    <n v="1030.6199999999999"/>
    <n v="2546.35"/>
    <n v="60.620000000000005"/>
    <n v="304"/>
    <n v="1"/>
    <n v="69"/>
    <x v="5"/>
    <s v="05/2021"/>
    <x v="80"/>
    <n v="2"/>
    <s v="Switch, (1) Cisco Catalyst 2960X 48 port ethernet - 1694"/>
    <x v="0"/>
  </r>
  <r>
    <n v="6933484"/>
    <n v="1"/>
    <x v="5"/>
    <n v="60"/>
    <n v="16"/>
    <n v="0"/>
    <n v="697.61"/>
    <n v="0"/>
    <x v="168"/>
    <n v="504.91"/>
    <n v="0"/>
    <n v="192.7"/>
    <n v="516.95000000000005"/>
    <n v="12.040000000000001"/>
    <n v="304"/>
    <n v="1"/>
    <n v="69"/>
    <x v="5"/>
    <s v="05/2021"/>
    <x v="59"/>
    <n v="2"/>
    <s v="PC, (1) Dell Opti 5040 desktop computer - 1606"/>
    <x v="0"/>
  </r>
  <r>
    <n v="6933485"/>
    <n v="1"/>
    <x v="5"/>
    <n v="60"/>
    <n v="16"/>
    <n v="0"/>
    <n v="1095.8"/>
    <n v="0"/>
    <x v="110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2"/>
    <x v="0"/>
  </r>
  <r>
    <n v="6933487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5"/>
    <x v="0"/>
  </r>
  <r>
    <n v="6933488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6"/>
    <x v="0"/>
  </r>
  <r>
    <n v="6933489"/>
    <n v="1"/>
    <x v="5"/>
    <n v="60"/>
    <n v="16"/>
    <n v="0"/>
    <n v="155"/>
    <n v="0"/>
    <x v="114"/>
    <n v="112.2"/>
    <n v="0"/>
    <n v="42.8"/>
    <n v="114.88"/>
    <n v="2.68"/>
    <n v="304"/>
    <n v="1"/>
    <n v="69"/>
    <x v="5"/>
    <s v="05/2021"/>
    <x v="54"/>
    <n v="2"/>
    <s v="Monitor, (1) Dell P2217 22 inch - 1590"/>
    <x v="0"/>
  </r>
  <r>
    <n v="6933490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6"/>
    <x v="0"/>
  </r>
  <r>
    <n v="6933513"/>
    <n v="1"/>
    <x v="5"/>
    <n v="60"/>
    <n v="29"/>
    <n v="0"/>
    <n v="74483.95"/>
    <n v="0"/>
    <x v="169"/>
    <n v="37605.35"/>
    <n v="0"/>
    <n v="36878.6"/>
    <n v="38877.03"/>
    <n v="1271.68"/>
    <n v="304"/>
    <n v="1"/>
    <n v="69"/>
    <x v="5"/>
    <s v="05/2021"/>
    <x v="63"/>
    <n v="2"/>
    <s v="Computer Purchases - 1793"/>
    <x v="0"/>
  </r>
  <r>
    <n v="6933514"/>
    <n v="1"/>
    <x v="5"/>
    <n v="60"/>
    <n v="24"/>
    <n v="0"/>
    <n v="38380.33"/>
    <n v="0"/>
    <x v="170"/>
    <n v="22601.72"/>
    <n v="0"/>
    <n v="15778.61"/>
    <n v="23259.16"/>
    <n v="657.44"/>
    <n v="304"/>
    <n v="1"/>
    <n v="69"/>
    <x v="5"/>
    <s v="05/2021"/>
    <x v="90"/>
    <n v="2"/>
    <s v="Computers - 1759"/>
    <x v="0"/>
  </r>
  <r>
    <n v="6933529"/>
    <n v="1"/>
    <x v="5"/>
    <n v="60"/>
    <n v="19"/>
    <n v="0"/>
    <n v="320.39"/>
    <n v="0"/>
    <x v="171"/>
    <n v="215.64"/>
    <n v="0"/>
    <n v="104.75"/>
    <n v="221.15"/>
    <n v="5.51"/>
    <n v="304"/>
    <n v="1"/>
    <n v="69"/>
    <x v="5"/>
    <s v="05/2021"/>
    <x v="95"/>
    <n v="2"/>
    <s v="UPS, (1) APC Power saving back-ups RS1500 - 1722"/>
    <x v="0"/>
  </r>
  <r>
    <n v="6933530"/>
    <n v="1"/>
    <x v="5"/>
    <n v="60"/>
    <n v="17"/>
    <n v="0"/>
    <n v="1338.76"/>
    <n v="0"/>
    <x v="172"/>
    <n v="946.34"/>
    <n v="0"/>
    <n v="392.42"/>
    <n v="969.42"/>
    <n v="23.080000000000002"/>
    <n v="304"/>
    <n v="1"/>
    <n v="69"/>
    <x v="5"/>
    <s v="05/2021"/>
    <x v="96"/>
    <n v="2"/>
    <s v="UPS, (1) APC Smart x1500VA - 1691"/>
    <x v="0"/>
  </r>
  <r>
    <n v="6933576"/>
    <n v="1"/>
    <x v="5"/>
    <n v="60"/>
    <n v="16"/>
    <n v="0"/>
    <n v="947.81"/>
    <n v="0"/>
    <x v="123"/>
    <n v="686.02"/>
    <n v="0"/>
    <n v="261.79000000000002"/>
    <n v="702.38"/>
    <n v="16.36"/>
    <n v="304"/>
    <n v="1"/>
    <n v="69"/>
    <x v="5"/>
    <s v="05/2021"/>
    <x v="53"/>
    <n v="2"/>
    <s v="Laptop, (1) Dell E5470 Lattitude - 1609"/>
    <x v="0"/>
  </r>
  <r>
    <n v="6933577"/>
    <n v="1"/>
    <x v="5"/>
    <n v="60"/>
    <n v="16"/>
    <n v="0"/>
    <n v="947.8"/>
    <n v="0"/>
    <x v="173"/>
    <n v="686.02"/>
    <n v="0"/>
    <n v="261.77999999999997"/>
    <n v="702.38"/>
    <n v="16.36"/>
    <n v="304"/>
    <n v="1"/>
    <n v="69"/>
    <x v="5"/>
    <s v="05/2021"/>
    <x v="53"/>
    <n v="2"/>
    <s v="Laptop, (1) Dell E5470 Lattitude - 1613"/>
    <x v="0"/>
  </r>
  <r>
    <n v="6933578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21"/>
    <x v="0"/>
  </r>
  <r>
    <n v="6933579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4"/>
    <x v="0"/>
  </r>
  <r>
    <n v="6933580"/>
    <n v="1"/>
    <x v="5"/>
    <n v="60"/>
    <n v="16"/>
    <n v="0"/>
    <n v="853.55"/>
    <n v="0"/>
    <x v="103"/>
    <n v="617.79"/>
    <n v="0"/>
    <n v="235.76"/>
    <n v="632.53"/>
    <n v="14.74"/>
    <n v="304"/>
    <n v="1"/>
    <n v="69"/>
    <x v="5"/>
    <s v="05/2021"/>
    <x v="53"/>
    <n v="2"/>
    <s v="Laptop, (1) Dell E5470 Lattitude - 1643"/>
    <x v="0"/>
  </r>
  <r>
    <n v="6933581"/>
    <n v="1"/>
    <x v="5"/>
    <n v="60"/>
    <n v="16"/>
    <n v="0"/>
    <n v="853.55"/>
    <n v="0"/>
    <x v="103"/>
    <n v="617.79"/>
    <n v="0"/>
    <n v="235.76"/>
    <n v="632.53"/>
    <n v="14.74"/>
    <n v="304"/>
    <n v="1"/>
    <n v="69"/>
    <x v="5"/>
    <s v="05/2021"/>
    <x v="53"/>
    <n v="2"/>
    <s v="Laptop, (1) Dell E5470 Lattitude - 1644"/>
    <x v="0"/>
  </r>
  <r>
    <n v="6933582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46"/>
    <x v="0"/>
  </r>
  <r>
    <n v="6933589"/>
    <n v="1"/>
    <x v="5"/>
    <n v="60"/>
    <n v="16"/>
    <n v="0"/>
    <n v="171.4"/>
    <n v="0"/>
    <x v="174"/>
    <n v="124.08"/>
    <n v="0"/>
    <n v="47.32"/>
    <n v="127.04"/>
    <n v="2.96"/>
    <n v="304"/>
    <n v="1"/>
    <n v="69"/>
    <x v="5"/>
    <s v="05/2021"/>
    <x v="54"/>
    <n v="2"/>
    <s v="Monitor, (1) Dell P2217 22 inch - 1601"/>
    <x v="0"/>
  </r>
  <r>
    <n v="6933590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0"/>
    <x v="0"/>
  </r>
  <r>
    <n v="6933592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3"/>
    <x v="0"/>
  </r>
  <r>
    <n v="6933597"/>
    <n v="1"/>
    <x v="5"/>
    <n v="60"/>
    <n v="17"/>
    <n v="0"/>
    <n v="1753.82"/>
    <n v="0"/>
    <x v="175"/>
    <n v="1239.78"/>
    <n v="0"/>
    <n v="514.04"/>
    <n v="1270.02"/>
    <n v="30.240000000000002"/>
    <n v="304"/>
    <n v="1"/>
    <n v="69"/>
    <x v="5"/>
    <s v="05/2021"/>
    <x v="76"/>
    <n v="2"/>
    <s v="Monitor, (10) Dell P2217 22 inch - 1710"/>
    <x v="0"/>
  </r>
  <r>
    <n v="6933608"/>
    <n v="1"/>
    <x v="5"/>
    <n v="60"/>
    <n v="30"/>
    <n v="0"/>
    <n v="8657.42"/>
    <n v="0"/>
    <x v="176"/>
    <n v="4225.67"/>
    <n v="0"/>
    <n v="4431.75"/>
    <n v="4373.3900000000003"/>
    <n v="147.72"/>
    <n v="304"/>
    <n v="1"/>
    <n v="69"/>
    <x v="5"/>
    <s v="05/2021"/>
    <x v="55"/>
    <n v="2"/>
    <s v="Network Upgrades - 1797"/>
    <x v="0"/>
  </r>
  <r>
    <n v="6933619"/>
    <n v="1"/>
    <x v="5"/>
    <n v="60"/>
    <n v="22"/>
    <n v="0"/>
    <n v="9150"/>
    <n v="0"/>
    <x v="177"/>
    <n v="5696.33"/>
    <n v="0"/>
    <n v="3453.67"/>
    <n v="5853.32"/>
    <n v="156.99"/>
    <n v="304"/>
    <n v="1"/>
    <n v="69"/>
    <x v="5"/>
    <s v="05/2021"/>
    <x v="97"/>
    <n v="2"/>
    <s v="Laptops, (6) Dell CTO 7480 - 1741"/>
    <x v="0"/>
  </r>
  <r>
    <n v="6933620"/>
    <n v="1"/>
    <x v="5"/>
    <n v="36"/>
    <n v="0"/>
    <n v="0"/>
    <n v="0"/>
    <n v="0"/>
    <x v="316"/>
    <n v="0"/>
    <n v="0"/>
    <n v="0"/>
    <n v="0"/>
    <n v="0"/>
    <n v="304"/>
    <n v="1"/>
    <n v="69"/>
    <x v="5"/>
    <s v="05/2021"/>
    <x v="58"/>
    <n v="2"/>
    <s v="Licenses, (36) CISCO L-ASA5545-TAM subscriptions for Energy Lane Firewall - 1745"/>
    <x v="0"/>
  </r>
  <r>
    <n v="6933621"/>
    <n v="1"/>
    <x v="5"/>
    <n v="60"/>
    <n v="17"/>
    <n v="0"/>
    <n v="6816.43"/>
    <n v="0"/>
    <x v="179"/>
    <n v="4818.51"/>
    <n v="0"/>
    <n v="1997.92"/>
    <n v="4936.03"/>
    <n v="117.52"/>
    <n v="304"/>
    <n v="1"/>
    <n v="69"/>
    <x v="5"/>
    <s v="05/2021"/>
    <x v="86"/>
    <n v="2"/>
    <s v="Switch, (1) Cisco Catalyst 3850 24 POE LAN - 1693"/>
    <x v="0"/>
  </r>
  <r>
    <n v="6933626"/>
    <n v="1"/>
    <x v="5"/>
    <n v="60"/>
    <n v="22"/>
    <n v="0"/>
    <n v="941.55"/>
    <n v="0"/>
    <x v="148"/>
    <n v="586.14"/>
    <n v="0"/>
    <n v="355.41"/>
    <n v="602.29999999999995"/>
    <n v="16.16"/>
    <n v="304"/>
    <n v="1"/>
    <n v="69"/>
    <x v="5"/>
    <s v="05/2021"/>
    <x v="98"/>
    <n v="2"/>
    <s v="PC, (1) Dell CTO 5050 Desktop computers - 1742"/>
    <x v="0"/>
  </r>
  <r>
    <n v="6933628"/>
    <n v="1"/>
    <x v="5"/>
    <n v="60"/>
    <n v="16"/>
    <n v="0"/>
    <n v="1184.1600000000001"/>
    <n v="0"/>
    <x v="112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5"/>
    <x v="0"/>
  </r>
  <r>
    <n v="6933629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3"/>
    <x v="0"/>
  </r>
  <r>
    <n v="6933630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4"/>
    <x v="0"/>
  </r>
  <r>
    <n v="6933632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8"/>
    <x v="0"/>
  </r>
  <r>
    <n v="6933639"/>
    <n v="1"/>
    <x v="5"/>
    <n v="60"/>
    <n v="6"/>
    <n v="0"/>
    <n v="838.17"/>
    <n v="0"/>
    <x v="180"/>
    <n v="754.35"/>
    <n v="0"/>
    <n v="83.82"/>
    <n v="768.32"/>
    <n v="13.97"/>
    <n v="304"/>
    <n v="1"/>
    <n v="69"/>
    <x v="5"/>
    <s v="05/2021"/>
    <x v="84"/>
    <n v="2"/>
    <s v="Desktop, (1) Dell Optiplex 5040 - 1446"/>
    <x v="0"/>
  </r>
  <r>
    <n v="6933641"/>
    <n v="1"/>
    <x v="5"/>
    <n v="60"/>
    <n v="0"/>
    <n v="0"/>
    <n v="0"/>
    <n v="0"/>
    <x v="316"/>
    <n v="0"/>
    <n v="0"/>
    <n v="0"/>
    <n v="0"/>
    <n v="0"/>
    <n v="304"/>
    <n v="1"/>
    <n v="69"/>
    <x v="5"/>
    <s v="05/2021"/>
    <x v="99"/>
    <n v="2"/>
    <s v="(6) Latitude E6440 Laptops for Silver Lake - 1329"/>
    <x v="0"/>
  </r>
  <r>
    <n v="6933658"/>
    <n v="1"/>
    <x v="5"/>
    <n v="60"/>
    <n v="17"/>
    <n v="0"/>
    <n v="525.52"/>
    <n v="0"/>
    <x v="182"/>
    <n v="371.47"/>
    <n v="0"/>
    <n v="154.05000000000001"/>
    <n v="380.53"/>
    <n v="9.06"/>
    <n v="304"/>
    <n v="1"/>
    <n v="69"/>
    <x v="5"/>
    <s v="05/2021"/>
    <x v="100"/>
    <n v="2"/>
    <s v="CISCO AC power supply -iRouter refresh project - 1698"/>
    <x v="0"/>
  </r>
  <r>
    <n v="6933717"/>
    <n v="1"/>
    <x v="5"/>
    <n v="60"/>
    <n v="6"/>
    <n v="0"/>
    <n v="826.97"/>
    <n v="0"/>
    <x v="149"/>
    <n v="744.26"/>
    <n v="0"/>
    <n v="82.71"/>
    <n v="758.05"/>
    <n v="13.790000000000001"/>
    <n v="304"/>
    <n v="1"/>
    <n v="69"/>
    <x v="5"/>
    <s v="05/2021"/>
    <x v="84"/>
    <n v="2"/>
    <s v="Desktop, (1) Dell Optiplex 5040 - 1444"/>
    <x v="0"/>
  </r>
  <r>
    <n v="6933729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6"/>
    <x v="0"/>
  </r>
  <r>
    <n v="6933730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9"/>
    <x v="0"/>
  </r>
  <r>
    <n v="6933731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49"/>
    <x v="0"/>
  </r>
  <r>
    <n v="6933732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50"/>
    <x v="0"/>
  </r>
  <r>
    <n v="6933733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51"/>
    <x v="0"/>
  </r>
  <r>
    <n v="6933734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5"/>
    <x v="0"/>
  </r>
  <r>
    <n v="6933738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1"/>
    <x v="0"/>
  </r>
  <r>
    <n v="6933743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5"/>
    <x v="0"/>
  </r>
  <r>
    <n v="6933744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4"/>
    <x v="0"/>
  </r>
  <r>
    <n v="6933750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7"/>
    <x v="0"/>
  </r>
  <r>
    <n v="6933758"/>
    <n v="1"/>
    <x v="5"/>
    <n v="60"/>
    <n v="27"/>
    <n v="0"/>
    <n v="59503.97"/>
    <n v="0"/>
    <x v="183"/>
    <n v="32040.55"/>
    <n v="0"/>
    <n v="27463.42"/>
    <n v="33057.71"/>
    <n v="1017.16"/>
    <n v="304"/>
    <n v="1"/>
    <n v="69"/>
    <x v="5"/>
    <s v="05/2021"/>
    <x v="85"/>
    <n v="2"/>
    <s v="Stover - Dover Campus IT Network - 1776"/>
    <x v="0"/>
  </r>
  <r>
    <n v="6933759"/>
    <n v="1"/>
    <x v="5"/>
    <n v="60"/>
    <n v="17"/>
    <n v="0"/>
    <n v="12373.83"/>
    <n v="0"/>
    <x v="184"/>
    <n v="8867.91"/>
    <n v="0"/>
    <n v="3505.92"/>
    <n v="9074.14"/>
    <n v="206.23000000000002"/>
    <n v="304"/>
    <n v="1"/>
    <n v="69"/>
    <x v="5"/>
    <s v="05/2021"/>
    <x v="101"/>
    <n v="2"/>
    <s v="Switch, (1) CISCO  Catalyst 3850 48 port - 1712"/>
    <x v="0"/>
  </r>
  <r>
    <n v="6933763"/>
    <n v="1"/>
    <x v="5"/>
    <n v="60"/>
    <n v="22"/>
    <n v="0"/>
    <n v="6528.19"/>
    <n v="0"/>
    <x v="185"/>
    <n v="4064.08"/>
    <n v="0"/>
    <n v="2464.11"/>
    <n v="4176.09"/>
    <n v="112.01"/>
    <n v="304"/>
    <n v="1"/>
    <n v="69"/>
    <x v="5"/>
    <s v="05/2021"/>
    <x v="57"/>
    <n v="2"/>
    <s v="Laptops, (4) Dell CTO 7480 - 1743"/>
    <x v="0"/>
  </r>
  <r>
    <n v="6933769"/>
    <n v="1"/>
    <x v="5"/>
    <n v="60"/>
    <n v="16"/>
    <n v="0"/>
    <n v="847.84"/>
    <n v="0"/>
    <x v="186"/>
    <n v="613.67999999999995"/>
    <n v="0"/>
    <n v="234.16"/>
    <n v="628.32000000000005"/>
    <n v="14.64"/>
    <n v="304"/>
    <n v="1"/>
    <n v="69"/>
    <x v="5"/>
    <s v="05/2021"/>
    <x v="59"/>
    <n v="2"/>
    <s v="PC, (1) Dell Opti 5040 desktop computer - 1586"/>
    <x v="0"/>
  </r>
  <r>
    <n v="6933770"/>
    <n v="1"/>
    <x v="5"/>
    <n v="60"/>
    <n v="16"/>
    <n v="0"/>
    <n v="847.83"/>
    <n v="0"/>
    <x v="187"/>
    <n v="613.66999999999996"/>
    <n v="0"/>
    <n v="234.16"/>
    <n v="628.30999999999995"/>
    <n v="14.64"/>
    <n v="304"/>
    <n v="1"/>
    <n v="69"/>
    <x v="5"/>
    <s v="05/2021"/>
    <x v="59"/>
    <n v="2"/>
    <s v="PC, (1) Dell Opti 5040 desktop computer - 1587"/>
    <x v="0"/>
  </r>
  <r>
    <n v="6933771"/>
    <n v="1"/>
    <x v="5"/>
    <n v="60"/>
    <n v="16"/>
    <n v="0"/>
    <n v="1095.8"/>
    <n v="0"/>
    <x v="110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0"/>
    <x v="0"/>
  </r>
  <r>
    <n v="6933777"/>
    <n v="1"/>
    <x v="5"/>
    <n v="60"/>
    <n v="16"/>
    <n v="0"/>
    <n v="1095.8"/>
    <n v="0"/>
    <x v="110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3"/>
    <x v="0"/>
  </r>
  <r>
    <n v="6933780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52"/>
    <x v="0"/>
  </r>
  <r>
    <n v="6933790"/>
    <n v="1"/>
    <x v="5"/>
    <n v="60"/>
    <n v="6"/>
    <n v="0"/>
    <n v="838.17"/>
    <n v="0"/>
    <x v="180"/>
    <n v="754.35"/>
    <n v="0"/>
    <n v="83.82"/>
    <n v="768.32"/>
    <n v="13.97"/>
    <n v="304"/>
    <n v="1"/>
    <n v="69"/>
    <x v="5"/>
    <s v="05/2021"/>
    <x v="84"/>
    <n v="2"/>
    <s v="Desktop, (1) Dell Optiplex 5040 - 1445"/>
    <x v="0"/>
  </r>
  <r>
    <n v="6933791"/>
    <n v="1"/>
    <x v="5"/>
    <n v="60"/>
    <n v="17"/>
    <n v="0"/>
    <n v="1035.32"/>
    <n v="0"/>
    <x v="188"/>
    <n v="731.85"/>
    <n v="0"/>
    <n v="303.47000000000003"/>
    <n v="749.7"/>
    <n v="17.850000000000001"/>
    <n v="304"/>
    <n v="1"/>
    <n v="69"/>
    <x v="5"/>
    <s v="05/2021"/>
    <x v="102"/>
    <n v="2"/>
    <s v="(5) Dell Docking station WD15 w/180w adapter - 1709"/>
    <x v="0"/>
  </r>
  <r>
    <n v="6933792"/>
    <n v="1"/>
    <x v="5"/>
    <n v="60"/>
    <n v="0"/>
    <n v="0"/>
    <n v="0"/>
    <n v="0"/>
    <x v="316"/>
    <n v="0"/>
    <n v="0"/>
    <n v="0"/>
    <n v="0"/>
    <n v="0"/>
    <n v="304"/>
    <n v="1"/>
    <n v="69"/>
    <x v="5"/>
    <s v="05/2021"/>
    <x v="103"/>
    <n v="2"/>
    <s v="(5) Latitude E6440 CTO laptops for Governors Ave - 1330"/>
    <x v="0"/>
  </r>
  <r>
    <n v="6933795"/>
    <n v="1"/>
    <x v="5"/>
    <n v="60"/>
    <n v="15"/>
    <n v="0"/>
    <n v="2412.27"/>
    <n v="0"/>
    <x v="190"/>
    <n v="1786.85"/>
    <n v="0"/>
    <n v="625.41999999999996"/>
    <n v="1828.54"/>
    <n v="41.69"/>
    <n v="304"/>
    <n v="1"/>
    <n v="69"/>
    <x v="5"/>
    <s v="05/2021"/>
    <x v="104"/>
    <n v="2"/>
    <s v="BackUp &amp; Storage, (5) HP LT05 20Pk tapes &amp; (5) carts - 1584"/>
    <x v="0"/>
  </r>
  <r>
    <n v="6933803"/>
    <n v="1"/>
    <x v="5"/>
    <n v="60"/>
    <n v="27"/>
    <n v="0"/>
    <n v="31359.85"/>
    <n v="0"/>
    <x v="191"/>
    <n v="16886.099999999999"/>
    <n v="0"/>
    <n v="14473.75"/>
    <n v="17422.16"/>
    <n v="536.06000000000006"/>
    <n v="304"/>
    <n v="1"/>
    <n v="69"/>
    <x v="5"/>
    <s v="05/2021"/>
    <x v="63"/>
    <n v="2"/>
    <s v="Computer Purchases - 1782"/>
    <x v="0"/>
  </r>
  <r>
    <n v="6933804"/>
    <n v="1"/>
    <x v="5"/>
    <n v="60"/>
    <n v="30"/>
    <n v="0"/>
    <n v="18372.64"/>
    <n v="0"/>
    <x v="192"/>
    <n v="8967.52"/>
    <n v="0"/>
    <n v="9405.1200000000008"/>
    <n v="9281.02"/>
    <n v="313.5"/>
    <n v="304"/>
    <n v="1"/>
    <n v="69"/>
    <x v="5"/>
    <s v="05/2021"/>
    <x v="63"/>
    <n v="2"/>
    <s v="Computer Purchases - 1798"/>
    <x v="0"/>
  </r>
  <r>
    <n v="6933805"/>
    <n v="1"/>
    <x v="5"/>
    <n v="60"/>
    <n v="26"/>
    <n v="0"/>
    <n v="36392.35"/>
    <n v="0"/>
    <x v="193"/>
    <n v="20207.330000000002"/>
    <n v="0"/>
    <n v="16185.02"/>
    <n v="20829.830000000002"/>
    <n v="622.5"/>
    <n v="304"/>
    <n v="1"/>
    <n v="69"/>
    <x v="5"/>
    <s v="05/2021"/>
    <x v="90"/>
    <n v="2"/>
    <s v="Computers - 1772"/>
    <x v="0"/>
  </r>
  <r>
    <n v="6933812"/>
    <n v="1"/>
    <x v="5"/>
    <n v="60"/>
    <n v="25"/>
    <n v="0"/>
    <n v="77.319999999999993"/>
    <n v="0"/>
    <x v="194"/>
    <n v="44.2"/>
    <n v="0"/>
    <n v="33.119999999999997"/>
    <n v="45.52"/>
    <n v="1.32"/>
    <n v="304"/>
    <n v="1"/>
    <n v="69"/>
    <x v="5"/>
    <s v="05/2021"/>
    <x v="65"/>
    <n v="2"/>
    <s v="CISCO CAT WS-C2960X-48FPS-L Network refresh project - 1761"/>
    <x v="0"/>
  </r>
  <r>
    <n v="6933875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6"/>
    <x v="0"/>
  </r>
  <r>
    <n v="6933876"/>
    <n v="1"/>
    <x v="5"/>
    <n v="60"/>
    <n v="16"/>
    <n v="0"/>
    <n v="853.55"/>
    <n v="0"/>
    <x v="103"/>
    <n v="617.79"/>
    <n v="0"/>
    <n v="235.76"/>
    <n v="632.53"/>
    <n v="14.74"/>
    <n v="304"/>
    <n v="1"/>
    <n v="69"/>
    <x v="5"/>
    <s v="05/2021"/>
    <x v="53"/>
    <n v="2"/>
    <s v="Laptop, (1) Dell E5470 Lattitude - 1640"/>
    <x v="0"/>
  </r>
  <r>
    <n v="6933883"/>
    <n v="1"/>
    <x v="5"/>
    <n v="60"/>
    <n v="22"/>
    <n v="0"/>
    <n v="4028.64"/>
    <n v="0"/>
    <x v="195"/>
    <n v="2508.0500000000002"/>
    <n v="0"/>
    <n v="1520.59"/>
    <n v="2577.17"/>
    <n v="69.12"/>
    <n v="304"/>
    <n v="1"/>
    <n v="69"/>
    <x v="5"/>
    <s v="05/2021"/>
    <x v="105"/>
    <n v="2"/>
    <s v="PC, (4) Dell CTO 5050 Desktop computers - 1744"/>
    <x v="0"/>
  </r>
  <r>
    <n v="6933886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4"/>
    <x v="0"/>
  </r>
  <r>
    <n v="6933887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5"/>
    <x v="0"/>
  </r>
  <r>
    <n v="6933888"/>
    <n v="1"/>
    <x v="5"/>
    <n v="60"/>
    <n v="16"/>
    <n v="0"/>
    <n v="170.16"/>
    <n v="0"/>
    <x v="196"/>
    <n v="123.19"/>
    <n v="0"/>
    <n v="46.97"/>
    <n v="126.13"/>
    <n v="2.94"/>
    <n v="304"/>
    <n v="1"/>
    <n v="69"/>
    <x v="5"/>
    <s v="05/2021"/>
    <x v="54"/>
    <n v="2"/>
    <s v="Monitor, (1) Dell P2217 22 inch - 1639"/>
    <x v="0"/>
  </r>
  <r>
    <n v="6933889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4"/>
    <x v="0"/>
  </r>
  <r>
    <n v="6933890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1"/>
    <x v="0"/>
  </r>
  <r>
    <n v="6933894"/>
    <n v="1"/>
    <x v="5"/>
    <n v="60"/>
    <n v="16"/>
    <n v="0"/>
    <n v="1377.53"/>
    <n v="0"/>
    <x v="197"/>
    <n v="997.1"/>
    <n v="0"/>
    <n v="380.43"/>
    <n v="1020.88"/>
    <n v="23.78"/>
    <n v="304"/>
    <n v="1"/>
    <n v="69"/>
    <x v="5"/>
    <s v="05/2021"/>
    <x v="67"/>
    <n v="2"/>
    <s v="Laptop, (1) Dell E7270 Lattitude - 1605"/>
    <x v="0"/>
  </r>
  <r>
    <n v="6933895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9"/>
    <x v="0"/>
  </r>
  <r>
    <n v="6933896"/>
    <n v="1"/>
    <x v="5"/>
    <n v="60"/>
    <n v="17"/>
    <n v="0"/>
    <n v="166.27"/>
    <n v="0"/>
    <x v="198"/>
    <n v="117.54"/>
    <n v="0"/>
    <n v="48.73"/>
    <n v="120.41"/>
    <n v="2.87"/>
    <n v="304"/>
    <n v="1"/>
    <n v="69"/>
    <x v="5"/>
    <s v="05/2021"/>
    <x v="54"/>
    <n v="2"/>
    <s v="Monitor, (1) Dell P2217 22 inch - 1704"/>
    <x v="0"/>
  </r>
  <r>
    <n v="6933897"/>
    <n v="1"/>
    <x v="5"/>
    <n v="60"/>
    <n v="17"/>
    <n v="0"/>
    <n v="1840.27"/>
    <n v="0"/>
    <x v="199"/>
    <n v="1300.8800000000001"/>
    <n v="0"/>
    <n v="539.39"/>
    <n v="1332.61"/>
    <n v="31.73"/>
    <n v="304"/>
    <n v="1"/>
    <n v="69"/>
    <x v="5"/>
    <s v="05/2021"/>
    <x v="106"/>
    <n v="2"/>
    <s v="Monitor, (12) Dell P2217 22 inch - 1706"/>
    <x v="0"/>
  </r>
  <r>
    <n v="6933925"/>
    <n v="1"/>
    <x v="5"/>
    <n v="60"/>
    <n v="17"/>
    <n v="0"/>
    <n v="22765"/>
    <n v="0"/>
    <x v="200"/>
    <n v="16314.95"/>
    <n v="0"/>
    <n v="6450.05"/>
    <n v="16694.36"/>
    <n v="379.41"/>
    <n v="304"/>
    <n v="1"/>
    <n v="69"/>
    <x v="5"/>
    <s v="05/2021"/>
    <x v="107"/>
    <n v="2"/>
    <s v="Middletown Office Security system - 114 Sandhill Drive - 1714"/>
    <x v="0"/>
  </r>
  <r>
    <n v="6933931"/>
    <n v="1"/>
    <x v="5"/>
    <n v="60"/>
    <n v="16"/>
    <n v="0"/>
    <n v="1184.1600000000001"/>
    <n v="0"/>
    <x v="112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6"/>
    <x v="0"/>
  </r>
  <r>
    <n v="6933932"/>
    <n v="1"/>
    <x v="5"/>
    <n v="60"/>
    <n v="16"/>
    <n v="0"/>
    <n v="1184.1600000000001"/>
    <n v="0"/>
    <x v="112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8"/>
    <x v="0"/>
  </r>
  <r>
    <n v="6933933"/>
    <n v="1"/>
    <x v="5"/>
    <n v="60"/>
    <n v="17"/>
    <n v="0"/>
    <n v="634.02"/>
    <n v="0"/>
    <x v="156"/>
    <n v="448.16"/>
    <n v="0"/>
    <n v="185.86"/>
    <n v="459.09"/>
    <n v="10.93"/>
    <n v="304"/>
    <n v="1"/>
    <n v="69"/>
    <x v="5"/>
    <s v="05/2021"/>
    <x v="88"/>
    <n v="2"/>
    <s v="Transceiver, (1) CISCO 1000BASE LX/LH-iRouter refresh - 1699"/>
    <x v="0"/>
  </r>
  <r>
    <n v="6933936"/>
    <n v="1"/>
    <x v="5"/>
    <n v="60"/>
    <n v="17"/>
    <n v="0"/>
    <n v="1066.46"/>
    <n v="0"/>
    <x v="201"/>
    <n v="753.91"/>
    <n v="0"/>
    <n v="312.55"/>
    <n v="772.3"/>
    <n v="18.39"/>
    <n v="304"/>
    <n v="1"/>
    <n v="69"/>
    <x v="5"/>
    <s v="05/2021"/>
    <x v="108"/>
    <n v="2"/>
    <s v="PC, (1) Dell Opti 5050 desktop computer - 1705"/>
    <x v="0"/>
  </r>
  <r>
    <n v="6933943"/>
    <n v="1"/>
    <x v="5"/>
    <n v="60"/>
    <n v="16"/>
    <n v="0"/>
    <n v="12283.43"/>
    <n v="0"/>
    <x v="202"/>
    <n v="8901.6"/>
    <n v="0"/>
    <n v="3381.83"/>
    <n v="9112.9599999999991"/>
    <n v="211.36"/>
    <n v="304"/>
    <n v="1"/>
    <n v="69"/>
    <x v="5"/>
    <s v="05/2021"/>
    <x v="109"/>
    <n v="2"/>
    <s v="Computer Purchase 2017-02 - 1585"/>
    <x v="0"/>
  </r>
  <r>
    <n v="6933952"/>
    <n v="1"/>
    <x v="5"/>
    <n v="60"/>
    <n v="31"/>
    <n v="0"/>
    <n v="41172.69"/>
    <n v="0"/>
    <x v="203"/>
    <n v="19405.419999999998"/>
    <n v="0"/>
    <n v="21767.27"/>
    <n v="20107.59"/>
    <n v="702.17"/>
    <n v="304"/>
    <n v="1"/>
    <n v="69"/>
    <x v="5"/>
    <s v="05/2021"/>
    <x v="63"/>
    <n v="2"/>
    <s v="Computer Purchases - 1818"/>
    <x v="0"/>
  </r>
  <r>
    <n v="6933975"/>
    <n v="1"/>
    <x v="5"/>
    <n v="60"/>
    <n v="17"/>
    <n v="0"/>
    <n v="1338.77"/>
    <n v="0"/>
    <x v="204"/>
    <n v="946.34"/>
    <n v="0"/>
    <n v="392.43"/>
    <n v="969.42"/>
    <n v="23.080000000000002"/>
    <n v="304"/>
    <n v="1"/>
    <n v="69"/>
    <x v="5"/>
    <s v="05/2021"/>
    <x v="96"/>
    <n v="2"/>
    <s v="UPS, (1) APC Smart x1500VA - 1690"/>
    <x v="0"/>
  </r>
  <r>
    <n v="6934013"/>
    <n v="1"/>
    <x v="5"/>
    <n v="60"/>
    <n v="43"/>
    <n v="0"/>
    <n v="70272.34"/>
    <n v="0"/>
    <x v="205"/>
    <n v="18994.82"/>
    <n v="0"/>
    <n v="51277.52"/>
    <n v="20187.32"/>
    <n v="1192.5"/>
    <n v="304"/>
    <n v="1"/>
    <n v="69"/>
    <x v="5"/>
    <s v="05/2021"/>
    <x v="63"/>
    <n v="2"/>
    <s v="Computer Purchases - 1857"/>
    <x v="0"/>
  </r>
  <r>
    <n v="6934020"/>
    <n v="1"/>
    <x v="5"/>
    <n v="60"/>
    <n v="37"/>
    <n v="0"/>
    <n v="25110"/>
    <n v="0"/>
    <x v="206"/>
    <n v="9309.48"/>
    <n v="0"/>
    <n v="15800.52"/>
    <n v="9736.52"/>
    <n v="427.04"/>
    <n v="304"/>
    <n v="1"/>
    <n v="69"/>
    <x v="5"/>
    <s v="05/2021"/>
    <x v="110"/>
    <n v="2"/>
    <s v="BIS1347 Unified Communications Enhance - 1832"/>
    <x v="0"/>
  </r>
  <r>
    <n v="6934023"/>
    <n v="1"/>
    <x v="5"/>
    <n v="60"/>
    <n v="35"/>
    <n v="0"/>
    <n v="16505.03"/>
    <n v="0"/>
    <x v="207"/>
    <n v="6672.29"/>
    <n v="0"/>
    <n v="9832.74"/>
    <n v="6953.23"/>
    <n v="280.94"/>
    <n v="304"/>
    <n v="1"/>
    <n v="69"/>
    <x v="5"/>
    <s v="05/2021"/>
    <x v="63"/>
    <n v="2"/>
    <s v="Computer Purchases - 1827"/>
    <x v="0"/>
  </r>
  <r>
    <n v="6934024"/>
    <n v="1"/>
    <x v="5"/>
    <n v="60"/>
    <n v="43"/>
    <n v="0"/>
    <n v="-1691.61"/>
    <n v="0"/>
    <x v="208"/>
    <n v="-457.29"/>
    <n v="0"/>
    <n v="-1234.32"/>
    <n v="-486"/>
    <n v="-28.71"/>
    <n v="304"/>
    <n v="1"/>
    <n v="69"/>
    <x v="5"/>
    <s v="05/2021"/>
    <x v="63"/>
    <n v="2"/>
    <s v="Computer Purchases - 1855"/>
    <x v="0"/>
  </r>
  <r>
    <n v="6934025"/>
    <n v="1"/>
    <x v="5"/>
    <n v="60"/>
    <n v="34"/>
    <n v="0"/>
    <n v="13530"/>
    <n v="0"/>
    <x v="209"/>
    <n v="5696.3"/>
    <n v="0"/>
    <n v="7833.7"/>
    <n v="5926.7"/>
    <n v="230.4"/>
    <n v="304"/>
    <n v="1"/>
    <n v="69"/>
    <x v="5"/>
    <s v="05/2021"/>
    <x v="55"/>
    <n v="2"/>
    <s v="Network Upgrades - 1817"/>
    <x v="0"/>
  </r>
  <r>
    <n v="6934026"/>
    <n v="1"/>
    <x v="5"/>
    <n v="60"/>
    <n v="42"/>
    <n v="0"/>
    <n v="24652.98"/>
    <n v="0"/>
    <x v="210"/>
    <n v="7076.29"/>
    <n v="0"/>
    <n v="17576.689999999999"/>
    <n v="7494.78"/>
    <n v="418.49"/>
    <n v="304"/>
    <n v="1"/>
    <n v="69"/>
    <x v="5"/>
    <s v="05/2021"/>
    <x v="111"/>
    <n v="2"/>
    <s v="Solarwinds Refresh - 1848"/>
    <x v="0"/>
  </r>
  <r>
    <n v="6934028"/>
    <n v="1"/>
    <x v="5"/>
    <n v="60"/>
    <n v="43"/>
    <n v="0"/>
    <n v="8155"/>
    <n v="0"/>
    <x v="211"/>
    <n v="2204.35"/>
    <n v="0"/>
    <n v="5950.65"/>
    <n v="2342.7399999999998"/>
    <n v="138.39000000000001"/>
    <n v="304"/>
    <n v="1"/>
    <n v="69"/>
    <x v="5"/>
    <s v="05/2021"/>
    <x v="112"/>
    <n v="2"/>
    <s v="Vulnerability Refresh - 1854"/>
    <x v="0"/>
  </r>
  <r>
    <n v="6934036"/>
    <n v="1"/>
    <x v="5"/>
    <n v="60"/>
    <n v="43"/>
    <n v="0"/>
    <n v="558074.47"/>
    <n v="0"/>
    <x v="212"/>
    <n v="150849.19"/>
    <n v="0"/>
    <n v="407225.28"/>
    <n v="160319.54"/>
    <n v="9470.35"/>
    <n v="304"/>
    <n v="1"/>
    <n v="69"/>
    <x v="5"/>
    <s v="05/2021"/>
    <x v="113"/>
    <n v="2"/>
    <s v="Core Systems refresh - 1853"/>
    <x v="0"/>
  </r>
  <r>
    <n v="6934044"/>
    <n v="1"/>
    <x v="5"/>
    <n v="60"/>
    <n v="40"/>
    <n v="0"/>
    <n v="15573.02"/>
    <n v="0"/>
    <x v="213"/>
    <n v="4991.33"/>
    <n v="0"/>
    <n v="10581.69"/>
    <n v="5255.87"/>
    <n v="264.54000000000002"/>
    <n v="304"/>
    <n v="1"/>
    <n v="69"/>
    <x v="5"/>
    <s v="05/2021"/>
    <x v="63"/>
    <n v="2"/>
    <s v="Computer Purchases - 1842"/>
    <x v="0"/>
  </r>
  <r>
    <n v="6934045"/>
    <n v="1"/>
    <x v="5"/>
    <n v="60"/>
    <n v="42"/>
    <n v="0"/>
    <n v="127703.98"/>
    <n v="0"/>
    <x v="214"/>
    <n v="36655.730000000003"/>
    <n v="0"/>
    <n v="91048.25"/>
    <n v="38823.550000000003"/>
    <n v="2167.8200000000002"/>
    <n v="304"/>
    <n v="1"/>
    <n v="69"/>
    <x v="5"/>
    <s v="05/2021"/>
    <x v="63"/>
    <n v="2"/>
    <s v="Computer Purchases - 1847"/>
    <x v="0"/>
  </r>
  <r>
    <n v="6934053"/>
    <n v="1"/>
    <x v="5"/>
    <n v="60"/>
    <n v="33"/>
    <n v="0"/>
    <n v="21912.11"/>
    <n v="0"/>
    <x v="215"/>
    <n v="9592.67"/>
    <n v="0"/>
    <n v="12319.44"/>
    <n v="9965.99"/>
    <n v="373.32"/>
    <n v="304"/>
    <n v="1"/>
    <n v="69"/>
    <x v="5"/>
    <s v="05/2021"/>
    <x v="63"/>
    <n v="2"/>
    <s v="Computer Purchases - 1813"/>
    <x v="0"/>
  </r>
  <r>
    <n v="6934054"/>
    <n v="1"/>
    <x v="5"/>
    <n v="60"/>
    <n v="41"/>
    <n v="0"/>
    <n v="7516"/>
    <n v="0"/>
    <x v="216"/>
    <n v="2283.16"/>
    <n v="0"/>
    <n v="5232.84"/>
    <n v="2410.79"/>
    <n v="127.63000000000001"/>
    <n v="304"/>
    <n v="1"/>
    <n v="69"/>
    <x v="5"/>
    <s v="05/2021"/>
    <x v="63"/>
    <n v="2"/>
    <s v="Computer Purchases - 1845"/>
    <x v="0"/>
  </r>
  <r>
    <n v="6934063"/>
    <n v="1"/>
    <x v="5"/>
    <n v="60"/>
    <n v="36"/>
    <n v="0"/>
    <n v="7488.81"/>
    <n v="0"/>
    <x v="217"/>
    <n v="2901.87"/>
    <n v="0"/>
    <n v="4586.9399999999996"/>
    <n v="3029.29"/>
    <n v="127.42"/>
    <n v="304"/>
    <n v="1"/>
    <n v="69"/>
    <x v="5"/>
    <s v="05/2021"/>
    <x v="63"/>
    <n v="2"/>
    <s v="Computer Purchases - 1823"/>
    <x v="0"/>
  </r>
  <r>
    <n v="6934064"/>
    <n v="1"/>
    <x v="5"/>
    <n v="60"/>
    <n v="38"/>
    <n v="0"/>
    <n v="23263.82"/>
    <n v="0"/>
    <x v="218"/>
    <n v="8235.39"/>
    <n v="0"/>
    <n v="15028.43"/>
    <n v="8630.8799999999992"/>
    <n v="395.49"/>
    <n v="304"/>
    <n v="1"/>
    <n v="69"/>
    <x v="5"/>
    <s v="05/2021"/>
    <x v="63"/>
    <n v="2"/>
    <s v="Computer Purchases - 1836"/>
    <x v="0"/>
  </r>
  <r>
    <n v="6934065"/>
    <n v="1"/>
    <x v="5"/>
    <n v="60"/>
    <n v="39"/>
    <n v="0"/>
    <n v="39464.31"/>
    <n v="0"/>
    <x v="219"/>
    <n v="13309.55"/>
    <n v="0"/>
    <n v="26154.76"/>
    <n v="13980.18"/>
    <n v="670.63"/>
    <n v="304"/>
    <n v="1"/>
    <n v="69"/>
    <x v="5"/>
    <s v="05/2021"/>
    <x v="63"/>
    <n v="2"/>
    <s v="Computer Purchases - 1839"/>
    <x v="0"/>
  </r>
  <r>
    <n v="6934067"/>
    <n v="1"/>
    <x v="5"/>
    <n v="60"/>
    <n v="43"/>
    <n v="0"/>
    <n v="154593.88"/>
    <n v="0"/>
    <x v="220"/>
    <n v="41787.18"/>
    <n v="0"/>
    <n v="112806.7"/>
    <n v="44410.59"/>
    <n v="2623.41"/>
    <n v="304"/>
    <n v="1"/>
    <n v="69"/>
    <x v="5"/>
    <s v="05/2021"/>
    <x v="114"/>
    <n v="2"/>
    <s v="Windows 10 Initiative - 1852"/>
    <x v="0"/>
  </r>
  <r>
    <n v="6934070"/>
    <n v="1"/>
    <x v="5"/>
    <n v="60"/>
    <n v="37"/>
    <n v="0"/>
    <n v="11000"/>
    <n v="0"/>
    <x v="221"/>
    <n v="4078.23"/>
    <n v="0"/>
    <n v="6921.77"/>
    <n v="4265.3"/>
    <n v="187.07"/>
    <n v="304"/>
    <n v="1"/>
    <n v="69"/>
    <x v="5"/>
    <s v="05/2021"/>
    <x v="115"/>
    <n v="2"/>
    <s v="BIS SolarWinds - 1835"/>
    <x v="0"/>
  </r>
  <r>
    <n v="6934072"/>
    <n v="1"/>
    <x v="5"/>
    <n v="60"/>
    <n v="34"/>
    <n v="0"/>
    <n v="3431.01"/>
    <n v="0"/>
    <x v="222"/>
    <n v="1444.54"/>
    <n v="0"/>
    <n v="1986.47"/>
    <n v="1502.97"/>
    <n v="58.43"/>
    <n v="304"/>
    <n v="1"/>
    <n v="69"/>
    <x v="5"/>
    <s v="05/2021"/>
    <x v="63"/>
    <n v="2"/>
    <s v="Computer Purchases - 1807"/>
    <x v="0"/>
  </r>
  <r>
    <n v="6934073"/>
    <n v="1"/>
    <x v="5"/>
    <n v="60"/>
    <n v="43"/>
    <n v="0"/>
    <n v="135516.14000000001"/>
    <n v="0"/>
    <x v="223"/>
    <n v="36630.449999999997"/>
    <n v="0"/>
    <n v="98885.69"/>
    <n v="38930.120000000003"/>
    <n v="2299.67"/>
    <n v="304"/>
    <n v="1"/>
    <n v="69"/>
    <x v="5"/>
    <s v="05/2021"/>
    <x v="63"/>
    <n v="2"/>
    <s v="Computer Purchases - 1858"/>
    <x v="0"/>
  </r>
  <r>
    <n v="6934075"/>
    <n v="1"/>
    <x v="5"/>
    <n v="60"/>
    <n v="43"/>
    <n v="0"/>
    <n v="163787.76"/>
    <n v="0"/>
    <x v="224"/>
    <n v="44272.34"/>
    <n v="0"/>
    <n v="119515.42"/>
    <n v="47051.77"/>
    <n v="2779.43"/>
    <n v="304"/>
    <n v="1"/>
    <n v="69"/>
    <x v="5"/>
    <s v="05/2021"/>
    <x v="116"/>
    <n v="2"/>
    <s v="Network Site Refresh - 1856"/>
    <x v="0"/>
  </r>
  <r>
    <n v="6934082"/>
    <n v="1"/>
    <x v="5"/>
    <n v="60"/>
    <n v="37"/>
    <n v="0"/>
    <n v="10140"/>
    <n v="0"/>
    <x v="225"/>
    <n v="3759.4"/>
    <n v="0"/>
    <n v="6380.6"/>
    <n v="3931.85"/>
    <n v="172.45000000000002"/>
    <n v="304"/>
    <n v="1"/>
    <n v="69"/>
    <x v="5"/>
    <s v="05/2021"/>
    <x v="117"/>
    <n v="2"/>
    <s v="Network Load Balancer - 1833"/>
    <x v="0"/>
  </r>
  <r>
    <n v="6934084"/>
    <n v="1"/>
    <x v="5"/>
    <n v="60"/>
    <n v="37"/>
    <n v="0"/>
    <n v="7180.99"/>
    <n v="0"/>
    <x v="226"/>
    <n v="2662.37"/>
    <n v="0"/>
    <n v="4518.62"/>
    <n v="2784.49"/>
    <n v="122.12"/>
    <n v="304"/>
    <n v="1"/>
    <n v="69"/>
    <x v="5"/>
    <s v="05/2021"/>
    <x v="118"/>
    <n v="2"/>
    <s v="Wireless Security Enhancements - 1834"/>
    <x v="0"/>
  </r>
  <r>
    <n v="7002741"/>
    <n v="1"/>
    <x v="5"/>
    <n v="60"/>
    <n v="46"/>
    <n v="0"/>
    <n v="22182.09"/>
    <n v="0"/>
    <x v="227"/>
    <n v="4882.6400000000003"/>
    <n v="0"/>
    <n v="17299.45"/>
    <n v="5258.71"/>
    <n v="376.07"/>
    <n v="304"/>
    <n v="1"/>
    <n v="69"/>
    <x v="5"/>
    <s v="05/2021"/>
    <x v="119"/>
    <n v="2"/>
    <s v="Dell I5-9500T Computers - 1885"/>
    <x v="0"/>
  </r>
  <r>
    <n v="7003058"/>
    <n v="1"/>
    <x v="5"/>
    <n v="60"/>
    <n v="46"/>
    <n v="0"/>
    <n v="10349.120000000001"/>
    <n v="0"/>
    <x v="228"/>
    <n v="2278.0100000000002"/>
    <n v="0"/>
    <n v="8071.11"/>
    <n v="2453.4699999999998"/>
    <n v="175.46"/>
    <n v="304"/>
    <n v="1"/>
    <n v="69"/>
    <x v="5"/>
    <s v="05/2021"/>
    <x v="114"/>
    <n v="2"/>
    <s v="Windows 10 Initiative Various Memory Upgrades - 1880"/>
    <x v="0"/>
  </r>
  <r>
    <n v="7003381"/>
    <n v="1"/>
    <x v="5"/>
    <n v="60"/>
    <n v="47"/>
    <n v="0"/>
    <n v="300"/>
    <n v="0"/>
    <x v="229"/>
    <n v="61"/>
    <n v="0"/>
    <n v="239"/>
    <n v="66.09"/>
    <n v="5.09"/>
    <n v="304"/>
    <n v="1"/>
    <n v="69"/>
    <x v="5"/>
    <s v="05/2021"/>
    <x v="113"/>
    <n v="2"/>
    <s v="Core Systems refresh - 1883"/>
    <x v="0"/>
  </r>
  <r>
    <n v="7003382"/>
    <n v="1"/>
    <x v="5"/>
    <n v="60"/>
    <n v="45"/>
    <n v="0"/>
    <n v="88011.97"/>
    <n v="0"/>
    <x v="230"/>
    <n v="20844.93"/>
    <n v="0"/>
    <n v="67167.039999999994"/>
    <n v="22337.53"/>
    <n v="1492.6000000000001"/>
    <n v="304"/>
    <n v="1"/>
    <n v="69"/>
    <x v="5"/>
    <s v="05/2021"/>
    <x v="120"/>
    <n v="2"/>
    <s v="Date Center Migration - 1872"/>
    <x v="0"/>
  </r>
  <r>
    <n v="7003385"/>
    <n v="1"/>
    <x v="5"/>
    <n v="60"/>
    <n v="45"/>
    <n v="0"/>
    <n v="19585.169999999998"/>
    <n v="0"/>
    <x v="231"/>
    <n v="4638.6400000000003"/>
    <n v="0"/>
    <n v="14946.53"/>
    <n v="4970.79"/>
    <n v="332.15000000000003"/>
    <n v="304"/>
    <n v="1"/>
    <n v="69"/>
    <x v="5"/>
    <s v="05/2021"/>
    <x v="114"/>
    <n v="2"/>
    <s v="Windows 10 Initiative - 1871"/>
    <x v="0"/>
  </r>
  <r>
    <n v="7003660"/>
    <n v="1"/>
    <x v="5"/>
    <n v="60"/>
    <n v="47"/>
    <n v="0"/>
    <n v="131037.9"/>
    <n v="0"/>
    <x v="232"/>
    <n v="26651.759999999998"/>
    <n v="0"/>
    <n v="104386.14"/>
    <n v="28872.74"/>
    <n v="2220.98"/>
    <n v="304"/>
    <n v="1"/>
    <n v="69"/>
    <x v="5"/>
    <s v="05/2021"/>
    <x v="121"/>
    <n v="2"/>
    <s v="Energy Lane Infrastructure - 1891"/>
    <x v="0"/>
  </r>
  <r>
    <n v="7003662"/>
    <n v="1"/>
    <x v="5"/>
    <n v="60"/>
    <n v="45"/>
    <n v="0"/>
    <n v="339.71"/>
    <n v="0"/>
    <x v="233"/>
    <n v="80.44"/>
    <n v="0"/>
    <n v="259.27"/>
    <n v="86.2"/>
    <n v="5.76"/>
    <n v="304"/>
    <n v="1"/>
    <n v="69"/>
    <x v="5"/>
    <s v="05/2021"/>
    <x v="122"/>
    <n v="2"/>
    <s v="Epson DS530 Scanner - 1867"/>
    <x v="0"/>
  </r>
  <r>
    <n v="7003663"/>
    <n v="1"/>
    <x v="5"/>
    <n v="60"/>
    <n v="45"/>
    <n v="0"/>
    <n v="15215.52"/>
    <n v="0"/>
    <x v="234"/>
    <n v="3603.66"/>
    <n v="0"/>
    <n v="11611.86"/>
    <n v="3861.7"/>
    <n v="258.04000000000002"/>
    <n v="304"/>
    <n v="1"/>
    <n v="69"/>
    <x v="5"/>
    <s v="05/2021"/>
    <x v="116"/>
    <n v="2"/>
    <s v="Network Site Refresh - 1865"/>
    <x v="0"/>
  </r>
  <r>
    <n v="7003952"/>
    <n v="1"/>
    <x v="5"/>
    <n v="60"/>
    <n v="45"/>
    <n v="0"/>
    <n v="469.08"/>
    <n v="0"/>
    <x v="235"/>
    <n v="111.1"/>
    <n v="0"/>
    <n v="357.98"/>
    <n v="119.06"/>
    <n v="7.96"/>
    <n v="304"/>
    <n v="1"/>
    <n v="69"/>
    <x v="5"/>
    <s v="05/2021"/>
    <x v="123"/>
    <n v="2"/>
    <s v="Brother PT600 Label Maker - 1890"/>
    <x v="0"/>
  </r>
  <r>
    <n v="7003955"/>
    <n v="1"/>
    <x v="5"/>
    <n v="60"/>
    <n v="46"/>
    <n v="0"/>
    <n v="4543.3900000000003"/>
    <n v="0"/>
    <x v="236"/>
    <n v="1000.08"/>
    <n v="0"/>
    <n v="3543.31"/>
    <n v="1077.1099999999999"/>
    <n v="77.03"/>
    <n v="304"/>
    <n v="1"/>
    <n v="69"/>
    <x v="5"/>
    <s v="05/2021"/>
    <x v="124"/>
    <n v="2"/>
    <s v="Dell 22 Inch Monitor P2217 - 1879"/>
    <x v="0"/>
  </r>
  <r>
    <n v="7003956"/>
    <n v="1"/>
    <x v="5"/>
    <n v="60"/>
    <n v="47"/>
    <n v="0"/>
    <n v="4044.64"/>
    <n v="0"/>
    <x v="237"/>
    <n v="822.6"/>
    <n v="0"/>
    <n v="3222.04"/>
    <n v="891.15"/>
    <n v="68.55"/>
    <n v="304"/>
    <n v="1"/>
    <n v="69"/>
    <x v="5"/>
    <s v="05/2021"/>
    <x v="119"/>
    <n v="2"/>
    <s v="Dell I5-9500T Computers - 1878"/>
    <x v="0"/>
  </r>
  <r>
    <n v="7003962"/>
    <n v="1"/>
    <x v="5"/>
    <n v="60"/>
    <n v="47"/>
    <n v="0"/>
    <n v="-9192.9599999999991"/>
    <n v="0"/>
    <x v="238"/>
    <n v="-1869.72"/>
    <n v="0"/>
    <n v="-7323.24"/>
    <n v="-2025.53"/>
    <n v="-155.81"/>
    <n v="304"/>
    <n v="1"/>
    <n v="69"/>
    <x v="5"/>
    <s v="05/2021"/>
    <x v="116"/>
    <n v="2"/>
    <s v="Network Site Refresh - 1887"/>
    <x v="0"/>
  </r>
  <r>
    <n v="7004243"/>
    <n v="1"/>
    <x v="5"/>
    <n v="60"/>
    <n v="45"/>
    <n v="0"/>
    <n v="15513.91"/>
    <n v="0"/>
    <x v="239"/>
    <n v="3674.33"/>
    <n v="0"/>
    <n v="11839.58"/>
    <n v="3937.43"/>
    <n v="263.10000000000002"/>
    <n v="304"/>
    <n v="1"/>
    <n v="69"/>
    <x v="5"/>
    <s v="05/2021"/>
    <x v="113"/>
    <n v="2"/>
    <s v="Core Systems refresh - 1870"/>
    <x v="0"/>
  </r>
  <r>
    <n v="7004244"/>
    <n v="1"/>
    <x v="5"/>
    <n v="60"/>
    <n v="46"/>
    <n v="0"/>
    <n v="91652.7"/>
    <n v="0"/>
    <x v="240"/>
    <n v="20174.11"/>
    <n v="0"/>
    <n v="71478.59"/>
    <n v="21727.99"/>
    <n v="1553.88"/>
    <n v="304"/>
    <n v="1"/>
    <n v="69"/>
    <x v="5"/>
    <s v="05/2021"/>
    <x v="125"/>
    <n v="2"/>
    <s v="Dell 7400 I5-8365 PC - 1877"/>
    <x v="0"/>
  </r>
  <r>
    <n v="7004245"/>
    <n v="1"/>
    <x v="5"/>
    <n v="36"/>
    <n v="21"/>
    <n v="0"/>
    <n v="27008.85"/>
    <n v="0"/>
    <x v="241"/>
    <n v="10776.25"/>
    <n v="0"/>
    <n v="16232.6"/>
    <n v="11549.23"/>
    <n v="772.98"/>
    <n v="304"/>
    <n v="1"/>
    <n v="69"/>
    <x v="5"/>
    <s v="05/2021"/>
    <x v="125"/>
    <n v="2"/>
    <s v="Dell 7400 I5-8365 PC w/dual 22 Inch Monitors Cust Serv Work at Home - 1873"/>
    <x v="0"/>
  </r>
  <r>
    <n v="7004248"/>
    <n v="1"/>
    <x v="5"/>
    <n v="60"/>
    <n v="47"/>
    <n v="0"/>
    <n v="188164.52"/>
    <n v="0"/>
    <x v="242"/>
    <n v="38270.76"/>
    <n v="0"/>
    <n v="149893.76000000001"/>
    <n v="41459.99"/>
    <n v="3189.23"/>
    <n v="304"/>
    <n v="1"/>
    <n v="69"/>
    <x v="5"/>
    <s v="05/2021"/>
    <x v="126"/>
    <n v="2"/>
    <s v="Windows 10 Deployment Installation - 1889"/>
    <x v="0"/>
  </r>
  <r>
    <n v="7004249"/>
    <n v="1"/>
    <x v="5"/>
    <n v="60"/>
    <n v="47"/>
    <n v="0"/>
    <n v="2608.42"/>
    <n v="0"/>
    <x v="243"/>
    <n v="530.52"/>
    <n v="0"/>
    <n v="2077.9"/>
    <n v="574.73"/>
    <n v="44.21"/>
    <n v="304"/>
    <n v="1"/>
    <n v="69"/>
    <x v="5"/>
    <s v="05/2021"/>
    <x v="114"/>
    <n v="2"/>
    <s v="Windows 10 Initiative Various Memory Upgrades - 1886"/>
    <x v="0"/>
  </r>
  <r>
    <n v="7004568"/>
    <n v="1"/>
    <x v="5"/>
    <n v="60"/>
    <n v="45"/>
    <n v="0"/>
    <n v="9749.26"/>
    <n v="0"/>
    <x v="244"/>
    <n v="2309.06"/>
    <n v="0"/>
    <n v="7440.2"/>
    <n v="2474.4"/>
    <n v="165.34"/>
    <n v="304"/>
    <n v="1"/>
    <n v="69"/>
    <x v="5"/>
    <s v="05/2021"/>
    <x v="127"/>
    <n v="2"/>
    <s v="MS Surface Pro I5 Computers w/docking - 1866"/>
    <x v="0"/>
  </r>
  <r>
    <n v="7004570"/>
    <n v="1"/>
    <x v="5"/>
    <n v="60"/>
    <n v="47"/>
    <n v="0"/>
    <n v="57404.959999999999"/>
    <n v="0"/>
    <x v="245"/>
    <n v="11675.6"/>
    <n v="0"/>
    <n v="45729.36"/>
    <n v="12648.57"/>
    <n v="972.97"/>
    <n v="304"/>
    <n v="1"/>
    <n v="69"/>
    <x v="5"/>
    <s v="05/2021"/>
    <x v="128"/>
    <n v="2"/>
    <s v="Unified Communications Enhancement - 1892"/>
    <x v="0"/>
  </r>
  <r>
    <n v="7004888"/>
    <n v="1"/>
    <x v="5"/>
    <n v="60"/>
    <n v="46"/>
    <n v="0"/>
    <n v="800"/>
    <n v="0"/>
    <x v="246"/>
    <n v="176.05"/>
    <n v="0"/>
    <n v="623.95000000000005"/>
    <n v="189.61"/>
    <n v="13.56"/>
    <n v="304"/>
    <n v="1"/>
    <n v="69"/>
    <x v="5"/>
    <s v="05/2021"/>
    <x v="113"/>
    <n v="2"/>
    <s v="Core Systems refresh - 1875"/>
    <x v="0"/>
  </r>
  <r>
    <n v="7004889"/>
    <n v="1"/>
    <x v="5"/>
    <n v="60"/>
    <n v="47"/>
    <n v="0"/>
    <n v="9192.9599999999991"/>
    <n v="0"/>
    <x v="247"/>
    <n v="1869.72"/>
    <n v="0"/>
    <n v="7323.24"/>
    <n v="2025.53"/>
    <n v="155.81"/>
    <n v="304"/>
    <n v="1"/>
    <n v="69"/>
    <x v="5"/>
    <s v="05/2021"/>
    <x v="120"/>
    <n v="2"/>
    <s v="Date Center Migration - 1888"/>
    <x v="0"/>
  </r>
  <r>
    <n v="7004890"/>
    <n v="1"/>
    <x v="5"/>
    <n v="60"/>
    <n v="47"/>
    <n v="0"/>
    <n v="51475.16"/>
    <n v="0"/>
    <x v="248"/>
    <n v="10469.52"/>
    <n v="0"/>
    <n v="41005.64"/>
    <n v="11341.98"/>
    <n v="872.46"/>
    <n v="304"/>
    <n v="1"/>
    <n v="69"/>
    <x v="5"/>
    <s v="05/2021"/>
    <x v="129"/>
    <n v="2"/>
    <s v="Dell I5-8365 Computers - 1868"/>
    <x v="0"/>
  </r>
  <r>
    <n v="2272863"/>
    <n v="1"/>
    <x v="5"/>
    <n v="60"/>
    <n v="53"/>
    <n v="0"/>
    <n v="24640"/>
    <n v="0"/>
    <x v="249"/>
    <n v="2874.69"/>
    <n v="0"/>
    <n v="21765.31"/>
    <n v="3285.36"/>
    <n v="410.67"/>
    <n v="305"/>
    <n v="1"/>
    <n v="70"/>
    <x v="6"/>
    <s v="05/2021"/>
    <x v="130"/>
    <n v="2"/>
    <s v="BIS IT805  Commvault Licens"/>
    <x v="0"/>
  </r>
  <r>
    <n v="6932871"/>
    <n v="1"/>
    <x v="5"/>
    <n v="60"/>
    <n v="13"/>
    <n v="0"/>
    <n v="906.41"/>
    <n v="0"/>
    <x v="250"/>
    <n v="702.15"/>
    <n v="0"/>
    <n v="204.26"/>
    <n v="717.86"/>
    <n v="15.71"/>
    <n v="305"/>
    <n v="1"/>
    <n v="70"/>
    <x v="6"/>
    <s v="05/2021"/>
    <x v="131"/>
    <n v="2"/>
    <s v="CISCO Meraki MR42 Cloud Managed A/P &amp; License - 1578"/>
    <x v="0"/>
  </r>
  <r>
    <n v="6932898"/>
    <n v="1"/>
    <x v="5"/>
    <n v="60"/>
    <n v="6"/>
    <n v="0"/>
    <n v="10650"/>
    <n v="0"/>
    <x v="251"/>
    <n v="9585"/>
    <n v="0"/>
    <n v="1065"/>
    <n v="9762.5"/>
    <n v="177.5"/>
    <n v="305"/>
    <n v="1"/>
    <n v="70"/>
    <x v="6"/>
    <s v="05/2021"/>
    <x v="132"/>
    <n v="2"/>
    <s v="Presidio 128 channel DSP module - 1441"/>
    <x v="0"/>
  </r>
  <r>
    <n v="6932920"/>
    <n v="1"/>
    <x v="5"/>
    <n v="120"/>
    <n v="31"/>
    <n v="0"/>
    <n v="51584.88"/>
    <n v="0"/>
    <x v="253"/>
    <n v="37948.879999999997"/>
    <n v="0"/>
    <n v="13636"/>
    <n v="38388.75"/>
    <n v="439.87"/>
    <n v="305"/>
    <n v="1"/>
    <n v="70"/>
    <x v="6"/>
    <s v="05/2021"/>
    <x v="5"/>
    <n v="2"/>
    <s v="Silver Lake Office Additions - 1076"/>
    <x v="0"/>
  </r>
  <r>
    <n v="6933060"/>
    <n v="1"/>
    <x v="5"/>
    <n v="120"/>
    <n v="34"/>
    <n v="0"/>
    <n v="2755.12"/>
    <n v="0"/>
    <x v="254"/>
    <n v="1957.54"/>
    <n v="0"/>
    <n v="797.58"/>
    <n v="1981"/>
    <n v="23.46"/>
    <n v="305"/>
    <n v="1"/>
    <n v="70"/>
    <x v="6"/>
    <s v="05/2021"/>
    <x v="5"/>
    <n v="2"/>
    <s v="Silver Lake Office Additions - 1174"/>
    <x v="0"/>
  </r>
  <r>
    <n v="6933088"/>
    <n v="1"/>
    <x v="5"/>
    <n v="60"/>
    <n v="4"/>
    <n v="0"/>
    <n v="61404.13"/>
    <n v="0"/>
    <x v="255"/>
    <n v="57310.51"/>
    <n v="0"/>
    <n v="4093.62"/>
    <n v="58333.919999999998"/>
    <n v="1023.41"/>
    <n v="305"/>
    <n v="1"/>
    <n v="70"/>
    <x v="6"/>
    <s v="05/2021"/>
    <x v="134"/>
    <n v="2"/>
    <s v="ExacqVision server for Surveillance Cameras - 1365"/>
    <x v="0"/>
  </r>
  <r>
    <n v="6933198"/>
    <n v="1"/>
    <x v="5"/>
    <n v="60"/>
    <n v="10"/>
    <n v="0"/>
    <n v="68612.710000000006"/>
    <n v="0"/>
    <x v="256"/>
    <n v="56657.46"/>
    <n v="0"/>
    <n v="11955.25"/>
    <n v="57852.99"/>
    <n v="1195.53"/>
    <n v="305"/>
    <n v="1"/>
    <n v="70"/>
    <x v="6"/>
    <s v="05/2021"/>
    <x v="135"/>
    <n v="2"/>
    <s v="Server, (1) Poweredge 8930 - 1525"/>
    <x v="0"/>
  </r>
  <r>
    <n v="6933321"/>
    <n v="1"/>
    <x v="5"/>
    <n v="60"/>
    <n v="0"/>
    <n v="0"/>
    <n v="0"/>
    <n v="0"/>
    <x v="316"/>
    <n v="0"/>
    <n v="0"/>
    <n v="0"/>
    <n v="0"/>
    <n v="0"/>
    <n v="305"/>
    <n v="1"/>
    <n v="70"/>
    <x v="6"/>
    <s v="05/2021"/>
    <x v="136"/>
    <n v="2"/>
    <s v="Server 01, PowerEdge T320 - 1327"/>
    <x v="0"/>
  </r>
  <r>
    <n v="6933604"/>
    <n v="1"/>
    <x v="5"/>
    <n v="60"/>
    <n v="0"/>
    <n v="0"/>
    <n v="0"/>
    <n v="0"/>
    <x v="316"/>
    <n v="0"/>
    <n v="0"/>
    <n v="0"/>
    <n v="0"/>
    <n v="0"/>
    <n v="305"/>
    <n v="1"/>
    <n v="70"/>
    <x v="6"/>
    <s v="05/2021"/>
    <x v="137"/>
    <n v="2"/>
    <s v="Secure GE &amp; SFP Router Verizon - 1328"/>
    <x v="0"/>
  </r>
  <r>
    <n v="6933617"/>
    <n v="1"/>
    <x v="5"/>
    <n v="60"/>
    <n v="10"/>
    <n v="0"/>
    <n v="64728.97"/>
    <n v="0"/>
    <x v="259"/>
    <n v="53450.42"/>
    <n v="0"/>
    <n v="11278.55"/>
    <n v="54578.28"/>
    <n v="1127.8600000000001"/>
    <n v="305"/>
    <n v="1"/>
    <n v="70"/>
    <x v="6"/>
    <s v="05/2021"/>
    <x v="135"/>
    <n v="2"/>
    <s v="Server, (1) Poweredge 8930 - 1526"/>
    <x v="0"/>
  </r>
  <r>
    <n v="6933636"/>
    <n v="1"/>
    <x v="5"/>
    <n v="60"/>
    <n v="0"/>
    <n v="0"/>
    <n v="0"/>
    <n v="0"/>
    <x v="316"/>
    <n v="0"/>
    <n v="0"/>
    <n v="0"/>
    <n v="0"/>
    <n v="0"/>
    <n v="305"/>
    <n v="1"/>
    <n v="70"/>
    <x v="6"/>
    <s v="05/2021"/>
    <x v="138"/>
    <n v="2"/>
    <s v="(150) AIRWATCH Device licenses - 1326"/>
    <x v="0"/>
  </r>
  <r>
    <n v="6933640"/>
    <n v="1"/>
    <x v="5"/>
    <n v="60"/>
    <n v="10"/>
    <n v="0"/>
    <n v="14584"/>
    <n v="0"/>
    <x v="261"/>
    <n v="12042.85"/>
    <n v="0"/>
    <n v="2541.15"/>
    <n v="12296.97"/>
    <n v="254.12"/>
    <n v="305"/>
    <n v="1"/>
    <n v="70"/>
    <x v="6"/>
    <s v="05/2021"/>
    <x v="139"/>
    <n v="2"/>
    <s v="(40) Cust 2T 3.5 inch Hard Drives - 1524"/>
    <x v="0"/>
  </r>
  <r>
    <n v="6933711"/>
    <n v="1"/>
    <x v="5"/>
    <n v="60"/>
    <n v="3"/>
    <n v="0"/>
    <n v="13413.48"/>
    <n v="0"/>
    <x v="262"/>
    <n v="12742.82"/>
    <n v="0"/>
    <n v="670.66"/>
    <n v="12966.37"/>
    <n v="223.55"/>
    <n v="305"/>
    <n v="1"/>
    <n v="70"/>
    <x v="6"/>
    <s v="05/2021"/>
    <x v="140"/>
    <n v="2"/>
    <s v="Cisco FirePOWER 7030 Chassis, 1U, 8 port copper - 1344"/>
    <x v="0"/>
  </r>
  <r>
    <n v="6933852"/>
    <n v="1"/>
    <x v="5"/>
    <n v="60"/>
    <n v="13"/>
    <n v="0"/>
    <n v="20195.759999999998"/>
    <n v="0"/>
    <x v="265"/>
    <n v="15644.98"/>
    <n v="0"/>
    <n v="4550.78"/>
    <n v="15995.04"/>
    <n v="350.06"/>
    <n v="305"/>
    <n v="1"/>
    <n v="70"/>
    <x v="6"/>
    <s v="05/2021"/>
    <x v="143"/>
    <n v="2"/>
    <s v="CISCO ONE ISR4431 w/license &amp; accessories - 1576"/>
    <x v="0"/>
  </r>
  <r>
    <n v="6933920"/>
    <n v="1"/>
    <x v="5"/>
    <n v="36"/>
    <n v="0"/>
    <n v="0"/>
    <n v="-487.06"/>
    <n v="0"/>
    <x v="266"/>
    <n v="-487.06"/>
    <n v="0"/>
    <n v="0"/>
    <n v="-487.06"/>
    <n v="0"/>
    <n v="305"/>
    <n v="1"/>
    <n v="70"/>
    <x v="6"/>
    <s v="05/2021"/>
    <x v="144"/>
    <n v="2"/>
    <s v="Server and Storage 02 - 1305"/>
    <x v="0"/>
  </r>
  <r>
    <n v="6933935"/>
    <n v="1"/>
    <x v="5"/>
    <n v="36"/>
    <n v="0"/>
    <n v="0"/>
    <n v="-15920"/>
    <n v="0"/>
    <x v="267"/>
    <n v="-15920"/>
    <n v="0"/>
    <n v="0"/>
    <n v="-15920"/>
    <n v="0"/>
    <n v="305"/>
    <n v="1"/>
    <n v="70"/>
    <x v="6"/>
    <s v="05/2021"/>
    <x v="145"/>
    <n v="2"/>
    <s v="Upgrade Payment Processor - 1106"/>
    <x v="0"/>
  </r>
  <r>
    <n v="6933954"/>
    <n v="1"/>
    <x v="5"/>
    <n v="60"/>
    <n v="1"/>
    <n v="0"/>
    <n v="4400.84"/>
    <n v="0"/>
    <x v="268"/>
    <n v="4327.5"/>
    <n v="0"/>
    <n v="73.34"/>
    <n v="4400.84"/>
    <n v="73.34"/>
    <n v="305"/>
    <n v="1"/>
    <n v="70"/>
    <x v="6"/>
    <s v="05/2021"/>
    <x v="146"/>
    <n v="2"/>
    <s v="Cameras, Exacq IP 2U recorder w/4 IP licenses - 1332"/>
    <x v="0"/>
  </r>
  <r>
    <n v="6933956"/>
    <n v="1"/>
    <x v="5"/>
    <n v="60"/>
    <n v="13"/>
    <n v="0"/>
    <n v="3355.28"/>
    <n v="0"/>
    <x v="269"/>
    <n v="2599.2399999999998"/>
    <n v="0"/>
    <n v="756.04"/>
    <n v="2657.4"/>
    <n v="58.160000000000004"/>
    <n v="305"/>
    <n v="1"/>
    <n v="70"/>
    <x v="6"/>
    <s v="05/2021"/>
    <x v="147"/>
    <n v="2"/>
    <s v="CISCO CAT29601-X 48GBE POE - 1577"/>
    <x v="0"/>
  </r>
  <r>
    <n v="24740790"/>
    <n v="1"/>
    <x v="5"/>
    <n v="60"/>
    <n v="60"/>
    <n v="0"/>
    <n v="5761.5"/>
    <n v="0"/>
    <x v="416"/>
    <n v="0"/>
    <n v="0"/>
    <n v="5761.5"/>
    <n v="96.03"/>
    <n v="96.03"/>
    <n v="305"/>
    <n v="1"/>
    <n v="70"/>
    <x v="6"/>
    <s v="05/2021"/>
    <x v="232"/>
    <n v="2"/>
    <s v="Computer Equipment"/>
    <x v="0"/>
  </r>
  <r>
    <n v="34690541"/>
    <n v="1"/>
    <x v="5"/>
    <n v="60"/>
    <n v="60"/>
    <n v="0"/>
    <n v="0"/>
    <n v="31663.75"/>
    <x v="427"/>
    <n v="0"/>
    <n v="0"/>
    <n v="0"/>
    <n v="0"/>
    <n v="0"/>
    <n v="305"/>
    <n v="1"/>
    <n v="70"/>
    <x v="6"/>
    <s v="05/2021"/>
    <x v="232"/>
    <n v="2"/>
    <s v="Computer Equipment"/>
    <x v="0"/>
  </r>
  <r>
    <n v="6933624"/>
    <n v="1"/>
    <x v="5"/>
    <n v="84"/>
    <n v="41"/>
    <n v="0"/>
    <n v="133969.25"/>
    <n v="0"/>
    <x v="270"/>
    <n v="68533.98"/>
    <n v="0"/>
    <n v="65435.27"/>
    <n v="70129.960000000006"/>
    <n v="1595.98"/>
    <n v="306"/>
    <n v="1"/>
    <n v="71"/>
    <x v="7"/>
    <s v="05/2021"/>
    <x v="148"/>
    <n v="2"/>
    <s v="Middletown Office Furniture &amp; Fixtures - 114 Sandhill Dr - 1716"/>
    <x v="0"/>
  </r>
  <r>
    <n v="923015"/>
    <n v="1"/>
    <x v="5"/>
    <n v="36"/>
    <n v="32"/>
    <n v="0"/>
    <n v="-15902.27"/>
    <n v="0"/>
    <x v="387"/>
    <n v="-1766.92"/>
    <n v="0"/>
    <n v="-14135.35"/>
    <n v="-2208.65"/>
    <n v="-441.73"/>
    <n v="307"/>
    <n v="1"/>
    <n v="72"/>
    <x v="8"/>
    <s v="05/2021"/>
    <x v="231"/>
    <n v="2"/>
    <s v="Bill Print Phase 1"/>
    <x v="0"/>
  </r>
  <r>
    <n v="923018"/>
    <n v="1"/>
    <x v="5"/>
    <n v="36"/>
    <n v="24"/>
    <n v="0"/>
    <n v="59463.839999999997"/>
    <n v="787.49"/>
    <x v="428"/>
    <n v="11314.41"/>
    <n v="0"/>
    <n v="48149.43"/>
    <n v="13320.64"/>
    <n v="2006.23"/>
    <n v="307"/>
    <n v="1"/>
    <n v="72"/>
    <x v="8"/>
    <s v="05/2021"/>
    <x v="149"/>
    <n v="2"/>
    <s v="Bill Pres Dept Chgs"/>
    <x v="0"/>
  </r>
  <r>
    <n v="923021"/>
    <n v="1"/>
    <x v="5"/>
    <n v="36"/>
    <n v="24"/>
    <n v="0"/>
    <n v="122288.36"/>
    <n v="0"/>
    <x v="418"/>
    <n v="29033.61"/>
    <n v="0"/>
    <n v="93254.75"/>
    <n v="32919.22"/>
    <n v="3885.61"/>
    <n v="307"/>
    <n v="1"/>
    <n v="72"/>
    <x v="8"/>
    <s v="05/2021"/>
    <x v="150"/>
    <n v="2"/>
    <s v="Tableau Software"/>
    <x v="0"/>
  </r>
  <r>
    <n v="1949246"/>
    <n v="1"/>
    <x v="5"/>
    <n v="36"/>
    <n v="28"/>
    <n v="0"/>
    <n v="354440.39"/>
    <n v="0"/>
    <x v="390"/>
    <n v="72934.06"/>
    <n v="0"/>
    <n v="281506.33"/>
    <n v="82987.86"/>
    <n v="10053.800000000001"/>
    <n v="307"/>
    <n v="1"/>
    <n v="72"/>
    <x v="8"/>
    <s v="05/2021"/>
    <x v="151"/>
    <n v="2"/>
    <s v="Kubra Elkton Gas Platform"/>
    <x v="0"/>
  </r>
  <r>
    <n v="2272879"/>
    <n v="1"/>
    <x v="5"/>
    <n v="36"/>
    <n v="28"/>
    <n v="0"/>
    <n v="97.5"/>
    <n v="0"/>
    <x v="274"/>
    <n v="21.68"/>
    <n v="0"/>
    <n v="75.819999999999993"/>
    <n v="24.39"/>
    <n v="2.71"/>
    <n v="307"/>
    <n v="1"/>
    <n v="72"/>
    <x v="8"/>
    <s v="05/2021"/>
    <x v="152"/>
    <n v="2"/>
    <s v="Cisco CER 911 Phone System"/>
    <x v="0"/>
  </r>
  <r>
    <n v="3775377"/>
    <n v="1"/>
    <x v="5"/>
    <n v="36"/>
    <n v="32"/>
    <n v="0"/>
    <n v="96264"/>
    <n v="2812"/>
    <x v="429"/>
    <n v="9640.5499999999993"/>
    <n v="0"/>
    <n v="86623.45"/>
    <n v="12347.53"/>
    <n v="2706.98"/>
    <n v="307"/>
    <n v="1"/>
    <n v="72"/>
    <x v="8"/>
    <s v="05/2021"/>
    <x v="153"/>
    <n v="2"/>
    <s v="CU20310113 - Software Robitics"/>
    <x v="0"/>
  </r>
  <r>
    <n v="6933081"/>
    <n v="1"/>
    <x v="5"/>
    <n v="36"/>
    <n v="4"/>
    <n v="0"/>
    <n v="50079.38"/>
    <n v="0"/>
    <x v="276"/>
    <n v="44167.24"/>
    <n v="0"/>
    <n v="5912.14"/>
    <n v="45645.279999999999"/>
    <n v="1478.04"/>
    <n v="307"/>
    <n v="1"/>
    <n v="72"/>
    <x v="8"/>
    <s v="05/2021"/>
    <x v="154"/>
    <n v="2"/>
    <s v="Bill Print Ph 1 - 1787"/>
    <x v="0"/>
  </r>
  <r>
    <n v="6933363"/>
    <n v="1"/>
    <x v="5"/>
    <n v="36"/>
    <n v="7"/>
    <n v="0"/>
    <n v="37755.9"/>
    <n v="0"/>
    <x v="277"/>
    <n v="30028.080000000002"/>
    <n v="0"/>
    <n v="7727.82"/>
    <n v="31132.05"/>
    <n v="1103.97"/>
    <n v="307"/>
    <n v="1"/>
    <n v="72"/>
    <x v="8"/>
    <s v="05/2021"/>
    <x v="154"/>
    <n v="2"/>
    <s v="Bill Print Ph 1 - 1809"/>
    <x v="0"/>
  </r>
  <r>
    <n v="6933510"/>
    <n v="1"/>
    <x v="5"/>
    <n v="36"/>
    <n v="6"/>
    <n v="0"/>
    <n v="58320.17"/>
    <n v="0"/>
    <x v="278"/>
    <n v="48060.14"/>
    <n v="0"/>
    <n v="10260.030000000001"/>
    <n v="49770.15"/>
    <n v="1710.01"/>
    <n v="307"/>
    <n v="1"/>
    <n v="72"/>
    <x v="8"/>
    <s v="05/2021"/>
    <x v="154"/>
    <n v="2"/>
    <s v="Bill Print Ph 1 - 1800"/>
    <x v="0"/>
  </r>
  <r>
    <n v="6933615"/>
    <n v="1"/>
    <x v="5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5/2021"/>
    <x v="155"/>
    <n v="2"/>
    <s v="New Corporate / Executive Dashboard - 904"/>
    <x v="0"/>
  </r>
  <r>
    <n v="6933648"/>
    <n v="1"/>
    <x v="5"/>
    <n v="36"/>
    <n v="5"/>
    <n v="0"/>
    <n v="4673.29"/>
    <n v="0"/>
    <x v="280"/>
    <n v="3986.04"/>
    <n v="0"/>
    <n v="687.25"/>
    <n v="4123.49"/>
    <n v="137.45000000000002"/>
    <n v="307"/>
    <n v="1"/>
    <n v="72"/>
    <x v="8"/>
    <s v="05/2021"/>
    <x v="154"/>
    <n v="2"/>
    <s v="Bill Print Ph 1 - 1791"/>
    <x v="0"/>
  </r>
  <r>
    <n v="6933659"/>
    <n v="1"/>
    <x v="5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5/2021"/>
    <x v="156"/>
    <n v="2"/>
    <s v="Corporate &amp; BU Website - 1089"/>
    <x v="0"/>
  </r>
  <r>
    <n v="6933757"/>
    <n v="1"/>
    <x v="5"/>
    <n v="60"/>
    <n v="0"/>
    <n v="0"/>
    <n v="0"/>
    <n v="0"/>
    <x v="316"/>
    <n v="0"/>
    <n v="0"/>
    <n v="0"/>
    <n v="0"/>
    <n v="0"/>
    <n v="307"/>
    <n v="1"/>
    <n v="72"/>
    <x v="8"/>
    <s v="05/2021"/>
    <x v="157"/>
    <n v="2"/>
    <s v="Solarwinds IP address mgr - 1325"/>
    <x v="0"/>
  </r>
  <r>
    <n v="6934007"/>
    <n v="1"/>
    <x v="5"/>
    <n v="36"/>
    <n v="9"/>
    <n v="0"/>
    <n v="34344.89"/>
    <n v="0"/>
    <x v="283"/>
    <n v="25349.8"/>
    <n v="0"/>
    <n v="8995.09"/>
    <n v="26349.25"/>
    <n v="999.45"/>
    <n v="307"/>
    <n v="1"/>
    <n v="72"/>
    <x v="8"/>
    <s v="05/2021"/>
    <x v="154"/>
    <n v="2"/>
    <s v="Bill Print Ph 1 - 1811"/>
    <x v="0"/>
  </r>
  <r>
    <n v="6934008"/>
    <n v="1"/>
    <x v="5"/>
    <n v="36"/>
    <n v="11"/>
    <n v="0"/>
    <n v="22139.74"/>
    <n v="0"/>
    <x v="284"/>
    <n v="15080.67"/>
    <n v="0"/>
    <n v="7059.07"/>
    <n v="15722.4"/>
    <n v="641.73"/>
    <n v="307"/>
    <n v="1"/>
    <n v="72"/>
    <x v="8"/>
    <s v="05/2021"/>
    <x v="154"/>
    <n v="2"/>
    <s v="Bill Print Ph 1 - 1821"/>
    <x v="0"/>
  </r>
  <r>
    <n v="6934009"/>
    <n v="1"/>
    <x v="5"/>
    <n v="36"/>
    <n v="12"/>
    <n v="0"/>
    <n v="6917.25"/>
    <n v="0"/>
    <x v="285"/>
    <n v="4515.3999999999996"/>
    <n v="0"/>
    <n v="2401.85"/>
    <n v="4715.55"/>
    <n v="200.15"/>
    <n v="307"/>
    <n v="1"/>
    <n v="72"/>
    <x v="8"/>
    <s v="05/2021"/>
    <x v="154"/>
    <n v="2"/>
    <s v="Bill Print Ph 1 - 1825"/>
    <x v="0"/>
  </r>
  <r>
    <n v="6934010"/>
    <n v="1"/>
    <x v="5"/>
    <n v="36"/>
    <n v="15"/>
    <n v="0"/>
    <n v="27232.83"/>
    <n v="0"/>
    <x v="286"/>
    <n v="15465.56"/>
    <n v="0"/>
    <n v="11767.27"/>
    <n v="16250.04"/>
    <n v="784.48"/>
    <n v="307"/>
    <n v="1"/>
    <n v="72"/>
    <x v="8"/>
    <s v="05/2021"/>
    <x v="154"/>
    <n v="2"/>
    <s v="Bill Print Ph 1 - 1838"/>
    <x v="0"/>
  </r>
  <r>
    <n v="6934011"/>
    <n v="1"/>
    <x v="5"/>
    <n v="36"/>
    <n v="16"/>
    <n v="0"/>
    <n v="1991.29"/>
    <n v="0"/>
    <x v="287"/>
    <n v="1074.6600000000001"/>
    <n v="0"/>
    <n v="916.63"/>
    <n v="1131.95"/>
    <n v="57.29"/>
    <n v="307"/>
    <n v="1"/>
    <n v="72"/>
    <x v="8"/>
    <s v="05/2021"/>
    <x v="154"/>
    <n v="2"/>
    <s v="Bill Print Ph 1 - 1840"/>
    <x v="0"/>
  </r>
  <r>
    <n v="6934014"/>
    <n v="1"/>
    <x v="5"/>
    <n v="36"/>
    <n v="19"/>
    <n v="0"/>
    <n v="200000"/>
    <n v="0"/>
    <x v="288"/>
    <n v="91039.46"/>
    <n v="0"/>
    <n v="108960.54"/>
    <n v="96774.23"/>
    <n v="5734.77"/>
    <n v="307"/>
    <n v="1"/>
    <n v="72"/>
    <x v="8"/>
    <s v="05/2021"/>
    <x v="158"/>
    <n v="2"/>
    <s v="ECIS Software Licenses - 1863"/>
    <x v="0"/>
  </r>
  <r>
    <n v="6934021"/>
    <n v="1"/>
    <x v="5"/>
    <n v="36"/>
    <n v="19"/>
    <n v="0"/>
    <n v="66258.149999999994"/>
    <n v="0"/>
    <x v="289"/>
    <n v="30160.53"/>
    <n v="0"/>
    <n v="36097.620000000003"/>
    <n v="32060.400000000001"/>
    <n v="1899.8700000000001"/>
    <n v="307"/>
    <n v="1"/>
    <n v="72"/>
    <x v="8"/>
    <s v="05/2021"/>
    <x v="159"/>
    <n v="2"/>
    <s v="Tableau Software - 1862"/>
    <x v="0"/>
  </r>
  <r>
    <n v="6934032"/>
    <n v="1"/>
    <x v="5"/>
    <n v="36"/>
    <n v="10"/>
    <n v="0"/>
    <n v="13544.23"/>
    <n v="0"/>
    <x v="290"/>
    <n v="9610.93"/>
    <n v="0"/>
    <n v="3933.3"/>
    <n v="10004.26"/>
    <n v="393.33"/>
    <n v="307"/>
    <n v="1"/>
    <n v="72"/>
    <x v="8"/>
    <s v="05/2021"/>
    <x v="154"/>
    <n v="2"/>
    <s v="Bill Print Ph 1 - 1816"/>
    <x v="0"/>
  </r>
  <r>
    <n v="6934033"/>
    <n v="1"/>
    <x v="5"/>
    <n v="36"/>
    <n v="14"/>
    <n v="0"/>
    <n v="11903.84"/>
    <n v="0"/>
    <x v="291"/>
    <n v="7096.52"/>
    <n v="0"/>
    <n v="4807.32"/>
    <n v="7439.9"/>
    <n v="343.38"/>
    <n v="307"/>
    <n v="1"/>
    <n v="72"/>
    <x v="8"/>
    <s v="05/2021"/>
    <x v="154"/>
    <n v="2"/>
    <s v="Bill Print Ph 1 - 1837"/>
    <x v="0"/>
  </r>
  <r>
    <n v="6934040"/>
    <n v="1"/>
    <x v="5"/>
    <n v="36"/>
    <n v="18"/>
    <n v="0"/>
    <n v="32923.5"/>
    <n v="0"/>
    <x v="292"/>
    <n v="15913.05"/>
    <n v="0"/>
    <n v="17010.45"/>
    <n v="16858.080000000002"/>
    <n v="945.03"/>
    <n v="307"/>
    <n v="1"/>
    <n v="72"/>
    <x v="8"/>
    <s v="05/2021"/>
    <x v="154"/>
    <n v="2"/>
    <s v="Bill Print Ph 1 - 1846"/>
    <x v="0"/>
  </r>
  <r>
    <n v="6934050"/>
    <n v="1"/>
    <x v="5"/>
    <n v="36"/>
    <n v="17"/>
    <n v="0"/>
    <n v="87097.38"/>
    <n v="0"/>
    <x v="293"/>
    <n v="44549.83"/>
    <n v="0"/>
    <n v="42547.55"/>
    <n v="47052.63"/>
    <n v="2502.8000000000002"/>
    <n v="307"/>
    <n v="1"/>
    <n v="72"/>
    <x v="8"/>
    <s v="05/2021"/>
    <x v="154"/>
    <n v="2"/>
    <s v="Bill Print Ph 1 - 1844"/>
    <x v="0"/>
  </r>
  <r>
    <n v="6934051"/>
    <n v="1"/>
    <x v="5"/>
    <n v="36"/>
    <n v="19"/>
    <n v="0"/>
    <n v="177402.45"/>
    <n v="0"/>
    <x v="294"/>
    <n v="80753.100000000006"/>
    <n v="0"/>
    <n v="96649.35"/>
    <n v="85839.91"/>
    <n v="5086.8100000000004"/>
    <n v="307"/>
    <n v="1"/>
    <n v="72"/>
    <x v="8"/>
    <s v="05/2021"/>
    <x v="159"/>
    <n v="2"/>
    <s v="Call back in Queue - 1861"/>
    <x v="0"/>
  </r>
  <r>
    <n v="6934055"/>
    <n v="1"/>
    <x v="5"/>
    <n v="36"/>
    <n v="19"/>
    <n v="0"/>
    <n v="31250"/>
    <n v="0"/>
    <x v="295"/>
    <n v="14224.94"/>
    <n v="0"/>
    <n v="17025.060000000001"/>
    <n v="15121"/>
    <n v="896.06000000000006"/>
    <n v="307"/>
    <n v="1"/>
    <n v="72"/>
    <x v="8"/>
    <s v="05/2021"/>
    <x v="160"/>
    <n v="2"/>
    <s v="Pro2Oracle Software - 1860"/>
    <x v="0"/>
  </r>
  <r>
    <n v="6934060"/>
    <n v="1"/>
    <x v="5"/>
    <n v="36"/>
    <n v="13"/>
    <n v="0"/>
    <n v="8121.72"/>
    <n v="0"/>
    <x v="296"/>
    <n v="5071.59"/>
    <n v="0"/>
    <n v="3050.13"/>
    <n v="5306.22"/>
    <n v="234.63"/>
    <n v="307"/>
    <n v="1"/>
    <n v="72"/>
    <x v="8"/>
    <s v="05/2021"/>
    <x v="154"/>
    <n v="2"/>
    <s v="Bill Print Ph 1 - 1830"/>
    <x v="0"/>
  </r>
  <r>
    <n v="6934083"/>
    <n v="1"/>
    <x v="5"/>
    <n v="36"/>
    <n v="19"/>
    <n v="0"/>
    <n v="22000"/>
    <n v="0"/>
    <x v="297"/>
    <n v="10014.33"/>
    <n v="0"/>
    <n v="11985.67"/>
    <n v="10645.15"/>
    <n v="630.82000000000005"/>
    <n v="307"/>
    <n v="1"/>
    <n v="72"/>
    <x v="8"/>
    <s v="05/2021"/>
    <x v="161"/>
    <n v="2"/>
    <s v="Utilicis Open Edge Pro2SQL Licenses - 1859"/>
    <x v="0"/>
  </r>
  <r>
    <n v="7003380"/>
    <n v="1"/>
    <x v="5"/>
    <n v="36"/>
    <n v="21"/>
    <n v="0"/>
    <n v="125995.23"/>
    <n v="0"/>
    <x v="298"/>
    <n v="50270.81"/>
    <n v="0"/>
    <n v="75724.42"/>
    <n v="53876.73"/>
    <n v="3605.92"/>
    <n v="307"/>
    <n v="1"/>
    <n v="72"/>
    <x v="8"/>
    <s v="05/2021"/>
    <x v="154"/>
    <n v="2"/>
    <s v="Bill Print Ph 1 - 1846"/>
    <x v="0"/>
  </r>
  <r>
    <n v="7003657"/>
    <n v="1"/>
    <x v="5"/>
    <n v="36"/>
    <n v="23"/>
    <n v="0"/>
    <n v="1892.22"/>
    <n v="0"/>
    <x v="299"/>
    <n v="648.73"/>
    <n v="0"/>
    <n v="1243.49"/>
    <n v="702.79"/>
    <n v="54.06"/>
    <n v="307"/>
    <n v="1"/>
    <n v="72"/>
    <x v="8"/>
    <s v="05/2021"/>
    <x v="154"/>
    <n v="2"/>
    <s v="Bill Print Ph 1 - 1882"/>
    <x v="0"/>
  </r>
  <r>
    <n v="7003658"/>
    <n v="1"/>
    <x v="5"/>
    <n v="60"/>
    <n v="47"/>
    <n v="0"/>
    <n v="20038.2"/>
    <n v="0"/>
    <x v="300"/>
    <n v="4075.56"/>
    <n v="0"/>
    <n v="15962.64"/>
    <n v="4415.1899999999996"/>
    <n v="339.63"/>
    <n v="307"/>
    <n v="1"/>
    <n v="72"/>
    <x v="8"/>
    <s v="05/2021"/>
    <x v="162"/>
    <n v="2"/>
    <s v="CISCO 911 Phone System - 1894"/>
    <x v="0"/>
  </r>
  <r>
    <n v="7004239"/>
    <n v="1"/>
    <x v="5"/>
    <n v="36"/>
    <n v="22"/>
    <n v="0"/>
    <n v="4382.53"/>
    <n v="0"/>
    <x v="301"/>
    <n v="1625.58"/>
    <n v="0"/>
    <n v="2756.95"/>
    <n v="1750.9"/>
    <n v="125.32000000000001"/>
    <n v="307"/>
    <n v="1"/>
    <n v="72"/>
    <x v="8"/>
    <s v="05/2021"/>
    <x v="154"/>
    <n v="2"/>
    <s v="Bill Print Ph 1 - 1874"/>
    <x v="0"/>
  </r>
  <r>
    <n v="7004247"/>
    <n v="1"/>
    <x v="5"/>
    <n v="36"/>
    <n v="21"/>
    <n v="0"/>
    <n v="3264.01"/>
    <n v="0"/>
    <x v="302"/>
    <n v="1302.3"/>
    <n v="0"/>
    <n v="1961.71"/>
    <n v="1395.71"/>
    <n v="93.41"/>
    <n v="307"/>
    <n v="1"/>
    <n v="72"/>
    <x v="8"/>
    <s v="05/2021"/>
    <x v="150"/>
    <n v="2"/>
    <s v="Tableau Software - 1869"/>
    <x v="0"/>
  </r>
  <r>
    <n v="7004566"/>
    <n v="1"/>
    <x v="5"/>
    <n v="60"/>
    <n v="47"/>
    <n v="0"/>
    <n v="14055"/>
    <n v="0"/>
    <x v="303"/>
    <n v="2858.64"/>
    <n v="0"/>
    <n v="11196.36"/>
    <n v="3096.86"/>
    <n v="238.22"/>
    <n v="307"/>
    <n v="1"/>
    <n v="72"/>
    <x v="8"/>
    <s v="05/2021"/>
    <x v="163"/>
    <n v="2"/>
    <s v="Ivanti Licenses - 1893"/>
    <x v="0"/>
  </r>
  <r>
    <n v="7004569"/>
    <n v="1"/>
    <x v="5"/>
    <n v="36"/>
    <n v="22"/>
    <n v="0"/>
    <n v="7551.23"/>
    <n v="0"/>
    <x v="304"/>
    <n v="2800.88"/>
    <n v="0"/>
    <n v="4750.3500000000004"/>
    <n v="3016.81"/>
    <n v="215.93"/>
    <n v="307"/>
    <n v="1"/>
    <n v="72"/>
    <x v="8"/>
    <s v="05/2021"/>
    <x v="150"/>
    <n v="2"/>
    <s v="Tableau Software - 1876"/>
    <x v="0"/>
  </r>
  <r>
    <n v="7004892"/>
    <n v="1"/>
    <x v="5"/>
    <n v="36"/>
    <n v="23"/>
    <n v="0"/>
    <n v="2536.2199999999998"/>
    <n v="0"/>
    <x v="305"/>
    <n v="869.53"/>
    <n v="0"/>
    <n v="1666.69"/>
    <n v="941.99"/>
    <n v="72.460000000000008"/>
    <n v="307"/>
    <n v="1"/>
    <n v="72"/>
    <x v="8"/>
    <s v="05/2021"/>
    <x v="150"/>
    <n v="2"/>
    <s v="Tableau Software - 1884"/>
    <x v="0"/>
  </r>
  <r>
    <n v="11646761"/>
    <n v="1"/>
    <x v="5"/>
    <n v="36"/>
    <n v="34"/>
    <n v="0"/>
    <n v="18715.099999999999"/>
    <n v="0"/>
    <x v="401"/>
    <n v="1039.72"/>
    <n v="0"/>
    <n v="17675.38"/>
    <n v="1559.58"/>
    <n v="519.86"/>
    <n v="307"/>
    <n v="1"/>
    <n v="72"/>
    <x v="8"/>
    <s v="05/2021"/>
    <x v="233"/>
    <n v="2"/>
    <s v="CU20310116S   Zoom Call Recording"/>
    <x v="0"/>
  </r>
  <r>
    <n v="17742108"/>
    <n v="1"/>
    <x v="5"/>
    <n v="36"/>
    <n v="35"/>
    <n v="0"/>
    <n v="109707.29"/>
    <n v="0"/>
    <x v="409"/>
    <n v="3047.42"/>
    <n v="0"/>
    <n v="106659.87"/>
    <n v="6094.85"/>
    <n v="3047.43"/>
    <n v="307"/>
    <n v="1"/>
    <n v="72"/>
    <x v="8"/>
    <s v="05/2021"/>
    <x v="232"/>
    <n v="2"/>
    <s v="Computer Equipment"/>
    <x v="0"/>
  </r>
  <r>
    <n v="24735820"/>
    <n v="1"/>
    <x v="5"/>
    <n v="36"/>
    <n v="36"/>
    <n v="0"/>
    <n v="0"/>
    <n v="0"/>
    <x v="316"/>
    <n v="0"/>
    <n v="0"/>
    <n v="0"/>
    <n v="0"/>
    <n v="0"/>
    <n v="307"/>
    <n v="1"/>
    <n v="72"/>
    <x v="8"/>
    <s v="05/2021"/>
    <x v="159"/>
    <n v="2"/>
    <s v="Call Back in Queue"/>
    <x v="0"/>
  </r>
  <r>
    <n v="24740793"/>
    <n v="1"/>
    <x v="5"/>
    <n v="36"/>
    <n v="36"/>
    <n v="0"/>
    <n v="63548.52"/>
    <n v="0"/>
    <x v="420"/>
    <n v="0"/>
    <n v="0"/>
    <n v="63548.52"/>
    <n v="1765.24"/>
    <n v="1765.24"/>
    <n v="307"/>
    <n v="1"/>
    <n v="72"/>
    <x v="8"/>
    <s v="05/2021"/>
    <x v="232"/>
    <n v="2"/>
    <s v="Computer Equipment"/>
    <x v="0"/>
  </r>
  <r>
    <n v="34690544"/>
    <n v="1"/>
    <x v="5"/>
    <n v="36"/>
    <n v="36"/>
    <n v="0"/>
    <n v="0"/>
    <n v="47353.19"/>
    <x v="430"/>
    <n v="0"/>
    <n v="0"/>
    <n v="0"/>
    <n v="0"/>
    <n v="0"/>
    <n v="307"/>
    <n v="1"/>
    <n v="72"/>
    <x v="8"/>
    <s v="05/2021"/>
    <x v="232"/>
    <n v="2"/>
    <s v="Computer Equipment"/>
    <x v="0"/>
  </r>
  <r>
    <n v="6932872"/>
    <n v="1"/>
    <x v="5"/>
    <n v="84"/>
    <n v="41"/>
    <n v="0"/>
    <n v="49249"/>
    <n v="0"/>
    <x v="306"/>
    <n v="24637.05"/>
    <n v="0"/>
    <n v="24611.95"/>
    <n v="25237.34"/>
    <n v="600.29"/>
    <n v="310"/>
    <n v="1"/>
    <n v="76"/>
    <x v="9"/>
    <s v="05/2021"/>
    <x v="164"/>
    <n v="2"/>
    <s v="CISCO Phone System - Compass Pointe - 1719"/>
    <x v="0"/>
  </r>
  <r>
    <n v="6932926"/>
    <n v="1"/>
    <x v="5"/>
    <n v="60"/>
    <n v="22"/>
    <n v="0"/>
    <n v="10277.67"/>
    <n v="0"/>
    <x v="307"/>
    <n v="6398.32"/>
    <n v="0"/>
    <n v="3879.35"/>
    <n v="6574.65"/>
    <n v="176.33"/>
    <n v="310"/>
    <n v="1"/>
    <n v="76"/>
    <x v="9"/>
    <s v="05/2021"/>
    <x v="165"/>
    <n v="2"/>
    <s v="LifeSize modernization conference calling equipment - 1731"/>
    <x v="0"/>
  </r>
  <r>
    <n v="6933123"/>
    <n v="1"/>
    <x v="5"/>
    <n v="84"/>
    <n v="41"/>
    <n v="0"/>
    <n v="128599.6"/>
    <n v="0"/>
    <x v="309"/>
    <n v="64345.96"/>
    <n v="0"/>
    <n v="64253.64"/>
    <n v="65913.119999999995"/>
    <n v="1567.16"/>
    <n v="310"/>
    <n v="1"/>
    <n v="76"/>
    <x v="9"/>
    <s v="05/2021"/>
    <x v="167"/>
    <n v="2"/>
    <s v="CISCO Phone System - Silver Lake - 1718"/>
    <x v="0"/>
  </r>
  <r>
    <n v="6933213"/>
    <n v="1"/>
    <x v="5"/>
    <n v="60"/>
    <n v="22"/>
    <n v="0"/>
    <n v="908.01"/>
    <n v="0"/>
    <x v="311"/>
    <n v="565.29"/>
    <n v="0"/>
    <n v="342.72"/>
    <n v="580.87"/>
    <n v="15.58"/>
    <n v="310"/>
    <n v="1"/>
    <n v="76"/>
    <x v="9"/>
    <s v="05/2021"/>
    <x v="168"/>
    <n v="2"/>
    <s v="TV, (2) Samgung 43in Slim LED TV's - 1732"/>
    <x v="0"/>
  </r>
  <r>
    <n v="6933284"/>
    <n v="1"/>
    <x v="5"/>
    <n v="84"/>
    <n v="41"/>
    <n v="0"/>
    <n v="43464.36"/>
    <n v="0"/>
    <x v="312"/>
    <n v="21744.16"/>
    <n v="0"/>
    <n v="21720.2"/>
    <n v="22273.919999999998"/>
    <n v="529.76"/>
    <n v="310"/>
    <n v="1"/>
    <n v="76"/>
    <x v="9"/>
    <s v="05/2021"/>
    <x v="169"/>
    <n v="2"/>
    <s v="CISCO Phone System - Energy Lane - 1720"/>
    <x v="0"/>
  </r>
  <r>
    <n v="6933319"/>
    <n v="1"/>
    <x v="5"/>
    <n v="60"/>
    <n v="25"/>
    <n v="0"/>
    <n v="644.91999999999996"/>
    <n v="0"/>
    <x v="313"/>
    <n v="368.94"/>
    <n v="0"/>
    <n v="275.98"/>
    <n v="379.98"/>
    <n v="11.040000000000001"/>
    <n v="310"/>
    <n v="1"/>
    <n v="76"/>
    <x v="9"/>
    <s v="05/2021"/>
    <x v="170"/>
    <n v="2"/>
    <s v="Samsung 55in Slim Direct LIT LE - 1762"/>
    <x v="0"/>
  </r>
  <r>
    <n v="6933419"/>
    <n v="1"/>
    <x v="5"/>
    <n v="84"/>
    <n v="50"/>
    <n v="0"/>
    <n v="23835.5"/>
    <n v="0"/>
    <x v="314"/>
    <n v="9418.83"/>
    <n v="0"/>
    <n v="14416.67"/>
    <n v="9707.16"/>
    <n v="288.33"/>
    <n v="310"/>
    <n v="1"/>
    <n v="76"/>
    <x v="9"/>
    <s v="05/2021"/>
    <x v="171"/>
    <n v="2"/>
    <s v="CISCO Phone System Consulting - 1771"/>
    <x v="0"/>
  </r>
  <r>
    <n v="6933712"/>
    <n v="1"/>
    <x v="5"/>
    <n v="84"/>
    <n v="51"/>
    <n v="0"/>
    <n v="4095"/>
    <n v="0"/>
    <x v="315"/>
    <n v="1569.24"/>
    <n v="0"/>
    <n v="2525.7600000000002"/>
    <n v="1618.76"/>
    <n v="49.52"/>
    <n v="310"/>
    <n v="1"/>
    <n v="76"/>
    <x v="9"/>
    <s v="05/2021"/>
    <x v="171"/>
    <n v="2"/>
    <s v="CISCO Phone System Consulting - 1775"/>
    <x v="0"/>
  </r>
  <r>
    <n v="6933853"/>
    <n v="1"/>
    <x v="5"/>
    <n v="84"/>
    <n v="48"/>
    <n v="0"/>
    <n v="110708.62"/>
    <n v="0"/>
    <x v="317"/>
    <n v="46392.21"/>
    <n v="0"/>
    <n v="64316.41"/>
    <n v="47732.13"/>
    <n v="1339.92"/>
    <n v="310"/>
    <n v="1"/>
    <n v="76"/>
    <x v="9"/>
    <s v="05/2021"/>
    <x v="171"/>
    <n v="2"/>
    <s v="CISCO Phone System Consulting - 1752"/>
    <x v="0"/>
  </r>
  <r>
    <n v="17729237"/>
    <n v="1"/>
    <x v="5"/>
    <n v="120"/>
    <n v="119"/>
    <n v="0"/>
    <n v="-2733"/>
    <n v="0"/>
    <x v="421"/>
    <n v="-221.52"/>
    <n v="0"/>
    <n v="-2511.48"/>
    <n v="-242.62"/>
    <n v="-21.1"/>
    <n v="310"/>
    <n v="1"/>
    <n v="76"/>
    <x v="9"/>
    <s v="05/2021"/>
    <x v="237"/>
    <n v="2"/>
    <s v="This is to apply the credit from a 2018 project"/>
    <x v="0"/>
  </r>
  <r>
    <n v="6933118"/>
    <n v="1"/>
    <x v="5"/>
    <n v="0"/>
    <n v="0"/>
    <n v="0"/>
    <n v="243970.54"/>
    <n v="0"/>
    <x v="318"/>
    <n v="0"/>
    <n v="0"/>
    <n v="243970.54"/>
    <n v="0"/>
    <n v="0"/>
    <n v="326"/>
    <n v="1"/>
    <n v="65"/>
    <x v="10"/>
    <s v="05/2021"/>
    <x v="172"/>
    <n v="5"/>
    <s v="Land - SL - 12"/>
    <x v="1"/>
  </r>
  <r>
    <n v="6933119"/>
    <n v="1"/>
    <x v="5"/>
    <n v="0"/>
    <n v="0"/>
    <n v="0"/>
    <n v="45840.84"/>
    <n v="0"/>
    <x v="319"/>
    <n v="0"/>
    <n v="0"/>
    <n v="45840.84"/>
    <n v="0"/>
    <n v="0"/>
    <n v="326"/>
    <n v="1"/>
    <n v="65"/>
    <x v="10"/>
    <s v="05/2021"/>
    <x v="173"/>
    <n v="5"/>
    <s v="LAND- CITRUS HILL,FLA. BULK PLANT SITE - 51"/>
    <x v="1"/>
  </r>
  <r>
    <n v="6933413"/>
    <n v="1"/>
    <x v="5"/>
    <n v="0"/>
    <n v="0"/>
    <n v="0"/>
    <n v="41020.26"/>
    <n v="0"/>
    <x v="320"/>
    <n v="0"/>
    <n v="0"/>
    <n v="41020.26"/>
    <n v="0"/>
    <n v="0"/>
    <n v="326"/>
    <n v="1"/>
    <n v="65"/>
    <x v="10"/>
    <s v="05/2021"/>
    <x v="174"/>
    <n v="5"/>
    <s v="LAND - MISTY PINES LOT - 25"/>
    <x v="1"/>
  </r>
  <r>
    <n v="6933845"/>
    <n v="1"/>
    <x v="5"/>
    <n v="0"/>
    <n v="0"/>
    <n v="0"/>
    <n v="94110.89"/>
    <n v="0"/>
    <x v="321"/>
    <n v="0"/>
    <n v="0"/>
    <n v="94110.89"/>
    <n v="0"/>
    <n v="0"/>
    <n v="326"/>
    <n v="1"/>
    <n v="65"/>
    <x v="10"/>
    <s v="05/2021"/>
    <x v="175"/>
    <n v="5"/>
    <s v="LAND - BEAVER RUN (SALISBURY) - 35"/>
    <x v="1"/>
  </r>
  <r>
    <n v="17743287"/>
    <n v="1"/>
    <x v="5"/>
    <n v="12"/>
    <n v="11"/>
    <n v="0"/>
    <n v="1397044.51"/>
    <n v="3000"/>
    <x v="431"/>
    <n v="0"/>
    <n v="0"/>
    <n v="1397044.51"/>
    <n v="0"/>
    <n v="0"/>
    <n v="326"/>
    <n v="1"/>
    <n v="65"/>
    <x v="10"/>
    <s v="05/2021"/>
    <x v="238"/>
    <n v="5"/>
    <s v="A parcel of land near Georgetown  DE has been identified as the primary location   A secondary backup location has also been identified"/>
    <x v="1"/>
  </r>
  <r>
    <n v="17743290"/>
    <n v="1"/>
    <x v="5"/>
    <n v="12"/>
    <n v="11"/>
    <n v="0"/>
    <n v="2204667.5"/>
    <n v="3000"/>
    <x v="432"/>
    <n v="0"/>
    <n v="0"/>
    <n v="2204667.5"/>
    <n v="0"/>
    <n v="0"/>
    <n v="326"/>
    <n v="1"/>
    <n v="65"/>
    <x v="10"/>
    <s v="05/2021"/>
    <x v="239"/>
    <n v="5"/>
    <s v="A parcel of land near Georgetown  DE has been identified as the primary location   A secondary backup location has also been identified"/>
    <x v="1"/>
  </r>
  <r>
    <n v="6932983"/>
    <n v="1"/>
    <x v="5"/>
    <n v="60"/>
    <n v="0"/>
    <n v="0"/>
    <n v="2860"/>
    <n v="0"/>
    <x v="322"/>
    <n v="2860"/>
    <n v="0"/>
    <n v="0"/>
    <n v="2860"/>
    <n v="0"/>
    <n v="327"/>
    <n v="1"/>
    <n v="66"/>
    <x v="2"/>
    <s v="05/2021"/>
    <x v="176"/>
    <n v="6"/>
    <s v="Panic Button System - 124"/>
    <x v="1"/>
  </r>
  <r>
    <n v="6932984"/>
    <n v="1"/>
    <x v="5"/>
    <n v="60"/>
    <n v="0"/>
    <n v="0"/>
    <n v="6870"/>
    <n v="0"/>
    <x v="323"/>
    <n v="6870"/>
    <n v="0"/>
    <n v="0"/>
    <n v="6870"/>
    <n v="0"/>
    <n v="327"/>
    <n v="1"/>
    <n v="66"/>
    <x v="2"/>
    <s v="05/2021"/>
    <x v="177"/>
    <n v="6"/>
    <s v="SL AC Unit Telecom Closet - 125"/>
    <x v="1"/>
  </r>
  <r>
    <n v="6932992"/>
    <n v="1"/>
    <x v="5"/>
    <n v="540"/>
    <n v="245"/>
    <n v="0"/>
    <n v="2877"/>
    <n v="0"/>
    <x v="324"/>
    <n v="1571.64"/>
    <n v="0"/>
    <n v="1305.3599999999999"/>
    <n v="1576.97"/>
    <n v="5.33"/>
    <n v="327"/>
    <n v="1"/>
    <n v="66"/>
    <x v="2"/>
    <s v="05/2021"/>
    <x v="178"/>
    <n v="6"/>
    <s v="ALARM SYSTEM AT BEAVER RUN BUILDING - 36"/>
    <x v="1"/>
  </r>
  <r>
    <n v="6933004"/>
    <n v="1"/>
    <x v="5"/>
    <n v="84"/>
    <n v="0"/>
    <n v="0"/>
    <n v="1033"/>
    <n v="0"/>
    <x v="325"/>
    <n v="1033"/>
    <n v="0"/>
    <n v="0"/>
    <n v="1033"/>
    <n v="0"/>
    <n v="327"/>
    <n v="1"/>
    <n v="66"/>
    <x v="2"/>
    <s v="05/2021"/>
    <x v="179"/>
    <n v="6"/>
    <s v="New Condensor fan motor - 82"/>
    <x v="1"/>
  </r>
  <r>
    <n v="6933005"/>
    <n v="1"/>
    <x v="5"/>
    <n v="540"/>
    <n v="245"/>
    <n v="0"/>
    <n v="631004.23"/>
    <n v="0"/>
    <x v="326"/>
    <n v="344730.04"/>
    <n v="0"/>
    <n v="286274.19"/>
    <n v="345898.51"/>
    <n v="1168.47"/>
    <n v="327"/>
    <n v="1"/>
    <n v="66"/>
    <x v="2"/>
    <s v="05/2021"/>
    <x v="180"/>
    <n v="6"/>
    <s v="OFFICE BUILDING - BEAVER RUN - 37"/>
    <x v="1"/>
  </r>
  <r>
    <n v="6933093"/>
    <n v="1"/>
    <x v="5"/>
    <n v="120"/>
    <n v="0"/>
    <n v="0"/>
    <n v="311191.64"/>
    <n v="0"/>
    <x v="327"/>
    <n v="311191.64"/>
    <n v="0"/>
    <n v="0"/>
    <n v="311191.64"/>
    <n v="0"/>
    <n v="327"/>
    <n v="1"/>
    <n v="66"/>
    <x v="2"/>
    <s v="05/2021"/>
    <x v="181"/>
    <n v="6"/>
    <s v="Silver Lake Building Renovations - 88"/>
    <x v="1"/>
  </r>
  <r>
    <n v="6933106"/>
    <n v="1"/>
    <x v="5"/>
    <n v="120"/>
    <n v="3"/>
    <n v="0"/>
    <n v="9770"/>
    <n v="0"/>
    <x v="328"/>
    <n v="9509.4699999999993"/>
    <n v="0"/>
    <n v="260.52999999999997"/>
    <n v="9596.31"/>
    <n v="86.84"/>
    <n v="327"/>
    <n v="1"/>
    <n v="66"/>
    <x v="2"/>
    <s v="05/2021"/>
    <x v="182"/>
    <n v="6"/>
    <s v="AC Unit for Server Room - 112"/>
    <x v="1"/>
  </r>
  <r>
    <n v="6933107"/>
    <n v="1"/>
    <x v="5"/>
    <n v="60"/>
    <n v="0"/>
    <n v="0"/>
    <n v="35600"/>
    <n v="0"/>
    <x v="329"/>
    <n v="35600"/>
    <n v="0"/>
    <n v="0"/>
    <n v="35600"/>
    <n v="0"/>
    <n v="327"/>
    <n v="1"/>
    <n v="66"/>
    <x v="2"/>
    <s v="05/2021"/>
    <x v="183"/>
    <n v="6"/>
    <s v="Beaver Run repairs - 132"/>
    <x v="1"/>
  </r>
  <r>
    <n v="6933108"/>
    <n v="1"/>
    <x v="5"/>
    <n v="60"/>
    <n v="0"/>
    <n v="0"/>
    <n v="11750"/>
    <n v="0"/>
    <x v="330"/>
    <n v="11750"/>
    <n v="0"/>
    <n v="0"/>
    <n v="11750"/>
    <n v="0"/>
    <n v="327"/>
    <n v="1"/>
    <n v="66"/>
    <x v="2"/>
    <s v="05/2021"/>
    <x v="184"/>
    <n v="6"/>
    <s v="CP Alarm Security - 113"/>
    <x v="1"/>
  </r>
  <r>
    <n v="6933112"/>
    <n v="1"/>
    <x v="5"/>
    <n v="120"/>
    <n v="0"/>
    <n v="0"/>
    <n v="30519.38"/>
    <n v="0"/>
    <x v="331"/>
    <n v="30519.38"/>
    <n v="0"/>
    <n v="0"/>
    <n v="30519.38"/>
    <n v="0"/>
    <n v="327"/>
    <n v="1"/>
    <n v="66"/>
    <x v="2"/>
    <s v="05/2021"/>
    <x v="185"/>
    <n v="6"/>
    <s v="DUMPSTER ENCLOSURE - 29"/>
    <x v="1"/>
  </r>
  <r>
    <n v="6933120"/>
    <n v="1"/>
    <x v="5"/>
    <n v="120"/>
    <n v="0"/>
    <n v="0"/>
    <n v="8061"/>
    <n v="0"/>
    <x v="332"/>
    <n v="8061"/>
    <n v="0"/>
    <n v="0"/>
    <n v="8061"/>
    <n v="0"/>
    <n v="327"/>
    <n v="1"/>
    <n v="66"/>
    <x v="2"/>
    <s v="05/2021"/>
    <x v="186"/>
    <n v="6"/>
    <s v="New Entrance Door - 85"/>
    <x v="1"/>
  </r>
  <r>
    <n v="6933256"/>
    <n v="1"/>
    <x v="5"/>
    <n v="120"/>
    <n v="0"/>
    <n v="0"/>
    <n v="7975.86"/>
    <n v="0"/>
    <x v="333"/>
    <n v="7975.86"/>
    <n v="0"/>
    <n v="0"/>
    <n v="7975.86"/>
    <n v="0"/>
    <n v="327"/>
    <n v="1"/>
    <n v="66"/>
    <x v="2"/>
    <s v="05/2021"/>
    <x v="181"/>
    <n v="6"/>
    <s v="Silver Lake Building Renovations - 94"/>
    <x v="1"/>
  </r>
  <r>
    <n v="6933271"/>
    <n v="1"/>
    <x v="5"/>
    <n v="84"/>
    <n v="0"/>
    <n v="0"/>
    <n v="2151"/>
    <n v="0"/>
    <x v="334"/>
    <n v="2151"/>
    <n v="0"/>
    <n v="0"/>
    <n v="2151"/>
    <n v="0"/>
    <n v="327"/>
    <n v="1"/>
    <n v="66"/>
    <x v="2"/>
    <s v="05/2021"/>
    <x v="187"/>
    <n v="6"/>
    <s v="Complete fan asse,mbly - 83"/>
    <x v="1"/>
  </r>
  <r>
    <n v="6933272"/>
    <n v="1"/>
    <x v="5"/>
    <n v="60"/>
    <n v="0"/>
    <n v="0"/>
    <n v="252824.25"/>
    <n v="0"/>
    <x v="335"/>
    <n v="252824.25"/>
    <n v="0"/>
    <n v="0"/>
    <n v="252824.25"/>
    <n v="0"/>
    <n v="327"/>
    <n v="1"/>
    <n v="66"/>
    <x v="2"/>
    <s v="05/2021"/>
    <x v="188"/>
    <n v="6"/>
    <s v="CP Accounting Suite Build out - 115"/>
    <x v="1"/>
  </r>
  <r>
    <n v="6933280"/>
    <n v="1"/>
    <x v="5"/>
    <n v="480"/>
    <n v="172"/>
    <n v="0"/>
    <n v="121370"/>
    <n v="0"/>
    <x v="336"/>
    <n v="77642.740000000005"/>
    <n v="0"/>
    <n v="43727.26"/>
    <n v="77896.97"/>
    <n v="254.23000000000002"/>
    <n v="327"/>
    <n v="1"/>
    <n v="66"/>
    <x v="2"/>
    <s v="05/2021"/>
    <x v="189"/>
    <n v="6"/>
    <s v="LAND IMPROVEMENTS - SILVER LAKE - 42"/>
    <x v="1"/>
  </r>
  <r>
    <n v="6933383"/>
    <n v="1"/>
    <x v="5"/>
    <n v="120"/>
    <n v="0"/>
    <n v="0"/>
    <n v="22961.39"/>
    <n v="0"/>
    <x v="337"/>
    <n v="22961.39"/>
    <n v="0"/>
    <n v="0"/>
    <n v="22961.39"/>
    <n v="0"/>
    <n v="327"/>
    <n v="1"/>
    <n v="66"/>
    <x v="2"/>
    <s v="05/2021"/>
    <x v="190"/>
    <n v="6"/>
    <s v="Silver Lake Building Renovations - Network Upgrade - 93"/>
    <x v="1"/>
  </r>
  <r>
    <n v="6933385"/>
    <n v="1"/>
    <x v="5"/>
    <n v="120"/>
    <n v="0"/>
    <n v="0"/>
    <n v="33011.75"/>
    <n v="0"/>
    <x v="338"/>
    <n v="33011.75"/>
    <n v="0"/>
    <n v="0"/>
    <n v="33011.75"/>
    <n v="0"/>
    <n v="327"/>
    <n v="1"/>
    <n v="66"/>
    <x v="2"/>
    <s v="05/2021"/>
    <x v="191"/>
    <n v="6"/>
    <s v="SILVER LAKE PATIO - 28"/>
    <x v="1"/>
  </r>
  <r>
    <n v="6933386"/>
    <n v="1"/>
    <x v="5"/>
    <n v="60"/>
    <n v="0"/>
    <n v="0"/>
    <n v="21000"/>
    <n v="0"/>
    <x v="339"/>
    <n v="21000"/>
    <n v="0"/>
    <n v="0"/>
    <n v="21000"/>
    <n v="0"/>
    <n v="327"/>
    <n v="1"/>
    <n v="66"/>
    <x v="2"/>
    <s v="05/2021"/>
    <x v="192"/>
    <n v="6"/>
    <s v="SL GAS ROOFTOP UNITS - 128"/>
    <x v="1"/>
  </r>
  <r>
    <n v="6933387"/>
    <n v="1"/>
    <x v="5"/>
    <n v="480"/>
    <n v="172"/>
    <n v="0"/>
    <n v="1444130.55"/>
    <n v="0"/>
    <x v="340"/>
    <n v="923838"/>
    <n v="0"/>
    <n v="520292.55"/>
    <n v="926862.95"/>
    <n v="3024.9500000000003"/>
    <n v="327"/>
    <n v="1"/>
    <n v="66"/>
    <x v="2"/>
    <s v="05/2021"/>
    <x v="193"/>
    <n v="6"/>
    <s v="STRUCTURES &amp; IMPROVEMENTS - SILVER LAKE BLDG. - 41"/>
    <x v="1"/>
  </r>
  <r>
    <n v="6933523"/>
    <n v="1"/>
    <x v="5"/>
    <n v="120"/>
    <n v="0"/>
    <n v="0"/>
    <n v="8179.14"/>
    <n v="0"/>
    <x v="341"/>
    <n v="8179.14"/>
    <n v="0"/>
    <n v="0"/>
    <n v="8179.14"/>
    <n v="0"/>
    <n v="327"/>
    <n v="1"/>
    <n v="66"/>
    <x v="2"/>
    <s v="05/2021"/>
    <x v="194"/>
    <n v="6"/>
    <s v="Silver Lake Building Renovations (IT) - 101"/>
    <x v="1"/>
  </r>
  <r>
    <n v="6933526"/>
    <n v="1"/>
    <x v="5"/>
    <n v="480"/>
    <n v="172"/>
    <n v="0"/>
    <n v="256259"/>
    <n v="0"/>
    <x v="342"/>
    <n v="163933.87"/>
    <n v="0"/>
    <n v="92325.13"/>
    <n v="164470.64000000001"/>
    <n v="536.77"/>
    <n v="327"/>
    <n v="1"/>
    <n v="66"/>
    <x v="2"/>
    <s v="05/2021"/>
    <x v="195"/>
    <n v="6"/>
    <s v="TANGIBLE PERSONAL PROPERTY - 43"/>
    <x v="1"/>
  </r>
  <r>
    <n v="6933540"/>
    <n v="1"/>
    <x v="5"/>
    <n v="180"/>
    <n v="0"/>
    <n v="0"/>
    <n v="28908"/>
    <n v="0"/>
    <x v="343"/>
    <n v="28908"/>
    <n v="0"/>
    <n v="0"/>
    <n v="28908"/>
    <n v="0"/>
    <n v="327"/>
    <n v="1"/>
    <n v="66"/>
    <x v="2"/>
    <s v="05/2021"/>
    <x v="196"/>
    <n v="6"/>
    <s v="Concrete &amp; Brick repairs-Patio, Parking lot, Handicap Ramp - 80"/>
    <x v="1"/>
  </r>
  <r>
    <n v="6933668"/>
    <n v="1"/>
    <x v="5"/>
    <n v="120"/>
    <n v="0"/>
    <n v="0"/>
    <n v="118513.7"/>
    <n v="0"/>
    <x v="344"/>
    <n v="118513.7"/>
    <n v="0"/>
    <n v="0"/>
    <n v="118513.7"/>
    <n v="0"/>
    <n v="327"/>
    <n v="1"/>
    <n v="66"/>
    <x v="2"/>
    <s v="05/2021"/>
    <x v="197"/>
    <n v="6"/>
    <s v="Silver Lake Elect/HVAC/Heating Upgrades - 89"/>
    <x v="1"/>
  </r>
  <r>
    <n v="6933670"/>
    <n v="1"/>
    <x v="5"/>
    <n v="60"/>
    <n v="0"/>
    <n v="0"/>
    <n v="56460"/>
    <n v="0"/>
    <x v="345"/>
    <n v="56460"/>
    <n v="0"/>
    <n v="0"/>
    <n v="56460"/>
    <n v="0"/>
    <n v="327"/>
    <n v="1"/>
    <n v="66"/>
    <x v="2"/>
    <s v="05/2021"/>
    <x v="192"/>
    <n v="6"/>
    <s v="SL GAS ROOFTOP UNITS - 127"/>
    <x v="1"/>
  </r>
  <r>
    <n v="6933672"/>
    <n v="1"/>
    <x v="5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5/2021"/>
    <x v="197"/>
    <n v="6"/>
    <s v="Silver Lake Elect/HVAC/Heating Upgrades - 95"/>
    <x v="1"/>
  </r>
  <r>
    <n v="6933709"/>
    <n v="1"/>
    <x v="5"/>
    <n v="180"/>
    <n v="0"/>
    <n v="0"/>
    <n v="25615"/>
    <n v="0"/>
    <x v="347"/>
    <n v="25615"/>
    <n v="0"/>
    <n v="0"/>
    <n v="25615"/>
    <n v="0"/>
    <n v="327"/>
    <n v="1"/>
    <n v="66"/>
    <x v="2"/>
    <s v="05/2021"/>
    <x v="198"/>
    <n v="6"/>
    <s v="Landscaping - 81"/>
    <x v="1"/>
  </r>
  <r>
    <n v="6933822"/>
    <n v="1"/>
    <x v="5"/>
    <n v="120"/>
    <n v="0"/>
    <n v="0"/>
    <n v="104340.12"/>
    <n v="0"/>
    <x v="348"/>
    <n v="104340.12"/>
    <n v="0"/>
    <n v="0"/>
    <n v="104340.12"/>
    <n v="0"/>
    <n v="327"/>
    <n v="1"/>
    <n v="66"/>
    <x v="2"/>
    <s v="05/2021"/>
    <x v="194"/>
    <n v="6"/>
    <s v="Silver Lake Building Renovations (IT) - 100"/>
    <x v="1"/>
  </r>
  <r>
    <n v="6933849"/>
    <n v="1"/>
    <x v="5"/>
    <n v="540"/>
    <n v="246"/>
    <n v="0"/>
    <n v="21364.799999999999"/>
    <n v="0"/>
    <x v="349"/>
    <n v="11594.18"/>
    <n v="0"/>
    <n v="9770.6200000000008"/>
    <n v="11633.9"/>
    <n v="39.72"/>
    <n v="327"/>
    <n v="1"/>
    <n v="66"/>
    <x v="2"/>
    <s v="05/2021"/>
    <x v="180"/>
    <n v="6"/>
    <s v="OFFICE BUILDING - BEAVER RUN - 38"/>
    <x v="1"/>
  </r>
  <r>
    <n v="6933971"/>
    <n v="1"/>
    <x v="5"/>
    <n v="60"/>
    <n v="0"/>
    <n v="0"/>
    <n v="9183.33"/>
    <n v="0"/>
    <x v="350"/>
    <n v="9183.33"/>
    <n v="0"/>
    <n v="0"/>
    <n v="9183.33"/>
    <n v="0"/>
    <n v="327"/>
    <n v="1"/>
    <n v="66"/>
    <x v="2"/>
    <s v="05/2021"/>
    <x v="199"/>
    <n v="6"/>
    <s v="SL PLANNING CELL CONVERSION - 126"/>
    <x v="1"/>
  </r>
  <r>
    <n v="6933972"/>
    <n v="1"/>
    <x v="5"/>
    <n v="480"/>
    <n v="183"/>
    <n v="0"/>
    <n v="244514.08"/>
    <n v="0"/>
    <x v="351"/>
    <n v="151293.01999999999"/>
    <n v="0"/>
    <n v="93221.06"/>
    <n v="151802.42000000001"/>
    <n v="509.40000000000003"/>
    <n v="327"/>
    <n v="1"/>
    <n v="66"/>
    <x v="2"/>
    <s v="05/2021"/>
    <x v="200"/>
    <n v="6"/>
    <s v="STRUCTURES &amp; IMPROV - ADDITION TO SILVER LAKE - 20"/>
    <x v="1"/>
  </r>
  <r>
    <n v="6933997"/>
    <n v="1"/>
    <x v="5"/>
    <n v="120"/>
    <n v="0"/>
    <n v="0"/>
    <n v="67800"/>
    <n v="0"/>
    <x v="352"/>
    <n v="67800"/>
    <n v="0"/>
    <n v="0"/>
    <n v="67800"/>
    <n v="0"/>
    <n v="327"/>
    <n v="1"/>
    <n v="66"/>
    <x v="2"/>
    <s v="05/2021"/>
    <x v="201"/>
    <n v="6"/>
    <s v="Heating/Air conditioning upgrade - 74"/>
    <x v="1"/>
  </r>
  <r>
    <n v="6933998"/>
    <n v="1"/>
    <x v="5"/>
    <n v="84"/>
    <n v="0"/>
    <n v="0"/>
    <n v="11479"/>
    <n v="0"/>
    <x v="353"/>
    <n v="11479"/>
    <n v="0"/>
    <n v="0"/>
    <n v="11479"/>
    <n v="0"/>
    <n v="327"/>
    <n v="1"/>
    <n v="66"/>
    <x v="2"/>
    <s v="05/2021"/>
    <x v="202"/>
    <n v="6"/>
    <s v="Installation 3Ton AC unit in Server Room - 84"/>
    <x v="1"/>
  </r>
  <r>
    <n v="6933401"/>
    <n v="1"/>
    <x v="5"/>
    <n v="120"/>
    <n v="8"/>
    <n v="0"/>
    <n v="5046.8100000000004"/>
    <n v="0"/>
    <x v="354"/>
    <n v="4693.54"/>
    <n v="0"/>
    <n v="353.27"/>
    <n v="4737.7"/>
    <n v="44.160000000000004"/>
    <n v="328"/>
    <n v="1"/>
    <n v="68"/>
    <x v="4"/>
    <s v="05/2021"/>
    <x v="203"/>
    <n v="2"/>
    <s v="Compass Pointe Furniture - 121"/>
    <x v="1"/>
  </r>
  <r>
    <n v="6933402"/>
    <n v="1"/>
    <x v="5"/>
    <n v="120"/>
    <n v="9"/>
    <n v="0"/>
    <n v="609.32000000000005"/>
    <n v="0"/>
    <x v="355"/>
    <n v="561.44000000000005"/>
    <n v="0"/>
    <n v="47.88"/>
    <n v="566.76"/>
    <n v="5.32"/>
    <n v="328"/>
    <n v="1"/>
    <n v="68"/>
    <x v="4"/>
    <s v="05/2021"/>
    <x v="203"/>
    <n v="2"/>
    <s v="Compass Pointe Furniture - 122"/>
    <x v="1"/>
  </r>
  <r>
    <n v="2273447"/>
    <n v="1"/>
    <x v="5"/>
    <n v="60"/>
    <n v="52"/>
    <n v="0"/>
    <n v="2654.85"/>
    <n v="0"/>
    <x v="356"/>
    <n v="354"/>
    <n v="0"/>
    <n v="2300.85"/>
    <n v="398.25"/>
    <n v="44.25"/>
    <n v="329"/>
    <n v="1"/>
    <n v="73"/>
    <x v="11"/>
    <s v="05/2021"/>
    <x v="204"/>
    <n v="2"/>
    <s v="Jeff Sylvester 2020 Ford Exp"/>
    <x v="1"/>
  </r>
  <r>
    <n v="3776262"/>
    <n v="1"/>
    <x v="5"/>
    <n v="60"/>
    <n v="56"/>
    <n v="0"/>
    <n v="73022.929999999993"/>
    <n v="-73022.930000000008"/>
    <x v="316"/>
    <n v="4868.2"/>
    <n v="0"/>
    <n v="0"/>
    <n v="0"/>
    <n v="-4868.2"/>
    <n v="329"/>
    <n v="1"/>
    <n v="73"/>
    <x v="11"/>
    <s v="05/2021"/>
    <x v="207"/>
    <n v="2"/>
    <s v="Replace the 2016 Tahoe vin 1GNSKCKC9GR398771"/>
    <x v="1"/>
  </r>
  <r>
    <n v="4216702"/>
    <n v="1"/>
    <x v="5"/>
    <n v="60"/>
    <n v="53"/>
    <n v="0"/>
    <n v="2.98"/>
    <n v="0"/>
    <x v="391"/>
    <n v="0.35"/>
    <n v="0"/>
    <n v="2.63"/>
    <n v="0.4"/>
    <n v="0.05"/>
    <n v="329"/>
    <n v="1"/>
    <n v="73"/>
    <x v="11"/>
    <s v="05/2021"/>
    <x v="232"/>
    <n v="2"/>
    <s v="Vehicles - Automobiles"/>
    <x v="1"/>
  </r>
  <r>
    <n v="4216707"/>
    <n v="1"/>
    <x v="5"/>
    <n v="60"/>
    <n v="53"/>
    <n v="0"/>
    <n v="37783.71"/>
    <n v="0"/>
    <x v="392"/>
    <n v="4408.1099999999997"/>
    <n v="0"/>
    <n v="33375.599999999999"/>
    <n v="5037.84"/>
    <n v="629.73"/>
    <n v="329"/>
    <n v="1"/>
    <n v="73"/>
    <x v="11"/>
    <s v="05/2021"/>
    <x v="232"/>
    <n v="2"/>
    <s v="Vehicles - Automobiles"/>
    <x v="1"/>
  </r>
  <r>
    <n v="6932980"/>
    <n v="1"/>
    <x v="5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5/2021"/>
    <x v="208"/>
    <n v="2"/>
    <s v="2015 Ford Exp - J Householder - 138"/>
    <x v="1"/>
  </r>
  <r>
    <n v="6932982"/>
    <n v="1"/>
    <x v="5"/>
    <n v="60"/>
    <n v="6"/>
    <n v="0"/>
    <n v="40830.839999999997"/>
    <n v="0"/>
    <x v="361"/>
    <n v="36747.75"/>
    <n v="0"/>
    <n v="4083.09"/>
    <n v="37428.269999999997"/>
    <n v="680.52"/>
    <n v="329"/>
    <n v="1"/>
    <n v="73"/>
    <x v="11"/>
    <s v="05/2021"/>
    <x v="210"/>
    <n v="2"/>
    <s v="2016 Ford E150 Truck Pesco FL Sales (AM-1648) - 159"/>
    <x v="1"/>
  </r>
  <r>
    <n v="6932990"/>
    <n v="1"/>
    <x v="5"/>
    <n v="60"/>
    <n v="3"/>
    <n v="0"/>
    <n v="41806"/>
    <n v="0"/>
    <x v="362"/>
    <n v="39715.71"/>
    <n v="0"/>
    <n v="2090.29"/>
    <n v="40412.47"/>
    <n v="696.76"/>
    <n v="329"/>
    <n v="1"/>
    <n v="73"/>
    <x v="11"/>
    <s v="05/2021"/>
    <x v="211"/>
    <n v="2"/>
    <s v="2016 Ford Explorer-Greg Robinson - 155"/>
    <x v="1"/>
  </r>
  <r>
    <n v="6932996"/>
    <n v="1"/>
    <x v="5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5/2021"/>
    <x v="212"/>
    <n v="2"/>
    <s v="Householder Veh - 170"/>
    <x v="1"/>
  </r>
  <r>
    <n v="6933102"/>
    <n v="1"/>
    <x v="5"/>
    <n v="60"/>
    <n v="12"/>
    <n v="0"/>
    <n v="35628"/>
    <n v="0"/>
    <x v="364"/>
    <n v="28502.400000000001"/>
    <n v="0"/>
    <n v="7125.6"/>
    <n v="29096.2"/>
    <n v="593.80000000000007"/>
    <n v="329"/>
    <n v="1"/>
    <n v="73"/>
    <x v="11"/>
    <s v="05/2021"/>
    <x v="213"/>
    <n v="2"/>
    <s v="2017 Ford Taurus -Lou Anatrella - 160"/>
    <x v="1"/>
  </r>
  <r>
    <n v="6933260"/>
    <n v="1"/>
    <x v="5"/>
    <n v="60"/>
    <n v="0"/>
    <n v="0"/>
    <n v="38319"/>
    <n v="0"/>
    <x v="365"/>
    <n v="38319"/>
    <n v="0"/>
    <n v="0"/>
    <n v="38319"/>
    <n v="0"/>
    <n v="329"/>
    <n v="1"/>
    <n v="73"/>
    <x v="11"/>
    <s v="05/2021"/>
    <x v="214"/>
    <n v="2"/>
    <s v="2016 Ford Explorer J. Steinmetz - 149"/>
    <x v="1"/>
  </r>
  <r>
    <n v="6933263"/>
    <n v="1"/>
    <x v="5"/>
    <n v="60"/>
    <n v="1"/>
    <n v="0"/>
    <n v="42216"/>
    <n v="0"/>
    <x v="366"/>
    <n v="41512.400000000001"/>
    <n v="0"/>
    <n v="703.6"/>
    <n v="42216"/>
    <n v="703.6"/>
    <n v="329"/>
    <n v="1"/>
    <n v="73"/>
    <x v="11"/>
    <s v="05/2021"/>
    <x v="215"/>
    <n v="2"/>
    <s v="2016 Ford Explorer-C. Martin - 153"/>
    <x v="1"/>
  </r>
  <r>
    <n v="6933264"/>
    <n v="1"/>
    <x v="5"/>
    <n v="60"/>
    <n v="25"/>
    <n v="0"/>
    <n v="39643"/>
    <n v="0"/>
    <x v="367"/>
    <n v="22678.63"/>
    <n v="0"/>
    <n v="16964.37"/>
    <n v="23357.200000000001"/>
    <n v="678.57"/>
    <n v="329"/>
    <n v="1"/>
    <n v="73"/>
    <x v="11"/>
    <s v="05/2021"/>
    <x v="216"/>
    <n v="2"/>
    <s v="2018 Ford Explorer - Bill O'Brien - 167"/>
    <x v="1"/>
  </r>
  <r>
    <n v="6933382"/>
    <n v="1"/>
    <x v="5"/>
    <n v="60"/>
    <n v="0"/>
    <n v="0"/>
    <n v="35342.9"/>
    <n v="0"/>
    <x v="368"/>
    <n v="35342.9"/>
    <n v="0"/>
    <n v="0"/>
    <n v="35342.9"/>
    <n v="0"/>
    <n v="329"/>
    <n v="1"/>
    <n v="73"/>
    <x v="11"/>
    <s v="05/2021"/>
    <x v="217"/>
    <n v="2"/>
    <s v="2014 GMC Acadia - Bill Hancock - 133"/>
    <x v="1"/>
  </r>
  <r>
    <n v="6933393"/>
    <n v="1"/>
    <x v="5"/>
    <n v="60"/>
    <n v="14"/>
    <n v="0"/>
    <n v="39832"/>
    <n v="0"/>
    <x v="369"/>
    <n v="30537.89"/>
    <n v="0"/>
    <n v="9294.11"/>
    <n v="31201.75"/>
    <n v="663.86"/>
    <n v="329"/>
    <n v="1"/>
    <n v="73"/>
    <x v="11"/>
    <s v="05/2021"/>
    <x v="218"/>
    <n v="2"/>
    <s v="2017 Ford Explorer - Tom Mahn - 162"/>
    <x v="1"/>
  </r>
  <r>
    <n v="6933678"/>
    <n v="1"/>
    <x v="5"/>
    <n v="60"/>
    <n v="0"/>
    <n v="0"/>
    <n v="29995.88"/>
    <n v="0"/>
    <x v="370"/>
    <n v="29995.88"/>
    <n v="0"/>
    <n v="0"/>
    <n v="29995.88"/>
    <n v="0"/>
    <n v="329"/>
    <n v="1"/>
    <n v="73"/>
    <x v="11"/>
    <s v="05/2021"/>
    <x v="219"/>
    <n v="2"/>
    <s v="2016 Ford F-150 Saftey - 150"/>
    <x v="1"/>
  </r>
  <r>
    <n v="6933821"/>
    <n v="1"/>
    <x v="5"/>
    <n v="60"/>
    <n v="0"/>
    <n v="0"/>
    <n v="35604"/>
    <n v="0"/>
    <x v="371"/>
    <n v="35604"/>
    <n v="0"/>
    <n v="0"/>
    <n v="35604"/>
    <n v="0"/>
    <n v="329"/>
    <n v="1"/>
    <n v="73"/>
    <x v="11"/>
    <s v="05/2021"/>
    <x v="220"/>
    <n v="2"/>
    <s v="2015 Ford Taurus V. Gadgil - 148"/>
    <x v="1"/>
  </r>
  <r>
    <n v="6933829"/>
    <n v="1"/>
    <x v="5"/>
    <n v="60"/>
    <n v="3"/>
    <n v="0"/>
    <n v="40961.57"/>
    <n v="0"/>
    <x v="372"/>
    <n v="38913.49"/>
    <n v="0"/>
    <n v="2048.08"/>
    <n v="39596.18"/>
    <n v="682.69"/>
    <n v="329"/>
    <n v="1"/>
    <n v="73"/>
    <x v="11"/>
    <s v="05/2021"/>
    <x v="221"/>
    <n v="2"/>
    <s v="2016 Ford Explorer XLT -Brian Goff - 154"/>
    <x v="1"/>
  </r>
  <r>
    <n v="6933830"/>
    <n v="1"/>
    <x v="5"/>
    <n v="60"/>
    <n v="0"/>
    <n v="0"/>
    <n v="23867"/>
    <n v="0"/>
    <x v="373"/>
    <n v="23867"/>
    <n v="0"/>
    <n v="0"/>
    <n v="23867"/>
    <n v="0"/>
    <n v="329"/>
    <n v="1"/>
    <n v="73"/>
    <x v="11"/>
    <s v="05/2021"/>
    <x v="222"/>
    <n v="2"/>
    <s v="2016 Ford Fusion  - HR Dept spare - 147"/>
    <x v="1"/>
  </r>
  <r>
    <n v="6934022"/>
    <n v="1"/>
    <x v="5"/>
    <n v="60"/>
    <n v="25"/>
    <n v="0"/>
    <n v="40111.449999999997"/>
    <n v="0"/>
    <x v="374"/>
    <n v="22946.62"/>
    <n v="0"/>
    <n v="17164.830000000002"/>
    <n v="23633.21"/>
    <n v="686.59"/>
    <n v="329"/>
    <n v="1"/>
    <n v="73"/>
    <x v="11"/>
    <s v="05/2021"/>
    <x v="223"/>
    <n v="2"/>
    <s v="2018 Ford Explorer White - L. Orr - 178"/>
    <x v="1"/>
  </r>
  <r>
    <n v="6934034"/>
    <n v="1"/>
    <x v="5"/>
    <n v="60"/>
    <n v="39"/>
    <n v="0"/>
    <n v="29646.39"/>
    <n v="0"/>
    <x v="375"/>
    <n v="9998.39"/>
    <n v="0"/>
    <n v="19648"/>
    <n v="10502.18"/>
    <n v="503.79"/>
    <n v="329"/>
    <n v="1"/>
    <n v="73"/>
    <x v="11"/>
    <s v="05/2021"/>
    <x v="224"/>
    <n v="2"/>
    <s v="2017 Ford Edge Steve Baccino - 175"/>
    <x v="1"/>
  </r>
  <r>
    <n v="6934052"/>
    <n v="1"/>
    <x v="5"/>
    <n v="60"/>
    <n v="40"/>
    <n v="0"/>
    <n v="65092"/>
    <n v="0"/>
    <x v="376"/>
    <n v="20862.830000000002"/>
    <n v="0"/>
    <n v="44229.17"/>
    <n v="21968.560000000001"/>
    <n v="1105.73"/>
    <n v="329"/>
    <n v="1"/>
    <n v="73"/>
    <x v="11"/>
    <s v="05/2021"/>
    <x v="225"/>
    <n v="2"/>
    <s v="2019 Chevy Tahoe - Moriarty - 177"/>
    <x v="1"/>
  </r>
  <r>
    <n v="6934061"/>
    <n v="1"/>
    <x v="5"/>
    <n v="60"/>
    <n v="20"/>
    <n v="0"/>
    <n v="6344.61"/>
    <n v="0"/>
    <x v="377"/>
    <n v="6344.61"/>
    <n v="0"/>
    <n v="0"/>
    <n v="6344.61"/>
    <n v="0"/>
    <n v="329"/>
    <n v="1"/>
    <n v="73"/>
    <x v="11"/>
    <s v="05/2021"/>
    <x v="224"/>
    <n v="2"/>
    <s v="2017 Ford Edge Steve Baccino - 176"/>
    <x v="1"/>
  </r>
  <r>
    <n v="6934081"/>
    <n v="1"/>
    <x v="5"/>
    <n v="60"/>
    <n v="36"/>
    <n v="0"/>
    <n v="44783.54"/>
    <n v="0"/>
    <x v="378"/>
    <n v="17353.599999999999"/>
    <n v="0"/>
    <n v="27429.94"/>
    <n v="18115.54"/>
    <n v="761.94"/>
    <n v="329"/>
    <n v="1"/>
    <n v="73"/>
    <x v="11"/>
    <s v="05/2021"/>
    <x v="226"/>
    <n v="2"/>
    <s v="2019 Ford Explorer XLT - Galtman - 171"/>
    <x v="1"/>
  </r>
  <r>
    <n v="7003533"/>
    <n v="1"/>
    <x v="5"/>
    <n v="60"/>
    <n v="44"/>
    <n v="0"/>
    <n v="56746.98"/>
    <n v="0"/>
    <x v="379"/>
    <n v="14389.39"/>
    <n v="0"/>
    <n v="42357.59"/>
    <n v="15352.06"/>
    <n v="962.67000000000007"/>
    <n v="329"/>
    <n v="1"/>
    <n v="73"/>
    <x v="11"/>
    <s v="05/2021"/>
    <x v="227"/>
    <n v="2"/>
    <s v="2020 Ford Explorer - Sylvester - 179"/>
    <x v="1"/>
  </r>
  <r>
    <n v="7004104"/>
    <n v="1"/>
    <x v="5"/>
    <n v="60"/>
    <n v="45"/>
    <n v="0"/>
    <n v="51694"/>
    <n v="0"/>
    <x v="380"/>
    <n v="12243.29"/>
    <n v="0"/>
    <n v="39450.71"/>
    <n v="13119.97"/>
    <n v="876.68000000000006"/>
    <n v="329"/>
    <n v="1"/>
    <n v="73"/>
    <x v="11"/>
    <s v="05/2021"/>
    <x v="228"/>
    <n v="2"/>
    <s v="2020 GMC Acadia - Cooper -180"/>
    <x v="1"/>
  </r>
  <r>
    <n v="11647033"/>
    <n v="1"/>
    <x v="5"/>
    <n v="60"/>
    <n v="58"/>
    <n v="0"/>
    <n v="0"/>
    <n v="0"/>
    <x v="316"/>
    <n v="0"/>
    <n v="0"/>
    <n v="0"/>
    <n v="0"/>
    <n v="0"/>
    <n v="329"/>
    <n v="1"/>
    <n v="73"/>
    <x v="11"/>
    <s v="05/2021"/>
    <x v="234"/>
    <n v="2"/>
    <s v="Purchase Jason Bennett s vehicle"/>
    <x v="1"/>
  </r>
  <r>
    <n v="17729802"/>
    <n v="1"/>
    <x v="5"/>
    <n v="60"/>
    <n v="59"/>
    <n v="0"/>
    <n v="0"/>
    <n v="0"/>
    <x v="316"/>
    <n v="0"/>
    <n v="0"/>
    <n v="0"/>
    <n v="0"/>
    <n v="0"/>
    <n v="329"/>
    <n v="1"/>
    <n v="73"/>
    <x v="11"/>
    <s v="05/2021"/>
    <x v="240"/>
    <n v="2"/>
    <s v="Purchase new vehicle for Mike Cassel"/>
    <x v="1"/>
  </r>
  <r>
    <n v="17743128"/>
    <n v="1"/>
    <x v="5"/>
    <n v="60"/>
    <n v="53"/>
    <n v="0"/>
    <n v="-4001"/>
    <n v="0"/>
    <x v="357"/>
    <n v="-466.76"/>
    <n v="0"/>
    <n v="-3534.24"/>
    <n v="-533.44000000000005"/>
    <n v="-66.680000000000007"/>
    <n v="329"/>
    <n v="1"/>
    <n v="73"/>
    <x v="11"/>
    <s v="05/2021"/>
    <x v="232"/>
    <n v="2"/>
    <s v="Transportation Equipment"/>
    <x v="1"/>
  </r>
  <r>
    <n v="24741607"/>
    <n v="1"/>
    <x v="5"/>
    <n v="60"/>
    <n v="58"/>
    <n v="0"/>
    <n v="57296.39"/>
    <n v="0"/>
    <x v="413"/>
    <n v="1849.12"/>
    <n v="0"/>
    <n v="55447.27"/>
    <n v="2805.11"/>
    <n v="955.99"/>
    <n v="329"/>
    <n v="1"/>
    <n v="73"/>
    <x v="11"/>
    <s v="05/2021"/>
    <x v="232"/>
    <n v="2"/>
    <s v="Vehicles - Automobiles"/>
    <x v="1"/>
  </r>
  <r>
    <n v="24741612"/>
    <n v="1"/>
    <x v="5"/>
    <n v="60"/>
    <n v="59"/>
    <n v="0"/>
    <n v="49943.63"/>
    <n v="0"/>
    <x v="414"/>
    <n v="832.39"/>
    <n v="0"/>
    <n v="49111.24"/>
    <n v="1664.78"/>
    <n v="832.39"/>
    <n v="329"/>
    <n v="1"/>
    <n v="73"/>
    <x v="11"/>
    <s v="05/2021"/>
    <x v="232"/>
    <n v="2"/>
    <s v="Vehicles - Automobiles"/>
    <x v="1"/>
  </r>
  <r>
    <n v="33979323"/>
    <n v="1"/>
    <x v="5"/>
    <n v="60"/>
    <n v="56"/>
    <n v="0"/>
    <n v="0"/>
    <n v="73022.930000000008"/>
    <x v="359"/>
    <n v="0"/>
    <n v="0"/>
    <n v="68154.73"/>
    <n v="6085.25"/>
    <n v="6085.25"/>
    <n v="329"/>
    <n v="1"/>
    <n v="73"/>
    <x v="11"/>
    <s v="05/2021"/>
    <x v="232"/>
    <n v="2"/>
    <s v="Vehicles - Automobiles"/>
    <x v="1"/>
  </r>
  <r>
    <n v="34685501"/>
    <n v="1"/>
    <x v="5"/>
    <n v="60"/>
    <n v="60"/>
    <n v="0"/>
    <n v="0"/>
    <n v="55552.99"/>
    <x v="433"/>
    <n v="0"/>
    <n v="0"/>
    <n v="0"/>
    <n v="0"/>
    <n v="0"/>
    <n v="329"/>
    <n v="1"/>
    <n v="73"/>
    <x v="11"/>
    <s v="05/2021"/>
    <x v="241"/>
    <n v="2"/>
    <s v="Replace 2015 Ford Taurus VIn 1FAH2H82FG163002"/>
    <x v="1"/>
  </r>
  <r>
    <n v="34685504"/>
    <n v="1"/>
    <x v="5"/>
    <n v="60"/>
    <n v="60"/>
    <n v="0"/>
    <n v="0"/>
    <n v="40524.65"/>
    <x v="434"/>
    <n v="0"/>
    <n v="0"/>
    <n v="0"/>
    <n v="0"/>
    <n v="0"/>
    <n v="329"/>
    <n v="1"/>
    <n v="73"/>
    <x v="11"/>
    <s v="05/2021"/>
    <x v="242"/>
    <n v="2"/>
    <s v="2021 GMC Acadia   Justin Stankiewicz VIN 1GKKNMLS8MZ193910"/>
    <x v="1"/>
  </r>
  <r>
    <n v="6932995"/>
    <n v="1"/>
    <x v="5"/>
    <n v="84"/>
    <n v="50"/>
    <n v="0"/>
    <n v="8954"/>
    <n v="0"/>
    <x v="381"/>
    <n v="3538.25"/>
    <n v="0"/>
    <n v="5415.75"/>
    <n v="3646.57"/>
    <n v="108.32000000000001"/>
    <n v="330"/>
    <n v="1"/>
    <n v="76"/>
    <x v="9"/>
    <s v="05/2021"/>
    <x v="229"/>
    <n v="2"/>
    <s v="Customer Care Cisco Phone System - 168"/>
    <x v="1"/>
  </r>
  <r>
    <n v="6933270"/>
    <n v="1"/>
    <x v="5"/>
    <n v="84"/>
    <n v="48"/>
    <n v="0"/>
    <n v="9456.25"/>
    <n v="0"/>
    <x v="382"/>
    <n v="4052.65"/>
    <n v="0"/>
    <n v="5403.6"/>
    <n v="4165.22"/>
    <n v="112.57000000000001"/>
    <n v="330"/>
    <n v="1"/>
    <n v="76"/>
    <x v="9"/>
    <s v="05/2021"/>
    <x v="230"/>
    <n v="2"/>
    <s v="Cisco Phone Equip, (67) Microphones &amp; (73) Headsets - 166"/>
    <x v="1"/>
  </r>
  <r>
    <n v="6933412"/>
    <n v="1"/>
    <x v="5"/>
    <n v="84"/>
    <n v="52"/>
    <n v="0"/>
    <n v="16375"/>
    <n v="0"/>
    <x v="383"/>
    <n v="6079.75"/>
    <n v="0"/>
    <n v="10295.25"/>
    <n v="6277.74"/>
    <n v="197.99"/>
    <n v="330"/>
    <n v="1"/>
    <n v="76"/>
    <x v="9"/>
    <s v="05/2021"/>
    <x v="229"/>
    <n v="2"/>
    <s v="Customer Care Cisco Phone System - 169"/>
    <x v="1"/>
  </r>
  <r>
    <n v="6933844"/>
    <n v="1"/>
    <x v="5"/>
    <n v="84"/>
    <n v="43"/>
    <n v="0"/>
    <n v="404019.88"/>
    <n v="0"/>
    <x v="384"/>
    <n v="193439.82"/>
    <n v="0"/>
    <n v="210580.06"/>
    <n v="198337.03"/>
    <n v="4897.21"/>
    <n v="330"/>
    <n v="1"/>
    <n v="76"/>
    <x v="9"/>
    <s v="05/2021"/>
    <x v="229"/>
    <n v="2"/>
    <s v="Customer Care Cisco Phone System - 164"/>
    <x v="1"/>
  </r>
  <r>
    <n v="6933996"/>
    <n v="1"/>
    <x v="5"/>
    <n v="84"/>
    <n v="46"/>
    <n v="0"/>
    <n v="30844.91"/>
    <n v="0"/>
    <x v="385"/>
    <n v="13953.64"/>
    <n v="0"/>
    <n v="16891.27"/>
    <n v="14320.84"/>
    <n v="367.2"/>
    <n v="330"/>
    <n v="1"/>
    <n v="76"/>
    <x v="9"/>
    <s v="05/2021"/>
    <x v="229"/>
    <n v="2"/>
    <s v="Customer Care Cisco Phone System - 165"/>
    <x v="1"/>
  </r>
  <r>
    <n v="6932986"/>
    <n v="1"/>
    <x v="6"/>
    <n v="84"/>
    <n v="37"/>
    <n v="0"/>
    <n v="164635.24"/>
    <n v="0"/>
    <x v="0"/>
    <n v="90664.66"/>
    <n v="0"/>
    <n v="73970.58"/>
    <n v="92663.87"/>
    <n v="1999.21"/>
    <n v="308"/>
    <n v="1"/>
    <n v="39"/>
    <x v="0"/>
    <s v="06/2021"/>
    <x v="0"/>
    <n v="2"/>
    <s v="Utilities International - Phase 1 - 1579"/>
    <x v="0"/>
  </r>
  <r>
    <n v="6933095"/>
    <n v="1"/>
    <x v="6"/>
    <n v="84"/>
    <n v="50"/>
    <n v="0"/>
    <n v="1625"/>
    <n v="0"/>
    <x v="1"/>
    <n v="642.35"/>
    <n v="0"/>
    <n v="982.65"/>
    <n v="662"/>
    <n v="19.650000000000002"/>
    <n v="308"/>
    <n v="1"/>
    <n v="39"/>
    <x v="0"/>
    <s v="06/2021"/>
    <x v="1"/>
    <n v="2"/>
    <s v="Utilities International - Phase 2 - 1779"/>
    <x v="0"/>
  </r>
  <r>
    <n v="6933388"/>
    <n v="1"/>
    <x v="6"/>
    <n v="84"/>
    <n v="49"/>
    <n v="0"/>
    <n v="-1778.34"/>
    <n v="0"/>
    <x v="2"/>
    <n v="-724.21"/>
    <n v="0"/>
    <n v="-1054.1300000000001"/>
    <n v="-745.72"/>
    <n v="-21.51"/>
    <n v="308"/>
    <n v="1"/>
    <n v="39"/>
    <x v="0"/>
    <s v="06/2021"/>
    <x v="1"/>
    <n v="2"/>
    <s v="Utilities International - Phase 2 - 1764"/>
    <x v="0"/>
  </r>
  <r>
    <n v="6933673"/>
    <n v="1"/>
    <x v="6"/>
    <n v="84"/>
    <n v="47"/>
    <n v="0"/>
    <n v="1021008.31"/>
    <n v="0"/>
    <x v="3"/>
    <n v="440208.51"/>
    <n v="0"/>
    <n v="580799.80000000005"/>
    <n v="452565.96"/>
    <n v="12357.45"/>
    <n v="308"/>
    <n v="1"/>
    <n v="39"/>
    <x v="0"/>
    <s v="06/2021"/>
    <x v="1"/>
    <n v="2"/>
    <s v="Utilities International - Phase 2 - 1755"/>
    <x v="0"/>
  </r>
  <r>
    <n v="6933825"/>
    <n v="1"/>
    <x v="6"/>
    <n v="84"/>
    <n v="48"/>
    <n v="0"/>
    <n v="261.20999999999998"/>
    <n v="0"/>
    <x v="4"/>
    <n v="109.5"/>
    <n v="0"/>
    <n v="151.71"/>
    <n v="112.66"/>
    <n v="3.16"/>
    <n v="308"/>
    <n v="1"/>
    <n v="39"/>
    <x v="0"/>
    <s v="06/2021"/>
    <x v="1"/>
    <n v="2"/>
    <s v="Utilities International - Phase 2 - 1774"/>
    <x v="0"/>
  </r>
  <r>
    <n v="6933826"/>
    <n v="1"/>
    <x v="6"/>
    <n v="84"/>
    <n v="52"/>
    <n v="0"/>
    <n v="1300"/>
    <n v="0"/>
    <x v="5"/>
    <n v="482.82"/>
    <n v="0"/>
    <n v="817.18"/>
    <n v="498.54"/>
    <n v="15.72"/>
    <n v="308"/>
    <n v="1"/>
    <n v="39"/>
    <x v="0"/>
    <s v="06/2021"/>
    <x v="1"/>
    <n v="2"/>
    <s v="Utilities International - Phase 2 - 1790"/>
    <x v="0"/>
  </r>
  <r>
    <n v="6933976"/>
    <n v="1"/>
    <x v="6"/>
    <n v="84"/>
    <n v="51"/>
    <n v="0"/>
    <n v="10697.46"/>
    <n v="0"/>
    <x v="6"/>
    <n v="4101.08"/>
    <n v="0"/>
    <n v="6596.38"/>
    <n v="4230.42"/>
    <n v="129.34"/>
    <n v="308"/>
    <n v="1"/>
    <n v="39"/>
    <x v="0"/>
    <s v="06/2021"/>
    <x v="1"/>
    <n v="2"/>
    <s v="Utilities International - Phase 2 - 1786"/>
    <x v="0"/>
  </r>
  <r>
    <n v="6933977"/>
    <n v="1"/>
    <x v="6"/>
    <n v="84"/>
    <n v="53"/>
    <n v="0"/>
    <n v="18074.14"/>
    <n v="0"/>
    <x v="7"/>
    <n v="6497.45"/>
    <n v="0"/>
    <n v="11576.69"/>
    <n v="6715.88"/>
    <n v="218.43"/>
    <n v="308"/>
    <n v="1"/>
    <n v="39"/>
    <x v="0"/>
    <s v="06/2021"/>
    <x v="1"/>
    <n v="2"/>
    <s v="Utilities International - Phase 2 - 1799"/>
    <x v="0"/>
  </r>
  <r>
    <n v="6933983"/>
    <n v="1"/>
    <x v="6"/>
    <n v="84"/>
    <n v="54"/>
    <n v="0"/>
    <n v="1950"/>
    <n v="0"/>
    <x v="8"/>
    <n v="677.71"/>
    <n v="0"/>
    <n v="1272.29"/>
    <n v="701.27"/>
    <n v="23.56"/>
    <n v="308"/>
    <n v="1"/>
    <n v="39"/>
    <x v="0"/>
    <s v="06/2021"/>
    <x v="1"/>
    <n v="2"/>
    <s v="Utilities International - Phase 2 - 1808"/>
    <x v="0"/>
  </r>
  <r>
    <n v="6934027"/>
    <n v="1"/>
    <x v="6"/>
    <n v="84"/>
    <n v="56"/>
    <n v="0"/>
    <n v="10393.98"/>
    <n v="0"/>
    <x v="9"/>
    <n v="3364.22"/>
    <n v="0"/>
    <n v="7029.76"/>
    <n v="3489.75"/>
    <n v="125.53"/>
    <n v="308"/>
    <n v="1"/>
    <n v="39"/>
    <x v="0"/>
    <s v="06/2021"/>
    <x v="1"/>
    <n v="2"/>
    <s v="Utilities International - Phase 2 - 1810"/>
    <x v="0"/>
  </r>
  <r>
    <n v="6934066"/>
    <n v="1"/>
    <x v="6"/>
    <n v="84"/>
    <n v="58"/>
    <n v="0"/>
    <n v="3250"/>
    <n v="0"/>
    <x v="10"/>
    <n v="974.37"/>
    <n v="0"/>
    <n v="2275.63"/>
    <n v="1013.61"/>
    <n v="39.24"/>
    <n v="308"/>
    <n v="1"/>
    <n v="39"/>
    <x v="0"/>
    <s v="06/2021"/>
    <x v="1"/>
    <n v="2"/>
    <s v="Utilities International - Phase 2 - 1822"/>
    <x v="0"/>
  </r>
  <r>
    <n v="6934076"/>
    <n v="1"/>
    <x v="6"/>
    <n v="84"/>
    <n v="59"/>
    <n v="0"/>
    <n v="13092.33"/>
    <n v="0"/>
    <x v="11"/>
    <n v="3768.85"/>
    <n v="0"/>
    <n v="9323.48"/>
    <n v="3926.88"/>
    <n v="158.03"/>
    <n v="308"/>
    <n v="1"/>
    <n v="39"/>
    <x v="0"/>
    <s v="06/2021"/>
    <x v="1"/>
    <n v="2"/>
    <s v="Utilities International - Phase 2 - 1824"/>
    <x v="0"/>
  </r>
  <r>
    <n v="6933481"/>
    <n v="1"/>
    <x v="6"/>
    <n v="60"/>
    <n v="0"/>
    <n v="0"/>
    <n v="5716.29"/>
    <n v="0"/>
    <x v="12"/>
    <n v="5716.29"/>
    <n v="0"/>
    <n v="5716.29"/>
    <n v="5716.29"/>
    <n v="0"/>
    <n v="300"/>
    <n v="1"/>
    <n v="62"/>
    <x v="1"/>
    <s v="06/2021"/>
    <x v="2"/>
    <n v="4"/>
    <s v="Organizational Expense - 1"/>
    <x v="0"/>
  </r>
  <r>
    <n v="6933924"/>
    <n v="1"/>
    <x v="6"/>
    <n v="60"/>
    <n v="0"/>
    <n v="0"/>
    <n v="250"/>
    <n v="0"/>
    <x v="13"/>
    <n v="250"/>
    <n v="0"/>
    <n v="250"/>
    <n v="250"/>
    <n v="0"/>
    <n v="300"/>
    <n v="1"/>
    <n v="62"/>
    <x v="1"/>
    <s v="06/2021"/>
    <x v="3"/>
    <n v="4"/>
    <s v="Merger Expenses - 2"/>
    <x v="0"/>
  </r>
  <r>
    <n v="3775374"/>
    <n v="1"/>
    <x v="6"/>
    <n v="180"/>
    <n v="174"/>
    <n v="0"/>
    <n v="1513.52"/>
    <n v="0"/>
    <x v="14"/>
    <n v="50.46"/>
    <n v="0"/>
    <n v="1463.06"/>
    <n v="58.87"/>
    <n v="8.41"/>
    <n v="301"/>
    <n v="1"/>
    <n v="66"/>
    <x v="2"/>
    <s v="06/2021"/>
    <x v="4"/>
    <n v="6"/>
    <s v="Energy Lane Warehouse Office"/>
    <x v="0"/>
  </r>
  <r>
    <n v="6932921"/>
    <n v="1"/>
    <x v="6"/>
    <n v="120"/>
    <n v="30"/>
    <n v="0"/>
    <n v="127874.67"/>
    <n v="0"/>
    <x v="15"/>
    <n v="95162.52"/>
    <n v="0"/>
    <n v="32712.15"/>
    <n v="96252.92"/>
    <n v="1090.4000000000001"/>
    <n v="301"/>
    <n v="1"/>
    <n v="66"/>
    <x v="2"/>
    <s v="06/2021"/>
    <x v="5"/>
    <n v="6"/>
    <s v="Silver Lake Office Additions - 1163"/>
    <x v="0"/>
  </r>
  <r>
    <n v="6932947"/>
    <n v="1"/>
    <x v="6"/>
    <n v="480"/>
    <n v="443"/>
    <n v="0"/>
    <n v="3603347.56"/>
    <n v="0"/>
    <x v="16"/>
    <n v="270465.03999999998"/>
    <n v="0"/>
    <n v="3332882.52"/>
    <n v="277988.49"/>
    <n v="7523.45"/>
    <n v="301"/>
    <n v="1"/>
    <n v="66"/>
    <x v="2"/>
    <s v="06/2021"/>
    <x v="6"/>
    <n v="6"/>
    <s v="Dover Stover/Energy Lane Office - 1748"/>
    <x v="0"/>
  </r>
  <r>
    <n v="6932948"/>
    <n v="1"/>
    <x v="6"/>
    <n v="480"/>
    <n v="443"/>
    <n v="0"/>
    <n v="129456.21"/>
    <n v="0"/>
    <x v="17"/>
    <n v="9716.8799999999992"/>
    <n v="0"/>
    <n v="119739.33"/>
    <n v="9987.17"/>
    <n v="270.29000000000002"/>
    <n v="301"/>
    <n v="1"/>
    <n v="66"/>
    <x v="2"/>
    <s v="06/2021"/>
    <x v="7"/>
    <n v="6"/>
    <s v="Dover Stover/Energy Lane Warehouse - 1749"/>
    <x v="0"/>
  </r>
  <r>
    <n v="6932951"/>
    <n v="1"/>
    <x v="6"/>
    <n v="60"/>
    <n v="0"/>
    <n v="0"/>
    <n v="8490"/>
    <n v="0"/>
    <x v="18"/>
    <n v="8490"/>
    <n v="0"/>
    <n v="0"/>
    <n v="8490"/>
    <n v="0"/>
    <n v="301"/>
    <n v="1"/>
    <n v="66"/>
    <x v="2"/>
    <s v="06/2021"/>
    <x v="8"/>
    <n v="6"/>
    <s v="AC Unit for SL Server Room - 1250"/>
    <x v="0"/>
  </r>
  <r>
    <n v="6932962"/>
    <n v="1"/>
    <x v="6"/>
    <n v="60"/>
    <n v="0"/>
    <n v="0"/>
    <n v="8250"/>
    <n v="0"/>
    <x v="19"/>
    <n v="8250"/>
    <n v="0"/>
    <n v="0"/>
    <n v="8250"/>
    <n v="0"/>
    <n v="301"/>
    <n v="1"/>
    <n v="66"/>
    <x v="2"/>
    <s v="06/2021"/>
    <x v="9"/>
    <n v="6"/>
    <s v="Enhance electrical service at SL - 911"/>
    <x v="0"/>
  </r>
  <r>
    <n v="6933059"/>
    <n v="1"/>
    <x v="6"/>
    <n v="120"/>
    <n v="56"/>
    <n v="0"/>
    <n v="300663.94"/>
    <n v="0"/>
    <x v="20"/>
    <n v="144745.04"/>
    <n v="0"/>
    <n v="155918.9"/>
    <n v="147529.31"/>
    <n v="2784.27"/>
    <n v="301"/>
    <n v="1"/>
    <n v="66"/>
    <x v="2"/>
    <s v="06/2021"/>
    <x v="10"/>
    <n v="6"/>
    <s v="Silver Lake 2nd Floor Renovations - 1364"/>
    <x v="0"/>
  </r>
  <r>
    <n v="6933067"/>
    <n v="1"/>
    <x v="6"/>
    <n v="120"/>
    <n v="40"/>
    <n v="0"/>
    <n v="8534"/>
    <n v="0"/>
    <x v="21"/>
    <n v="5635.68"/>
    <n v="0"/>
    <n v="2898.32"/>
    <n v="5708.14"/>
    <n v="72.460000000000008"/>
    <n v="301"/>
    <n v="1"/>
    <n v="66"/>
    <x v="2"/>
    <s v="06/2021"/>
    <x v="11"/>
    <n v="6"/>
    <s v="SL Treasury AC Replacement - 1210"/>
    <x v="0"/>
  </r>
  <r>
    <n v="6933079"/>
    <n v="1"/>
    <x v="6"/>
    <n v="480"/>
    <n v="450"/>
    <n v="0"/>
    <n v="6615.23"/>
    <n v="0"/>
    <x v="22"/>
    <n v="400.04"/>
    <n v="0"/>
    <n v="6215.19"/>
    <n v="413.85"/>
    <n v="13.81"/>
    <n v="301"/>
    <n v="1"/>
    <n v="66"/>
    <x v="2"/>
    <s v="06/2021"/>
    <x v="6"/>
    <n v="6"/>
    <s v="Dover Stover/Energy Lane Office - 1801"/>
    <x v="0"/>
  </r>
  <r>
    <n v="6933083"/>
    <n v="1"/>
    <x v="6"/>
    <n v="60"/>
    <n v="0"/>
    <n v="0"/>
    <n v="2120.36"/>
    <n v="0"/>
    <x v="23"/>
    <n v="2120.36"/>
    <n v="0"/>
    <n v="0"/>
    <n v="2120.36"/>
    <n v="0"/>
    <n v="301"/>
    <n v="1"/>
    <n v="66"/>
    <x v="2"/>
    <s v="06/2021"/>
    <x v="12"/>
    <n v="6"/>
    <s v="Electrical Work For Is Department - 404"/>
    <x v="0"/>
  </r>
  <r>
    <n v="6933084"/>
    <n v="1"/>
    <x v="6"/>
    <n v="60"/>
    <n v="0"/>
    <n v="0"/>
    <n v="719.88"/>
    <n v="0"/>
    <x v="24"/>
    <n v="719.88"/>
    <n v="0"/>
    <n v="0"/>
    <n v="719.88"/>
    <n v="0"/>
    <n v="301"/>
    <n v="1"/>
    <n v="66"/>
    <x v="2"/>
    <s v="06/2021"/>
    <x v="9"/>
    <n v="6"/>
    <s v="Enhance electrical service at SL - 919"/>
    <x v="0"/>
  </r>
  <r>
    <n v="6933195"/>
    <n v="1"/>
    <x v="6"/>
    <n v="120"/>
    <n v="83"/>
    <n v="0"/>
    <n v="44213.9"/>
    <n v="0"/>
    <x v="25"/>
    <n v="13314.11"/>
    <n v="0"/>
    <n v="30899.79"/>
    <n v="13686.4"/>
    <n v="372.29"/>
    <n v="301"/>
    <n v="1"/>
    <n v="66"/>
    <x v="2"/>
    <s v="06/2021"/>
    <x v="13"/>
    <n v="6"/>
    <s v="Newark Office Architecture - 1747"/>
    <x v="0"/>
  </r>
  <r>
    <n v="6933196"/>
    <n v="1"/>
    <x v="6"/>
    <n v="120"/>
    <n v="86"/>
    <n v="0"/>
    <n v="4235.8900000000003"/>
    <n v="0"/>
    <x v="26"/>
    <n v="1169.56"/>
    <n v="0"/>
    <n v="3066.33"/>
    <n v="1205.22"/>
    <n v="35.660000000000004"/>
    <n v="301"/>
    <n v="1"/>
    <n v="66"/>
    <x v="2"/>
    <s v="06/2021"/>
    <x v="13"/>
    <n v="6"/>
    <s v="Newark Office Architecture - 1778"/>
    <x v="0"/>
  </r>
  <r>
    <n v="6933228"/>
    <n v="1"/>
    <x v="6"/>
    <n v="77"/>
    <n v="0"/>
    <n v="0"/>
    <n v="7648.79"/>
    <n v="0"/>
    <x v="27"/>
    <n v="7648.79"/>
    <n v="0"/>
    <n v="0"/>
    <n v="7648.79"/>
    <n v="0"/>
    <n v="301"/>
    <n v="1"/>
    <n v="66"/>
    <x v="2"/>
    <s v="06/2021"/>
    <x v="14"/>
    <n v="6"/>
    <s v="COMPASS POINTE BLDG - 1050"/>
    <x v="0"/>
  </r>
  <r>
    <n v="6933476"/>
    <n v="1"/>
    <x v="6"/>
    <n v="120"/>
    <n v="89"/>
    <n v="0"/>
    <n v="8160"/>
    <n v="0"/>
    <x v="28"/>
    <n v="2048.71"/>
    <n v="0"/>
    <n v="6111.29"/>
    <n v="2117.38"/>
    <n v="68.67"/>
    <n v="301"/>
    <n v="1"/>
    <n v="66"/>
    <x v="2"/>
    <s v="06/2021"/>
    <x v="15"/>
    <n v="6"/>
    <s v="Newark Office Project Management - 1789"/>
    <x v="0"/>
  </r>
  <r>
    <n v="6933477"/>
    <n v="1"/>
    <x v="6"/>
    <n v="120"/>
    <n v="88"/>
    <n v="0"/>
    <n v="2720"/>
    <n v="0"/>
    <x v="29"/>
    <n v="705.57"/>
    <n v="0"/>
    <n v="2014.43"/>
    <n v="728.46"/>
    <n v="22.89"/>
    <n v="301"/>
    <n v="1"/>
    <n v="66"/>
    <x v="2"/>
    <s v="06/2021"/>
    <x v="15"/>
    <n v="6"/>
    <s v="Newark Office Project Management - 1795"/>
    <x v="0"/>
  </r>
  <r>
    <n v="6933486"/>
    <n v="1"/>
    <x v="6"/>
    <n v="120"/>
    <n v="24"/>
    <n v="0"/>
    <n v="42500"/>
    <n v="0"/>
    <x v="30"/>
    <n v="33770.29"/>
    <n v="0"/>
    <n v="8729.7099999999991"/>
    <n v="34134.03"/>
    <n v="363.74"/>
    <n v="301"/>
    <n v="1"/>
    <n v="66"/>
    <x v="2"/>
    <s v="06/2021"/>
    <x v="16"/>
    <n v="6"/>
    <s v="SL Natural Gas Generator - 1147"/>
    <x v="0"/>
  </r>
  <r>
    <n v="6933497"/>
    <n v="1"/>
    <x v="6"/>
    <n v="84"/>
    <n v="0"/>
    <n v="0"/>
    <n v="15590"/>
    <n v="0"/>
    <x v="31"/>
    <n v="15590"/>
    <n v="0"/>
    <n v="0"/>
    <n v="15590"/>
    <n v="0"/>
    <n v="301"/>
    <n v="1"/>
    <n v="66"/>
    <x v="2"/>
    <s v="06/2021"/>
    <x v="17"/>
    <n v="6"/>
    <s v="A/C for Server Room - 962"/>
    <x v="0"/>
  </r>
  <r>
    <n v="6933501"/>
    <n v="1"/>
    <x v="6"/>
    <n v="480"/>
    <n v="444"/>
    <n v="0"/>
    <n v="-31928.82"/>
    <n v="0"/>
    <x v="32"/>
    <n v="-2329.98"/>
    <n v="0"/>
    <n v="-29598.84"/>
    <n v="-2396.64"/>
    <n v="-66.66"/>
    <n v="301"/>
    <n v="1"/>
    <n v="66"/>
    <x v="2"/>
    <s v="06/2021"/>
    <x v="6"/>
    <n v="6"/>
    <s v="Dover Stover/Energy Lane Office - 1769"/>
    <x v="0"/>
  </r>
  <r>
    <n v="6933502"/>
    <n v="1"/>
    <x v="6"/>
    <n v="60"/>
    <n v="0"/>
    <n v="0"/>
    <n v="9591"/>
    <n v="0"/>
    <x v="33"/>
    <n v="9591"/>
    <n v="0"/>
    <n v="0"/>
    <n v="9591"/>
    <n v="0"/>
    <n v="301"/>
    <n v="1"/>
    <n v="66"/>
    <x v="2"/>
    <s v="06/2021"/>
    <x v="18"/>
    <n v="6"/>
    <s v="A/C unit for Silver Lake Server room - 910"/>
    <x v="0"/>
  </r>
  <r>
    <n v="6933554"/>
    <n v="1"/>
    <x v="6"/>
    <n v="120"/>
    <n v="77"/>
    <n v="0"/>
    <n v="8895.7000000000007"/>
    <n v="0"/>
    <x v="36"/>
    <n v="3187.61"/>
    <n v="0"/>
    <n v="5708.09"/>
    <n v="3261.74"/>
    <n v="74.13"/>
    <n v="301"/>
    <n v="1"/>
    <n v="66"/>
    <x v="2"/>
    <s v="06/2021"/>
    <x v="20"/>
    <n v="6"/>
    <s v="2nd Flr HR Conference Room furniture-Also see Asset 1364 - 1721"/>
    <x v="0"/>
  </r>
  <r>
    <n v="6933747"/>
    <n v="1"/>
    <x v="6"/>
    <n v="60"/>
    <n v="2"/>
    <n v="0"/>
    <n v="32337.67"/>
    <n v="0"/>
    <x v="37"/>
    <n v="31230.42"/>
    <n v="0"/>
    <n v="1107.25"/>
    <n v="31784.05"/>
    <n v="553.63"/>
    <n v="301"/>
    <n v="1"/>
    <n v="66"/>
    <x v="2"/>
    <s v="06/2021"/>
    <x v="21"/>
    <n v="6"/>
    <s v="Renovations to Silver Lake Break room - 1350"/>
    <x v="0"/>
  </r>
  <r>
    <n v="6933761"/>
    <n v="1"/>
    <x v="6"/>
    <n v="120"/>
    <n v="33"/>
    <n v="0"/>
    <n v="-5165"/>
    <n v="0"/>
    <x v="38"/>
    <n v="-3713.79"/>
    <n v="0"/>
    <n v="-1451.21"/>
    <n v="-3757.77"/>
    <n v="-43.980000000000004"/>
    <n v="301"/>
    <n v="1"/>
    <n v="66"/>
    <x v="2"/>
    <s v="06/2021"/>
    <x v="5"/>
    <n v="6"/>
    <s v="Silver Lake Office Additions - 1169"/>
    <x v="0"/>
  </r>
  <r>
    <n v="6933766"/>
    <n v="1"/>
    <x v="6"/>
    <n v="120"/>
    <n v="83"/>
    <n v="0"/>
    <n v="28385.4"/>
    <n v="0"/>
    <x v="39"/>
    <n v="8547.67"/>
    <n v="0"/>
    <n v="19837.73"/>
    <n v="8786.68"/>
    <n v="239.01"/>
    <n v="301"/>
    <n v="1"/>
    <n v="66"/>
    <x v="2"/>
    <s v="06/2021"/>
    <x v="15"/>
    <n v="6"/>
    <s v="Newark Office Project Management - 1746"/>
    <x v="0"/>
  </r>
  <r>
    <n v="6933768"/>
    <n v="1"/>
    <x v="6"/>
    <n v="84"/>
    <n v="40"/>
    <n v="0"/>
    <n v="414439.25"/>
    <n v="0"/>
    <x v="40"/>
    <n v="216443.84"/>
    <n v="0"/>
    <n v="197995.41"/>
    <n v="221393.73"/>
    <n v="4949.8900000000003"/>
    <n v="301"/>
    <n v="1"/>
    <n v="66"/>
    <x v="2"/>
    <s v="06/2021"/>
    <x v="22"/>
    <n v="6"/>
    <s v="Middletown Office Leasehold Improv - 114 Sandhill Drive - 1717"/>
    <x v="0"/>
  </r>
  <r>
    <n v="6933787"/>
    <n v="1"/>
    <x v="6"/>
    <n v="72"/>
    <n v="0"/>
    <n v="0"/>
    <n v="20736.3"/>
    <n v="0"/>
    <x v="41"/>
    <n v="20736.3"/>
    <n v="0"/>
    <n v="0"/>
    <n v="20736.3"/>
    <n v="0"/>
    <n v="301"/>
    <n v="1"/>
    <n v="66"/>
    <x v="2"/>
    <s v="06/2021"/>
    <x v="14"/>
    <n v="6"/>
    <s v="Compass Pointe Bldg - 1074"/>
    <x v="0"/>
  </r>
  <r>
    <n v="6933798"/>
    <n v="1"/>
    <x v="6"/>
    <n v="120"/>
    <n v="87"/>
    <n v="0"/>
    <n v="45749.2"/>
    <n v="0"/>
    <x v="42"/>
    <n v="12249.4"/>
    <n v="0"/>
    <n v="33499.800000000003"/>
    <n v="12634.46"/>
    <n v="385.06"/>
    <n v="301"/>
    <n v="1"/>
    <n v="66"/>
    <x v="2"/>
    <s v="06/2021"/>
    <x v="23"/>
    <n v="6"/>
    <s v="Energy Lane Courtyard - 1794"/>
    <x v="0"/>
  </r>
  <r>
    <n v="6933929"/>
    <n v="1"/>
    <x v="6"/>
    <n v="120"/>
    <n v="30"/>
    <n v="0"/>
    <n v="8851"/>
    <n v="0"/>
    <x v="43"/>
    <n v="6586.75"/>
    <n v="0"/>
    <n v="2264.25"/>
    <n v="6662.22"/>
    <n v="75.47"/>
    <n v="301"/>
    <n v="1"/>
    <n v="66"/>
    <x v="2"/>
    <s v="06/2021"/>
    <x v="16"/>
    <n v="6"/>
    <s v="SL Natural Gas Generator - 1162"/>
    <x v="0"/>
  </r>
  <r>
    <n v="6933939"/>
    <n v="1"/>
    <x v="6"/>
    <n v="78"/>
    <n v="0"/>
    <n v="0"/>
    <n v="986"/>
    <n v="0"/>
    <x v="44"/>
    <n v="986"/>
    <n v="0"/>
    <n v="0"/>
    <n v="986"/>
    <n v="0"/>
    <n v="301"/>
    <n v="1"/>
    <n v="66"/>
    <x v="2"/>
    <s v="06/2021"/>
    <x v="14"/>
    <n v="6"/>
    <s v="COMPASS POINTE BLDG - 1045"/>
    <x v="0"/>
  </r>
  <r>
    <n v="6933940"/>
    <n v="1"/>
    <x v="6"/>
    <n v="480"/>
    <n v="444"/>
    <n v="0"/>
    <n v="-0.01"/>
    <n v="0"/>
    <x v="45"/>
    <n v="-0.01"/>
    <n v="0"/>
    <n v="0"/>
    <n v="-0.01"/>
    <n v="0"/>
    <n v="301"/>
    <n v="1"/>
    <n v="66"/>
    <x v="2"/>
    <s v="06/2021"/>
    <x v="6"/>
    <n v="6"/>
    <s v="Dover Stover/Energy Lane Office - 1760"/>
    <x v="0"/>
  </r>
  <r>
    <n v="6933947"/>
    <n v="1"/>
    <x v="6"/>
    <n v="120"/>
    <n v="88"/>
    <n v="0"/>
    <n v="5071.68"/>
    <n v="0"/>
    <x v="46"/>
    <n v="1315.6"/>
    <n v="0"/>
    <n v="3756.08"/>
    <n v="1358.28"/>
    <n v="42.68"/>
    <n v="301"/>
    <n v="1"/>
    <n v="66"/>
    <x v="2"/>
    <s v="06/2021"/>
    <x v="23"/>
    <n v="6"/>
    <s v="Energy Lane Courtyard - 1788"/>
    <x v="0"/>
  </r>
  <r>
    <n v="6933948"/>
    <n v="1"/>
    <x v="6"/>
    <n v="120"/>
    <n v="90"/>
    <n v="0"/>
    <n v="832"/>
    <n v="0"/>
    <x v="47"/>
    <n v="201.93"/>
    <n v="0"/>
    <n v="630.07000000000005"/>
    <n v="208.93"/>
    <n v="7"/>
    <n v="301"/>
    <n v="1"/>
    <n v="66"/>
    <x v="2"/>
    <s v="06/2021"/>
    <x v="23"/>
    <n v="6"/>
    <s v="Energy Lane Courtyard - 1802"/>
    <x v="0"/>
  </r>
  <r>
    <n v="6933955"/>
    <n v="1"/>
    <x v="6"/>
    <n v="120"/>
    <n v="31"/>
    <n v="0"/>
    <n v="66814"/>
    <n v="0"/>
    <x v="48"/>
    <n v="49161.47"/>
    <n v="0"/>
    <n v="17652.53"/>
    <n v="49730.91"/>
    <n v="569.44000000000005"/>
    <n v="301"/>
    <n v="1"/>
    <n v="66"/>
    <x v="2"/>
    <s v="06/2021"/>
    <x v="24"/>
    <n v="6"/>
    <s v="Carrier VAV Temp Controls - 1168"/>
    <x v="0"/>
  </r>
  <r>
    <n v="6934012"/>
    <n v="1"/>
    <x v="6"/>
    <n v="36"/>
    <n v="8"/>
    <n v="0"/>
    <n v="50997.78"/>
    <n v="0"/>
    <x v="393"/>
    <n v="39391.360000000001"/>
    <n v="0"/>
    <n v="11606.42"/>
    <n v="40842.160000000003"/>
    <n v="1450.8"/>
    <n v="301"/>
    <n v="1"/>
    <n v="66"/>
    <x v="2"/>
    <s v="06/2021"/>
    <x v="25"/>
    <n v="6"/>
    <s v="Compass Point Office Renov - 1814"/>
    <x v="0"/>
  </r>
  <r>
    <n v="6934035"/>
    <n v="1"/>
    <x v="6"/>
    <n v="36"/>
    <n v="10"/>
    <n v="0"/>
    <n v="3759.23"/>
    <n v="0"/>
    <x v="394"/>
    <n v="2690.26"/>
    <n v="0"/>
    <n v="1068.97"/>
    <n v="2797.16"/>
    <n v="106.9"/>
    <n v="301"/>
    <n v="1"/>
    <n v="66"/>
    <x v="2"/>
    <s v="06/2021"/>
    <x v="25"/>
    <n v="6"/>
    <s v="Compass Point Office Renov - 1820"/>
    <x v="0"/>
  </r>
  <r>
    <n v="6934039"/>
    <n v="1"/>
    <x v="6"/>
    <n v="120"/>
    <n v="96"/>
    <n v="0"/>
    <n v="4665.62"/>
    <n v="0"/>
    <x v="51"/>
    <n v="898.92"/>
    <n v="0"/>
    <n v="3766.7"/>
    <n v="938.16"/>
    <n v="39.24"/>
    <n v="301"/>
    <n v="1"/>
    <n v="66"/>
    <x v="2"/>
    <s v="06/2021"/>
    <x v="26"/>
    <n v="6"/>
    <s v="RT113 Signage - 1829"/>
    <x v="0"/>
  </r>
  <r>
    <n v="6934041"/>
    <n v="1"/>
    <x v="6"/>
    <n v="36"/>
    <n v="8"/>
    <n v="0"/>
    <n v="11188.6"/>
    <n v="0"/>
    <x v="52"/>
    <n v="8583.84"/>
    <n v="0"/>
    <n v="2604.7600000000002"/>
    <n v="8909.44"/>
    <n v="325.60000000000002"/>
    <n v="301"/>
    <n v="1"/>
    <n v="66"/>
    <x v="2"/>
    <s v="06/2021"/>
    <x v="27"/>
    <n v="6"/>
    <s v="Compass Point Kitchen Renov - 1815"/>
    <x v="0"/>
  </r>
  <r>
    <n v="6934043"/>
    <n v="1"/>
    <x v="6"/>
    <n v="36"/>
    <n v="11"/>
    <n v="0"/>
    <n v="583.21"/>
    <n v="0"/>
    <x v="395"/>
    <n v="400.86"/>
    <n v="0"/>
    <n v="182.35"/>
    <n v="417.44"/>
    <n v="16.580000000000002"/>
    <n v="301"/>
    <n v="1"/>
    <n v="66"/>
    <x v="2"/>
    <s v="06/2021"/>
    <x v="25"/>
    <n v="6"/>
    <s v="Compass Point Office Renov - 1826"/>
    <x v="0"/>
  </r>
  <r>
    <n v="6934046"/>
    <n v="1"/>
    <x v="6"/>
    <n v="120"/>
    <n v="102"/>
    <n v="0"/>
    <n v="-4078.65"/>
    <n v="0"/>
    <x v="54"/>
    <n v="-581.6"/>
    <n v="0"/>
    <n v="-3497.05"/>
    <n v="-615.88"/>
    <n v="-34.28"/>
    <n v="301"/>
    <n v="1"/>
    <n v="66"/>
    <x v="2"/>
    <s v="06/2021"/>
    <x v="23"/>
    <n v="6"/>
    <s v="Energy Lane Courtyard - 1850"/>
    <x v="0"/>
  </r>
  <r>
    <n v="6934048"/>
    <n v="1"/>
    <x v="6"/>
    <n v="120"/>
    <n v="95"/>
    <n v="0"/>
    <n v="20937.93"/>
    <n v="0"/>
    <x v="55"/>
    <n v="4208.6099999999997"/>
    <n v="0"/>
    <n v="16729.32"/>
    <n v="4384.71"/>
    <n v="176.1"/>
    <n v="301"/>
    <n v="1"/>
    <n v="66"/>
    <x v="2"/>
    <s v="06/2021"/>
    <x v="26"/>
    <n v="6"/>
    <s v="RT113 Signage - 1828"/>
    <x v="0"/>
  </r>
  <r>
    <n v="6934071"/>
    <n v="1"/>
    <x v="6"/>
    <n v="36"/>
    <n v="9"/>
    <n v="0"/>
    <n v="20223.07"/>
    <n v="0"/>
    <x v="396"/>
    <n v="15046.08"/>
    <n v="0"/>
    <n v="5176.99"/>
    <n v="15621.3"/>
    <n v="575.22"/>
    <n v="301"/>
    <n v="1"/>
    <n v="66"/>
    <x v="2"/>
    <s v="06/2021"/>
    <x v="25"/>
    <n v="6"/>
    <s v="Compass Point Office Renov - 1819"/>
    <x v="0"/>
  </r>
  <r>
    <n v="6934074"/>
    <n v="1"/>
    <x v="6"/>
    <n v="480"/>
    <n v="462"/>
    <n v="0"/>
    <n v="-1918.1"/>
    <n v="0"/>
    <x v="57"/>
    <n v="-67.98"/>
    <n v="0"/>
    <n v="-1850.12"/>
    <n v="-71.98"/>
    <n v="-4"/>
    <n v="301"/>
    <n v="1"/>
    <n v="66"/>
    <x v="2"/>
    <s v="06/2021"/>
    <x v="6"/>
    <n v="6"/>
    <s v="Dover Stover/Energy Lane Office - 1849"/>
    <x v="0"/>
  </r>
  <r>
    <n v="7003661"/>
    <n v="1"/>
    <x v="6"/>
    <n v="120"/>
    <n v="105"/>
    <n v="0"/>
    <n v="12534.17"/>
    <n v="0"/>
    <x v="58"/>
    <n v="1473.87"/>
    <n v="0"/>
    <n v="11060.3"/>
    <n v="1579.21"/>
    <n v="105.34"/>
    <n v="301"/>
    <n v="1"/>
    <n v="66"/>
    <x v="2"/>
    <s v="06/2021"/>
    <x v="4"/>
    <n v="6"/>
    <s v="Energy Lane Warehouse Office for Bldg Mgr (share w/DE Div) - 1850"/>
    <x v="0"/>
  </r>
  <r>
    <n v="6933472"/>
    <n v="1"/>
    <x v="6"/>
    <n v="120"/>
    <n v="83"/>
    <n v="0"/>
    <n v="421491.92"/>
    <n v="0"/>
    <x v="59"/>
    <n v="126923.21"/>
    <n v="0"/>
    <n v="294568.71000000002"/>
    <n v="130472.23"/>
    <n v="3549.02"/>
    <n v="302"/>
    <n v="1"/>
    <n v="67"/>
    <x v="3"/>
    <s v="06/2021"/>
    <x v="28"/>
    <n v="6"/>
    <s v="Newark Office Construction - 1750"/>
    <x v="0"/>
  </r>
  <r>
    <n v="1624201"/>
    <n v="1"/>
    <x v="6"/>
    <n v="120"/>
    <n v="110"/>
    <n v="0"/>
    <n v="56999.24"/>
    <n v="0"/>
    <x v="424"/>
    <n v="3147.25"/>
    <n v="0"/>
    <n v="53851.99"/>
    <n v="3636.81"/>
    <n v="489.56"/>
    <n v="303"/>
    <n v="1"/>
    <n v="68"/>
    <x v="4"/>
    <s v="06/2021"/>
    <x v="29"/>
    <n v="2"/>
    <s v="Satellite Office Srv Repl"/>
    <x v="0"/>
  </r>
  <r>
    <n v="3775369"/>
    <n v="1"/>
    <x v="6"/>
    <n v="120"/>
    <n v="115"/>
    <n v="0"/>
    <n v="64000"/>
    <n v="0"/>
    <x v="61"/>
    <n v="2666.65"/>
    <n v="0"/>
    <n v="61333.35"/>
    <n v="3199.98"/>
    <n v="533.33000000000004"/>
    <n v="303"/>
    <n v="1"/>
    <n v="68"/>
    <x v="4"/>
    <s v="06/2021"/>
    <x v="30"/>
    <n v="2"/>
    <s v="Energy Lane Acct Workstation"/>
    <x v="0"/>
  </r>
  <r>
    <n v="6932897"/>
    <n v="1"/>
    <x v="6"/>
    <n v="84"/>
    <n v="38"/>
    <n v="0"/>
    <n v="4165.5"/>
    <n v="0"/>
    <x v="62"/>
    <n v="2281.12"/>
    <n v="0"/>
    <n v="1884.38"/>
    <n v="2330.71"/>
    <n v="49.59"/>
    <n v="303"/>
    <n v="1"/>
    <n v="68"/>
    <x v="4"/>
    <s v="06/2021"/>
    <x v="31"/>
    <n v="2"/>
    <s v="Phones, (12) Cisco IP phones 8851 - 1580"/>
    <x v="0"/>
  </r>
  <r>
    <n v="6932927"/>
    <n v="1"/>
    <x v="6"/>
    <n v="120"/>
    <n v="83"/>
    <n v="0"/>
    <n v="127887.5"/>
    <n v="0"/>
    <x v="63"/>
    <n v="38510.57"/>
    <n v="0"/>
    <n v="89376.93"/>
    <n v="39587.4"/>
    <n v="1076.83"/>
    <n v="303"/>
    <n v="1"/>
    <n v="68"/>
    <x v="4"/>
    <s v="06/2021"/>
    <x v="32"/>
    <n v="2"/>
    <s v="Newark Office Furniture - 1754"/>
    <x v="0"/>
  </r>
  <r>
    <n v="6932928"/>
    <n v="1"/>
    <x v="6"/>
    <n v="120"/>
    <n v="84"/>
    <n v="0"/>
    <n v="25577.5"/>
    <n v="0"/>
    <x v="64"/>
    <n v="7488.63"/>
    <n v="0"/>
    <n v="18088.87"/>
    <n v="7703.97"/>
    <n v="215.34"/>
    <n v="303"/>
    <n v="1"/>
    <n v="68"/>
    <x v="4"/>
    <s v="06/2021"/>
    <x v="32"/>
    <n v="2"/>
    <s v="Newark Office Furniture - 1765"/>
    <x v="0"/>
  </r>
  <r>
    <n v="6932960"/>
    <n v="1"/>
    <x v="6"/>
    <n v="120"/>
    <n v="84"/>
    <n v="0"/>
    <n v="-18529.939999999999"/>
    <n v="0"/>
    <x v="65"/>
    <n v="-5425.28"/>
    <n v="0"/>
    <n v="-13104.66"/>
    <n v="-5581.29"/>
    <n v="-156.01"/>
    <n v="303"/>
    <n v="1"/>
    <n v="68"/>
    <x v="4"/>
    <s v="06/2021"/>
    <x v="33"/>
    <n v="2"/>
    <s v="Energy Lane FFE - 1768"/>
    <x v="0"/>
  </r>
  <r>
    <n v="6933042"/>
    <n v="1"/>
    <x v="6"/>
    <n v="120"/>
    <n v="38"/>
    <n v="0"/>
    <n v="14658"/>
    <n v="0"/>
    <x v="66"/>
    <n v="9925.2900000000009"/>
    <n v="0"/>
    <n v="4732.71"/>
    <n v="10049.84"/>
    <n v="124.55"/>
    <n v="303"/>
    <n v="1"/>
    <n v="68"/>
    <x v="4"/>
    <s v="06/2021"/>
    <x v="34"/>
    <n v="2"/>
    <s v="Replace SL Sidewalks - 1198"/>
    <x v="0"/>
  </r>
  <r>
    <n v="6933054"/>
    <n v="1"/>
    <x v="6"/>
    <n v="84"/>
    <n v="27"/>
    <n v="0"/>
    <n v="4718.75"/>
    <n v="0"/>
    <x v="67"/>
    <n v="3202.03"/>
    <n v="0"/>
    <n v="1516.72"/>
    <n v="3258.2"/>
    <n v="56.17"/>
    <n v="303"/>
    <n v="1"/>
    <n v="68"/>
    <x v="4"/>
    <s v="06/2021"/>
    <x v="35"/>
    <n v="2"/>
    <s v="Soundmasking system furniture for 2nd flr SL - 1363"/>
    <x v="0"/>
  </r>
  <r>
    <n v="6933062"/>
    <n v="1"/>
    <x v="6"/>
    <n v="120"/>
    <n v="85"/>
    <n v="0"/>
    <n v="14930.5"/>
    <n v="0"/>
    <x v="68"/>
    <n v="4246.8100000000004"/>
    <n v="0"/>
    <n v="10683.69"/>
    <n v="4372.5"/>
    <n v="125.69"/>
    <n v="303"/>
    <n v="1"/>
    <n v="68"/>
    <x v="4"/>
    <s v="06/2021"/>
    <x v="32"/>
    <n v="2"/>
    <s v="Newark Office Furniture - 1773"/>
    <x v="0"/>
  </r>
  <r>
    <n v="6933075"/>
    <n v="1"/>
    <x v="6"/>
    <n v="120"/>
    <n v="0"/>
    <n v="0"/>
    <n v="0"/>
    <n v="0"/>
    <x v="316"/>
    <n v="0"/>
    <n v="0"/>
    <n v="0"/>
    <n v="0"/>
    <n v="0"/>
    <n v="303"/>
    <n v="1"/>
    <n v="68"/>
    <x v="4"/>
    <s v="06/2021"/>
    <x v="36"/>
    <n v="2"/>
    <s v="7 Exeter Side Conference Chairs - 1013"/>
    <x v="0"/>
  </r>
  <r>
    <n v="6933199"/>
    <n v="1"/>
    <x v="6"/>
    <n v="120"/>
    <n v="86"/>
    <n v="0"/>
    <n v="5814"/>
    <n v="0"/>
    <x v="70"/>
    <n v="1605.22"/>
    <n v="0"/>
    <n v="4208.78"/>
    <n v="1654.16"/>
    <n v="48.94"/>
    <n v="303"/>
    <n v="1"/>
    <n v="68"/>
    <x v="4"/>
    <s v="06/2021"/>
    <x v="32"/>
    <n v="2"/>
    <s v="Newark Office Furniture - 1780"/>
    <x v="0"/>
  </r>
  <r>
    <n v="6933200"/>
    <n v="1"/>
    <x v="6"/>
    <n v="120"/>
    <n v="90"/>
    <n v="0"/>
    <n v="2548.48"/>
    <n v="0"/>
    <x v="71"/>
    <n v="618.52"/>
    <n v="0"/>
    <n v="1929.96"/>
    <n v="639.96"/>
    <n v="21.44"/>
    <n v="303"/>
    <n v="1"/>
    <n v="68"/>
    <x v="4"/>
    <s v="06/2021"/>
    <x v="32"/>
    <n v="2"/>
    <s v="Newark Office Furniture - 1804"/>
    <x v="0"/>
  </r>
  <r>
    <n v="6933226"/>
    <n v="1"/>
    <x v="6"/>
    <n v="120"/>
    <n v="23"/>
    <n v="0"/>
    <n v="8659.32"/>
    <n v="0"/>
    <x v="72"/>
    <n v="6953.53"/>
    <n v="0"/>
    <n v="1705.79"/>
    <n v="7027.69"/>
    <n v="74.16"/>
    <n v="303"/>
    <n v="1"/>
    <n v="68"/>
    <x v="4"/>
    <s v="06/2021"/>
    <x v="37"/>
    <n v="2"/>
    <s v="7 Filing Cabinets - 1156"/>
    <x v="0"/>
  </r>
  <r>
    <n v="6933336"/>
    <n v="1"/>
    <x v="6"/>
    <n v="120"/>
    <n v="38"/>
    <n v="0"/>
    <n v="19609"/>
    <n v="0"/>
    <x v="74"/>
    <n v="13277.69"/>
    <n v="0"/>
    <n v="6331.31"/>
    <n v="13444.3"/>
    <n v="166.61"/>
    <n v="303"/>
    <n v="1"/>
    <n v="68"/>
    <x v="4"/>
    <s v="06/2021"/>
    <x v="39"/>
    <n v="2"/>
    <s v="Patio Replacement - 1199"/>
    <x v="0"/>
  </r>
  <r>
    <n v="6933374"/>
    <n v="1"/>
    <x v="6"/>
    <n v="84"/>
    <n v="30"/>
    <n v="0"/>
    <n v="17937.05"/>
    <n v="0"/>
    <x v="75"/>
    <n v="11381.97"/>
    <n v="0"/>
    <n v="6555.08"/>
    <n v="11600.47"/>
    <n v="218.5"/>
    <n v="303"/>
    <n v="1"/>
    <n v="68"/>
    <x v="4"/>
    <s v="06/2021"/>
    <x v="40"/>
    <n v="2"/>
    <s v="Cambridge Noise Masking Sound System - 1481"/>
    <x v="0"/>
  </r>
  <r>
    <n v="6933473"/>
    <n v="1"/>
    <x v="6"/>
    <n v="120"/>
    <n v="83"/>
    <n v="0"/>
    <n v="102310"/>
    <n v="0"/>
    <x v="76"/>
    <n v="30808.42"/>
    <n v="0"/>
    <n v="71501.58"/>
    <n v="31669.88"/>
    <n v="861.46"/>
    <n v="303"/>
    <n v="1"/>
    <n v="68"/>
    <x v="4"/>
    <s v="06/2021"/>
    <x v="32"/>
    <n v="2"/>
    <s v="Newark Office Furniture - 1751"/>
    <x v="0"/>
  </r>
  <r>
    <n v="6933478"/>
    <n v="1"/>
    <x v="6"/>
    <n v="120"/>
    <n v="23"/>
    <n v="0"/>
    <n v="17269.23"/>
    <n v="0"/>
    <x v="77"/>
    <n v="13867.36"/>
    <n v="0"/>
    <n v="3401.87"/>
    <n v="14015.27"/>
    <n v="147.91"/>
    <n v="303"/>
    <n v="1"/>
    <n v="68"/>
    <x v="4"/>
    <s v="06/2021"/>
    <x v="41"/>
    <n v="2"/>
    <s v="Office Furniture-Sergio Garrillos - 1130"/>
    <x v="0"/>
  </r>
  <r>
    <n v="6933505"/>
    <n v="1"/>
    <x v="6"/>
    <n v="120"/>
    <n v="14"/>
    <n v="0"/>
    <n v="14149.18"/>
    <n v="0"/>
    <x v="78"/>
    <n v="12437.33"/>
    <n v="0"/>
    <n v="1711.85"/>
    <n v="12559.6"/>
    <n v="122.27"/>
    <n v="303"/>
    <n v="1"/>
    <n v="68"/>
    <x v="4"/>
    <s v="06/2021"/>
    <x v="42"/>
    <n v="2"/>
    <s v="Compass Pointe Office Furn - 1160"/>
    <x v="0"/>
  </r>
  <r>
    <n v="6933556"/>
    <n v="1"/>
    <x v="6"/>
    <n v="84"/>
    <n v="0"/>
    <n v="0"/>
    <n v="13436.6"/>
    <n v="-13436.6"/>
    <x v="316"/>
    <n v="13436.6"/>
    <n v="-13436.6"/>
    <n v="0"/>
    <n v="0"/>
    <n v="0"/>
    <n v="303"/>
    <n v="1"/>
    <n v="68"/>
    <x v="4"/>
    <s v="06/2021"/>
    <x v="38"/>
    <n v="2"/>
    <s v="GIS Support Project - 1186"/>
    <x v="0"/>
  </r>
  <r>
    <n v="6933649"/>
    <n v="1"/>
    <x v="6"/>
    <n v="84"/>
    <n v="29"/>
    <n v="0"/>
    <n v="8664.94"/>
    <n v="0"/>
    <x v="80"/>
    <n v="5673.44"/>
    <n v="0"/>
    <n v="2991.5"/>
    <n v="5776.6"/>
    <n v="103.16"/>
    <n v="303"/>
    <n v="1"/>
    <n v="68"/>
    <x v="4"/>
    <s v="06/2021"/>
    <x v="43"/>
    <n v="2"/>
    <s v="Breakroom &amp; Atruim Furniture at Silver Lake - 1442"/>
    <x v="0"/>
  </r>
  <r>
    <n v="6933653"/>
    <n v="1"/>
    <x v="6"/>
    <n v="120"/>
    <n v="90"/>
    <n v="0"/>
    <n v="-16938.03"/>
    <n v="0"/>
    <x v="81"/>
    <n v="-4111.16"/>
    <n v="0"/>
    <n v="-12826.87"/>
    <n v="-4253.68"/>
    <n v="-142.52000000000001"/>
    <n v="303"/>
    <n v="1"/>
    <n v="68"/>
    <x v="4"/>
    <s v="06/2021"/>
    <x v="33"/>
    <n v="2"/>
    <s v="Energy Lane FFE - 1803"/>
    <x v="0"/>
  </r>
  <r>
    <n v="6933657"/>
    <n v="1"/>
    <x v="6"/>
    <n v="60"/>
    <n v="9"/>
    <n v="0"/>
    <n v="12438"/>
    <n v="0"/>
    <x v="82"/>
    <n v="10487.48"/>
    <n v="0"/>
    <n v="1950.52"/>
    <n v="10704.2"/>
    <n v="216.72"/>
    <n v="303"/>
    <n v="1"/>
    <n v="68"/>
    <x v="4"/>
    <s v="06/2021"/>
    <x v="44"/>
    <n v="2"/>
    <s v="Cambridge Noise Masking Syst at Compass Pointe - 1523"/>
    <x v="0"/>
  </r>
  <r>
    <n v="6933765"/>
    <n v="1"/>
    <x v="6"/>
    <n v="120"/>
    <n v="87"/>
    <n v="0"/>
    <n v="11534.5"/>
    <n v="0"/>
    <x v="83"/>
    <n v="3088.33"/>
    <n v="0"/>
    <n v="8446.17"/>
    <n v="3185.41"/>
    <n v="97.08"/>
    <n v="303"/>
    <n v="1"/>
    <n v="68"/>
    <x v="4"/>
    <s v="06/2021"/>
    <x v="32"/>
    <n v="2"/>
    <s v="Newark Office Furniture - 1785"/>
    <x v="0"/>
  </r>
  <r>
    <n v="6933854"/>
    <n v="1"/>
    <x v="6"/>
    <n v="84"/>
    <n v="38"/>
    <n v="0"/>
    <n v="82147.13"/>
    <n v="0"/>
    <x v="85"/>
    <n v="44985.32"/>
    <n v="0"/>
    <n v="37161.81"/>
    <n v="45963.26"/>
    <n v="977.94"/>
    <n v="303"/>
    <n v="1"/>
    <n v="68"/>
    <x v="4"/>
    <s v="06/2021"/>
    <x v="46"/>
    <n v="2"/>
    <s v="CISCO phone system equip at Energy Lane - 1581"/>
    <x v="0"/>
  </r>
  <r>
    <n v="6933862"/>
    <n v="1"/>
    <x v="6"/>
    <n v="120"/>
    <n v="0"/>
    <n v="0"/>
    <n v="0"/>
    <n v="0"/>
    <x v="316"/>
    <n v="0"/>
    <n v="0"/>
    <n v="0"/>
    <n v="0"/>
    <n v="0"/>
    <n v="303"/>
    <n v="1"/>
    <n v="68"/>
    <x v="4"/>
    <s v="06/2021"/>
    <x v="47"/>
    <n v="2"/>
    <s v="3 Regent Executive Chairs - 1008"/>
    <x v="0"/>
  </r>
  <r>
    <n v="6933922"/>
    <n v="1"/>
    <x v="6"/>
    <n v="120"/>
    <n v="89"/>
    <n v="0"/>
    <n v="10999"/>
    <n v="0"/>
    <x v="87"/>
    <n v="2761.47"/>
    <n v="0"/>
    <n v="8237.5300000000007"/>
    <n v="2854.03"/>
    <n v="92.56"/>
    <n v="303"/>
    <n v="1"/>
    <n v="68"/>
    <x v="4"/>
    <s v="06/2021"/>
    <x v="32"/>
    <n v="2"/>
    <s v="Newark Office Furniture - 1796"/>
    <x v="0"/>
  </r>
  <r>
    <n v="6933941"/>
    <n v="1"/>
    <x v="6"/>
    <n v="120"/>
    <n v="84"/>
    <n v="0"/>
    <n v="31928.82"/>
    <n v="0"/>
    <x v="88"/>
    <n v="9348.27"/>
    <n v="0"/>
    <n v="22580.55"/>
    <n v="9617.09"/>
    <n v="268.82"/>
    <n v="303"/>
    <n v="1"/>
    <n v="68"/>
    <x v="4"/>
    <s v="06/2021"/>
    <x v="6"/>
    <n v="2"/>
    <s v="Dover Stover/Energy Lane Office - 1770"/>
    <x v="0"/>
  </r>
  <r>
    <n v="6933949"/>
    <n v="1"/>
    <x v="6"/>
    <n v="120"/>
    <n v="83"/>
    <n v="0"/>
    <n v="388964.21"/>
    <n v="0"/>
    <x v="89"/>
    <n v="117128.16"/>
    <n v="0"/>
    <n v="271836.05"/>
    <n v="120403.29"/>
    <n v="3275.13"/>
    <n v="303"/>
    <n v="1"/>
    <n v="68"/>
    <x v="4"/>
    <s v="06/2021"/>
    <x v="33"/>
    <n v="2"/>
    <s v="Energy Lane FFE - 1753"/>
    <x v="0"/>
  </r>
  <r>
    <n v="6934015"/>
    <n v="1"/>
    <x v="6"/>
    <n v="120"/>
    <n v="96"/>
    <n v="0"/>
    <n v="4385.91"/>
    <n v="0"/>
    <x v="90"/>
    <n v="844.95"/>
    <n v="0"/>
    <n v="3540.96"/>
    <n v="881.84"/>
    <n v="36.89"/>
    <n v="303"/>
    <n v="1"/>
    <n v="68"/>
    <x v="4"/>
    <s v="06/2021"/>
    <x v="33"/>
    <n v="2"/>
    <s v="Energy Lane FFE - 1831"/>
    <x v="0"/>
  </r>
  <r>
    <n v="6934016"/>
    <n v="1"/>
    <x v="6"/>
    <n v="120"/>
    <n v="102"/>
    <n v="0"/>
    <n v="7252.01"/>
    <n v="0"/>
    <x v="91"/>
    <n v="1034.21"/>
    <n v="0"/>
    <n v="6217.8"/>
    <n v="1095.17"/>
    <n v="60.96"/>
    <n v="303"/>
    <n v="1"/>
    <n v="68"/>
    <x v="4"/>
    <s v="06/2021"/>
    <x v="33"/>
    <n v="2"/>
    <s v="Energy Lane FFE - 1851"/>
    <x v="0"/>
  </r>
  <r>
    <n v="6934037"/>
    <n v="1"/>
    <x v="6"/>
    <n v="120"/>
    <n v="99"/>
    <n v="0"/>
    <n v="29532.95"/>
    <n v="0"/>
    <x v="92"/>
    <n v="4950.76"/>
    <n v="0"/>
    <n v="24582.19"/>
    <n v="5199.0600000000004"/>
    <n v="248.3"/>
    <n v="303"/>
    <n v="1"/>
    <n v="68"/>
    <x v="4"/>
    <s v="06/2021"/>
    <x v="33"/>
    <n v="2"/>
    <s v="Energy Lane FFE - 1841"/>
    <x v="0"/>
  </r>
  <r>
    <n v="6934038"/>
    <n v="1"/>
    <x v="6"/>
    <n v="120"/>
    <n v="100"/>
    <n v="0"/>
    <n v="4824.55"/>
    <n v="0"/>
    <x v="93"/>
    <n v="768.51"/>
    <n v="0"/>
    <n v="4056.04"/>
    <n v="809.07"/>
    <n v="40.56"/>
    <n v="303"/>
    <n v="1"/>
    <n v="68"/>
    <x v="4"/>
    <s v="06/2021"/>
    <x v="33"/>
    <n v="2"/>
    <s v="Energy Lane FFE - 1843"/>
    <x v="0"/>
  </r>
  <r>
    <n v="6934047"/>
    <n v="1"/>
    <x v="6"/>
    <n v="120"/>
    <n v="92"/>
    <n v="0"/>
    <n v="3574"/>
    <n v="0"/>
    <x v="94"/>
    <n v="807.87"/>
    <n v="0"/>
    <n v="2766.13"/>
    <n v="837.94"/>
    <n v="30.07"/>
    <n v="303"/>
    <n v="1"/>
    <n v="68"/>
    <x v="4"/>
    <s v="06/2021"/>
    <x v="32"/>
    <n v="2"/>
    <s v="Newark Office Furniture - 1812"/>
    <x v="0"/>
  </r>
  <r>
    <n v="17729244"/>
    <n v="1"/>
    <x v="6"/>
    <n v="120"/>
    <n v="118"/>
    <n v="0"/>
    <n v="89857.74"/>
    <n v="0"/>
    <x v="425"/>
    <n v="1274.56"/>
    <n v="0"/>
    <n v="88583.18"/>
    <n v="2025.27"/>
    <n v="750.71"/>
    <n v="303"/>
    <n v="1"/>
    <n v="68"/>
    <x v="4"/>
    <s v="06/2021"/>
    <x v="235"/>
    <n v="2"/>
    <s v="CU20240111   COLO Firewall Replacement"/>
    <x v="0"/>
  </r>
  <r>
    <n v="17729247"/>
    <n v="1"/>
    <x v="6"/>
    <n v="120"/>
    <n v="118"/>
    <n v="0"/>
    <n v="30573.07"/>
    <n v="0"/>
    <x v="404"/>
    <n v="509.56"/>
    <n v="0"/>
    <n v="30063.51"/>
    <n v="764.34"/>
    <n v="254.78"/>
    <n v="303"/>
    <n v="1"/>
    <n v="68"/>
    <x v="4"/>
    <s v="06/2021"/>
    <x v="236"/>
    <n v="2"/>
    <s v="CU20240112   Failed Equip Remote Sites"/>
    <x v="0"/>
  </r>
  <r>
    <n v="1624198"/>
    <n v="1"/>
    <x v="6"/>
    <n v="60"/>
    <n v="50"/>
    <n v="0"/>
    <n v="7200"/>
    <n v="0"/>
    <x v="95"/>
    <n v="1200"/>
    <n v="0"/>
    <n v="6000"/>
    <n v="1320"/>
    <n v="120"/>
    <n v="304"/>
    <n v="1"/>
    <n v="69"/>
    <x v="5"/>
    <s v="06/2021"/>
    <x v="48"/>
    <n v="2"/>
    <s v="Data Center Move Core Infra"/>
    <x v="0"/>
  </r>
  <r>
    <n v="1624204"/>
    <n v="1"/>
    <x v="6"/>
    <n v="60"/>
    <n v="50"/>
    <n v="0"/>
    <n v="85755.72"/>
    <n v="0"/>
    <x v="96"/>
    <n v="14247.8"/>
    <n v="0"/>
    <n v="71507.92"/>
    <n v="15677.96"/>
    <n v="1430.16"/>
    <n v="304"/>
    <n v="1"/>
    <n v="69"/>
    <x v="5"/>
    <s v="06/2021"/>
    <x v="49"/>
    <n v="2"/>
    <s v="Site Refresh SD WAN"/>
    <x v="0"/>
  </r>
  <r>
    <n v="2272866"/>
    <n v="1"/>
    <x v="6"/>
    <n v="60"/>
    <n v="51"/>
    <n v="0"/>
    <n v="94683.02"/>
    <n v="0"/>
    <x v="97"/>
    <n v="12219.96"/>
    <n v="0"/>
    <n v="82463.06"/>
    <n v="13836.88"/>
    <n v="1616.92"/>
    <n v="304"/>
    <n v="1"/>
    <n v="69"/>
    <x v="5"/>
    <s v="06/2021"/>
    <x v="50"/>
    <n v="2"/>
    <s v="Windows 10 Deployment"/>
    <x v="0"/>
  </r>
  <r>
    <n v="2272871"/>
    <n v="1"/>
    <x v="6"/>
    <n v="60"/>
    <n v="51"/>
    <n v="0"/>
    <n v="11884.06"/>
    <n v="0"/>
    <x v="98"/>
    <n v="1782.63"/>
    <n v="0"/>
    <n v="10101.43"/>
    <n v="1980.7"/>
    <n v="198.07"/>
    <n v="304"/>
    <n v="1"/>
    <n v="69"/>
    <x v="5"/>
    <s v="06/2021"/>
    <x v="51"/>
    <n v="2"/>
    <s v="Computer Purchase 01"/>
    <x v="0"/>
  </r>
  <r>
    <n v="2272876"/>
    <n v="1"/>
    <x v="6"/>
    <n v="60"/>
    <n v="52"/>
    <n v="0"/>
    <n v="115992.24"/>
    <n v="0"/>
    <x v="426"/>
    <n v="8726.14"/>
    <n v="0"/>
    <n v="107266.1"/>
    <n v="10788.95"/>
    <n v="2062.81"/>
    <n v="304"/>
    <n v="1"/>
    <n v="69"/>
    <x v="5"/>
    <s v="06/2021"/>
    <x v="52"/>
    <n v="2"/>
    <s v="CU20240114 - Computer Purchase 02"/>
    <x v="0"/>
  </r>
  <r>
    <n v="6932890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4"/>
    <x v="0"/>
  </r>
  <r>
    <n v="6932891"/>
    <n v="1"/>
    <x v="6"/>
    <n v="60"/>
    <n v="15"/>
    <n v="0"/>
    <n v="886.59"/>
    <n v="0"/>
    <x v="101"/>
    <n v="657.02"/>
    <n v="0"/>
    <n v="229.57"/>
    <n v="672.32"/>
    <n v="15.3"/>
    <n v="304"/>
    <n v="1"/>
    <n v="69"/>
    <x v="5"/>
    <s v="06/2021"/>
    <x v="53"/>
    <n v="2"/>
    <s v="Laptop, (1) Dell E5470 Lattitude - 1622"/>
    <x v="0"/>
  </r>
  <r>
    <n v="6932892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7"/>
    <x v="0"/>
  </r>
  <r>
    <n v="6932893"/>
    <n v="1"/>
    <x v="6"/>
    <n v="60"/>
    <n v="15"/>
    <n v="0"/>
    <n v="853.55"/>
    <n v="0"/>
    <x v="103"/>
    <n v="632.53"/>
    <n v="0"/>
    <n v="221.02"/>
    <n v="647.26"/>
    <n v="14.73"/>
    <n v="304"/>
    <n v="1"/>
    <n v="69"/>
    <x v="5"/>
    <s v="06/2021"/>
    <x v="53"/>
    <n v="2"/>
    <s v="Laptop, (1) Dell E5470 Lattitude - 1642"/>
    <x v="0"/>
  </r>
  <r>
    <n v="6932901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6"/>
    <x v="0"/>
  </r>
  <r>
    <n v="6932906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8"/>
    <x v="0"/>
  </r>
  <r>
    <n v="6932918"/>
    <n v="1"/>
    <x v="6"/>
    <n v="60"/>
    <n v="30"/>
    <n v="0"/>
    <n v="1560"/>
    <n v="0"/>
    <x v="106"/>
    <n v="761.85"/>
    <n v="0"/>
    <n v="798.15"/>
    <n v="788.45"/>
    <n v="26.6"/>
    <n v="304"/>
    <n v="1"/>
    <n v="69"/>
    <x v="5"/>
    <s v="06/2021"/>
    <x v="55"/>
    <n v="2"/>
    <s v="Network Upgrades - 1805"/>
    <x v="0"/>
  </r>
  <r>
    <n v="6932923"/>
    <n v="1"/>
    <x v="6"/>
    <n v="60"/>
    <n v="18"/>
    <n v="0"/>
    <n v="16104"/>
    <n v="0"/>
    <x v="107"/>
    <n v="11116.98"/>
    <n v="0"/>
    <n v="4987.0200000000004"/>
    <n v="11394.04"/>
    <n v="277.06"/>
    <n v="304"/>
    <n v="1"/>
    <n v="69"/>
    <x v="5"/>
    <s v="06/2021"/>
    <x v="56"/>
    <n v="2"/>
    <s v="Laptops, (10) Dell CTO 7480 - 1726"/>
    <x v="0"/>
  </r>
  <r>
    <n v="6932924"/>
    <n v="1"/>
    <x v="6"/>
    <n v="60"/>
    <n v="21"/>
    <n v="0"/>
    <n v="6524.82"/>
    <n v="0"/>
    <x v="108"/>
    <n v="4173.9799999999996"/>
    <n v="0"/>
    <n v="2350.84"/>
    <n v="4285.92"/>
    <n v="111.94"/>
    <n v="304"/>
    <n v="1"/>
    <n v="69"/>
    <x v="5"/>
    <s v="06/2021"/>
    <x v="57"/>
    <n v="2"/>
    <s v="Laptops, (4) Dell CTO 7480 - 1739"/>
    <x v="0"/>
  </r>
  <r>
    <n v="6932925"/>
    <n v="1"/>
    <x v="6"/>
    <n v="36"/>
    <n v="0"/>
    <n v="0"/>
    <n v="10407"/>
    <n v="-10407"/>
    <x v="316"/>
    <n v="10407"/>
    <n v="-10407"/>
    <n v="0"/>
    <n v="0"/>
    <n v="0"/>
    <n v="304"/>
    <n v="1"/>
    <n v="69"/>
    <x v="5"/>
    <s v="06/2021"/>
    <x v="58"/>
    <n v="2"/>
    <s v="Licenses, (36) CISCO L-ASA5545-TAM subscriptions for Energy Lane Firewall - 1777"/>
    <x v="0"/>
  </r>
  <r>
    <n v="6932931"/>
    <n v="1"/>
    <x v="6"/>
    <n v="60"/>
    <n v="15"/>
    <n v="0"/>
    <n v="1095.8"/>
    <n v="0"/>
    <x v="110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1"/>
    <x v="0"/>
  </r>
  <r>
    <n v="6932933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49"/>
    <x v="0"/>
  </r>
  <r>
    <n v="6932934"/>
    <n v="1"/>
    <x v="6"/>
    <n v="60"/>
    <n v="15"/>
    <n v="0"/>
    <n v="1184.1600000000001"/>
    <n v="0"/>
    <x v="112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7"/>
    <x v="0"/>
  </r>
  <r>
    <n v="6932935"/>
    <n v="1"/>
    <x v="6"/>
    <n v="60"/>
    <n v="15"/>
    <n v="0"/>
    <n v="1184.1500000000001"/>
    <n v="0"/>
    <x v="113"/>
    <n v="877.53"/>
    <n v="0"/>
    <n v="306.62"/>
    <n v="897.97"/>
    <n v="20.440000000000001"/>
    <n v="304"/>
    <n v="1"/>
    <n v="69"/>
    <x v="5"/>
    <s v="06/2021"/>
    <x v="59"/>
    <n v="2"/>
    <s v="PC, (1) Dell Opti 5040 desktop computer - 1670"/>
    <x v="0"/>
  </r>
  <r>
    <n v="6932938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54"/>
    <x v="0"/>
  </r>
  <r>
    <n v="6932939"/>
    <n v="1"/>
    <x v="6"/>
    <n v="60"/>
    <n v="15"/>
    <n v="0"/>
    <n v="155"/>
    <n v="0"/>
    <x v="114"/>
    <n v="114.88"/>
    <n v="0"/>
    <n v="40.119999999999997"/>
    <n v="117.55"/>
    <n v="2.67"/>
    <n v="304"/>
    <n v="1"/>
    <n v="69"/>
    <x v="5"/>
    <s v="06/2021"/>
    <x v="54"/>
    <n v="2"/>
    <s v="Monitor, (1) Dell P2217 22 inch - 1591"/>
    <x v="0"/>
  </r>
  <r>
    <n v="6932940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7"/>
    <x v="0"/>
  </r>
  <r>
    <n v="6932949"/>
    <n v="1"/>
    <x v="6"/>
    <n v="60"/>
    <n v="16"/>
    <n v="0"/>
    <n v="1160.28"/>
    <n v="0"/>
    <x v="116"/>
    <n v="840.2"/>
    <n v="0"/>
    <n v="320.08"/>
    <n v="860.21"/>
    <n v="20.010000000000002"/>
    <n v="304"/>
    <n v="1"/>
    <n v="69"/>
    <x v="5"/>
    <s v="06/2021"/>
    <x v="61"/>
    <n v="2"/>
    <s v="(4) Dell Docking station WD15 w/180w adapter - 1708"/>
    <x v="0"/>
  </r>
  <r>
    <n v="6932953"/>
    <n v="1"/>
    <x v="6"/>
    <n v="60"/>
    <n v="21"/>
    <n v="0"/>
    <n v="5413.56"/>
    <n v="0"/>
    <x v="117"/>
    <n v="3463.08"/>
    <n v="0"/>
    <n v="1950.48"/>
    <n v="3555.96"/>
    <n v="92.88"/>
    <n v="304"/>
    <n v="1"/>
    <n v="69"/>
    <x v="5"/>
    <s v="06/2021"/>
    <x v="62"/>
    <n v="2"/>
    <s v="Computer Purchase 2017-03 in 2018 - 1734"/>
    <x v="0"/>
  </r>
  <r>
    <n v="6932958"/>
    <n v="1"/>
    <x v="6"/>
    <n v="60"/>
    <n v="30"/>
    <n v="0"/>
    <n v="106797.91"/>
    <n v="0"/>
    <x v="118"/>
    <n v="52157.11"/>
    <n v="0"/>
    <n v="54640.800000000003"/>
    <n v="53978.47"/>
    <n v="1821.3600000000001"/>
    <n v="304"/>
    <n v="1"/>
    <n v="69"/>
    <x v="5"/>
    <s v="06/2021"/>
    <x v="63"/>
    <n v="2"/>
    <s v="Computer Purchases - 1806"/>
    <x v="0"/>
  </r>
  <r>
    <n v="6932961"/>
    <n v="1"/>
    <x v="6"/>
    <n v="60"/>
    <n v="21"/>
    <n v="0"/>
    <n v="45505.36"/>
    <n v="0"/>
    <x v="119"/>
    <n v="29110.05"/>
    <n v="0"/>
    <n v="16395.310000000001"/>
    <n v="29890.78"/>
    <n v="780.73"/>
    <n v="304"/>
    <n v="1"/>
    <n v="69"/>
    <x v="5"/>
    <s v="06/2021"/>
    <x v="64"/>
    <n v="2"/>
    <s v="Energy Lane Network Firewall - 1733"/>
    <x v="0"/>
  </r>
  <r>
    <n v="6932968"/>
    <n v="1"/>
    <x v="6"/>
    <n v="60"/>
    <n v="20"/>
    <n v="0"/>
    <n v="3162.52"/>
    <n v="0"/>
    <x v="120"/>
    <n v="2076.42"/>
    <n v="0"/>
    <n v="1086.0999999999999"/>
    <n v="2130.73"/>
    <n v="54.31"/>
    <n v="304"/>
    <n v="1"/>
    <n v="69"/>
    <x v="5"/>
    <s v="06/2021"/>
    <x v="65"/>
    <n v="2"/>
    <s v="CISCO CAT WS-C2960X-48FPS-L Network refresh project - 1728"/>
    <x v="0"/>
  </r>
  <r>
    <n v="6932969"/>
    <n v="1"/>
    <x v="6"/>
    <n v="60"/>
    <n v="23"/>
    <n v="0"/>
    <n v="39420.15"/>
    <n v="0"/>
    <x v="121"/>
    <n v="23889.31"/>
    <n v="0"/>
    <n v="15530.84"/>
    <n v="24564.560000000001"/>
    <n v="675.25"/>
    <n v="304"/>
    <n v="1"/>
    <n v="69"/>
    <x v="5"/>
    <s v="06/2021"/>
    <x v="65"/>
    <n v="2"/>
    <s v="CISCO CAT WS-C2960X-48FPS-L Network refresh project - 1756"/>
    <x v="0"/>
  </r>
  <r>
    <n v="6933007"/>
    <n v="1"/>
    <x v="6"/>
    <n v="60"/>
    <n v="20"/>
    <n v="0"/>
    <n v="16200"/>
    <n v="0"/>
    <x v="122"/>
    <n v="10636.34"/>
    <n v="0"/>
    <n v="5563.66"/>
    <n v="10914.52"/>
    <n v="278.18"/>
    <n v="304"/>
    <n v="1"/>
    <n v="69"/>
    <x v="5"/>
    <s v="06/2021"/>
    <x v="66"/>
    <n v="2"/>
    <s v="Citrix Netscaler VPX 100 Load Balancer - 1730"/>
    <x v="0"/>
  </r>
  <r>
    <n v="6933021"/>
    <n v="1"/>
    <x v="6"/>
    <n v="60"/>
    <n v="15"/>
    <n v="0"/>
    <n v="947.81"/>
    <n v="0"/>
    <x v="123"/>
    <n v="702.38"/>
    <n v="0"/>
    <n v="245.43"/>
    <n v="718.74"/>
    <n v="16.36"/>
    <n v="304"/>
    <n v="1"/>
    <n v="69"/>
    <x v="5"/>
    <s v="06/2021"/>
    <x v="53"/>
    <n v="2"/>
    <s v="Laptop, (1) Dell E5470 Lattitude - 1608"/>
    <x v="0"/>
  </r>
  <r>
    <n v="6933023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8"/>
    <x v="0"/>
  </r>
  <r>
    <n v="6933024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9"/>
    <x v="0"/>
  </r>
  <r>
    <n v="6933025"/>
    <n v="1"/>
    <x v="6"/>
    <n v="60"/>
    <n v="15"/>
    <n v="0"/>
    <n v="853.55"/>
    <n v="0"/>
    <x v="103"/>
    <n v="632.53"/>
    <n v="0"/>
    <n v="221.02"/>
    <n v="647.26"/>
    <n v="14.73"/>
    <n v="304"/>
    <n v="1"/>
    <n v="69"/>
    <x v="5"/>
    <s v="06/2021"/>
    <x v="53"/>
    <n v="2"/>
    <s v="Laptop, (1) Dell E5470 Lattitude - 1641"/>
    <x v="0"/>
  </r>
  <r>
    <n v="6933026"/>
    <n v="1"/>
    <x v="6"/>
    <n v="60"/>
    <n v="15"/>
    <n v="0"/>
    <n v="966.99"/>
    <n v="0"/>
    <x v="124"/>
    <n v="716.59"/>
    <n v="0"/>
    <n v="250.4"/>
    <n v="733.28"/>
    <n v="16.690000000000001"/>
    <n v="304"/>
    <n v="1"/>
    <n v="69"/>
    <x v="5"/>
    <s v="06/2021"/>
    <x v="53"/>
    <n v="2"/>
    <s v="Laptop, (1) Dell E5470 Lattitude - 1659"/>
    <x v="0"/>
  </r>
  <r>
    <n v="6933032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600"/>
    <x v="0"/>
  </r>
  <r>
    <n v="6933033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7"/>
    <x v="0"/>
  </r>
  <r>
    <n v="6933038"/>
    <n v="1"/>
    <x v="6"/>
    <n v="60"/>
    <n v="15"/>
    <n v="0"/>
    <n v="1377.55"/>
    <n v="0"/>
    <x v="127"/>
    <n v="1020.88"/>
    <n v="0"/>
    <n v="356.67"/>
    <n v="1044.6600000000001"/>
    <n v="23.78"/>
    <n v="304"/>
    <n v="1"/>
    <n v="69"/>
    <x v="5"/>
    <s v="06/2021"/>
    <x v="67"/>
    <n v="2"/>
    <s v="Laptop, (1) Dell E7270 Lattitude - 1603"/>
    <x v="0"/>
  </r>
  <r>
    <n v="6933039"/>
    <n v="1"/>
    <x v="6"/>
    <n v="60"/>
    <n v="15"/>
    <n v="0"/>
    <n v="1377.55"/>
    <n v="0"/>
    <x v="127"/>
    <n v="1020.88"/>
    <n v="0"/>
    <n v="356.67"/>
    <n v="1044.6600000000001"/>
    <n v="23.78"/>
    <n v="304"/>
    <n v="1"/>
    <n v="69"/>
    <x v="5"/>
    <s v="06/2021"/>
    <x v="67"/>
    <n v="2"/>
    <s v="Laptop, (1) Dell E7270 Lattitude - 1604"/>
    <x v="0"/>
  </r>
  <r>
    <n v="6933040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2"/>
    <x v="0"/>
  </r>
  <r>
    <n v="6933045"/>
    <n v="1"/>
    <x v="6"/>
    <n v="60"/>
    <n v="21"/>
    <n v="0"/>
    <n v="930"/>
    <n v="0"/>
    <x v="128"/>
    <n v="594.95000000000005"/>
    <n v="0"/>
    <n v="335.05"/>
    <n v="610.9"/>
    <n v="15.950000000000001"/>
    <n v="304"/>
    <n v="1"/>
    <n v="69"/>
    <x v="5"/>
    <s v="06/2021"/>
    <x v="68"/>
    <n v="2"/>
    <s v="Monitor, (6) Dell P2217 22 inch - 1735"/>
    <x v="0"/>
  </r>
  <r>
    <n v="6933048"/>
    <n v="1"/>
    <x v="6"/>
    <n v="60"/>
    <n v="16"/>
    <n v="0"/>
    <n v="1425.56"/>
    <n v="0"/>
    <x v="129"/>
    <n v="1032.32"/>
    <n v="0"/>
    <n v="393.24"/>
    <n v="1056.9000000000001"/>
    <n v="24.580000000000002"/>
    <n v="304"/>
    <n v="1"/>
    <n v="69"/>
    <x v="5"/>
    <s v="06/2021"/>
    <x v="69"/>
    <n v="2"/>
    <s v="Monitor, (8) Dell P2217 22 inch - 1707"/>
    <x v="0"/>
  </r>
  <r>
    <n v="6933064"/>
    <n v="1"/>
    <x v="6"/>
    <n v="60"/>
    <n v="16"/>
    <n v="0"/>
    <n v="75707.360000000001"/>
    <n v="0"/>
    <x v="131"/>
    <n v="55070.61"/>
    <n v="0"/>
    <n v="20636.75"/>
    <n v="56360.41"/>
    <n v="1289.8"/>
    <n v="304"/>
    <n v="1"/>
    <n v="69"/>
    <x v="5"/>
    <s v="06/2021"/>
    <x v="71"/>
    <n v="2"/>
    <s v="Middletown Office IT Equipment - 114 Sandhill Drive - 1713"/>
    <x v="0"/>
  </r>
  <r>
    <n v="6933065"/>
    <n v="1"/>
    <x v="6"/>
    <n v="60"/>
    <n v="16"/>
    <n v="0"/>
    <n v="1940.15"/>
    <n v="0"/>
    <x v="132"/>
    <n v="1422.79"/>
    <n v="0"/>
    <n v="517.36"/>
    <n v="1455.13"/>
    <n v="32.340000000000003"/>
    <n v="304"/>
    <n v="1"/>
    <n v="69"/>
    <x v="5"/>
    <s v="06/2021"/>
    <x v="72"/>
    <n v="2"/>
    <s v="Middletown Office Telephone system - 114 Sandhill Drive - 1715"/>
    <x v="0"/>
  </r>
  <r>
    <n v="6933070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47"/>
    <x v="0"/>
  </r>
  <r>
    <n v="6933071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50"/>
    <x v="0"/>
  </r>
  <r>
    <n v="6933124"/>
    <n v="1"/>
    <x v="6"/>
    <n v="60"/>
    <n v="16"/>
    <n v="0"/>
    <n v="1669.99"/>
    <n v="0"/>
    <x v="133"/>
    <n v="1209.27"/>
    <n v="0"/>
    <n v="460.72"/>
    <n v="1238.07"/>
    <n v="28.8"/>
    <n v="304"/>
    <n v="1"/>
    <n v="69"/>
    <x v="5"/>
    <s v="06/2021"/>
    <x v="73"/>
    <n v="2"/>
    <s v="CISCO Smartnet 24x7x4 -iRouter refresh - 1702"/>
    <x v="0"/>
  </r>
  <r>
    <n v="6933149"/>
    <n v="1"/>
    <x v="6"/>
    <n v="60"/>
    <n v="15"/>
    <n v="0"/>
    <n v="947.81"/>
    <n v="0"/>
    <x v="123"/>
    <n v="702.38"/>
    <n v="0"/>
    <n v="245.43"/>
    <n v="718.74"/>
    <n v="16.36"/>
    <n v="304"/>
    <n v="1"/>
    <n v="69"/>
    <x v="5"/>
    <s v="06/2021"/>
    <x v="53"/>
    <n v="2"/>
    <s v="Laptop, (1) Dell E5470 Lattitude - 1611"/>
    <x v="0"/>
  </r>
  <r>
    <n v="6933150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3"/>
    <x v="0"/>
  </r>
  <r>
    <n v="6933151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45"/>
    <x v="0"/>
  </r>
  <r>
    <n v="6933157"/>
    <n v="1"/>
    <x v="6"/>
    <n v="60"/>
    <n v="21"/>
    <n v="0"/>
    <n v="3024.56"/>
    <n v="0"/>
    <x v="135"/>
    <n v="1934.8"/>
    <n v="0"/>
    <n v="1089.76"/>
    <n v="1986.69"/>
    <n v="51.89"/>
    <n v="304"/>
    <n v="1"/>
    <n v="69"/>
    <x v="5"/>
    <s v="06/2021"/>
    <x v="74"/>
    <n v="2"/>
    <s v="PC, (3) Dell CTO 5050 Desktop computers - 1740"/>
    <x v="0"/>
  </r>
  <r>
    <n v="6933163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9"/>
    <x v="0"/>
  </r>
  <r>
    <n v="6933164"/>
    <n v="1"/>
    <x v="6"/>
    <n v="60"/>
    <n v="15"/>
    <n v="0"/>
    <n v="285.64999999999998"/>
    <n v="0"/>
    <x v="136"/>
    <n v="211.67"/>
    <n v="0"/>
    <n v="73.98"/>
    <n v="216.6"/>
    <n v="4.93"/>
    <n v="304"/>
    <n v="1"/>
    <n v="69"/>
    <x v="5"/>
    <s v="06/2021"/>
    <x v="75"/>
    <n v="2"/>
    <s v="Printer, (1) HP Color LJ Pro M452DN - 1682"/>
    <x v="0"/>
  </r>
  <r>
    <n v="6933168"/>
    <n v="1"/>
    <x v="6"/>
    <n v="60"/>
    <n v="15"/>
    <n v="0"/>
    <n v="1377.55"/>
    <n v="0"/>
    <x v="127"/>
    <n v="1020.88"/>
    <n v="0"/>
    <n v="356.67"/>
    <n v="1044.6600000000001"/>
    <n v="23.78"/>
    <n v="304"/>
    <n v="1"/>
    <n v="69"/>
    <x v="5"/>
    <s v="06/2021"/>
    <x v="67"/>
    <n v="2"/>
    <s v="Laptop, (1) Dell E7270 Lattitude - 1602"/>
    <x v="0"/>
  </r>
  <r>
    <n v="6933169"/>
    <n v="1"/>
    <x v="6"/>
    <n v="60"/>
    <n v="15"/>
    <n v="0"/>
    <n v="217.52"/>
    <n v="0"/>
    <x v="137"/>
    <n v="161.19999999999999"/>
    <n v="0"/>
    <n v="56.32"/>
    <n v="164.95"/>
    <n v="3.75"/>
    <n v="304"/>
    <n v="1"/>
    <n v="69"/>
    <x v="5"/>
    <s v="06/2021"/>
    <x v="54"/>
    <n v="2"/>
    <s v="Monitor, (1) Dell P2217 22 inch - 1658"/>
    <x v="0"/>
  </r>
  <r>
    <n v="6933170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2"/>
    <x v="0"/>
  </r>
  <r>
    <n v="6933171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5"/>
    <x v="0"/>
  </r>
  <r>
    <n v="6933173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6"/>
    <x v="0"/>
  </r>
  <r>
    <n v="6933174"/>
    <n v="1"/>
    <x v="6"/>
    <n v="60"/>
    <n v="21"/>
    <n v="0"/>
    <n v="1550"/>
    <n v="0"/>
    <x v="138"/>
    <n v="991.51"/>
    <n v="0"/>
    <n v="558.49"/>
    <n v="1018.1"/>
    <n v="26.59"/>
    <n v="304"/>
    <n v="1"/>
    <n v="69"/>
    <x v="5"/>
    <s v="06/2021"/>
    <x v="76"/>
    <n v="2"/>
    <s v="Monitor, (10) Dell P2217 22 inch - 1736"/>
    <x v="0"/>
  </r>
  <r>
    <n v="6933175"/>
    <n v="1"/>
    <x v="6"/>
    <n v="60"/>
    <n v="21"/>
    <n v="0"/>
    <n v="2480"/>
    <n v="0"/>
    <x v="139"/>
    <n v="1586.48"/>
    <n v="0"/>
    <n v="893.52"/>
    <n v="1629.03"/>
    <n v="42.550000000000004"/>
    <n v="304"/>
    <n v="1"/>
    <n v="69"/>
    <x v="5"/>
    <s v="06/2021"/>
    <x v="77"/>
    <n v="2"/>
    <s v="Monitor, (16) Dell P2217 22 inch - 1737"/>
    <x v="0"/>
  </r>
  <r>
    <n v="6933176"/>
    <n v="1"/>
    <x v="6"/>
    <n v="60"/>
    <n v="21"/>
    <n v="0"/>
    <n v="707.84"/>
    <n v="0"/>
    <x v="140"/>
    <n v="452.8"/>
    <n v="0"/>
    <n v="255.04"/>
    <n v="464.94"/>
    <n v="12.14"/>
    <n v="304"/>
    <n v="1"/>
    <n v="69"/>
    <x v="5"/>
    <s v="06/2021"/>
    <x v="78"/>
    <n v="2"/>
    <s v="Monitor, (4) Dell P2217 22 inch - 1738"/>
    <x v="0"/>
  </r>
  <r>
    <n v="6933186"/>
    <n v="1"/>
    <x v="6"/>
    <n v="60"/>
    <n v="26"/>
    <n v="0"/>
    <n v="4945.74"/>
    <n v="0"/>
    <x v="141"/>
    <n v="2747.61"/>
    <n v="0"/>
    <n v="2198.13"/>
    <n v="2832.15"/>
    <n v="84.54"/>
    <n v="304"/>
    <n v="1"/>
    <n v="69"/>
    <x v="5"/>
    <s v="06/2021"/>
    <x v="55"/>
    <n v="2"/>
    <s v="Network Upgrades - 1783"/>
    <x v="0"/>
  </r>
  <r>
    <n v="6933187"/>
    <n v="1"/>
    <x v="6"/>
    <n v="60"/>
    <n v="28"/>
    <n v="0"/>
    <n v="26342.5"/>
    <n v="0"/>
    <x v="142"/>
    <n v="13749.5"/>
    <n v="0"/>
    <n v="12593"/>
    <n v="14199.25"/>
    <n v="449.75"/>
    <n v="304"/>
    <n v="1"/>
    <n v="69"/>
    <x v="5"/>
    <s v="06/2021"/>
    <x v="55"/>
    <n v="2"/>
    <s v="Network Upgrades - 1792"/>
    <x v="0"/>
  </r>
  <r>
    <n v="6933201"/>
    <n v="1"/>
    <x v="6"/>
    <n v="60"/>
    <n v="24"/>
    <n v="0"/>
    <n v="5540"/>
    <n v="0"/>
    <x v="143"/>
    <n v="3264.12"/>
    <n v="0"/>
    <n v="2275.88"/>
    <n v="3358.95"/>
    <n v="94.83"/>
    <n v="304"/>
    <n v="1"/>
    <n v="69"/>
    <x v="5"/>
    <s v="06/2021"/>
    <x v="79"/>
    <n v="2"/>
    <s v="Newark Office IT - 1767"/>
    <x v="0"/>
  </r>
  <r>
    <n v="6933202"/>
    <n v="1"/>
    <x v="6"/>
    <n v="60"/>
    <n v="16"/>
    <n v="0"/>
    <n v="3516.35"/>
    <n v="0"/>
    <x v="144"/>
    <n v="2546.35"/>
    <n v="0"/>
    <n v="970"/>
    <n v="2606.98"/>
    <n v="60.63"/>
    <n v="304"/>
    <n v="1"/>
    <n v="69"/>
    <x v="5"/>
    <s v="06/2021"/>
    <x v="80"/>
    <n v="2"/>
    <s v="Switch, (1) Cisco Catalyst 2960X 48 port ethernet - 1695"/>
    <x v="0"/>
  </r>
  <r>
    <n v="6933203"/>
    <n v="1"/>
    <x v="6"/>
    <n v="60"/>
    <n v="18"/>
    <n v="0"/>
    <n v="3338.86"/>
    <n v="0"/>
    <x v="145"/>
    <n v="2304.85"/>
    <n v="0"/>
    <n v="1034.01"/>
    <n v="2362.3000000000002"/>
    <n v="57.45"/>
    <n v="304"/>
    <n v="1"/>
    <n v="69"/>
    <x v="5"/>
    <s v="06/2021"/>
    <x v="81"/>
    <n v="2"/>
    <s v="Tablet, (1) Dell CTO 7202 latitude rugged tablet w/docking - 1725"/>
    <x v="0"/>
  </r>
  <r>
    <n v="6933210"/>
    <n v="1"/>
    <x v="6"/>
    <n v="60"/>
    <n v="15"/>
    <n v="0"/>
    <n v="1095.81"/>
    <n v="0"/>
    <x v="146"/>
    <n v="812.09"/>
    <n v="0"/>
    <n v="283.72000000000003"/>
    <n v="831"/>
    <n v="18.91"/>
    <n v="304"/>
    <n v="1"/>
    <n v="69"/>
    <x v="5"/>
    <s v="06/2021"/>
    <x v="59"/>
    <n v="2"/>
    <s v="PC, (1) Dell Opti 5040 desktop computer - 1664"/>
    <x v="0"/>
  </r>
  <r>
    <n v="6933214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53"/>
    <x v="0"/>
  </r>
  <r>
    <n v="6933215"/>
    <n v="1"/>
    <x v="6"/>
    <n v="60"/>
    <n v="15"/>
    <n v="0"/>
    <n v="155"/>
    <n v="0"/>
    <x v="114"/>
    <n v="114.88"/>
    <n v="0"/>
    <n v="40.119999999999997"/>
    <n v="117.55"/>
    <n v="2.67"/>
    <n v="304"/>
    <n v="1"/>
    <n v="69"/>
    <x v="5"/>
    <s v="06/2021"/>
    <x v="54"/>
    <n v="2"/>
    <s v="Monitor, (1) Dell P2217 22 inch - 1588"/>
    <x v="0"/>
  </r>
  <r>
    <n v="6933216"/>
    <n v="1"/>
    <x v="6"/>
    <n v="60"/>
    <n v="15"/>
    <n v="0"/>
    <n v="155"/>
    <n v="0"/>
    <x v="114"/>
    <n v="114.88"/>
    <n v="0"/>
    <n v="40.119999999999997"/>
    <n v="117.55"/>
    <n v="2.67"/>
    <n v="304"/>
    <n v="1"/>
    <n v="69"/>
    <x v="5"/>
    <s v="06/2021"/>
    <x v="54"/>
    <n v="2"/>
    <s v="Monitor, (1) Dell P2217 22 inch - 1589"/>
    <x v="0"/>
  </r>
  <r>
    <n v="6933217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4"/>
    <x v="0"/>
  </r>
  <r>
    <n v="6933218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5"/>
    <x v="0"/>
  </r>
  <r>
    <n v="6933219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7"/>
    <x v="0"/>
  </r>
  <r>
    <n v="6933220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8"/>
    <x v="0"/>
  </r>
  <r>
    <n v="6933236"/>
    <n v="1"/>
    <x v="6"/>
    <n v="60"/>
    <n v="16"/>
    <n v="0"/>
    <n v="50079.21"/>
    <n v="0"/>
    <x v="147"/>
    <n v="36197.64"/>
    <n v="0"/>
    <n v="13881.57"/>
    <n v="37065.24"/>
    <n v="867.6"/>
    <n v="304"/>
    <n v="1"/>
    <n v="69"/>
    <x v="5"/>
    <s v="06/2021"/>
    <x v="82"/>
    <n v="2"/>
    <s v="Computer Purchase 2017-03 - 1703"/>
    <x v="0"/>
  </r>
  <r>
    <n v="6933244"/>
    <n v="1"/>
    <x v="6"/>
    <n v="60"/>
    <n v="18"/>
    <n v="0"/>
    <n v="941.55"/>
    <n v="0"/>
    <x v="148"/>
    <n v="649.99"/>
    <n v="0"/>
    <n v="291.56"/>
    <n v="666.19"/>
    <n v="16.2"/>
    <n v="304"/>
    <n v="1"/>
    <n v="69"/>
    <x v="5"/>
    <s v="06/2021"/>
    <x v="83"/>
    <n v="2"/>
    <s v="Computer, (1) Dell CTO 5050 - 1724"/>
    <x v="0"/>
  </r>
  <r>
    <n v="6933285"/>
    <n v="1"/>
    <x v="6"/>
    <n v="60"/>
    <n v="5"/>
    <n v="0"/>
    <n v="826.97"/>
    <n v="0"/>
    <x v="149"/>
    <n v="758.05"/>
    <n v="0"/>
    <n v="68.92"/>
    <n v="771.83"/>
    <n v="13.780000000000001"/>
    <n v="304"/>
    <n v="1"/>
    <n v="69"/>
    <x v="5"/>
    <s v="06/2021"/>
    <x v="84"/>
    <n v="2"/>
    <s v="Desktop, (1) Dell Optiplex 5040 - 1443"/>
    <x v="0"/>
  </r>
  <r>
    <n v="6933300"/>
    <n v="1"/>
    <x v="6"/>
    <n v="60"/>
    <n v="15"/>
    <n v="0"/>
    <n v="947.81"/>
    <n v="0"/>
    <x v="123"/>
    <n v="702.38"/>
    <n v="0"/>
    <n v="245.43"/>
    <n v="718.74"/>
    <n v="16.36"/>
    <n v="304"/>
    <n v="1"/>
    <n v="69"/>
    <x v="5"/>
    <s v="06/2021"/>
    <x v="53"/>
    <n v="2"/>
    <s v="Laptop, (1) Dell E5470 Lattitude - 1610"/>
    <x v="0"/>
  </r>
  <r>
    <n v="6933301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7"/>
    <x v="0"/>
  </r>
  <r>
    <n v="6933302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20"/>
    <x v="0"/>
  </r>
  <r>
    <n v="6933304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47"/>
    <x v="0"/>
  </r>
  <r>
    <n v="6933308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48"/>
    <x v="0"/>
  </r>
  <r>
    <n v="6933311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3"/>
    <x v="0"/>
  </r>
  <r>
    <n v="6933313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3"/>
    <x v="0"/>
  </r>
  <r>
    <n v="6933314"/>
    <n v="1"/>
    <x v="6"/>
    <n v="60"/>
    <n v="15"/>
    <n v="0"/>
    <n v="166.26"/>
    <n v="0"/>
    <x v="150"/>
    <n v="123.18"/>
    <n v="0"/>
    <n v="43.08"/>
    <n v="126.05"/>
    <n v="2.87"/>
    <n v="304"/>
    <n v="1"/>
    <n v="69"/>
    <x v="5"/>
    <s v="06/2021"/>
    <x v="54"/>
    <n v="2"/>
    <s v="Monitor, (1) Dell P2217 22 inch - 1680"/>
    <x v="0"/>
  </r>
  <r>
    <n v="6933325"/>
    <n v="1"/>
    <x v="6"/>
    <n v="60"/>
    <n v="23"/>
    <n v="0"/>
    <n v="217591.11"/>
    <n v="0"/>
    <x v="151"/>
    <n v="131864.25"/>
    <n v="0"/>
    <n v="85726.86"/>
    <n v="135591.5"/>
    <n v="3727.25"/>
    <n v="304"/>
    <n v="1"/>
    <n v="69"/>
    <x v="5"/>
    <s v="06/2021"/>
    <x v="85"/>
    <n v="2"/>
    <s v="Stover - Dover Campus IT Network - 1757"/>
    <x v="0"/>
  </r>
  <r>
    <n v="6933331"/>
    <n v="1"/>
    <x v="6"/>
    <n v="60"/>
    <n v="16"/>
    <n v="0"/>
    <n v="3516.36"/>
    <n v="0"/>
    <x v="152"/>
    <n v="2546.36"/>
    <n v="0"/>
    <n v="970"/>
    <n v="2606.9899999999998"/>
    <n v="60.63"/>
    <n v="304"/>
    <n v="1"/>
    <n v="69"/>
    <x v="5"/>
    <s v="06/2021"/>
    <x v="80"/>
    <n v="2"/>
    <s v="Switch, (1) Cisco Catalyst 2960X 48 port ethernet - 1696"/>
    <x v="0"/>
  </r>
  <r>
    <n v="6933332"/>
    <n v="1"/>
    <x v="6"/>
    <n v="60"/>
    <n v="16"/>
    <n v="0"/>
    <n v="6233.42"/>
    <n v="0"/>
    <x v="153"/>
    <n v="4513.82"/>
    <n v="0"/>
    <n v="1719.6"/>
    <n v="4621.3"/>
    <n v="107.48"/>
    <n v="304"/>
    <n v="1"/>
    <n v="69"/>
    <x v="5"/>
    <s v="06/2021"/>
    <x v="86"/>
    <n v="2"/>
    <s v="Switch, (1) Cisco Catalyst 3850 24 POE LAN - 1692"/>
    <x v="0"/>
  </r>
  <r>
    <n v="6933334"/>
    <n v="1"/>
    <x v="6"/>
    <n v="84"/>
    <n v="42"/>
    <n v="0"/>
    <n v="4300.3599999999997"/>
    <n v="0"/>
    <x v="154"/>
    <n v="2111.11"/>
    <n v="0"/>
    <n v="2189.25"/>
    <n v="2163.23"/>
    <n v="52.120000000000005"/>
    <n v="304"/>
    <n v="1"/>
    <n v="69"/>
    <x v="5"/>
    <s v="06/2021"/>
    <x v="87"/>
    <n v="2"/>
    <s v="Telephones, (10) Cisco UC 8851 w/accessories - 1723"/>
    <x v="0"/>
  </r>
  <r>
    <n v="6933338"/>
    <n v="1"/>
    <x v="6"/>
    <n v="60"/>
    <n v="15"/>
    <n v="0"/>
    <n v="697.71"/>
    <n v="0"/>
    <x v="155"/>
    <n v="517.04"/>
    <n v="0"/>
    <n v="180.67"/>
    <n v="529.08000000000004"/>
    <n v="12.040000000000001"/>
    <n v="304"/>
    <n v="1"/>
    <n v="69"/>
    <x v="5"/>
    <s v="06/2021"/>
    <x v="59"/>
    <n v="2"/>
    <s v="PC, (1) Dell Opti 5040 desktop computer - 1607"/>
    <x v="0"/>
  </r>
  <r>
    <n v="6933341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48"/>
    <x v="0"/>
  </r>
  <r>
    <n v="6933342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51"/>
    <x v="0"/>
  </r>
  <r>
    <n v="6933343"/>
    <n v="1"/>
    <x v="6"/>
    <n v="60"/>
    <n v="15"/>
    <n v="0"/>
    <n v="1184.1600000000001"/>
    <n v="0"/>
    <x v="112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9"/>
    <x v="0"/>
  </r>
  <r>
    <n v="6933344"/>
    <n v="1"/>
    <x v="6"/>
    <n v="60"/>
    <n v="16"/>
    <n v="0"/>
    <n v="634.02"/>
    <n v="0"/>
    <x v="156"/>
    <n v="459.09"/>
    <n v="0"/>
    <n v="174.93"/>
    <n v="470.02"/>
    <n v="10.93"/>
    <n v="304"/>
    <n v="1"/>
    <n v="69"/>
    <x v="5"/>
    <s v="06/2021"/>
    <x v="88"/>
    <n v="2"/>
    <s v="Transceiver, (1) CISCO 1000BASE LX/LH-iRouter refresh - 1700"/>
    <x v="0"/>
  </r>
  <r>
    <n v="6933346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2"/>
    <x v="0"/>
  </r>
  <r>
    <n v="6933347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3"/>
    <x v="0"/>
  </r>
  <r>
    <n v="6933348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9"/>
    <x v="0"/>
  </r>
  <r>
    <n v="6933359"/>
    <n v="1"/>
    <x v="6"/>
    <n v="60"/>
    <n v="18"/>
    <n v="0"/>
    <n v="-19959.900000000001"/>
    <n v="0"/>
    <x v="157"/>
    <n v="-13778.79"/>
    <n v="0"/>
    <n v="-6181.11"/>
    <n v="-14122.19"/>
    <n v="-343.40000000000003"/>
    <n v="304"/>
    <n v="1"/>
    <n v="69"/>
    <x v="5"/>
    <s v="06/2021"/>
    <x v="89"/>
    <n v="2"/>
    <s v="Computer Purchase 2017-02 Credits for returned equipment - 1727"/>
    <x v="0"/>
  </r>
  <r>
    <n v="6933366"/>
    <n v="1"/>
    <x v="6"/>
    <n v="60"/>
    <n v="24"/>
    <n v="0"/>
    <n v="8093.86"/>
    <n v="0"/>
    <x v="158"/>
    <n v="4768.78"/>
    <n v="0"/>
    <n v="3325.08"/>
    <n v="4907.33"/>
    <n v="138.55000000000001"/>
    <n v="304"/>
    <n v="1"/>
    <n v="69"/>
    <x v="5"/>
    <s v="06/2021"/>
    <x v="90"/>
    <n v="2"/>
    <s v="Computers - 1766"/>
    <x v="0"/>
  </r>
  <r>
    <n v="6933367"/>
    <n v="1"/>
    <x v="6"/>
    <n v="60"/>
    <n v="27"/>
    <n v="0"/>
    <n v="2155.91"/>
    <n v="0"/>
    <x v="159"/>
    <n v="1161.5"/>
    <n v="0"/>
    <n v="994.41"/>
    <n v="1198.33"/>
    <n v="36.83"/>
    <n v="304"/>
    <n v="1"/>
    <n v="69"/>
    <x v="5"/>
    <s v="06/2021"/>
    <x v="90"/>
    <n v="2"/>
    <s v="Computers - 1781"/>
    <x v="0"/>
  </r>
  <r>
    <n v="6933368"/>
    <n v="1"/>
    <x v="6"/>
    <n v="60"/>
    <n v="26"/>
    <n v="0"/>
    <n v="22588.29"/>
    <n v="0"/>
    <x v="160"/>
    <n v="12549.04"/>
    <n v="0"/>
    <n v="10039.25"/>
    <n v="12935.17"/>
    <n v="386.13"/>
    <n v="304"/>
    <n v="1"/>
    <n v="69"/>
    <x v="5"/>
    <s v="06/2021"/>
    <x v="90"/>
    <n v="2"/>
    <s v="Computers - 1784"/>
    <x v="0"/>
  </r>
  <r>
    <n v="6933438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5"/>
    <x v="0"/>
  </r>
  <r>
    <n v="6933439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8"/>
    <x v="0"/>
  </r>
  <r>
    <n v="6933440"/>
    <n v="1"/>
    <x v="6"/>
    <n v="60"/>
    <n v="15"/>
    <n v="0"/>
    <n v="947.81"/>
    <n v="0"/>
    <x v="123"/>
    <n v="702.38"/>
    <n v="0"/>
    <n v="245.43"/>
    <n v="718.74"/>
    <n v="16.36"/>
    <n v="304"/>
    <n v="1"/>
    <n v="69"/>
    <x v="5"/>
    <s v="06/2021"/>
    <x v="53"/>
    <n v="2"/>
    <s v="Laptop, (1) Dell E5470 Lattitude - 1612"/>
    <x v="0"/>
  </r>
  <r>
    <n v="6933445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2"/>
    <x v="0"/>
  </r>
  <r>
    <n v="6933446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6"/>
    <x v="0"/>
  </r>
  <r>
    <n v="6933447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8"/>
    <x v="0"/>
  </r>
  <r>
    <n v="6933450"/>
    <n v="1"/>
    <x v="6"/>
    <n v="60"/>
    <n v="15"/>
    <n v="0"/>
    <n v="437.98"/>
    <n v="0"/>
    <x v="161"/>
    <n v="324.58"/>
    <n v="0"/>
    <n v="113.4"/>
    <n v="332.14"/>
    <n v="7.5600000000000005"/>
    <n v="304"/>
    <n v="1"/>
    <n v="69"/>
    <x v="5"/>
    <s v="06/2021"/>
    <x v="75"/>
    <n v="2"/>
    <s v="Printer, (1) HP Color LJ Pro M452DN - 1681"/>
    <x v="0"/>
  </r>
  <r>
    <n v="6933453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7"/>
    <x v="0"/>
  </r>
  <r>
    <n v="6933459"/>
    <n v="1"/>
    <x v="6"/>
    <n v="60"/>
    <n v="16"/>
    <n v="0"/>
    <n v="4977.75"/>
    <n v="0"/>
    <x v="162"/>
    <n v="3604.55"/>
    <n v="0"/>
    <n v="1373.2"/>
    <n v="3690.38"/>
    <n v="85.83"/>
    <n v="304"/>
    <n v="1"/>
    <n v="69"/>
    <x v="5"/>
    <s v="06/2021"/>
    <x v="91"/>
    <n v="2"/>
    <s v="Monitor, (5) Dell P2217 22 inch - 1711"/>
    <x v="0"/>
  </r>
  <r>
    <n v="6933461"/>
    <n v="1"/>
    <x v="6"/>
    <n v="60"/>
    <n v="16"/>
    <n v="0"/>
    <n v="24425.53"/>
    <n v="0"/>
    <x v="163"/>
    <n v="17680.5"/>
    <n v="0"/>
    <n v="6745.03"/>
    <n v="18102.060000000001"/>
    <n v="421.56"/>
    <n v="304"/>
    <n v="1"/>
    <n v="69"/>
    <x v="5"/>
    <s v="06/2021"/>
    <x v="92"/>
    <n v="2"/>
    <s v="Rewiring project for Marianna Site - 1697"/>
    <x v="0"/>
  </r>
  <r>
    <n v="6933462"/>
    <n v="1"/>
    <x v="6"/>
    <n v="60"/>
    <n v="16"/>
    <n v="0"/>
    <n v="6842.38"/>
    <n v="0"/>
    <x v="164"/>
    <n v="4954.8100000000004"/>
    <n v="0"/>
    <n v="1887.57"/>
    <n v="5072.78"/>
    <n v="117.97"/>
    <n v="304"/>
    <n v="1"/>
    <n v="69"/>
    <x v="5"/>
    <s v="06/2021"/>
    <x v="93"/>
    <n v="2"/>
    <s v="Router, (1) CISCO ISR 4431 -iRouter refresh - 1701"/>
    <x v="0"/>
  </r>
  <r>
    <n v="6933474"/>
    <n v="1"/>
    <x v="6"/>
    <n v="36"/>
    <n v="2"/>
    <n v="0"/>
    <n v="-14760"/>
    <n v="0"/>
    <x v="166"/>
    <n v="-13885.33"/>
    <n v="0"/>
    <n v="-874.67"/>
    <n v="-14322.67"/>
    <n v="-437.34000000000003"/>
    <n v="304"/>
    <n v="1"/>
    <n v="69"/>
    <x v="5"/>
    <s v="06/2021"/>
    <x v="58"/>
    <n v="2"/>
    <s v="Licenses, (36) CISCO L-ASA5545-TAM subscriptions for Energy Lane Firewall - 1763"/>
    <x v="0"/>
  </r>
  <r>
    <n v="6933475"/>
    <n v="1"/>
    <x v="6"/>
    <n v="60"/>
    <n v="23"/>
    <n v="0"/>
    <n v="129968.61"/>
    <n v="0"/>
    <x v="167"/>
    <n v="78763.37"/>
    <n v="0"/>
    <n v="51205.24"/>
    <n v="80989.679999999993"/>
    <n v="2226.31"/>
    <n v="304"/>
    <n v="1"/>
    <n v="69"/>
    <x v="5"/>
    <s v="06/2021"/>
    <x v="79"/>
    <n v="2"/>
    <s v="Newark Office IT - 1758"/>
    <x v="0"/>
  </r>
  <r>
    <n v="6933479"/>
    <n v="1"/>
    <x v="6"/>
    <n v="60"/>
    <n v="16"/>
    <n v="0"/>
    <n v="3516.35"/>
    <n v="0"/>
    <x v="144"/>
    <n v="2546.35"/>
    <n v="0"/>
    <n v="970"/>
    <n v="2606.98"/>
    <n v="60.63"/>
    <n v="304"/>
    <n v="1"/>
    <n v="69"/>
    <x v="5"/>
    <s v="06/2021"/>
    <x v="80"/>
    <n v="2"/>
    <s v="Switch, (1) Cisco Catalyst 2960X 48 port ethernet - 1694"/>
    <x v="0"/>
  </r>
  <r>
    <n v="6933484"/>
    <n v="1"/>
    <x v="6"/>
    <n v="60"/>
    <n v="15"/>
    <n v="0"/>
    <n v="697.61"/>
    <n v="0"/>
    <x v="168"/>
    <n v="516.95000000000005"/>
    <n v="0"/>
    <n v="180.66"/>
    <n v="528.99"/>
    <n v="12.040000000000001"/>
    <n v="304"/>
    <n v="1"/>
    <n v="69"/>
    <x v="5"/>
    <s v="06/2021"/>
    <x v="59"/>
    <n v="2"/>
    <s v="PC, (1) Dell Opti 5040 desktop computer - 1606"/>
    <x v="0"/>
  </r>
  <r>
    <n v="6933485"/>
    <n v="1"/>
    <x v="6"/>
    <n v="60"/>
    <n v="15"/>
    <n v="0"/>
    <n v="1095.8"/>
    <n v="0"/>
    <x v="110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2"/>
    <x v="0"/>
  </r>
  <r>
    <n v="6933487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5"/>
    <x v="0"/>
  </r>
  <r>
    <n v="6933488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6"/>
    <x v="0"/>
  </r>
  <r>
    <n v="6933489"/>
    <n v="1"/>
    <x v="6"/>
    <n v="60"/>
    <n v="15"/>
    <n v="0"/>
    <n v="155"/>
    <n v="0"/>
    <x v="114"/>
    <n v="114.88"/>
    <n v="0"/>
    <n v="40.119999999999997"/>
    <n v="117.55"/>
    <n v="2.67"/>
    <n v="304"/>
    <n v="1"/>
    <n v="69"/>
    <x v="5"/>
    <s v="06/2021"/>
    <x v="54"/>
    <n v="2"/>
    <s v="Monitor, (1) Dell P2217 22 inch - 1590"/>
    <x v="0"/>
  </r>
  <r>
    <n v="6933490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6"/>
    <x v="0"/>
  </r>
  <r>
    <n v="6933513"/>
    <n v="1"/>
    <x v="6"/>
    <n v="60"/>
    <n v="28"/>
    <n v="0"/>
    <n v="74483.95"/>
    <n v="0"/>
    <x v="169"/>
    <n v="38877.03"/>
    <n v="0"/>
    <n v="35606.92"/>
    <n v="40148.71"/>
    <n v="1271.68"/>
    <n v="304"/>
    <n v="1"/>
    <n v="69"/>
    <x v="5"/>
    <s v="06/2021"/>
    <x v="63"/>
    <n v="2"/>
    <s v="Computer Purchases - 1793"/>
    <x v="0"/>
  </r>
  <r>
    <n v="6933514"/>
    <n v="1"/>
    <x v="6"/>
    <n v="60"/>
    <n v="23"/>
    <n v="0"/>
    <n v="38380.33"/>
    <n v="0"/>
    <x v="170"/>
    <n v="23259.16"/>
    <n v="0"/>
    <n v="15121.17"/>
    <n v="23916.6"/>
    <n v="657.44"/>
    <n v="304"/>
    <n v="1"/>
    <n v="69"/>
    <x v="5"/>
    <s v="06/2021"/>
    <x v="90"/>
    <n v="2"/>
    <s v="Computers - 1759"/>
    <x v="0"/>
  </r>
  <r>
    <n v="6933529"/>
    <n v="1"/>
    <x v="6"/>
    <n v="60"/>
    <n v="18"/>
    <n v="0"/>
    <n v="320.39"/>
    <n v="0"/>
    <x v="171"/>
    <n v="221.15"/>
    <n v="0"/>
    <n v="99.24"/>
    <n v="226.66"/>
    <n v="5.51"/>
    <n v="304"/>
    <n v="1"/>
    <n v="69"/>
    <x v="5"/>
    <s v="06/2021"/>
    <x v="95"/>
    <n v="2"/>
    <s v="UPS, (1) APC Power saving back-ups RS1500 - 1722"/>
    <x v="0"/>
  </r>
  <r>
    <n v="6933530"/>
    <n v="1"/>
    <x v="6"/>
    <n v="60"/>
    <n v="16"/>
    <n v="0"/>
    <n v="1338.76"/>
    <n v="0"/>
    <x v="172"/>
    <n v="969.42"/>
    <n v="0"/>
    <n v="369.34"/>
    <n v="992.5"/>
    <n v="23.080000000000002"/>
    <n v="304"/>
    <n v="1"/>
    <n v="69"/>
    <x v="5"/>
    <s v="06/2021"/>
    <x v="96"/>
    <n v="2"/>
    <s v="UPS, (1) APC Smart x1500VA - 1691"/>
    <x v="0"/>
  </r>
  <r>
    <n v="6933576"/>
    <n v="1"/>
    <x v="6"/>
    <n v="60"/>
    <n v="15"/>
    <n v="0"/>
    <n v="947.81"/>
    <n v="0"/>
    <x v="123"/>
    <n v="702.38"/>
    <n v="0"/>
    <n v="245.43"/>
    <n v="718.74"/>
    <n v="16.36"/>
    <n v="304"/>
    <n v="1"/>
    <n v="69"/>
    <x v="5"/>
    <s v="06/2021"/>
    <x v="53"/>
    <n v="2"/>
    <s v="Laptop, (1) Dell E5470 Lattitude - 1609"/>
    <x v="0"/>
  </r>
  <r>
    <n v="6933577"/>
    <n v="1"/>
    <x v="6"/>
    <n v="60"/>
    <n v="15"/>
    <n v="0"/>
    <n v="947.8"/>
    <n v="0"/>
    <x v="173"/>
    <n v="702.38"/>
    <n v="0"/>
    <n v="245.42"/>
    <n v="718.74"/>
    <n v="16.36"/>
    <n v="304"/>
    <n v="1"/>
    <n v="69"/>
    <x v="5"/>
    <s v="06/2021"/>
    <x v="53"/>
    <n v="2"/>
    <s v="Laptop, (1) Dell E5470 Lattitude - 1613"/>
    <x v="0"/>
  </r>
  <r>
    <n v="6933578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21"/>
    <x v="0"/>
  </r>
  <r>
    <n v="6933579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4"/>
    <x v="0"/>
  </r>
  <r>
    <n v="6933580"/>
    <n v="1"/>
    <x v="6"/>
    <n v="60"/>
    <n v="15"/>
    <n v="0"/>
    <n v="853.55"/>
    <n v="0"/>
    <x v="103"/>
    <n v="632.53"/>
    <n v="0"/>
    <n v="221.02"/>
    <n v="647.26"/>
    <n v="14.73"/>
    <n v="304"/>
    <n v="1"/>
    <n v="69"/>
    <x v="5"/>
    <s v="06/2021"/>
    <x v="53"/>
    <n v="2"/>
    <s v="Laptop, (1) Dell E5470 Lattitude - 1643"/>
    <x v="0"/>
  </r>
  <r>
    <n v="6933581"/>
    <n v="1"/>
    <x v="6"/>
    <n v="60"/>
    <n v="15"/>
    <n v="0"/>
    <n v="853.55"/>
    <n v="0"/>
    <x v="103"/>
    <n v="632.53"/>
    <n v="0"/>
    <n v="221.02"/>
    <n v="647.26"/>
    <n v="14.73"/>
    <n v="304"/>
    <n v="1"/>
    <n v="69"/>
    <x v="5"/>
    <s v="06/2021"/>
    <x v="53"/>
    <n v="2"/>
    <s v="Laptop, (1) Dell E5470 Lattitude - 1644"/>
    <x v="0"/>
  </r>
  <r>
    <n v="6933582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46"/>
    <x v="0"/>
  </r>
  <r>
    <n v="6933589"/>
    <n v="1"/>
    <x v="6"/>
    <n v="60"/>
    <n v="15"/>
    <n v="0"/>
    <n v="171.4"/>
    <n v="0"/>
    <x v="174"/>
    <n v="127.04"/>
    <n v="0"/>
    <n v="44.36"/>
    <n v="130"/>
    <n v="2.96"/>
    <n v="304"/>
    <n v="1"/>
    <n v="69"/>
    <x v="5"/>
    <s v="06/2021"/>
    <x v="54"/>
    <n v="2"/>
    <s v="Monitor, (1) Dell P2217 22 inch - 1601"/>
    <x v="0"/>
  </r>
  <r>
    <n v="6933590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0"/>
    <x v="0"/>
  </r>
  <r>
    <n v="6933592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3"/>
    <x v="0"/>
  </r>
  <r>
    <n v="6933597"/>
    <n v="1"/>
    <x v="6"/>
    <n v="60"/>
    <n v="16"/>
    <n v="0"/>
    <n v="1753.82"/>
    <n v="0"/>
    <x v="175"/>
    <n v="1270.02"/>
    <n v="0"/>
    <n v="483.8"/>
    <n v="1300.26"/>
    <n v="30.240000000000002"/>
    <n v="304"/>
    <n v="1"/>
    <n v="69"/>
    <x v="5"/>
    <s v="06/2021"/>
    <x v="76"/>
    <n v="2"/>
    <s v="Monitor, (10) Dell P2217 22 inch - 1710"/>
    <x v="0"/>
  </r>
  <r>
    <n v="6933608"/>
    <n v="1"/>
    <x v="6"/>
    <n v="60"/>
    <n v="29"/>
    <n v="0"/>
    <n v="8657.42"/>
    <n v="0"/>
    <x v="176"/>
    <n v="4373.3900000000003"/>
    <n v="0"/>
    <n v="4284.03"/>
    <n v="4521.12"/>
    <n v="147.72999999999999"/>
    <n v="304"/>
    <n v="1"/>
    <n v="69"/>
    <x v="5"/>
    <s v="06/2021"/>
    <x v="55"/>
    <n v="2"/>
    <s v="Network Upgrades - 1797"/>
    <x v="0"/>
  </r>
  <r>
    <n v="6933619"/>
    <n v="1"/>
    <x v="6"/>
    <n v="60"/>
    <n v="21"/>
    <n v="0"/>
    <n v="9150"/>
    <n v="0"/>
    <x v="177"/>
    <n v="5853.32"/>
    <n v="0"/>
    <n v="3296.68"/>
    <n v="6010.3"/>
    <n v="156.97999999999999"/>
    <n v="304"/>
    <n v="1"/>
    <n v="69"/>
    <x v="5"/>
    <s v="06/2021"/>
    <x v="97"/>
    <n v="2"/>
    <s v="Laptops, (6) Dell CTO 7480 - 1741"/>
    <x v="0"/>
  </r>
  <r>
    <n v="6933621"/>
    <n v="1"/>
    <x v="6"/>
    <n v="60"/>
    <n v="16"/>
    <n v="0"/>
    <n v="6816.43"/>
    <n v="0"/>
    <x v="179"/>
    <n v="4936.03"/>
    <n v="0"/>
    <n v="1880.4"/>
    <n v="5053.5600000000004"/>
    <n v="117.53"/>
    <n v="304"/>
    <n v="1"/>
    <n v="69"/>
    <x v="5"/>
    <s v="06/2021"/>
    <x v="86"/>
    <n v="2"/>
    <s v="Switch, (1) Cisco Catalyst 3850 24 POE LAN - 1693"/>
    <x v="0"/>
  </r>
  <r>
    <n v="6933626"/>
    <n v="1"/>
    <x v="6"/>
    <n v="60"/>
    <n v="21"/>
    <n v="0"/>
    <n v="941.55"/>
    <n v="0"/>
    <x v="148"/>
    <n v="602.29999999999995"/>
    <n v="0"/>
    <n v="339.25"/>
    <n v="618.45000000000005"/>
    <n v="16.149999999999999"/>
    <n v="304"/>
    <n v="1"/>
    <n v="69"/>
    <x v="5"/>
    <s v="06/2021"/>
    <x v="98"/>
    <n v="2"/>
    <s v="PC, (1) Dell CTO 5050 Desktop computers - 1742"/>
    <x v="0"/>
  </r>
  <r>
    <n v="6933628"/>
    <n v="1"/>
    <x v="6"/>
    <n v="60"/>
    <n v="15"/>
    <n v="0"/>
    <n v="1184.1600000000001"/>
    <n v="0"/>
    <x v="112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5"/>
    <x v="0"/>
  </r>
  <r>
    <n v="6933629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3"/>
    <x v="0"/>
  </r>
  <r>
    <n v="6933630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4"/>
    <x v="0"/>
  </r>
  <r>
    <n v="6933632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8"/>
    <x v="0"/>
  </r>
  <r>
    <n v="6933639"/>
    <n v="1"/>
    <x v="6"/>
    <n v="60"/>
    <n v="5"/>
    <n v="0"/>
    <n v="838.17"/>
    <n v="0"/>
    <x v="180"/>
    <n v="768.32"/>
    <n v="0"/>
    <n v="69.849999999999994"/>
    <n v="782.29"/>
    <n v="13.97"/>
    <n v="304"/>
    <n v="1"/>
    <n v="69"/>
    <x v="5"/>
    <s v="06/2021"/>
    <x v="84"/>
    <n v="2"/>
    <s v="Desktop, (1) Dell Optiplex 5040 - 1446"/>
    <x v="0"/>
  </r>
  <r>
    <n v="6933658"/>
    <n v="1"/>
    <x v="6"/>
    <n v="60"/>
    <n v="16"/>
    <n v="0"/>
    <n v="525.52"/>
    <n v="0"/>
    <x v="182"/>
    <n v="380.53"/>
    <n v="0"/>
    <n v="144.99"/>
    <n v="389.59"/>
    <n v="9.06"/>
    <n v="304"/>
    <n v="1"/>
    <n v="69"/>
    <x v="5"/>
    <s v="06/2021"/>
    <x v="100"/>
    <n v="2"/>
    <s v="CISCO AC power supply -iRouter refresh project - 1698"/>
    <x v="0"/>
  </r>
  <r>
    <n v="6933717"/>
    <n v="1"/>
    <x v="6"/>
    <n v="60"/>
    <n v="5"/>
    <n v="0"/>
    <n v="826.97"/>
    <n v="0"/>
    <x v="149"/>
    <n v="758.05"/>
    <n v="0"/>
    <n v="68.92"/>
    <n v="771.83"/>
    <n v="13.780000000000001"/>
    <n v="304"/>
    <n v="1"/>
    <n v="69"/>
    <x v="5"/>
    <s v="06/2021"/>
    <x v="84"/>
    <n v="2"/>
    <s v="Desktop, (1) Dell Optiplex 5040 - 1444"/>
    <x v="0"/>
  </r>
  <r>
    <n v="6933729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6"/>
    <x v="0"/>
  </r>
  <r>
    <n v="6933730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9"/>
    <x v="0"/>
  </r>
  <r>
    <n v="6933731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49"/>
    <x v="0"/>
  </r>
  <r>
    <n v="6933732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50"/>
    <x v="0"/>
  </r>
  <r>
    <n v="6933733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51"/>
    <x v="0"/>
  </r>
  <r>
    <n v="6933734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5"/>
    <x v="0"/>
  </r>
  <r>
    <n v="6933738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1"/>
    <x v="0"/>
  </r>
  <r>
    <n v="6933743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5"/>
    <x v="0"/>
  </r>
  <r>
    <n v="6933744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4"/>
    <x v="0"/>
  </r>
  <r>
    <n v="6933750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7"/>
    <x v="0"/>
  </r>
  <r>
    <n v="6933758"/>
    <n v="1"/>
    <x v="6"/>
    <n v="60"/>
    <n v="26"/>
    <n v="0"/>
    <n v="59503.97"/>
    <n v="0"/>
    <x v="183"/>
    <n v="33057.71"/>
    <n v="0"/>
    <n v="26446.26"/>
    <n v="34074.870000000003"/>
    <n v="1017.16"/>
    <n v="304"/>
    <n v="1"/>
    <n v="69"/>
    <x v="5"/>
    <s v="06/2021"/>
    <x v="85"/>
    <n v="2"/>
    <s v="Stover - Dover Campus IT Network - 1776"/>
    <x v="0"/>
  </r>
  <r>
    <n v="6933759"/>
    <n v="1"/>
    <x v="6"/>
    <n v="60"/>
    <n v="16"/>
    <n v="0"/>
    <n v="12373.83"/>
    <n v="0"/>
    <x v="184"/>
    <n v="9074.14"/>
    <n v="0"/>
    <n v="3299.69"/>
    <n v="9280.3700000000008"/>
    <n v="206.23000000000002"/>
    <n v="304"/>
    <n v="1"/>
    <n v="69"/>
    <x v="5"/>
    <s v="06/2021"/>
    <x v="101"/>
    <n v="2"/>
    <s v="Switch, (1) CISCO  Catalyst 3850 48 port - 1712"/>
    <x v="0"/>
  </r>
  <r>
    <n v="6933763"/>
    <n v="1"/>
    <x v="6"/>
    <n v="60"/>
    <n v="21"/>
    <n v="0"/>
    <n v="6528.19"/>
    <n v="0"/>
    <x v="185"/>
    <n v="4176.09"/>
    <n v="0"/>
    <n v="2352.1"/>
    <n v="4288.09"/>
    <n v="112"/>
    <n v="304"/>
    <n v="1"/>
    <n v="69"/>
    <x v="5"/>
    <s v="06/2021"/>
    <x v="57"/>
    <n v="2"/>
    <s v="Laptops, (4) Dell CTO 7480 - 1743"/>
    <x v="0"/>
  </r>
  <r>
    <n v="6933769"/>
    <n v="1"/>
    <x v="6"/>
    <n v="60"/>
    <n v="15"/>
    <n v="0"/>
    <n v="847.84"/>
    <n v="0"/>
    <x v="186"/>
    <n v="628.32000000000005"/>
    <n v="0"/>
    <n v="219.52"/>
    <n v="642.95000000000005"/>
    <n v="14.63"/>
    <n v="304"/>
    <n v="1"/>
    <n v="69"/>
    <x v="5"/>
    <s v="06/2021"/>
    <x v="59"/>
    <n v="2"/>
    <s v="PC, (1) Dell Opti 5040 desktop computer - 1586"/>
    <x v="0"/>
  </r>
  <r>
    <n v="6933770"/>
    <n v="1"/>
    <x v="6"/>
    <n v="60"/>
    <n v="15"/>
    <n v="0"/>
    <n v="847.83"/>
    <n v="0"/>
    <x v="187"/>
    <n v="628.30999999999995"/>
    <n v="0"/>
    <n v="219.52"/>
    <n v="642.94000000000005"/>
    <n v="14.63"/>
    <n v="304"/>
    <n v="1"/>
    <n v="69"/>
    <x v="5"/>
    <s v="06/2021"/>
    <x v="59"/>
    <n v="2"/>
    <s v="PC, (1) Dell Opti 5040 desktop computer - 1587"/>
    <x v="0"/>
  </r>
  <r>
    <n v="6933771"/>
    <n v="1"/>
    <x v="6"/>
    <n v="60"/>
    <n v="15"/>
    <n v="0"/>
    <n v="1095.8"/>
    <n v="0"/>
    <x v="110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0"/>
    <x v="0"/>
  </r>
  <r>
    <n v="6933777"/>
    <n v="1"/>
    <x v="6"/>
    <n v="60"/>
    <n v="15"/>
    <n v="0"/>
    <n v="1095.8"/>
    <n v="0"/>
    <x v="110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3"/>
    <x v="0"/>
  </r>
  <r>
    <n v="6933780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52"/>
    <x v="0"/>
  </r>
  <r>
    <n v="6933790"/>
    <n v="1"/>
    <x v="6"/>
    <n v="60"/>
    <n v="5"/>
    <n v="0"/>
    <n v="838.17"/>
    <n v="0"/>
    <x v="180"/>
    <n v="768.32"/>
    <n v="0"/>
    <n v="69.849999999999994"/>
    <n v="782.29"/>
    <n v="13.97"/>
    <n v="304"/>
    <n v="1"/>
    <n v="69"/>
    <x v="5"/>
    <s v="06/2021"/>
    <x v="84"/>
    <n v="2"/>
    <s v="Desktop, (1) Dell Optiplex 5040 - 1445"/>
    <x v="0"/>
  </r>
  <r>
    <n v="6933791"/>
    <n v="1"/>
    <x v="6"/>
    <n v="60"/>
    <n v="16"/>
    <n v="0"/>
    <n v="1035.32"/>
    <n v="0"/>
    <x v="188"/>
    <n v="749.7"/>
    <n v="0"/>
    <n v="285.62"/>
    <n v="767.55"/>
    <n v="17.850000000000001"/>
    <n v="304"/>
    <n v="1"/>
    <n v="69"/>
    <x v="5"/>
    <s v="06/2021"/>
    <x v="102"/>
    <n v="2"/>
    <s v="(5) Dell Docking station WD15 w/180w adapter - 1709"/>
    <x v="0"/>
  </r>
  <r>
    <n v="6933795"/>
    <n v="1"/>
    <x v="6"/>
    <n v="60"/>
    <n v="14"/>
    <n v="0"/>
    <n v="2412.27"/>
    <n v="0"/>
    <x v="190"/>
    <n v="1828.54"/>
    <n v="0"/>
    <n v="583.73"/>
    <n v="1870.23"/>
    <n v="41.69"/>
    <n v="304"/>
    <n v="1"/>
    <n v="69"/>
    <x v="5"/>
    <s v="06/2021"/>
    <x v="104"/>
    <n v="2"/>
    <s v="BackUp &amp; Storage, (5) HP LT05 20Pk tapes &amp; (5) carts - 1584"/>
    <x v="0"/>
  </r>
  <r>
    <n v="6933803"/>
    <n v="1"/>
    <x v="6"/>
    <n v="60"/>
    <n v="26"/>
    <n v="0"/>
    <n v="31359.85"/>
    <n v="0"/>
    <x v="191"/>
    <n v="17422.16"/>
    <n v="0"/>
    <n v="13937.69"/>
    <n v="17958.23"/>
    <n v="536.07000000000005"/>
    <n v="304"/>
    <n v="1"/>
    <n v="69"/>
    <x v="5"/>
    <s v="06/2021"/>
    <x v="63"/>
    <n v="2"/>
    <s v="Computer Purchases - 1782"/>
    <x v="0"/>
  </r>
  <r>
    <n v="6933804"/>
    <n v="1"/>
    <x v="6"/>
    <n v="60"/>
    <n v="29"/>
    <n v="0"/>
    <n v="18372.64"/>
    <n v="0"/>
    <x v="192"/>
    <n v="9281.02"/>
    <n v="0"/>
    <n v="9091.6200000000008"/>
    <n v="9594.52"/>
    <n v="313.5"/>
    <n v="304"/>
    <n v="1"/>
    <n v="69"/>
    <x v="5"/>
    <s v="06/2021"/>
    <x v="63"/>
    <n v="2"/>
    <s v="Computer Purchases - 1798"/>
    <x v="0"/>
  </r>
  <r>
    <n v="6933805"/>
    <n v="1"/>
    <x v="6"/>
    <n v="60"/>
    <n v="25"/>
    <n v="0"/>
    <n v="36392.35"/>
    <n v="0"/>
    <x v="193"/>
    <n v="20829.830000000002"/>
    <n v="0"/>
    <n v="15562.52"/>
    <n v="21452.33"/>
    <n v="622.5"/>
    <n v="304"/>
    <n v="1"/>
    <n v="69"/>
    <x v="5"/>
    <s v="06/2021"/>
    <x v="90"/>
    <n v="2"/>
    <s v="Computers - 1772"/>
    <x v="0"/>
  </r>
  <r>
    <n v="6933812"/>
    <n v="1"/>
    <x v="6"/>
    <n v="60"/>
    <n v="24"/>
    <n v="0"/>
    <n v="77.319999999999993"/>
    <n v="0"/>
    <x v="194"/>
    <n v="45.52"/>
    <n v="0"/>
    <n v="31.8"/>
    <n v="46.85"/>
    <n v="1.33"/>
    <n v="304"/>
    <n v="1"/>
    <n v="69"/>
    <x v="5"/>
    <s v="06/2021"/>
    <x v="65"/>
    <n v="2"/>
    <s v="CISCO CAT WS-C2960X-48FPS-L Network refresh project - 1761"/>
    <x v="0"/>
  </r>
  <r>
    <n v="6933875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6"/>
    <x v="0"/>
  </r>
  <r>
    <n v="6933876"/>
    <n v="1"/>
    <x v="6"/>
    <n v="60"/>
    <n v="15"/>
    <n v="0"/>
    <n v="853.55"/>
    <n v="0"/>
    <x v="103"/>
    <n v="632.53"/>
    <n v="0"/>
    <n v="221.02"/>
    <n v="647.26"/>
    <n v="14.73"/>
    <n v="304"/>
    <n v="1"/>
    <n v="69"/>
    <x v="5"/>
    <s v="06/2021"/>
    <x v="53"/>
    <n v="2"/>
    <s v="Laptop, (1) Dell E5470 Lattitude - 1640"/>
    <x v="0"/>
  </r>
  <r>
    <n v="6933883"/>
    <n v="1"/>
    <x v="6"/>
    <n v="60"/>
    <n v="21"/>
    <n v="0"/>
    <n v="4028.64"/>
    <n v="0"/>
    <x v="195"/>
    <n v="2577.17"/>
    <n v="0"/>
    <n v="1451.47"/>
    <n v="2646.29"/>
    <n v="69.12"/>
    <n v="304"/>
    <n v="1"/>
    <n v="69"/>
    <x v="5"/>
    <s v="06/2021"/>
    <x v="105"/>
    <n v="2"/>
    <s v="PC, (4) Dell CTO 5050 Desktop computers - 1744"/>
    <x v="0"/>
  </r>
  <r>
    <n v="6933886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4"/>
    <x v="0"/>
  </r>
  <r>
    <n v="6933887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5"/>
    <x v="0"/>
  </r>
  <r>
    <n v="6933888"/>
    <n v="1"/>
    <x v="6"/>
    <n v="60"/>
    <n v="15"/>
    <n v="0"/>
    <n v="170.16"/>
    <n v="0"/>
    <x v="196"/>
    <n v="126.13"/>
    <n v="0"/>
    <n v="44.03"/>
    <n v="129.07"/>
    <n v="2.94"/>
    <n v="304"/>
    <n v="1"/>
    <n v="69"/>
    <x v="5"/>
    <s v="06/2021"/>
    <x v="54"/>
    <n v="2"/>
    <s v="Monitor, (1) Dell P2217 22 inch - 1639"/>
    <x v="0"/>
  </r>
  <r>
    <n v="6933889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4"/>
    <x v="0"/>
  </r>
  <r>
    <n v="6933890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1"/>
    <x v="0"/>
  </r>
  <r>
    <n v="6933894"/>
    <n v="1"/>
    <x v="6"/>
    <n v="60"/>
    <n v="15"/>
    <n v="0"/>
    <n v="1377.53"/>
    <n v="0"/>
    <x v="197"/>
    <n v="1020.88"/>
    <n v="0"/>
    <n v="356.65"/>
    <n v="1044.6600000000001"/>
    <n v="23.78"/>
    <n v="304"/>
    <n v="1"/>
    <n v="69"/>
    <x v="5"/>
    <s v="06/2021"/>
    <x v="67"/>
    <n v="2"/>
    <s v="Laptop, (1) Dell E7270 Lattitude - 1605"/>
    <x v="0"/>
  </r>
  <r>
    <n v="6933895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9"/>
    <x v="0"/>
  </r>
  <r>
    <n v="6933896"/>
    <n v="1"/>
    <x v="6"/>
    <n v="60"/>
    <n v="16"/>
    <n v="0"/>
    <n v="166.27"/>
    <n v="0"/>
    <x v="198"/>
    <n v="120.41"/>
    <n v="0"/>
    <n v="45.86"/>
    <n v="123.28"/>
    <n v="2.87"/>
    <n v="304"/>
    <n v="1"/>
    <n v="69"/>
    <x v="5"/>
    <s v="06/2021"/>
    <x v="54"/>
    <n v="2"/>
    <s v="Monitor, (1) Dell P2217 22 inch - 1704"/>
    <x v="0"/>
  </r>
  <r>
    <n v="6933897"/>
    <n v="1"/>
    <x v="6"/>
    <n v="60"/>
    <n v="16"/>
    <n v="0"/>
    <n v="1840.27"/>
    <n v="0"/>
    <x v="199"/>
    <n v="1332.61"/>
    <n v="0"/>
    <n v="507.66"/>
    <n v="1364.34"/>
    <n v="31.73"/>
    <n v="304"/>
    <n v="1"/>
    <n v="69"/>
    <x v="5"/>
    <s v="06/2021"/>
    <x v="106"/>
    <n v="2"/>
    <s v="Monitor, (12) Dell P2217 22 inch - 1706"/>
    <x v="0"/>
  </r>
  <r>
    <n v="6933925"/>
    <n v="1"/>
    <x v="6"/>
    <n v="60"/>
    <n v="16"/>
    <n v="0"/>
    <n v="22765"/>
    <n v="0"/>
    <x v="200"/>
    <n v="16694.36"/>
    <n v="0"/>
    <n v="6070.64"/>
    <n v="17073.78"/>
    <n v="379.42"/>
    <n v="304"/>
    <n v="1"/>
    <n v="69"/>
    <x v="5"/>
    <s v="06/2021"/>
    <x v="107"/>
    <n v="2"/>
    <s v="Middletown Office Security system - 114 Sandhill Drive - 1714"/>
    <x v="0"/>
  </r>
  <r>
    <n v="6933931"/>
    <n v="1"/>
    <x v="6"/>
    <n v="60"/>
    <n v="15"/>
    <n v="0"/>
    <n v="1184.1600000000001"/>
    <n v="0"/>
    <x v="112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6"/>
    <x v="0"/>
  </r>
  <r>
    <n v="6933932"/>
    <n v="1"/>
    <x v="6"/>
    <n v="60"/>
    <n v="15"/>
    <n v="0"/>
    <n v="1184.1600000000001"/>
    <n v="0"/>
    <x v="112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8"/>
    <x v="0"/>
  </r>
  <r>
    <n v="6933933"/>
    <n v="1"/>
    <x v="6"/>
    <n v="60"/>
    <n v="16"/>
    <n v="0"/>
    <n v="634.02"/>
    <n v="0"/>
    <x v="156"/>
    <n v="459.09"/>
    <n v="0"/>
    <n v="174.93"/>
    <n v="470.02"/>
    <n v="10.93"/>
    <n v="304"/>
    <n v="1"/>
    <n v="69"/>
    <x v="5"/>
    <s v="06/2021"/>
    <x v="88"/>
    <n v="2"/>
    <s v="Transceiver, (1) CISCO 1000BASE LX/LH-iRouter refresh - 1699"/>
    <x v="0"/>
  </r>
  <r>
    <n v="6933936"/>
    <n v="1"/>
    <x v="6"/>
    <n v="60"/>
    <n v="16"/>
    <n v="0"/>
    <n v="1066.46"/>
    <n v="0"/>
    <x v="201"/>
    <n v="772.3"/>
    <n v="0"/>
    <n v="294.16000000000003"/>
    <n v="790.69"/>
    <n v="18.39"/>
    <n v="304"/>
    <n v="1"/>
    <n v="69"/>
    <x v="5"/>
    <s v="06/2021"/>
    <x v="108"/>
    <n v="2"/>
    <s v="PC, (1) Dell Opti 5050 desktop computer - 1705"/>
    <x v="0"/>
  </r>
  <r>
    <n v="6933943"/>
    <n v="1"/>
    <x v="6"/>
    <n v="60"/>
    <n v="15"/>
    <n v="0"/>
    <n v="12283.43"/>
    <n v="0"/>
    <x v="202"/>
    <n v="9112.9599999999991"/>
    <n v="0"/>
    <n v="3170.47"/>
    <n v="9324.32"/>
    <n v="211.36"/>
    <n v="304"/>
    <n v="1"/>
    <n v="69"/>
    <x v="5"/>
    <s v="06/2021"/>
    <x v="109"/>
    <n v="2"/>
    <s v="Computer Purchase 2017-02 - 1585"/>
    <x v="0"/>
  </r>
  <r>
    <n v="6933952"/>
    <n v="1"/>
    <x v="6"/>
    <n v="60"/>
    <n v="30"/>
    <n v="0"/>
    <n v="41172.69"/>
    <n v="0"/>
    <x v="203"/>
    <n v="20107.59"/>
    <n v="0"/>
    <n v="21065.1"/>
    <n v="20809.759999999998"/>
    <n v="702.17"/>
    <n v="304"/>
    <n v="1"/>
    <n v="69"/>
    <x v="5"/>
    <s v="06/2021"/>
    <x v="63"/>
    <n v="2"/>
    <s v="Computer Purchases - 1818"/>
    <x v="0"/>
  </r>
  <r>
    <n v="6933975"/>
    <n v="1"/>
    <x v="6"/>
    <n v="60"/>
    <n v="16"/>
    <n v="0"/>
    <n v="1338.77"/>
    <n v="0"/>
    <x v="204"/>
    <n v="969.42"/>
    <n v="0"/>
    <n v="369.35"/>
    <n v="992.5"/>
    <n v="23.080000000000002"/>
    <n v="304"/>
    <n v="1"/>
    <n v="69"/>
    <x v="5"/>
    <s v="06/2021"/>
    <x v="96"/>
    <n v="2"/>
    <s v="UPS, (1) APC Smart x1500VA - 1690"/>
    <x v="0"/>
  </r>
  <r>
    <n v="6934013"/>
    <n v="1"/>
    <x v="6"/>
    <n v="60"/>
    <n v="42"/>
    <n v="0"/>
    <n v="70272.34"/>
    <n v="0"/>
    <x v="205"/>
    <n v="20187.32"/>
    <n v="0"/>
    <n v="50085.02"/>
    <n v="21379.82"/>
    <n v="1192.5"/>
    <n v="304"/>
    <n v="1"/>
    <n v="69"/>
    <x v="5"/>
    <s v="06/2021"/>
    <x v="63"/>
    <n v="2"/>
    <s v="Computer Purchases - 1857"/>
    <x v="0"/>
  </r>
  <r>
    <n v="6934020"/>
    <n v="1"/>
    <x v="6"/>
    <n v="60"/>
    <n v="36"/>
    <n v="0"/>
    <n v="25110"/>
    <n v="0"/>
    <x v="206"/>
    <n v="9736.52"/>
    <n v="0"/>
    <n v="15373.48"/>
    <n v="10163.56"/>
    <n v="427.04"/>
    <n v="304"/>
    <n v="1"/>
    <n v="69"/>
    <x v="5"/>
    <s v="06/2021"/>
    <x v="110"/>
    <n v="2"/>
    <s v="BIS1347 Unified Communications Enhance - 1832"/>
    <x v="0"/>
  </r>
  <r>
    <n v="6934023"/>
    <n v="1"/>
    <x v="6"/>
    <n v="60"/>
    <n v="34"/>
    <n v="0"/>
    <n v="16505.03"/>
    <n v="0"/>
    <x v="207"/>
    <n v="6953.23"/>
    <n v="0"/>
    <n v="9551.7999999999993"/>
    <n v="7234.17"/>
    <n v="280.94"/>
    <n v="304"/>
    <n v="1"/>
    <n v="69"/>
    <x v="5"/>
    <s v="06/2021"/>
    <x v="63"/>
    <n v="2"/>
    <s v="Computer Purchases - 1827"/>
    <x v="0"/>
  </r>
  <r>
    <n v="6934024"/>
    <n v="1"/>
    <x v="6"/>
    <n v="60"/>
    <n v="42"/>
    <n v="0"/>
    <n v="-1691.61"/>
    <n v="0"/>
    <x v="208"/>
    <n v="-486"/>
    <n v="0"/>
    <n v="-1205.6099999999999"/>
    <n v="-514.70000000000005"/>
    <n v="-28.7"/>
    <n v="304"/>
    <n v="1"/>
    <n v="69"/>
    <x v="5"/>
    <s v="06/2021"/>
    <x v="63"/>
    <n v="2"/>
    <s v="Computer Purchases - 1855"/>
    <x v="0"/>
  </r>
  <r>
    <n v="6934025"/>
    <n v="1"/>
    <x v="6"/>
    <n v="60"/>
    <n v="33"/>
    <n v="0"/>
    <n v="13530"/>
    <n v="0"/>
    <x v="209"/>
    <n v="5926.7"/>
    <n v="0"/>
    <n v="7603.3"/>
    <n v="6157.1"/>
    <n v="230.4"/>
    <n v="304"/>
    <n v="1"/>
    <n v="69"/>
    <x v="5"/>
    <s v="06/2021"/>
    <x v="55"/>
    <n v="2"/>
    <s v="Network Upgrades - 1817"/>
    <x v="0"/>
  </r>
  <r>
    <n v="6934026"/>
    <n v="1"/>
    <x v="6"/>
    <n v="60"/>
    <n v="41"/>
    <n v="0"/>
    <n v="24652.98"/>
    <n v="0"/>
    <x v="210"/>
    <n v="7494.78"/>
    <n v="0"/>
    <n v="17158.2"/>
    <n v="7913.27"/>
    <n v="418.49"/>
    <n v="304"/>
    <n v="1"/>
    <n v="69"/>
    <x v="5"/>
    <s v="06/2021"/>
    <x v="111"/>
    <n v="2"/>
    <s v="Solarwinds Refresh - 1848"/>
    <x v="0"/>
  </r>
  <r>
    <n v="6934028"/>
    <n v="1"/>
    <x v="6"/>
    <n v="60"/>
    <n v="42"/>
    <n v="0"/>
    <n v="8155"/>
    <n v="0"/>
    <x v="211"/>
    <n v="2342.7399999999998"/>
    <n v="0"/>
    <n v="5812.26"/>
    <n v="2481.13"/>
    <n v="138.39000000000001"/>
    <n v="304"/>
    <n v="1"/>
    <n v="69"/>
    <x v="5"/>
    <s v="06/2021"/>
    <x v="112"/>
    <n v="2"/>
    <s v="Vulnerability Refresh - 1854"/>
    <x v="0"/>
  </r>
  <r>
    <n v="6934036"/>
    <n v="1"/>
    <x v="6"/>
    <n v="60"/>
    <n v="42"/>
    <n v="0"/>
    <n v="558074.47"/>
    <n v="0"/>
    <x v="212"/>
    <n v="160319.54"/>
    <n v="0"/>
    <n v="397754.93"/>
    <n v="169789.89"/>
    <n v="9470.35"/>
    <n v="304"/>
    <n v="1"/>
    <n v="69"/>
    <x v="5"/>
    <s v="06/2021"/>
    <x v="113"/>
    <n v="2"/>
    <s v="Core Systems refresh - 1853"/>
    <x v="0"/>
  </r>
  <r>
    <n v="6934044"/>
    <n v="1"/>
    <x v="6"/>
    <n v="60"/>
    <n v="39"/>
    <n v="0"/>
    <n v="15573.02"/>
    <n v="0"/>
    <x v="213"/>
    <n v="5255.87"/>
    <n v="0"/>
    <n v="10317.15"/>
    <n v="5520.41"/>
    <n v="264.54000000000002"/>
    <n v="304"/>
    <n v="1"/>
    <n v="69"/>
    <x v="5"/>
    <s v="06/2021"/>
    <x v="63"/>
    <n v="2"/>
    <s v="Computer Purchases - 1842"/>
    <x v="0"/>
  </r>
  <r>
    <n v="6934045"/>
    <n v="1"/>
    <x v="6"/>
    <n v="60"/>
    <n v="41"/>
    <n v="0"/>
    <n v="127703.98"/>
    <n v="0"/>
    <x v="214"/>
    <n v="38823.550000000003"/>
    <n v="0"/>
    <n v="88880.43"/>
    <n v="40991.370000000003"/>
    <n v="2167.8200000000002"/>
    <n v="304"/>
    <n v="1"/>
    <n v="69"/>
    <x v="5"/>
    <s v="06/2021"/>
    <x v="63"/>
    <n v="2"/>
    <s v="Computer Purchases - 1847"/>
    <x v="0"/>
  </r>
  <r>
    <n v="6934053"/>
    <n v="1"/>
    <x v="6"/>
    <n v="60"/>
    <n v="32"/>
    <n v="0"/>
    <n v="21912.11"/>
    <n v="0"/>
    <x v="215"/>
    <n v="9965.99"/>
    <n v="0"/>
    <n v="11946.12"/>
    <n v="10339.31"/>
    <n v="373.32"/>
    <n v="304"/>
    <n v="1"/>
    <n v="69"/>
    <x v="5"/>
    <s v="06/2021"/>
    <x v="63"/>
    <n v="2"/>
    <s v="Computer Purchases - 1813"/>
    <x v="0"/>
  </r>
  <r>
    <n v="6934054"/>
    <n v="1"/>
    <x v="6"/>
    <n v="60"/>
    <n v="40"/>
    <n v="0"/>
    <n v="7516"/>
    <n v="0"/>
    <x v="216"/>
    <n v="2410.79"/>
    <n v="0"/>
    <n v="5105.21"/>
    <n v="2538.42"/>
    <n v="127.63000000000001"/>
    <n v="304"/>
    <n v="1"/>
    <n v="69"/>
    <x v="5"/>
    <s v="06/2021"/>
    <x v="63"/>
    <n v="2"/>
    <s v="Computer Purchases - 1845"/>
    <x v="0"/>
  </r>
  <r>
    <n v="6934063"/>
    <n v="1"/>
    <x v="6"/>
    <n v="60"/>
    <n v="35"/>
    <n v="0"/>
    <n v="7488.81"/>
    <n v="0"/>
    <x v="217"/>
    <n v="3029.29"/>
    <n v="0"/>
    <n v="4459.5200000000004"/>
    <n v="3156.7"/>
    <n v="127.41"/>
    <n v="304"/>
    <n v="1"/>
    <n v="69"/>
    <x v="5"/>
    <s v="06/2021"/>
    <x v="63"/>
    <n v="2"/>
    <s v="Computer Purchases - 1823"/>
    <x v="0"/>
  </r>
  <r>
    <n v="6934064"/>
    <n v="1"/>
    <x v="6"/>
    <n v="60"/>
    <n v="37"/>
    <n v="0"/>
    <n v="23263.82"/>
    <n v="0"/>
    <x v="218"/>
    <n v="8630.8799999999992"/>
    <n v="0"/>
    <n v="14632.94"/>
    <n v="9026.36"/>
    <n v="395.48"/>
    <n v="304"/>
    <n v="1"/>
    <n v="69"/>
    <x v="5"/>
    <s v="06/2021"/>
    <x v="63"/>
    <n v="2"/>
    <s v="Computer Purchases - 1836"/>
    <x v="0"/>
  </r>
  <r>
    <n v="6934065"/>
    <n v="1"/>
    <x v="6"/>
    <n v="60"/>
    <n v="38"/>
    <n v="0"/>
    <n v="39464.31"/>
    <n v="0"/>
    <x v="219"/>
    <n v="13980.18"/>
    <n v="0"/>
    <n v="25484.13"/>
    <n v="14650.82"/>
    <n v="670.64"/>
    <n v="304"/>
    <n v="1"/>
    <n v="69"/>
    <x v="5"/>
    <s v="06/2021"/>
    <x v="63"/>
    <n v="2"/>
    <s v="Computer Purchases - 1839"/>
    <x v="0"/>
  </r>
  <r>
    <n v="6934067"/>
    <n v="1"/>
    <x v="6"/>
    <n v="60"/>
    <n v="42"/>
    <n v="0"/>
    <n v="154593.88"/>
    <n v="0"/>
    <x v="220"/>
    <n v="44410.59"/>
    <n v="0"/>
    <n v="110183.29"/>
    <n v="47034"/>
    <n v="2623.41"/>
    <n v="304"/>
    <n v="1"/>
    <n v="69"/>
    <x v="5"/>
    <s v="06/2021"/>
    <x v="114"/>
    <n v="2"/>
    <s v="Windows 10 Initiative - 1852"/>
    <x v="0"/>
  </r>
  <r>
    <n v="6934070"/>
    <n v="1"/>
    <x v="6"/>
    <n v="60"/>
    <n v="36"/>
    <n v="0"/>
    <n v="11000"/>
    <n v="0"/>
    <x v="221"/>
    <n v="4265.3"/>
    <n v="0"/>
    <n v="6734.7"/>
    <n v="4452.38"/>
    <n v="187.08"/>
    <n v="304"/>
    <n v="1"/>
    <n v="69"/>
    <x v="5"/>
    <s v="06/2021"/>
    <x v="115"/>
    <n v="2"/>
    <s v="BIS SolarWinds - 1835"/>
    <x v="0"/>
  </r>
  <r>
    <n v="6934072"/>
    <n v="1"/>
    <x v="6"/>
    <n v="60"/>
    <n v="33"/>
    <n v="0"/>
    <n v="3431.01"/>
    <n v="0"/>
    <x v="222"/>
    <n v="1502.97"/>
    <n v="0"/>
    <n v="1928.04"/>
    <n v="1561.4"/>
    <n v="58.43"/>
    <n v="304"/>
    <n v="1"/>
    <n v="69"/>
    <x v="5"/>
    <s v="06/2021"/>
    <x v="63"/>
    <n v="2"/>
    <s v="Computer Purchases - 1807"/>
    <x v="0"/>
  </r>
  <r>
    <n v="6934073"/>
    <n v="1"/>
    <x v="6"/>
    <n v="60"/>
    <n v="42"/>
    <n v="0"/>
    <n v="135516.14000000001"/>
    <n v="0"/>
    <x v="223"/>
    <n v="38930.120000000003"/>
    <n v="0"/>
    <n v="96586.02"/>
    <n v="41229.79"/>
    <n v="2299.67"/>
    <n v="304"/>
    <n v="1"/>
    <n v="69"/>
    <x v="5"/>
    <s v="06/2021"/>
    <x v="63"/>
    <n v="2"/>
    <s v="Computer Purchases - 1858"/>
    <x v="0"/>
  </r>
  <r>
    <n v="6934075"/>
    <n v="1"/>
    <x v="6"/>
    <n v="60"/>
    <n v="42"/>
    <n v="0"/>
    <n v="163787.76"/>
    <n v="0"/>
    <x v="224"/>
    <n v="47051.77"/>
    <n v="0"/>
    <n v="116735.99"/>
    <n v="49831.199999999997"/>
    <n v="2779.43"/>
    <n v="304"/>
    <n v="1"/>
    <n v="69"/>
    <x v="5"/>
    <s v="06/2021"/>
    <x v="116"/>
    <n v="2"/>
    <s v="Network Site Refresh - 1856"/>
    <x v="0"/>
  </r>
  <r>
    <n v="6934082"/>
    <n v="1"/>
    <x v="6"/>
    <n v="60"/>
    <n v="36"/>
    <n v="0"/>
    <n v="10140"/>
    <n v="0"/>
    <x v="225"/>
    <n v="3931.85"/>
    <n v="0"/>
    <n v="6208.15"/>
    <n v="4104.3"/>
    <n v="172.45000000000002"/>
    <n v="304"/>
    <n v="1"/>
    <n v="69"/>
    <x v="5"/>
    <s v="06/2021"/>
    <x v="117"/>
    <n v="2"/>
    <s v="Network Load Balancer - 1833"/>
    <x v="0"/>
  </r>
  <r>
    <n v="6934084"/>
    <n v="1"/>
    <x v="6"/>
    <n v="60"/>
    <n v="36"/>
    <n v="0"/>
    <n v="7180.99"/>
    <n v="0"/>
    <x v="226"/>
    <n v="2784.49"/>
    <n v="0"/>
    <n v="4396.5"/>
    <n v="2906.62"/>
    <n v="122.13"/>
    <n v="304"/>
    <n v="1"/>
    <n v="69"/>
    <x v="5"/>
    <s v="06/2021"/>
    <x v="118"/>
    <n v="2"/>
    <s v="Wireless Security Enhancements - 1834"/>
    <x v="0"/>
  </r>
  <r>
    <n v="7002741"/>
    <n v="1"/>
    <x v="6"/>
    <n v="60"/>
    <n v="45"/>
    <n v="0"/>
    <n v="22182.09"/>
    <n v="0"/>
    <x v="227"/>
    <n v="5258.71"/>
    <n v="0"/>
    <n v="16923.38"/>
    <n v="5634.79"/>
    <n v="376.08"/>
    <n v="304"/>
    <n v="1"/>
    <n v="69"/>
    <x v="5"/>
    <s v="06/2021"/>
    <x v="119"/>
    <n v="2"/>
    <s v="Dell I5-9500T Computers - 1885"/>
    <x v="0"/>
  </r>
  <r>
    <n v="7003058"/>
    <n v="1"/>
    <x v="6"/>
    <n v="60"/>
    <n v="45"/>
    <n v="0"/>
    <n v="10349.120000000001"/>
    <n v="0"/>
    <x v="228"/>
    <n v="2453.4699999999998"/>
    <n v="0"/>
    <n v="7895.65"/>
    <n v="2628.93"/>
    <n v="175.46"/>
    <n v="304"/>
    <n v="1"/>
    <n v="69"/>
    <x v="5"/>
    <s v="06/2021"/>
    <x v="114"/>
    <n v="2"/>
    <s v="Windows 10 Initiative Various Memory Upgrades - 1880"/>
    <x v="0"/>
  </r>
  <r>
    <n v="7003381"/>
    <n v="1"/>
    <x v="6"/>
    <n v="60"/>
    <n v="46"/>
    <n v="0"/>
    <n v="300"/>
    <n v="0"/>
    <x v="229"/>
    <n v="66.09"/>
    <n v="0"/>
    <n v="233.91"/>
    <n v="71.17"/>
    <n v="5.08"/>
    <n v="304"/>
    <n v="1"/>
    <n v="69"/>
    <x v="5"/>
    <s v="06/2021"/>
    <x v="113"/>
    <n v="2"/>
    <s v="Core Systems refresh - 1883"/>
    <x v="0"/>
  </r>
  <r>
    <n v="7003382"/>
    <n v="1"/>
    <x v="6"/>
    <n v="60"/>
    <n v="44"/>
    <n v="0"/>
    <n v="88011.97"/>
    <n v="0"/>
    <x v="230"/>
    <n v="22337.53"/>
    <n v="0"/>
    <n v="65674.44"/>
    <n v="23830.13"/>
    <n v="1492.6000000000001"/>
    <n v="304"/>
    <n v="1"/>
    <n v="69"/>
    <x v="5"/>
    <s v="06/2021"/>
    <x v="120"/>
    <n v="2"/>
    <s v="Date Center Migration - 1872"/>
    <x v="0"/>
  </r>
  <r>
    <n v="7003385"/>
    <n v="1"/>
    <x v="6"/>
    <n v="60"/>
    <n v="44"/>
    <n v="0"/>
    <n v="19585.169999999998"/>
    <n v="0"/>
    <x v="231"/>
    <n v="4970.79"/>
    <n v="0"/>
    <n v="14614.38"/>
    <n v="5302.93"/>
    <n v="332.14"/>
    <n v="304"/>
    <n v="1"/>
    <n v="69"/>
    <x v="5"/>
    <s v="06/2021"/>
    <x v="114"/>
    <n v="2"/>
    <s v="Windows 10 Initiative - 1871"/>
    <x v="0"/>
  </r>
  <r>
    <n v="7003660"/>
    <n v="1"/>
    <x v="6"/>
    <n v="60"/>
    <n v="46"/>
    <n v="0"/>
    <n v="131037.9"/>
    <n v="0"/>
    <x v="232"/>
    <n v="28872.74"/>
    <n v="0"/>
    <n v="102165.16"/>
    <n v="31093.72"/>
    <n v="2220.98"/>
    <n v="304"/>
    <n v="1"/>
    <n v="69"/>
    <x v="5"/>
    <s v="06/2021"/>
    <x v="121"/>
    <n v="2"/>
    <s v="Energy Lane Infrastructure - 1891"/>
    <x v="0"/>
  </r>
  <r>
    <n v="7003662"/>
    <n v="1"/>
    <x v="6"/>
    <n v="60"/>
    <n v="44"/>
    <n v="0"/>
    <n v="339.71"/>
    <n v="0"/>
    <x v="233"/>
    <n v="86.2"/>
    <n v="0"/>
    <n v="253.51"/>
    <n v="91.96"/>
    <n v="5.76"/>
    <n v="304"/>
    <n v="1"/>
    <n v="69"/>
    <x v="5"/>
    <s v="06/2021"/>
    <x v="122"/>
    <n v="2"/>
    <s v="Epson DS530 Scanner - 1867"/>
    <x v="0"/>
  </r>
  <r>
    <n v="7003663"/>
    <n v="1"/>
    <x v="6"/>
    <n v="60"/>
    <n v="44"/>
    <n v="0"/>
    <n v="15215.52"/>
    <n v="0"/>
    <x v="234"/>
    <n v="3861.7"/>
    <n v="0"/>
    <n v="11353.82"/>
    <n v="4119.74"/>
    <n v="258.04000000000002"/>
    <n v="304"/>
    <n v="1"/>
    <n v="69"/>
    <x v="5"/>
    <s v="06/2021"/>
    <x v="116"/>
    <n v="2"/>
    <s v="Network Site Refresh - 1865"/>
    <x v="0"/>
  </r>
  <r>
    <n v="7003952"/>
    <n v="1"/>
    <x v="6"/>
    <n v="60"/>
    <n v="44"/>
    <n v="0"/>
    <n v="469.08"/>
    <n v="0"/>
    <x v="235"/>
    <n v="119.06"/>
    <n v="0"/>
    <n v="350.02"/>
    <n v="127.01"/>
    <n v="7.95"/>
    <n v="304"/>
    <n v="1"/>
    <n v="69"/>
    <x v="5"/>
    <s v="06/2021"/>
    <x v="123"/>
    <n v="2"/>
    <s v="Brother PT600 Label Maker - 1890"/>
    <x v="0"/>
  </r>
  <r>
    <n v="7003955"/>
    <n v="1"/>
    <x v="6"/>
    <n v="60"/>
    <n v="45"/>
    <n v="0"/>
    <n v="4543.3900000000003"/>
    <n v="0"/>
    <x v="236"/>
    <n v="1077.1099999999999"/>
    <n v="0"/>
    <n v="3466.28"/>
    <n v="1154.1400000000001"/>
    <n v="77.03"/>
    <n v="304"/>
    <n v="1"/>
    <n v="69"/>
    <x v="5"/>
    <s v="06/2021"/>
    <x v="124"/>
    <n v="2"/>
    <s v="Dell 22 Inch Monitor P2217 - 1879"/>
    <x v="0"/>
  </r>
  <r>
    <n v="7003956"/>
    <n v="1"/>
    <x v="6"/>
    <n v="60"/>
    <n v="46"/>
    <n v="0"/>
    <n v="4044.64"/>
    <n v="0"/>
    <x v="237"/>
    <n v="891.15"/>
    <n v="0"/>
    <n v="3153.49"/>
    <n v="959.7"/>
    <n v="68.55"/>
    <n v="304"/>
    <n v="1"/>
    <n v="69"/>
    <x v="5"/>
    <s v="06/2021"/>
    <x v="119"/>
    <n v="2"/>
    <s v="Dell I5-9500T Computers - 1878"/>
    <x v="0"/>
  </r>
  <r>
    <n v="7003962"/>
    <n v="1"/>
    <x v="6"/>
    <n v="60"/>
    <n v="46"/>
    <n v="0"/>
    <n v="-9192.9599999999991"/>
    <n v="0"/>
    <x v="238"/>
    <n v="-2025.53"/>
    <n v="0"/>
    <n v="-7167.43"/>
    <n v="-2181.34"/>
    <n v="-155.81"/>
    <n v="304"/>
    <n v="1"/>
    <n v="69"/>
    <x v="5"/>
    <s v="06/2021"/>
    <x v="116"/>
    <n v="2"/>
    <s v="Network Site Refresh - 1887"/>
    <x v="0"/>
  </r>
  <r>
    <n v="7004243"/>
    <n v="1"/>
    <x v="6"/>
    <n v="60"/>
    <n v="44"/>
    <n v="0"/>
    <n v="15513.91"/>
    <n v="0"/>
    <x v="239"/>
    <n v="3937.43"/>
    <n v="0"/>
    <n v="11576.48"/>
    <n v="4200.53"/>
    <n v="263.10000000000002"/>
    <n v="304"/>
    <n v="1"/>
    <n v="69"/>
    <x v="5"/>
    <s v="06/2021"/>
    <x v="113"/>
    <n v="2"/>
    <s v="Core Systems refresh - 1870"/>
    <x v="0"/>
  </r>
  <r>
    <n v="7004244"/>
    <n v="1"/>
    <x v="6"/>
    <n v="60"/>
    <n v="45"/>
    <n v="0"/>
    <n v="91652.7"/>
    <n v="0"/>
    <x v="240"/>
    <n v="21727.99"/>
    <n v="0"/>
    <n v="69924.710000000006"/>
    <n v="23281.87"/>
    <n v="1553.88"/>
    <n v="304"/>
    <n v="1"/>
    <n v="69"/>
    <x v="5"/>
    <s v="06/2021"/>
    <x v="125"/>
    <n v="2"/>
    <s v="Dell 7400 I5-8365 PC - 1877"/>
    <x v="0"/>
  </r>
  <r>
    <n v="7004245"/>
    <n v="1"/>
    <x v="6"/>
    <n v="36"/>
    <n v="20"/>
    <n v="0"/>
    <n v="27008.85"/>
    <n v="0"/>
    <x v="241"/>
    <n v="11549.23"/>
    <n v="0"/>
    <n v="15459.62"/>
    <n v="12322.21"/>
    <n v="772.98"/>
    <n v="304"/>
    <n v="1"/>
    <n v="69"/>
    <x v="5"/>
    <s v="06/2021"/>
    <x v="125"/>
    <n v="2"/>
    <s v="Dell 7400 I5-8365 PC w/dual 22 Inch Monitors Cust Serv Work at Home - 1873"/>
    <x v="0"/>
  </r>
  <r>
    <n v="7004248"/>
    <n v="1"/>
    <x v="6"/>
    <n v="60"/>
    <n v="46"/>
    <n v="0"/>
    <n v="188164.52"/>
    <n v="0"/>
    <x v="242"/>
    <n v="41459.99"/>
    <n v="0"/>
    <n v="146704.53"/>
    <n v="44649.22"/>
    <n v="3189.23"/>
    <n v="304"/>
    <n v="1"/>
    <n v="69"/>
    <x v="5"/>
    <s v="06/2021"/>
    <x v="126"/>
    <n v="2"/>
    <s v="Windows 10 Deployment Installation - 1889"/>
    <x v="0"/>
  </r>
  <r>
    <n v="7004249"/>
    <n v="1"/>
    <x v="6"/>
    <n v="60"/>
    <n v="46"/>
    <n v="0"/>
    <n v="2608.42"/>
    <n v="0"/>
    <x v="243"/>
    <n v="574.73"/>
    <n v="0"/>
    <n v="2033.69"/>
    <n v="618.94000000000005"/>
    <n v="44.21"/>
    <n v="304"/>
    <n v="1"/>
    <n v="69"/>
    <x v="5"/>
    <s v="06/2021"/>
    <x v="114"/>
    <n v="2"/>
    <s v="Windows 10 Initiative Various Memory Upgrades - 1886"/>
    <x v="0"/>
  </r>
  <r>
    <n v="7004568"/>
    <n v="1"/>
    <x v="6"/>
    <n v="60"/>
    <n v="44"/>
    <n v="0"/>
    <n v="9749.26"/>
    <n v="0"/>
    <x v="244"/>
    <n v="2474.4"/>
    <n v="0"/>
    <n v="7274.86"/>
    <n v="2639.74"/>
    <n v="165.34"/>
    <n v="304"/>
    <n v="1"/>
    <n v="69"/>
    <x v="5"/>
    <s v="06/2021"/>
    <x v="127"/>
    <n v="2"/>
    <s v="MS Surface Pro I5 Computers w/docking - 1866"/>
    <x v="0"/>
  </r>
  <r>
    <n v="7004570"/>
    <n v="1"/>
    <x v="6"/>
    <n v="60"/>
    <n v="46"/>
    <n v="0"/>
    <n v="57404.959999999999"/>
    <n v="0"/>
    <x v="245"/>
    <n v="12648.57"/>
    <n v="0"/>
    <n v="44756.39"/>
    <n v="13621.53"/>
    <n v="972.96"/>
    <n v="304"/>
    <n v="1"/>
    <n v="69"/>
    <x v="5"/>
    <s v="06/2021"/>
    <x v="128"/>
    <n v="2"/>
    <s v="Unified Communications Enhancement - 1892"/>
    <x v="0"/>
  </r>
  <r>
    <n v="7004888"/>
    <n v="1"/>
    <x v="6"/>
    <n v="60"/>
    <n v="45"/>
    <n v="0"/>
    <n v="800"/>
    <n v="0"/>
    <x v="246"/>
    <n v="189.61"/>
    <n v="0"/>
    <n v="610.39"/>
    <n v="203.17"/>
    <n v="13.56"/>
    <n v="304"/>
    <n v="1"/>
    <n v="69"/>
    <x v="5"/>
    <s v="06/2021"/>
    <x v="113"/>
    <n v="2"/>
    <s v="Core Systems refresh - 1875"/>
    <x v="0"/>
  </r>
  <r>
    <n v="7004889"/>
    <n v="1"/>
    <x v="6"/>
    <n v="60"/>
    <n v="46"/>
    <n v="0"/>
    <n v="9192.9599999999991"/>
    <n v="0"/>
    <x v="247"/>
    <n v="2025.53"/>
    <n v="0"/>
    <n v="7167.43"/>
    <n v="2181.34"/>
    <n v="155.81"/>
    <n v="304"/>
    <n v="1"/>
    <n v="69"/>
    <x v="5"/>
    <s v="06/2021"/>
    <x v="120"/>
    <n v="2"/>
    <s v="Date Center Migration - 1888"/>
    <x v="0"/>
  </r>
  <r>
    <n v="7004890"/>
    <n v="1"/>
    <x v="6"/>
    <n v="60"/>
    <n v="46"/>
    <n v="0"/>
    <n v="51475.16"/>
    <n v="0"/>
    <x v="248"/>
    <n v="11341.98"/>
    <n v="0"/>
    <n v="40133.18"/>
    <n v="12214.44"/>
    <n v="872.46"/>
    <n v="304"/>
    <n v="1"/>
    <n v="69"/>
    <x v="5"/>
    <s v="06/2021"/>
    <x v="129"/>
    <n v="2"/>
    <s v="Dell I5-8365 Computers - 1868"/>
    <x v="0"/>
  </r>
  <r>
    <n v="43230560"/>
    <n v="1"/>
    <x v="6"/>
    <n v="60"/>
    <n v="60"/>
    <n v="0"/>
    <n v="0"/>
    <n v="2088"/>
    <x v="435"/>
    <n v="0"/>
    <n v="0"/>
    <n v="2088"/>
    <n v="34.799999999999997"/>
    <n v="34.800000000000004"/>
    <n v="304"/>
    <n v="1"/>
    <n v="69"/>
    <x v="5"/>
    <s v="06/2021"/>
    <x v="50"/>
    <n v="2"/>
    <s v="Windows 10 Deployment"/>
    <x v="0"/>
  </r>
  <r>
    <n v="2272863"/>
    <n v="1"/>
    <x v="6"/>
    <n v="60"/>
    <n v="52"/>
    <n v="0"/>
    <n v="24640"/>
    <n v="0"/>
    <x v="249"/>
    <n v="3285.36"/>
    <n v="0"/>
    <n v="21354.639999999999"/>
    <n v="3696.03"/>
    <n v="410.67"/>
    <n v="305"/>
    <n v="1"/>
    <n v="70"/>
    <x v="6"/>
    <s v="06/2021"/>
    <x v="130"/>
    <n v="2"/>
    <s v="BIS IT805  Commvault Licens"/>
    <x v="0"/>
  </r>
  <r>
    <n v="6932871"/>
    <n v="1"/>
    <x v="6"/>
    <n v="60"/>
    <n v="12"/>
    <n v="0"/>
    <n v="906.41"/>
    <n v="0"/>
    <x v="250"/>
    <n v="717.86"/>
    <n v="0"/>
    <n v="188.55"/>
    <n v="733.57"/>
    <n v="15.71"/>
    <n v="305"/>
    <n v="1"/>
    <n v="70"/>
    <x v="6"/>
    <s v="06/2021"/>
    <x v="131"/>
    <n v="2"/>
    <s v="CISCO Meraki MR42 Cloud Managed A/P &amp; License - 1578"/>
    <x v="0"/>
  </r>
  <r>
    <n v="6932898"/>
    <n v="1"/>
    <x v="6"/>
    <n v="60"/>
    <n v="5"/>
    <n v="0"/>
    <n v="10650"/>
    <n v="0"/>
    <x v="251"/>
    <n v="9762.5"/>
    <n v="0"/>
    <n v="887.5"/>
    <n v="9940"/>
    <n v="177.5"/>
    <n v="305"/>
    <n v="1"/>
    <n v="70"/>
    <x v="6"/>
    <s v="06/2021"/>
    <x v="132"/>
    <n v="2"/>
    <s v="Presidio 128 channel DSP module - 1441"/>
    <x v="0"/>
  </r>
  <r>
    <n v="6932920"/>
    <n v="1"/>
    <x v="6"/>
    <n v="120"/>
    <n v="30"/>
    <n v="0"/>
    <n v="51584.88"/>
    <n v="0"/>
    <x v="253"/>
    <n v="38388.75"/>
    <n v="0"/>
    <n v="13196.13"/>
    <n v="38828.620000000003"/>
    <n v="439.87"/>
    <n v="305"/>
    <n v="1"/>
    <n v="70"/>
    <x v="6"/>
    <s v="06/2021"/>
    <x v="5"/>
    <n v="2"/>
    <s v="Silver Lake Office Additions - 1076"/>
    <x v="0"/>
  </r>
  <r>
    <n v="6933060"/>
    <n v="1"/>
    <x v="6"/>
    <n v="120"/>
    <n v="33"/>
    <n v="0"/>
    <n v="2755.12"/>
    <n v="0"/>
    <x v="254"/>
    <n v="1981"/>
    <n v="0"/>
    <n v="774.12"/>
    <n v="2004.46"/>
    <n v="23.46"/>
    <n v="305"/>
    <n v="1"/>
    <n v="70"/>
    <x v="6"/>
    <s v="06/2021"/>
    <x v="5"/>
    <n v="2"/>
    <s v="Silver Lake Office Additions - 1174"/>
    <x v="0"/>
  </r>
  <r>
    <n v="6933088"/>
    <n v="1"/>
    <x v="6"/>
    <n v="60"/>
    <n v="3"/>
    <n v="0"/>
    <n v="61404.13"/>
    <n v="0"/>
    <x v="255"/>
    <n v="58333.919999999998"/>
    <n v="0"/>
    <n v="3070.21"/>
    <n v="59357.32"/>
    <n v="1023.4"/>
    <n v="305"/>
    <n v="1"/>
    <n v="70"/>
    <x v="6"/>
    <s v="06/2021"/>
    <x v="134"/>
    <n v="2"/>
    <s v="ExacqVision server for Surveillance Cameras - 1365"/>
    <x v="0"/>
  </r>
  <r>
    <n v="6933198"/>
    <n v="1"/>
    <x v="6"/>
    <n v="60"/>
    <n v="9"/>
    <n v="0"/>
    <n v="68612.710000000006"/>
    <n v="0"/>
    <x v="256"/>
    <n v="57852.99"/>
    <n v="0"/>
    <n v="10759.72"/>
    <n v="59048.51"/>
    <n v="1195.52"/>
    <n v="305"/>
    <n v="1"/>
    <n v="70"/>
    <x v="6"/>
    <s v="06/2021"/>
    <x v="135"/>
    <n v="2"/>
    <s v="Server, (1) Poweredge 8930 - 1525"/>
    <x v="0"/>
  </r>
  <r>
    <n v="6933617"/>
    <n v="1"/>
    <x v="6"/>
    <n v="60"/>
    <n v="9"/>
    <n v="0"/>
    <n v="64728.97"/>
    <n v="0"/>
    <x v="259"/>
    <n v="54578.28"/>
    <n v="0"/>
    <n v="10150.69"/>
    <n v="55706.13"/>
    <n v="1127.8500000000001"/>
    <n v="305"/>
    <n v="1"/>
    <n v="70"/>
    <x v="6"/>
    <s v="06/2021"/>
    <x v="135"/>
    <n v="2"/>
    <s v="Server, (1) Poweredge 8930 - 1526"/>
    <x v="0"/>
  </r>
  <r>
    <n v="6933640"/>
    <n v="1"/>
    <x v="6"/>
    <n v="60"/>
    <n v="9"/>
    <n v="0"/>
    <n v="14584"/>
    <n v="0"/>
    <x v="261"/>
    <n v="12296.97"/>
    <n v="0"/>
    <n v="2287.0300000000002"/>
    <n v="12551.08"/>
    <n v="254.11"/>
    <n v="305"/>
    <n v="1"/>
    <n v="70"/>
    <x v="6"/>
    <s v="06/2021"/>
    <x v="139"/>
    <n v="2"/>
    <s v="(40) Cust 2T 3.5 inch Hard Drives - 1524"/>
    <x v="0"/>
  </r>
  <r>
    <n v="6933711"/>
    <n v="1"/>
    <x v="6"/>
    <n v="60"/>
    <n v="2"/>
    <n v="0"/>
    <n v="13413.48"/>
    <n v="0"/>
    <x v="262"/>
    <n v="12966.37"/>
    <n v="0"/>
    <n v="447.11"/>
    <n v="13189.93"/>
    <n v="223.56"/>
    <n v="305"/>
    <n v="1"/>
    <n v="70"/>
    <x v="6"/>
    <s v="06/2021"/>
    <x v="140"/>
    <n v="2"/>
    <s v="Cisco FirePOWER 7030 Chassis, 1U, 8 port copper - 1344"/>
    <x v="0"/>
  </r>
  <r>
    <n v="6933852"/>
    <n v="1"/>
    <x v="6"/>
    <n v="60"/>
    <n v="12"/>
    <n v="0"/>
    <n v="20195.759999999998"/>
    <n v="0"/>
    <x v="265"/>
    <n v="15995.04"/>
    <n v="0"/>
    <n v="4200.72"/>
    <n v="16345.1"/>
    <n v="350.06"/>
    <n v="305"/>
    <n v="1"/>
    <n v="70"/>
    <x v="6"/>
    <s v="06/2021"/>
    <x v="143"/>
    <n v="2"/>
    <s v="CISCO ONE ISR4431 w/license &amp; accessories - 1576"/>
    <x v="0"/>
  </r>
  <r>
    <n v="6933920"/>
    <n v="1"/>
    <x v="6"/>
    <n v="36"/>
    <n v="0"/>
    <n v="0"/>
    <n v="-487.06"/>
    <n v="0"/>
    <x v="266"/>
    <n v="-487.06"/>
    <n v="0"/>
    <n v="0"/>
    <n v="-487.06"/>
    <n v="0"/>
    <n v="305"/>
    <n v="1"/>
    <n v="70"/>
    <x v="6"/>
    <s v="06/2021"/>
    <x v="144"/>
    <n v="2"/>
    <s v="Server and Storage 02 - 1305"/>
    <x v="0"/>
  </r>
  <r>
    <n v="6933935"/>
    <n v="1"/>
    <x v="6"/>
    <n v="36"/>
    <n v="0"/>
    <n v="0"/>
    <n v="-15920"/>
    <n v="0"/>
    <x v="267"/>
    <n v="-15920"/>
    <n v="0"/>
    <n v="0"/>
    <n v="-15920"/>
    <n v="0"/>
    <n v="305"/>
    <n v="1"/>
    <n v="70"/>
    <x v="6"/>
    <s v="06/2021"/>
    <x v="145"/>
    <n v="2"/>
    <s v="Upgrade Payment Processor - 1106"/>
    <x v="0"/>
  </r>
  <r>
    <n v="6933954"/>
    <n v="1"/>
    <x v="6"/>
    <n v="60"/>
    <n v="0"/>
    <n v="0"/>
    <n v="4400.84"/>
    <n v="-4400.84"/>
    <x v="316"/>
    <n v="4400.84"/>
    <n v="-4400.84"/>
    <n v="0"/>
    <n v="0"/>
    <n v="0"/>
    <n v="305"/>
    <n v="1"/>
    <n v="70"/>
    <x v="6"/>
    <s v="06/2021"/>
    <x v="146"/>
    <n v="2"/>
    <s v="Cameras, Exacq IP 2U recorder w/4 IP licenses - 1332"/>
    <x v="0"/>
  </r>
  <r>
    <n v="6933956"/>
    <n v="1"/>
    <x v="6"/>
    <n v="60"/>
    <n v="12"/>
    <n v="0"/>
    <n v="3355.28"/>
    <n v="0"/>
    <x v="269"/>
    <n v="2657.4"/>
    <n v="0"/>
    <n v="697.88"/>
    <n v="2715.56"/>
    <n v="58.160000000000004"/>
    <n v="305"/>
    <n v="1"/>
    <n v="70"/>
    <x v="6"/>
    <s v="06/2021"/>
    <x v="147"/>
    <n v="2"/>
    <s v="CISCO CAT29601-X 48GBE POE - 1577"/>
    <x v="0"/>
  </r>
  <r>
    <n v="24740790"/>
    <n v="1"/>
    <x v="6"/>
    <n v="60"/>
    <n v="59"/>
    <n v="0"/>
    <n v="5761.5"/>
    <n v="0"/>
    <x v="416"/>
    <n v="96.03"/>
    <n v="0"/>
    <n v="5665.47"/>
    <n v="192.05"/>
    <n v="96.02"/>
    <n v="305"/>
    <n v="1"/>
    <n v="70"/>
    <x v="6"/>
    <s v="06/2021"/>
    <x v="232"/>
    <n v="2"/>
    <s v="Computer Equipment"/>
    <x v="0"/>
  </r>
  <r>
    <n v="34690541"/>
    <n v="1"/>
    <x v="6"/>
    <n v="60"/>
    <n v="60"/>
    <n v="0"/>
    <n v="31663.75"/>
    <n v="0"/>
    <x v="427"/>
    <n v="0"/>
    <n v="0"/>
    <n v="31663.75"/>
    <n v="527.73"/>
    <n v="527.73"/>
    <n v="305"/>
    <n v="1"/>
    <n v="70"/>
    <x v="6"/>
    <s v="06/2021"/>
    <x v="232"/>
    <n v="2"/>
    <s v="Computer Equipment"/>
    <x v="0"/>
  </r>
  <r>
    <n v="43252783"/>
    <n v="1"/>
    <x v="6"/>
    <n v="60"/>
    <n v="60"/>
    <n v="0"/>
    <n v="0"/>
    <n v="9559.18"/>
    <x v="436"/>
    <n v="0"/>
    <n v="0"/>
    <n v="0"/>
    <n v="0"/>
    <n v="0"/>
    <n v="305"/>
    <n v="1"/>
    <n v="70"/>
    <x v="6"/>
    <s v="06/2021"/>
    <x v="232"/>
    <n v="2"/>
    <s v="Computer Equipment"/>
    <x v="0"/>
  </r>
  <r>
    <n v="43252786"/>
    <n v="1"/>
    <x v="6"/>
    <n v="60"/>
    <n v="60"/>
    <n v="0"/>
    <n v="0"/>
    <n v="49370.54"/>
    <x v="437"/>
    <n v="0"/>
    <n v="0"/>
    <n v="0"/>
    <n v="0"/>
    <n v="0"/>
    <n v="305"/>
    <n v="1"/>
    <n v="70"/>
    <x v="6"/>
    <s v="06/2021"/>
    <x v="232"/>
    <n v="2"/>
    <s v="Computer Equipment"/>
    <x v="0"/>
  </r>
  <r>
    <n v="6933624"/>
    <n v="1"/>
    <x v="6"/>
    <n v="84"/>
    <n v="40"/>
    <n v="0"/>
    <n v="133969.25"/>
    <n v="0"/>
    <x v="270"/>
    <n v="70129.960000000006"/>
    <n v="0"/>
    <n v="63839.29"/>
    <n v="71725.94"/>
    <n v="1595.98"/>
    <n v="306"/>
    <n v="1"/>
    <n v="71"/>
    <x v="7"/>
    <s v="06/2021"/>
    <x v="148"/>
    <n v="2"/>
    <s v="Middletown Office Furniture &amp; Fixtures - 114 Sandhill Dr - 1716"/>
    <x v="0"/>
  </r>
  <r>
    <n v="923015"/>
    <n v="1"/>
    <x v="6"/>
    <n v="36"/>
    <n v="31"/>
    <n v="0"/>
    <n v="-15902.27"/>
    <n v="0"/>
    <x v="387"/>
    <n v="-2208.65"/>
    <n v="0"/>
    <n v="-13693.62"/>
    <n v="-2650.38"/>
    <n v="-441.73"/>
    <n v="307"/>
    <n v="1"/>
    <n v="72"/>
    <x v="8"/>
    <s v="06/2021"/>
    <x v="231"/>
    <n v="2"/>
    <s v="Bill Print Phase 1"/>
    <x v="0"/>
  </r>
  <r>
    <n v="923018"/>
    <n v="1"/>
    <x v="6"/>
    <n v="36"/>
    <n v="23"/>
    <n v="0"/>
    <n v="60251.33"/>
    <n v="0"/>
    <x v="428"/>
    <n v="13320.64"/>
    <n v="0"/>
    <n v="46930.69"/>
    <n v="15361.1"/>
    <n v="2040.46"/>
    <n v="307"/>
    <n v="1"/>
    <n v="72"/>
    <x v="8"/>
    <s v="06/2021"/>
    <x v="149"/>
    <n v="2"/>
    <s v="Bill Pres Dept Chgs"/>
    <x v="0"/>
  </r>
  <r>
    <n v="923021"/>
    <n v="1"/>
    <x v="6"/>
    <n v="36"/>
    <n v="23"/>
    <n v="0"/>
    <n v="122288.36"/>
    <n v="0"/>
    <x v="418"/>
    <n v="32919.22"/>
    <n v="0"/>
    <n v="89369.14"/>
    <n v="36804.83"/>
    <n v="3885.61"/>
    <n v="307"/>
    <n v="1"/>
    <n v="72"/>
    <x v="8"/>
    <s v="06/2021"/>
    <x v="150"/>
    <n v="2"/>
    <s v="Tableau Software"/>
    <x v="0"/>
  </r>
  <r>
    <n v="1949246"/>
    <n v="1"/>
    <x v="6"/>
    <n v="36"/>
    <n v="27"/>
    <n v="0"/>
    <n v="354440.39"/>
    <n v="0"/>
    <x v="390"/>
    <n v="82987.86"/>
    <n v="0"/>
    <n v="271452.53000000003"/>
    <n v="93041.66"/>
    <n v="10053.800000000001"/>
    <n v="307"/>
    <n v="1"/>
    <n v="72"/>
    <x v="8"/>
    <s v="06/2021"/>
    <x v="151"/>
    <n v="2"/>
    <s v="Kubra Elkton Gas Platform"/>
    <x v="0"/>
  </r>
  <r>
    <n v="2272879"/>
    <n v="1"/>
    <x v="6"/>
    <n v="36"/>
    <n v="27"/>
    <n v="0"/>
    <n v="97.5"/>
    <n v="0"/>
    <x v="274"/>
    <n v="24.39"/>
    <n v="0"/>
    <n v="73.11"/>
    <n v="27.1"/>
    <n v="2.71"/>
    <n v="307"/>
    <n v="1"/>
    <n v="72"/>
    <x v="8"/>
    <s v="06/2021"/>
    <x v="152"/>
    <n v="2"/>
    <s v="Cisco CER 911 Phone System"/>
    <x v="0"/>
  </r>
  <r>
    <n v="3775377"/>
    <n v="1"/>
    <x v="6"/>
    <n v="36"/>
    <n v="31"/>
    <n v="0"/>
    <n v="99076"/>
    <n v="-99076"/>
    <x v="316"/>
    <n v="12347.53"/>
    <n v="0"/>
    <n v="0"/>
    <n v="0"/>
    <n v="-12347.53"/>
    <n v="307"/>
    <n v="1"/>
    <n v="72"/>
    <x v="8"/>
    <s v="06/2021"/>
    <x v="153"/>
    <n v="2"/>
    <s v="CU20310113 - Software Robitics"/>
    <x v="0"/>
  </r>
  <r>
    <n v="6933081"/>
    <n v="1"/>
    <x v="6"/>
    <n v="36"/>
    <n v="3"/>
    <n v="0"/>
    <n v="50079.38"/>
    <n v="0"/>
    <x v="276"/>
    <n v="45645.279999999999"/>
    <n v="0"/>
    <n v="4434.1000000000004"/>
    <n v="47123.31"/>
    <n v="1478.03"/>
    <n v="307"/>
    <n v="1"/>
    <n v="72"/>
    <x v="8"/>
    <s v="06/2021"/>
    <x v="154"/>
    <n v="2"/>
    <s v="Bill Print Ph 1 - 1787"/>
    <x v="0"/>
  </r>
  <r>
    <n v="6933363"/>
    <n v="1"/>
    <x v="6"/>
    <n v="36"/>
    <n v="6"/>
    <n v="0"/>
    <n v="37755.9"/>
    <n v="0"/>
    <x v="277"/>
    <n v="31132.05"/>
    <n v="0"/>
    <n v="6623.85"/>
    <n v="32236.03"/>
    <n v="1103.98"/>
    <n v="307"/>
    <n v="1"/>
    <n v="72"/>
    <x v="8"/>
    <s v="06/2021"/>
    <x v="154"/>
    <n v="2"/>
    <s v="Bill Print Ph 1 - 1809"/>
    <x v="0"/>
  </r>
  <r>
    <n v="6933510"/>
    <n v="1"/>
    <x v="6"/>
    <n v="36"/>
    <n v="5"/>
    <n v="0"/>
    <n v="58320.17"/>
    <n v="0"/>
    <x v="278"/>
    <n v="49770.15"/>
    <n v="0"/>
    <n v="8550.02"/>
    <n v="51480.15"/>
    <n v="1710"/>
    <n v="307"/>
    <n v="1"/>
    <n v="72"/>
    <x v="8"/>
    <s v="06/2021"/>
    <x v="154"/>
    <n v="2"/>
    <s v="Bill Print Ph 1 - 1800"/>
    <x v="0"/>
  </r>
  <r>
    <n v="6933615"/>
    <n v="1"/>
    <x v="6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6/2021"/>
    <x v="155"/>
    <n v="2"/>
    <s v="New Corporate / Executive Dashboard - 904"/>
    <x v="0"/>
  </r>
  <r>
    <n v="6933648"/>
    <n v="1"/>
    <x v="6"/>
    <n v="36"/>
    <n v="4"/>
    <n v="0"/>
    <n v="4673.29"/>
    <n v="0"/>
    <x v="280"/>
    <n v="4123.49"/>
    <n v="0"/>
    <n v="549.79999999999995"/>
    <n v="4260.9399999999996"/>
    <n v="137.45000000000002"/>
    <n v="307"/>
    <n v="1"/>
    <n v="72"/>
    <x v="8"/>
    <s v="06/2021"/>
    <x v="154"/>
    <n v="2"/>
    <s v="Bill Print Ph 1 - 1791"/>
    <x v="0"/>
  </r>
  <r>
    <n v="6933659"/>
    <n v="1"/>
    <x v="6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6/2021"/>
    <x v="156"/>
    <n v="2"/>
    <s v="Corporate &amp; BU Website - 1089"/>
    <x v="0"/>
  </r>
  <r>
    <n v="6934007"/>
    <n v="1"/>
    <x v="6"/>
    <n v="36"/>
    <n v="8"/>
    <n v="0"/>
    <n v="34344.89"/>
    <n v="0"/>
    <x v="283"/>
    <n v="26349.25"/>
    <n v="0"/>
    <n v="7995.64"/>
    <n v="27348.71"/>
    <n v="999.46"/>
    <n v="307"/>
    <n v="1"/>
    <n v="72"/>
    <x v="8"/>
    <s v="06/2021"/>
    <x v="154"/>
    <n v="2"/>
    <s v="Bill Print Ph 1 - 1811"/>
    <x v="0"/>
  </r>
  <r>
    <n v="6934008"/>
    <n v="1"/>
    <x v="6"/>
    <n v="36"/>
    <n v="10"/>
    <n v="0"/>
    <n v="22139.74"/>
    <n v="0"/>
    <x v="284"/>
    <n v="15722.4"/>
    <n v="0"/>
    <n v="6417.34"/>
    <n v="16364.13"/>
    <n v="641.73"/>
    <n v="307"/>
    <n v="1"/>
    <n v="72"/>
    <x v="8"/>
    <s v="06/2021"/>
    <x v="154"/>
    <n v="2"/>
    <s v="Bill Print Ph 1 - 1821"/>
    <x v="0"/>
  </r>
  <r>
    <n v="6934009"/>
    <n v="1"/>
    <x v="6"/>
    <n v="36"/>
    <n v="11"/>
    <n v="0"/>
    <n v="6917.25"/>
    <n v="0"/>
    <x v="285"/>
    <n v="4715.55"/>
    <n v="0"/>
    <n v="2201.6999999999998"/>
    <n v="4915.7"/>
    <n v="200.15"/>
    <n v="307"/>
    <n v="1"/>
    <n v="72"/>
    <x v="8"/>
    <s v="06/2021"/>
    <x v="154"/>
    <n v="2"/>
    <s v="Bill Print Ph 1 - 1825"/>
    <x v="0"/>
  </r>
  <r>
    <n v="6934010"/>
    <n v="1"/>
    <x v="6"/>
    <n v="36"/>
    <n v="14"/>
    <n v="0"/>
    <n v="27232.83"/>
    <n v="0"/>
    <x v="286"/>
    <n v="16250.04"/>
    <n v="0"/>
    <n v="10982.79"/>
    <n v="17034.52"/>
    <n v="784.48"/>
    <n v="307"/>
    <n v="1"/>
    <n v="72"/>
    <x v="8"/>
    <s v="06/2021"/>
    <x v="154"/>
    <n v="2"/>
    <s v="Bill Print Ph 1 - 1838"/>
    <x v="0"/>
  </r>
  <r>
    <n v="6934011"/>
    <n v="1"/>
    <x v="6"/>
    <n v="36"/>
    <n v="15"/>
    <n v="0"/>
    <n v="1991.29"/>
    <n v="0"/>
    <x v="287"/>
    <n v="1131.95"/>
    <n v="0"/>
    <n v="859.34"/>
    <n v="1189.24"/>
    <n v="57.29"/>
    <n v="307"/>
    <n v="1"/>
    <n v="72"/>
    <x v="8"/>
    <s v="06/2021"/>
    <x v="154"/>
    <n v="2"/>
    <s v="Bill Print Ph 1 - 1840"/>
    <x v="0"/>
  </r>
  <r>
    <n v="6934014"/>
    <n v="1"/>
    <x v="6"/>
    <n v="36"/>
    <n v="18"/>
    <n v="0"/>
    <n v="200000"/>
    <n v="0"/>
    <x v="288"/>
    <n v="96774.23"/>
    <n v="0"/>
    <n v="103225.77"/>
    <n v="102509"/>
    <n v="5734.77"/>
    <n v="307"/>
    <n v="1"/>
    <n v="72"/>
    <x v="8"/>
    <s v="06/2021"/>
    <x v="158"/>
    <n v="2"/>
    <s v="ECIS Software Licenses - 1863"/>
    <x v="0"/>
  </r>
  <r>
    <n v="6934021"/>
    <n v="1"/>
    <x v="6"/>
    <n v="36"/>
    <n v="18"/>
    <n v="0"/>
    <n v="66258.149999999994"/>
    <n v="0"/>
    <x v="289"/>
    <n v="32060.400000000001"/>
    <n v="0"/>
    <n v="34197.75"/>
    <n v="33960.28"/>
    <n v="1899.88"/>
    <n v="307"/>
    <n v="1"/>
    <n v="72"/>
    <x v="8"/>
    <s v="06/2021"/>
    <x v="159"/>
    <n v="2"/>
    <s v="Tableau Software - 1862"/>
    <x v="0"/>
  </r>
  <r>
    <n v="6934032"/>
    <n v="1"/>
    <x v="6"/>
    <n v="36"/>
    <n v="9"/>
    <n v="0"/>
    <n v="13544.23"/>
    <n v="0"/>
    <x v="290"/>
    <n v="10004.26"/>
    <n v="0"/>
    <n v="3539.97"/>
    <n v="10397.59"/>
    <n v="393.33"/>
    <n v="307"/>
    <n v="1"/>
    <n v="72"/>
    <x v="8"/>
    <s v="06/2021"/>
    <x v="154"/>
    <n v="2"/>
    <s v="Bill Print Ph 1 - 1816"/>
    <x v="0"/>
  </r>
  <r>
    <n v="6934033"/>
    <n v="1"/>
    <x v="6"/>
    <n v="36"/>
    <n v="13"/>
    <n v="0"/>
    <n v="11903.84"/>
    <n v="0"/>
    <x v="291"/>
    <n v="7439.9"/>
    <n v="0"/>
    <n v="4463.9399999999996"/>
    <n v="7783.28"/>
    <n v="343.38"/>
    <n v="307"/>
    <n v="1"/>
    <n v="72"/>
    <x v="8"/>
    <s v="06/2021"/>
    <x v="154"/>
    <n v="2"/>
    <s v="Bill Print Ph 1 - 1837"/>
    <x v="0"/>
  </r>
  <r>
    <n v="6934040"/>
    <n v="1"/>
    <x v="6"/>
    <n v="36"/>
    <n v="17"/>
    <n v="0"/>
    <n v="32923.5"/>
    <n v="0"/>
    <x v="292"/>
    <n v="16858.080000000002"/>
    <n v="0"/>
    <n v="16065.42"/>
    <n v="17803.099999999999"/>
    <n v="945.02"/>
    <n v="307"/>
    <n v="1"/>
    <n v="72"/>
    <x v="8"/>
    <s v="06/2021"/>
    <x v="154"/>
    <n v="2"/>
    <s v="Bill Print Ph 1 - 1846"/>
    <x v="0"/>
  </r>
  <r>
    <n v="6934050"/>
    <n v="1"/>
    <x v="6"/>
    <n v="36"/>
    <n v="16"/>
    <n v="0"/>
    <n v="87097.38"/>
    <n v="0"/>
    <x v="293"/>
    <n v="47052.63"/>
    <n v="0"/>
    <n v="40044.75"/>
    <n v="49555.43"/>
    <n v="2502.8000000000002"/>
    <n v="307"/>
    <n v="1"/>
    <n v="72"/>
    <x v="8"/>
    <s v="06/2021"/>
    <x v="154"/>
    <n v="2"/>
    <s v="Bill Print Ph 1 - 1844"/>
    <x v="0"/>
  </r>
  <r>
    <n v="6934051"/>
    <n v="1"/>
    <x v="6"/>
    <n v="36"/>
    <n v="18"/>
    <n v="0"/>
    <n v="177402.45"/>
    <n v="0"/>
    <x v="294"/>
    <n v="85839.91"/>
    <n v="0"/>
    <n v="91562.54"/>
    <n v="90926.720000000001"/>
    <n v="5086.8100000000004"/>
    <n v="307"/>
    <n v="1"/>
    <n v="72"/>
    <x v="8"/>
    <s v="06/2021"/>
    <x v="159"/>
    <n v="2"/>
    <s v="Call back in Queue - 1861"/>
    <x v="0"/>
  </r>
  <r>
    <n v="6934055"/>
    <n v="1"/>
    <x v="6"/>
    <n v="36"/>
    <n v="18"/>
    <n v="0"/>
    <n v="31250"/>
    <n v="0"/>
    <x v="295"/>
    <n v="15121"/>
    <n v="0"/>
    <n v="16129"/>
    <n v="16017.06"/>
    <n v="896.06000000000006"/>
    <n v="307"/>
    <n v="1"/>
    <n v="72"/>
    <x v="8"/>
    <s v="06/2021"/>
    <x v="160"/>
    <n v="2"/>
    <s v="Pro2Oracle Software - 1860"/>
    <x v="0"/>
  </r>
  <r>
    <n v="6934060"/>
    <n v="1"/>
    <x v="6"/>
    <n v="36"/>
    <n v="12"/>
    <n v="0"/>
    <n v="8121.72"/>
    <n v="0"/>
    <x v="296"/>
    <n v="5306.22"/>
    <n v="0"/>
    <n v="2815.5"/>
    <n v="5540.84"/>
    <n v="234.62"/>
    <n v="307"/>
    <n v="1"/>
    <n v="72"/>
    <x v="8"/>
    <s v="06/2021"/>
    <x v="154"/>
    <n v="2"/>
    <s v="Bill Print Ph 1 - 1830"/>
    <x v="0"/>
  </r>
  <r>
    <n v="6934083"/>
    <n v="1"/>
    <x v="6"/>
    <n v="36"/>
    <n v="18"/>
    <n v="0"/>
    <n v="22000"/>
    <n v="0"/>
    <x v="297"/>
    <n v="10645.15"/>
    <n v="0"/>
    <n v="11354.85"/>
    <n v="11275.98"/>
    <n v="630.83000000000004"/>
    <n v="307"/>
    <n v="1"/>
    <n v="72"/>
    <x v="8"/>
    <s v="06/2021"/>
    <x v="161"/>
    <n v="2"/>
    <s v="Utilicis Open Edge Pro2SQL Licenses - 1859"/>
    <x v="0"/>
  </r>
  <r>
    <n v="7003380"/>
    <n v="1"/>
    <x v="6"/>
    <n v="36"/>
    <n v="20"/>
    <n v="0"/>
    <n v="125995.23"/>
    <n v="0"/>
    <x v="298"/>
    <n v="53876.73"/>
    <n v="0"/>
    <n v="72118.5"/>
    <n v="57482.66"/>
    <n v="3605.9300000000003"/>
    <n v="307"/>
    <n v="1"/>
    <n v="72"/>
    <x v="8"/>
    <s v="06/2021"/>
    <x v="154"/>
    <n v="2"/>
    <s v="Bill Print Ph 1 - 1846"/>
    <x v="0"/>
  </r>
  <r>
    <n v="7003657"/>
    <n v="1"/>
    <x v="6"/>
    <n v="36"/>
    <n v="22"/>
    <n v="0"/>
    <n v="1892.22"/>
    <n v="0"/>
    <x v="299"/>
    <n v="702.79"/>
    <n v="0"/>
    <n v="1189.43"/>
    <n v="756.86"/>
    <n v="54.07"/>
    <n v="307"/>
    <n v="1"/>
    <n v="72"/>
    <x v="8"/>
    <s v="06/2021"/>
    <x v="154"/>
    <n v="2"/>
    <s v="Bill Print Ph 1 - 1882"/>
    <x v="0"/>
  </r>
  <r>
    <n v="7003658"/>
    <n v="1"/>
    <x v="6"/>
    <n v="60"/>
    <n v="46"/>
    <n v="0"/>
    <n v="20038.2"/>
    <n v="0"/>
    <x v="300"/>
    <n v="4415.1899999999996"/>
    <n v="0"/>
    <n v="15623.01"/>
    <n v="4754.82"/>
    <n v="339.63"/>
    <n v="307"/>
    <n v="1"/>
    <n v="72"/>
    <x v="8"/>
    <s v="06/2021"/>
    <x v="162"/>
    <n v="2"/>
    <s v="CISCO 911 Phone System - 1894"/>
    <x v="0"/>
  </r>
  <r>
    <n v="7004239"/>
    <n v="1"/>
    <x v="6"/>
    <n v="36"/>
    <n v="21"/>
    <n v="0"/>
    <n v="4382.53"/>
    <n v="0"/>
    <x v="301"/>
    <n v="1750.9"/>
    <n v="0"/>
    <n v="2631.63"/>
    <n v="1876.22"/>
    <n v="125.32000000000001"/>
    <n v="307"/>
    <n v="1"/>
    <n v="72"/>
    <x v="8"/>
    <s v="06/2021"/>
    <x v="154"/>
    <n v="2"/>
    <s v="Bill Print Ph 1 - 1874"/>
    <x v="0"/>
  </r>
  <r>
    <n v="7004247"/>
    <n v="1"/>
    <x v="6"/>
    <n v="36"/>
    <n v="20"/>
    <n v="0"/>
    <n v="3264.01"/>
    <n v="0"/>
    <x v="302"/>
    <n v="1395.71"/>
    <n v="0"/>
    <n v="1868.3"/>
    <n v="1489.13"/>
    <n v="93.42"/>
    <n v="307"/>
    <n v="1"/>
    <n v="72"/>
    <x v="8"/>
    <s v="06/2021"/>
    <x v="150"/>
    <n v="2"/>
    <s v="Tableau Software - 1869"/>
    <x v="0"/>
  </r>
  <r>
    <n v="7004566"/>
    <n v="1"/>
    <x v="6"/>
    <n v="60"/>
    <n v="46"/>
    <n v="0"/>
    <n v="14055"/>
    <n v="0"/>
    <x v="303"/>
    <n v="3096.86"/>
    <n v="0"/>
    <n v="10958.14"/>
    <n v="3335.08"/>
    <n v="238.22"/>
    <n v="307"/>
    <n v="1"/>
    <n v="72"/>
    <x v="8"/>
    <s v="06/2021"/>
    <x v="163"/>
    <n v="2"/>
    <s v="Ivanti Licenses - 1893"/>
    <x v="0"/>
  </r>
  <r>
    <n v="7004569"/>
    <n v="1"/>
    <x v="6"/>
    <n v="36"/>
    <n v="21"/>
    <n v="0"/>
    <n v="7551.23"/>
    <n v="0"/>
    <x v="304"/>
    <n v="3016.81"/>
    <n v="0"/>
    <n v="4534.42"/>
    <n v="3232.73"/>
    <n v="215.92000000000002"/>
    <n v="307"/>
    <n v="1"/>
    <n v="72"/>
    <x v="8"/>
    <s v="06/2021"/>
    <x v="150"/>
    <n v="2"/>
    <s v="Tableau Software - 1876"/>
    <x v="0"/>
  </r>
  <r>
    <n v="7004892"/>
    <n v="1"/>
    <x v="6"/>
    <n v="36"/>
    <n v="22"/>
    <n v="0"/>
    <n v="2536.2199999999998"/>
    <n v="0"/>
    <x v="305"/>
    <n v="941.99"/>
    <n v="0"/>
    <n v="1594.23"/>
    <n v="1014.46"/>
    <n v="72.47"/>
    <n v="307"/>
    <n v="1"/>
    <n v="72"/>
    <x v="8"/>
    <s v="06/2021"/>
    <x v="150"/>
    <n v="2"/>
    <s v="Tableau Software - 1884"/>
    <x v="0"/>
  </r>
  <r>
    <n v="11646761"/>
    <n v="1"/>
    <x v="6"/>
    <n v="36"/>
    <n v="33"/>
    <n v="0"/>
    <n v="18715.099999999999"/>
    <n v="0"/>
    <x v="401"/>
    <n v="1559.58"/>
    <n v="0"/>
    <n v="17155.52"/>
    <n v="2079.44"/>
    <n v="519.86"/>
    <n v="307"/>
    <n v="1"/>
    <n v="72"/>
    <x v="8"/>
    <s v="06/2021"/>
    <x v="233"/>
    <n v="2"/>
    <s v="CU20310116S   Zoom Call Recording"/>
    <x v="0"/>
  </r>
  <r>
    <n v="17742108"/>
    <n v="1"/>
    <x v="6"/>
    <n v="36"/>
    <n v="34"/>
    <n v="0"/>
    <n v="109707.29"/>
    <n v="0"/>
    <x v="409"/>
    <n v="6094.85"/>
    <n v="0"/>
    <n v="103612.44"/>
    <n v="9142.27"/>
    <n v="3047.42"/>
    <n v="307"/>
    <n v="1"/>
    <n v="72"/>
    <x v="8"/>
    <s v="06/2021"/>
    <x v="232"/>
    <n v="2"/>
    <s v="Computer Equipment"/>
    <x v="0"/>
  </r>
  <r>
    <n v="24740793"/>
    <n v="1"/>
    <x v="6"/>
    <n v="36"/>
    <n v="35"/>
    <n v="0"/>
    <n v="63548.52"/>
    <n v="0"/>
    <x v="420"/>
    <n v="1765.24"/>
    <n v="0"/>
    <n v="61783.28"/>
    <n v="3530.48"/>
    <n v="1765.24"/>
    <n v="307"/>
    <n v="1"/>
    <n v="72"/>
    <x v="8"/>
    <s v="06/2021"/>
    <x v="232"/>
    <n v="2"/>
    <s v="Computer Equipment"/>
    <x v="0"/>
  </r>
  <r>
    <n v="34690544"/>
    <n v="1"/>
    <x v="6"/>
    <n v="36"/>
    <n v="36"/>
    <n v="0"/>
    <n v="47353.19"/>
    <n v="0"/>
    <x v="430"/>
    <n v="0"/>
    <n v="0"/>
    <n v="47353.19"/>
    <n v="1315.37"/>
    <n v="1315.3700000000001"/>
    <n v="307"/>
    <n v="1"/>
    <n v="72"/>
    <x v="8"/>
    <s v="06/2021"/>
    <x v="232"/>
    <n v="2"/>
    <s v="Computer Equipment"/>
    <x v="0"/>
  </r>
  <r>
    <n v="43230557"/>
    <n v="1"/>
    <x v="6"/>
    <n v="36"/>
    <n v="36"/>
    <n v="0"/>
    <n v="0"/>
    <n v="674.98"/>
    <x v="438"/>
    <n v="0"/>
    <n v="0"/>
    <n v="674.98"/>
    <n v="18.75"/>
    <n v="18.75"/>
    <n v="307"/>
    <n v="1"/>
    <n v="72"/>
    <x v="8"/>
    <s v="06/2021"/>
    <x v="149"/>
    <n v="2"/>
    <s v="Bill Pres Dept Chgs"/>
    <x v="0"/>
  </r>
  <r>
    <n v="43252789"/>
    <n v="1"/>
    <x v="6"/>
    <n v="36"/>
    <n v="31"/>
    <n v="0"/>
    <n v="0"/>
    <n v="107364"/>
    <x v="439"/>
    <n v="0"/>
    <n v="0"/>
    <n v="95016.47"/>
    <n v="15412.58"/>
    <n v="15412.58"/>
    <n v="307"/>
    <n v="1"/>
    <n v="72"/>
    <x v="8"/>
    <s v="06/2021"/>
    <x v="232"/>
    <n v="2"/>
    <s v="Computer Equipment"/>
    <x v="0"/>
  </r>
  <r>
    <n v="43252794"/>
    <n v="1"/>
    <x v="6"/>
    <n v="36"/>
    <n v="36"/>
    <n v="0"/>
    <n v="0"/>
    <n v="68364.94"/>
    <x v="440"/>
    <n v="0"/>
    <n v="0"/>
    <n v="0"/>
    <n v="0"/>
    <n v="0"/>
    <n v="307"/>
    <n v="1"/>
    <n v="72"/>
    <x v="8"/>
    <s v="06/2021"/>
    <x v="232"/>
    <n v="2"/>
    <s v="Computer Equipment"/>
    <x v="0"/>
  </r>
  <r>
    <n v="6932872"/>
    <n v="1"/>
    <x v="6"/>
    <n v="84"/>
    <n v="40"/>
    <n v="0"/>
    <n v="49249"/>
    <n v="0"/>
    <x v="306"/>
    <n v="25237.34"/>
    <n v="0"/>
    <n v="24011.66"/>
    <n v="25837.63"/>
    <n v="600.29"/>
    <n v="310"/>
    <n v="1"/>
    <n v="76"/>
    <x v="9"/>
    <s v="06/2021"/>
    <x v="164"/>
    <n v="2"/>
    <s v="CISCO Phone System - Compass Pointe - 1719"/>
    <x v="0"/>
  </r>
  <r>
    <n v="6932926"/>
    <n v="1"/>
    <x v="6"/>
    <n v="60"/>
    <n v="21"/>
    <n v="0"/>
    <n v="10277.67"/>
    <n v="0"/>
    <x v="307"/>
    <n v="6574.65"/>
    <n v="0"/>
    <n v="3703.02"/>
    <n v="6750.98"/>
    <n v="176.33"/>
    <n v="310"/>
    <n v="1"/>
    <n v="76"/>
    <x v="9"/>
    <s v="06/2021"/>
    <x v="165"/>
    <n v="2"/>
    <s v="LifeSize modernization conference calling equipment - 1731"/>
    <x v="0"/>
  </r>
  <r>
    <n v="6933123"/>
    <n v="1"/>
    <x v="6"/>
    <n v="84"/>
    <n v="40"/>
    <n v="0"/>
    <n v="128599.6"/>
    <n v="0"/>
    <x v="309"/>
    <n v="65913.119999999995"/>
    <n v="0"/>
    <n v="62686.48"/>
    <n v="67480.28"/>
    <n v="1567.16"/>
    <n v="310"/>
    <n v="1"/>
    <n v="76"/>
    <x v="9"/>
    <s v="06/2021"/>
    <x v="167"/>
    <n v="2"/>
    <s v="CISCO Phone System - Silver Lake - 1718"/>
    <x v="0"/>
  </r>
  <r>
    <n v="6933213"/>
    <n v="1"/>
    <x v="6"/>
    <n v="60"/>
    <n v="21"/>
    <n v="0"/>
    <n v="908.01"/>
    <n v="0"/>
    <x v="311"/>
    <n v="580.87"/>
    <n v="0"/>
    <n v="327.14"/>
    <n v="596.45000000000005"/>
    <n v="15.58"/>
    <n v="310"/>
    <n v="1"/>
    <n v="76"/>
    <x v="9"/>
    <s v="06/2021"/>
    <x v="168"/>
    <n v="2"/>
    <s v="TV, (2) Samgung 43in Slim LED TV's - 1732"/>
    <x v="0"/>
  </r>
  <r>
    <n v="6933284"/>
    <n v="1"/>
    <x v="6"/>
    <n v="84"/>
    <n v="40"/>
    <n v="0"/>
    <n v="43464.36"/>
    <n v="0"/>
    <x v="312"/>
    <n v="22273.919999999998"/>
    <n v="0"/>
    <n v="21190.44"/>
    <n v="22803.68"/>
    <n v="529.76"/>
    <n v="310"/>
    <n v="1"/>
    <n v="76"/>
    <x v="9"/>
    <s v="06/2021"/>
    <x v="169"/>
    <n v="2"/>
    <s v="CISCO Phone System - Energy Lane - 1720"/>
    <x v="0"/>
  </r>
  <r>
    <n v="6933319"/>
    <n v="1"/>
    <x v="6"/>
    <n v="60"/>
    <n v="24"/>
    <n v="0"/>
    <n v="644.91999999999996"/>
    <n v="0"/>
    <x v="313"/>
    <n v="379.98"/>
    <n v="0"/>
    <n v="264.94"/>
    <n v="391.02"/>
    <n v="11.040000000000001"/>
    <n v="310"/>
    <n v="1"/>
    <n v="76"/>
    <x v="9"/>
    <s v="06/2021"/>
    <x v="170"/>
    <n v="2"/>
    <s v="Samsung 55in Slim Direct LIT LE - 1762"/>
    <x v="0"/>
  </r>
  <r>
    <n v="6933419"/>
    <n v="1"/>
    <x v="6"/>
    <n v="84"/>
    <n v="49"/>
    <n v="0"/>
    <n v="23835.5"/>
    <n v="0"/>
    <x v="314"/>
    <n v="9707.16"/>
    <n v="0"/>
    <n v="14128.34"/>
    <n v="9995.49"/>
    <n v="288.33"/>
    <n v="310"/>
    <n v="1"/>
    <n v="76"/>
    <x v="9"/>
    <s v="06/2021"/>
    <x v="171"/>
    <n v="2"/>
    <s v="CISCO Phone System Consulting - 1771"/>
    <x v="0"/>
  </r>
  <r>
    <n v="6933712"/>
    <n v="1"/>
    <x v="6"/>
    <n v="84"/>
    <n v="50"/>
    <n v="0"/>
    <n v="4095"/>
    <n v="0"/>
    <x v="315"/>
    <n v="1618.76"/>
    <n v="0"/>
    <n v="2476.2399999999998"/>
    <n v="1668.28"/>
    <n v="49.52"/>
    <n v="310"/>
    <n v="1"/>
    <n v="76"/>
    <x v="9"/>
    <s v="06/2021"/>
    <x v="171"/>
    <n v="2"/>
    <s v="CISCO Phone System Consulting - 1775"/>
    <x v="0"/>
  </r>
  <r>
    <n v="6933853"/>
    <n v="1"/>
    <x v="6"/>
    <n v="84"/>
    <n v="47"/>
    <n v="0"/>
    <n v="110708.62"/>
    <n v="0"/>
    <x v="317"/>
    <n v="47732.13"/>
    <n v="0"/>
    <n v="62976.49"/>
    <n v="49072.06"/>
    <n v="1339.93"/>
    <n v="310"/>
    <n v="1"/>
    <n v="76"/>
    <x v="9"/>
    <s v="06/2021"/>
    <x v="171"/>
    <n v="2"/>
    <s v="CISCO Phone System Consulting - 1752"/>
    <x v="0"/>
  </r>
  <r>
    <n v="17729237"/>
    <n v="1"/>
    <x v="6"/>
    <n v="120"/>
    <n v="118"/>
    <n v="0"/>
    <n v="-2733"/>
    <n v="0"/>
    <x v="421"/>
    <n v="-242.62"/>
    <n v="0"/>
    <n v="-2490.38"/>
    <n v="-263.72000000000003"/>
    <n v="-21.1"/>
    <n v="310"/>
    <n v="1"/>
    <n v="76"/>
    <x v="9"/>
    <s v="06/2021"/>
    <x v="237"/>
    <n v="2"/>
    <s v="This is to apply the credit from a 2018 project"/>
    <x v="0"/>
  </r>
  <r>
    <n v="6933118"/>
    <n v="1"/>
    <x v="6"/>
    <n v="0"/>
    <n v="0"/>
    <n v="0"/>
    <n v="243970.54"/>
    <n v="0"/>
    <x v="318"/>
    <n v="0"/>
    <n v="0"/>
    <n v="243970.54"/>
    <n v="0"/>
    <n v="0"/>
    <n v="326"/>
    <n v="1"/>
    <n v="65"/>
    <x v="10"/>
    <s v="06/2021"/>
    <x v="172"/>
    <n v="5"/>
    <s v="Land - SL - 12"/>
    <x v="1"/>
  </r>
  <r>
    <n v="6933119"/>
    <n v="1"/>
    <x v="6"/>
    <n v="0"/>
    <n v="0"/>
    <n v="0"/>
    <n v="45840.84"/>
    <n v="0"/>
    <x v="319"/>
    <n v="0"/>
    <n v="0"/>
    <n v="45840.84"/>
    <n v="0"/>
    <n v="0"/>
    <n v="326"/>
    <n v="1"/>
    <n v="65"/>
    <x v="10"/>
    <s v="06/2021"/>
    <x v="173"/>
    <n v="5"/>
    <s v="LAND- CITRUS HILL,FLA. BULK PLANT SITE - 51"/>
    <x v="1"/>
  </r>
  <r>
    <n v="6933413"/>
    <n v="1"/>
    <x v="6"/>
    <n v="0"/>
    <n v="0"/>
    <n v="0"/>
    <n v="41020.26"/>
    <n v="0"/>
    <x v="320"/>
    <n v="0"/>
    <n v="0"/>
    <n v="41020.26"/>
    <n v="0"/>
    <n v="0"/>
    <n v="326"/>
    <n v="1"/>
    <n v="65"/>
    <x v="10"/>
    <s v="06/2021"/>
    <x v="174"/>
    <n v="5"/>
    <s v="LAND - MISTY PINES LOT - 25"/>
    <x v="1"/>
  </r>
  <r>
    <n v="6933845"/>
    <n v="1"/>
    <x v="6"/>
    <n v="0"/>
    <n v="0"/>
    <n v="0"/>
    <n v="94110.89"/>
    <n v="0"/>
    <x v="321"/>
    <n v="0"/>
    <n v="0"/>
    <n v="94110.89"/>
    <n v="0"/>
    <n v="0"/>
    <n v="326"/>
    <n v="1"/>
    <n v="65"/>
    <x v="10"/>
    <s v="06/2021"/>
    <x v="175"/>
    <n v="5"/>
    <s v="LAND - BEAVER RUN (SALISBURY) - 35"/>
    <x v="1"/>
  </r>
  <r>
    <n v="17743287"/>
    <n v="1"/>
    <x v="6"/>
    <n v="12"/>
    <n v="10"/>
    <n v="0"/>
    <n v="1400044.51"/>
    <n v="0"/>
    <x v="431"/>
    <n v="0"/>
    <n v="0"/>
    <n v="1400044.51"/>
    <n v="0"/>
    <n v="0"/>
    <n v="326"/>
    <n v="1"/>
    <n v="65"/>
    <x v="10"/>
    <s v="06/2021"/>
    <x v="238"/>
    <n v="5"/>
    <s v="A parcel of land near Georgetown  DE has been identified as the primary location   A secondary backup location has also been identified"/>
    <x v="1"/>
  </r>
  <r>
    <n v="17743290"/>
    <n v="1"/>
    <x v="6"/>
    <n v="12"/>
    <n v="10"/>
    <n v="0"/>
    <n v="2207667.5"/>
    <n v="0"/>
    <x v="432"/>
    <n v="0"/>
    <n v="0"/>
    <n v="2207667.5"/>
    <n v="0"/>
    <n v="0"/>
    <n v="326"/>
    <n v="1"/>
    <n v="65"/>
    <x v="10"/>
    <s v="06/2021"/>
    <x v="239"/>
    <n v="5"/>
    <s v="A parcel of land near Georgetown  DE has been identified as the primary location   A secondary backup location has also been identified"/>
    <x v="1"/>
  </r>
  <r>
    <n v="6932983"/>
    <n v="1"/>
    <x v="6"/>
    <n v="60"/>
    <n v="0"/>
    <n v="0"/>
    <n v="2860"/>
    <n v="0"/>
    <x v="322"/>
    <n v="2860"/>
    <n v="0"/>
    <n v="0"/>
    <n v="2860"/>
    <n v="0"/>
    <n v="327"/>
    <n v="1"/>
    <n v="66"/>
    <x v="2"/>
    <s v="06/2021"/>
    <x v="176"/>
    <n v="6"/>
    <s v="Panic Button System - 124"/>
    <x v="1"/>
  </r>
  <r>
    <n v="6932984"/>
    <n v="1"/>
    <x v="6"/>
    <n v="60"/>
    <n v="0"/>
    <n v="0"/>
    <n v="6870"/>
    <n v="0"/>
    <x v="323"/>
    <n v="6870"/>
    <n v="0"/>
    <n v="0"/>
    <n v="6870"/>
    <n v="0"/>
    <n v="327"/>
    <n v="1"/>
    <n v="66"/>
    <x v="2"/>
    <s v="06/2021"/>
    <x v="177"/>
    <n v="6"/>
    <s v="SL AC Unit Telecom Closet - 125"/>
    <x v="1"/>
  </r>
  <r>
    <n v="6932992"/>
    <n v="1"/>
    <x v="6"/>
    <n v="540"/>
    <n v="244"/>
    <n v="0"/>
    <n v="2877"/>
    <n v="0"/>
    <x v="324"/>
    <n v="1576.97"/>
    <n v="0"/>
    <n v="1300.03"/>
    <n v="1582.3"/>
    <n v="5.33"/>
    <n v="327"/>
    <n v="1"/>
    <n v="66"/>
    <x v="2"/>
    <s v="06/2021"/>
    <x v="178"/>
    <n v="6"/>
    <s v="ALARM SYSTEM AT BEAVER RUN BUILDING - 36"/>
    <x v="1"/>
  </r>
  <r>
    <n v="6933004"/>
    <n v="1"/>
    <x v="6"/>
    <n v="84"/>
    <n v="0"/>
    <n v="0"/>
    <n v="1033"/>
    <n v="0"/>
    <x v="325"/>
    <n v="1033"/>
    <n v="0"/>
    <n v="0"/>
    <n v="1033"/>
    <n v="0"/>
    <n v="327"/>
    <n v="1"/>
    <n v="66"/>
    <x v="2"/>
    <s v="06/2021"/>
    <x v="179"/>
    <n v="6"/>
    <s v="New Condensor fan motor - 82"/>
    <x v="1"/>
  </r>
  <r>
    <n v="6933005"/>
    <n v="1"/>
    <x v="6"/>
    <n v="540"/>
    <n v="244"/>
    <n v="0"/>
    <n v="631004.23"/>
    <n v="0"/>
    <x v="326"/>
    <n v="345898.51"/>
    <n v="0"/>
    <n v="285105.71999999997"/>
    <n v="347066.98"/>
    <n v="1168.47"/>
    <n v="327"/>
    <n v="1"/>
    <n v="66"/>
    <x v="2"/>
    <s v="06/2021"/>
    <x v="180"/>
    <n v="6"/>
    <s v="OFFICE BUILDING - BEAVER RUN - 37"/>
    <x v="1"/>
  </r>
  <r>
    <n v="6933093"/>
    <n v="1"/>
    <x v="6"/>
    <n v="120"/>
    <n v="0"/>
    <n v="0"/>
    <n v="311191.64"/>
    <n v="0"/>
    <x v="327"/>
    <n v="311191.64"/>
    <n v="0"/>
    <n v="0"/>
    <n v="311191.64"/>
    <n v="0"/>
    <n v="327"/>
    <n v="1"/>
    <n v="66"/>
    <x v="2"/>
    <s v="06/2021"/>
    <x v="181"/>
    <n v="6"/>
    <s v="Silver Lake Building Renovations - 88"/>
    <x v="1"/>
  </r>
  <r>
    <n v="6933106"/>
    <n v="1"/>
    <x v="6"/>
    <n v="120"/>
    <n v="2"/>
    <n v="0"/>
    <n v="9770"/>
    <n v="0"/>
    <x v="328"/>
    <n v="9596.31"/>
    <n v="0"/>
    <n v="173.69"/>
    <n v="9683.16"/>
    <n v="86.850000000000009"/>
    <n v="327"/>
    <n v="1"/>
    <n v="66"/>
    <x v="2"/>
    <s v="06/2021"/>
    <x v="182"/>
    <n v="6"/>
    <s v="AC Unit for Server Room - 112"/>
    <x v="1"/>
  </r>
  <r>
    <n v="6933107"/>
    <n v="1"/>
    <x v="6"/>
    <n v="60"/>
    <n v="0"/>
    <n v="0"/>
    <n v="35600"/>
    <n v="0"/>
    <x v="329"/>
    <n v="35600"/>
    <n v="0"/>
    <n v="0"/>
    <n v="35600"/>
    <n v="0"/>
    <n v="327"/>
    <n v="1"/>
    <n v="66"/>
    <x v="2"/>
    <s v="06/2021"/>
    <x v="183"/>
    <n v="6"/>
    <s v="Beaver Run repairs - 132"/>
    <x v="1"/>
  </r>
  <r>
    <n v="6933108"/>
    <n v="1"/>
    <x v="6"/>
    <n v="60"/>
    <n v="0"/>
    <n v="0"/>
    <n v="11750"/>
    <n v="0"/>
    <x v="330"/>
    <n v="11750"/>
    <n v="0"/>
    <n v="0"/>
    <n v="11750"/>
    <n v="0"/>
    <n v="327"/>
    <n v="1"/>
    <n v="66"/>
    <x v="2"/>
    <s v="06/2021"/>
    <x v="184"/>
    <n v="6"/>
    <s v="CP Alarm Security - 113"/>
    <x v="1"/>
  </r>
  <r>
    <n v="6933112"/>
    <n v="1"/>
    <x v="6"/>
    <n v="120"/>
    <n v="0"/>
    <n v="0"/>
    <n v="30519.38"/>
    <n v="0"/>
    <x v="331"/>
    <n v="30519.38"/>
    <n v="0"/>
    <n v="0"/>
    <n v="30519.38"/>
    <n v="0"/>
    <n v="327"/>
    <n v="1"/>
    <n v="66"/>
    <x v="2"/>
    <s v="06/2021"/>
    <x v="185"/>
    <n v="6"/>
    <s v="DUMPSTER ENCLOSURE - 29"/>
    <x v="1"/>
  </r>
  <r>
    <n v="6933120"/>
    <n v="1"/>
    <x v="6"/>
    <n v="120"/>
    <n v="0"/>
    <n v="0"/>
    <n v="8061"/>
    <n v="0"/>
    <x v="332"/>
    <n v="8061"/>
    <n v="0"/>
    <n v="0"/>
    <n v="8061"/>
    <n v="0"/>
    <n v="327"/>
    <n v="1"/>
    <n v="66"/>
    <x v="2"/>
    <s v="06/2021"/>
    <x v="186"/>
    <n v="6"/>
    <s v="New Entrance Door - 85"/>
    <x v="1"/>
  </r>
  <r>
    <n v="6933256"/>
    <n v="1"/>
    <x v="6"/>
    <n v="120"/>
    <n v="0"/>
    <n v="0"/>
    <n v="7975.86"/>
    <n v="0"/>
    <x v="333"/>
    <n v="7975.86"/>
    <n v="0"/>
    <n v="0"/>
    <n v="7975.86"/>
    <n v="0"/>
    <n v="327"/>
    <n v="1"/>
    <n v="66"/>
    <x v="2"/>
    <s v="06/2021"/>
    <x v="181"/>
    <n v="6"/>
    <s v="Silver Lake Building Renovations - 94"/>
    <x v="1"/>
  </r>
  <r>
    <n v="6933271"/>
    <n v="1"/>
    <x v="6"/>
    <n v="84"/>
    <n v="0"/>
    <n v="0"/>
    <n v="2151"/>
    <n v="0"/>
    <x v="334"/>
    <n v="2151"/>
    <n v="0"/>
    <n v="0"/>
    <n v="2151"/>
    <n v="0"/>
    <n v="327"/>
    <n v="1"/>
    <n v="66"/>
    <x v="2"/>
    <s v="06/2021"/>
    <x v="187"/>
    <n v="6"/>
    <s v="Complete fan asse,mbly - 83"/>
    <x v="1"/>
  </r>
  <r>
    <n v="6933272"/>
    <n v="1"/>
    <x v="6"/>
    <n v="60"/>
    <n v="0"/>
    <n v="0"/>
    <n v="252824.25"/>
    <n v="0"/>
    <x v="335"/>
    <n v="252824.25"/>
    <n v="0"/>
    <n v="0"/>
    <n v="252824.25"/>
    <n v="0"/>
    <n v="327"/>
    <n v="1"/>
    <n v="66"/>
    <x v="2"/>
    <s v="06/2021"/>
    <x v="188"/>
    <n v="6"/>
    <s v="CP Accounting Suite Build out - 115"/>
    <x v="1"/>
  </r>
  <r>
    <n v="6933280"/>
    <n v="1"/>
    <x v="6"/>
    <n v="480"/>
    <n v="171"/>
    <n v="0"/>
    <n v="121370"/>
    <n v="0"/>
    <x v="336"/>
    <n v="77896.97"/>
    <n v="0"/>
    <n v="43473.03"/>
    <n v="78151.199999999997"/>
    <n v="254.23000000000002"/>
    <n v="327"/>
    <n v="1"/>
    <n v="66"/>
    <x v="2"/>
    <s v="06/2021"/>
    <x v="189"/>
    <n v="6"/>
    <s v="LAND IMPROVEMENTS - SILVER LAKE - 42"/>
    <x v="1"/>
  </r>
  <r>
    <n v="6933383"/>
    <n v="1"/>
    <x v="6"/>
    <n v="120"/>
    <n v="0"/>
    <n v="0"/>
    <n v="22961.39"/>
    <n v="0"/>
    <x v="337"/>
    <n v="22961.39"/>
    <n v="0"/>
    <n v="0"/>
    <n v="22961.39"/>
    <n v="0"/>
    <n v="327"/>
    <n v="1"/>
    <n v="66"/>
    <x v="2"/>
    <s v="06/2021"/>
    <x v="190"/>
    <n v="6"/>
    <s v="Silver Lake Building Renovations - Network Upgrade - 93"/>
    <x v="1"/>
  </r>
  <r>
    <n v="6933385"/>
    <n v="1"/>
    <x v="6"/>
    <n v="120"/>
    <n v="0"/>
    <n v="0"/>
    <n v="33011.75"/>
    <n v="0"/>
    <x v="338"/>
    <n v="33011.75"/>
    <n v="0"/>
    <n v="0"/>
    <n v="33011.75"/>
    <n v="0"/>
    <n v="327"/>
    <n v="1"/>
    <n v="66"/>
    <x v="2"/>
    <s v="06/2021"/>
    <x v="191"/>
    <n v="6"/>
    <s v="SILVER LAKE PATIO - 28"/>
    <x v="1"/>
  </r>
  <r>
    <n v="6933386"/>
    <n v="1"/>
    <x v="6"/>
    <n v="60"/>
    <n v="0"/>
    <n v="0"/>
    <n v="21000"/>
    <n v="0"/>
    <x v="339"/>
    <n v="21000"/>
    <n v="0"/>
    <n v="0"/>
    <n v="21000"/>
    <n v="0"/>
    <n v="327"/>
    <n v="1"/>
    <n v="66"/>
    <x v="2"/>
    <s v="06/2021"/>
    <x v="192"/>
    <n v="6"/>
    <s v="SL GAS ROOFTOP UNITS - 128"/>
    <x v="1"/>
  </r>
  <r>
    <n v="6933387"/>
    <n v="1"/>
    <x v="6"/>
    <n v="480"/>
    <n v="171"/>
    <n v="0"/>
    <n v="1444130.55"/>
    <n v="0"/>
    <x v="340"/>
    <n v="926862.95"/>
    <n v="0"/>
    <n v="517267.6"/>
    <n v="929887.91"/>
    <n v="3024.96"/>
    <n v="327"/>
    <n v="1"/>
    <n v="66"/>
    <x v="2"/>
    <s v="06/2021"/>
    <x v="193"/>
    <n v="6"/>
    <s v="STRUCTURES &amp; IMPROVEMENTS - SILVER LAKE BLDG. - 41"/>
    <x v="1"/>
  </r>
  <r>
    <n v="6933523"/>
    <n v="1"/>
    <x v="6"/>
    <n v="120"/>
    <n v="0"/>
    <n v="0"/>
    <n v="8179.14"/>
    <n v="0"/>
    <x v="341"/>
    <n v="8179.14"/>
    <n v="0"/>
    <n v="0"/>
    <n v="8179.14"/>
    <n v="0"/>
    <n v="327"/>
    <n v="1"/>
    <n v="66"/>
    <x v="2"/>
    <s v="06/2021"/>
    <x v="194"/>
    <n v="6"/>
    <s v="Silver Lake Building Renovations (IT) - 101"/>
    <x v="1"/>
  </r>
  <r>
    <n v="6933526"/>
    <n v="1"/>
    <x v="6"/>
    <n v="480"/>
    <n v="171"/>
    <n v="0"/>
    <n v="256259"/>
    <n v="0"/>
    <x v="342"/>
    <n v="164470.64000000001"/>
    <n v="0"/>
    <n v="91788.36"/>
    <n v="165007.41"/>
    <n v="536.77"/>
    <n v="327"/>
    <n v="1"/>
    <n v="66"/>
    <x v="2"/>
    <s v="06/2021"/>
    <x v="195"/>
    <n v="6"/>
    <s v="TANGIBLE PERSONAL PROPERTY - 43"/>
    <x v="1"/>
  </r>
  <r>
    <n v="6933540"/>
    <n v="1"/>
    <x v="6"/>
    <n v="180"/>
    <n v="0"/>
    <n v="0"/>
    <n v="28908"/>
    <n v="0"/>
    <x v="343"/>
    <n v="28908"/>
    <n v="0"/>
    <n v="0"/>
    <n v="28908"/>
    <n v="0"/>
    <n v="327"/>
    <n v="1"/>
    <n v="66"/>
    <x v="2"/>
    <s v="06/2021"/>
    <x v="196"/>
    <n v="6"/>
    <s v="Concrete &amp; Brick repairs-Patio, Parking lot, Handicap Ramp - 80"/>
    <x v="1"/>
  </r>
  <r>
    <n v="6933668"/>
    <n v="1"/>
    <x v="6"/>
    <n v="120"/>
    <n v="0"/>
    <n v="0"/>
    <n v="118513.7"/>
    <n v="0"/>
    <x v="344"/>
    <n v="118513.7"/>
    <n v="0"/>
    <n v="0"/>
    <n v="118513.7"/>
    <n v="0"/>
    <n v="327"/>
    <n v="1"/>
    <n v="66"/>
    <x v="2"/>
    <s v="06/2021"/>
    <x v="197"/>
    <n v="6"/>
    <s v="Silver Lake Elect/HVAC/Heating Upgrades - 89"/>
    <x v="1"/>
  </r>
  <r>
    <n v="6933670"/>
    <n v="1"/>
    <x v="6"/>
    <n v="60"/>
    <n v="0"/>
    <n v="0"/>
    <n v="56460"/>
    <n v="0"/>
    <x v="345"/>
    <n v="56460"/>
    <n v="0"/>
    <n v="0"/>
    <n v="56460"/>
    <n v="0"/>
    <n v="327"/>
    <n v="1"/>
    <n v="66"/>
    <x v="2"/>
    <s v="06/2021"/>
    <x v="192"/>
    <n v="6"/>
    <s v="SL GAS ROOFTOP UNITS - 127"/>
    <x v="1"/>
  </r>
  <r>
    <n v="6933672"/>
    <n v="1"/>
    <x v="6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6/2021"/>
    <x v="197"/>
    <n v="6"/>
    <s v="Silver Lake Elect/HVAC/Heating Upgrades - 95"/>
    <x v="1"/>
  </r>
  <r>
    <n v="6933709"/>
    <n v="1"/>
    <x v="6"/>
    <n v="180"/>
    <n v="0"/>
    <n v="0"/>
    <n v="25615"/>
    <n v="0"/>
    <x v="347"/>
    <n v="25615"/>
    <n v="0"/>
    <n v="0"/>
    <n v="25615"/>
    <n v="0"/>
    <n v="327"/>
    <n v="1"/>
    <n v="66"/>
    <x v="2"/>
    <s v="06/2021"/>
    <x v="198"/>
    <n v="6"/>
    <s v="Landscaping - 81"/>
    <x v="1"/>
  </r>
  <r>
    <n v="6933822"/>
    <n v="1"/>
    <x v="6"/>
    <n v="120"/>
    <n v="0"/>
    <n v="0"/>
    <n v="104340.12"/>
    <n v="0"/>
    <x v="348"/>
    <n v="104340.12"/>
    <n v="0"/>
    <n v="0"/>
    <n v="104340.12"/>
    <n v="0"/>
    <n v="327"/>
    <n v="1"/>
    <n v="66"/>
    <x v="2"/>
    <s v="06/2021"/>
    <x v="194"/>
    <n v="6"/>
    <s v="Silver Lake Building Renovations (IT) - 100"/>
    <x v="1"/>
  </r>
  <r>
    <n v="6933849"/>
    <n v="1"/>
    <x v="6"/>
    <n v="540"/>
    <n v="245"/>
    <n v="0"/>
    <n v="21364.799999999999"/>
    <n v="0"/>
    <x v="349"/>
    <n v="11633.9"/>
    <n v="0"/>
    <n v="9730.9"/>
    <n v="11673.62"/>
    <n v="39.72"/>
    <n v="327"/>
    <n v="1"/>
    <n v="66"/>
    <x v="2"/>
    <s v="06/2021"/>
    <x v="180"/>
    <n v="6"/>
    <s v="OFFICE BUILDING - BEAVER RUN - 38"/>
    <x v="1"/>
  </r>
  <r>
    <n v="6933971"/>
    <n v="1"/>
    <x v="6"/>
    <n v="60"/>
    <n v="0"/>
    <n v="0"/>
    <n v="9183.33"/>
    <n v="0"/>
    <x v="350"/>
    <n v="9183.33"/>
    <n v="0"/>
    <n v="0"/>
    <n v="9183.33"/>
    <n v="0"/>
    <n v="327"/>
    <n v="1"/>
    <n v="66"/>
    <x v="2"/>
    <s v="06/2021"/>
    <x v="199"/>
    <n v="6"/>
    <s v="SL PLANNING CELL CONVERSION - 126"/>
    <x v="1"/>
  </r>
  <r>
    <n v="6933972"/>
    <n v="1"/>
    <x v="6"/>
    <n v="480"/>
    <n v="182"/>
    <n v="0"/>
    <n v="244514.08"/>
    <n v="0"/>
    <x v="351"/>
    <n v="151802.42000000001"/>
    <n v="0"/>
    <n v="92711.66"/>
    <n v="152311.82999999999"/>
    <n v="509.41"/>
    <n v="327"/>
    <n v="1"/>
    <n v="66"/>
    <x v="2"/>
    <s v="06/2021"/>
    <x v="200"/>
    <n v="6"/>
    <s v="STRUCTURES &amp; IMPROV - ADDITION TO SILVER LAKE - 20"/>
    <x v="1"/>
  </r>
  <r>
    <n v="6933997"/>
    <n v="1"/>
    <x v="6"/>
    <n v="120"/>
    <n v="0"/>
    <n v="0"/>
    <n v="67800"/>
    <n v="0"/>
    <x v="352"/>
    <n v="67800"/>
    <n v="0"/>
    <n v="0"/>
    <n v="67800"/>
    <n v="0"/>
    <n v="327"/>
    <n v="1"/>
    <n v="66"/>
    <x v="2"/>
    <s v="06/2021"/>
    <x v="201"/>
    <n v="6"/>
    <s v="Heating/Air conditioning upgrade - 74"/>
    <x v="1"/>
  </r>
  <r>
    <n v="6933998"/>
    <n v="1"/>
    <x v="6"/>
    <n v="84"/>
    <n v="0"/>
    <n v="0"/>
    <n v="11479"/>
    <n v="0"/>
    <x v="353"/>
    <n v="11479"/>
    <n v="0"/>
    <n v="0"/>
    <n v="11479"/>
    <n v="0"/>
    <n v="327"/>
    <n v="1"/>
    <n v="66"/>
    <x v="2"/>
    <s v="06/2021"/>
    <x v="202"/>
    <n v="6"/>
    <s v="Installation 3Ton AC unit in Server Room - 84"/>
    <x v="1"/>
  </r>
  <r>
    <n v="6933401"/>
    <n v="1"/>
    <x v="6"/>
    <n v="120"/>
    <n v="7"/>
    <n v="0"/>
    <n v="5046.8100000000004"/>
    <n v="0"/>
    <x v="354"/>
    <n v="4737.7"/>
    <n v="0"/>
    <n v="309.11"/>
    <n v="4781.8599999999997"/>
    <n v="44.160000000000004"/>
    <n v="328"/>
    <n v="1"/>
    <n v="68"/>
    <x v="4"/>
    <s v="06/2021"/>
    <x v="203"/>
    <n v="2"/>
    <s v="Compass Pointe Furniture - 121"/>
    <x v="1"/>
  </r>
  <r>
    <n v="6933402"/>
    <n v="1"/>
    <x v="6"/>
    <n v="120"/>
    <n v="8"/>
    <n v="0"/>
    <n v="609.32000000000005"/>
    <n v="0"/>
    <x v="355"/>
    <n v="566.76"/>
    <n v="0"/>
    <n v="42.56"/>
    <n v="572.08000000000004"/>
    <n v="5.32"/>
    <n v="328"/>
    <n v="1"/>
    <n v="68"/>
    <x v="4"/>
    <s v="06/2021"/>
    <x v="203"/>
    <n v="2"/>
    <s v="Compass Pointe Furniture - 122"/>
    <x v="1"/>
  </r>
  <r>
    <n v="2273447"/>
    <n v="1"/>
    <x v="6"/>
    <n v="60"/>
    <n v="51"/>
    <n v="0"/>
    <n v="2654.85"/>
    <n v="0"/>
    <x v="356"/>
    <n v="398.25"/>
    <n v="0"/>
    <n v="2256.6"/>
    <n v="442.5"/>
    <n v="44.25"/>
    <n v="329"/>
    <n v="1"/>
    <n v="73"/>
    <x v="11"/>
    <s v="06/2021"/>
    <x v="204"/>
    <n v="2"/>
    <s v="Jeff Sylvester 2020 Ford Exp"/>
    <x v="1"/>
  </r>
  <r>
    <n v="3776262"/>
    <n v="1"/>
    <x v="6"/>
    <n v="60"/>
    <n v="55"/>
    <n v="0"/>
    <n v="0"/>
    <n v="0"/>
    <x v="316"/>
    <n v="0"/>
    <n v="0"/>
    <n v="0"/>
    <n v="0"/>
    <n v="0"/>
    <n v="329"/>
    <n v="1"/>
    <n v="73"/>
    <x v="11"/>
    <s v="06/2021"/>
    <x v="207"/>
    <n v="2"/>
    <s v="Replace the 2016 Tahoe vin 1GNSKCKC9GR398771"/>
    <x v="1"/>
  </r>
  <r>
    <n v="4216702"/>
    <n v="1"/>
    <x v="6"/>
    <n v="60"/>
    <n v="52"/>
    <n v="0"/>
    <n v="2.98"/>
    <n v="0"/>
    <x v="391"/>
    <n v="0.4"/>
    <n v="0"/>
    <n v="2.58"/>
    <n v="0.45"/>
    <n v="0.05"/>
    <n v="329"/>
    <n v="1"/>
    <n v="73"/>
    <x v="11"/>
    <s v="06/2021"/>
    <x v="232"/>
    <n v="2"/>
    <s v="Vehicles - Automobiles"/>
    <x v="1"/>
  </r>
  <r>
    <n v="4216707"/>
    <n v="1"/>
    <x v="6"/>
    <n v="60"/>
    <n v="52"/>
    <n v="0"/>
    <n v="37783.71"/>
    <n v="0"/>
    <x v="392"/>
    <n v="5037.84"/>
    <n v="0"/>
    <n v="32745.87"/>
    <n v="5667.57"/>
    <n v="629.73"/>
    <n v="329"/>
    <n v="1"/>
    <n v="73"/>
    <x v="11"/>
    <s v="06/2021"/>
    <x v="232"/>
    <n v="2"/>
    <s v="Vehicles - Automobiles"/>
    <x v="1"/>
  </r>
  <r>
    <n v="6932980"/>
    <n v="1"/>
    <x v="6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6/2021"/>
    <x v="208"/>
    <n v="2"/>
    <s v="2015 Ford Exp - J Householder - 138"/>
    <x v="1"/>
  </r>
  <r>
    <n v="6932982"/>
    <n v="1"/>
    <x v="6"/>
    <n v="60"/>
    <n v="5"/>
    <n v="0"/>
    <n v="40830.839999999997"/>
    <n v="0"/>
    <x v="361"/>
    <n v="37428.269999999997"/>
    <n v="0"/>
    <n v="3402.57"/>
    <n v="38108.78"/>
    <n v="680.51"/>
    <n v="329"/>
    <n v="1"/>
    <n v="73"/>
    <x v="11"/>
    <s v="06/2021"/>
    <x v="210"/>
    <n v="2"/>
    <s v="2016 Ford E150 Truck Pesco FL Sales (AM-1648) - 159"/>
    <x v="1"/>
  </r>
  <r>
    <n v="6932990"/>
    <n v="1"/>
    <x v="6"/>
    <n v="60"/>
    <n v="2"/>
    <n v="0"/>
    <n v="41806"/>
    <n v="0"/>
    <x v="362"/>
    <n v="40412.47"/>
    <n v="0"/>
    <n v="1393.53"/>
    <n v="41109.24"/>
    <n v="696.77"/>
    <n v="329"/>
    <n v="1"/>
    <n v="73"/>
    <x v="11"/>
    <s v="06/2021"/>
    <x v="211"/>
    <n v="2"/>
    <s v="2016 Ford Explorer-Greg Robinson - 155"/>
    <x v="1"/>
  </r>
  <r>
    <n v="6932996"/>
    <n v="1"/>
    <x v="6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6/2021"/>
    <x v="212"/>
    <n v="2"/>
    <s v="Householder Veh - 170"/>
    <x v="1"/>
  </r>
  <r>
    <n v="6933102"/>
    <n v="1"/>
    <x v="6"/>
    <n v="60"/>
    <n v="11"/>
    <n v="0"/>
    <n v="35628"/>
    <n v="0"/>
    <x v="364"/>
    <n v="29096.2"/>
    <n v="0"/>
    <n v="6531.8"/>
    <n v="29690"/>
    <n v="593.80000000000007"/>
    <n v="329"/>
    <n v="1"/>
    <n v="73"/>
    <x v="11"/>
    <s v="06/2021"/>
    <x v="213"/>
    <n v="2"/>
    <s v="2017 Ford Taurus -Lou Anatrella - 160"/>
    <x v="1"/>
  </r>
  <r>
    <n v="6933260"/>
    <n v="1"/>
    <x v="6"/>
    <n v="60"/>
    <n v="0"/>
    <n v="0"/>
    <n v="38319"/>
    <n v="0"/>
    <x v="365"/>
    <n v="38319"/>
    <n v="0"/>
    <n v="0"/>
    <n v="38319"/>
    <n v="0"/>
    <n v="329"/>
    <n v="1"/>
    <n v="73"/>
    <x v="11"/>
    <s v="06/2021"/>
    <x v="214"/>
    <n v="2"/>
    <s v="2016 Ford Explorer J. Steinmetz - 149"/>
    <x v="1"/>
  </r>
  <r>
    <n v="6933263"/>
    <n v="1"/>
    <x v="6"/>
    <n v="60"/>
    <n v="0"/>
    <n v="0"/>
    <n v="42216"/>
    <n v="0"/>
    <x v="366"/>
    <n v="42216"/>
    <n v="0"/>
    <n v="0"/>
    <n v="42216"/>
    <n v="0"/>
    <n v="329"/>
    <n v="1"/>
    <n v="73"/>
    <x v="11"/>
    <s v="06/2021"/>
    <x v="215"/>
    <n v="2"/>
    <s v="2016 Ford Explorer-C. Martin - 153"/>
    <x v="1"/>
  </r>
  <r>
    <n v="6933264"/>
    <n v="1"/>
    <x v="6"/>
    <n v="60"/>
    <n v="24"/>
    <n v="0"/>
    <n v="39643"/>
    <n v="0"/>
    <x v="367"/>
    <n v="23357.200000000001"/>
    <n v="0"/>
    <n v="16285.8"/>
    <n v="24035.78"/>
    <n v="678.58"/>
    <n v="329"/>
    <n v="1"/>
    <n v="73"/>
    <x v="11"/>
    <s v="06/2021"/>
    <x v="216"/>
    <n v="2"/>
    <s v="2018 Ford Explorer - Bill O'Brien - 167"/>
    <x v="1"/>
  </r>
  <r>
    <n v="6933382"/>
    <n v="1"/>
    <x v="6"/>
    <n v="60"/>
    <n v="0"/>
    <n v="0"/>
    <n v="35342.9"/>
    <n v="0"/>
    <x v="368"/>
    <n v="35342.9"/>
    <n v="0"/>
    <n v="0"/>
    <n v="35342.9"/>
    <n v="0"/>
    <n v="329"/>
    <n v="1"/>
    <n v="73"/>
    <x v="11"/>
    <s v="06/2021"/>
    <x v="217"/>
    <n v="2"/>
    <s v="2014 GMC Acadia - Bill Hancock - 133"/>
    <x v="1"/>
  </r>
  <r>
    <n v="6933393"/>
    <n v="1"/>
    <x v="6"/>
    <n v="60"/>
    <n v="13"/>
    <n v="0"/>
    <n v="39832"/>
    <n v="0"/>
    <x v="369"/>
    <n v="31201.75"/>
    <n v="0"/>
    <n v="8630.25"/>
    <n v="31865.62"/>
    <n v="663.87"/>
    <n v="329"/>
    <n v="1"/>
    <n v="73"/>
    <x v="11"/>
    <s v="06/2021"/>
    <x v="218"/>
    <n v="2"/>
    <s v="2017 Ford Explorer - Tom Mahn - 162"/>
    <x v="1"/>
  </r>
  <r>
    <n v="6933678"/>
    <n v="1"/>
    <x v="6"/>
    <n v="60"/>
    <n v="0"/>
    <n v="0"/>
    <n v="29995.88"/>
    <n v="0"/>
    <x v="370"/>
    <n v="29995.88"/>
    <n v="0"/>
    <n v="0"/>
    <n v="29995.88"/>
    <n v="0"/>
    <n v="329"/>
    <n v="1"/>
    <n v="73"/>
    <x v="11"/>
    <s v="06/2021"/>
    <x v="219"/>
    <n v="2"/>
    <s v="2016 Ford F-150 Saftey - 150"/>
    <x v="1"/>
  </r>
  <r>
    <n v="6933821"/>
    <n v="1"/>
    <x v="6"/>
    <n v="60"/>
    <n v="0"/>
    <n v="0"/>
    <n v="35604"/>
    <n v="0"/>
    <x v="371"/>
    <n v="35604"/>
    <n v="0"/>
    <n v="0"/>
    <n v="35604"/>
    <n v="0"/>
    <n v="329"/>
    <n v="1"/>
    <n v="73"/>
    <x v="11"/>
    <s v="06/2021"/>
    <x v="220"/>
    <n v="2"/>
    <s v="2015 Ford Taurus V. Gadgil - 148"/>
    <x v="1"/>
  </r>
  <r>
    <n v="6933829"/>
    <n v="1"/>
    <x v="6"/>
    <n v="60"/>
    <n v="2"/>
    <n v="0"/>
    <n v="40961.57"/>
    <n v="0"/>
    <x v="372"/>
    <n v="39596.18"/>
    <n v="0"/>
    <n v="1365.39"/>
    <n v="40278.879999999997"/>
    <n v="682.7"/>
    <n v="329"/>
    <n v="1"/>
    <n v="73"/>
    <x v="11"/>
    <s v="06/2021"/>
    <x v="221"/>
    <n v="2"/>
    <s v="2016 Ford Explorer XLT -Brian Goff - 154"/>
    <x v="1"/>
  </r>
  <r>
    <n v="6933830"/>
    <n v="1"/>
    <x v="6"/>
    <n v="60"/>
    <n v="0"/>
    <n v="0"/>
    <n v="23867"/>
    <n v="0"/>
    <x v="373"/>
    <n v="23867"/>
    <n v="0"/>
    <n v="0"/>
    <n v="23867"/>
    <n v="0"/>
    <n v="329"/>
    <n v="1"/>
    <n v="73"/>
    <x v="11"/>
    <s v="06/2021"/>
    <x v="222"/>
    <n v="2"/>
    <s v="2016 Ford Fusion  - HR Dept spare - 147"/>
    <x v="1"/>
  </r>
  <r>
    <n v="6934022"/>
    <n v="1"/>
    <x v="6"/>
    <n v="60"/>
    <n v="24"/>
    <n v="0"/>
    <n v="40111.449999999997"/>
    <n v="0"/>
    <x v="374"/>
    <n v="23633.21"/>
    <n v="0"/>
    <n v="16478.240000000002"/>
    <n v="24319.8"/>
    <n v="686.59"/>
    <n v="329"/>
    <n v="1"/>
    <n v="73"/>
    <x v="11"/>
    <s v="06/2021"/>
    <x v="223"/>
    <n v="2"/>
    <s v="2018 Ford Explorer White - L. Orr - 178"/>
    <x v="1"/>
  </r>
  <r>
    <n v="6934034"/>
    <n v="1"/>
    <x v="6"/>
    <n v="60"/>
    <n v="38"/>
    <n v="0"/>
    <n v="29646.39"/>
    <n v="0"/>
    <x v="375"/>
    <n v="10502.18"/>
    <n v="0"/>
    <n v="19144.21"/>
    <n v="11005.98"/>
    <n v="503.8"/>
    <n v="329"/>
    <n v="1"/>
    <n v="73"/>
    <x v="11"/>
    <s v="06/2021"/>
    <x v="224"/>
    <n v="2"/>
    <s v="2017 Ford Edge Steve Baccino - 175"/>
    <x v="1"/>
  </r>
  <r>
    <n v="6934052"/>
    <n v="1"/>
    <x v="6"/>
    <n v="60"/>
    <n v="39"/>
    <n v="0"/>
    <n v="65092"/>
    <n v="0"/>
    <x v="376"/>
    <n v="21968.560000000001"/>
    <n v="0"/>
    <n v="43123.44"/>
    <n v="23074.29"/>
    <n v="1105.73"/>
    <n v="329"/>
    <n v="1"/>
    <n v="73"/>
    <x v="11"/>
    <s v="06/2021"/>
    <x v="225"/>
    <n v="2"/>
    <s v="2019 Chevy Tahoe - Moriarty - 177"/>
    <x v="1"/>
  </r>
  <r>
    <n v="6934061"/>
    <n v="1"/>
    <x v="6"/>
    <n v="60"/>
    <n v="19"/>
    <n v="0"/>
    <n v="6344.61"/>
    <n v="0"/>
    <x v="377"/>
    <n v="6344.61"/>
    <n v="0"/>
    <n v="0"/>
    <n v="6344.61"/>
    <n v="0"/>
    <n v="329"/>
    <n v="1"/>
    <n v="73"/>
    <x v="11"/>
    <s v="06/2021"/>
    <x v="224"/>
    <n v="2"/>
    <s v="2017 Ford Edge Steve Baccino - 176"/>
    <x v="1"/>
  </r>
  <r>
    <n v="6934081"/>
    <n v="1"/>
    <x v="6"/>
    <n v="60"/>
    <n v="35"/>
    <n v="0"/>
    <n v="44783.54"/>
    <n v="0"/>
    <x v="378"/>
    <n v="18115.54"/>
    <n v="0"/>
    <n v="26668"/>
    <n v="18877.48"/>
    <n v="761.94"/>
    <n v="329"/>
    <n v="1"/>
    <n v="73"/>
    <x v="11"/>
    <s v="06/2021"/>
    <x v="226"/>
    <n v="2"/>
    <s v="2019 Ford Explorer XLT - Galtman - 171"/>
    <x v="1"/>
  </r>
  <r>
    <n v="7003533"/>
    <n v="1"/>
    <x v="6"/>
    <n v="60"/>
    <n v="43"/>
    <n v="0"/>
    <n v="56746.98"/>
    <n v="0"/>
    <x v="379"/>
    <n v="15352.06"/>
    <n v="0"/>
    <n v="41394.92"/>
    <n v="16314.73"/>
    <n v="962.67000000000007"/>
    <n v="329"/>
    <n v="1"/>
    <n v="73"/>
    <x v="11"/>
    <s v="06/2021"/>
    <x v="227"/>
    <n v="2"/>
    <s v="2020 Ford Explorer - Sylvester - 179"/>
    <x v="1"/>
  </r>
  <r>
    <n v="7004104"/>
    <n v="1"/>
    <x v="6"/>
    <n v="60"/>
    <n v="44"/>
    <n v="0"/>
    <n v="51694"/>
    <n v="0"/>
    <x v="380"/>
    <n v="13119.97"/>
    <n v="0"/>
    <n v="38574.03"/>
    <n v="13996.65"/>
    <n v="876.68000000000006"/>
    <n v="329"/>
    <n v="1"/>
    <n v="73"/>
    <x v="11"/>
    <s v="06/2021"/>
    <x v="228"/>
    <n v="2"/>
    <s v="2020 GMC Acadia - Cooper -180"/>
    <x v="1"/>
  </r>
  <r>
    <n v="17743128"/>
    <n v="1"/>
    <x v="6"/>
    <n v="60"/>
    <n v="52"/>
    <n v="0"/>
    <n v="-4001"/>
    <n v="0"/>
    <x v="357"/>
    <n v="-533.44000000000005"/>
    <n v="0"/>
    <n v="-3467.56"/>
    <n v="-600.12"/>
    <n v="-66.680000000000007"/>
    <n v="329"/>
    <n v="1"/>
    <n v="73"/>
    <x v="11"/>
    <s v="06/2021"/>
    <x v="232"/>
    <n v="2"/>
    <s v="Transportation Equipment"/>
    <x v="1"/>
  </r>
  <r>
    <n v="24741607"/>
    <n v="1"/>
    <x v="6"/>
    <n v="60"/>
    <n v="57"/>
    <n v="0"/>
    <n v="57296.39"/>
    <n v="0"/>
    <x v="413"/>
    <n v="2805.11"/>
    <n v="0"/>
    <n v="54491.28"/>
    <n v="3761.1"/>
    <n v="955.99"/>
    <n v="329"/>
    <n v="1"/>
    <n v="73"/>
    <x v="11"/>
    <s v="06/2021"/>
    <x v="232"/>
    <n v="2"/>
    <s v="Vehicles - Automobiles"/>
    <x v="1"/>
  </r>
  <r>
    <n v="24741612"/>
    <n v="1"/>
    <x v="6"/>
    <n v="60"/>
    <n v="58"/>
    <n v="0"/>
    <n v="49943.63"/>
    <n v="0"/>
    <x v="414"/>
    <n v="1664.78"/>
    <n v="0"/>
    <n v="48278.85"/>
    <n v="2497.17"/>
    <n v="832.39"/>
    <n v="329"/>
    <n v="1"/>
    <n v="73"/>
    <x v="11"/>
    <s v="06/2021"/>
    <x v="232"/>
    <n v="2"/>
    <s v="Vehicles - Automobiles"/>
    <x v="1"/>
  </r>
  <r>
    <n v="33979323"/>
    <n v="1"/>
    <x v="6"/>
    <n v="60"/>
    <n v="55"/>
    <n v="0"/>
    <n v="73022.929999999993"/>
    <n v="0"/>
    <x v="359"/>
    <n v="6085.25"/>
    <n v="0"/>
    <n v="66937.679999999993"/>
    <n v="7302.3"/>
    <n v="1217.05"/>
    <n v="329"/>
    <n v="1"/>
    <n v="73"/>
    <x v="11"/>
    <s v="06/2021"/>
    <x v="232"/>
    <n v="2"/>
    <s v="Vehicles - Automobiles"/>
    <x v="1"/>
  </r>
  <r>
    <n v="34685501"/>
    <n v="1"/>
    <x v="6"/>
    <n v="60"/>
    <n v="60"/>
    <n v="0"/>
    <n v="55552.99"/>
    <n v="0"/>
    <x v="433"/>
    <n v="0"/>
    <n v="0"/>
    <n v="55552.99"/>
    <n v="925.88"/>
    <n v="925.88"/>
    <n v="329"/>
    <n v="1"/>
    <n v="73"/>
    <x v="11"/>
    <s v="06/2021"/>
    <x v="241"/>
    <n v="2"/>
    <s v="Replace 2015 Ford Taurus VIn 1FAH2H82FG163002"/>
    <x v="1"/>
  </r>
  <r>
    <n v="34685504"/>
    <n v="1"/>
    <x v="6"/>
    <n v="60"/>
    <n v="60"/>
    <n v="0"/>
    <n v="40524.65"/>
    <n v="0"/>
    <x v="434"/>
    <n v="0"/>
    <n v="0"/>
    <n v="40524.65"/>
    <n v="675.41"/>
    <n v="675.41"/>
    <n v="329"/>
    <n v="1"/>
    <n v="73"/>
    <x v="11"/>
    <s v="06/2021"/>
    <x v="242"/>
    <n v="2"/>
    <s v="2021 GMC Acadia   Justin Stankiewicz VIN 1GKKNMLS8MZ193910"/>
    <x v="1"/>
  </r>
  <r>
    <n v="6932995"/>
    <n v="1"/>
    <x v="6"/>
    <n v="84"/>
    <n v="49"/>
    <n v="0"/>
    <n v="8954"/>
    <n v="0"/>
    <x v="381"/>
    <n v="3646.57"/>
    <n v="0"/>
    <n v="5307.43"/>
    <n v="3754.88"/>
    <n v="108.31"/>
    <n v="330"/>
    <n v="1"/>
    <n v="76"/>
    <x v="9"/>
    <s v="06/2021"/>
    <x v="229"/>
    <n v="2"/>
    <s v="Customer Care Cisco Phone System - 168"/>
    <x v="1"/>
  </r>
  <r>
    <n v="6933270"/>
    <n v="1"/>
    <x v="6"/>
    <n v="84"/>
    <n v="47"/>
    <n v="0"/>
    <n v="9456.25"/>
    <n v="0"/>
    <x v="382"/>
    <n v="4165.22"/>
    <n v="0"/>
    <n v="5291.03"/>
    <n v="4277.8"/>
    <n v="112.58"/>
    <n v="330"/>
    <n v="1"/>
    <n v="76"/>
    <x v="9"/>
    <s v="06/2021"/>
    <x v="230"/>
    <n v="2"/>
    <s v="Cisco Phone Equip, (67) Microphones &amp; (73) Headsets - 166"/>
    <x v="1"/>
  </r>
  <r>
    <n v="6933412"/>
    <n v="1"/>
    <x v="6"/>
    <n v="84"/>
    <n v="51"/>
    <n v="0"/>
    <n v="16375"/>
    <n v="0"/>
    <x v="383"/>
    <n v="6277.74"/>
    <n v="0"/>
    <n v="10097.26"/>
    <n v="6475.73"/>
    <n v="197.99"/>
    <n v="330"/>
    <n v="1"/>
    <n v="76"/>
    <x v="9"/>
    <s v="06/2021"/>
    <x v="229"/>
    <n v="2"/>
    <s v="Customer Care Cisco Phone System - 169"/>
    <x v="1"/>
  </r>
  <r>
    <n v="6933844"/>
    <n v="1"/>
    <x v="6"/>
    <n v="84"/>
    <n v="42"/>
    <n v="0"/>
    <n v="404019.88"/>
    <n v="0"/>
    <x v="384"/>
    <n v="198337.03"/>
    <n v="0"/>
    <n v="205682.85"/>
    <n v="203234.24"/>
    <n v="4897.21"/>
    <n v="330"/>
    <n v="1"/>
    <n v="76"/>
    <x v="9"/>
    <s v="06/2021"/>
    <x v="229"/>
    <n v="2"/>
    <s v="Customer Care Cisco Phone System - 164"/>
    <x v="1"/>
  </r>
  <r>
    <n v="6933996"/>
    <n v="1"/>
    <x v="6"/>
    <n v="84"/>
    <n v="45"/>
    <n v="0"/>
    <n v="30844.91"/>
    <n v="0"/>
    <x v="385"/>
    <n v="14320.84"/>
    <n v="0"/>
    <n v="16524.07"/>
    <n v="14688.04"/>
    <n v="367.2"/>
    <n v="330"/>
    <n v="1"/>
    <n v="76"/>
    <x v="9"/>
    <s v="06/2021"/>
    <x v="229"/>
    <n v="2"/>
    <s v="Customer Care Cisco Phone System - 165"/>
    <x v="1"/>
  </r>
  <r>
    <n v="6932986"/>
    <n v="1"/>
    <x v="7"/>
    <n v="84"/>
    <n v="36"/>
    <n v="0"/>
    <n v="164635.24"/>
    <n v="0"/>
    <x v="0"/>
    <n v="92663.87"/>
    <n v="0"/>
    <n v="71971.37"/>
    <n v="94663.07"/>
    <n v="1999.2"/>
    <n v="308"/>
    <n v="1"/>
    <n v="39"/>
    <x v="0"/>
    <s v="07/2021"/>
    <x v="0"/>
    <n v="2"/>
    <s v="Utilities International - Phase 1 - 1579"/>
    <x v="0"/>
  </r>
  <r>
    <n v="6933095"/>
    <n v="1"/>
    <x v="7"/>
    <n v="84"/>
    <n v="49"/>
    <n v="0"/>
    <n v="1625"/>
    <n v="0"/>
    <x v="1"/>
    <n v="662"/>
    <n v="0"/>
    <n v="963"/>
    <n v="681.65"/>
    <n v="19.650000000000002"/>
    <n v="308"/>
    <n v="1"/>
    <n v="39"/>
    <x v="0"/>
    <s v="07/2021"/>
    <x v="1"/>
    <n v="2"/>
    <s v="Utilities International - Phase 2 - 1779"/>
    <x v="0"/>
  </r>
  <r>
    <n v="6933388"/>
    <n v="1"/>
    <x v="7"/>
    <n v="84"/>
    <n v="48"/>
    <n v="0"/>
    <n v="-1778.34"/>
    <n v="0"/>
    <x v="2"/>
    <n v="-745.72"/>
    <n v="0"/>
    <n v="-1032.6199999999999"/>
    <n v="-767.23"/>
    <n v="-21.51"/>
    <n v="308"/>
    <n v="1"/>
    <n v="39"/>
    <x v="0"/>
    <s v="07/2021"/>
    <x v="1"/>
    <n v="2"/>
    <s v="Utilities International - Phase 2 - 1764"/>
    <x v="0"/>
  </r>
  <r>
    <n v="6933673"/>
    <n v="1"/>
    <x v="7"/>
    <n v="84"/>
    <n v="46"/>
    <n v="0"/>
    <n v="1021008.31"/>
    <n v="0"/>
    <x v="3"/>
    <n v="452565.96"/>
    <n v="0"/>
    <n v="568442.35"/>
    <n v="464923.4"/>
    <n v="12357.44"/>
    <n v="308"/>
    <n v="1"/>
    <n v="39"/>
    <x v="0"/>
    <s v="07/2021"/>
    <x v="1"/>
    <n v="2"/>
    <s v="Utilities International - Phase 2 - 1755"/>
    <x v="0"/>
  </r>
  <r>
    <n v="6933825"/>
    <n v="1"/>
    <x v="7"/>
    <n v="84"/>
    <n v="47"/>
    <n v="0"/>
    <n v="261.20999999999998"/>
    <n v="0"/>
    <x v="4"/>
    <n v="112.66"/>
    <n v="0"/>
    <n v="148.55000000000001"/>
    <n v="115.82"/>
    <n v="3.16"/>
    <n v="308"/>
    <n v="1"/>
    <n v="39"/>
    <x v="0"/>
    <s v="07/2021"/>
    <x v="1"/>
    <n v="2"/>
    <s v="Utilities International - Phase 2 - 1774"/>
    <x v="0"/>
  </r>
  <r>
    <n v="6933826"/>
    <n v="1"/>
    <x v="7"/>
    <n v="84"/>
    <n v="51"/>
    <n v="0"/>
    <n v="1300"/>
    <n v="0"/>
    <x v="5"/>
    <n v="498.54"/>
    <n v="0"/>
    <n v="801.46"/>
    <n v="514.25"/>
    <n v="15.71"/>
    <n v="308"/>
    <n v="1"/>
    <n v="39"/>
    <x v="0"/>
    <s v="07/2021"/>
    <x v="1"/>
    <n v="2"/>
    <s v="Utilities International - Phase 2 - 1790"/>
    <x v="0"/>
  </r>
  <r>
    <n v="6933976"/>
    <n v="1"/>
    <x v="7"/>
    <n v="84"/>
    <n v="50"/>
    <n v="0"/>
    <n v="10697.46"/>
    <n v="0"/>
    <x v="6"/>
    <n v="4230.42"/>
    <n v="0"/>
    <n v="6467.04"/>
    <n v="4359.76"/>
    <n v="129.34"/>
    <n v="308"/>
    <n v="1"/>
    <n v="39"/>
    <x v="0"/>
    <s v="07/2021"/>
    <x v="1"/>
    <n v="2"/>
    <s v="Utilities International - Phase 2 - 1786"/>
    <x v="0"/>
  </r>
  <r>
    <n v="6933977"/>
    <n v="1"/>
    <x v="7"/>
    <n v="84"/>
    <n v="52"/>
    <n v="0"/>
    <n v="18074.14"/>
    <n v="0"/>
    <x v="7"/>
    <n v="6715.88"/>
    <n v="0"/>
    <n v="11358.26"/>
    <n v="6934.31"/>
    <n v="218.43"/>
    <n v="308"/>
    <n v="1"/>
    <n v="39"/>
    <x v="0"/>
    <s v="07/2021"/>
    <x v="1"/>
    <n v="2"/>
    <s v="Utilities International - Phase 2 - 1799"/>
    <x v="0"/>
  </r>
  <r>
    <n v="6933983"/>
    <n v="1"/>
    <x v="7"/>
    <n v="84"/>
    <n v="53"/>
    <n v="0"/>
    <n v="1950"/>
    <n v="0"/>
    <x v="8"/>
    <n v="701.27"/>
    <n v="0"/>
    <n v="1248.73"/>
    <n v="724.83"/>
    <n v="23.56"/>
    <n v="308"/>
    <n v="1"/>
    <n v="39"/>
    <x v="0"/>
    <s v="07/2021"/>
    <x v="1"/>
    <n v="2"/>
    <s v="Utilities International - Phase 2 - 1808"/>
    <x v="0"/>
  </r>
  <r>
    <n v="6934027"/>
    <n v="1"/>
    <x v="7"/>
    <n v="84"/>
    <n v="55"/>
    <n v="0"/>
    <n v="10393.98"/>
    <n v="0"/>
    <x v="9"/>
    <n v="3489.75"/>
    <n v="0"/>
    <n v="6904.23"/>
    <n v="3615.28"/>
    <n v="125.53"/>
    <n v="308"/>
    <n v="1"/>
    <n v="39"/>
    <x v="0"/>
    <s v="07/2021"/>
    <x v="1"/>
    <n v="2"/>
    <s v="Utilities International - Phase 2 - 1810"/>
    <x v="0"/>
  </r>
  <r>
    <n v="6934066"/>
    <n v="1"/>
    <x v="7"/>
    <n v="84"/>
    <n v="57"/>
    <n v="0"/>
    <n v="3250"/>
    <n v="0"/>
    <x v="10"/>
    <n v="1013.61"/>
    <n v="0"/>
    <n v="2236.39"/>
    <n v="1052.8399999999999"/>
    <n v="39.230000000000004"/>
    <n v="308"/>
    <n v="1"/>
    <n v="39"/>
    <x v="0"/>
    <s v="07/2021"/>
    <x v="1"/>
    <n v="2"/>
    <s v="Utilities International - Phase 2 - 1822"/>
    <x v="0"/>
  </r>
  <r>
    <n v="6934076"/>
    <n v="1"/>
    <x v="7"/>
    <n v="84"/>
    <n v="58"/>
    <n v="0"/>
    <n v="13092.33"/>
    <n v="0"/>
    <x v="11"/>
    <n v="3926.88"/>
    <n v="0"/>
    <n v="9165.4500000000007"/>
    <n v="4084.91"/>
    <n v="158.03"/>
    <n v="308"/>
    <n v="1"/>
    <n v="39"/>
    <x v="0"/>
    <s v="07/2021"/>
    <x v="1"/>
    <n v="2"/>
    <s v="Utilities International - Phase 2 - 1824"/>
    <x v="0"/>
  </r>
  <r>
    <n v="6933481"/>
    <n v="1"/>
    <x v="7"/>
    <n v="60"/>
    <n v="0"/>
    <n v="0"/>
    <n v="5716.29"/>
    <n v="0"/>
    <x v="12"/>
    <n v="5716.29"/>
    <n v="0"/>
    <n v="5716.29"/>
    <n v="5716.29"/>
    <n v="0"/>
    <n v="300"/>
    <n v="1"/>
    <n v="62"/>
    <x v="1"/>
    <s v="07/2021"/>
    <x v="2"/>
    <n v="4"/>
    <s v="Organizational Expense - 1"/>
    <x v="0"/>
  </r>
  <r>
    <n v="6933924"/>
    <n v="1"/>
    <x v="7"/>
    <n v="60"/>
    <n v="0"/>
    <n v="0"/>
    <n v="250"/>
    <n v="0"/>
    <x v="13"/>
    <n v="250"/>
    <n v="0"/>
    <n v="250"/>
    <n v="250"/>
    <n v="0"/>
    <n v="300"/>
    <n v="1"/>
    <n v="62"/>
    <x v="1"/>
    <s v="07/2021"/>
    <x v="3"/>
    <n v="4"/>
    <s v="Merger Expenses - 2"/>
    <x v="0"/>
  </r>
  <r>
    <n v="3775374"/>
    <n v="1"/>
    <x v="7"/>
    <n v="180"/>
    <n v="173"/>
    <n v="0"/>
    <n v="1513.52"/>
    <n v="0"/>
    <x v="14"/>
    <n v="58.87"/>
    <n v="0"/>
    <n v="1454.65"/>
    <n v="67.28"/>
    <n v="8.41"/>
    <n v="301"/>
    <n v="1"/>
    <n v="66"/>
    <x v="2"/>
    <s v="07/2021"/>
    <x v="4"/>
    <n v="6"/>
    <s v="Energy Lane Warehouse Office"/>
    <x v="0"/>
  </r>
  <r>
    <n v="6932921"/>
    <n v="1"/>
    <x v="7"/>
    <n v="120"/>
    <n v="29"/>
    <n v="0"/>
    <n v="127874.67"/>
    <n v="0"/>
    <x v="15"/>
    <n v="96252.92"/>
    <n v="0"/>
    <n v="31621.75"/>
    <n v="97343.33"/>
    <n v="1090.4100000000001"/>
    <n v="301"/>
    <n v="1"/>
    <n v="66"/>
    <x v="2"/>
    <s v="07/2021"/>
    <x v="5"/>
    <n v="6"/>
    <s v="Silver Lake Office Additions - 1163"/>
    <x v="0"/>
  </r>
  <r>
    <n v="6932947"/>
    <n v="1"/>
    <x v="7"/>
    <n v="480"/>
    <n v="442"/>
    <n v="0"/>
    <n v="3603347.56"/>
    <n v="0"/>
    <x v="16"/>
    <n v="277988.49"/>
    <n v="0"/>
    <n v="3325359.07"/>
    <n v="285511.92"/>
    <n v="7523.43"/>
    <n v="301"/>
    <n v="1"/>
    <n v="66"/>
    <x v="2"/>
    <s v="07/2021"/>
    <x v="6"/>
    <n v="6"/>
    <s v="Dover Stover/Energy Lane Office - 1748"/>
    <x v="0"/>
  </r>
  <r>
    <n v="6932948"/>
    <n v="1"/>
    <x v="7"/>
    <n v="480"/>
    <n v="442"/>
    <n v="0"/>
    <n v="129456.21"/>
    <n v="0"/>
    <x v="17"/>
    <n v="9987.17"/>
    <n v="0"/>
    <n v="119469.04"/>
    <n v="10257.459999999999"/>
    <n v="270.29000000000002"/>
    <n v="301"/>
    <n v="1"/>
    <n v="66"/>
    <x v="2"/>
    <s v="07/2021"/>
    <x v="7"/>
    <n v="6"/>
    <s v="Dover Stover/Energy Lane Warehouse - 1749"/>
    <x v="0"/>
  </r>
  <r>
    <n v="6932951"/>
    <n v="1"/>
    <x v="7"/>
    <n v="60"/>
    <n v="0"/>
    <n v="0"/>
    <n v="8490"/>
    <n v="0"/>
    <x v="18"/>
    <n v="8490"/>
    <n v="0"/>
    <n v="0"/>
    <n v="8490"/>
    <n v="0"/>
    <n v="301"/>
    <n v="1"/>
    <n v="66"/>
    <x v="2"/>
    <s v="07/2021"/>
    <x v="8"/>
    <n v="6"/>
    <s v="AC Unit for SL Server Room - 1250"/>
    <x v="0"/>
  </r>
  <r>
    <n v="6932962"/>
    <n v="1"/>
    <x v="7"/>
    <n v="60"/>
    <n v="0"/>
    <n v="0"/>
    <n v="8250"/>
    <n v="0"/>
    <x v="19"/>
    <n v="8250"/>
    <n v="0"/>
    <n v="0"/>
    <n v="8250"/>
    <n v="0"/>
    <n v="301"/>
    <n v="1"/>
    <n v="66"/>
    <x v="2"/>
    <s v="07/2021"/>
    <x v="9"/>
    <n v="6"/>
    <s v="Enhance electrical service at SL - 911"/>
    <x v="0"/>
  </r>
  <r>
    <n v="6933059"/>
    <n v="1"/>
    <x v="7"/>
    <n v="120"/>
    <n v="55"/>
    <n v="0"/>
    <n v="300663.94"/>
    <n v="0"/>
    <x v="20"/>
    <n v="147529.31"/>
    <n v="0"/>
    <n v="153134.63"/>
    <n v="150313.57999999999"/>
    <n v="2784.27"/>
    <n v="301"/>
    <n v="1"/>
    <n v="66"/>
    <x v="2"/>
    <s v="07/2021"/>
    <x v="10"/>
    <n v="6"/>
    <s v="Silver Lake 2nd Floor Renovations - 1364"/>
    <x v="0"/>
  </r>
  <r>
    <n v="6933067"/>
    <n v="1"/>
    <x v="7"/>
    <n v="120"/>
    <n v="39"/>
    <n v="0"/>
    <n v="8534"/>
    <n v="0"/>
    <x v="21"/>
    <n v="5708.14"/>
    <n v="0"/>
    <n v="2825.86"/>
    <n v="5780.6"/>
    <n v="72.460000000000008"/>
    <n v="301"/>
    <n v="1"/>
    <n v="66"/>
    <x v="2"/>
    <s v="07/2021"/>
    <x v="11"/>
    <n v="6"/>
    <s v="SL Treasury AC Replacement - 1210"/>
    <x v="0"/>
  </r>
  <r>
    <n v="6933079"/>
    <n v="1"/>
    <x v="7"/>
    <n v="480"/>
    <n v="449"/>
    <n v="0"/>
    <n v="6615.23"/>
    <n v="0"/>
    <x v="22"/>
    <n v="413.85"/>
    <n v="0"/>
    <n v="6201.38"/>
    <n v="427.66"/>
    <n v="13.81"/>
    <n v="301"/>
    <n v="1"/>
    <n v="66"/>
    <x v="2"/>
    <s v="07/2021"/>
    <x v="6"/>
    <n v="6"/>
    <s v="Dover Stover/Energy Lane Office - 1801"/>
    <x v="0"/>
  </r>
  <r>
    <n v="6933083"/>
    <n v="1"/>
    <x v="7"/>
    <n v="60"/>
    <n v="0"/>
    <n v="0"/>
    <n v="2120.36"/>
    <n v="0"/>
    <x v="23"/>
    <n v="2120.36"/>
    <n v="0"/>
    <n v="0"/>
    <n v="2120.36"/>
    <n v="0"/>
    <n v="301"/>
    <n v="1"/>
    <n v="66"/>
    <x v="2"/>
    <s v="07/2021"/>
    <x v="12"/>
    <n v="6"/>
    <s v="Electrical Work For Is Department - 404"/>
    <x v="0"/>
  </r>
  <r>
    <n v="6933084"/>
    <n v="1"/>
    <x v="7"/>
    <n v="60"/>
    <n v="0"/>
    <n v="0"/>
    <n v="719.88"/>
    <n v="0"/>
    <x v="24"/>
    <n v="719.88"/>
    <n v="0"/>
    <n v="0"/>
    <n v="719.88"/>
    <n v="0"/>
    <n v="301"/>
    <n v="1"/>
    <n v="66"/>
    <x v="2"/>
    <s v="07/2021"/>
    <x v="9"/>
    <n v="6"/>
    <s v="Enhance electrical service at SL - 919"/>
    <x v="0"/>
  </r>
  <r>
    <n v="6933195"/>
    <n v="1"/>
    <x v="7"/>
    <n v="120"/>
    <n v="82"/>
    <n v="0"/>
    <n v="44213.9"/>
    <n v="0"/>
    <x v="25"/>
    <n v="13686.4"/>
    <n v="0"/>
    <n v="30527.5"/>
    <n v="14058.69"/>
    <n v="372.29"/>
    <n v="301"/>
    <n v="1"/>
    <n v="66"/>
    <x v="2"/>
    <s v="07/2021"/>
    <x v="13"/>
    <n v="6"/>
    <s v="Newark Office Architecture - 1747"/>
    <x v="0"/>
  </r>
  <r>
    <n v="6933196"/>
    <n v="1"/>
    <x v="7"/>
    <n v="120"/>
    <n v="85"/>
    <n v="0"/>
    <n v="4235.8900000000003"/>
    <n v="0"/>
    <x v="26"/>
    <n v="1205.22"/>
    <n v="0"/>
    <n v="3030.67"/>
    <n v="1240.8699999999999"/>
    <n v="35.65"/>
    <n v="301"/>
    <n v="1"/>
    <n v="66"/>
    <x v="2"/>
    <s v="07/2021"/>
    <x v="13"/>
    <n v="6"/>
    <s v="Newark Office Architecture - 1778"/>
    <x v="0"/>
  </r>
  <r>
    <n v="6933228"/>
    <n v="1"/>
    <x v="7"/>
    <n v="77"/>
    <n v="0"/>
    <n v="0"/>
    <n v="7648.79"/>
    <n v="0"/>
    <x v="27"/>
    <n v="7648.79"/>
    <n v="0"/>
    <n v="0"/>
    <n v="7648.79"/>
    <n v="0"/>
    <n v="301"/>
    <n v="1"/>
    <n v="66"/>
    <x v="2"/>
    <s v="07/2021"/>
    <x v="14"/>
    <n v="6"/>
    <s v="COMPASS POINTE BLDG - 1050"/>
    <x v="0"/>
  </r>
  <r>
    <n v="6933476"/>
    <n v="1"/>
    <x v="7"/>
    <n v="120"/>
    <n v="88"/>
    <n v="0"/>
    <n v="8160"/>
    <n v="0"/>
    <x v="28"/>
    <n v="2117.38"/>
    <n v="0"/>
    <n v="6042.62"/>
    <n v="2186.0500000000002"/>
    <n v="68.67"/>
    <n v="301"/>
    <n v="1"/>
    <n v="66"/>
    <x v="2"/>
    <s v="07/2021"/>
    <x v="15"/>
    <n v="6"/>
    <s v="Newark Office Project Management - 1789"/>
    <x v="0"/>
  </r>
  <r>
    <n v="6933477"/>
    <n v="1"/>
    <x v="7"/>
    <n v="120"/>
    <n v="87"/>
    <n v="0"/>
    <n v="2720"/>
    <n v="0"/>
    <x v="29"/>
    <n v="728.46"/>
    <n v="0"/>
    <n v="1991.54"/>
    <n v="751.35"/>
    <n v="22.89"/>
    <n v="301"/>
    <n v="1"/>
    <n v="66"/>
    <x v="2"/>
    <s v="07/2021"/>
    <x v="15"/>
    <n v="6"/>
    <s v="Newark Office Project Management - 1795"/>
    <x v="0"/>
  </r>
  <r>
    <n v="6933486"/>
    <n v="1"/>
    <x v="7"/>
    <n v="120"/>
    <n v="23"/>
    <n v="0"/>
    <n v="42500"/>
    <n v="0"/>
    <x v="30"/>
    <n v="34134.03"/>
    <n v="0"/>
    <n v="8365.9699999999993"/>
    <n v="34497.769999999997"/>
    <n v="363.74"/>
    <n v="301"/>
    <n v="1"/>
    <n v="66"/>
    <x v="2"/>
    <s v="07/2021"/>
    <x v="16"/>
    <n v="6"/>
    <s v="SL Natural Gas Generator - 1147"/>
    <x v="0"/>
  </r>
  <r>
    <n v="6933497"/>
    <n v="1"/>
    <x v="7"/>
    <n v="84"/>
    <n v="0"/>
    <n v="0"/>
    <n v="15590"/>
    <n v="0"/>
    <x v="31"/>
    <n v="15590"/>
    <n v="0"/>
    <n v="0"/>
    <n v="15590"/>
    <n v="0"/>
    <n v="301"/>
    <n v="1"/>
    <n v="66"/>
    <x v="2"/>
    <s v="07/2021"/>
    <x v="17"/>
    <n v="6"/>
    <s v="A/C for Server Room - 962"/>
    <x v="0"/>
  </r>
  <r>
    <n v="6933501"/>
    <n v="1"/>
    <x v="7"/>
    <n v="480"/>
    <n v="443"/>
    <n v="0"/>
    <n v="-31928.82"/>
    <n v="0"/>
    <x v="32"/>
    <n v="-2396.64"/>
    <n v="0"/>
    <n v="-29532.18"/>
    <n v="-2463.3000000000002"/>
    <n v="-66.66"/>
    <n v="301"/>
    <n v="1"/>
    <n v="66"/>
    <x v="2"/>
    <s v="07/2021"/>
    <x v="6"/>
    <n v="6"/>
    <s v="Dover Stover/Energy Lane Office - 1769"/>
    <x v="0"/>
  </r>
  <r>
    <n v="6933502"/>
    <n v="1"/>
    <x v="7"/>
    <n v="60"/>
    <n v="0"/>
    <n v="0"/>
    <n v="9591"/>
    <n v="0"/>
    <x v="33"/>
    <n v="9591"/>
    <n v="0"/>
    <n v="0"/>
    <n v="9591"/>
    <n v="0"/>
    <n v="301"/>
    <n v="1"/>
    <n v="66"/>
    <x v="2"/>
    <s v="07/2021"/>
    <x v="18"/>
    <n v="6"/>
    <s v="A/C unit for Silver Lake Server room - 910"/>
    <x v="0"/>
  </r>
  <r>
    <n v="6933554"/>
    <n v="1"/>
    <x v="7"/>
    <n v="120"/>
    <n v="76"/>
    <n v="0"/>
    <n v="8895.7000000000007"/>
    <n v="0"/>
    <x v="36"/>
    <n v="3261.74"/>
    <n v="0"/>
    <n v="5633.96"/>
    <n v="3335.87"/>
    <n v="74.13"/>
    <n v="301"/>
    <n v="1"/>
    <n v="66"/>
    <x v="2"/>
    <s v="07/2021"/>
    <x v="20"/>
    <n v="6"/>
    <s v="2nd Flr HR Conference Room furniture-Also see Asset 1364 - 1721"/>
    <x v="0"/>
  </r>
  <r>
    <n v="6933747"/>
    <n v="1"/>
    <x v="7"/>
    <n v="60"/>
    <n v="1"/>
    <n v="0"/>
    <n v="32337.67"/>
    <n v="0"/>
    <x v="37"/>
    <n v="31784.05"/>
    <n v="0"/>
    <n v="553.62"/>
    <n v="32337.67"/>
    <n v="553.62"/>
    <n v="301"/>
    <n v="1"/>
    <n v="66"/>
    <x v="2"/>
    <s v="07/2021"/>
    <x v="21"/>
    <n v="6"/>
    <s v="Renovations to Silver Lake Break room - 1350"/>
    <x v="0"/>
  </r>
  <r>
    <n v="6933761"/>
    <n v="1"/>
    <x v="7"/>
    <n v="120"/>
    <n v="32"/>
    <n v="0"/>
    <n v="-5165"/>
    <n v="0"/>
    <x v="38"/>
    <n v="-3757.77"/>
    <n v="0"/>
    <n v="-1407.23"/>
    <n v="-3801.75"/>
    <n v="-43.980000000000004"/>
    <n v="301"/>
    <n v="1"/>
    <n v="66"/>
    <x v="2"/>
    <s v="07/2021"/>
    <x v="5"/>
    <n v="6"/>
    <s v="Silver Lake Office Additions - 1169"/>
    <x v="0"/>
  </r>
  <r>
    <n v="6933766"/>
    <n v="1"/>
    <x v="7"/>
    <n v="120"/>
    <n v="82"/>
    <n v="0"/>
    <n v="28385.4"/>
    <n v="0"/>
    <x v="39"/>
    <n v="8786.68"/>
    <n v="0"/>
    <n v="19598.72"/>
    <n v="9025.69"/>
    <n v="239.01"/>
    <n v="301"/>
    <n v="1"/>
    <n v="66"/>
    <x v="2"/>
    <s v="07/2021"/>
    <x v="15"/>
    <n v="6"/>
    <s v="Newark Office Project Management - 1746"/>
    <x v="0"/>
  </r>
  <r>
    <n v="6933768"/>
    <n v="1"/>
    <x v="7"/>
    <n v="84"/>
    <n v="39"/>
    <n v="0"/>
    <n v="414439.25"/>
    <n v="0"/>
    <x v="40"/>
    <n v="221393.73"/>
    <n v="0"/>
    <n v="193045.52"/>
    <n v="226343.62"/>
    <n v="4949.8900000000003"/>
    <n v="301"/>
    <n v="1"/>
    <n v="66"/>
    <x v="2"/>
    <s v="07/2021"/>
    <x v="22"/>
    <n v="6"/>
    <s v="Middletown Office Leasehold Improv - 114 Sandhill Drive - 1717"/>
    <x v="0"/>
  </r>
  <r>
    <n v="6933787"/>
    <n v="1"/>
    <x v="7"/>
    <n v="72"/>
    <n v="0"/>
    <n v="0"/>
    <n v="20736.3"/>
    <n v="0"/>
    <x v="41"/>
    <n v="20736.3"/>
    <n v="0"/>
    <n v="0"/>
    <n v="20736.3"/>
    <n v="0"/>
    <n v="301"/>
    <n v="1"/>
    <n v="66"/>
    <x v="2"/>
    <s v="07/2021"/>
    <x v="14"/>
    <n v="6"/>
    <s v="Compass Pointe Bldg - 1074"/>
    <x v="0"/>
  </r>
  <r>
    <n v="6933798"/>
    <n v="1"/>
    <x v="7"/>
    <n v="120"/>
    <n v="86"/>
    <n v="0"/>
    <n v="45749.2"/>
    <n v="0"/>
    <x v="42"/>
    <n v="12634.46"/>
    <n v="0"/>
    <n v="33114.74"/>
    <n v="13019.52"/>
    <n v="385.06"/>
    <n v="301"/>
    <n v="1"/>
    <n v="66"/>
    <x v="2"/>
    <s v="07/2021"/>
    <x v="23"/>
    <n v="6"/>
    <s v="Energy Lane Courtyard - 1794"/>
    <x v="0"/>
  </r>
  <r>
    <n v="6933929"/>
    <n v="1"/>
    <x v="7"/>
    <n v="120"/>
    <n v="29"/>
    <n v="0"/>
    <n v="8851"/>
    <n v="0"/>
    <x v="43"/>
    <n v="6662.22"/>
    <n v="0"/>
    <n v="2188.7800000000002"/>
    <n v="6737.7"/>
    <n v="75.48"/>
    <n v="301"/>
    <n v="1"/>
    <n v="66"/>
    <x v="2"/>
    <s v="07/2021"/>
    <x v="16"/>
    <n v="6"/>
    <s v="SL Natural Gas Generator - 1162"/>
    <x v="0"/>
  </r>
  <r>
    <n v="6933939"/>
    <n v="1"/>
    <x v="7"/>
    <n v="78"/>
    <n v="0"/>
    <n v="0"/>
    <n v="986"/>
    <n v="0"/>
    <x v="44"/>
    <n v="986"/>
    <n v="0"/>
    <n v="0"/>
    <n v="986"/>
    <n v="0"/>
    <n v="301"/>
    <n v="1"/>
    <n v="66"/>
    <x v="2"/>
    <s v="07/2021"/>
    <x v="14"/>
    <n v="6"/>
    <s v="COMPASS POINTE BLDG - 1045"/>
    <x v="0"/>
  </r>
  <r>
    <n v="6933940"/>
    <n v="1"/>
    <x v="7"/>
    <n v="480"/>
    <n v="443"/>
    <n v="0"/>
    <n v="-0.01"/>
    <n v="0"/>
    <x v="45"/>
    <n v="-0.01"/>
    <n v="0"/>
    <n v="0"/>
    <n v="-0.01"/>
    <n v="0"/>
    <n v="301"/>
    <n v="1"/>
    <n v="66"/>
    <x v="2"/>
    <s v="07/2021"/>
    <x v="6"/>
    <n v="6"/>
    <s v="Dover Stover/Energy Lane Office - 1760"/>
    <x v="0"/>
  </r>
  <r>
    <n v="6933947"/>
    <n v="1"/>
    <x v="7"/>
    <n v="120"/>
    <n v="87"/>
    <n v="0"/>
    <n v="5071.68"/>
    <n v="0"/>
    <x v="46"/>
    <n v="1358.28"/>
    <n v="0"/>
    <n v="3713.4"/>
    <n v="1400.96"/>
    <n v="42.68"/>
    <n v="301"/>
    <n v="1"/>
    <n v="66"/>
    <x v="2"/>
    <s v="07/2021"/>
    <x v="23"/>
    <n v="6"/>
    <s v="Energy Lane Courtyard - 1788"/>
    <x v="0"/>
  </r>
  <r>
    <n v="6933948"/>
    <n v="1"/>
    <x v="7"/>
    <n v="120"/>
    <n v="89"/>
    <n v="0"/>
    <n v="832"/>
    <n v="0"/>
    <x v="47"/>
    <n v="208.93"/>
    <n v="0"/>
    <n v="623.07000000000005"/>
    <n v="215.93"/>
    <n v="7"/>
    <n v="301"/>
    <n v="1"/>
    <n v="66"/>
    <x v="2"/>
    <s v="07/2021"/>
    <x v="23"/>
    <n v="6"/>
    <s v="Energy Lane Courtyard - 1802"/>
    <x v="0"/>
  </r>
  <r>
    <n v="6933955"/>
    <n v="1"/>
    <x v="7"/>
    <n v="120"/>
    <n v="30"/>
    <n v="0"/>
    <n v="66814"/>
    <n v="0"/>
    <x v="48"/>
    <n v="49730.91"/>
    <n v="0"/>
    <n v="17083.09"/>
    <n v="50300.35"/>
    <n v="569.44000000000005"/>
    <n v="301"/>
    <n v="1"/>
    <n v="66"/>
    <x v="2"/>
    <s v="07/2021"/>
    <x v="24"/>
    <n v="6"/>
    <s v="Carrier VAV Temp Controls - 1168"/>
    <x v="0"/>
  </r>
  <r>
    <n v="6934012"/>
    <n v="1"/>
    <x v="7"/>
    <n v="36"/>
    <n v="7"/>
    <n v="0"/>
    <n v="50997.78"/>
    <n v="0"/>
    <x v="393"/>
    <n v="40842.160000000003"/>
    <n v="0"/>
    <n v="10155.620000000001"/>
    <n v="42292.959999999999"/>
    <n v="1450.8"/>
    <n v="301"/>
    <n v="1"/>
    <n v="66"/>
    <x v="2"/>
    <s v="07/2021"/>
    <x v="25"/>
    <n v="6"/>
    <s v="Compass Point Office Renov - 1814"/>
    <x v="0"/>
  </r>
  <r>
    <n v="6934035"/>
    <n v="1"/>
    <x v="7"/>
    <n v="36"/>
    <n v="9"/>
    <n v="0"/>
    <n v="3759.23"/>
    <n v="0"/>
    <x v="394"/>
    <n v="2797.16"/>
    <n v="0"/>
    <n v="962.07"/>
    <n v="2904.06"/>
    <n v="106.9"/>
    <n v="301"/>
    <n v="1"/>
    <n v="66"/>
    <x v="2"/>
    <s v="07/2021"/>
    <x v="25"/>
    <n v="6"/>
    <s v="Compass Point Office Renov - 1820"/>
    <x v="0"/>
  </r>
  <r>
    <n v="6934039"/>
    <n v="1"/>
    <x v="7"/>
    <n v="120"/>
    <n v="95"/>
    <n v="0"/>
    <n v="4665.62"/>
    <n v="0"/>
    <x v="51"/>
    <n v="938.16"/>
    <n v="0"/>
    <n v="3727.46"/>
    <n v="977.4"/>
    <n v="39.24"/>
    <n v="301"/>
    <n v="1"/>
    <n v="66"/>
    <x v="2"/>
    <s v="07/2021"/>
    <x v="26"/>
    <n v="6"/>
    <s v="RT113 Signage - 1829"/>
    <x v="0"/>
  </r>
  <r>
    <n v="6934041"/>
    <n v="1"/>
    <x v="7"/>
    <n v="36"/>
    <n v="7"/>
    <n v="0"/>
    <n v="11188.6"/>
    <n v="0"/>
    <x v="52"/>
    <n v="8909.44"/>
    <n v="0"/>
    <n v="2279.16"/>
    <n v="9235.0300000000007"/>
    <n v="325.59000000000003"/>
    <n v="301"/>
    <n v="1"/>
    <n v="66"/>
    <x v="2"/>
    <s v="07/2021"/>
    <x v="27"/>
    <n v="6"/>
    <s v="Compass Point Kitchen Renov - 1815"/>
    <x v="0"/>
  </r>
  <r>
    <n v="6934043"/>
    <n v="1"/>
    <x v="7"/>
    <n v="36"/>
    <n v="10"/>
    <n v="0"/>
    <n v="583.21"/>
    <n v="0"/>
    <x v="395"/>
    <n v="417.44"/>
    <n v="0"/>
    <n v="165.77"/>
    <n v="434.02"/>
    <n v="16.580000000000002"/>
    <n v="301"/>
    <n v="1"/>
    <n v="66"/>
    <x v="2"/>
    <s v="07/2021"/>
    <x v="25"/>
    <n v="6"/>
    <s v="Compass Point Office Renov - 1826"/>
    <x v="0"/>
  </r>
  <r>
    <n v="6934046"/>
    <n v="1"/>
    <x v="7"/>
    <n v="120"/>
    <n v="101"/>
    <n v="0"/>
    <n v="-4078.65"/>
    <n v="0"/>
    <x v="54"/>
    <n v="-615.88"/>
    <n v="0"/>
    <n v="-3462.77"/>
    <n v="-650.16"/>
    <n v="-34.28"/>
    <n v="301"/>
    <n v="1"/>
    <n v="66"/>
    <x v="2"/>
    <s v="07/2021"/>
    <x v="23"/>
    <n v="6"/>
    <s v="Energy Lane Courtyard - 1850"/>
    <x v="0"/>
  </r>
  <r>
    <n v="6934048"/>
    <n v="1"/>
    <x v="7"/>
    <n v="120"/>
    <n v="94"/>
    <n v="0"/>
    <n v="20937.93"/>
    <n v="0"/>
    <x v="55"/>
    <n v="4384.71"/>
    <n v="0"/>
    <n v="16553.22"/>
    <n v="4560.8100000000004"/>
    <n v="176.1"/>
    <n v="301"/>
    <n v="1"/>
    <n v="66"/>
    <x v="2"/>
    <s v="07/2021"/>
    <x v="26"/>
    <n v="6"/>
    <s v="RT113 Signage - 1828"/>
    <x v="0"/>
  </r>
  <r>
    <n v="6934071"/>
    <n v="1"/>
    <x v="7"/>
    <n v="36"/>
    <n v="8"/>
    <n v="0"/>
    <n v="20223.07"/>
    <n v="0"/>
    <x v="396"/>
    <n v="15621.3"/>
    <n v="0"/>
    <n v="4601.7700000000004"/>
    <n v="16196.52"/>
    <n v="575.22"/>
    <n v="301"/>
    <n v="1"/>
    <n v="66"/>
    <x v="2"/>
    <s v="07/2021"/>
    <x v="25"/>
    <n v="6"/>
    <s v="Compass Point Office Renov - 1819"/>
    <x v="0"/>
  </r>
  <r>
    <n v="6934074"/>
    <n v="1"/>
    <x v="7"/>
    <n v="480"/>
    <n v="461"/>
    <n v="0"/>
    <n v="-1918.1"/>
    <n v="0"/>
    <x v="57"/>
    <n v="-71.98"/>
    <n v="0"/>
    <n v="-1846.12"/>
    <n v="-75.98"/>
    <n v="-4"/>
    <n v="301"/>
    <n v="1"/>
    <n v="66"/>
    <x v="2"/>
    <s v="07/2021"/>
    <x v="6"/>
    <n v="6"/>
    <s v="Dover Stover/Energy Lane Office - 1849"/>
    <x v="0"/>
  </r>
  <r>
    <n v="7003661"/>
    <n v="1"/>
    <x v="7"/>
    <n v="120"/>
    <n v="104"/>
    <n v="0"/>
    <n v="12534.17"/>
    <n v="0"/>
    <x v="58"/>
    <n v="1579.21"/>
    <n v="0"/>
    <n v="10954.96"/>
    <n v="1684.55"/>
    <n v="105.34"/>
    <n v="301"/>
    <n v="1"/>
    <n v="66"/>
    <x v="2"/>
    <s v="07/2021"/>
    <x v="4"/>
    <n v="6"/>
    <s v="Energy Lane Warehouse Office for Bldg Mgr (share w/DE Div) - 1850"/>
    <x v="0"/>
  </r>
  <r>
    <n v="6933472"/>
    <n v="1"/>
    <x v="7"/>
    <n v="120"/>
    <n v="82"/>
    <n v="0"/>
    <n v="421491.92"/>
    <n v="0"/>
    <x v="59"/>
    <n v="130472.23"/>
    <n v="0"/>
    <n v="291019.69"/>
    <n v="134021.25"/>
    <n v="3549.02"/>
    <n v="302"/>
    <n v="1"/>
    <n v="67"/>
    <x v="3"/>
    <s v="07/2021"/>
    <x v="28"/>
    <n v="6"/>
    <s v="Newark Office Construction - 1750"/>
    <x v="0"/>
  </r>
  <r>
    <n v="1624201"/>
    <n v="1"/>
    <x v="7"/>
    <n v="120"/>
    <n v="109"/>
    <n v="0"/>
    <n v="56999.24"/>
    <n v="0"/>
    <x v="424"/>
    <n v="3636.81"/>
    <n v="0"/>
    <n v="53362.43"/>
    <n v="4126.37"/>
    <n v="489.56"/>
    <n v="303"/>
    <n v="1"/>
    <n v="68"/>
    <x v="4"/>
    <s v="07/2021"/>
    <x v="29"/>
    <n v="2"/>
    <s v="Satellite Office Srv Repl"/>
    <x v="0"/>
  </r>
  <r>
    <n v="3775369"/>
    <n v="1"/>
    <x v="7"/>
    <n v="120"/>
    <n v="114"/>
    <n v="0"/>
    <n v="64000"/>
    <n v="0"/>
    <x v="61"/>
    <n v="3199.98"/>
    <n v="0"/>
    <n v="60800.02"/>
    <n v="3733.31"/>
    <n v="533.33000000000004"/>
    <n v="303"/>
    <n v="1"/>
    <n v="68"/>
    <x v="4"/>
    <s v="07/2021"/>
    <x v="30"/>
    <n v="2"/>
    <s v="Energy Lane Acct Workstation"/>
    <x v="0"/>
  </r>
  <r>
    <n v="6932897"/>
    <n v="1"/>
    <x v="7"/>
    <n v="84"/>
    <n v="37"/>
    <n v="0"/>
    <n v="4165.5"/>
    <n v="0"/>
    <x v="62"/>
    <n v="2330.71"/>
    <n v="0"/>
    <n v="1834.79"/>
    <n v="2380.3000000000002"/>
    <n v="49.59"/>
    <n v="303"/>
    <n v="1"/>
    <n v="68"/>
    <x v="4"/>
    <s v="07/2021"/>
    <x v="31"/>
    <n v="2"/>
    <s v="Phones, (12) Cisco IP phones 8851 - 1580"/>
    <x v="0"/>
  </r>
  <r>
    <n v="6932927"/>
    <n v="1"/>
    <x v="7"/>
    <n v="120"/>
    <n v="82"/>
    <n v="0"/>
    <n v="127887.5"/>
    <n v="0"/>
    <x v="63"/>
    <n v="39587.4"/>
    <n v="0"/>
    <n v="88300.1"/>
    <n v="40664.230000000003"/>
    <n v="1076.83"/>
    <n v="303"/>
    <n v="1"/>
    <n v="68"/>
    <x v="4"/>
    <s v="07/2021"/>
    <x v="32"/>
    <n v="2"/>
    <s v="Newark Office Furniture - 1754"/>
    <x v="0"/>
  </r>
  <r>
    <n v="6932928"/>
    <n v="1"/>
    <x v="7"/>
    <n v="120"/>
    <n v="83"/>
    <n v="0"/>
    <n v="25577.5"/>
    <n v="0"/>
    <x v="64"/>
    <n v="7703.97"/>
    <n v="0"/>
    <n v="17873.53"/>
    <n v="7919.31"/>
    <n v="215.34"/>
    <n v="303"/>
    <n v="1"/>
    <n v="68"/>
    <x v="4"/>
    <s v="07/2021"/>
    <x v="32"/>
    <n v="2"/>
    <s v="Newark Office Furniture - 1765"/>
    <x v="0"/>
  </r>
  <r>
    <n v="6932960"/>
    <n v="1"/>
    <x v="7"/>
    <n v="120"/>
    <n v="83"/>
    <n v="0"/>
    <n v="-18529.939999999999"/>
    <n v="0"/>
    <x v="65"/>
    <n v="-5581.29"/>
    <n v="0"/>
    <n v="-12948.65"/>
    <n v="-5737.3"/>
    <n v="-156.01"/>
    <n v="303"/>
    <n v="1"/>
    <n v="68"/>
    <x v="4"/>
    <s v="07/2021"/>
    <x v="33"/>
    <n v="2"/>
    <s v="Energy Lane FFE - 1768"/>
    <x v="0"/>
  </r>
  <r>
    <n v="6933042"/>
    <n v="1"/>
    <x v="7"/>
    <n v="120"/>
    <n v="37"/>
    <n v="0"/>
    <n v="14658"/>
    <n v="0"/>
    <x v="66"/>
    <n v="10049.84"/>
    <n v="0"/>
    <n v="4608.16"/>
    <n v="10174.379999999999"/>
    <n v="124.54"/>
    <n v="303"/>
    <n v="1"/>
    <n v="68"/>
    <x v="4"/>
    <s v="07/2021"/>
    <x v="34"/>
    <n v="2"/>
    <s v="Replace SL Sidewalks - 1198"/>
    <x v="0"/>
  </r>
  <r>
    <n v="6933054"/>
    <n v="1"/>
    <x v="7"/>
    <n v="84"/>
    <n v="26"/>
    <n v="0"/>
    <n v="4718.75"/>
    <n v="0"/>
    <x v="67"/>
    <n v="3258.2"/>
    <n v="0"/>
    <n v="1460.55"/>
    <n v="3314.38"/>
    <n v="56.18"/>
    <n v="303"/>
    <n v="1"/>
    <n v="68"/>
    <x v="4"/>
    <s v="07/2021"/>
    <x v="35"/>
    <n v="2"/>
    <s v="Soundmasking system furniture for 2nd flr SL - 1363"/>
    <x v="0"/>
  </r>
  <r>
    <n v="6933062"/>
    <n v="1"/>
    <x v="7"/>
    <n v="120"/>
    <n v="84"/>
    <n v="0"/>
    <n v="14930.5"/>
    <n v="0"/>
    <x v="68"/>
    <n v="4372.5"/>
    <n v="0"/>
    <n v="10558"/>
    <n v="4498.1899999999996"/>
    <n v="125.69"/>
    <n v="303"/>
    <n v="1"/>
    <n v="68"/>
    <x v="4"/>
    <s v="07/2021"/>
    <x v="32"/>
    <n v="2"/>
    <s v="Newark Office Furniture - 1773"/>
    <x v="0"/>
  </r>
  <r>
    <n v="6933199"/>
    <n v="1"/>
    <x v="7"/>
    <n v="120"/>
    <n v="85"/>
    <n v="0"/>
    <n v="5814"/>
    <n v="0"/>
    <x v="70"/>
    <n v="1654.16"/>
    <n v="0"/>
    <n v="4159.84"/>
    <n v="1703.1"/>
    <n v="48.94"/>
    <n v="303"/>
    <n v="1"/>
    <n v="68"/>
    <x v="4"/>
    <s v="07/2021"/>
    <x v="32"/>
    <n v="2"/>
    <s v="Newark Office Furniture - 1780"/>
    <x v="0"/>
  </r>
  <r>
    <n v="6933200"/>
    <n v="1"/>
    <x v="7"/>
    <n v="120"/>
    <n v="89"/>
    <n v="0"/>
    <n v="2548.48"/>
    <n v="0"/>
    <x v="71"/>
    <n v="639.96"/>
    <n v="0"/>
    <n v="1908.52"/>
    <n v="661.4"/>
    <n v="21.44"/>
    <n v="303"/>
    <n v="1"/>
    <n v="68"/>
    <x v="4"/>
    <s v="07/2021"/>
    <x v="32"/>
    <n v="2"/>
    <s v="Newark Office Furniture - 1804"/>
    <x v="0"/>
  </r>
  <r>
    <n v="6933226"/>
    <n v="1"/>
    <x v="7"/>
    <n v="120"/>
    <n v="22"/>
    <n v="0"/>
    <n v="8659.32"/>
    <n v="0"/>
    <x v="72"/>
    <n v="7027.69"/>
    <n v="0"/>
    <n v="1631.63"/>
    <n v="7101.86"/>
    <n v="74.17"/>
    <n v="303"/>
    <n v="1"/>
    <n v="68"/>
    <x v="4"/>
    <s v="07/2021"/>
    <x v="37"/>
    <n v="2"/>
    <s v="7 Filing Cabinets - 1156"/>
    <x v="0"/>
  </r>
  <r>
    <n v="6933336"/>
    <n v="1"/>
    <x v="7"/>
    <n v="120"/>
    <n v="37"/>
    <n v="0"/>
    <n v="19609"/>
    <n v="0"/>
    <x v="74"/>
    <n v="13444.3"/>
    <n v="0"/>
    <n v="6164.7"/>
    <n v="13610.91"/>
    <n v="166.61"/>
    <n v="303"/>
    <n v="1"/>
    <n v="68"/>
    <x v="4"/>
    <s v="07/2021"/>
    <x v="39"/>
    <n v="2"/>
    <s v="Patio Replacement - 1199"/>
    <x v="0"/>
  </r>
  <r>
    <n v="6933374"/>
    <n v="1"/>
    <x v="7"/>
    <n v="84"/>
    <n v="29"/>
    <n v="0"/>
    <n v="17937.05"/>
    <n v="0"/>
    <x v="75"/>
    <n v="11600.47"/>
    <n v="0"/>
    <n v="6336.58"/>
    <n v="11818.97"/>
    <n v="218.5"/>
    <n v="303"/>
    <n v="1"/>
    <n v="68"/>
    <x v="4"/>
    <s v="07/2021"/>
    <x v="40"/>
    <n v="2"/>
    <s v="Cambridge Noise Masking Sound System - 1481"/>
    <x v="0"/>
  </r>
  <r>
    <n v="6933473"/>
    <n v="1"/>
    <x v="7"/>
    <n v="120"/>
    <n v="82"/>
    <n v="0"/>
    <n v="102310"/>
    <n v="0"/>
    <x v="76"/>
    <n v="31669.88"/>
    <n v="0"/>
    <n v="70640.12"/>
    <n v="32531.34"/>
    <n v="861.46"/>
    <n v="303"/>
    <n v="1"/>
    <n v="68"/>
    <x v="4"/>
    <s v="07/2021"/>
    <x v="32"/>
    <n v="2"/>
    <s v="Newark Office Furniture - 1751"/>
    <x v="0"/>
  </r>
  <r>
    <n v="6933478"/>
    <n v="1"/>
    <x v="7"/>
    <n v="120"/>
    <n v="22"/>
    <n v="0"/>
    <n v="17269.23"/>
    <n v="0"/>
    <x v="77"/>
    <n v="14015.27"/>
    <n v="0"/>
    <n v="3253.96"/>
    <n v="14163.18"/>
    <n v="147.91"/>
    <n v="303"/>
    <n v="1"/>
    <n v="68"/>
    <x v="4"/>
    <s v="07/2021"/>
    <x v="41"/>
    <n v="2"/>
    <s v="Office Furniture-Sergio Garrillos - 1130"/>
    <x v="0"/>
  </r>
  <r>
    <n v="6933505"/>
    <n v="1"/>
    <x v="7"/>
    <n v="120"/>
    <n v="13"/>
    <n v="0"/>
    <n v="14149.18"/>
    <n v="0"/>
    <x v="78"/>
    <n v="12559.6"/>
    <n v="0"/>
    <n v="1589.58"/>
    <n v="12681.88"/>
    <n v="122.28"/>
    <n v="303"/>
    <n v="1"/>
    <n v="68"/>
    <x v="4"/>
    <s v="07/2021"/>
    <x v="42"/>
    <n v="2"/>
    <s v="Compass Pointe Office Furn - 1160"/>
    <x v="0"/>
  </r>
  <r>
    <n v="6933556"/>
    <n v="1"/>
    <x v="7"/>
    <n v="84"/>
    <n v="0"/>
    <n v="0"/>
    <n v="0"/>
    <n v="0"/>
    <x v="316"/>
    <n v="0"/>
    <n v="0"/>
    <n v="0"/>
    <n v="0"/>
    <n v="0"/>
    <n v="303"/>
    <n v="1"/>
    <n v="68"/>
    <x v="4"/>
    <s v="07/2021"/>
    <x v="38"/>
    <n v="2"/>
    <s v="GIS Support Project - 1186"/>
    <x v="0"/>
  </r>
  <r>
    <n v="6933649"/>
    <n v="1"/>
    <x v="7"/>
    <n v="84"/>
    <n v="28"/>
    <n v="0"/>
    <n v="8664.94"/>
    <n v="0"/>
    <x v="80"/>
    <n v="5776.6"/>
    <n v="0"/>
    <n v="2888.34"/>
    <n v="5879.76"/>
    <n v="103.16"/>
    <n v="303"/>
    <n v="1"/>
    <n v="68"/>
    <x v="4"/>
    <s v="07/2021"/>
    <x v="43"/>
    <n v="2"/>
    <s v="Breakroom &amp; Atruim Furniture at Silver Lake - 1442"/>
    <x v="0"/>
  </r>
  <r>
    <n v="6933653"/>
    <n v="1"/>
    <x v="7"/>
    <n v="120"/>
    <n v="89"/>
    <n v="0"/>
    <n v="-16938.03"/>
    <n v="0"/>
    <x v="81"/>
    <n v="-4253.68"/>
    <n v="0"/>
    <n v="-12684.35"/>
    <n v="-4396.2"/>
    <n v="-142.52000000000001"/>
    <n v="303"/>
    <n v="1"/>
    <n v="68"/>
    <x v="4"/>
    <s v="07/2021"/>
    <x v="33"/>
    <n v="2"/>
    <s v="Energy Lane FFE - 1803"/>
    <x v="0"/>
  </r>
  <r>
    <n v="6933657"/>
    <n v="1"/>
    <x v="7"/>
    <n v="60"/>
    <n v="8"/>
    <n v="0"/>
    <n v="12438"/>
    <n v="0"/>
    <x v="82"/>
    <n v="10704.2"/>
    <n v="0"/>
    <n v="1733.8"/>
    <n v="10920.93"/>
    <n v="216.73000000000002"/>
    <n v="303"/>
    <n v="1"/>
    <n v="68"/>
    <x v="4"/>
    <s v="07/2021"/>
    <x v="44"/>
    <n v="2"/>
    <s v="Cambridge Noise Masking Syst at Compass Pointe - 1523"/>
    <x v="0"/>
  </r>
  <r>
    <n v="6933765"/>
    <n v="1"/>
    <x v="7"/>
    <n v="120"/>
    <n v="86"/>
    <n v="0"/>
    <n v="11534.5"/>
    <n v="0"/>
    <x v="83"/>
    <n v="3185.41"/>
    <n v="0"/>
    <n v="8349.09"/>
    <n v="3282.49"/>
    <n v="97.08"/>
    <n v="303"/>
    <n v="1"/>
    <n v="68"/>
    <x v="4"/>
    <s v="07/2021"/>
    <x v="32"/>
    <n v="2"/>
    <s v="Newark Office Furniture - 1785"/>
    <x v="0"/>
  </r>
  <r>
    <n v="6933854"/>
    <n v="1"/>
    <x v="7"/>
    <n v="84"/>
    <n v="37"/>
    <n v="0"/>
    <n v="82147.13"/>
    <n v="0"/>
    <x v="85"/>
    <n v="45963.26"/>
    <n v="0"/>
    <n v="36183.870000000003"/>
    <n v="46941.2"/>
    <n v="977.94"/>
    <n v="303"/>
    <n v="1"/>
    <n v="68"/>
    <x v="4"/>
    <s v="07/2021"/>
    <x v="46"/>
    <n v="2"/>
    <s v="CISCO phone system equip at Energy Lane - 1581"/>
    <x v="0"/>
  </r>
  <r>
    <n v="6933922"/>
    <n v="1"/>
    <x v="7"/>
    <n v="120"/>
    <n v="88"/>
    <n v="0"/>
    <n v="10999"/>
    <n v="0"/>
    <x v="87"/>
    <n v="2854.03"/>
    <n v="0"/>
    <n v="8144.97"/>
    <n v="2946.59"/>
    <n v="92.56"/>
    <n v="303"/>
    <n v="1"/>
    <n v="68"/>
    <x v="4"/>
    <s v="07/2021"/>
    <x v="32"/>
    <n v="2"/>
    <s v="Newark Office Furniture - 1796"/>
    <x v="0"/>
  </r>
  <r>
    <n v="6933941"/>
    <n v="1"/>
    <x v="7"/>
    <n v="120"/>
    <n v="83"/>
    <n v="0"/>
    <n v="31928.82"/>
    <n v="0"/>
    <x v="88"/>
    <n v="9617.09"/>
    <n v="0"/>
    <n v="22311.73"/>
    <n v="9885.91"/>
    <n v="268.82"/>
    <n v="303"/>
    <n v="1"/>
    <n v="68"/>
    <x v="4"/>
    <s v="07/2021"/>
    <x v="6"/>
    <n v="2"/>
    <s v="Dover Stover/Energy Lane Office - 1770"/>
    <x v="0"/>
  </r>
  <r>
    <n v="6933949"/>
    <n v="1"/>
    <x v="7"/>
    <n v="120"/>
    <n v="82"/>
    <n v="0"/>
    <n v="388964.21"/>
    <n v="0"/>
    <x v="89"/>
    <n v="120403.29"/>
    <n v="0"/>
    <n v="268560.92"/>
    <n v="123678.42"/>
    <n v="3275.13"/>
    <n v="303"/>
    <n v="1"/>
    <n v="68"/>
    <x v="4"/>
    <s v="07/2021"/>
    <x v="33"/>
    <n v="2"/>
    <s v="Energy Lane FFE - 1753"/>
    <x v="0"/>
  </r>
  <r>
    <n v="6934015"/>
    <n v="1"/>
    <x v="7"/>
    <n v="120"/>
    <n v="95"/>
    <n v="0"/>
    <n v="4385.91"/>
    <n v="0"/>
    <x v="90"/>
    <n v="881.84"/>
    <n v="0"/>
    <n v="3504.07"/>
    <n v="918.72"/>
    <n v="36.880000000000003"/>
    <n v="303"/>
    <n v="1"/>
    <n v="68"/>
    <x v="4"/>
    <s v="07/2021"/>
    <x v="33"/>
    <n v="2"/>
    <s v="Energy Lane FFE - 1831"/>
    <x v="0"/>
  </r>
  <r>
    <n v="6934016"/>
    <n v="1"/>
    <x v="7"/>
    <n v="120"/>
    <n v="101"/>
    <n v="0"/>
    <n v="7252.01"/>
    <n v="0"/>
    <x v="91"/>
    <n v="1095.17"/>
    <n v="0"/>
    <n v="6156.84"/>
    <n v="1156.1300000000001"/>
    <n v="60.96"/>
    <n v="303"/>
    <n v="1"/>
    <n v="68"/>
    <x v="4"/>
    <s v="07/2021"/>
    <x v="33"/>
    <n v="2"/>
    <s v="Energy Lane FFE - 1851"/>
    <x v="0"/>
  </r>
  <r>
    <n v="6934037"/>
    <n v="1"/>
    <x v="7"/>
    <n v="120"/>
    <n v="98"/>
    <n v="0"/>
    <n v="29532.95"/>
    <n v="0"/>
    <x v="92"/>
    <n v="5199.0600000000004"/>
    <n v="0"/>
    <n v="24333.89"/>
    <n v="5447.36"/>
    <n v="248.3"/>
    <n v="303"/>
    <n v="1"/>
    <n v="68"/>
    <x v="4"/>
    <s v="07/2021"/>
    <x v="33"/>
    <n v="2"/>
    <s v="Energy Lane FFE - 1841"/>
    <x v="0"/>
  </r>
  <r>
    <n v="6934038"/>
    <n v="1"/>
    <x v="7"/>
    <n v="120"/>
    <n v="99"/>
    <n v="0"/>
    <n v="4824.55"/>
    <n v="0"/>
    <x v="93"/>
    <n v="809.07"/>
    <n v="0"/>
    <n v="4015.48"/>
    <n v="849.63"/>
    <n v="40.56"/>
    <n v="303"/>
    <n v="1"/>
    <n v="68"/>
    <x v="4"/>
    <s v="07/2021"/>
    <x v="33"/>
    <n v="2"/>
    <s v="Energy Lane FFE - 1843"/>
    <x v="0"/>
  </r>
  <r>
    <n v="6934047"/>
    <n v="1"/>
    <x v="7"/>
    <n v="120"/>
    <n v="91"/>
    <n v="0"/>
    <n v="3574"/>
    <n v="0"/>
    <x v="94"/>
    <n v="837.94"/>
    <n v="0"/>
    <n v="2736.06"/>
    <n v="868.01"/>
    <n v="30.07"/>
    <n v="303"/>
    <n v="1"/>
    <n v="68"/>
    <x v="4"/>
    <s v="07/2021"/>
    <x v="32"/>
    <n v="2"/>
    <s v="Newark Office Furniture - 1812"/>
    <x v="0"/>
  </r>
  <r>
    <n v="17729244"/>
    <n v="1"/>
    <x v="7"/>
    <n v="120"/>
    <n v="117"/>
    <n v="0"/>
    <n v="89857.74"/>
    <n v="0"/>
    <x v="425"/>
    <n v="2025.27"/>
    <n v="0"/>
    <n v="87832.47"/>
    <n v="2775.97"/>
    <n v="750.7"/>
    <n v="303"/>
    <n v="1"/>
    <n v="68"/>
    <x v="4"/>
    <s v="07/2021"/>
    <x v="235"/>
    <n v="2"/>
    <s v="CU20240111   COLO Firewall Replacement"/>
    <x v="0"/>
  </r>
  <r>
    <n v="17729247"/>
    <n v="1"/>
    <x v="7"/>
    <n v="120"/>
    <n v="117"/>
    <n v="0"/>
    <n v="30573.07"/>
    <n v="0"/>
    <x v="404"/>
    <n v="764.34"/>
    <n v="0"/>
    <n v="29808.73"/>
    <n v="1019.12"/>
    <n v="254.78"/>
    <n v="303"/>
    <n v="1"/>
    <n v="68"/>
    <x v="4"/>
    <s v="07/2021"/>
    <x v="236"/>
    <n v="2"/>
    <s v="CU20240112   Failed Equip Remote Sites"/>
    <x v="0"/>
  </r>
  <r>
    <n v="1624198"/>
    <n v="1"/>
    <x v="7"/>
    <n v="60"/>
    <n v="49"/>
    <n v="0"/>
    <n v="7200"/>
    <n v="0"/>
    <x v="95"/>
    <n v="1320"/>
    <n v="0"/>
    <n v="5880"/>
    <n v="1440"/>
    <n v="120"/>
    <n v="304"/>
    <n v="1"/>
    <n v="69"/>
    <x v="5"/>
    <s v="07/2021"/>
    <x v="48"/>
    <n v="2"/>
    <s v="Data Center Move Core Infra"/>
    <x v="0"/>
  </r>
  <r>
    <n v="1624204"/>
    <n v="1"/>
    <x v="7"/>
    <n v="60"/>
    <n v="49"/>
    <n v="0"/>
    <n v="85755.72"/>
    <n v="0"/>
    <x v="96"/>
    <n v="15677.96"/>
    <n v="0"/>
    <n v="70077.759999999995"/>
    <n v="17108.12"/>
    <n v="1430.16"/>
    <n v="304"/>
    <n v="1"/>
    <n v="69"/>
    <x v="5"/>
    <s v="07/2021"/>
    <x v="49"/>
    <n v="2"/>
    <s v="Site Refresh SD WAN"/>
    <x v="0"/>
  </r>
  <r>
    <n v="2272866"/>
    <n v="1"/>
    <x v="7"/>
    <n v="60"/>
    <n v="50"/>
    <n v="0"/>
    <n v="94683.02"/>
    <n v="0"/>
    <x v="97"/>
    <n v="13836.88"/>
    <n v="0"/>
    <n v="80846.14"/>
    <n v="15453.8"/>
    <n v="1616.92"/>
    <n v="304"/>
    <n v="1"/>
    <n v="69"/>
    <x v="5"/>
    <s v="07/2021"/>
    <x v="50"/>
    <n v="2"/>
    <s v="Windows 10 Deployment"/>
    <x v="0"/>
  </r>
  <r>
    <n v="2272871"/>
    <n v="1"/>
    <x v="7"/>
    <n v="60"/>
    <n v="50"/>
    <n v="0"/>
    <n v="11884.06"/>
    <n v="0"/>
    <x v="98"/>
    <n v="1980.7"/>
    <n v="0"/>
    <n v="9903.36"/>
    <n v="2178.77"/>
    <n v="198.07"/>
    <n v="304"/>
    <n v="1"/>
    <n v="69"/>
    <x v="5"/>
    <s v="07/2021"/>
    <x v="51"/>
    <n v="2"/>
    <s v="Computer Purchase 01"/>
    <x v="0"/>
  </r>
  <r>
    <n v="2272876"/>
    <n v="1"/>
    <x v="7"/>
    <n v="60"/>
    <n v="51"/>
    <n v="0"/>
    <n v="115992.24"/>
    <n v="0"/>
    <x v="426"/>
    <n v="10788.95"/>
    <n v="0"/>
    <n v="105203.29"/>
    <n v="12851.76"/>
    <n v="2062.81"/>
    <n v="304"/>
    <n v="1"/>
    <n v="69"/>
    <x v="5"/>
    <s v="07/2021"/>
    <x v="52"/>
    <n v="2"/>
    <s v="CU20240114 - Computer Purchase 02"/>
    <x v="0"/>
  </r>
  <r>
    <n v="6932890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4"/>
    <x v="0"/>
  </r>
  <r>
    <n v="6932891"/>
    <n v="1"/>
    <x v="7"/>
    <n v="60"/>
    <n v="14"/>
    <n v="0"/>
    <n v="886.59"/>
    <n v="0"/>
    <x v="101"/>
    <n v="672.32"/>
    <n v="0"/>
    <n v="214.27"/>
    <n v="687.62"/>
    <n v="15.3"/>
    <n v="304"/>
    <n v="1"/>
    <n v="69"/>
    <x v="5"/>
    <s v="07/2021"/>
    <x v="53"/>
    <n v="2"/>
    <s v="Laptop, (1) Dell E5470 Lattitude - 1622"/>
    <x v="0"/>
  </r>
  <r>
    <n v="6932892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7"/>
    <x v="0"/>
  </r>
  <r>
    <n v="6932893"/>
    <n v="1"/>
    <x v="7"/>
    <n v="60"/>
    <n v="14"/>
    <n v="0"/>
    <n v="853.55"/>
    <n v="0"/>
    <x v="103"/>
    <n v="647.26"/>
    <n v="0"/>
    <n v="206.29"/>
    <n v="661.99"/>
    <n v="14.73"/>
    <n v="304"/>
    <n v="1"/>
    <n v="69"/>
    <x v="5"/>
    <s v="07/2021"/>
    <x v="53"/>
    <n v="2"/>
    <s v="Laptop, (1) Dell E5470 Lattitude - 1642"/>
    <x v="0"/>
  </r>
  <r>
    <n v="6932901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6"/>
    <x v="0"/>
  </r>
  <r>
    <n v="6932906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8"/>
    <x v="0"/>
  </r>
  <r>
    <n v="6932918"/>
    <n v="1"/>
    <x v="7"/>
    <n v="60"/>
    <n v="29"/>
    <n v="0"/>
    <n v="1560"/>
    <n v="0"/>
    <x v="106"/>
    <n v="788.45"/>
    <n v="0"/>
    <n v="771.55"/>
    <n v="815.06"/>
    <n v="26.61"/>
    <n v="304"/>
    <n v="1"/>
    <n v="69"/>
    <x v="5"/>
    <s v="07/2021"/>
    <x v="55"/>
    <n v="2"/>
    <s v="Network Upgrades - 1805"/>
    <x v="0"/>
  </r>
  <r>
    <n v="6932923"/>
    <n v="1"/>
    <x v="7"/>
    <n v="60"/>
    <n v="17"/>
    <n v="0"/>
    <n v="16104"/>
    <n v="0"/>
    <x v="107"/>
    <n v="11394.04"/>
    <n v="0"/>
    <n v="4709.96"/>
    <n v="11671.1"/>
    <n v="277.06"/>
    <n v="304"/>
    <n v="1"/>
    <n v="69"/>
    <x v="5"/>
    <s v="07/2021"/>
    <x v="56"/>
    <n v="2"/>
    <s v="Laptops, (10) Dell CTO 7480 - 1726"/>
    <x v="0"/>
  </r>
  <r>
    <n v="6932924"/>
    <n v="1"/>
    <x v="7"/>
    <n v="60"/>
    <n v="20"/>
    <n v="0"/>
    <n v="6524.82"/>
    <n v="0"/>
    <x v="108"/>
    <n v="4285.92"/>
    <n v="0"/>
    <n v="2238.9"/>
    <n v="4397.87"/>
    <n v="111.95"/>
    <n v="304"/>
    <n v="1"/>
    <n v="69"/>
    <x v="5"/>
    <s v="07/2021"/>
    <x v="57"/>
    <n v="2"/>
    <s v="Laptops, (4) Dell CTO 7480 - 1739"/>
    <x v="0"/>
  </r>
  <r>
    <n v="6932925"/>
    <n v="1"/>
    <x v="7"/>
    <n v="36"/>
    <n v="0"/>
    <n v="0"/>
    <n v="0"/>
    <n v="0"/>
    <x v="316"/>
    <n v="0"/>
    <n v="0"/>
    <n v="0"/>
    <n v="0"/>
    <n v="0"/>
    <n v="304"/>
    <n v="1"/>
    <n v="69"/>
    <x v="5"/>
    <s v="07/2021"/>
    <x v="58"/>
    <n v="2"/>
    <s v="Licenses, (36) CISCO L-ASA5545-TAM subscriptions for Energy Lane Firewall - 1777"/>
    <x v="0"/>
  </r>
  <r>
    <n v="6932931"/>
    <n v="1"/>
    <x v="7"/>
    <n v="60"/>
    <n v="14"/>
    <n v="0"/>
    <n v="1095.8"/>
    <n v="0"/>
    <x v="110"/>
    <n v="830.99"/>
    <n v="0"/>
    <n v="264.81"/>
    <n v="849.9"/>
    <n v="18.91"/>
    <n v="304"/>
    <n v="1"/>
    <n v="69"/>
    <x v="5"/>
    <s v="07/2021"/>
    <x v="59"/>
    <n v="2"/>
    <s v="PC, (1) Dell Opti 5040 desktop computer - 1661"/>
    <x v="0"/>
  </r>
  <r>
    <n v="6932933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49"/>
    <x v="0"/>
  </r>
  <r>
    <n v="6932934"/>
    <n v="1"/>
    <x v="7"/>
    <n v="60"/>
    <n v="14"/>
    <n v="0"/>
    <n v="1184.1600000000001"/>
    <n v="0"/>
    <x v="112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7"/>
    <x v="0"/>
  </r>
  <r>
    <n v="6932935"/>
    <n v="1"/>
    <x v="7"/>
    <n v="60"/>
    <n v="14"/>
    <n v="0"/>
    <n v="1184.1500000000001"/>
    <n v="0"/>
    <x v="113"/>
    <n v="897.97"/>
    <n v="0"/>
    <n v="286.18"/>
    <n v="918.41"/>
    <n v="20.440000000000001"/>
    <n v="304"/>
    <n v="1"/>
    <n v="69"/>
    <x v="5"/>
    <s v="07/2021"/>
    <x v="59"/>
    <n v="2"/>
    <s v="PC, (1) Dell Opti 5040 desktop computer - 1670"/>
    <x v="0"/>
  </r>
  <r>
    <n v="6932938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54"/>
    <x v="0"/>
  </r>
  <r>
    <n v="6932939"/>
    <n v="1"/>
    <x v="7"/>
    <n v="60"/>
    <n v="14"/>
    <n v="0"/>
    <n v="155"/>
    <n v="0"/>
    <x v="114"/>
    <n v="117.55"/>
    <n v="0"/>
    <n v="37.450000000000003"/>
    <n v="120.22"/>
    <n v="2.67"/>
    <n v="304"/>
    <n v="1"/>
    <n v="69"/>
    <x v="5"/>
    <s v="07/2021"/>
    <x v="54"/>
    <n v="2"/>
    <s v="Monitor, (1) Dell P2217 22 inch - 1591"/>
    <x v="0"/>
  </r>
  <r>
    <n v="6932940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7"/>
    <x v="0"/>
  </r>
  <r>
    <n v="6932949"/>
    <n v="1"/>
    <x v="7"/>
    <n v="60"/>
    <n v="15"/>
    <n v="0"/>
    <n v="1160.28"/>
    <n v="0"/>
    <x v="116"/>
    <n v="860.21"/>
    <n v="0"/>
    <n v="300.07"/>
    <n v="880.21"/>
    <n v="20"/>
    <n v="304"/>
    <n v="1"/>
    <n v="69"/>
    <x v="5"/>
    <s v="07/2021"/>
    <x v="61"/>
    <n v="2"/>
    <s v="(4) Dell Docking station WD15 w/180w adapter - 1708"/>
    <x v="0"/>
  </r>
  <r>
    <n v="6932953"/>
    <n v="1"/>
    <x v="7"/>
    <n v="60"/>
    <n v="20"/>
    <n v="0"/>
    <n v="5413.56"/>
    <n v="0"/>
    <x v="117"/>
    <n v="3555.96"/>
    <n v="0"/>
    <n v="1857.6"/>
    <n v="3648.84"/>
    <n v="92.88"/>
    <n v="304"/>
    <n v="1"/>
    <n v="69"/>
    <x v="5"/>
    <s v="07/2021"/>
    <x v="62"/>
    <n v="2"/>
    <s v="Computer Purchase 2017-03 in 2018 - 1734"/>
    <x v="0"/>
  </r>
  <r>
    <n v="6932958"/>
    <n v="1"/>
    <x v="7"/>
    <n v="60"/>
    <n v="29"/>
    <n v="0"/>
    <n v="106797.91"/>
    <n v="0"/>
    <x v="118"/>
    <n v="53978.47"/>
    <n v="0"/>
    <n v="52819.44"/>
    <n v="55799.83"/>
    <n v="1821.3600000000001"/>
    <n v="304"/>
    <n v="1"/>
    <n v="69"/>
    <x v="5"/>
    <s v="07/2021"/>
    <x v="63"/>
    <n v="2"/>
    <s v="Computer Purchases - 1806"/>
    <x v="0"/>
  </r>
  <r>
    <n v="6932961"/>
    <n v="1"/>
    <x v="7"/>
    <n v="60"/>
    <n v="20"/>
    <n v="0"/>
    <n v="45505.36"/>
    <n v="0"/>
    <x v="119"/>
    <n v="29890.78"/>
    <n v="0"/>
    <n v="15614.58"/>
    <n v="30671.51"/>
    <n v="780.73"/>
    <n v="304"/>
    <n v="1"/>
    <n v="69"/>
    <x v="5"/>
    <s v="07/2021"/>
    <x v="64"/>
    <n v="2"/>
    <s v="Energy Lane Network Firewall - 1733"/>
    <x v="0"/>
  </r>
  <r>
    <n v="6932968"/>
    <n v="1"/>
    <x v="7"/>
    <n v="60"/>
    <n v="19"/>
    <n v="0"/>
    <n v="3162.52"/>
    <n v="0"/>
    <x v="120"/>
    <n v="2130.73"/>
    <n v="0"/>
    <n v="1031.79"/>
    <n v="2185.0300000000002"/>
    <n v="54.300000000000004"/>
    <n v="304"/>
    <n v="1"/>
    <n v="69"/>
    <x v="5"/>
    <s v="07/2021"/>
    <x v="65"/>
    <n v="2"/>
    <s v="CISCO CAT WS-C2960X-48FPS-L Network refresh project - 1728"/>
    <x v="0"/>
  </r>
  <r>
    <n v="6932969"/>
    <n v="1"/>
    <x v="7"/>
    <n v="60"/>
    <n v="22"/>
    <n v="0"/>
    <n v="39420.15"/>
    <n v="0"/>
    <x v="121"/>
    <n v="24564.560000000001"/>
    <n v="0"/>
    <n v="14855.59"/>
    <n v="25239.81"/>
    <n v="675.25"/>
    <n v="304"/>
    <n v="1"/>
    <n v="69"/>
    <x v="5"/>
    <s v="07/2021"/>
    <x v="65"/>
    <n v="2"/>
    <s v="CISCO CAT WS-C2960X-48FPS-L Network refresh project - 1756"/>
    <x v="0"/>
  </r>
  <r>
    <n v="6933007"/>
    <n v="1"/>
    <x v="7"/>
    <n v="60"/>
    <n v="19"/>
    <n v="0"/>
    <n v="16200"/>
    <n v="0"/>
    <x v="122"/>
    <n v="10914.52"/>
    <n v="0"/>
    <n v="5285.48"/>
    <n v="11192.7"/>
    <n v="278.18"/>
    <n v="304"/>
    <n v="1"/>
    <n v="69"/>
    <x v="5"/>
    <s v="07/2021"/>
    <x v="66"/>
    <n v="2"/>
    <s v="Citrix Netscaler VPX 100 Load Balancer - 1730"/>
    <x v="0"/>
  </r>
  <r>
    <n v="6933021"/>
    <n v="1"/>
    <x v="7"/>
    <n v="60"/>
    <n v="14"/>
    <n v="0"/>
    <n v="947.81"/>
    <n v="0"/>
    <x v="123"/>
    <n v="718.74"/>
    <n v="0"/>
    <n v="229.07"/>
    <n v="735.1"/>
    <n v="16.36"/>
    <n v="304"/>
    <n v="1"/>
    <n v="69"/>
    <x v="5"/>
    <s v="07/2021"/>
    <x v="53"/>
    <n v="2"/>
    <s v="Laptop, (1) Dell E5470 Lattitude - 1608"/>
    <x v="0"/>
  </r>
  <r>
    <n v="6933023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8"/>
    <x v="0"/>
  </r>
  <r>
    <n v="6933024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9"/>
    <x v="0"/>
  </r>
  <r>
    <n v="6933025"/>
    <n v="1"/>
    <x v="7"/>
    <n v="60"/>
    <n v="14"/>
    <n v="0"/>
    <n v="853.55"/>
    <n v="0"/>
    <x v="103"/>
    <n v="647.26"/>
    <n v="0"/>
    <n v="206.29"/>
    <n v="661.99"/>
    <n v="14.73"/>
    <n v="304"/>
    <n v="1"/>
    <n v="69"/>
    <x v="5"/>
    <s v="07/2021"/>
    <x v="53"/>
    <n v="2"/>
    <s v="Laptop, (1) Dell E5470 Lattitude - 1641"/>
    <x v="0"/>
  </r>
  <r>
    <n v="6933026"/>
    <n v="1"/>
    <x v="7"/>
    <n v="60"/>
    <n v="14"/>
    <n v="0"/>
    <n v="966.99"/>
    <n v="0"/>
    <x v="124"/>
    <n v="733.28"/>
    <n v="0"/>
    <n v="233.71"/>
    <n v="749.97"/>
    <n v="16.690000000000001"/>
    <n v="304"/>
    <n v="1"/>
    <n v="69"/>
    <x v="5"/>
    <s v="07/2021"/>
    <x v="53"/>
    <n v="2"/>
    <s v="Laptop, (1) Dell E5470 Lattitude - 1659"/>
    <x v="0"/>
  </r>
  <r>
    <n v="6933032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600"/>
    <x v="0"/>
  </r>
  <r>
    <n v="6933033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7"/>
    <x v="0"/>
  </r>
  <r>
    <n v="6933038"/>
    <n v="1"/>
    <x v="7"/>
    <n v="60"/>
    <n v="14"/>
    <n v="0"/>
    <n v="1377.55"/>
    <n v="0"/>
    <x v="127"/>
    <n v="1044.6600000000001"/>
    <n v="0"/>
    <n v="332.89"/>
    <n v="1068.44"/>
    <n v="23.78"/>
    <n v="304"/>
    <n v="1"/>
    <n v="69"/>
    <x v="5"/>
    <s v="07/2021"/>
    <x v="67"/>
    <n v="2"/>
    <s v="Laptop, (1) Dell E7270 Lattitude - 1603"/>
    <x v="0"/>
  </r>
  <r>
    <n v="6933039"/>
    <n v="1"/>
    <x v="7"/>
    <n v="60"/>
    <n v="14"/>
    <n v="0"/>
    <n v="1377.55"/>
    <n v="0"/>
    <x v="127"/>
    <n v="1044.6600000000001"/>
    <n v="0"/>
    <n v="332.89"/>
    <n v="1068.44"/>
    <n v="23.78"/>
    <n v="304"/>
    <n v="1"/>
    <n v="69"/>
    <x v="5"/>
    <s v="07/2021"/>
    <x v="67"/>
    <n v="2"/>
    <s v="Laptop, (1) Dell E7270 Lattitude - 1604"/>
    <x v="0"/>
  </r>
  <r>
    <n v="6933040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2"/>
    <x v="0"/>
  </r>
  <r>
    <n v="6933045"/>
    <n v="1"/>
    <x v="7"/>
    <n v="60"/>
    <n v="20"/>
    <n v="0"/>
    <n v="930"/>
    <n v="0"/>
    <x v="128"/>
    <n v="610.9"/>
    <n v="0"/>
    <n v="319.10000000000002"/>
    <n v="626.86"/>
    <n v="15.96"/>
    <n v="304"/>
    <n v="1"/>
    <n v="69"/>
    <x v="5"/>
    <s v="07/2021"/>
    <x v="68"/>
    <n v="2"/>
    <s v="Monitor, (6) Dell P2217 22 inch - 1735"/>
    <x v="0"/>
  </r>
  <r>
    <n v="6933048"/>
    <n v="1"/>
    <x v="7"/>
    <n v="60"/>
    <n v="15"/>
    <n v="0"/>
    <n v="1425.56"/>
    <n v="0"/>
    <x v="129"/>
    <n v="1056.9000000000001"/>
    <n v="0"/>
    <n v="368.66"/>
    <n v="1081.48"/>
    <n v="24.580000000000002"/>
    <n v="304"/>
    <n v="1"/>
    <n v="69"/>
    <x v="5"/>
    <s v="07/2021"/>
    <x v="69"/>
    <n v="2"/>
    <s v="Monitor, (8) Dell P2217 22 inch - 1707"/>
    <x v="0"/>
  </r>
  <r>
    <n v="6933064"/>
    <n v="1"/>
    <x v="7"/>
    <n v="60"/>
    <n v="15"/>
    <n v="0"/>
    <n v="75707.360000000001"/>
    <n v="0"/>
    <x v="131"/>
    <n v="56360.41"/>
    <n v="0"/>
    <n v="19346.95"/>
    <n v="57650.21"/>
    <n v="1289.8"/>
    <n v="304"/>
    <n v="1"/>
    <n v="69"/>
    <x v="5"/>
    <s v="07/2021"/>
    <x v="71"/>
    <n v="2"/>
    <s v="Middletown Office IT Equipment - 114 Sandhill Drive - 1713"/>
    <x v="0"/>
  </r>
  <r>
    <n v="6933065"/>
    <n v="1"/>
    <x v="7"/>
    <n v="60"/>
    <n v="15"/>
    <n v="0"/>
    <n v="1940.15"/>
    <n v="0"/>
    <x v="132"/>
    <n v="1455.13"/>
    <n v="0"/>
    <n v="485.02"/>
    <n v="1487.46"/>
    <n v="32.33"/>
    <n v="304"/>
    <n v="1"/>
    <n v="69"/>
    <x v="5"/>
    <s v="07/2021"/>
    <x v="72"/>
    <n v="2"/>
    <s v="Middletown Office Telephone system - 114 Sandhill Drive - 1715"/>
    <x v="0"/>
  </r>
  <r>
    <n v="6933070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47"/>
    <x v="0"/>
  </r>
  <r>
    <n v="6933071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50"/>
    <x v="0"/>
  </r>
  <r>
    <n v="6933124"/>
    <n v="1"/>
    <x v="7"/>
    <n v="60"/>
    <n v="15"/>
    <n v="0"/>
    <n v="1669.99"/>
    <n v="0"/>
    <x v="133"/>
    <n v="1238.07"/>
    <n v="0"/>
    <n v="431.92"/>
    <n v="1266.8599999999999"/>
    <n v="28.79"/>
    <n v="304"/>
    <n v="1"/>
    <n v="69"/>
    <x v="5"/>
    <s v="07/2021"/>
    <x v="73"/>
    <n v="2"/>
    <s v="CISCO Smartnet 24x7x4 -iRouter refresh - 1702"/>
    <x v="0"/>
  </r>
  <r>
    <n v="6933149"/>
    <n v="1"/>
    <x v="7"/>
    <n v="60"/>
    <n v="14"/>
    <n v="0"/>
    <n v="947.81"/>
    <n v="0"/>
    <x v="123"/>
    <n v="718.74"/>
    <n v="0"/>
    <n v="229.07"/>
    <n v="735.1"/>
    <n v="16.36"/>
    <n v="304"/>
    <n v="1"/>
    <n v="69"/>
    <x v="5"/>
    <s v="07/2021"/>
    <x v="53"/>
    <n v="2"/>
    <s v="Laptop, (1) Dell E5470 Lattitude - 1611"/>
    <x v="0"/>
  </r>
  <r>
    <n v="6933150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3"/>
    <x v="0"/>
  </r>
  <r>
    <n v="6933151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45"/>
    <x v="0"/>
  </r>
  <r>
    <n v="6933157"/>
    <n v="1"/>
    <x v="7"/>
    <n v="60"/>
    <n v="20"/>
    <n v="0"/>
    <n v="3024.56"/>
    <n v="0"/>
    <x v="135"/>
    <n v="1986.69"/>
    <n v="0"/>
    <n v="1037.8699999999999"/>
    <n v="2038.58"/>
    <n v="51.89"/>
    <n v="304"/>
    <n v="1"/>
    <n v="69"/>
    <x v="5"/>
    <s v="07/2021"/>
    <x v="74"/>
    <n v="2"/>
    <s v="PC, (3) Dell CTO 5050 Desktop computers - 1740"/>
    <x v="0"/>
  </r>
  <r>
    <n v="6933163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9"/>
    <x v="0"/>
  </r>
  <r>
    <n v="6933164"/>
    <n v="1"/>
    <x v="7"/>
    <n v="60"/>
    <n v="14"/>
    <n v="0"/>
    <n v="285.64999999999998"/>
    <n v="0"/>
    <x v="136"/>
    <n v="216.6"/>
    <n v="0"/>
    <n v="69.05"/>
    <n v="221.53"/>
    <n v="4.93"/>
    <n v="304"/>
    <n v="1"/>
    <n v="69"/>
    <x v="5"/>
    <s v="07/2021"/>
    <x v="75"/>
    <n v="2"/>
    <s v="Printer, (1) HP Color LJ Pro M452DN - 1682"/>
    <x v="0"/>
  </r>
  <r>
    <n v="6933168"/>
    <n v="1"/>
    <x v="7"/>
    <n v="60"/>
    <n v="14"/>
    <n v="0"/>
    <n v="1377.55"/>
    <n v="0"/>
    <x v="127"/>
    <n v="1044.6600000000001"/>
    <n v="0"/>
    <n v="332.89"/>
    <n v="1068.44"/>
    <n v="23.78"/>
    <n v="304"/>
    <n v="1"/>
    <n v="69"/>
    <x v="5"/>
    <s v="07/2021"/>
    <x v="67"/>
    <n v="2"/>
    <s v="Laptop, (1) Dell E7270 Lattitude - 1602"/>
    <x v="0"/>
  </r>
  <r>
    <n v="6933169"/>
    <n v="1"/>
    <x v="7"/>
    <n v="60"/>
    <n v="14"/>
    <n v="0"/>
    <n v="217.52"/>
    <n v="0"/>
    <x v="137"/>
    <n v="164.95"/>
    <n v="0"/>
    <n v="52.57"/>
    <n v="168.7"/>
    <n v="3.75"/>
    <n v="304"/>
    <n v="1"/>
    <n v="69"/>
    <x v="5"/>
    <s v="07/2021"/>
    <x v="54"/>
    <n v="2"/>
    <s v="Monitor, (1) Dell P2217 22 inch - 1658"/>
    <x v="0"/>
  </r>
  <r>
    <n v="6933170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2"/>
    <x v="0"/>
  </r>
  <r>
    <n v="6933171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5"/>
    <x v="0"/>
  </r>
  <r>
    <n v="6933173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6"/>
    <x v="0"/>
  </r>
  <r>
    <n v="6933174"/>
    <n v="1"/>
    <x v="7"/>
    <n v="60"/>
    <n v="20"/>
    <n v="0"/>
    <n v="1550"/>
    <n v="0"/>
    <x v="138"/>
    <n v="1018.1"/>
    <n v="0"/>
    <n v="531.9"/>
    <n v="1044.7"/>
    <n v="26.6"/>
    <n v="304"/>
    <n v="1"/>
    <n v="69"/>
    <x v="5"/>
    <s v="07/2021"/>
    <x v="76"/>
    <n v="2"/>
    <s v="Monitor, (10) Dell P2217 22 inch - 1736"/>
    <x v="0"/>
  </r>
  <r>
    <n v="6933175"/>
    <n v="1"/>
    <x v="7"/>
    <n v="60"/>
    <n v="20"/>
    <n v="0"/>
    <n v="2480"/>
    <n v="0"/>
    <x v="139"/>
    <n v="1629.03"/>
    <n v="0"/>
    <n v="850.97"/>
    <n v="1671.58"/>
    <n v="42.550000000000004"/>
    <n v="304"/>
    <n v="1"/>
    <n v="69"/>
    <x v="5"/>
    <s v="07/2021"/>
    <x v="77"/>
    <n v="2"/>
    <s v="Monitor, (16) Dell P2217 22 inch - 1737"/>
    <x v="0"/>
  </r>
  <r>
    <n v="6933176"/>
    <n v="1"/>
    <x v="7"/>
    <n v="60"/>
    <n v="20"/>
    <n v="0"/>
    <n v="707.84"/>
    <n v="0"/>
    <x v="140"/>
    <n v="464.94"/>
    <n v="0"/>
    <n v="242.9"/>
    <n v="477.09"/>
    <n v="12.15"/>
    <n v="304"/>
    <n v="1"/>
    <n v="69"/>
    <x v="5"/>
    <s v="07/2021"/>
    <x v="78"/>
    <n v="2"/>
    <s v="Monitor, (4) Dell P2217 22 inch - 1738"/>
    <x v="0"/>
  </r>
  <r>
    <n v="6933186"/>
    <n v="1"/>
    <x v="7"/>
    <n v="60"/>
    <n v="25"/>
    <n v="0"/>
    <n v="4945.74"/>
    <n v="0"/>
    <x v="141"/>
    <n v="2832.15"/>
    <n v="0"/>
    <n v="2113.59"/>
    <n v="2916.69"/>
    <n v="84.54"/>
    <n v="304"/>
    <n v="1"/>
    <n v="69"/>
    <x v="5"/>
    <s v="07/2021"/>
    <x v="55"/>
    <n v="2"/>
    <s v="Network Upgrades - 1783"/>
    <x v="0"/>
  </r>
  <r>
    <n v="6933187"/>
    <n v="1"/>
    <x v="7"/>
    <n v="60"/>
    <n v="27"/>
    <n v="0"/>
    <n v="26342.5"/>
    <n v="0"/>
    <x v="142"/>
    <n v="14199.25"/>
    <n v="0"/>
    <n v="12143.25"/>
    <n v="14649"/>
    <n v="449.75"/>
    <n v="304"/>
    <n v="1"/>
    <n v="69"/>
    <x v="5"/>
    <s v="07/2021"/>
    <x v="55"/>
    <n v="2"/>
    <s v="Network Upgrades - 1792"/>
    <x v="0"/>
  </r>
  <r>
    <n v="6933201"/>
    <n v="1"/>
    <x v="7"/>
    <n v="60"/>
    <n v="23"/>
    <n v="0"/>
    <n v="5540"/>
    <n v="0"/>
    <x v="143"/>
    <n v="3358.95"/>
    <n v="0"/>
    <n v="2181.0500000000002"/>
    <n v="3453.78"/>
    <n v="94.83"/>
    <n v="304"/>
    <n v="1"/>
    <n v="69"/>
    <x v="5"/>
    <s v="07/2021"/>
    <x v="79"/>
    <n v="2"/>
    <s v="Newark Office IT - 1767"/>
    <x v="0"/>
  </r>
  <r>
    <n v="6933202"/>
    <n v="1"/>
    <x v="7"/>
    <n v="60"/>
    <n v="15"/>
    <n v="0"/>
    <n v="3516.35"/>
    <n v="0"/>
    <x v="144"/>
    <n v="2606.98"/>
    <n v="0"/>
    <n v="909.37"/>
    <n v="2667.6"/>
    <n v="60.620000000000005"/>
    <n v="304"/>
    <n v="1"/>
    <n v="69"/>
    <x v="5"/>
    <s v="07/2021"/>
    <x v="80"/>
    <n v="2"/>
    <s v="Switch, (1) Cisco Catalyst 2960X 48 port ethernet - 1695"/>
    <x v="0"/>
  </r>
  <r>
    <n v="6933203"/>
    <n v="1"/>
    <x v="7"/>
    <n v="60"/>
    <n v="17"/>
    <n v="0"/>
    <n v="3338.86"/>
    <n v="0"/>
    <x v="145"/>
    <n v="2362.3000000000002"/>
    <n v="0"/>
    <n v="976.56"/>
    <n v="2419.7399999999998"/>
    <n v="57.44"/>
    <n v="304"/>
    <n v="1"/>
    <n v="69"/>
    <x v="5"/>
    <s v="07/2021"/>
    <x v="81"/>
    <n v="2"/>
    <s v="Tablet, (1) Dell CTO 7202 latitude rugged tablet w/docking - 1725"/>
    <x v="0"/>
  </r>
  <r>
    <n v="6933210"/>
    <n v="1"/>
    <x v="7"/>
    <n v="60"/>
    <n v="14"/>
    <n v="0"/>
    <n v="1095.81"/>
    <n v="0"/>
    <x v="146"/>
    <n v="831"/>
    <n v="0"/>
    <n v="264.81"/>
    <n v="849.91"/>
    <n v="18.91"/>
    <n v="304"/>
    <n v="1"/>
    <n v="69"/>
    <x v="5"/>
    <s v="07/2021"/>
    <x v="59"/>
    <n v="2"/>
    <s v="PC, (1) Dell Opti 5040 desktop computer - 1664"/>
    <x v="0"/>
  </r>
  <r>
    <n v="6933214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53"/>
    <x v="0"/>
  </r>
  <r>
    <n v="6933215"/>
    <n v="1"/>
    <x v="7"/>
    <n v="60"/>
    <n v="14"/>
    <n v="0"/>
    <n v="155"/>
    <n v="0"/>
    <x v="114"/>
    <n v="117.55"/>
    <n v="0"/>
    <n v="37.450000000000003"/>
    <n v="120.22"/>
    <n v="2.67"/>
    <n v="304"/>
    <n v="1"/>
    <n v="69"/>
    <x v="5"/>
    <s v="07/2021"/>
    <x v="54"/>
    <n v="2"/>
    <s v="Monitor, (1) Dell P2217 22 inch - 1588"/>
    <x v="0"/>
  </r>
  <r>
    <n v="6933216"/>
    <n v="1"/>
    <x v="7"/>
    <n v="60"/>
    <n v="14"/>
    <n v="0"/>
    <n v="155"/>
    <n v="0"/>
    <x v="114"/>
    <n v="117.55"/>
    <n v="0"/>
    <n v="37.450000000000003"/>
    <n v="120.22"/>
    <n v="2.67"/>
    <n v="304"/>
    <n v="1"/>
    <n v="69"/>
    <x v="5"/>
    <s v="07/2021"/>
    <x v="54"/>
    <n v="2"/>
    <s v="Monitor, (1) Dell P2217 22 inch - 1589"/>
    <x v="0"/>
  </r>
  <r>
    <n v="6933217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4"/>
    <x v="0"/>
  </r>
  <r>
    <n v="6933218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5"/>
    <x v="0"/>
  </r>
  <r>
    <n v="6933219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7"/>
    <x v="0"/>
  </r>
  <r>
    <n v="6933220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8"/>
    <x v="0"/>
  </r>
  <r>
    <n v="6933236"/>
    <n v="1"/>
    <x v="7"/>
    <n v="60"/>
    <n v="15"/>
    <n v="0"/>
    <n v="50079.21"/>
    <n v="0"/>
    <x v="147"/>
    <n v="37065.24"/>
    <n v="0"/>
    <n v="13013.97"/>
    <n v="37932.839999999997"/>
    <n v="867.6"/>
    <n v="304"/>
    <n v="1"/>
    <n v="69"/>
    <x v="5"/>
    <s v="07/2021"/>
    <x v="82"/>
    <n v="2"/>
    <s v="Computer Purchase 2017-03 - 1703"/>
    <x v="0"/>
  </r>
  <r>
    <n v="6933244"/>
    <n v="1"/>
    <x v="7"/>
    <n v="60"/>
    <n v="17"/>
    <n v="0"/>
    <n v="941.55"/>
    <n v="0"/>
    <x v="148"/>
    <n v="666.19"/>
    <n v="0"/>
    <n v="275.36"/>
    <n v="682.39"/>
    <n v="16.2"/>
    <n v="304"/>
    <n v="1"/>
    <n v="69"/>
    <x v="5"/>
    <s v="07/2021"/>
    <x v="83"/>
    <n v="2"/>
    <s v="Computer, (1) Dell CTO 5050 - 1724"/>
    <x v="0"/>
  </r>
  <r>
    <n v="6933285"/>
    <n v="1"/>
    <x v="7"/>
    <n v="60"/>
    <n v="4"/>
    <n v="0"/>
    <n v="826.97"/>
    <n v="0"/>
    <x v="149"/>
    <n v="771.83"/>
    <n v="0"/>
    <n v="55.14"/>
    <n v="785.62"/>
    <n v="13.790000000000001"/>
    <n v="304"/>
    <n v="1"/>
    <n v="69"/>
    <x v="5"/>
    <s v="07/2021"/>
    <x v="84"/>
    <n v="2"/>
    <s v="Desktop, (1) Dell Optiplex 5040 - 1443"/>
    <x v="0"/>
  </r>
  <r>
    <n v="6933300"/>
    <n v="1"/>
    <x v="7"/>
    <n v="60"/>
    <n v="14"/>
    <n v="0"/>
    <n v="947.81"/>
    <n v="0"/>
    <x v="123"/>
    <n v="718.74"/>
    <n v="0"/>
    <n v="229.07"/>
    <n v="735.1"/>
    <n v="16.36"/>
    <n v="304"/>
    <n v="1"/>
    <n v="69"/>
    <x v="5"/>
    <s v="07/2021"/>
    <x v="53"/>
    <n v="2"/>
    <s v="Laptop, (1) Dell E5470 Lattitude - 1610"/>
    <x v="0"/>
  </r>
  <r>
    <n v="6933301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7"/>
    <x v="0"/>
  </r>
  <r>
    <n v="6933302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20"/>
    <x v="0"/>
  </r>
  <r>
    <n v="6933304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47"/>
    <x v="0"/>
  </r>
  <r>
    <n v="6933308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48"/>
    <x v="0"/>
  </r>
  <r>
    <n v="6933311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3"/>
    <x v="0"/>
  </r>
  <r>
    <n v="6933313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3"/>
    <x v="0"/>
  </r>
  <r>
    <n v="6933314"/>
    <n v="1"/>
    <x v="7"/>
    <n v="60"/>
    <n v="14"/>
    <n v="0"/>
    <n v="166.26"/>
    <n v="0"/>
    <x v="150"/>
    <n v="126.05"/>
    <n v="0"/>
    <n v="40.21"/>
    <n v="128.91999999999999"/>
    <n v="2.87"/>
    <n v="304"/>
    <n v="1"/>
    <n v="69"/>
    <x v="5"/>
    <s v="07/2021"/>
    <x v="54"/>
    <n v="2"/>
    <s v="Monitor, (1) Dell P2217 22 inch - 1680"/>
    <x v="0"/>
  </r>
  <r>
    <n v="6933325"/>
    <n v="1"/>
    <x v="7"/>
    <n v="60"/>
    <n v="22"/>
    <n v="0"/>
    <n v="217591.11"/>
    <n v="0"/>
    <x v="151"/>
    <n v="135591.5"/>
    <n v="0"/>
    <n v="81999.61"/>
    <n v="139318.76"/>
    <n v="3727.26"/>
    <n v="304"/>
    <n v="1"/>
    <n v="69"/>
    <x v="5"/>
    <s v="07/2021"/>
    <x v="85"/>
    <n v="2"/>
    <s v="Stover - Dover Campus IT Network - 1757"/>
    <x v="0"/>
  </r>
  <r>
    <n v="6933331"/>
    <n v="1"/>
    <x v="7"/>
    <n v="60"/>
    <n v="15"/>
    <n v="0"/>
    <n v="3516.36"/>
    <n v="0"/>
    <x v="152"/>
    <n v="2606.9899999999998"/>
    <n v="0"/>
    <n v="909.37"/>
    <n v="2667.61"/>
    <n v="60.620000000000005"/>
    <n v="304"/>
    <n v="1"/>
    <n v="69"/>
    <x v="5"/>
    <s v="07/2021"/>
    <x v="80"/>
    <n v="2"/>
    <s v="Switch, (1) Cisco Catalyst 2960X 48 port ethernet - 1696"/>
    <x v="0"/>
  </r>
  <r>
    <n v="6933332"/>
    <n v="1"/>
    <x v="7"/>
    <n v="60"/>
    <n v="15"/>
    <n v="0"/>
    <n v="6233.42"/>
    <n v="0"/>
    <x v="153"/>
    <n v="4621.3"/>
    <n v="0"/>
    <n v="1612.12"/>
    <n v="4728.7700000000004"/>
    <n v="107.47"/>
    <n v="304"/>
    <n v="1"/>
    <n v="69"/>
    <x v="5"/>
    <s v="07/2021"/>
    <x v="86"/>
    <n v="2"/>
    <s v="Switch, (1) Cisco Catalyst 3850 24 POE LAN - 1692"/>
    <x v="0"/>
  </r>
  <r>
    <n v="6933334"/>
    <n v="1"/>
    <x v="7"/>
    <n v="84"/>
    <n v="41"/>
    <n v="0"/>
    <n v="4300.3599999999997"/>
    <n v="0"/>
    <x v="154"/>
    <n v="2163.23"/>
    <n v="0"/>
    <n v="2137.13"/>
    <n v="2215.36"/>
    <n v="52.13"/>
    <n v="304"/>
    <n v="1"/>
    <n v="69"/>
    <x v="5"/>
    <s v="07/2021"/>
    <x v="87"/>
    <n v="2"/>
    <s v="Telephones, (10) Cisco UC 8851 w/accessories - 1723"/>
    <x v="0"/>
  </r>
  <r>
    <n v="6933338"/>
    <n v="1"/>
    <x v="7"/>
    <n v="60"/>
    <n v="14"/>
    <n v="0"/>
    <n v="697.71"/>
    <n v="0"/>
    <x v="155"/>
    <n v="529.08000000000004"/>
    <n v="0"/>
    <n v="168.63"/>
    <n v="541.12"/>
    <n v="12.040000000000001"/>
    <n v="304"/>
    <n v="1"/>
    <n v="69"/>
    <x v="5"/>
    <s v="07/2021"/>
    <x v="59"/>
    <n v="2"/>
    <s v="PC, (1) Dell Opti 5040 desktop computer - 1607"/>
    <x v="0"/>
  </r>
  <r>
    <n v="6933341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48"/>
    <x v="0"/>
  </r>
  <r>
    <n v="6933342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51"/>
    <x v="0"/>
  </r>
  <r>
    <n v="6933343"/>
    <n v="1"/>
    <x v="7"/>
    <n v="60"/>
    <n v="14"/>
    <n v="0"/>
    <n v="1184.1600000000001"/>
    <n v="0"/>
    <x v="112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9"/>
    <x v="0"/>
  </r>
  <r>
    <n v="6933344"/>
    <n v="1"/>
    <x v="7"/>
    <n v="60"/>
    <n v="15"/>
    <n v="0"/>
    <n v="634.02"/>
    <n v="0"/>
    <x v="156"/>
    <n v="470.02"/>
    <n v="0"/>
    <n v="164"/>
    <n v="480.95"/>
    <n v="10.93"/>
    <n v="304"/>
    <n v="1"/>
    <n v="69"/>
    <x v="5"/>
    <s v="07/2021"/>
    <x v="88"/>
    <n v="2"/>
    <s v="Transceiver, (1) CISCO 1000BASE LX/LH-iRouter refresh - 1700"/>
    <x v="0"/>
  </r>
  <r>
    <n v="6933346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2"/>
    <x v="0"/>
  </r>
  <r>
    <n v="6933347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3"/>
    <x v="0"/>
  </r>
  <r>
    <n v="6933348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9"/>
    <x v="0"/>
  </r>
  <r>
    <n v="6933359"/>
    <n v="1"/>
    <x v="7"/>
    <n v="60"/>
    <n v="17"/>
    <n v="0"/>
    <n v="-19959.900000000001"/>
    <n v="0"/>
    <x v="157"/>
    <n v="-14122.19"/>
    <n v="0"/>
    <n v="-5837.71"/>
    <n v="-14465.58"/>
    <n v="-343.39"/>
    <n v="304"/>
    <n v="1"/>
    <n v="69"/>
    <x v="5"/>
    <s v="07/2021"/>
    <x v="89"/>
    <n v="2"/>
    <s v="Computer Purchase 2017-02 Credits for returned equipment - 1727"/>
    <x v="0"/>
  </r>
  <r>
    <n v="6933366"/>
    <n v="1"/>
    <x v="7"/>
    <n v="60"/>
    <n v="23"/>
    <n v="0"/>
    <n v="8093.86"/>
    <n v="0"/>
    <x v="158"/>
    <n v="4907.33"/>
    <n v="0"/>
    <n v="3186.53"/>
    <n v="5045.87"/>
    <n v="138.54"/>
    <n v="304"/>
    <n v="1"/>
    <n v="69"/>
    <x v="5"/>
    <s v="07/2021"/>
    <x v="90"/>
    <n v="2"/>
    <s v="Computers - 1766"/>
    <x v="0"/>
  </r>
  <r>
    <n v="6933367"/>
    <n v="1"/>
    <x v="7"/>
    <n v="60"/>
    <n v="26"/>
    <n v="0"/>
    <n v="2155.91"/>
    <n v="0"/>
    <x v="159"/>
    <n v="1198.33"/>
    <n v="0"/>
    <n v="957.58"/>
    <n v="1235.1600000000001"/>
    <n v="36.83"/>
    <n v="304"/>
    <n v="1"/>
    <n v="69"/>
    <x v="5"/>
    <s v="07/2021"/>
    <x v="90"/>
    <n v="2"/>
    <s v="Computers - 1781"/>
    <x v="0"/>
  </r>
  <r>
    <n v="6933368"/>
    <n v="1"/>
    <x v="7"/>
    <n v="60"/>
    <n v="25"/>
    <n v="0"/>
    <n v="22588.29"/>
    <n v="0"/>
    <x v="160"/>
    <n v="12935.17"/>
    <n v="0"/>
    <n v="9653.1200000000008"/>
    <n v="13321.29"/>
    <n v="386.12"/>
    <n v="304"/>
    <n v="1"/>
    <n v="69"/>
    <x v="5"/>
    <s v="07/2021"/>
    <x v="90"/>
    <n v="2"/>
    <s v="Computers - 1784"/>
    <x v="0"/>
  </r>
  <r>
    <n v="6933438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5"/>
    <x v="0"/>
  </r>
  <r>
    <n v="6933439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8"/>
    <x v="0"/>
  </r>
  <r>
    <n v="6933440"/>
    <n v="1"/>
    <x v="7"/>
    <n v="60"/>
    <n v="14"/>
    <n v="0"/>
    <n v="947.81"/>
    <n v="0"/>
    <x v="123"/>
    <n v="718.74"/>
    <n v="0"/>
    <n v="229.07"/>
    <n v="735.1"/>
    <n v="16.36"/>
    <n v="304"/>
    <n v="1"/>
    <n v="69"/>
    <x v="5"/>
    <s v="07/2021"/>
    <x v="53"/>
    <n v="2"/>
    <s v="Laptop, (1) Dell E5470 Lattitude - 1612"/>
    <x v="0"/>
  </r>
  <r>
    <n v="6933445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2"/>
    <x v="0"/>
  </r>
  <r>
    <n v="6933446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6"/>
    <x v="0"/>
  </r>
  <r>
    <n v="6933447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8"/>
    <x v="0"/>
  </r>
  <r>
    <n v="6933450"/>
    <n v="1"/>
    <x v="7"/>
    <n v="60"/>
    <n v="14"/>
    <n v="0"/>
    <n v="437.98"/>
    <n v="0"/>
    <x v="161"/>
    <n v="332.14"/>
    <n v="0"/>
    <n v="105.84"/>
    <n v="339.7"/>
    <n v="7.5600000000000005"/>
    <n v="304"/>
    <n v="1"/>
    <n v="69"/>
    <x v="5"/>
    <s v="07/2021"/>
    <x v="75"/>
    <n v="2"/>
    <s v="Printer, (1) HP Color LJ Pro M452DN - 1681"/>
    <x v="0"/>
  </r>
  <r>
    <n v="6933453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7"/>
    <x v="0"/>
  </r>
  <r>
    <n v="6933459"/>
    <n v="1"/>
    <x v="7"/>
    <n v="60"/>
    <n v="15"/>
    <n v="0"/>
    <n v="4977.75"/>
    <n v="0"/>
    <x v="162"/>
    <n v="3690.38"/>
    <n v="0"/>
    <n v="1287.3699999999999"/>
    <n v="3776.2"/>
    <n v="85.820000000000007"/>
    <n v="304"/>
    <n v="1"/>
    <n v="69"/>
    <x v="5"/>
    <s v="07/2021"/>
    <x v="91"/>
    <n v="2"/>
    <s v="Monitor, (5) Dell P2217 22 inch - 1711"/>
    <x v="0"/>
  </r>
  <r>
    <n v="6933461"/>
    <n v="1"/>
    <x v="7"/>
    <n v="60"/>
    <n v="15"/>
    <n v="0"/>
    <n v="24425.53"/>
    <n v="0"/>
    <x v="163"/>
    <n v="18102.060000000001"/>
    <n v="0"/>
    <n v="6323.47"/>
    <n v="18523.62"/>
    <n v="421.56"/>
    <n v="304"/>
    <n v="1"/>
    <n v="69"/>
    <x v="5"/>
    <s v="07/2021"/>
    <x v="92"/>
    <n v="2"/>
    <s v="Rewiring project for Marianna Site - 1697"/>
    <x v="0"/>
  </r>
  <r>
    <n v="6933462"/>
    <n v="1"/>
    <x v="7"/>
    <n v="60"/>
    <n v="15"/>
    <n v="0"/>
    <n v="6842.38"/>
    <n v="0"/>
    <x v="164"/>
    <n v="5072.78"/>
    <n v="0"/>
    <n v="1769.6"/>
    <n v="5190.75"/>
    <n v="117.97"/>
    <n v="304"/>
    <n v="1"/>
    <n v="69"/>
    <x v="5"/>
    <s v="07/2021"/>
    <x v="93"/>
    <n v="2"/>
    <s v="Router, (1) CISCO ISR 4431 -iRouter refresh - 1701"/>
    <x v="0"/>
  </r>
  <r>
    <n v="6933474"/>
    <n v="1"/>
    <x v="7"/>
    <n v="36"/>
    <n v="1"/>
    <n v="0"/>
    <n v="-14760"/>
    <n v="0"/>
    <x v="166"/>
    <n v="-14322.67"/>
    <n v="0"/>
    <n v="-437.33"/>
    <n v="-14760"/>
    <n v="-437.33"/>
    <n v="304"/>
    <n v="1"/>
    <n v="69"/>
    <x v="5"/>
    <s v="07/2021"/>
    <x v="58"/>
    <n v="2"/>
    <s v="Licenses, (36) CISCO L-ASA5545-TAM subscriptions for Energy Lane Firewall - 1763"/>
    <x v="0"/>
  </r>
  <r>
    <n v="6933475"/>
    <n v="1"/>
    <x v="7"/>
    <n v="60"/>
    <n v="22"/>
    <n v="0"/>
    <n v="129968.61"/>
    <n v="0"/>
    <x v="167"/>
    <n v="80989.679999999993"/>
    <n v="0"/>
    <n v="48978.93"/>
    <n v="83216"/>
    <n v="2226.3200000000002"/>
    <n v="304"/>
    <n v="1"/>
    <n v="69"/>
    <x v="5"/>
    <s v="07/2021"/>
    <x v="79"/>
    <n v="2"/>
    <s v="Newark Office IT - 1758"/>
    <x v="0"/>
  </r>
  <r>
    <n v="6933479"/>
    <n v="1"/>
    <x v="7"/>
    <n v="60"/>
    <n v="15"/>
    <n v="0"/>
    <n v="3516.35"/>
    <n v="0"/>
    <x v="144"/>
    <n v="2606.98"/>
    <n v="0"/>
    <n v="909.37"/>
    <n v="2667.6"/>
    <n v="60.620000000000005"/>
    <n v="304"/>
    <n v="1"/>
    <n v="69"/>
    <x v="5"/>
    <s v="07/2021"/>
    <x v="80"/>
    <n v="2"/>
    <s v="Switch, (1) Cisco Catalyst 2960X 48 port ethernet - 1694"/>
    <x v="0"/>
  </r>
  <r>
    <n v="6933484"/>
    <n v="1"/>
    <x v="7"/>
    <n v="60"/>
    <n v="14"/>
    <n v="0"/>
    <n v="697.61"/>
    <n v="0"/>
    <x v="168"/>
    <n v="528.99"/>
    <n v="0"/>
    <n v="168.62"/>
    <n v="541.03"/>
    <n v="12.040000000000001"/>
    <n v="304"/>
    <n v="1"/>
    <n v="69"/>
    <x v="5"/>
    <s v="07/2021"/>
    <x v="59"/>
    <n v="2"/>
    <s v="PC, (1) Dell Opti 5040 desktop computer - 1606"/>
    <x v="0"/>
  </r>
  <r>
    <n v="6933485"/>
    <n v="1"/>
    <x v="7"/>
    <n v="60"/>
    <n v="14"/>
    <n v="0"/>
    <n v="1095.8"/>
    <n v="0"/>
    <x v="110"/>
    <n v="830.99"/>
    <n v="0"/>
    <n v="264.81"/>
    <n v="849.9"/>
    <n v="18.91"/>
    <n v="304"/>
    <n v="1"/>
    <n v="69"/>
    <x v="5"/>
    <s v="07/2021"/>
    <x v="59"/>
    <n v="2"/>
    <s v="PC, (1) Dell Opti 5040 desktop computer - 1662"/>
    <x v="0"/>
  </r>
  <r>
    <n v="6933487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5"/>
    <x v="0"/>
  </r>
  <r>
    <n v="6933488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6"/>
    <x v="0"/>
  </r>
  <r>
    <n v="6933489"/>
    <n v="1"/>
    <x v="7"/>
    <n v="60"/>
    <n v="14"/>
    <n v="0"/>
    <n v="155"/>
    <n v="0"/>
    <x v="114"/>
    <n v="117.55"/>
    <n v="0"/>
    <n v="37.450000000000003"/>
    <n v="120.22"/>
    <n v="2.67"/>
    <n v="304"/>
    <n v="1"/>
    <n v="69"/>
    <x v="5"/>
    <s v="07/2021"/>
    <x v="54"/>
    <n v="2"/>
    <s v="Monitor, (1) Dell P2217 22 inch - 1590"/>
    <x v="0"/>
  </r>
  <r>
    <n v="6933490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6"/>
    <x v="0"/>
  </r>
  <r>
    <n v="6933513"/>
    <n v="1"/>
    <x v="7"/>
    <n v="60"/>
    <n v="27"/>
    <n v="0"/>
    <n v="74483.95"/>
    <n v="0"/>
    <x v="169"/>
    <n v="40148.71"/>
    <n v="0"/>
    <n v="34335.24"/>
    <n v="41420.39"/>
    <n v="1271.68"/>
    <n v="304"/>
    <n v="1"/>
    <n v="69"/>
    <x v="5"/>
    <s v="07/2021"/>
    <x v="63"/>
    <n v="2"/>
    <s v="Computer Purchases - 1793"/>
    <x v="0"/>
  </r>
  <r>
    <n v="6933514"/>
    <n v="1"/>
    <x v="7"/>
    <n v="60"/>
    <n v="22"/>
    <n v="0"/>
    <n v="38380.33"/>
    <n v="0"/>
    <x v="170"/>
    <n v="23916.6"/>
    <n v="0"/>
    <n v="14463.73"/>
    <n v="24574.04"/>
    <n v="657.44"/>
    <n v="304"/>
    <n v="1"/>
    <n v="69"/>
    <x v="5"/>
    <s v="07/2021"/>
    <x v="90"/>
    <n v="2"/>
    <s v="Computers - 1759"/>
    <x v="0"/>
  </r>
  <r>
    <n v="6933529"/>
    <n v="1"/>
    <x v="7"/>
    <n v="60"/>
    <n v="17"/>
    <n v="0"/>
    <n v="320.39"/>
    <n v="0"/>
    <x v="171"/>
    <n v="226.66"/>
    <n v="0"/>
    <n v="93.73"/>
    <n v="232.17"/>
    <n v="5.51"/>
    <n v="304"/>
    <n v="1"/>
    <n v="69"/>
    <x v="5"/>
    <s v="07/2021"/>
    <x v="95"/>
    <n v="2"/>
    <s v="UPS, (1) APC Power saving back-ups RS1500 - 1722"/>
    <x v="0"/>
  </r>
  <r>
    <n v="6933530"/>
    <n v="1"/>
    <x v="7"/>
    <n v="60"/>
    <n v="15"/>
    <n v="0"/>
    <n v="1338.76"/>
    <n v="0"/>
    <x v="172"/>
    <n v="992.5"/>
    <n v="0"/>
    <n v="346.26"/>
    <n v="1015.58"/>
    <n v="23.080000000000002"/>
    <n v="304"/>
    <n v="1"/>
    <n v="69"/>
    <x v="5"/>
    <s v="07/2021"/>
    <x v="96"/>
    <n v="2"/>
    <s v="UPS, (1) APC Smart x1500VA - 1691"/>
    <x v="0"/>
  </r>
  <r>
    <n v="6933576"/>
    <n v="1"/>
    <x v="7"/>
    <n v="60"/>
    <n v="14"/>
    <n v="0"/>
    <n v="947.81"/>
    <n v="0"/>
    <x v="123"/>
    <n v="718.74"/>
    <n v="0"/>
    <n v="229.07"/>
    <n v="735.1"/>
    <n v="16.36"/>
    <n v="304"/>
    <n v="1"/>
    <n v="69"/>
    <x v="5"/>
    <s v="07/2021"/>
    <x v="53"/>
    <n v="2"/>
    <s v="Laptop, (1) Dell E5470 Lattitude - 1609"/>
    <x v="0"/>
  </r>
  <r>
    <n v="6933577"/>
    <n v="1"/>
    <x v="7"/>
    <n v="60"/>
    <n v="14"/>
    <n v="0"/>
    <n v="947.8"/>
    <n v="0"/>
    <x v="173"/>
    <n v="718.74"/>
    <n v="0"/>
    <n v="229.06"/>
    <n v="735.1"/>
    <n v="16.36"/>
    <n v="304"/>
    <n v="1"/>
    <n v="69"/>
    <x v="5"/>
    <s v="07/2021"/>
    <x v="53"/>
    <n v="2"/>
    <s v="Laptop, (1) Dell E5470 Lattitude - 1613"/>
    <x v="0"/>
  </r>
  <r>
    <n v="6933578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21"/>
    <x v="0"/>
  </r>
  <r>
    <n v="6933579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4"/>
    <x v="0"/>
  </r>
  <r>
    <n v="6933580"/>
    <n v="1"/>
    <x v="7"/>
    <n v="60"/>
    <n v="14"/>
    <n v="0"/>
    <n v="853.55"/>
    <n v="0"/>
    <x v="103"/>
    <n v="647.26"/>
    <n v="0"/>
    <n v="206.29"/>
    <n v="661.99"/>
    <n v="14.73"/>
    <n v="304"/>
    <n v="1"/>
    <n v="69"/>
    <x v="5"/>
    <s v="07/2021"/>
    <x v="53"/>
    <n v="2"/>
    <s v="Laptop, (1) Dell E5470 Lattitude - 1643"/>
    <x v="0"/>
  </r>
  <r>
    <n v="6933581"/>
    <n v="1"/>
    <x v="7"/>
    <n v="60"/>
    <n v="14"/>
    <n v="0"/>
    <n v="853.55"/>
    <n v="0"/>
    <x v="103"/>
    <n v="647.26"/>
    <n v="0"/>
    <n v="206.29"/>
    <n v="661.99"/>
    <n v="14.73"/>
    <n v="304"/>
    <n v="1"/>
    <n v="69"/>
    <x v="5"/>
    <s v="07/2021"/>
    <x v="53"/>
    <n v="2"/>
    <s v="Laptop, (1) Dell E5470 Lattitude - 1644"/>
    <x v="0"/>
  </r>
  <r>
    <n v="6933582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46"/>
    <x v="0"/>
  </r>
  <r>
    <n v="6933589"/>
    <n v="1"/>
    <x v="7"/>
    <n v="60"/>
    <n v="14"/>
    <n v="0"/>
    <n v="171.4"/>
    <n v="0"/>
    <x v="174"/>
    <n v="130"/>
    <n v="0"/>
    <n v="41.4"/>
    <n v="132.96"/>
    <n v="2.96"/>
    <n v="304"/>
    <n v="1"/>
    <n v="69"/>
    <x v="5"/>
    <s v="07/2021"/>
    <x v="54"/>
    <n v="2"/>
    <s v="Monitor, (1) Dell P2217 22 inch - 1601"/>
    <x v="0"/>
  </r>
  <r>
    <n v="6933590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0"/>
    <x v="0"/>
  </r>
  <r>
    <n v="6933592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3"/>
    <x v="0"/>
  </r>
  <r>
    <n v="6933597"/>
    <n v="1"/>
    <x v="7"/>
    <n v="60"/>
    <n v="15"/>
    <n v="0"/>
    <n v="1753.82"/>
    <n v="0"/>
    <x v="175"/>
    <n v="1300.26"/>
    <n v="0"/>
    <n v="453.56"/>
    <n v="1330.5"/>
    <n v="30.240000000000002"/>
    <n v="304"/>
    <n v="1"/>
    <n v="69"/>
    <x v="5"/>
    <s v="07/2021"/>
    <x v="76"/>
    <n v="2"/>
    <s v="Monitor, (10) Dell P2217 22 inch - 1710"/>
    <x v="0"/>
  </r>
  <r>
    <n v="6933608"/>
    <n v="1"/>
    <x v="7"/>
    <n v="60"/>
    <n v="28"/>
    <n v="0"/>
    <n v="8657.42"/>
    <n v="0"/>
    <x v="176"/>
    <n v="4521.12"/>
    <n v="0"/>
    <n v="4136.3"/>
    <n v="4668.8500000000004"/>
    <n v="147.72999999999999"/>
    <n v="304"/>
    <n v="1"/>
    <n v="69"/>
    <x v="5"/>
    <s v="07/2021"/>
    <x v="55"/>
    <n v="2"/>
    <s v="Network Upgrades - 1797"/>
    <x v="0"/>
  </r>
  <r>
    <n v="6933619"/>
    <n v="1"/>
    <x v="7"/>
    <n v="60"/>
    <n v="20"/>
    <n v="0"/>
    <n v="9150"/>
    <n v="0"/>
    <x v="177"/>
    <n v="6010.3"/>
    <n v="0"/>
    <n v="3139.7"/>
    <n v="6167.29"/>
    <n v="156.99"/>
    <n v="304"/>
    <n v="1"/>
    <n v="69"/>
    <x v="5"/>
    <s v="07/2021"/>
    <x v="97"/>
    <n v="2"/>
    <s v="Laptops, (6) Dell CTO 7480 - 1741"/>
    <x v="0"/>
  </r>
  <r>
    <n v="6933621"/>
    <n v="1"/>
    <x v="7"/>
    <n v="60"/>
    <n v="15"/>
    <n v="0"/>
    <n v="6816.43"/>
    <n v="0"/>
    <x v="179"/>
    <n v="5053.5600000000004"/>
    <n v="0"/>
    <n v="1762.87"/>
    <n v="5171.08"/>
    <n v="117.52"/>
    <n v="304"/>
    <n v="1"/>
    <n v="69"/>
    <x v="5"/>
    <s v="07/2021"/>
    <x v="86"/>
    <n v="2"/>
    <s v="Switch, (1) Cisco Catalyst 3850 24 POE LAN - 1693"/>
    <x v="0"/>
  </r>
  <r>
    <n v="6933626"/>
    <n v="1"/>
    <x v="7"/>
    <n v="60"/>
    <n v="20"/>
    <n v="0"/>
    <n v="941.55"/>
    <n v="0"/>
    <x v="148"/>
    <n v="618.45000000000005"/>
    <n v="0"/>
    <n v="323.10000000000002"/>
    <n v="634.61"/>
    <n v="16.16"/>
    <n v="304"/>
    <n v="1"/>
    <n v="69"/>
    <x v="5"/>
    <s v="07/2021"/>
    <x v="98"/>
    <n v="2"/>
    <s v="PC, (1) Dell CTO 5050 Desktop computers - 1742"/>
    <x v="0"/>
  </r>
  <r>
    <n v="6933628"/>
    <n v="1"/>
    <x v="7"/>
    <n v="60"/>
    <n v="14"/>
    <n v="0"/>
    <n v="1184.1600000000001"/>
    <n v="0"/>
    <x v="112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5"/>
    <x v="0"/>
  </r>
  <r>
    <n v="6933629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3"/>
    <x v="0"/>
  </r>
  <r>
    <n v="6933630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4"/>
    <x v="0"/>
  </r>
  <r>
    <n v="6933632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8"/>
    <x v="0"/>
  </r>
  <r>
    <n v="6933639"/>
    <n v="1"/>
    <x v="7"/>
    <n v="60"/>
    <n v="4"/>
    <n v="0"/>
    <n v="838.17"/>
    <n v="0"/>
    <x v="180"/>
    <n v="782.29"/>
    <n v="0"/>
    <n v="55.88"/>
    <n v="796.26"/>
    <n v="13.97"/>
    <n v="304"/>
    <n v="1"/>
    <n v="69"/>
    <x v="5"/>
    <s v="07/2021"/>
    <x v="84"/>
    <n v="2"/>
    <s v="Desktop, (1) Dell Optiplex 5040 - 1446"/>
    <x v="0"/>
  </r>
  <r>
    <n v="6933658"/>
    <n v="1"/>
    <x v="7"/>
    <n v="60"/>
    <n v="15"/>
    <n v="0"/>
    <n v="525.52"/>
    <n v="0"/>
    <x v="182"/>
    <n v="389.59"/>
    <n v="0"/>
    <n v="135.93"/>
    <n v="398.65"/>
    <n v="9.06"/>
    <n v="304"/>
    <n v="1"/>
    <n v="69"/>
    <x v="5"/>
    <s v="07/2021"/>
    <x v="100"/>
    <n v="2"/>
    <s v="CISCO AC power supply -iRouter refresh project - 1698"/>
    <x v="0"/>
  </r>
  <r>
    <n v="6933717"/>
    <n v="1"/>
    <x v="7"/>
    <n v="60"/>
    <n v="4"/>
    <n v="0"/>
    <n v="826.97"/>
    <n v="0"/>
    <x v="149"/>
    <n v="771.83"/>
    <n v="0"/>
    <n v="55.14"/>
    <n v="785.62"/>
    <n v="13.790000000000001"/>
    <n v="304"/>
    <n v="1"/>
    <n v="69"/>
    <x v="5"/>
    <s v="07/2021"/>
    <x v="84"/>
    <n v="2"/>
    <s v="Desktop, (1) Dell Optiplex 5040 - 1444"/>
    <x v="0"/>
  </r>
  <r>
    <n v="6933729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6"/>
    <x v="0"/>
  </r>
  <r>
    <n v="6933730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9"/>
    <x v="0"/>
  </r>
  <r>
    <n v="6933731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49"/>
    <x v="0"/>
  </r>
  <r>
    <n v="6933732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50"/>
    <x v="0"/>
  </r>
  <r>
    <n v="6933733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51"/>
    <x v="0"/>
  </r>
  <r>
    <n v="6933734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5"/>
    <x v="0"/>
  </r>
  <r>
    <n v="6933738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1"/>
    <x v="0"/>
  </r>
  <r>
    <n v="6933743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5"/>
    <x v="0"/>
  </r>
  <r>
    <n v="6933744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4"/>
    <x v="0"/>
  </r>
  <r>
    <n v="6933750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7"/>
    <x v="0"/>
  </r>
  <r>
    <n v="6933758"/>
    <n v="1"/>
    <x v="7"/>
    <n v="60"/>
    <n v="25"/>
    <n v="0"/>
    <n v="59503.97"/>
    <n v="0"/>
    <x v="183"/>
    <n v="34074.870000000003"/>
    <n v="0"/>
    <n v="25429.1"/>
    <n v="35092.03"/>
    <n v="1017.16"/>
    <n v="304"/>
    <n v="1"/>
    <n v="69"/>
    <x v="5"/>
    <s v="07/2021"/>
    <x v="85"/>
    <n v="2"/>
    <s v="Stover - Dover Campus IT Network - 1776"/>
    <x v="0"/>
  </r>
  <r>
    <n v="6933759"/>
    <n v="1"/>
    <x v="7"/>
    <n v="60"/>
    <n v="15"/>
    <n v="0"/>
    <n v="12373.83"/>
    <n v="0"/>
    <x v="184"/>
    <n v="9280.3700000000008"/>
    <n v="0"/>
    <n v="3093.46"/>
    <n v="9486.6"/>
    <n v="206.23000000000002"/>
    <n v="304"/>
    <n v="1"/>
    <n v="69"/>
    <x v="5"/>
    <s v="07/2021"/>
    <x v="101"/>
    <n v="2"/>
    <s v="Switch, (1) CISCO  Catalyst 3850 48 port - 1712"/>
    <x v="0"/>
  </r>
  <r>
    <n v="6933763"/>
    <n v="1"/>
    <x v="7"/>
    <n v="60"/>
    <n v="20"/>
    <n v="0"/>
    <n v="6528.19"/>
    <n v="0"/>
    <x v="185"/>
    <n v="4288.09"/>
    <n v="0"/>
    <n v="2240.1"/>
    <n v="4400.1000000000004"/>
    <n v="112.01"/>
    <n v="304"/>
    <n v="1"/>
    <n v="69"/>
    <x v="5"/>
    <s v="07/2021"/>
    <x v="57"/>
    <n v="2"/>
    <s v="Laptops, (4) Dell CTO 7480 - 1743"/>
    <x v="0"/>
  </r>
  <r>
    <n v="6933769"/>
    <n v="1"/>
    <x v="7"/>
    <n v="60"/>
    <n v="14"/>
    <n v="0"/>
    <n v="847.84"/>
    <n v="0"/>
    <x v="186"/>
    <n v="642.95000000000005"/>
    <n v="0"/>
    <n v="204.89"/>
    <n v="657.58"/>
    <n v="14.63"/>
    <n v="304"/>
    <n v="1"/>
    <n v="69"/>
    <x v="5"/>
    <s v="07/2021"/>
    <x v="59"/>
    <n v="2"/>
    <s v="PC, (1) Dell Opti 5040 desktop computer - 1586"/>
    <x v="0"/>
  </r>
  <r>
    <n v="6933770"/>
    <n v="1"/>
    <x v="7"/>
    <n v="60"/>
    <n v="14"/>
    <n v="0"/>
    <n v="847.83"/>
    <n v="0"/>
    <x v="187"/>
    <n v="642.94000000000005"/>
    <n v="0"/>
    <n v="204.89"/>
    <n v="657.57"/>
    <n v="14.63"/>
    <n v="304"/>
    <n v="1"/>
    <n v="69"/>
    <x v="5"/>
    <s v="07/2021"/>
    <x v="59"/>
    <n v="2"/>
    <s v="PC, (1) Dell Opti 5040 desktop computer - 1587"/>
    <x v="0"/>
  </r>
  <r>
    <n v="6933771"/>
    <n v="1"/>
    <x v="7"/>
    <n v="60"/>
    <n v="14"/>
    <n v="0"/>
    <n v="1095.8"/>
    <n v="0"/>
    <x v="110"/>
    <n v="830.99"/>
    <n v="0"/>
    <n v="264.81"/>
    <n v="849.9"/>
    <n v="18.91"/>
    <n v="304"/>
    <n v="1"/>
    <n v="69"/>
    <x v="5"/>
    <s v="07/2021"/>
    <x v="59"/>
    <n v="2"/>
    <s v="PC, (1) Dell Opti 5040 desktop computer - 1660"/>
    <x v="0"/>
  </r>
  <r>
    <n v="6933777"/>
    <n v="1"/>
    <x v="7"/>
    <n v="60"/>
    <n v="14"/>
    <n v="0"/>
    <n v="1095.8"/>
    <n v="0"/>
    <x v="110"/>
    <n v="830.99"/>
    <n v="0"/>
    <n v="264.81"/>
    <n v="849.9"/>
    <n v="18.91"/>
    <n v="304"/>
    <n v="1"/>
    <n v="69"/>
    <x v="5"/>
    <s v="07/2021"/>
    <x v="59"/>
    <n v="2"/>
    <s v="PC, (1) Dell Opti 5040 desktop computer - 1663"/>
    <x v="0"/>
  </r>
  <r>
    <n v="6933780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52"/>
    <x v="0"/>
  </r>
  <r>
    <n v="6933790"/>
    <n v="1"/>
    <x v="7"/>
    <n v="60"/>
    <n v="4"/>
    <n v="0"/>
    <n v="838.17"/>
    <n v="0"/>
    <x v="180"/>
    <n v="782.29"/>
    <n v="0"/>
    <n v="55.88"/>
    <n v="796.26"/>
    <n v="13.97"/>
    <n v="304"/>
    <n v="1"/>
    <n v="69"/>
    <x v="5"/>
    <s v="07/2021"/>
    <x v="84"/>
    <n v="2"/>
    <s v="Desktop, (1) Dell Optiplex 5040 - 1445"/>
    <x v="0"/>
  </r>
  <r>
    <n v="6933791"/>
    <n v="1"/>
    <x v="7"/>
    <n v="60"/>
    <n v="15"/>
    <n v="0"/>
    <n v="1035.32"/>
    <n v="0"/>
    <x v="188"/>
    <n v="767.55"/>
    <n v="0"/>
    <n v="267.77"/>
    <n v="785.4"/>
    <n v="17.850000000000001"/>
    <n v="304"/>
    <n v="1"/>
    <n v="69"/>
    <x v="5"/>
    <s v="07/2021"/>
    <x v="102"/>
    <n v="2"/>
    <s v="(5) Dell Docking station WD15 w/180w adapter - 1709"/>
    <x v="0"/>
  </r>
  <r>
    <n v="6933795"/>
    <n v="1"/>
    <x v="7"/>
    <n v="60"/>
    <n v="13"/>
    <n v="0"/>
    <n v="2412.27"/>
    <n v="0"/>
    <x v="190"/>
    <n v="1870.23"/>
    <n v="0"/>
    <n v="542.04"/>
    <n v="1911.93"/>
    <n v="41.7"/>
    <n v="304"/>
    <n v="1"/>
    <n v="69"/>
    <x v="5"/>
    <s v="07/2021"/>
    <x v="104"/>
    <n v="2"/>
    <s v="BackUp &amp; Storage, (5) HP LT05 20Pk tapes &amp; (5) carts - 1584"/>
    <x v="0"/>
  </r>
  <r>
    <n v="6933803"/>
    <n v="1"/>
    <x v="7"/>
    <n v="60"/>
    <n v="25"/>
    <n v="0"/>
    <n v="31359.85"/>
    <n v="0"/>
    <x v="191"/>
    <n v="17958.23"/>
    <n v="0"/>
    <n v="13401.62"/>
    <n v="18494.29"/>
    <n v="536.06000000000006"/>
    <n v="304"/>
    <n v="1"/>
    <n v="69"/>
    <x v="5"/>
    <s v="07/2021"/>
    <x v="63"/>
    <n v="2"/>
    <s v="Computer Purchases - 1782"/>
    <x v="0"/>
  </r>
  <r>
    <n v="6933804"/>
    <n v="1"/>
    <x v="7"/>
    <n v="60"/>
    <n v="28"/>
    <n v="0"/>
    <n v="18372.64"/>
    <n v="0"/>
    <x v="192"/>
    <n v="9594.52"/>
    <n v="0"/>
    <n v="8778.1200000000008"/>
    <n v="9908.02"/>
    <n v="313.5"/>
    <n v="304"/>
    <n v="1"/>
    <n v="69"/>
    <x v="5"/>
    <s v="07/2021"/>
    <x v="63"/>
    <n v="2"/>
    <s v="Computer Purchases - 1798"/>
    <x v="0"/>
  </r>
  <r>
    <n v="6933805"/>
    <n v="1"/>
    <x v="7"/>
    <n v="60"/>
    <n v="24"/>
    <n v="0"/>
    <n v="36392.35"/>
    <n v="0"/>
    <x v="193"/>
    <n v="21452.33"/>
    <n v="0"/>
    <n v="14940.02"/>
    <n v="22074.83"/>
    <n v="622.5"/>
    <n v="304"/>
    <n v="1"/>
    <n v="69"/>
    <x v="5"/>
    <s v="07/2021"/>
    <x v="90"/>
    <n v="2"/>
    <s v="Computers - 1772"/>
    <x v="0"/>
  </r>
  <r>
    <n v="6933812"/>
    <n v="1"/>
    <x v="7"/>
    <n v="60"/>
    <n v="23"/>
    <n v="0"/>
    <n v="77.319999999999993"/>
    <n v="0"/>
    <x v="194"/>
    <n v="46.85"/>
    <n v="0"/>
    <n v="30.47"/>
    <n v="48.17"/>
    <n v="1.32"/>
    <n v="304"/>
    <n v="1"/>
    <n v="69"/>
    <x v="5"/>
    <s v="07/2021"/>
    <x v="65"/>
    <n v="2"/>
    <s v="CISCO CAT WS-C2960X-48FPS-L Network refresh project - 1761"/>
    <x v="0"/>
  </r>
  <r>
    <n v="6933875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6"/>
    <x v="0"/>
  </r>
  <r>
    <n v="6933876"/>
    <n v="1"/>
    <x v="7"/>
    <n v="60"/>
    <n v="14"/>
    <n v="0"/>
    <n v="853.55"/>
    <n v="0"/>
    <x v="103"/>
    <n v="647.26"/>
    <n v="0"/>
    <n v="206.29"/>
    <n v="661.99"/>
    <n v="14.73"/>
    <n v="304"/>
    <n v="1"/>
    <n v="69"/>
    <x v="5"/>
    <s v="07/2021"/>
    <x v="53"/>
    <n v="2"/>
    <s v="Laptop, (1) Dell E5470 Lattitude - 1640"/>
    <x v="0"/>
  </r>
  <r>
    <n v="6933883"/>
    <n v="1"/>
    <x v="7"/>
    <n v="60"/>
    <n v="20"/>
    <n v="0"/>
    <n v="4028.64"/>
    <n v="0"/>
    <x v="195"/>
    <n v="2646.29"/>
    <n v="0"/>
    <n v="1382.35"/>
    <n v="2715.41"/>
    <n v="69.12"/>
    <n v="304"/>
    <n v="1"/>
    <n v="69"/>
    <x v="5"/>
    <s v="07/2021"/>
    <x v="105"/>
    <n v="2"/>
    <s v="PC, (4) Dell CTO 5050 Desktop computers - 1744"/>
    <x v="0"/>
  </r>
  <r>
    <n v="6933886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4"/>
    <x v="0"/>
  </r>
  <r>
    <n v="6933887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5"/>
    <x v="0"/>
  </r>
  <r>
    <n v="6933888"/>
    <n v="1"/>
    <x v="7"/>
    <n v="60"/>
    <n v="14"/>
    <n v="0"/>
    <n v="170.16"/>
    <n v="0"/>
    <x v="196"/>
    <n v="129.07"/>
    <n v="0"/>
    <n v="41.09"/>
    <n v="132"/>
    <n v="2.93"/>
    <n v="304"/>
    <n v="1"/>
    <n v="69"/>
    <x v="5"/>
    <s v="07/2021"/>
    <x v="54"/>
    <n v="2"/>
    <s v="Monitor, (1) Dell P2217 22 inch - 1639"/>
    <x v="0"/>
  </r>
  <r>
    <n v="6933889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4"/>
    <x v="0"/>
  </r>
  <r>
    <n v="6933890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1"/>
    <x v="0"/>
  </r>
  <r>
    <n v="6933894"/>
    <n v="1"/>
    <x v="7"/>
    <n v="60"/>
    <n v="14"/>
    <n v="0"/>
    <n v="1377.53"/>
    <n v="0"/>
    <x v="197"/>
    <n v="1044.6600000000001"/>
    <n v="0"/>
    <n v="332.87"/>
    <n v="1068.44"/>
    <n v="23.78"/>
    <n v="304"/>
    <n v="1"/>
    <n v="69"/>
    <x v="5"/>
    <s v="07/2021"/>
    <x v="67"/>
    <n v="2"/>
    <s v="Laptop, (1) Dell E7270 Lattitude - 1605"/>
    <x v="0"/>
  </r>
  <r>
    <n v="6933895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9"/>
    <x v="0"/>
  </r>
  <r>
    <n v="6933896"/>
    <n v="1"/>
    <x v="7"/>
    <n v="60"/>
    <n v="15"/>
    <n v="0"/>
    <n v="166.27"/>
    <n v="0"/>
    <x v="198"/>
    <n v="123.28"/>
    <n v="0"/>
    <n v="42.99"/>
    <n v="126.15"/>
    <n v="2.87"/>
    <n v="304"/>
    <n v="1"/>
    <n v="69"/>
    <x v="5"/>
    <s v="07/2021"/>
    <x v="54"/>
    <n v="2"/>
    <s v="Monitor, (1) Dell P2217 22 inch - 1704"/>
    <x v="0"/>
  </r>
  <r>
    <n v="6933897"/>
    <n v="1"/>
    <x v="7"/>
    <n v="60"/>
    <n v="15"/>
    <n v="0"/>
    <n v="1840.27"/>
    <n v="0"/>
    <x v="199"/>
    <n v="1364.34"/>
    <n v="0"/>
    <n v="475.93"/>
    <n v="1396.07"/>
    <n v="31.73"/>
    <n v="304"/>
    <n v="1"/>
    <n v="69"/>
    <x v="5"/>
    <s v="07/2021"/>
    <x v="106"/>
    <n v="2"/>
    <s v="Monitor, (12) Dell P2217 22 inch - 1706"/>
    <x v="0"/>
  </r>
  <r>
    <n v="6933925"/>
    <n v="1"/>
    <x v="7"/>
    <n v="60"/>
    <n v="15"/>
    <n v="0"/>
    <n v="22765"/>
    <n v="0"/>
    <x v="200"/>
    <n v="17073.78"/>
    <n v="0"/>
    <n v="5691.22"/>
    <n v="17453.189999999999"/>
    <n v="379.41"/>
    <n v="304"/>
    <n v="1"/>
    <n v="69"/>
    <x v="5"/>
    <s v="07/2021"/>
    <x v="107"/>
    <n v="2"/>
    <s v="Middletown Office Security system - 114 Sandhill Drive - 1714"/>
    <x v="0"/>
  </r>
  <r>
    <n v="6933931"/>
    <n v="1"/>
    <x v="7"/>
    <n v="60"/>
    <n v="14"/>
    <n v="0"/>
    <n v="1184.1600000000001"/>
    <n v="0"/>
    <x v="112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6"/>
    <x v="0"/>
  </r>
  <r>
    <n v="6933932"/>
    <n v="1"/>
    <x v="7"/>
    <n v="60"/>
    <n v="14"/>
    <n v="0"/>
    <n v="1184.1600000000001"/>
    <n v="0"/>
    <x v="112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8"/>
    <x v="0"/>
  </r>
  <r>
    <n v="6933933"/>
    <n v="1"/>
    <x v="7"/>
    <n v="60"/>
    <n v="15"/>
    <n v="0"/>
    <n v="634.02"/>
    <n v="0"/>
    <x v="156"/>
    <n v="470.02"/>
    <n v="0"/>
    <n v="164"/>
    <n v="480.95"/>
    <n v="10.93"/>
    <n v="304"/>
    <n v="1"/>
    <n v="69"/>
    <x v="5"/>
    <s v="07/2021"/>
    <x v="88"/>
    <n v="2"/>
    <s v="Transceiver, (1) CISCO 1000BASE LX/LH-iRouter refresh - 1699"/>
    <x v="0"/>
  </r>
  <r>
    <n v="6933936"/>
    <n v="1"/>
    <x v="7"/>
    <n v="60"/>
    <n v="15"/>
    <n v="0"/>
    <n v="1066.46"/>
    <n v="0"/>
    <x v="201"/>
    <n v="790.69"/>
    <n v="0"/>
    <n v="275.77"/>
    <n v="809.07"/>
    <n v="18.38"/>
    <n v="304"/>
    <n v="1"/>
    <n v="69"/>
    <x v="5"/>
    <s v="07/2021"/>
    <x v="108"/>
    <n v="2"/>
    <s v="PC, (1) Dell Opti 5050 desktop computer - 1705"/>
    <x v="0"/>
  </r>
  <r>
    <n v="6933943"/>
    <n v="1"/>
    <x v="7"/>
    <n v="60"/>
    <n v="14"/>
    <n v="0"/>
    <n v="12283.43"/>
    <n v="0"/>
    <x v="202"/>
    <n v="9324.32"/>
    <n v="0"/>
    <n v="2959.11"/>
    <n v="9535.68"/>
    <n v="211.36"/>
    <n v="304"/>
    <n v="1"/>
    <n v="69"/>
    <x v="5"/>
    <s v="07/2021"/>
    <x v="109"/>
    <n v="2"/>
    <s v="Computer Purchase 2017-02 - 1585"/>
    <x v="0"/>
  </r>
  <r>
    <n v="6933952"/>
    <n v="1"/>
    <x v="7"/>
    <n v="60"/>
    <n v="29"/>
    <n v="0"/>
    <n v="41172.69"/>
    <n v="0"/>
    <x v="203"/>
    <n v="20809.759999999998"/>
    <n v="0"/>
    <n v="20362.93"/>
    <n v="21511.93"/>
    <n v="702.17"/>
    <n v="304"/>
    <n v="1"/>
    <n v="69"/>
    <x v="5"/>
    <s v="07/2021"/>
    <x v="63"/>
    <n v="2"/>
    <s v="Computer Purchases - 1818"/>
    <x v="0"/>
  </r>
  <r>
    <n v="6933975"/>
    <n v="1"/>
    <x v="7"/>
    <n v="60"/>
    <n v="15"/>
    <n v="0"/>
    <n v="1338.77"/>
    <n v="0"/>
    <x v="204"/>
    <n v="992.5"/>
    <n v="0"/>
    <n v="346.27"/>
    <n v="1015.58"/>
    <n v="23.080000000000002"/>
    <n v="304"/>
    <n v="1"/>
    <n v="69"/>
    <x v="5"/>
    <s v="07/2021"/>
    <x v="96"/>
    <n v="2"/>
    <s v="UPS, (1) APC Smart x1500VA - 1690"/>
    <x v="0"/>
  </r>
  <r>
    <n v="6934013"/>
    <n v="1"/>
    <x v="7"/>
    <n v="60"/>
    <n v="41"/>
    <n v="0"/>
    <n v="70272.34"/>
    <n v="0"/>
    <x v="205"/>
    <n v="21379.82"/>
    <n v="0"/>
    <n v="48892.52"/>
    <n v="22572.32"/>
    <n v="1192.5"/>
    <n v="304"/>
    <n v="1"/>
    <n v="69"/>
    <x v="5"/>
    <s v="07/2021"/>
    <x v="63"/>
    <n v="2"/>
    <s v="Computer Purchases - 1857"/>
    <x v="0"/>
  </r>
  <r>
    <n v="6934020"/>
    <n v="1"/>
    <x v="7"/>
    <n v="60"/>
    <n v="35"/>
    <n v="0"/>
    <n v="25110"/>
    <n v="0"/>
    <x v="206"/>
    <n v="10163.56"/>
    <n v="0"/>
    <n v="14946.44"/>
    <n v="10590.6"/>
    <n v="427.04"/>
    <n v="304"/>
    <n v="1"/>
    <n v="69"/>
    <x v="5"/>
    <s v="07/2021"/>
    <x v="110"/>
    <n v="2"/>
    <s v="BIS1347 Unified Communications Enhance - 1832"/>
    <x v="0"/>
  </r>
  <r>
    <n v="6934023"/>
    <n v="1"/>
    <x v="7"/>
    <n v="60"/>
    <n v="33"/>
    <n v="0"/>
    <n v="16505.03"/>
    <n v="0"/>
    <x v="207"/>
    <n v="7234.17"/>
    <n v="0"/>
    <n v="9270.86"/>
    <n v="7515.11"/>
    <n v="280.94"/>
    <n v="304"/>
    <n v="1"/>
    <n v="69"/>
    <x v="5"/>
    <s v="07/2021"/>
    <x v="63"/>
    <n v="2"/>
    <s v="Computer Purchases - 1827"/>
    <x v="0"/>
  </r>
  <r>
    <n v="6934024"/>
    <n v="1"/>
    <x v="7"/>
    <n v="60"/>
    <n v="41"/>
    <n v="0"/>
    <n v="-1691.61"/>
    <n v="0"/>
    <x v="208"/>
    <n v="-514.70000000000005"/>
    <n v="0"/>
    <n v="-1176.9100000000001"/>
    <n v="-543.41"/>
    <n v="-28.71"/>
    <n v="304"/>
    <n v="1"/>
    <n v="69"/>
    <x v="5"/>
    <s v="07/2021"/>
    <x v="63"/>
    <n v="2"/>
    <s v="Computer Purchases - 1855"/>
    <x v="0"/>
  </r>
  <r>
    <n v="6934025"/>
    <n v="1"/>
    <x v="7"/>
    <n v="60"/>
    <n v="32"/>
    <n v="0"/>
    <n v="13530"/>
    <n v="0"/>
    <x v="209"/>
    <n v="6157.1"/>
    <n v="0"/>
    <n v="7372.9"/>
    <n v="6387.5"/>
    <n v="230.4"/>
    <n v="304"/>
    <n v="1"/>
    <n v="69"/>
    <x v="5"/>
    <s v="07/2021"/>
    <x v="55"/>
    <n v="2"/>
    <s v="Network Upgrades - 1817"/>
    <x v="0"/>
  </r>
  <r>
    <n v="6934026"/>
    <n v="1"/>
    <x v="7"/>
    <n v="60"/>
    <n v="40"/>
    <n v="0"/>
    <n v="24652.98"/>
    <n v="0"/>
    <x v="210"/>
    <n v="7913.27"/>
    <n v="0"/>
    <n v="16739.71"/>
    <n v="8331.76"/>
    <n v="418.49"/>
    <n v="304"/>
    <n v="1"/>
    <n v="69"/>
    <x v="5"/>
    <s v="07/2021"/>
    <x v="111"/>
    <n v="2"/>
    <s v="Solarwinds Refresh - 1848"/>
    <x v="0"/>
  </r>
  <r>
    <n v="6934028"/>
    <n v="1"/>
    <x v="7"/>
    <n v="60"/>
    <n v="41"/>
    <n v="0"/>
    <n v="8155"/>
    <n v="0"/>
    <x v="211"/>
    <n v="2481.13"/>
    <n v="0"/>
    <n v="5673.87"/>
    <n v="2619.52"/>
    <n v="138.39000000000001"/>
    <n v="304"/>
    <n v="1"/>
    <n v="69"/>
    <x v="5"/>
    <s v="07/2021"/>
    <x v="112"/>
    <n v="2"/>
    <s v="Vulnerability Refresh - 1854"/>
    <x v="0"/>
  </r>
  <r>
    <n v="6934036"/>
    <n v="1"/>
    <x v="7"/>
    <n v="60"/>
    <n v="41"/>
    <n v="0"/>
    <n v="558074.47"/>
    <n v="0"/>
    <x v="212"/>
    <n v="169789.89"/>
    <n v="0"/>
    <n v="388284.58"/>
    <n v="179260.24"/>
    <n v="9470.35"/>
    <n v="304"/>
    <n v="1"/>
    <n v="69"/>
    <x v="5"/>
    <s v="07/2021"/>
    <x v="113"/>
    <n v="2"/>
    <s v="Core Systems refresh - 1853"/>
    <x v="0"/>
  </r>
  <r>
    <n v="6934044"/>
    <n v="1"/>
    <x v="7"/>
    <n v="60"/>
    <n v="38"/>
    <n v="0"/>
    <n v="15573.02"/>
    <n v="0"/>
    <x v="213"/>
    <n v="5520.41"/>
    <n v="0"/>
    <n v="10052.61"/>
    <n v="5784.95"/>
    <n v="264.54000000000002"/>
    <n v="304"/>
    <n v="1"/>
    <n v="69"/>
    <x v="5"/>
    <s v="07/2021"/>
    <x v="63"/>
    <n v="2"/>
    <s v="Computer Purchases - 1842"/>
    <x v="0"/>
  </r>
  <r>
    <n v="6934045"/>
    <n v="1"/>
    <x v="7"/>
    <n v="60"/>
    <n v="40"/>
    <n v="0"/>
    <n v="127703.98"/>
    <n v="0"/>
    <x v="214"/>
    <n v="40991.370000000003"/>
    <n v="0"/>
    <n v="86712.61"/>
    <n v="43159.19"/>
    <n v="2167.8200000000002"/>
    <n v="304"/>
    <n v="1"/>
    <n v="69"/>
    <x v="5"/>
    <s v="07/2021"/>
    <x v="63"/>
    <n v="2"/>
    <s v="Computer Purchases - 1847"/>
    <x v="0"/>
  </r>
  <r>
    <n v="6934053"/>
    <n v="1"/>
    <x v="7"/>
    <n v="60"/>
    <n v="31"/>
    <n v="0"/>
    <n v="21912.11"/>
    <n v="0"/>
    <x v="215"/>
    <n v="10339.31"/>
    <n v="0"/>
    <n v="11572.8"/>
    <n v="10712.63"/>
    <n v="373.32"/>
    <n v="304"/>
    <n v="1"/>
    <n v="69"/>
    <x v="5"/>
    <s v="07/2021"/>
    <x v="63"/>
    <n v="2"/>
    <s v="Computer Purchases - 1813"/>
    <x v="0"/>
  </r>
  <r>
    <n v="6934054"/>
    <n v="1"/>
    <x v="7"/>
    <n v="60"/>
    <n v="39"/>
    <n v="0"/>
    <n v="7516"/>
    <n v="0"/>
    <x v="216"/>
    <n v="2538.42"/>
    <n v="0"/>
    <n v="4977.58"/>
    <n v="2666.05"/>
    <n v="127.63000000000001"/>
    <n v="304"/>
    <n v="1"/>
    <n v="69"/>
    <x v="5"/>
    <s v="07/2021"/>
    <x v="63"/>
    <n v="2"/>
    <s v="Computer Purchases - 1845"/>
    <x v="0"/>
  </r>
  <r>
    <n v="6934063"/>
    <n v="1"/>
    <x v="7"/>
    <n v="60"/>
    <n v="34"/>
    <n v="0"/>
    <n v="7488.81"/>
    <n v="0"/>
    <x v="217"/>
    <n v="3156.7"/>
    <n v="0"/>
    <n v="4332.1099999999997"/>
    <n v="3284.11"/>
    <n v="127.41"/>
    <n v="304"/>
    <n v="1"/>
    <n v="69"/>
    <x v="5"/>
    <s v="07/2021"/>
    <x v="63"/>
    <n v="2"/>
    <s v="Computer Purchases - 1823"/>
    <x v="0"/>
  </r>
  <r>
    <n v="6934064"/>
    <n v="1"/>
    <x v="7"/>
    <n v="60"/>
    <n v="36"/>
    <n v="0"/>
    <n v="23263.82"/>
    <n v="0"/>
    <x v="218"/>
    <n v="9026.36"/>
    <n v="0"/>
    <n v="14237.46"/>
    <n v="9421.85"/>
    <n v="395.49"/>
    <n v="304"/>
    <n v="1"/>
    <n v="69"/>
    <x v="5"/>
    <s v="07/2021"/>
    <x v="63"/>
    <n v="2"/>
    <s v="Computer Purchases - 1836"/>
    <x v="0"/>
  </r>
  <r>
    <n v="6934065"/>
    <n v="1"/>
    <x v="7"/>
    <n v="60"/>
    <n v="37"/>
    <n v="0"/>
    <n v="39464.31"/>
    <n v="0"/>
    <x v="219"/>
    <n v="14650.82"/>
    <n v="0"/>
    <n v="24813.49"/>
    <n v="15321.45"/>
    <n v="670.63"/>
    <n v="304"/>
    <n v="1"/>
    <n v="69"/>
    <x v="5"/>
    <s v="07/2021"/>
    <x v="63"/>
    <n v="2"/>
    <s v="Computer Purchases - 1839"/>
    <x v="0"/>
  </r>
  <r>
    <n v="6934067"/>
    <n v="1"/>
    <x v="7"/>
    <n v="60"/>
    <n v="41"/>
    <n v="0"/>
    <n v="154593.88"/>
    <n v="0"/>
    <x v="220"/>
    <n v="47034"/>
    <n v="0"/>
    <n v="107559.88"/>
    <n v="49657.41"/>
    <n v="2623.41"/>
    <n v="304"/>
    <n v="1"/>
    <n v="69"/>
    <x v="5"/>
    <s v="07/2021"/>
    <x v="114"/>
    <n v="2"/>
    <s v="Windows 10 Initiative - 1852"/>
    <x v="0"/>
  </r>
  <r>
    <n v="6934070"/>
    <n v="1"/>
    <x v="7"/>
    <n v="60"/>
    <n v="35"/>
    <n v="0"/>
    <n v="11000"/>
    <n v="0"/>
    <x v="221"/>
    <n v="4452.38"/>
    <n v="0"/>
    <n v="6547.62"/>
    <n v="4639.45"/>
    <n v="187.07"/>
    <n v="304"/>
    <n v="1"/>
    <n v="69"/>
    <x v="5"/>
    <s v="07/2021"/>
    <x v="115"/>
    <n v="2"/>
    <s v="BIS SolarWinds - 1835"/>
    <x v="0"/>
  </r>
  <r>
    <n v="6934072"/>
    <n v="1"/>
    <x v="7"/>
    <n v="60"/>
    <n v="32"/>
    <n v="0"/>
    <n v="3431.01"/>
    <n v="0"/>
    <x v="222"/>
    <n v="1561.4"/>
    <n v="0"/>
    <n v="1869.61"/>
    <n v="1619.83"/>
    <n v="58.43"/>
    <n v="304"/>
    <n v="1"/>
    <n v="69"/>
    <x v="5"/>
    <s v="07/2021"/>
    <x v="63"/>
    <n v="2"/>
    <s v="Computer Purchases - 1807"/>
    <x v="0"/>
  </r>
  <r>
    <n v="6934073"/>
    <n v="1"/>
    <x v="7"/>
    <n v="60"/>
    <n v="41"/>
    <n v="0"/>
    <n v="135516.14000000001"/>
    <n v="0"/>
    <x v="223"/>
    <n v="41229.79"/>
    <n v="0"/>
    <n v="94286.35"/>
    <n v="43529.46"/>
    <n v="2299.67"/>
    <n v="304"/>
    <n v="1"/>
    <n v="69"/>
    <x v="5"/>
    <s v="07/2021"/>
    <x v="63"/>
    <n v="2"/>
    <s v="Computer Purchases - 1858"/>
    <x v="0"/>
  </r>
  <r>
    <n v="6934075"/>
    <n v="1"/>
    <x v="7"/>
    <n v="60"/>
    <n v="41"/>
    <n v="0"/>
    <n v="163787.76"/>
    <n v="0"/>
    <x v="224"/>
    <n v="49831.199999999997"/>
    <n v="0"/>
    <n v="113956.56"/>
    <n v="52610.63"/>
    <n v="2779.43"/>
    <n v="304"/>
    <n v="1"/>
    <n v="69"/>
    <x v="5"/>
    <s v="07/2021"/>
    <x v="116"/>
    <n v="2"/>
    <s v="Network Site Refresh - 1856"/>
    <x v="0"/>
  </r>
  <r>
    <n v="6934082"/>
    <n v="1"/>
    <x v="7"/>
    <n v="60"/>
    <n v="35"/>
    <n v="0"/>
    <n v="10140"/>
    <n v="0"/>
    <x v="225"/>
    <n v="4104.3"/>
    <n v="0"/>
    <n v="6035.7"/>
    <n v="4276.75"/>
    <n v="172.45000000000002"/>
    <n v="304"/>
    <n v="1"/>
    <n v="69"/>
    <x v="5"/>
    <s v="07/2021"/>
    <x v="117"/>
    <n v="2"/>
    <s v="Network Load Balancer - 1833"/>
    <x v="0"/>
  </r>
  <r>
    <n v="6934084"/>
    <n v="1"/>
    <x v="7"/>
    <n v="60"/>
    <n v="35"/>
    <n v="0"/>
    <n v="7180.99"/>
    <n v="0"/>
    <x v="226"/>
    <n v="2906.62"/>
    <n v="0"/>
    <n v="4274.37"/>
    <n v="3028.74"/>
    <n v="122.12"/>
    <n v="304"/>
    <n v="1"/>
    <n v="69"/>
    <x v="5"/>
    <s v="07/2021"/>
    <x v="118"/>
    <n v="2"/>
    <s v="Wireless Security Enhancements - 1834"/>
    <x v="0"/>
  </r>
  <r>
    <n v="7002741"/>
    <n v="1"/>
    <x v="7"/>
    <n v="60"/>
    <n v="44"/>
    <n v="0"/>
    <n v="22182.09"/>
    <n v="0"/>
    <x v="227"/>
    <n v="5634.79"/>
    <n v="0"/>
    <n v="16547.3"/>
    <n v="6010.86"/>
    <n v="376.07"/>
    <n v="304"/>
    <n v="1"/>
    <n v="69"/>
    <x v="5"/>
    <s v="07/2021"/>
    <x v="119"/>
    <n v="2"/>
    <s v="Dell I5-9500T Computers - 1885"/>
    <x v="0"/>
  </r>
  <r>
    <n v="7003058"/>
    <n v="1"/>
    <x v="7"/>
    <n v="60"/>
    <n v="44"/>
    <n v="0"/>
    <n v="10349.120000000001"/>
    <n v="0"/>
    <x v="228"/>
    <n v="2628.93"/>
    <n v="0"/>
    <n v="7720.19"/>
    <n v="2804.39"/>
    <n v="175.46"/>
    <n v="304"/>
    <n v="1"/>
    <n v="69"/>
    <x v="5"/>
    <s v="07/2021"/>
    <x v="114"/>
    <n v="2"/>
    <s v="Windows 10 Initiative Various Memory Upgrades - 1880"/>
    <x v="0"/>
  </r>
  <r>
    <n v="7003381"/>
    <n v="1"/>
    <x v="7"/>
    <n v="60"/>
    <n v="45"/>
    <n v="0"/>
    <n v="300"/>
    <n v="0"/>
    <x v="229"/>
    <n v="71.17"/>
    <n v="0"/>
    <n v="228.83"/>
    <n v="76.260000000000005"/>
    <n v="5.09"/>
    <n v="304"/>
    <n v="1"/>
    <n v="69"/>
    <x v="5"/>
    <s v="07/2021"/>
    <x v="113"/>
    <n v="2"/>
    <s v="Core Systems refresh - 1883"/>
    <x v="0"/>
  </r>
  <r>
    <n v="7003382"/>
    <n v="1"/>
    <x v="7"/>
    <n v="60"/>
    <n v="43"/>
    <n v="0"/>
    <n v="88011.97"/>
    <n v="0"/>
    <x v="230"/>
    <n v="23830.13"/>
    <n v="0"/>
    <n v="64181.84"/>
    <n v="25322.73"/>
    <n v="1492.6000000000001"/>
    <n v="304"/>
    <n v="1"/>
    <n v="69"/>
    <x v="5"/>
    <s v="07/2021"/>
    <x v="120"/>
    <n v="2"/>
    <s v="Date Center Migration - 1872"/>
    <x v="0"/>
  </r>
  <r>
    <n v="7003385"/>
    <n v="1"/>
    <x v="7"/>
    <n v="60"/>
    <n v="43"/>
    <n v="0"/>
    <n v="19585.169999999998"/>
    <n v="0"/>
    <x v="231"/>
    <n v="5302.93"/>
    <n v="0"/>
    <n v="14282.24"/>
    <n v="5635.08"/>
    <n v="332.15000000000003"/>
    <n v="304"/>
    <n v="1"/>
    <n v="69"/>
    <x v="5"/>
    <s v="07/2021"/>
    <x v="114"/>
    <n v="2"/>
    <s v="Windows 10 Initiative - 1871"/>
    <x v="0"/>
  </r>
  <r>
    <n v="7003660"/>
    <n v="1"/>
    <x v="7"/>
    <n v="60"/>
    <n v="45"/>
    <n v="0"/>
    <n v="131037.9"/>
    <n v="0"/>
    <x v="232"/>
    <n v="31093.72"/>
    <n v="0"/>
    <n v="99944.18"/>
    <n v="33314.699999999997"/>
    <n v="2220.98"/>
    <n v="304"/>
    <n v="1"/>
    <n v="69"/>
    <x v="5"/>
    <s v="07/2021"/>
    <x v="121"/>
    <n v="2"/>
    <s v="Energy Lane Infrastructure - 1891"/>
    <x v="0"/>
  </r>
  <r>
    <n v="7003662"/>
    <n v="1"/>
    <x v="7"/>
    <n v="60"/>
    <n v="43"/>
    <n v="0"/>
    <n v="339.71"/>
    <n v="0"/>
    <x v="233"/>
    <n v="91.96"/>
    <n v="0"/>
    <n v="247.75"/>
    <n v="97.72"/>
    <n v="5.76"/>
    <n v="304"/>
    <n v="1"/>
    <n v="69"/>
    <x v="5"/>
    <s v="07/2021"/>
    <x v="122"/>
    <n v="2"/>
    <s v="Epson DS530 Scanner - 1867"/>
    <x v="0"/>
  </r>
  <r>
    <n v="7003663"/>
    <n v="1"/>
    <x v="7"/>
    <n v="60"/>
    <n v="43"/>
    <n v="0"/>
    <n v="15215.52"/>
    <n v="0"/>
    <x v="234"/>
    <n v="4119.74"/>
    <n v="0"/>
    <n v="11095.78"/>
    <n v="4377.78"/>
    <n v="258.04000000000002"/>
    <n v="304"/>
    <n v="1"/>
    <n v="69"/>
    <x v="5"/>
    <s v="07/2021"/>
    <x v="116"/>
    <n v="2"/>
    <s v="Network Site Refresh - 1865"/>
    <x v="0"/>
  </r>
  <r>
    <n v="7003952"/>
    <n v="1"/>
    <x v="7"/>
    <n v="60"/>
    <n v="43"/>
    <n v="0"/>
    <n v="469.08"/>
    <n v="0"/>
    <x v="235"/>
    <n v="127.01"/>
    <n v="0"/>
    <n v="342.07"/>
    <n v="134.97"/>
    <n v="7.96"/>
    <n v="304"/>
    <n v="1"/>
    <n v="69"/>
    <x v="5"/>
    <s v="07/2021"/>
    <x v="123"/>
    <n v="2"/>
    <s v="Brother PT600 Label Maker - 1890"/>
    <x v="0"/>
  </r>
  <r>
    <n v="7003955"/>
    <n v="1"/>
    <x v="7"/>
    <n v="60"/>
    <n v="44"/>
    <n v="0"/>
    <n v="4543.3900000000003"/>
    <n v="0"/>
    <x v="236"/>
    <n v="1154.1400000000001"/>
    <n v="0"/>
    <n v="3389.25"/>
    <n v="1231.17"/>
    <n v="77.03"/>
    <n v="304"/>
    <n v="1"/>
    <n v="69"/>
    <x v="5"/>
    <s v="07/2021"/>
    <x v="124"/>
    <n v="2"/>
    <s v="Dell 22 Inch Monitor P2217 - 1879"/>
    <x v="0"/>
  </r>
  <r>
    <n v="7003956"/>
    <n v="1"/>
    <x v="7"/>
    <n v="60"/>
    <n v="45"/>
    <n v="0"/>
    <n v="4044.64"/>
    <n v="0"/>
    <x v="237"/>
    <n v="959.7"/>
    <n v="0"/>
    <n v="3084.94"/>
    <n v="1028.25"/>
    <n v="68.55"/>
    <n v="304"/>
    <n v="1"/>
    <n v="69"/>
    <x v="5"/>
    <s v="07/2021"/>
    <x v="119"/>
    <n v="2"/>
    <s v="Dell I5-9500T Computers - 1878"/>
    <x v="0"/>
  </r>
  <r>
    <n v="7003962"/>
    <n v="1"/>
    <x v="7"/>
    <n v="60"/>
    <n v="45"/>
    <n v="0"/>
    <n v="-9192.9599999999991"/>
    <n v="0"/>
    <x v="238"/>
    <n v="-2181.34"/>
    <n v="0"/>
    <n v="-7011.62"/>
    <n v="-2337.15"/>
    <n v="-155.81"/>
    <n v="304"/>
    <n v="1"/>
    <n v="69"/>
    <x v="5"/>
    <s v="07/2021"/>
    <x v="116"/>
    <n v="2"/>
    <s v="Network Site Refresh - 1887"/>
    <x v="0"/>
  </r>
  <r>
    <n v="7004243"/>
    <n v="1"/>
    <x v="7"/>
    <n v="60"/>
    <n v="43"/>
    <n v="0"/>
    <n v="15513.91"/>
    <n v="0"/>
    <x v="239"/>
    <n v="4200.53"/>
    <n v="0"/>
    <n v="11313.38"/>
    <n v="4463.63"/>
    <n v="263.10000000000002"/>
    <n v="304"/>
    <n v="1"/>
    <n v="69"/>
    <x v="5"/>
    <s v="07/2021"/>
    <x v="113"/>
    <n v="2"/>
    <s v="Core Systems refresh - 1870"/>
    <x v="0"/>
  </r>
  <r>
    <n v="7004244"/>
    <n v="1"/>
    <x v="7"/>
    <n v="60"/>
    <n v="44"/>
    <n v="0"/>
    <n v="91652.7"/>
    <n v="0"/>
    <x v="240"/>
    <n v="23281.87"/>
    <n v="0"/>
    <n v="68370.83"/>
    <n v="24835.75"/>
    <n v="1553.88"/>
    <n v="304"/>
    <n v="1"/>
    <n v="69"/>
    <x v="5"/>
    <s v="07/2021"/>
    <x v="125"/>
    <n v="2"/>
    <s v="Dell 7400 I5-8365 PC - 1877"/>
    <x v="0"/>
  </r>
  <r>
    <n v="7004245"/>
    <n v="1"/>
    <x v="7"/>
    <n v="36"/>
    <n v="19"/>
    <n v="0"/>
    <n v="27008.85"/>
    <n v="0"/>
    <x v="241"/>
    <n v="12322.21"/>
    <n v="0"/>
    <n v="14686.64"/>
    <n v="13095.19"/>
    <n v="772.98"/>
    <n v="304"/>
    <n v="1"/>
    <n v="69"/>
    <x v="5"/>
    <s v="07/2021"/>
    <x v="125"/>
    <n v="2"/>
    <s v="Dell 7400 I5-8365 PC w/dual 22 Inch Monitors Cust Serv Work at Home - 1873"/>
    <x v="0"/>
  </r>
  <r>
    <n v="7004248"/>
    <n v="1"/>
    <x v="7"/>
    <n v="60"/>
    <n v="45"/>
    <n v="0"/>
    <n v="188164.52"/>
    <n v="0"/>
    <x v="242"/>
    <n v="44649.22"/>
    <n v="0"/>
    <n v="143515.29999999999"/>
    <n v="47838.45"/>
    <n v="3189.23"/>
    <n v="304"/>
    <n v="1"/>
    <n v="69"/>
    <x v="5"/>
    <s v="07/2021"/>
    <x v="126"/>
    <n v="2"/>
    <s v="Windows 10 Deployment Installation - 1889"/>
    <x v="0"/>
  </r>
  <r>
    <n v="7004249"/>
    <n v="1"/>
    <x v="7"/>
    <n v="60"/>
    <n v="45"/>
    <n v="0"/>
    <n v="2608.42"/>
    <n v="0"/>
    <x v="243"/>
    <n v="618.94000000000005"/>
    <n v="0"/>
    <n v="1989.48"/>
    <n v="663.15"/>
    <n v="44.21"/>
    <n v="304"/>
    <n v="1"/>
    <n v="69"/>
    <x v="5"/>
    <s v="07/2021"/>
    <x v="114"/>
    <n v="2"/>
    <s v="Windows 10 Initiative Various Memory Upgrades - 1886"/>
    <x v="0"/>
  </r>
  <r>
    <n v="7004568"/>
    <n v="1"/>
    <x v="7"/>
    <n v="60"/>
    <n v="43"/>
    <n v="0"/>
    <n v="9749.26"/>
    <n v="0"/>
    <x v="244"/>
    <n v="2639.74"/>
    <n v="0"/>
    <n v="7109.52"/>
    <n v="2805.08"/>
    <n v="165.34"/>
    <n v="304"/>
    <n v="1"/>
    <n v="69"/>
    <x v="5"/>
    <s v="07/2021"/>
    <x v="127"/>
    <n v="2"/>
    <s v="MS Surface Pro I5 Computers w/docking - 1866"/>
    <x v="0"/>
  </r>
  <r>
    <n v="7004570"/>
    <n v="1"/>
    <x v="7"/>
    <n v="60"/>
    <n v="45"/>
    <n v="0"/>
    <n v="57404.959999999999"/>
    <n v="0"/>
    <x v="245"/>
    <n v="13621.53"/>
    <n v="0"/>
    <n v="43783.43"/>
    <n v="14594.5"/>
    <n v="972.97"/>
    <n v="304"/>
    <n v="1"/>
    <n v="69"/>
    <x v="5"/>
    <s v="07/2021"/>
    <x v="128"/>
    <n v="2"/>
    <s v="Unified Communications Enhancement - 1892"/>
    <x v="0"/>
  </r>
  <r>
    <n v="7004888"/>
    <n v="1"/>
    <x v="7"/>
    <n v="60"/>
    <n v="44"/>
    <n v="0"/>
    <n v="800"/>
    <n v="0"/>
    <x v="246"/>
    <n v="203.17"/>
    <n v="0"/>
    <n v="596.83000000000004"/>
    <n v="216.73"/>
    <n v="13.56"/>
    <n v="304"/>
    <n v="1"/>
    <n v="69"/>
    <x v="5"/>
    <s v="07/2021"/>
    <x v="113"/>
    <n v="2"/>
    <s v="Core Systems refresh - 1875"/>
    <x v="0"/>
  </r>
  <r>
    <n v="7004889"/>
    <n v="1"/>
    <x v="7"/>
    <n v="60"/>
    <n v="45"/>
    <n v="0"/>
    <n v="9192.9599999999991"/>
    <n v="0"/>
    <x v="247"/>
    <n v="2181.34"/>
    <n v="0"/>
    <n v="7011.62"/>
    <n v="2337.15"/>
    <n v="155.81"/>
    <n v="304"/>
    <n v="1"/>
    <n v="69"/>
    <x v="5"/>
    <s v="07/2021"/>
    <x v="120"/>
    <n v="2"/>
    <s v="Date Center Migration - 1888"/>
    <x v="0"/>
  </r>
  <r>
    <n v="7004890"/>
    <n v="1"/>
    <x v="7"/>
    <n v="60"/>
    <n v="45"/>
    <n v="0"/>
    <n v="51475.16"/>
    <n v="0"/>
    <x v="248"/>
    <n v="12214.44"/>
    <n v="0"/>
    <n v="39260.720000000001"/>
    <n v="13086.9"/>
    <n v="872.46"/>
    <n v="304"/>
    <n v="1"/>
    <n v="69"/>
    <x v="5"/>
    <s v="07/2021"/>
    <x v="129"/>
    <n v="2"/>
    <s v="Dell I5-8365 Computers - 1868"/>
    <x v="0"/>
  </r>
  <r>
    <n v="43230560"/>
    <n v="1"/>
    <x v="7"/>
    <n v="60"/>
    <n v="59"/>
    <n v="0"/>
    <n v="2088"/>
    <n v="0"/>
    <x v="435"/>
    <n v="34.799999999999997"/>
    <n v="0"/>
    <n v="2053.1999999999998"/>
    <n v="69.599999999999994"/>
    <n v="34.800000000000004"/>
    <n v="304"/>
    <n v="1"/>
    <n v="69"/>
    <x v="5"/>
    <s v="07/2021"/>
    <x v="50"/>
    <n v="2"/>
    <s v="Windows 10 Deployment"/>
    <x v="0"/>
  </r>
  <r>
    <n v="2272863"/>
    <n v="1"/>
    <x v="7"/>
    <n v="60"/>
    <n v="51"/>
    <n v="0"/>
    <n v="24640"/>
    <n v="0"/>
    <x v="249"/>
    <n v="3696.03"/>
    <n v="0"/>
    <n v="20943.97"/>
    <n v="4106.7"/>
    <n v="410.67"/>
    <n v="305"/>
    <n v="1"/>
    <n v="70"/>
    <x v="6"/>
    <s v="07/2021"/>
    <x v="130"/>
    <n v="2"/>
    <s v="BIS IT805  Commvault Licens"/>
    <x v="0"/>
  </r>
  <r>
    <n v="6932871"/>
    <n v="1"/>
    <x v="7"/>
    <n v="60"/>
    <n v="11"/>
    <n v="0"/>
    <n v="906.41"/>
    <n v="0"/>
    <x v="250"/>
    <n v="733.57"/>
    <n v="0"/>
    <n v="172.84"/>
    <n v="749.28"/>
    <n v="15.71"/>
    <n v="305"/>
    <n v="1"/>
    <n v="70"/>
    <x v="6"/>
    <s v="07/2021"/>
    <x v="131"/>
    <n v="2"/>
    <s v="CISCO Meraki MR42 Cloud Managed A/P &amp; License - 1578"/>
    <x v="0"/>
  </r>
  <r>
    <n v="6932898"/>
    <n v="1"/>
    <x v="7"/>
    <n v="60"/>
    <n v="4"/>
    <n v="0"/>
    <n v="10650"/>
    <n v="0"/>
    <x v="251"/>
    <n v="9940"/>
    <n v="0"/>
    <n v="710"/>
    <n v="10117.5"/>
    <n v="177.5"/>
    <n v="305"/>
    <n v="1"/>
    <n v="70"/>
    <x v="6"/>
    <s v="07/2021"/>
    <x v="132"/>
    <n v="2"/>
    <s v="Presidio 128 channel DSP module - 1441"/>
    <x v="0"/>
  </r>
  <r>
    <n v="6932920"/>
    <n v="1"/>
    <x v="7"/>
    <n v="120"/>
    <n v="29"/>
    <n v="0"/>
    <n v="51584.88"/>
    <n v="0"/>
    <x v="253"/>
    <n v="38828.620000000003"/>
    <n v="0"/>
    <n v="12756.26"/>
    <n v="39268.49"/>
    <n v="439.87"/>
    <n v="305"/>
    <n v="1"/>
    <n v="70"/>
    <x v="6"/>
    <s v="07/2021"/>
    <x v="5"/>
    <n v="2"/>
    <s v="Silver Lake Office Additions - 1076"/>
    <x v="0"/>
  </r>
  <r>
    <n v="6933060"/>
    <n v="1"/>
    <x v="7"/>
    <n v="120"/>
    <n v="32"/>
    <n v="0"/>
    <n v="2755.12"/>
    <n v="0"/>
    <x v="254"/>
    <n v="2004.46"/>
    <n v="0"/>
    <n v="750.66"/>
    <n v="2027.92"/>
    <n v="23.46"/>
    <n v="305"/>
    <n v="1"/>
    <n v="70"/>
    <x v="6"/>
    <s v="07/2021"/>
    <x v="5"/>
    <n v="2"/>
    <s v="Silver Lake Office Additions - 1174"/>
    <x v="0"/>
  </r>
  <r>
    <n v="6933088"/>
    <n v="1"/>
    <x v="7"/>
    <n v="60"/>
    <n v="2"/>
    <n v="0"/>
    <n v="61404.13"/>
    <n v="0"/>
    <x v="255"/>
    <n v="59357.32"/>
    <n v="0"/>
    <n v="2046.81"/>
    <n v="60380.73"/>
    <n v="1023.41"/>
    <n v="305"/>
    <n v="1"/>
    <n v="70"/>
    <x v="6"/>
    <s v="07/2021"/>
    <x v="134"/>
    <n v="2"/>
    <s v="ExacqVision server for Surveillance Cameras - 1365"/>
    <x v="0"/>
  </r>
  <r>
    <n v="6933198"/>
    <n v="1"/>
    <x v="7"/>
    <n v="60"/>
    <n v="8"/>
    <n v="0"/>
    <n v="68612.710000000006"/>
    <n v="0"/>
    <x v="256"/>
    <n v="59048.51"/>
    <n v="0"/>
    <n v="9564.2000000000007"/>
    <n v="60244.04"/>
    <n v="1195.53"/>
    <n v="305"/>
    <n v="1"/>
    <n v="70"/>
    <x v="6"/>
    <s v="07/2021"/>
    <x v="135"/>
    <n v="2"/>
    <s v="Server, (1) Poweredge 8930 - 1525"/>
    <x v="0"/>
  </r>
  <r>
    <n v="6933617"/>
    <n v="1"/>
    <x v="7"/>
    <n v="60"/>
    <n v="8"/>
    <n v="0"/>
    <n v="64728.97"/>
    <n v="0"/>
    <x v="259"/>
    <n v="55706.13"/>
    <n v="0"/>
    <n v="9022.84"/>
    <n v="56833.99"/>
    <n v="1127.8600000000001"/>
    <n v="305"/>
    <n v="1"/>
    <n v="70"/>
    <x v="6"/>
    <s v="07/2021"/>
    <x v="135"/>
    <n v="2"/>
    <s v="Server, (1) Poweredge 8930 - 1526"/>
    <x v="0"/>
  </r>
  <r>
    <n v="6933640"/>
    <n v="1"/>
    <x v="7"/>
    <n v="60"/>
    <n v="8"/>
    <n v="0"/>
    <n v="14584"/>
    <n v="0"/>
    <x v="261"/>
    <n v="12551.08"/>
    <n v="0"/>
    <n v="2032.92"/>
    <n v="12805.2"/>
    <n v="254.12"/>
    <n v="305"/>
    <n v="1"/>
    <n v="70"/>
    <x v="6"/>
    <s v="07/2021"/>
    <x v="139"/>
    <n v="2"/>
    <s v="(40) Cust 2T 3.5 inch Hard Drives - 1524"/>
    <x v="0"/>
  </r>
  <r>
    <n v="6933711"/>
    <n v="1"/>
    <x v="7"/>
    <n v="60"/>
    <n v="1"/>
    <n v="0"/>
    <n v="13413.48"/>
    <n v="0"/>
    <x v="262"/>
    <n v="13189.93"/>
    <n v="0"/>
    <n v="223.55"/>
    <n v="13413.48"/>
    <n v="223.55"/>
    <n v="305"/>
    <n v="1"/>
    <n v="70"/>
    <x v="6"/>
    <s v="07/2021"/>
    <x v="140"/>
    <n v="2"/>
    <s v="Cisco FirePOWER 7030 Chassis, 1U, 8 port copper - 1344"/>
    <x v="0"/>
  </r>
  <r>
    <n v="6933852"/>
    <n v="1"/>
    <x v="7"/>
    <n v="60"/>
    <n v="11"/>
    <n v="0"/>
    <n v="20195.759999999998"/>
    <n v="0"/>
    <x v="265"/>
    <n v="16345.1"/>
    <n v="0"/>
    <n v="3850.66"/>
    <n v="16695.16"/>
    <n v="350.06"/>
    <n v="305"/>
    <n v="1"/>
    <n v="70"/>
    <x v="6"/>
    <s v="07/2021"/>
    <x v="143"/>
    <n v="2"/>
    <s v="CISCO ONE ISR4431 w/license &amp; accessories - 1576"/>
    <x v="0"/>
  </r>
  <r>
    <n v="6933920"/>
    <n v="1"/>
    <x v="7"/>
    <n v="36"/>
    <n v="0"/>
    <n v="0"/>
    <n v="-487.06"/>
    <n v="0"/>
    <x v="266"/>
    <n v="-487.06"/>
    <n v="0"/>
    <n v="0"/>
    <n v="-487.06"/>
    <n v="0"/>
    <n v="305"/>
    <n v="1"/>
    <n v="70"/>
    <x v="6"/>
    <s v="07/2021"/>
    <x v="144"/>
    <n v="2"/>
    <s v="Server and Storage 02 - 1305"/>
    <x v="0"/>
  </r>
  <r>
    <n v="6933935"/>
    <n v="1"/>
    <x v="7"/>
    <n v="36"/>
    <n v="0"/>
    <n v="0"/>
    <n v="-15920"/>
    <n v="0"/>
    <x v="267"/>
    <n v="-15920"/>
    <n v="0"/>
    <n v="0"/>
    <n v="-15920"/>
    <n v="0"/>
    <n v="305"/>
    <n v="1"/>
    <n v="70"/>
    <x v="6"/>
    <s v="07/2021"/>
    <x v="145"/>
    <n v="2"/>
    <s v="Upgrade Payment Processor - 1106"/>
    <x v="0"/>
  </r>
  <r>
    <n v="6933954"/>
    <n v="1"/>
    <x v="7"/>
    <n v="60"/>
    <n v="0"/>
    <n v="0"/>
    <n v="0"/>
    <n v="0"/>
    <x v="316"/>
    <n v="0"/>
    <n v="0"/>
    <n v="0"/>
    <n v="0"/>
    <n v="0"/>
    <n v="305"/>
    <n v="1"/>
    <n v="70"/>
    <x v="6"/>
    <s v="07/2021"/>
    <x v="146"/>
    <n v="2"/>
    <s v="Cameras, Exacq IP 2U recorder w/4 IP licenses - 1332"/>
    <x v="0"/>
  </r>
  <r>
    <n v="6933956"/>
    <n v="1"/>
    <x v="7"/>
    <n v="60"/>
    <n v="11"/>
    <n v="0"/>
    <n v="3355.28"/>
    <n v="0"/>
    <x v="269"/>
    <n v="2715.56"/>
    <n v="0"/>
    <n v="639.72"/>
    <n v="2773.72"/>
    <n v="58.160000000000004"/>
    <n v="305"/>
    <n v="1"/>
    <n v="70"/>
    <x v="6"/>
    <s v="07/2021"/>
    <x v="147"/>
    <n v="2"/>
    <s v="CISCO CAT29601-X 48GBE POE - 1577"/>
    <x v="0"/>
  </r>
  <r>
    <n v="24740790"/>
    <n v="1"/>
    <x v="7"/>
    <n v="60"/>
    <n v="58"/>
    <n v="0"/>
    <n v="5761.5"/>
    <n v="0"/>
    <x v="416"/>
    <n v="192.05"/>
    <n v="0"/>
    <n v="5569.45"/>
    <n v="288.08"/>
    <n v="96.03"/>
    <n v="305"/>
    <n v="1"/>
    <n v="70"/>
    <x v="6"/>
    <s v="07/2021"/>
    <x v="232"/>
    <n v="2"/>
    <s v="Computer Equipment"/>
    <x v="0"/>
  </r>
  <r>
    <n v="34690541"/>
    <n v="1"/>
    <x v="7"/>
    <n v="60"/>
    <n v="59"/>
    <n v="0"/>
    <n v="31663.75"/>
    <n v="0"/>
    <x v="427"/>
    <n v="527.73"/>
    <n v="0"/>
    <n v="31136.02"/>
    <n v="1055.46"/>
    <n v="527.73"/>
    <n v="305"/>
    <n v="1"/>
    <n v="70"/>
    <x v="6"/>
    <s v="07/2021"/>
    <x v="232"/>
    <n v="2"/>
    <s v="Computer Equipment"/>
    <x v="0"/>
  </r>
  <r>
    <n v="43252783"/>
    <n v="1"/>
    <x v="7"/>
    <n v="60"/>
    <n v="60"/>
    <n v="0"/>
    <n v="9559.18"/>
    <n v="0"/>
    <x v="436"/>
    <n v="0"/>
    <n v="0"/>
    <n v="9559.18"/>
    <n v="159.32"/>
    <n v="159.32"/>
    <n v="305"/>
    <n v="1"/>
    <n v="70"/>
    <x v="6"/>
    <s v="07/2021"/>
    <x v="232"/>
    <n v="2"/>
    <s v="Computer Equipment"/>
    <x v="0"/>
  </r>
  <r>
    <n v="43252786"/>
    <n v="1"/>
    <x v="7"/>
    <n v="60"/>
    <n v="60"/>
    <n v="0"/>
    <n v="49370.54"/>
    <n v="0"/>
    <x v="437"/>
    <n v="0"/>
    <n v="0"/>
    <n v="49370.54"/>
    <n v="822.84"/>
    <n v="822.84"/>
    <n v="305"/>
    <n v="1"/>
    <n v="70"/>
    <x v="6"/>
    <s v="07/2021"/>
    <x v="232"/>
    <n v="2"/>
    <s v="Computer Equipment"/>
    <x v="0"/>
  </r>
  <r>
    <n v="50940954"/>
    <n v="1"/>
    <x v="7"/>
    <n v="60"/>
    <n v="60"/>
    <n v="0"/>
    <n v="0"/>
    <n v="12416.9"/>
    <x v="441"/>
    <n v="0"/>
    <n v="0"/>
    <n v="0"/>
    <n v="0"/>
    <n v="0"/>
    <n v="305"/>
    <n v="1"/>
    <n v="70"/>
    <x v="6"/>
    <s v="07/2021"/>
    <x v="232"/>
    <n v="2"/>
    <s v="Computer Equipment"/>
    <x v="0"/>
  </r>
  <r>
    <n v="50940957"/>
    <n v="1"/>
    <x v="7"/>
    <n v="60"/>
    <n v="60"/>
    <n v="0"/>
    <n v="0"/>
    <n v="1803.83"/>
    <x v="442"/>
    <n v="0"/>
    <n v="0"/>
    <n v="0"/>
    <n v="0"/>
    <n v="0"/>
    <n v="305"/>
    <n v="1"/>
    <n v="70"/>
    <x v="6"/>
    <s v="07/2021"/>
    <x v="232"/>
    <n v="2"/>
    <s v="Computer Equipment"/>
    <x v="0"/>
  </r>
  <r>
    <n v="50940960"/>
    <n v="1"/>
    <x v="7"/>
    <n v="60"/>
    <n v="60"/>
    <n v="0"/>
    <n v="0"/>
    <n v="20533.990000000002"/>
    <x v="443"/>
    <n v="0"/>
    <n v="0"/>
    <n v="0"/>
    <n v="0"/>
    <n v="0"/>
    <n v="305"/>
    <n v="1"/>
    <n v="70"/>
    <x v="6"/>
    <s v="07/2021"/>
    <x v="232"/>
    <n v="2"/>
    <s v="Computer Equipment"/>
    <x v="0"/>
  </r>
  <r>
    <n v="6933624"/>
    <n v="1"/>
    <x v="7"/>
    <n v="84"/>
    <n v="39"/>
    <n v="0"/>
    <n v="133969.25"/>
    <n v="0"/>
    <x v="270"/>
    <n v="71725.94"/>
    <n v="0"/>
    <n v="62243.31"/>
    <n v="73321.919999999998"/>
    <n v="1595.98"/>
    <n v="306"/>
    <n v="1"/>
    <n v="71"/>
    <x v="7"/>
    <s v="07/2021"/>
    <x v="148"/>
    <n v="2"/>
    <s v="Middletown Office Furniture &amp; Fixtures - 114 Sandhill Dr - 1716"/>
    <x v="0"/>
  </r>
  <r>
    <n v="923015"/>
    <n v="1"/>
    <x v="7"/>
    <n v="36"/>
    <n v="30"/>
    <n v="0"/>
    <n v="-15902.27"/>
    <n v="0"/>
    <x v="387"/>
    <n v="-2650.38"/>
    <n v="0"/>
    <n v="-13251.89"/>
    <n v="-3092.11"/>
    <n v="-441.73"/>
    <n v="307"/>
    <n v="1"/>
    <n v="72"/>
    <x v="8"/>
    <s v="07/2021"/>
    <x v="231"/>
    <n v="2"/>
    <s v="Bill Print Phase 1"/>
    <x v="0"/>
  </r>
  <r>
    <n v="923018"/>
    <n v="1"/>
    <x v="7"/>
    <n v="36"/>
    <n v="22"/>
    <n v="0"/>
    <n v="60251.33"/>
    <n v="0"/>
    <x v="428"/>
    <n v="15361.1"/>
    <n v="0"/>
    <n v="44890.23"/>
    <n v="17401.57"/>
    <n v="2040.47"/>
    <n v="307"/>
    <n v="1"/>
    <n v="72"/>
    <x v="8"/>
    <s v="07/2021"/>
    <x v="149"/>
    <n v="2"/>
    <s v="Bill Pres Dept Chgs"/>
    <x v="0"/>
  </r>
  <r>
    <n v="923021"/>
    <n v="1"/>
    <x v="7"/>
    <n v="36"/>
    <n v="22"/>
    <n v="0"/>
    <n v="122288.36"/>
    <n v="0"/>
    <x v="418"/>
    <n v="36804.83"/>
    <n v="0"/>
    <n v="85483.53"/>
    <n v="40690.449999999997"/>
    <n v="3885.62"/>
    <n v="307"/>
    <n v="1"/>
    <n v="72"/>
    <x v="8"/>
    <s v="07/2021"/>
    <x v="150"/>
    <n v="2"/>
    <s v="Tableau Software"/>
    <x v="0"/>
  </r>
  <r>
    <n v="1949246"/>
    <n v="1"/>
    <x v="7"/>
    <n v="36"/>
    <n v="26"/>
    <n v="0"/>
    <n v="354440.39"/>
    <n v="0"/>
    <x v="390"/>
    <n v="93041.66"/>
    <n v="0"/>
    <n v="261398.73"/>
    <n v="103095.46"/>
    <n v="10053.800000000001"/>
    <n v="307"/>
    <n v="1"/>
    <n v="72"/>
    <x v="8"/>
    <s v="07/2021"/>
    <x v="151"/>
    <n v="2"/>
    <s v="Kubra Elkton Gas Platform"/>
    <x v="0"/>
  </r>
  <r>
    <n v="2272879"/>
    <n v="1"/>
    <x v="7"/>
    <n v="36"/>
    <n v="26"/>
    <n v="0"/>
    <n v="97.5"/>
    <n v="0"/>
    <x v="274"/>
    <n v="27.1"/>
    <n v="0"/>
    <n v="70.400000000000006"/>
    <n v="29.81"/>
    <n v="2.71"/>
    <n v="307"/>
    <n v="1"/>
    <n v="72"/>
    <x v="8"/>
    <s v="07/2021"/>
    <x v="152"/>
    <n v="2"/>
    <s v="Cisco CER 911 Phone System"/>
    <x v="0"/>
  </r>
  <r>
    <n v="3775377"/>
    <n v="1"/>
    <x v="7"/>
    <n v="36"/>
    <n v="30"/>
    <n v="0"/>
    <n v="0"/>
    <n v="0"/>
    <x v="316"/>
    <n v="0"/>
    <n v="0"/>
    <n v="0"/>
    <n v="0"/>
    <n v="0"/>
    <n v="307"/>
    <n v="1"/>
    <n v="72"/>
    <x v="8"/>
    <s v="07/2021"/>
    <x v="153"/>
    <n v="2"/>
    <s v="CU20310113 - Software Robitics"/>
    <x v="0"/>
  </r>
  <r>
    <n v="6933081"/>
    <n v="1"/>
    <x v="7"/>
    <n v="36"/>
    <n v="2"/>
    <n v="0"/>
    <n v="50079.38"/>
    <n v="0"/>
    <x v="276"/>
    <n v="47123.31"/>
    <n v="0"/>
    <n v="2956.07"/>
    <n v="48601.35"/>
    <n v="1478.04"/>
    <n v="307"/>
    <n v="1"/>
    <n v="72"/>
    <x v="8"/>
    <s v="07/2021"/>
    <x v="154"/>
    <n v="2"/>
    <s v="Bill Print Ph 1 - 1787"/>
    <x v="0"/>
  </r>
  <r>
    <n v="6933363"/>
    <n v="1"/>
    <x v="7"/>
    <n v="36"/>
    <n v="5"/>
    <n v="0"/>
    <n v="37755.9"/>
    <n v="0"/>
    <x v="277"/>
    <n v="32236.03"/>
    <n v="0"/>
    <n v="5519.87"/>
    <n v="33340"/>
    <n v="1103.97"/>
    <n v="307"/>
    <n v="1"/>
    <n v="72"/>
    <x v="8"/>
    <s v="07/2021"/>
    <x v="154"/>
    <n v="2"/>
    <s v="Bill Print Ph 1 - 1809"/>
    <x v="0"/>
  </r>
  <r>
    <n v="6933510"/>
    <n v="1"/>
    <x v="7"/>
    <n v="36"/>
    <n v="4"/>
    <n v="0"/>
    <n v="58320.17"/>
    <n v="0"/>
    <x v="278"/>
    <n v="51480.15"/>
    <n v="0"/>
    <n v="6840.02"/>
    <n v="53190.16"/>
    <n v="1710.01"/>
    <n v="307"/>
    <n v="1"/>
    <n v="72"/>
    <x v="8"/>
    <s v="07/2021"/>
    <x v="154"/>
    <n v="2"/>
    <s v="Bill Print Ph 1 - 1800"/>
    <x v="0"/>
  </r>
  <r>
    <n v="6933615"/>
    <n v="1"/>
    <x v="7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7/2021"/>
    <x v="155"/>
    <n v="2"/>
    <s v="New Corporate / Executive Dashboard - 904"/>
    <x v="0"/>
  </r>
  <r>
    <n v="6933648"/>
    <n v="1"/>
    <x v="7"/>
    <n v="36"/>
    <n v="3"/>
    <n v="0"/>
    <n v="4673.29"/>
    <n v="0"/>
    <x v="280"/>
    <n v="4260.9399999999996"/>
    <n v="0"/>
    <n v="412.35"/>
    <n v="4398.3900000000003"/>
    <n v="137.45000000000002"/>
    <n v="307"/>
    <n v="1"/>
    <n v="72"/>
    <x v="8"/>
    <s v="07/2021"/>
    <x v="154"/>
    <n v="2"/>
    <s v="Bill Print Ph 1 - 1791"/>
    <x v="0"/>
  </r>
  <r>
    <n v="6933659"/>
    <n v="1"/>
    <x v="7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7/2021"/>
    <x v="156"/>
    <n v="2"/>
    <s v="Corporate &amp; BU Website - 1089"/>
    <x v="0"/>
  </r>
  <r>
    <n v="6934007"/>
    <n v="1"/>
    <x v="7"/>
    <n v="36"/>
    <n v="7"/>
    <n v="0"/>
    <n v="34344.89"/>
    <n v="0"/>
    <x v="283"/>
    <n v="27348.71"/>
    <n v="0"/>
    <n v="6996.18"/>
    <n v="28348.16"/>
    <n v="999.45"/>
    <n v="307"/>
    <n v="1"/>
    <n v="72"/>
    <x v="8"/>
    <s v="07/2021"/>
    <x v="154"/>
    <n v="2"/>
    <s v="Bill Print Ph 1 - 1811"/>
    <x v="0"/>
  </r>
  <r>
    <n v="6934008"/>
    <n v="1"/>
    <x v="7"/>
    <n v="36"/>
    <n v="9"/>
    <n v="0"/>
    <n v="22139.74"/>
    <n v="0"/>
    <x v="284"/>
    <n v="16364.13"/>
    <n v="0"/>
    <n v="5775.61"/>
    <n v="17005.86"/>
    <n v="641.73"/>
    <n v="307"/>
    <n v="1"/>
    <n v="72"/>
    <x v="8"/>
    <s v="07/2021"/>
    <x v="154"/>
    <n v="2"/>
    <s v="Bill Print Ph 1 - 1821"/>
    <x v="0"/>
  </r>
  <r>
    <n v="6934009"/>
    <n v="1"/>
    <x v="7"/>
    <n v="36"/>
    <n v="10"/>
    <n v="0"/>
    <n v="6917.25"/>
    <n v="0"/>
    <x v="285"/>
    <n v="4915.7"/>
    <n v="0"/>
    <n v="2001.55"/>
    <n v="5115.8599999999997"/>
    <n v="200.16"/>
    <n v="307"/>
    <n v="1"/>
    <n v="72"/>
    <x v="8"/>
    <s v="07/2021"/>
    <x v="154"/>
    <n v="2"/>
    <s v="Bill Print Ph 1 - 1825"/>
    <x v="0"/>
  </r>
  <r>
    <n v="6934010"/>
    <n v="1"/>
    <x v="7"/>
    <n v="36"/>
    <n v="13"/>
    <n v="0"/>
    <n v="27232.83"/>
    <n v="0"/>
    <x v="286"/>
    <n v="17034.52"/>
    <n v="0"/>
    <n v="10198.31"/>
    <n v="17819.009999999998"/>
    <n v="784.49"/>
    <n v="307"/>
    <n v="1"/>
    <n v="72"/>
    <x v="8"/>
    <s v="07/2021"/>
    <x v="154"/>
    <n v="2"/>
    <s v="Bill Print Ph 1 - 1838"/>
    <x v="0"/>
  </r>
  <r>
    <n v="6934011"/>
    <n v="1"/>
    <x v="7"/>
    <n v="36"/>
    <n v="14"/>
    <n v="0"/>
    <n v="1991.29"/>
    <n v="0"/>
    <x v="287"/>
    <n v="1189.24"/>
    <n v="0"/>
    <n v="802.05"/>
    <n v="1246.53"/>
    <n v="57.29"/>
    <n v="307"/>
    <n v="1"/>
    <n v="72"/>
    <x v="8"/>
    <s v="07/2021"/>
    <x v="154"/>
    <n v="2"/>
    <s v="Bill Print Ph 1 - 1840"/>
    <x v="0"/>
  </r>
  <r>
    <n v="6934014"/>
    <n v="1"/>
    <x v="7"/>
    <n v="36"/>
    <n v="17"/>
    <n v="0"/>
    <n v="200000"/>
    <n v="0"/>
    <x v="288"/>
    <n v="102509"/>
    <n v="0"/>
    <n v="97491"/>
    <n v="108243.76"/>
    <n v="5734.76"/>
    <n v="307"/>
    <n v="1"/>
    <n v="72"/>
    <x v="8"/>
    <s v="07/2021"/>
    <x v="158"/>
    <n v="2"/>
    <s v="ECIS Software Licenses - 1863"/>
    <x v="0"/>
  </r>
  <r>
    <n v="6934021"/>
    <n v="1"/>
    <x v="7"/>
    <n v="36"/>
    <n v="17"/>
    <n v="0"/>
    <n v="66258.149999999994"/>
    <n v="0"/>
    <x v="289"/>
    <n v="33960.28"/>
    <n v="0"/>
    <n v="32297.87"/>
    <n v="35860.15"/>
    <n v="1899.8700000000001"/>
    <n v="307"/>
    <n v="1"/>
    <n v="72"/>
    <x v="8"/>
    <s v="07/2021"/>
    <x v="159"/>
    <n v="2"/>
    <s v="Tableau Software - 1862"/>
    <x v="0"/>
  </r>
  <r>
    <n v="6934032"/>
    <n v="1"/>
    <x v="7"/>
    <n v="36"/>
    <n v="8"/>
    <n v="0"/>
    <n v="13544.23"/>
    <n v="0"/>
    <x v="290"/>
    <n v="10397.59"/>
    <n v="0"/>
    <n v="3146.64"/>
    <n v="10790.92"/>
    <n v="393.33"/>
    <n v="307"/>
    <n v="1"/>
    <n v="72"/>
    <x v="8"/>
    <s v="07/2021"/>
    <x v="154"/>
    <n v="2"/>
    <s v="Bill Print Ph 1 - 1816"/>
    <x v="0"/>
  </r>
  <r>
    <n v="6934033"/>
    <n v="1"/>
    <x v="7"/>
    <n v="36"/>
    <n v="12"/>
    <n v="0"/>
    <n v="11903.84"/>
    <n v="0"/>
    <x v="291"/>
    <n v="7783.28"/>
    <n v="0"/>
    <n v="4120.5600000000004"/>
    <n v="8126.66"/>
    <n v="343.38"/>
    <n v="307"/>
    <n v="1"/>
    <n v="72"/>
    <x v="8"/>
    <s v="07/2021"/>
    <x v="154"/>
    <n v="2"/>
    <s v="Bill Print Ph 1 - 1837"/>
    <x v="0"/>
  </r>
  <r>
    <n v="6934040"/>
    <n v="1"/>
    <x v="7"/>
    <n v="36"/>
    <n v="16"/>
    <n v="0"/>
    <n v="32923.5"/>
    <n v="0"/>
    <x v="292"/>
    <n v="17803.099999999999"/>
    <n v="0"/>
    <n v="15120.4"/>
    <n v="18748.13"/>
    <n v="945.03"/>
    <n v="307"/>
    <n v="1"/>
    <n v="72"/>
    <x v="8"/>
    <s v="07/2021"/>
    <x v="154"/>
    <n v="2"/>
    <s v="Bill Print Ph 1 - 1846"/>
    <x v="0"/>
  </r>
  <r>
    <n v="6934050"/>
    <n v="1"/>
    <x v="7"/>
    <n v="36"/>
    <n v="15"/>
    <n v="0"/>
    <n v="87097.38"/>
    <n v="0"/>
    <x v="293"/>
    <n v="49555.43"/>
    <n v="0"/>
    <n v="37541.949999999997"/>
    <n v="52058.23"/>
    <n v="2502.8000000000002"/>
    <n v="307"/>
    <n v="1"/>
    <n v="72"/>
    <x v="8"/>
    <s v="07/2021"/>
    <x v="154"/>
    <n v="2"/>
    <s v="Bill Print Ph 1 - 1844"/>
    <x v="0"/>
  </r>
  <r>
    <n v="6934051"/>
    <n v="1"/>
    <x v="7"/>
    <n v="36"/>
    <n v="17"/>
    <n v="0"/>
    <n v="177402.45"/>
    <n v="0"/>
    <x v="294"/>
    <n v="90926.720000000001"/>
    <n v="0"/>
    <n v="86475.73"/>
    <n v="96013.53"/>
    <n v="5086.8100000000004"/>
    <n v="307"/>
    <n v="1"/>
    <n v="72"/>
    <x v="8"/>
    <s v="07/2021"/>
    <x v="159"/>
    <n v="2"/>
    <s v="Call back in Queue - 1861"/>
    <x v="0"/>
  </r>
  <r>
    <n v="6934055"/>
    <n v="1"/>
    <x v="7"/>
    <n v="36"/>
    <n v="17"/>
    <n v="0"/>
    <n v="31250"/>
    <n v="0"/>
    <x v="295"/>
    <n v="16017.06"/>
    <n v="0"/>
    <n v="15232.94"/>
    <n v="16913.12"/>
    <n v="896.06000000000006"/>
    <n v="307"/>
    <n v="1"/>
    <n v="72"/>
    <x v="8"/>
    <s v="07/2021"/>
    <x v="160"/>
    <n v="2"/>
    <s v="Pro2Oracle Software - 1860"/>
    <x v="0"/>
  </r>
  <r>
    <n v="6934060"/>
    <n v="1"/>
    <x v="7"/>
    <n v="36"/>
    <n v="11"/>
    <n v="0"/>
    <n v="8121.72"/>
    <n v="0"/>
    <x v="296"/>
    <n v="5540.84"/>
    <n v="0"/>
    <n v="2580.88"/>
    <n v="5775.47"/>
    <n v="234.63"/>
    <n v="307"/>
    <n v="1"/>
    <n v="72"/>
    <x v="8"/>
    <s v="07/2021"/>
    <x v="154"/>
    <n v="2"/>
    <s v="Bill Print Ph 1 - 1830"/>
    <x v="0"/>
  </r>
  <r>
    <n v="6934083"/>
    <n v="1"/>
    <x v="7"/>
    <n v="36"/>
    <n v="17"/>
    <n v="0"/>
    <n v="22000"/>
    <n v="0"/>
    <x v="297"/>
    <n v="11275.98"/>
    <n v="0"/>
    <n v="10724.02"/>
    <n v="11906.8"/>
    <n v="630.82000000000005"/>
    <n v="307"/>
    <n v="1"/>
    <n v="72"/>
    <x v="8"/>
    <s v="07/2021"/>
    <x v="161"/>
    <n v="2"/>
    <s v="Utilicis Open Edge Pro2SQL Licenses - 1859"/>
    <x v="0"/>
  </r>
  <r>
    <n v="7003380"/>
    <n v="1"/>
    <x v="7"/>
    <n v="36"/>
    <n v="19"/>
    <n v="0"/>
    <n v="125995.23"/>
    <n v="0"/>
    <x v="298"/>
    <n v="57482.66"/>
    <n v="0"/>
    <n v="68512.570000000007"/>
    <n v="61088.58"/>
    <n v="3605.92"/>
    <n v="307"/>
    <n v="1"/>
    <n v="72"/>
    <x v="8"/>
    <s v="07/2021"/>
    <x v="154"/>
    <n v="2"/>
    <s v="Bill Print Ph 1 - 1846"/>
    <x v="0"/>
  </r>
  <r>
    <n v="7003657"/>
    <n v="1"/>
    <x v="7"/>
    <n v="36"/>
    <n v="21"/>
    <n v="0"/>
    <n v="1892.22"/>
    <n v="0"/>
    <x v="299"/>
    <n v="756.86"/>
    <n v="0"/>
    <n v="1135.3599999999999"/>
    <n v="810.92"/>
    <n v="54.06"/>
    <n v="307"/>
    <n v="1"/>
    <n v="72"/>
    <x v="8"/>
    <s v="07/2021"/>
    <x v="154"/>
    <n v="2"/>
    <s v="Bill Print Ph 1 - 1882"/>
    <x v="0"/>
  </r>
  <r>
    <n v="7003658"/>
    <n v="1"/>
    <x v="7"/>
    <n v="60"/>
    <n v="45"/>
    <n v="0"/>
    <n v="20038.2"/>
    <n v="0"/>
    <x v="300"/>
    <n v="4754.82"/>
    <n v="0"/>
    <n v="15283.38"/>
    <n v="5094.45"/>
    <n v="339.63"/>
    <n v="307"/>
    <n v="1"/>
    <n v="72"/>
    <x v="8"/>
    <s v="07/2021"/>
    <x v="162"/>
    <n v="2"/>
    <s v="CISCO 911 Phone System - 1894"/>
    <x v="0"/>
  </r>
  <r>
    <n v="7004239"/>
    <n v="1"/>
    <x v="7"/>
    <n v="36"/>
    <n v="20"/>
    <n v="0"/>
    <n v="4382.53"/>
    <n v="0"/>
    <x v="301"/>
    <n v="1876.22"/>
    <n v="0"/>
    <n v="2506.31"/>
    <n v="2001.54"/>
    <n v="125.32000000000001"/>
    <n v="307"/>
    <n v="1"/>
    <n v="72"/>
    <x v="8"/>
    <s v="07/2021"/>
    <x v="154"/>
    <n v="2"/>
    <s v="Bill Print Ph 1 - 1874"/>
    <x v="0"/>
  </r>
  <r>
    <n v="7004247"/>
    <n v="1"/>
    <x v="7"/>
    <n v="36"/>
    <n v="19"/>
    <n v="0"/>
    <n v="3264.01"/>
    <n v="0"/>
    <x v="302"/>
    <n v="1489.13"/>
    <n v="0"/>
    <n v="1774.88"/>
    <n v="1582.54"/>
    <n v="93.41"/>
    <n v="307"/>
    <n v="1"/>
    <n v="72"/>
    <x v="8"/>
    <s v="07/2021"/>
    <x v="150"/>
    <n v="2"/>
    <s v="Tableau Software - 1869"/>
    <x v="0"/>
  </r>
  <r>
    <n v="7004566"/>
    <n v="1"/>
    <x v="7"/>
    <n v="60"/>
    <n v="45"/>
    <n v="0"/>
    <n v="14055"/>
    <n v="0"/>
    <x v="303"/>
    <n v="3335.08"/>
    <n v="0"/>
    <n v="10719.92"/>
    <n v="3573.3"/>
    <n v="238.22"/>
    <n v="307"/>
    <n v="1"/>
    <n v="72"/>
    <x v="8"/>
    <s v="07/2021"/>
    <x v="163"/>
    <n v="2"/>
    <s v="Ivanti Licenses - 1893"/>
    <x v="0"/>
  </r>
  <r>
    <n v="7004569"/>
    <n v="1"/>
    <x v="7"/>
    <n v="36"/>
    <n v="20"/>
    <n v="0"/>
    <n v="7551.23"/>
    <n v="0"/>
    <x v="304"/>
    <n v="3232.73"/>
    <n v="0"/>
    <n v="4318.5"/>
    <n v="3448.66"/>
    <n v="215.93"/>
    <n v="307"/>
    <n v="1"/>
    <n v="72"/>
    <x v="8"/>
    <s v="07/2021"/>
    <x v="150"/>
    <n v="2"/>
    <s v="Tableau Software - 1876"/>
    <x v="0"/>
  </r>
  <r>
    <n v="7004892"/>
    <n v="1"/>
    <x v="7"/>
    <n v="36"/>
    <n v="21"/>
    <n v="0"/>
    <n v="2536.2199999999998"/>
    <n v="0"/>
    <x v="305"/>
    <n v="1014.46"/>
    <n v="0"/>
    <n v="1521.76"/>
    <n v="1086.92"/>
    <n v="72.460000000000008"/>
    <n v="307"/>
    <n v="1"/>
    <n v="72"/>
    <x v="8"/>
    <s v="07/2021"/>
    <x v="150"/>
    <n v="2"/>
    <s v="Tableau Software - 1884"/>
    <x v="0"/>
  </r>
  <r>
    <n v="11646761"/>
    <n v="1"/>
    <x v="7"/>
    <n v="36"/>
    <n v="32"/>
    <n v="0"/>
    <n v="18715.099999999999"/>
    <n v="0"/>
    <x v="401"/>
    <n v="2079.44"/>
    <n v="0"/>
    <n v="16635.66"/>
    <n v="2599.3000000000002"/>
    <n v="519.86"/>
    <n v="307"/>
    <n v="1"/>
    <n v="72"/>
    <x v="8"/>
    <s v="07/2021"/>
    <x v="233"/>
    <n v="2"/>
    <s v="CU20310116S   Zoom Call Recording"/>
    <x v="0"/>
  </r>
  <r>
    <n v="17742108"/>
    <n v="1"/>
    <x v="7"/>
    <n v="36"/>
    <n v="33"/>
    <n v="0"/>
    <n v="109707.29"/>
    <n v="0"/>
    <x v="409"/>
    <n v="9142.27"/>
    <n v="0"/>
    <n v="100565.02"/>
    <n v="12189.69"/>
    <n v="3047.42"/>
    <n v="307"/>
    <n v="1"/>
    <n v="72"/>
    <x v="8"/>
    <s v="07/2021"/>
    <x v="232"/>
    <n v="2"/>
    <s v="Computer Equipment"/>
    <x v="0"/>
  </r>
  <r>
    <n v="24740793"/>
    <n v="1"/>
    <x v="7"/>
    <n v="36"/>
    <n v="34"/>
    <n v="0"/>
    <n v="63548.52"/>
    <n v="0"/>
    <x v="420"/>
    <n v="3530.48"/>
    <n v="0"/>
    <n v="60018.04"/>
    <n v="5295.72"/>
    <n v="1765.24"/>
    <n v="307"/>
    <n v="1"/>
    <n v="72"/>
    <x v="8"/>
    <s v="07/2021"/>
    <x v="232"/>
    <n v="2"/>
    <s v="Computer Equipment"/>
    <x v="0"/>
  </r>
  <r>
    <n v="34690544"/>
    <n v="1"/>
    <x v="7"/>
    <n v="36"/>
    <n v="35"/>
    <n v="0"/>
    <n v="47353.19"/>
    <n v="0"/>
    <x v="430"/>
    <n v="1315.37"/>
    <n v="0"/>
    <n v="46037.82"/>
    <n v="2630.74"/>
    <n v="1315.3700000000001"/>
    <n v="307"/>
    <n v="1"/>
    <n v="72"/>
    <x v="8"/>
    <s v="07/2021"/>
    <x v="232"/>
    <n v="2"/>
    <s v="Computer Equipment"/>
    <x v="0"/>
  </r>
  <r>
    <n v="43230557"/>
    <n v="1"/>
    <x v="7"/>
    <n v="36"/>
    <n v="35"/>
    <n v="0"/>
    <n v="674.98"/>
    <n v="13923.73"/>
    <x v="444"/>
    <n v="18.75"/>
    <n v="0"/>
    <n v="656.23"/>
    <n v="37.5"/>
    <n v="18.75"/>
    <n v="307"/>
    <n v="1"/>
    <n v="72"/>
    <x v="8"/>
    <s v="07/2021"/>
    <x v="149"/>
    <n v="2"/>
    <s v="Bill Pres Dept Chgs"/>
    <x v="0"/>
  </r>
  <r>
    <n v="43252789"/>
    <n v="1"/>
    <x v="7"/>
    <n v="36"/>
    <n v="30"/>
    <n v="0"/>
    <n v="107364"/>
    <n v="0"/>
    <x v="439"/>
    <n v="15412.58"/>
    <n v="0"/>
    <n v="91951.42"/>
    <n v="18477.63"/>
    <n v="3065.05"/>
    <n v="307"/>
    <n v="1"/>
    <n v="72"/>
    <x v="8"/>
    <s v="07/2021"/>
    <x v="232"/>
    <n v="2"/>
    <s v="Computer Equipment"/>
    <x v="0"/>
  </r>
  <r>
    <n v="43252794"/>
    <n v="1"/>
    <x v="7"/>
    <n v="36"/>
    <n v="36"/>
    <n v="0"/>
    <n v="68364.94"/>
    <n v="0"/>
    <x v="440"/>
    <n v="0"/>
    <n v="0"/>
    <n v="68364.94"/>
    <n v="1899.03"/>
    <n v="1899.03"/>
    <n v="307"/>
    <n v="1"/>
    <n v="72"/>
    <x v="8"/>
    <s v="07/2021"/>
    <x v="232"/>
    <n v="2"/>
    <s v="Computer Equipment"/>
    <x v="0"/>
  </r>
  <r>
    <n v="50930132"/>
    <n v="1"/>
    <x v="7"/>
    <n v="36"/>
    <n v="36"/>
    <n v="0"/>
    <n v="0"/>
    <n v="814.67000000000007"/>
    <x v="445"/>
    <n v="0"/>
    <n v="0"/>
    <n v="814.67"/>
    <n v="22.63"/>
    <n v="22.63"/>
    <n v="307"/>
    <n v="1"/>
    <n v="72"/>
    <x v="8"/>
    <s v="07/2021"/>
    <x v="233"/>
    <n v="2"/>
    <s v="CU20310116S   Zoom Call Recording"/>
    <x v="0"/>
  </r>
  <r>
    <n v="50940963"/>
    <n v="1"/>
    <x v="7"/>
    <n v="36"/>
    <n v="30"/>
    <n v="0"/>
    <n v="0"/>
    <n v="11228.79"/>
    <x v="446"/>
    <n v="0"/>
    <n v="0"/>
    <n v="11228.79"/>
    <n v="374.29"/>
    <n v="374.29"/>
    <n v="307"/>
    <n v="1"/>
    <n v="72"/>
    <x v="8"/>
    <s v="07/2021"/>
    <x v="232"/>
    <n v="2"/>
    <s v="Computer Equipment"/>
    <x v="0"/>
  </r>
  <r>
    <n v="50940966"/>
    <n v="1"/>
    <x v="7"/>
    <n v="36"/>
    <n v="36"/>
    <n v="0"/>
    <n v="0"/>
    <n v="66422.600000000006"/>
    <x v="447"/>
    <n v="0"/>
    <n v="0"/>
    <n v="0"/>
    <n v="0"/>
    <n v="0"/>
    <n v="307"/>
    <n v="1"/>
    <n v="72"/>
    <x v="8"/>
    <s v="07/2021"/>
    <x v="232"/>
    <n v="2"/>
    <s v="Computer Equipment"/>
    <x v="0"/>
  </r>
  <r>
    <n v="6932872"/>
    <n v="1"/>
    <x v="7"/>
    <n v="84"/>
    <n v="39"/>
    <n v="0"/>
    <n v="49249"/>
    <n v="0"/>
    <x v="306"/>
    <n v="25837.63"/>
    <n v="0"/>
    <n v="23411.37"/>
    <n v="26437.919999999998"/>
    <n v="600.29"/>
    <n v="310"/>
    <n v="1"/>
    <n v="76"/>
    <x v="9"/>
    <s v="07/2021"/>
    <x v="164"/>
    <n v="2"/>
    <s v="CISCO Phone System - Compass Pointe - 1719"/>
    <x v="0"/>
  </r>
  <r>
    <n v="6932926"/>
    <n v="1"/>
    <x v="7"/>
    <n v="60"/>
    <n v="20"/>
    <n v="0"/>
    <n v="10277.67"/>
    <n v="0"/>
    <x v="307"/>
    <n v="6750.98"/>
    <n v="0"/>
    <n v="3526.69"/>
    <n v="6927.31"/>
    <n v="176.33"/>
    <n v="310"/>
    <n v="1"/>
    <n v="76"/>
    <x v="9"/>
    <s v="07/2021"/>
    <x v="165"/>
    <n v="2"/>
    <s v="LifeSize modernization conference calling equipment - 1731"/>
    <x v="0"/>
  </r>
  <r>
    <n v="6933123"/>
    <n v="1"/>
    <x v="7"/>
    <n v="84"/>
    <n v="39"/>
    <n v="0"/>
    <n v="128599.6"/>
    <n v="0"/>
    <x v="309"/>
    <n v="67480.28"/>
    <n v="0"/>
    <n v="61119.32"/>
    <n v="69047.44"/>
    <n v="1567.16"/>
    <n v="310"/>
    <n v="1"/>
    <n v="76"/>
    <x v="9"/>
    <s v="07/2021"/>
    <x v="167"/>
    <n v="2"/>
    <s v="CISCO Phone System - Silver Lake - 1718"/>
    <x v="0"/>
  </r>
  <r>
    <n v="6933213"/>
    <n v="1"/>
    <x v="7"/>
    <n v="60"/>
    <n v="20"/>
    <n v="0"/>
    <n v="908.01"/>
    <n v="0"/>
    <x v="311"/>
    <n v="596.45000000000005"/>
    <n v="0"/>
    <n v="311.56"/>
    <n v="612.03"/>
    <n v="15.58"/>
    <n v="310"/>
    <n v="1"/>
    <n v="76"/>
    <x v="9"/>
    <s v="07/2021"/>
    <x v="168"/>
    <n v="2"/>
    <s v="TV, (2) Samgung 43in Slim LED TV's - 1732"/>
    <x v="0"/>
  </r>
  <r>
    <n v="6933284"/>
    <n v="1"/>
    <x v="7"/>
    <n v="84"/>
    <n v="39"/>
    <n v="0"/>
    <n v="43464.36"/>
    <n v="0"/>
    <x v="312"/>
    <n v="22803.68"/>
    <n v="0"/>
    <n v="20660.68"/>
    <n v="23333.439999999999"/>
    <n v="529.76"/>
    <n v="310"/>
    <n v="1"/>
    <n v="76"/>
    <x v="9"/>
    <s v="07/2021"/>
    <x v="169"/>
    <n v="2"/>
    <s v="CISCO Phone System - Energy Lane - 1720"/>
    <x v="0"/>
  </r>
  <r>
    <n v="6933319"/>
    <n v="1"/>
    <x v="7"/>
    <n v="60"/>
    <n v="23"/>
    <n v="0"/>
    <n v="644.91999999999996"/>
    <n v="0"/>
    <x v="313"/>
    <n v="391.02"/>
    <n v="0"/>
    <n v="253.9"/>
    <n v="402.06"/>
    <n v="11.040000000000001"/>
    <n v="310"/>
    <n v="1"/>
    <n v="76"/>
    <x v="9"/>
    <s v="07/2021"/>
    <x v="170"/>
    <n v="2"/>
    <s v="Samsung 55in Slim Direct LIT LE - 1762"/>
    <x v="0"/>
  </r>
  <r>
    <n v="6933419"/>
    <n v="1"/>
    <x v="7"/>
    <n v="84"/>
    <n v="48"/>
    <n v="0"/>
    <n v="23835.5"/>
    <n v="0"/>
    <x v="314"/>
    <n v="9995.49"/>
    <n v="0"/>
    <n v="13840.01"/>
    <n v="10283.82"/>
    <n v="288.33"/>
    <n v="310"/>
    <n v="1"/>
    <n v="76"/>
    <x v="9"/>
    <s v="07/2021"/>
    <x v="171"/>
    <n v="2"/>
    <s v="CISCO Phone System Consulting - 1771"/>
    <x v="0"/>
  </r>
  <r>
    <n v="6933712"/>
    <n v="1"/>
    <x v="7"/>
    <n v="84"/>
    <n v="49"/>
    <n v="0"/>
    <n v="4095"/>
    <n v="0"/>
    <x v="315"/>
    <n v="1668.28"/>
    <n v="0"/>
    <n v="2426.7199999999998"/>
    <n v="1717.8"/>
    <n v="49.52"/>
    <n v="310"/>
    <n v="1"/>
    <n v="76"/>
    <x v="9"/>
    <s v="07/2021"/>
    <x v="171"/>
    <n v="2"/>
    <s v="CISCO Phone System Consulting - 1775"/>
    <x v="0"/>
  </r>
  <r>
    <n v="6933853"/>
    <n v="1"/>
    <x v="7"/>
    <n v="84"/>
    <n v="46"/>
    <n v="0"/>
    <n v="110708.62"/>
    <n v="0"/>
    <x v="317"/>
    <n v="49072.06"/>
    <n v="0"/>
    <n v="61636.56"/>
    <n v="50411.99"/>
    <n v="1339.93"/>
    <n v="310"/>
    <n v="1"/>
    <n v="76"/>
    <x v="9"/>
    <s v="07/2021"/>
    <x v="171"/>
    <n v="2"/>
    <s v="CISCO Phone System Consulting - 1752"/>
    <x v="0"/>
  </r>
  <r>
    <n v="17729237"/>
    <n v="1"/>
    <x v="7"/>
    <n v="120"/>
    <n v="117"/>
    <n v="0"/>
    <n v="-2733"/>
    <n v="0"/>
    <x v="421"/>
    <n v="-263.72000000000003"/>
    <n v="0"/>
    <n v="-2469.2800000000002"/>
    <n v="-284.82"/>
    <n v="-21.1"/>
    <n v="310"/>
    <n v="1"/>
    <n v="76"/>
    <x v="9"/>
    <s v="07/2021"/>
    <x v="237"/>
    <n v="2"/>
    <s v="This is to apply the credit from a 2018 project"/>
    <x v="0"/>
  </r>
  <r>
    <n v="6933118"/>
    <n v="1"/>
    <x v="7"/>
    <n v="0"/>
    <n v="0"/>
    <n v="0"/>
    <n v="243970.54"/>
    <n v="0"/>
    <x v="318"/>
    <n v="0"/>
    <n v="0"/>
    <n v="243970.54"/>
    <n v="0"/>
    <n v="0"/>
    <n v="326"/>
    <n v="1"/>
    <n v="65"/>
    <x v="10"/>
    <s v="07/2021"/>
    <x v="172"/>
    <n v="5"/>
    <s v="Land - SL - 12"/>
    <x v="1"/>
  </r>
  <r>
    <n v="6933119"/>
    <n v="1"/>
    <x v="7"/>
    <n v="0"/>
    <n v="0"/>
    <n v="0"/>
    <n v="45840.84"/>
    <n v="0"/>
    <x v="319"/>
    <n v="0"/>
    <n v="0"/>
    <n v="45840.84"/>
    <n v="0"/>
    <n v="0"/>
    <n v="326"/>
    <n v="1"/>
    <n v="65"/>
    <x v="10"/>
    <s v="07/2021"/>
    <x v="173"/>
    <n v="5"/>
    <s v="LAND- CITRUS HILL,FLA. BULK PLANT SITE - 51"/>
    <x v="1"/>
  </r>
  <r>
    <n v="6933413"/>
    <n v="1"/>
    <x v="7"/>
    <n v="0"/>
    <n v="0"/>
    <n v="0"/>
    <n v="41020.26"/>
    <n v="0"/>
    <x v="320"/>
    <n v="0"/>
    <n v="0"/>
    <n v="41020.26"/>
    <n v="0"/>
    <n v="0"/>
    <n v="326"/>
    <n v="1"/>
    <n v="65"/>
    <x v="10"/>
    <s v="07/2021"/>
    <x v="174"/>
    <n v="5"/>
    <s v="LAND - MISTY PINES LOT - 25"/>
    <x v="1"/>
  </r>
  <r>
    <n v="6933845"/>
    <n v="1"/>
    <x v="7"/>
    <n v="0"/>
    <n v="0"/>
    <n v="0"/>
    <n v="94110.89"/>
    <n v="0"/>
    <x v="321"/>
    <n v="0"/>
    <n v="0"/>
    <n v="94110.89"/>
    <n v="0"/>
    <n v="0"/>
    <n v="326"/>
    <n v="1"/>
    <n v="65"/>
    <x v="10"/>
    <s v="07/2021"/>
    <x v="175"/>
    <n v="5"/>
    <s v="LAND - BEAVER RUN (SALISBURY) - 35"/>
    <x v="1"/>
  </r>
  <r>
    <n v="17743287"/>
    <n v="1"/>
    <x v="7"/>
    <n v="12"/>
    <n v="9"/>
    <n v="0"/>
    <n v="1400044.51"/>
    <n v="0"/>
    <x v="431"/>
    <n v="0"/>
    <n v="0"/>
    <n v="1400044.51"/>
    <n v="0"/>
    <n v="0"/>
    <n v="326"/>
    <n v="1"/>
    <n v="65"/>
    <x v="10"/>
    <s v="07/2021"/>
    <x v="238"/>
    <n v="5"/>
    <s v="A parcel of land near Georgetown  DE has been identified as the primary location   A secondary backup location has also been identified"/>
    <x v="1"/>
  </r>
  <r>
    <n v="17743290"/>
    <n v="1"/>
    <x v="7"/>
    <n v="12"/>
    <n v="9"/>
    <n v="0"/>
    <n v="2207667.5"/>
    <n v="0"/>
    <x v="432"/>
    <n v="0"/>
    <n v="0"/>
    <n v="2207667.5"/>
    <n v="0"/>
    <n v="0"/>
    <n v="326"/>
    <n v="1"/>
    <n v="65"/>
    <x v="10"/>
    <s v="07/2021"/>
    <x v="239"/>
    <n v="5"/>
    <s v="A parcel of land near Georgetown  DE has been identified as the primary location   A secondary backup location has also been identified"/>
    <x v="1"/>
  </r>
  <r>
    <n v="6932983"/>
    <n v="1"/>
    <x v="7"/>
    <n v="60"/>
    <n v="0"/>
    <n v="0"/>
    <n v="2860"/>
    <n v="0"/>
    <x v="322"/>
    <n v="2860"/>
    <n v="0"/>
    <n v="0"/>
    <n v="2860"/>
    <n v="0"/>
    <n v="327"/>
    <n v="1"/>
    <n v="66"/>
    <x v="2"/>
    <s v="07/2021"/>
    <x v="176"/>
    <n v="6"/>
    <s v="Panic Button System - 124"/>
    <x v="1"/>
  </r>
  <r>
    <n v="6932984"/>
    <n v="1"/>
    <x v="7"/>
    <n v="60"/>
    <n v="0"/>
    <n v="0"/>
    <n v="6870"/>
    <n v="0"/>
    <x v="323"/>
    <n v="6870"/>
    <n v="0"/>
    <n v="0"/>
    <n v="6870"/>
    <n v="0"/>
    <n v="327"/>
    <n v="1"/>
    <n v="66"/>
    <x v="2"/>
    <s v="07/2021"/>
    <x v="177"/>
    <n v="6"/>
    <s v="SL AC Unit Telecom Closet - 125"/>
    <x v="1"/>
  </r>
  <r>
    <n v="6932992"/>
    <n v="1"/>
    <x v="7"/>
    <n v="540"/>
    <n v="243"/>
    <n v="0"/>
    <n v="2877"/>
    <n v="0"/>
    <x v="324"/>
    <n v="1582.3"/>
    <n v="0"/>
    <n v="1294.7"/>
    <n v="1587.63"/>
    <n v="5.33"/>
    <n v="327"/>
    <n v="1"/>
    <n v="66"/>
    <x v="2"/>
    <s v="07/2021"/>
    <x v="178"/>
    <n v="6"/>
    <s v="ALARM SYSTEM AT BEAVER RUN BUILDING - 36"/>
    <x v="1"/>
  </r>
  <r>
    <n v="6933004"/>
    <n v="1"/>
    <x v="7"/>
    <n v="84"/>
    <n v="0"/>
    <n v="0"/>
    <n v="1033"/>
    <n v="0"/>
    <x v="325"/>
    <n v="1033"/>
    <n v="0"/>
    <n v="0"/>
    <n v="1033"/>
    <n v="0"/>
    <n v="327"/>
    <n v="1"/>
    <n v="66"/>
    <x v="2"/>
    <s v="07/2021"/>
    <x v="179"/>
    <n v="6"/>
    <s v="New Condensor fan motor - 82"/>
    <x v="1"/>
  </r>
  <r>
    <n v="6933005"/>
    <n v="1"/>
    <x v="7"/>
    <n v="540"/>
    <n v="243"/>
    <n v="0"/>
    <n v="631004.23"/>
    <n v="0"/>
    <x v="326"/>
    <n v="347066.98"/>
    <n v="0"/>
    <n v="283937.25"/>
    <n v="348235.45"/>
    <n v="1168.47"/>
    <n v="327"/>
    <n v="1"/>
    <n v="66"/>
    <x v="2"/>
    <s v="07/2021"/>
    <x v="180"/>
    <n v="6"/>
    <s v="OFFICE BUILDING - BEAVER RUN - 37"/>
    <x v="1"/>
  </r>
  <r>
    <n v="6933093"/>
    <n v="1"/>
    <x v="7"/>
    <n v="120"/>
    <n v="0"/>
    <n v="0"/>
    <n v="311191.64"/>
    <n v="0"/>
    <x v="327"/>
    <n v="311191.64"/>
    <n v="0"/>
    <n v="0"/>
    <n v="311191.64"/>
    <n v="0"/>
    <n v="327"/>
    <n v="1"/>
    <n v="66"/>
    <x v="2"/>
    <s v="07/2021"/>
    <x v="181"/>
    <n v="6"/>
    <s v="Silver Lake Building Renovations - 88"/>
    <x v="1"/>
  </r>
  <r>
    <n v="6933106"/>
    <n v="1"/>
    <x v="7"/>
    <n v="120"/>
    <n v="1"/>
    <n v="0"/>
    <n v="9770"/>
    <n v="0"/>
    <x v="328"/>
    <n v="9683.16"/>
    <n v="0"/>
    <n v="86.84"/>
    <n v="9770"/>
    <n v="86.84"/>
    <n v="327"/>
    <n v="1"/>
    <n v="66"/>
    <x v="2"/>
    <s v="07/2021"/>
    <x v="182"/>
    <n v="6"/>
    <s v="AC Unit for Server Room - 112"/>
    <x v="1"/>
  </r>
  <r>
    <n v="6933107"/>
    <n v="1"/>
    <x v="7"/>
    <n v="60"/>
    <n v="0"/>
    <n v="0"/>
    <n v="35600"/>
    <n v="0"/>
    <x v="329"/>
    <n v="35600"/>
    <n v="0"/>
    <n v="0"/>
    <n v="35600"/>
    <n v="0"/>
    <n v="327"/>
    <n v="1"/>
    <n v="66"/>
    <x v="2"/>
    <s v="07/2021"/>
    <x v="183"/>
    <n v="6"/>
    <s v="Beaver Run repairs - 132"/>
    <x v="1"/>
  </r>
  <r>
    <n v="6933108"/>
    <n v="1"/>
    <x v="7"/>
    <n v="60"/>
    <n v="0"/>
    <n v="0"/>
    <n v="11750"/>
    <n v="0"/>
    <x v="330"/>
    <n v="11750"/>
    <n v="0"/>
    <n v="0"/>
    <n v="11750"/>
    <n v="0"/>
    <n v="327"/>
    <n v="1"/>
    <n v="66"/>
    <x v="2"/>
    <s v="07/2021"/>
    <x v="184"/>
    <n v="6"/>
    <s v="CP Alarm Security - 113"/>
    <x v="1"/>
  </r>
  <r>
    <n v="6933112"/>
    <n v="1"/>
    <x v="7"/>
    <n v="120"/>
    <n v="0"/>
    <n v="0"/>
    <n v="30519.38"/>
    <n v="0"/>
    <x v="331"/>
    <n v="30519.38"/>
    <n v="0"/>
    <n v="0"/>
    <n v="30519.38"/>
    <n v="0"/>
    <n v="327"/>
    <n v="1"/>
    <n v="66"/>
    <x v="2"/>
    <s v="07/2021"/>
    <x v="185"/>
    <n v="6"/>
    <s v="DUMPSTER ENCLOSURE - 29"/>
    <x v="1"/>
  </r>
  <r>
    <n v="6933120"/>
    <n v="1"/>
    <x v="7"/>
    <n v="120"/>
    <n v="0"/>
    <n v="0"/>
    <n v="8061"/>
    <n v="0"/>
    <x v="332"/>
    <n v="8061"/>
    <n v="0"/>
    <n v="0"/>
    <n v="8061"/>
    <n v="0"/>
    <n v="327"/>
    <n v="1"/>
    <n v="66"/>
    <x v="2"/>
    <s v="07/2021"/>
    <x v="186"/>
    <n v="6"/>
    <s v="New Entrance Door - 85"/>
    <x v="1"/>
  </r>
  <r>
    <n v="6933256"/>
    <n v="1"/>
    <x v="7"/>
    <n v="120"/>
    <n v="0"/>
    <n v="0"/>
    <n v="7975.86"/>
    <n v="0"/>
    <x v="333"/>
    <n v="7975.86"/>
    <n v="0"/>
    <n v="0"/>
    <n v="7975.86"/>
    <n v="0"/>
    <n v="327"/>
    <n v="1"/>
    <n v="66"/>
    <x v="2"/>
    <s v="07/2021"/>
    <x v="181"/>
    <n v="6"/>
    <s v="Silver Lake Building Renovations - 94"/>
    <x v="1"/>
  </r>
  <r>
    <n v="6933271"/>
    <n v="1"/>
    <x v="7"/>
    <n v="84"/>
    <n v="0"/>
    <n v="0"/>
    <n v="2151"/>
    <n v="0"/>
    <x v="334"/>
    <n v="2151"/>
    <n v="0"/>
    <n v="0"/>
    <n v="2151"/>
    <n v="0"/>
    <n v="327"/>
    <n v="1"/>
    <n v="66"/>
    <x v="2"/>
    <s v="07/2021"/>
    <x v="187"/>
    <n v="6"/>
    <s v="Complete fan asse,mbly - 83"/>
    <x v="1"/>
  </r>
  <r>
    <n v="6933272"/>
    <n v="1"/>
    <x v="7"/>
    <n v="60"/>
    <n v="0"/>
    <n v="0"/>
    <n v="252824.25"/>
    <n v="0"/>
    <x v="335"/>
    <n v="252824.25"/>
    <n v="0"/>
    <n v="0"/>
    <n v="252824.25"/>
    <n v="0"/>
    <n v="327"/>
    <n v="1"/>
    <n v="66"/>
    <x v="2"/>
    <s v="07/2021"/>
    <x v="188"/>
    <n v="6"/>
    <s v="CP Accounting Suite Build out - 115"/>
    <x v="1"/>
  </r>
  <r>
    <n v="6933280"/>
    <n v="1"/>
    <x v="7"/>
    <n v="480"/>
    <n v="170"/>
    <n v="0"/>
    <n v="121370"/>
    <n v="0"/>
    <x v="336"/>
    <n v="78151.199999999997"/>
    <n v="0"/>
    <n v="43218.8"/>
    <n v="78405.429999999993"/>
    <n v="254.23000000000002"/>
    <n v="327"/>
    <n v="1"/>
    <n v="66"/>
    <x v="2"/>
    <s v="07/2021"/>
    <x v="189"/>
    <n v="6"/>
    <s v="LAND IMPROVEMENTS - SILVER LAKE - 42"/>
    <x v="1"/>
  </r>
  <r>
    <n v="6933383"/>
    <n v="1"/>
    <x v="7"/>
    <n v="120"/>
    <n v="0"/>
    <n v="0"/>
    <n v="22961.39"/>
    <n v="0"/>
    <x v="337"/>
    <n v="22961.39"/>
    <n v="0"/>
    <n v="0"/>
    <n v="22961.39"/>
    <n v="0"/>
    <n v="327"/>
    <n v="1"/>
    <n v="66"/>
    <x v="2"/>
    <s v="07/2021"/>
    <x v="190"/>
    <n v="6"/>
    <s v="Silver Lake Building Renovations - Network Upgrade - 93"/>
    <x v="1"/>
  </r>
  <r>
    <n v="6933385"/>
    <n v="1"/>
    <x v="7"/>
    <n v="120"/>
    <n v="0"/>
    <n v="0"/>
    <n v="33011.75"/>
    <n v="0"/>
    <x v="338"/>
    <n v="33011.75"/>
    <n v="0"/>
    <n v="0"/>
    <n v="33011.75"/>
    <n v="0"/>
    <n v="327"/>
    <n v="1"/>
    <n v="66"/>
    <x v="2"/>
    <s v="07/2021"/>
    <x v="191"/>
    <n v="6"/>
    <s v="SILVER LAKE PATIO - 28"/>
    <x v="1"/>
  </r>
  <r>
    <n v="6933386"/>
    <n v="1"/>
    <x v="7"/>
    <n v="60"/>
    <n v="0"/>
    <n v="0"/>
    <n v="21000"/>
    <n v="0"/>
    <x v="339"/>
    <n v="21000"/>
    <n v="0"/>
    <n v="0"/>
    <n v="21000"/>
    <n v="0"/>
    <n v="327"/>
    <n v="1"/>
    <n v="66"/>
    <x v="2"/>
    <s v="07/2021"/>
    <x v="192"/>
    <n v="6"/>
    <s v="SL GAS ROOFTOP UNITS - 128"/>
    <x v="1"/>
  </r>
  <r>
    <n v="6933387"/>
    <n v="1"/>
    <x v="7"/>
    <n v="480"/>
    <n v="170"/>
    <n v="0"/>
    <n v="1444130.55"/>
    <n v="0"/>
    <x v="340"/>
    <n v="929887.91"/>
    <n v="0"/>
    <n v="514242.64"/>
    <n v="932912.87"/>
    <n v="3024.96"/>
    <n v="327"/>
    <n v="1"/>
    <n v="66"/>
    <x v="2"/>
    <s v="07/2021"/>
    <x v="193"/>
    <n v="6"/>
    <s v="STRUCTURES &amp; IMPROVEMENTS - SILVER LAKE BLDG. - 41"/>
    <x v="1"/>
  </r>
  <r>
    <n v="6933523"/>
    <n v="1"/>
    <x v="7"/>
    <n v="120"/>
    <n v="0"/>
    <n v="0"/>
    <n v="8179.14"/>
    <n v="0"/>
    <x v="341"/>
    <n v="8179.14"/>
    <n v="0"/>
    <n v="0"/>
    <n v="8179.14"/>
    <n v="0"/>
    <n v="327"/>
    <n v="1"/>
    <n v="66"/>
    <x v="2"/>
    <s v="07/2021"/>
    <x v="194"/>
    <n v="6"/>
    <s v="Silver Lake Building Renovations (IT) - 101"/>
    <x v="1"/>
  </r>
  <r>
    <n v="6933526"/>
    <n v="1"/>
    <x v="7"/>
    <n v="480"/>
    <n v="170"/>
    <n v="0"/>
    <n v="256259"/>
    <n v="0"/>
    <x v="342"/>
    <n v="165007.41"/>
    <n v="0"/>
    <n v="91251.59"/>
    <n v="165544.18"/>
    <n v="536.77"/>
    <n v="327"/>
    <n v="1"/>
    <n v="66"/>
    <x v="2"/>
    <s v="07/2021"/>
    <x v="195"/>
    <n v="6"/>
    <s v="TANGIBLE PERSONAL PROPERTY - 43"/>
    <x v="1"/>
  </r>
  <r>
    <n v="6933540"/>
    <n v="1"/>
    <x v="7"/>
    <n v="180"/>
    <n v="0"/>
    <n v="0"/>
    <n v="28908"/>
    <n v="0"/>
    <x v="343"/>
    <n v="28908"/>
    <n v="0"/>
    <n v="0"/>
    <n v="28908"/>
    <n v="0"/>
    <n v="327"/>
    <n v="1"/>
    <n v="66"/>
    <x v="2"/>
    <s v="07/2021"/>
    <x v="196"/>
    <n v="6"/>
    <s v="Concrete &amp; Brick repairs-Patio, Parking lot, Handicap Ramp - 80"/>
    <x v="1"/>
  </r>
  <r>
    <n v="6933668"/>
    <n v="1"/>
    <x v="7"/>
    <n v="120"/>
    <n v="0"/>
    <n v="0"/>
    <n v="118513.7"/>
    <n v="0"/>
    <x v="344"/>
    <n v="118513.7"/>
    <n v="0"/>
    <n v="0"/>
    <n v="118513.7"/>
    <n v="0"/>
    <n v="327"/>
    <n v="1"/>
    <n v="66"/>
    <x v="2"/>
    <s v="07/2021"/>
    <x v="197"/>
    <n v="6"/>
    <s v="Silver Lake Elect/HVAC/Heating Upgrades - 89"/>
    <x v="1"/>
  </r>
  <r>
    <n v="6933670"/>
    <n v="1"/>
    <x v="7"/>
    <n v="60"/>
    <n v="0"/>
    <n v="0"/>
    <n v="56460"/>
    <n v="0"/>
    <x v="345"/>
    <n v="56460"/>
    <n v="0"/>
    <n v="0"/>
    <n v="56460"/>
    <n v="0"/>
    <n v="327"/>
    <n v="1"/>
    <n v="66"/>
    <x v="2"/>
    <s v="07/2021"/>
    <x v="192"/>
    <n v="6"/>
    <s v="SL GAS ROOFTOP UNITS - 127"/>
    <x v="1"/>
  </r>
  <r>
    <n v="6933672"/>
    <n v="1"/>
    <x v="7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7/2021"/>
    <x v="197"/>
    <n v="6"/>
    <s v="Silver Lake Elect/HVAC/Heating Upgrades - 95"/>
    <x v="1"/>
  </r>
  <r>
    <n v="6933709"/>
    <n v="1"/>
    <x v="7"/>
    <n v="180"/>
    <n v="0"/>
    <n v="0"/>
    <n v="25615"/>
    <n v="0"/>
    <x v="347"/>
    <n v="25615"/>
    <n v="0"/>
    <n v="0"/>
    <n v="25615"/>
    <n v="0"/>
    <n v="327"/>
    <n v="1"/>
    <n v="66"/>
    <x v="2"/>
    <s v="07/2021"/>
    <x v="198"/>
    <n v="6"/>
    <s v="Landscaping - 81"/>
    <x v="1"/>
  </r>
  <r>
    <n v="6933822"/>
    <n v="1"/>
    <x v="7"/>
    <n v="120"/>
    <n v="0"/>
    <n v="0"/>
    <n v="104340.12"/>
    <n v="0"/>
    <x v="348"/>
    <n v="104340.12"/>
    <n v="0"/>
    <n v="0"/>
    <n v="104340.12"/>
    <n v="0"/>
    <n v="327"/>
    <n v="1"/>
    <n v="66"/>
    <x v="2"/>
    <s v="07/2021"/>
    <x v="194"/>
    <n v="6"/>
    <s v="Silver Lake Building Renovations (IT) - 100"/>
    <x v="1"/>
  </r>
  <r>
    <n v="6933849"/>
    <n v="1"/>
    <x v="7"/>
    <n v="540"/>
    <n v="244"/>
    <n v="0"/>
    <n v="21364.799999999999"/>
    <n v="0"/>
    <x v="349"/>
    <n v="11673.62"/>
    <n v="0"/>
    <n v="9691.18"/>
    <n v="11713.34"/>
    <n v="39.72"/>
    <n v="327"/>
    <n v="1"/>
    <n v="66"/>
    <x v="2"/>
    <s v="07/2021"/>
    <x v="180"/>
    <n v="6"/>
    <s v="OFFICE BUILDING - BEAVER RUN - 38"/>
    <x v="1"/>
  </r>
  <r>
    <n v="6933971"/>
    <n v="1"/>
    <x v="7"/>
    <n v="60"/>
    <n v="0"/>
    <n v="0"/>
    <n v="9183.33"/>
    <n v="0"/>
    <x v="350"/>
    <n v="9183.33"/>
    <n v="0"/>
    <n v="0"/>
    <n v="9183.33"/>
    <n v="0"/>
    <n v="327"/>
    <n v="1"/>
    <n v="66"/>
    <x v="2"/>
    <s v="07/2021"/>
    <x v="199"/>
    <n v="6"/>
    <s v="SL PLANNING CELL CONVERSION - 126"/>
    <x v="1"/>
  </r>
  <r>
    <n v="6933972"/>
    <n v="1"/>
    <x v="7"/>
    <n v="480"/>
    <n v="181"/>
    <n v="0"/>
    <n v="244514.08"/>
    <n v="0"/>
    <x v="351"/>
    <n v="152311.82999999999"/>
    <n v="0"/>
    <n v="92202.25"/>
    <n v="152821.23000000001"/>
    <n v="509.40000000000003"/>
    <n v="327"/>
    <n v="1"/>
    <n v="66"/>
    <x v="2"/>
    <s v="07/2021"/>
    <x v="200"/>
    <n v="6"/>
    <s v="STRUCTURES &amp; IMPROV - ADDITION TO SILVER LAKE - 20"/>
    <x v="1"/>
  </r>
  <r>
    <n v="6933997"/>
    <n v="1"/>
    <x v="7"/>
    <n v="120"/>
    <n v="0"/>
    <n v="0"/>
    <n v="67800"/>
    <n v="0"/>
    <x v="352"/>
    <n v="67800"/>
    <n v="0"/>
    <n v="0"/>
    <n v="67800"/>
    <n v="0"/>
    <n v="327"/>
    <n v="1"/>
    <n v="66"/>
    <x v="2"/>
    <s v="07/2021"/>
    <x v="201"/>
    <n v="6"/>
    <s v="Heating/Air conditioning upgrade - 74"/>
    <x v="1"/>
  </r>
  <r>
    <n v="6933998"/>
    <n v="1"/>
    <x v="7"/>
    <n v="84"/>
    <n v="0"/>
    <n v="0"/>
    <n v="11479"/>
    <n v="0"/>
    <x v="353"/>
    <n v="11479"/>
    <n v="0"/>
    <n v="0"/>
    <n v="11479"/>
    <n v="0"/>
    <n v="327"/>
    <n v="1"/>
    <n v="66"/>
    <x v="2"/>
    <s v="07/2021"/>
    <x v="202"/>
    <n v="6"/>
    <s v="Installation 3Ton AC unit in Server Room - 84"/>
    <x v="1"/>
  </r>
  <r>
    <n v="6933401"/>
    <n v="1"/>
    <x v="7"/>
    <n v="120"/>
    <n v="6"/>
    <n v="0"/>
    <n v="5046.8100000000004"/>
    <n v="0"/>
    <x v="354"/>
    <n v="4781.8599999999997"/>
    <n v="0"/>
    <n v="264.95"/>
    <n v="4826.0200000000004"/>
    <n v="44.160000000000004"/>
    <n v="328"/>
    <n v="1"/>
    <n v="68"/>
    <x v="4"/>
    <s v="07/2021"/>
    <x v="203"/>
    <n v="2"/>
    <s v="Compass Pointe Furniture - 121"/>
    <x v="1"/>
  </r>
  <r>
    <n v="6933402"/>
    <n v="1"/>
    <x v="7"/>
    <n v="120"/>
    <n v="7"/>
    <n v="0"/>
    <n v="609.32000000000005"/>
    <n v="0"/>
    <x v="355"/>
    <n v="572.08000000000004"/>
    <n v="0"/>
    <n v="37.24"/>
    <n v="577.4"/>
    <n v="5.32"/>
    <n v="328"/>
    <n v="1"/>
    <n v="68"/>
    <x v="4"/>
    <s v="07/2021"/>
    <x v="203"/>
    <n v="2"/>
    <s v="Compass Pointe Furniture - 122"/>
    <x v="1"/>
  </r>
  <r>
    <n v="2273447"/>
    <n v="1"/>
    <x v="7"/>
    <n v="60"/>
    <n v="50"/>
    <n v="0"/>
    <n v="2654.85"/>
    <n v="0"/>
    <x v="356"/>
    <n v="442.5"/>
    <n v="0"/>
    <n v="2212.35"/>
    <n v="486.75"/>
    <n v="44.25"/>
    <n v="329"/>
    <n v="1"/>
    <n v="73"/>
    <x v="11"/>
    <s v="07/2021"/>
    <x v="204"/>
    <n v="2"/>
    <s v="Jeff Sylvester 2020 Ford Exp"/>
    <x v="1"/>
  </r>
  <r>
    <n v="4216702"/>
    <n v="1"/>
    <x v="7"/>
    <n v="60"/>
    <n v="51"/>
    <n v="0"/>
    <n v="2.98"/>
    <n v="0"/>
    <x v="391"/>
    <n v="0.45"/>
    <n v="0"/>
    <n v="2.5299999999999998"/>
    <n v="0.5"/>
    <n v="0.05"/>
    <n v="329"/>
    <n v="1"/>
    <n v="73"/>
    <x v="11"/>
    <s v="07/2021"/>
    <x v="232"/>
    <n v="2"/>
    <s v="Vehicles - Automobiles"/>
    <x v="1"/>
  </r>
  <r>
    <n v="4216707"/>
    <n v="1"/>
    <x v="7"/>
    <n v="60"/>
    <n v="51"/>
    <n v="0"/>
    <n v="37783.71"/>
    <n v="0"/>
    <x v="392"/>
    <n v="5667.57"/>
    <n v="0"/>
    <n v="32116.14"/>
    <n v="6297.3"/>
    <n v="629.73"/>
    <n v="329"/>
    <n v="1"/>
    <n v="73"/>
    <x v="11"/>
    <s v="07/2021"/>
    <x v="232"/>
    <n v="2"/>
    <s v="Vehicles - Automobiles"/>
    <x v="1"/>
  </r>
  <r>
    <n v="6932980"/>
    <n v="1"/>
    <x v="7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7/2021"/>
    <x v="208"/>
    <n v="2"/>
    <s v="2015 Ford Exp - J Householder - 138"/>
    <x v="1"/>
  </r>
  <r>
    <n v="6932982"/>
    <n v="1"/>
    <x v="7"/>
    <n v="60"/>
    <n v="4"/>
    <n v="0"/>
    <n v="40830.839999999997"/>
    <n v="0"/>
    <x v="361"/>
    <n v="38108.78"/>
    <n v="0"/>
    <n v="2722.06"/>
    <n v="38789.300000000003"/>
    <n v="680.52"/>
    <n v="329"/>
    <n v="1"/>
    <n v="73"/>
    <x v="11"/>
    <s v="07/2021"/>
    <x v="210"/>
    <n v="2"/>
    <s v="2016 Ford E150 Truck Pesco FL Sales (AM-1648) - 159"/>
    <x v="1"/>
  </r>
  <r>
    <n v="6932990"/>
    <n v="1"/>
    <x v="7"/>
    <n v="60"/>
    <n v="1"/>
    <n v="0"/>
    <n v="41806"/>
    <n v="0"/>
    <x v="362"/>
    <n v="41109.24"/>
    <n v="0"/>
    <n v="696.76"/>
    <n v="41806"/>
    <n v="696.76"/>
    <n v="329"/>
    <n v="1"/>
    <n v="73"/>
    <x v="11"/>
    <s v="07/2021"/>
    <x v="211"/>
    <n v="2"/>
    <s v="2016 Ford Explorer-Greg Robinson - 155"/>
    <x v="1"/>
  </r>
  <r>
    <n v="6932996"/>
    <n v="1"/>
    <x v="7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7/2021"/>
    <x v="212"/>
    <n v="2"/>
    <s v="Householder Veh - 170"/>
    <x v="1"/>
  </r>
  <r>
    <n v="6933102"/>
    <n v="1"/>
    <x v="7"/>
    <n v="60"/>
    <n v="10"/>
    <n v="0"/>
    <n v="35628"/>
    <n v="-35628"/>
    <x v="316"/>
    <n v="29690"/>
    <n v="-29690"/>
    <n v="0"/>
    <n v="0"/>
    <n v="0"/>
    <n v="329"/>
    <n v="1"/>
    <n v="73"/>
    <x v="11"/>
    <s v="07/2021"/>
    <x v="213"/>
    <n v="2"/>
    <s v="2017 Ford Taurus -Lou Anatrella - 160"/>
    <x v="1"/>
  </r>
  <r>
    <n v="6933260"/>
    <n v="1"/>
    <x v="7"/>
    <n v="60"/>
    <n v="0"/>
    <n v="0"/>
    <n v="38319"/>
    <n v="0"/>
    <x v="365"/>
    <n v="38319"/>
    <n v="0"/>
    <n v="0"/>
    <n v="38319"/>
    <n v="0"/>
    <n v="329"/>
    <n v="1"/>
    <n v="73"/>
    <x v="11"/>
    <s v="07/2021"/>
    <x v="214"/>
    <n v="2"/>
    <s v="2016 Ford Explorer J. Steinmetz - 149"/>
    <x v="1"/>
  </r>
  <r>
    <n v="6933263"/>
    <n v="1"/>
    <x v="7"/>
    <n v="60"/>
    <n v="0"/>
    <n v="0"/>
    <n v="42216"/>
    <n v="0"/>
    <x v="366"/>
    <n v="42216"/>
    <n v="0"/>
    <n v="0"/>
    <n v="42216"/>
    <n v="0"/>
    <n v="329"/>
    <n v="1"/>
    <n v="73"/>
    <x v="11"/>
    <s v="07/2021"/>
    <x v="215"/>
    <n v="2"/>
    <s v="2016 Ford Explorer-C. Martin - 153"/>
    <x v="1"/>
  </r>
  <r>
    <n v="6933264"/>
    <n v="1"/>
    <x v="7"/>
    <n v="60"/>
    <n v="23"/>
    <n v="0"/>
    <n v="39643"/>
    <n v="0"/>
    <x v="367"/>
    <n v="24035.78"/>
    <n v="0"/>
    <n v="15607.22"/>
    <n v="24714.35"/>
    <n v="678.57"/>
    <n v="329"/>
    <n v="1"/>
    <n v="73"/>
    <x v="11"/>
    <s v="07/2021"/>
    <x v="216"/>
    <n v="2"/>
    <s v="2018 Ford Explorer - Bill O'Brien - 167"/>
    <x v="1"/>
  </r>
  <r>
    <n v="6933382"/>
    <n v="1"/>
    <x v="7"/>
    <n v="60"/>
    <n v="0"/>
    <n v="0"/>
    <n v="35342.9"/>
    <n v="0"/>
    <x v="368"/>
    <n v="35342.9"/>
    <n v="0"/>
    <n v="0"/>
    <n v="35342.9"/>
    <n v="0"/>
    <n v="329"/>
    <n v="1"/>
    <n v="73"/>
    <x v="11"/>
    <s v="07/2021"/>
    <x v="217"/>
    <n v="2"/>
    <s v="2014 GMC Acadia - Bill Hancock - 133"/>
    <x v="1"/>
  </r>
  <r>
    <n v="6933393"/>
    <n v="1"/>
    <x v="7"/>
    <n v="60"/>
    <n v="12"/>
    <n v="0"/>
    <n v="39832"/>
    <n v="0"/>
    <x v="369"/>
    <n v="31865.62"/>
    <n v="0"/>
    <n v="7966.38"/>
    <n v="32529.48"/>
    <n v="663.86"/>
    <n v="329"/>
    <n v="1"/>
    <n v="73"/>
    <x v="11"/>
    <s v="07/2021"/>
    <x v="218"/>
    <n v="2"/>
    <s v="2017 Ford Explorer - Tom Mahn - 162"/>
    <x v="1"/>
  </r>
  <r>
    <n v="6933678"/>
    <n v="1"/>
    <x v="7"/>
    <n v="60"/>
    <n v="0"/>
    <n v="0"/>
    <n v="29995.88"/>
    <n v="0"/>
    <x v="370"/>
    <n v="29995.88"/>
    <n v="0"/>
    <n v="0"/>
    <n v="29995.88"/>
    <n v="0"/>
    <n v="329"/>
    <n v="1"/>
    <n v="73"/>
    <x v="11"/>
    <s v="07/2021"/>
    <x v="219"/>
    <n v="2"/>
    <s v="2016 Ford F-150 Saftey - 150"/>
    <x v="1"/>
  </r>
  <r>
    <n v="6933821"/>
    <n v="1"/>
    <x v="7"/>
    <n v="60"/>
    <n v="0"/>
    <n v="0"/>
    <n v="35604"/>
    <n v="-35604"/>
    <x v="316"/>
    <n v="35604"/>
    <n v="-35604"/>
    <n v="0"/>
    <n v="0"/>
    <n v="0"/>
    <n v="329"/>
    <n v="1"/>
    <n v="73"/>
    <x v="11"/>
    <s v="07/2021"/>
    <x v="220"/>
    <n v="2"/>
    <s v="2015 Ford Taurus V. Gadgil - 148"/>
    <x v="1"/>
  </r>
  <r>
    <n v="6933829"/>
    <n v="1"/>
    <x v="7"/>
    <n v="60"/>
    <n v="1"/>
    <n v="0"/>
    <n v="40961.57"/>
    <n v="0"/>
    <x v="372"/>
    <n v="40278.879999999997"/>
    <n v="0"/>
    <n v="682.69"/>
    <n v="40961.57"/>
    <n v="682.69"/>
    <n v="329"/>
    <n v="1"/>
    <n v="73"/>
    <x v="11"/>
    <s v="07/2021"/>
    <x v="221"/>
    <n v="2"/>
    <s v="2016 Ford Explorer XLT -Brian Goff - 154"/>
    <x v="1"/>
  </r>
  <r>
    <n v="6933830"/>
    <n v="1"/>
    <x v="7"/>
    <n v="60"/>
    <n v="0"/>
    <n v="0"/>
    <n v="23867"/>
    <n v="0"/>
    <x v="373"/>
    <n v="23867"/>
    <n v="0"/>
    <n v="0"/>
    <n v="23867"/>
    <n v="0"/>
    <n v="329"/>
    <n v="1"/>
    <n v="73"/>
    <x v="11"/>
    <s v="07/2021"/>
    <x v="222"/>
    <n v="2"/>
    <s v="2016 Ford Fusion  - HR Dept spare - 147"/>
    <x v="1"/>
  </r>
  <r>
    <n v="6934022"/>
    <n v="1"/>
    <x v="7"/>
    <n v="60"/>
    <n v="23"/>
    <n v="0"/>
    <n v="40111.449999999997"/>
    <n v="0"/>
    <x v="374"/>
    <n v="24319.8"/>
    <n v="0"/>
    <n v="15791.65"/>
    <n v="25006.39"/>
    <n v="686.59"/>
    <n v="329"/>
    <n v="1"/>
    <n v="73"/>
    <x v="11"/>
    <s v="07/2021"/>
    <x v="223"/>
    <n v="2"/>
    <s v="2018 Ford Explorer White - L. Orr - 178"/>
    <x v="1"/>
  </r>
  <r>
    <n v="6934034"/>
    <n v="1"/>
    <x v="7"/>
    <n v="60"/>
    <n v="37"/>
    <n v="0"/>
    <n v="29646.39"/>
    <n v="0"/>
    <x v="375"/>
    <n v="11005.98"/>
    <n v="0"/>
    <n v="18640.41"/>
    <n v="11509.77"/>
    <n v="503.79"/>
    <n v="329"/>
    <n v="1"/>
    <n v="73"/>
    <x v="11"/>
    <s v="07/2021"/>
    <x v="224"/>
    <n v="2"/>
    <s v="2017 Ford Edge Steve Baccino - 175"/>
    <x v="1"/>
  </r>
  <r>
    <n v="6934052"/>
    <n v="1"/>
    <x v="7"/>
    <n v="60"/>
    <n v="38"/>
    <n v="0"/>
    <n v="65092"/>
    <n v="0"/>
    <x v="376"/>
    <n v="23074.29"/>
    <n v="0"/>
    <n v="42017.71"/>
    <n v="24180.02"/>
    <n v="1105.73"/>
    <n v="329"/>
    <n v="1"/>
    <n v="73"/>
    <x v="11"/>
    <s v="07/2021"/>
    <x v="225"/>
    <n v="2"/>
    <s v="2019 Chevy Tahoe - Moriarty - 177"/>
    <x v="1"/>
  </r>
  <r>
    <n v="6934061"/>
    <n v="1"/>
    <x v="7"/>
    <n v="60"/>
    <n v="18"/>
    <n v="0"/>
    <n v="6344.61"/>
    <n v="0"/>
    <x v="377"/>
    <n v="6344.61"/>
    <n v="0"/>
    <n v="0"/>
    <n v="6344.61"/>
    <n v="0"/>
    <n v="329"/>
    <n v="1"/>
    <n v="73"/>
    <x v="11"/>
    <s v="07/2021"/>
    <x v="224"/>
    <n v="2"/>
    <s v="2017 Ford Edge Steve Baccino - 176"/>
    <x v="1"/>
  </r>
  <r>
    <n v="6934081"/>
    <n v="1"/>
    <x v="7"/>
    <n v="60"/>
    <n v="34"/>
    <n v="0"/>
    <n v="44783.54"/>
    <n v="0"/>
    <x v="378"/>
    <n v="18877.48"/>
    <n v="0"/>
    <n v="25906.06"/>
    <n v="19639.419999999998"/>
    <n v="761.94"/>
    <n v="329"/>
    <n v="1"/>
    <n v="73"/>
    <x v="11"/>
    <s v="07/2021"/>
    <x v="226"/>
    <n v="2"/>
    <s v="2019 Ford Explorer XLT - Galtman - 171"/>
    <x v="1"/>
  </r>
  <r>
    <n v="7003533"/>
    <n v="1"/>
    <x v="7"/>
    <n v="60"/>
    <n v="42"/>
    <n v="0"/>
    <n v="56746.98"/>
    <n v="0"/>
    <x v="379"/>
    <n v="16314.73"/>
    <n v="0"/>
    <n v="40432.25"/>
    <n v="17277.400000000001"/>
    <n v="962.67000000000007"/>
    <n v="329"/>
    <n v="1"/>
    <n v="73"/>
    <x v="11"/>
    <s v="07/2021"/>
    <x v="227"/>
    <n v="2"/>
    <s v="2020 Ford Explorer - Sylvester - 179"/>
    <x v="1"/>
  </r>
  <r>
    <n v="7004104"/>
    <n v="1"/>
    <x v="7"/>
    <n v="60"/>
    <n v="43"/>
    <n v="0"/>
    <n v="51694"/>
    <n v="0"/>
    <x v="380"/>
    <n v="13996.65"/>
    <n v="0"/>
    <n v="37697.35"/>
    <n v="14873.33"/>
    <n v="876.68000000000006"/>
    <n v="329"/>
    <n v="1"/>
    <n v="73"/>
    <x v="11"/>
    <s v="07/2021"/>
    <x v="228"/>
    <n v="2"/>
    <s v="2020 GMC Acadia - Cooper -180"/>
    <x v="1"/>
  </r>
  <r>
    <n v="17743128"/>
    <n v="1"/>
    <x v="7"/>
    <n v="60"/>
    <n v="51"/>
    <n v="0"/>
    <n v="-4001"/>
    <n v="0"/>
    <x v="357"/>
    <n v="-600.12"/>
    <n v="0"/>
    <n v="-3400.88"/>
    <n v="-666.8"/>
    <n v="-66.680000000000007"/>
    <n v="329"/>
    <n v="1"/>
    <n v="73"/>
    <x v="11"/>
    <s v="07/2021"/>
    <x v="232"/>
    <n v="2"/>
    <s v="Transportation Equipment"/>
    <x v="1"/>
  </r>
  <r>
    <n v="24741607"/>
    <n v="1"/>
    <x v="7"/>
    <n v="60"/>
    <n v="56"/>
    <n v="0"/>
    <n v="57296.39"/>
    <n v="0"/>
    <x v="413"/>
    <n v="3761.1"/>
    <n v="0"/>
    <n v="53535.29"/>
    <n v="4717.09"/>
    <n v="955.99"/>
    <n v="329"/>
    <n v="1"/>
    <n v="73"/>
    <x v="11"/>
    <s v="07/2021"/>
    <x v="232"/>
    <n v="2"/>
    <s v="Vehicles - Automobiles"/>
    <x v="1"/>
  </r>
  <r>
    <n v="24741612"/>
    <n v="1"/>
    <x v="7"/>
    <n v="60"/>
    <n v="57"/>
    <n v="0"/>
    <n v="49943.63"/>
    <n v="0"/>
    <x v="414"/>
    <n v="2497.17"/>
    <n v="0"/>
    <n v="47446.46"/>
    <n v="3329.56"/>
    <n v="832.39"/>
    <n v="329"/>
    <n v="1"/>
    <n v="73"/>
    <x v="11"/>
    <s v="07/2021"/>
    <x v="232"/>
    <n v="2"/>
    <s v="Vehicles - Automobiles"/>
    <x v="1"/>
  </r>
  <r>
    <n v="33979323"/>
    <n v="1"/>
    <x v="7"/>
    <n v="60"/>
    <n v="54"/>
    <n v="0"/>
    <n v="73022.929999999993"/>
    <n v="0"/>
    <x v="359"/>
    <n v="7302.3"/>
    <n v="0"/>
    <n v="65720.63"/>
    <n v="8519.35"/>
    <n v="1217.05"/>
    <n v="329"/>
    <n v="1"/>
    <n v="73"/>
    <x v="11"/>
    <s v="07/2021"/>
    <x v="232"/>
    <n v="2"/>
    <s v="Vehicles - Automobiles"/>
    <x v="1"/>
  </r>
  <r>
    <n v="34685501"/>
    <n v="1"/>
    <x v="7"/>
    <n v="60"/>
    <n v="59"/>
    <n v="0"/>
    <n v="55552.99"/>
    <n v="0"/>
    <x v="433"/>
    <n v="925.88"/>
    <n v="0"/>
    <n v="54627.11"/>
    <n v="1851.76"/>
    <n v="925.88"/>
    <n v="329"/>
    <n v="1"/>
    <n v="73"/>
    <x v="11"/>
    <s v="07/2021"/>
    <x v="241"/>
    <n v="2"/>
    <s v="Replace 2015 Ford Taurus VIn 1FAH2H82FG163002"/>
    <x v="1"/>
  </r>
  <r>
    <n v="34685504"/>
    <n v="1"/>
    <x v="7"/>
    <n v="60"/>
    <n v="59"/>
    <n v="0"/>
    <n v="40524.65"/>
    <n v="0"/>
    <x v="434"/>
    <n v="675.41"/>
    <n v="0"/>
    <n v="39849.24"/>
    <n v="1350.82"/>
    <n v="675.41"/>
    <n v="329"/>
    <n v="1"/>
    <n v="73"/>
    <x v="11"/>
    <s v="07/2021"/>
    <x v="242"/>
    <n v="2"/>
    <s v="2021 GMC Acadia   Justin Stankiewicz VIN 1GKKNMLS8MZ193910"/>
    <x v="1"/>
  </r>
  <r>
    <n v="6932995"/>
    <n v="1"/>
    <x v="7"/>
    <n v="84"/>
    <n v="48"/>
    <n v="0"/>
    <n v="8954"/>
    <n v="0"/>
    <x v="381"/>
    <n v="3754.88"/>
    <n v="0"/>
    <n v="5199.12"/>
    <n v="3863.19"/>
    <n v="108.31"/>
    <n v="330"/>
    <n v="1"/>
    <n v="76"/>
    <x v="9"/>
    <s v="07/2021"/>
    <x v="229"/>
    <n v="2"/>
    <s v="Customer Care Cisco Phone System - 168"/>
    <x v="1"/>
  </r>
  <r>
    <n v="6933270"/>
    <n v="1"/>
    <x v="7"/>
    <n v="84"/>
    <n v="46"/>
    <n v="0"/>
    <n v="9456.25"/>
    <n v="0"/>
    <x v="382"/>
    <n v="4277.8"/>
    <n v="0"/>
    <n v="5178.45"/>
    <n v="4390.37"/>
    <n v="112.57000000000001"/>
    <n v="330"/>
    <n v="1"/>
    <n v="76"/>
    <x v="9"/>
    <s v="07/2021"/>
    <x v="230"/>
    <n v="2"/>
    <s v="Cisco Phone Equip, (67) Microphones &amp; (73) Headsets - 166"/>
    <x v="1"/>
  </r>
  <r>
    <n v="6933412"/>
    <n v="1"/>
    <x v="7"/>
    <n v="84"/>
    <n v="50"/>
    <n v="0"/>
    <n v="16375"/>
    <n v="0"/>
    <x v="383"/>
    <n v="6475.73"/>
    <n v="0"/>
    <n v="9899.27"/>
    <n v="6673.72"/>
    <n v="197.99"/>
    <n v="330"/>
    <n v="1"/>
    <n v="76"/>
    <x v="9"/>
    <s v="07/2021"/>
    <x v="229"/>
    <n v="2"/>
    <s v="Customer Care Cisco Phone System - 169"/>
    <x v="1"/>
  </r>
  <r>
    <n v="6933844"/>
    <n v="1"/>
    <x v="7"/>
    <n v="84"/>
    <n v="41"/>
    <n v="0"/>
    <n v="404019.88"/>
    <n v="0"/>
    <x v="384"/>
    <n v="203234.24"/>
    <n v="0"/>
    <n v="200785.64"/>
    <n v="208131.45"/>
    <n v="4897.21"/>
    <n v="330"/>
    <n v="1"/>
    <n v="76"/>
    <x v="9"/>
    <s v="07/2021"/>
    <x v="229"/>
    <n v="2"/>
    <s v="Customer Care Cisco Phone System - 164"/>
    <x v="1"/>
  </r>
  <r>
    <n v="6933996"/>
    <n v="1"/>
    <x v="7"/>
    <n v="84"/>
    <n v="44"/>
    <n v="0"/>
    <n v="30844.91"/>
    <n v="0"/>
    <x v="385"/>
    <n v="14688.04"/>
    <n v="0"/>
    <n v="16156.87"/>
    <n v="15055.24"/>
    <n v="367.2"/>
    <n v="330"/>
    <n v="1"/>
    <n v="76"/>
    <x v="9"/>
    <s v="07/2021"/>
    <x v="229"/>
    <n v="2"/>
    <s v="Customer Care Cisco Phone System - 165"/>
    <x v="1"/>
  </r>
  <r>
    <n v="6932986"/>
    <n v="1"/>
    <x v="8"/>
    <n v="84"/>
    <n v="35"/>
    <n v="0"/>
    <n v="164635.24"/>
    <n v="0"/>
    <x v="0"/>
    <n v="94663.07"/>
    <n v="0"/>
    <n v="69972.17"/>
    <n v="96662.27"/>
    <n v="1999.2"/>
    <n v="308"/>
    <n v="1"/>
    <n v="39"/>
    <x v="0"/>
    <s v="08/2021"/>
    <x v="0"/>
    <n v="2"/>
    <s v="Utilities International - Phase 1 - 1579"/>
    <x v="0"/>
  </r>
  <r>
    <n v="6933095"/>
    <n v="1"/>
    <x v="8"/>
    <n v="84"/>
    <n v="48"/>
    <n v="0"/>
    <n v="1625"/>
    <n v="0"/>
    <x v="1"/>
    <n v="681.65"/>
    <n v="0"/>
    <n v="943.35"/>
    <n v="701.3"/>
    <n v="19.650000000000002"/>
    <n v="308"/>
    <n v="1"/>
    <n v="39"/>
    <x v="0"/>
    <s v="08/2021"/>
    <x v="1"/>
    <n v="2"/>
    <s v="Utilities International - Phase 2 - 1779"/>
    <x v="0"/>
  </r>
  <r>
    <n v="6933388"/>
    <n v="1"/>
    <x v="8"/>
    <n v="84"/>
    <n v="47"/>
    <n v="0"/>
    <n v="-1778.34"/>
    <n v="0"/>
    <x v="2"/>
    <n v="-767.23"/>
    <n v="0"/>
    <n v="-1011.11"/>
    <n v="-788.74"/>
    <n v="-21.51"/>
    <n v="308"/>
    <n v="1"/>
    <n v="39"/>
    <x v="0"/>
    <s v="08/2021"/>
    <x v="1"/>
    <n v="2"/>
    <s v="Utilities International - Phase 2 - 1764"/>
    <x v="0"/>
  </r>
  <r>
    <n v="6933673"/>
    <n v="1"/>
    <x v="8"/>
    <n v="84"/>
    <n v="45"/>
    <n v="0"/>
    <n v="1021008.31"/>
    <n v="0"/>
    <x v="3"/>
    <n v="464923.4"/>
    <n v="0"/>
    <n v="556084.91"/>
    <n v="477280.84"/>
    <n v="12357.44"/>
    <n v="308"/>
    <n v="1"/>
    <n v="39"/>
    <x v="0"/>
    <s v="08/2021"/>
    <x v="1"/>
    <n v="2"/>
    <s v="Utilities International - Phase 2 - 1755"/>
    <x v="0"/>
  </r>
  <r>
    <n v="6933825"/>
    <n v="1"/>
    <x v="8"/>
    <n v="84"/>
    <n v="46"/>
    <n v="0"/>
    <n v="261.20999999999998"/>
    <n v="0"/>
    <x v="4"/>
    <n v="115.82"/>
    <n v="0"/>
    <n v="145.38999999999999"/>
    <n v="118.98"/>
    <n v="3.16"/>
    <n v="308"/>
    <n v="1"/>
    <n v="39"/>
    <x v="0"/>
    <s v="08/2021"/>
    <x v="1"/>
    <n v="2"/>
    <s v="Utilities International - Phase 2 - 1774"/>
    <x v="0"/>
  </r>
  <r>
    <n v="6933826"/>
    <n v="1"/>
    <x v="8"/>
    <n v="84"/>
    <n v="50"/>
    <n v="0"/>
    <n v="1300"/>
    <n v="0"/>
    <x v="5"/>
    <n v="514.25"/>
    <n v="0"/>
    <n v="785.75"/>
    <n v="529.97"/>
    <n v="15.72"/>
    <n v="308"/>
    <n v="1"/>
    <n v="39"/>
    <x v="0"/>
    <s v="08/2021"/>
    <x v="1"/>
    <n v="2"/>
    <s v="Utilities International - Phase 2 - 1790"/>
    <x v="0"/>
  </r>
  <r>
    <n v="6933976"/>
    <n v="1"/>
    <x v="8"/>
    <n v="84"/>
    <n v="49"/>
    <n v="0"/>
    <n v="10697.46"/>
    <n v="0"/>
    <x v="6"/>
    <n v="4359.76"/>
    <n v="0"/>
    <n v="6337.7"/>
    <n v="4489.1000000000004"/>
    <n v="129.34"/>
    <n v="308"/>
    <n v="1"/>
    <n v="39"/>
    <x v="0"/>
    <s v="08/2021"/>
    <x v="1"/>
    <n v="2"/>
    <s v="Utilities International - Phase 2 - 1786"/>
    <x v="0"/>
  </r>
  <r>
    <n v="6933977"/>
    <n v="1"/>
    <x v="8"/>
    <n v="84"/>
    <n v="51"/>
    <n v="0"/>
    <n v="18074.14"/>
    <n v="0"/>
    <x v="7"/>
    <n v="6934.31"/>
    <n v="0"/>
    <n v="11139.83"/>
    <n v="7152.74"/>
    <n v="218.43"/>
    <n v="308"/>
    <n v="1"/>
    <n v="39"/>
    <x v="0"/>
    <s v="08/2021"/>
    <x v="1"/>
    <n v="2"/>
    <s v="Utilities International - Phase 2 - 1799"/>
    <x v="0"/>
  </r>
  <r>
    <n v="6933983"/>
    <n v="1"/>
    <x v="8"/>
    <n v="84"/>
    <n v="52"/>
    <n v="0"/>
    <n v="1950"/>
    <n v="0"/>
    <x v="8"/>
    <n v="724.83"/>
    <n v="0"/>
    <n v="1225.17"/>
    <n v="748.39"/>
    <n v="23.56"/>
    <n v="308"/>
    <n v="1"/>
    <n v="39"/>
    <x v="0"/>
    <s v="08/2021"/>
    <x v="1"/>
    <n v="2"/>
    <s v="Utilities International - Phase 2 - 1808"/>
    <x v="0"/>
  </r>
  <r>
    <n v="6934027"/>
    <n v="1"/>
    <x v="8"/>
    <n v="84"/>
    <n v="54"/>
    <n v="0"/>
    <n v="10393.98"/>
    <n v="0"/>
    <x v="9"/>
    <n v="3615.28"/>
    <n v="0"/>
    <n v="6778.7"/>
    <n v="3740.81"/>
    <n v="125.53"/>
    <n v="308"/>
    <n v="1"/>
    <n v="39"/>
    <x v="0"/>
    <s v="08/2021"/>
    <x v="1"/>
    <n v="2"/>
    <s v="Utilities International - Phase 2 - 1810"/>
    <x v="0"/>
  </r>
  <r>
    <n v="6934066"/>
    <n v="1"/>
    <x v="8"/>
    <n v="84"/>
    <n v="56"/>
    <n v="0"/>
    <n v="3250"/>
    <n v="0"/>
    <x v="10"/>
    <n v="1052.8399999999999"/>
    <n v="0"/>
    <n v="2197.16"/>
    <n v="1092.07"/>
    <n v="39.230000000000004"/>
    <n v="308"/>
    <n v="1"/>
    <n v="39"/>
    <x v="0"/>
    <s v="08/2021"/>
    <x v="1"/>
    <n v="2"/>
    <s v="Utilities International - Phase 2 - 1822"/>
    <x v="0"/>
  </r>
  <r>
    <n v="6934076"/>
    <n v="1"/>
    <x v="8"/>
    <n v="84"/>
    <n v="57"/>
    <n v="0"/>
    <n v="13092.33"/>
    <n v="0"/>
    <x v="11"/>
    <n v="4084.91"/>
    <n v="0"/>
    <n v="9007.42"/>
    <n v="4242.93"/>
    <n v="158.02000000000001"/>
    <n v="308"/>
    <n v="1"/>
    <n v="39"/>
    <x v="0"/>
    <s v="08/2021"/>
    <x v="1"/>
    <n v="2"/>
    <s v="Utilities International - Phase 2 - 1824"/>
    <x v="0"/>
  </r>
  <r>
    <n v="6933481"/>
    <n v="1"/>
    <x v="8"/>
    <n v="60"/>
    <n v="0"/>
    <n v="0"/>
    <n v="5716.29"/>
    <n v="0"/>
    <x v="12"/>
    <n v="5716.29"/>
    <n v="0"/>
    <n v="5716.29"/>
    <n v="5716.29"/>
    <n v="0"/>
    <n v="300"/>
    <n v="1"/>
    <n v="62"/>
    <x v="1"/>
    <s v="08/2021"/>
    <x v="2"/>
    <n v="4"/>
    <s v="Organizational Expense - 1"/>
    <x v="0"/>
  </r>
  <r>
    <n v="6933924"/>
    <n v="1"/>
    <x v="8"/>
    <n v="60"/>
    <n v="0"/>
    <n v="0"/>
    <n v="250"/>
    <n v="0"/>
    <x v="13"/>
    <n v="250"/>
    <n v="0"/>
    <n v="250"/>
    <n v="250"/>
    <n v="0"/>
    <n v="300"/>
    <n v="1"/>
    <n v="62"/>
    <x v="1"/>
    <s v="08/2021"/>
    <x v="3"/>
    <n v="4"/>
    <s v="Merger Expenses - 2"/>
    <x v="0"/>
  </r>
  <r>
    <n v="3775374"/>
    <n v="1"/>
    <x v="8"/>
    <n v="180"/>
    <n v="172"/>
    <n v="0"/>
    <n v="1513.52"/>
    <n v="0"/>
    <x v="14"/>
    <n v="67.28"/>
    <n v="0"/>
    <n v="1446.24"/>
    <n v="75.69"/>
    <n v="8.41"/>
    <n v="301"/>
    <n v="1"/>
    <n v="66"/>
    <x v="2"/>
    <s v="08/2021"/>
    <x v="4"/>
    <n v="6"/>
    <s v="Energy Lane Warehouse Office"/>
    <x v="0"/>
  </r>
  <r>
    <n v="6932921"/>
    <n v="1"/>
    <x v="8"/>
    <n v="120"/>
    <n v="28"/>
    <n v="0"/>
    <n v="127874.67"/>
    <n v="0"/>
    <x v="15"/>
    <n v="97343.33"/>
    <n v="0"/>
    <n v="30531.34"/>
    <n v="98433.74"/>
    <n v="1090.4100000000001"/>
    <n v="301"/>
    <n v="1"/>
    <n v="66"/>
    <x v="2"/>
    <s v="08/2021"/>
    <x v="5"/>
    <n v="6"/>
    <s v="Silver Lake Office Additions - 1163"/>
    <x v="0"/>
  </r>
  <r>
    <n v="6932947"/>
    <n v="1"/>
    <x v="8"/>
    <n v="480"/>
    <n v="441"/>
    <n v="0"/>
    <n v="3603347.56"/>
    <n v="0"/>
    <x v="16"/>
    <n v="285511.92"/>
    <n v="0"/>
    <n v="3317835.64"/>
    <n v="293035.34000000003"/>
    <n v="7523.42"/>
    <n v="301"/>
    <n v="1"/>
    <n v="66"/>
    <x v="2"/>
    <s v="08/2021"/>
    <x v="6"/>
    <n v="6"/>
    <s v="Dover Stover/Energy Lane Office - 1748"/>
    <x v="0"/>
  </r>
  <r>
    <n v="6932948"/>
    <n v="1"/>
    <x v="8"/>
    <n v="480"/>
    <n v="441"/>
    <n v="0"/>
    <n v="129456.21"/>
    <n v="0"/>
    <x v="17"/>
    <n v="10257.459999999999"/>
    <n v="0"/>
    <n v="119198.75"/>
    <n v="10527.75"/>
    <n v="270.29000000000002"/>
    <n v="301"/>
    <n v="1"/>
    <n v="66"/>
    <x v="2"/>
    <s v="08/2021"/>
    <x v="7"/>
    <n v="6"/>
    <s v="Dover Stover/Energy Lane Warehouse - 1749"/>
    <x v="0"/>
  </r>
  <r>
    <n v="6932951"/>
    <n v="1"/>
    <x v="8"/>
    <n v="60"/>
    <n v="0"/>
    <n v="0"/>
    <n v="8490"/>
    <n v="0"/>
    <x v="18"/>
    <n v="8490"/>
    <n v="0"/>
    <n v="0"/>
    <n v="8490"/>
    <n v="0"/>
    <n v="301"/>
    <n v="1"/>
    <n v="66"/>
    <x v="2"/>
    <s v="08/2021"/>
    <x v="8"/>
    <n v="6"/>
    <s v="AC Unit for SL Server Room - 1250"/>
    <x v="0"/>
  </r>
  <r>
    <n v="6932962"/>
    <n v="1"/>
    <x v="8"/>
    <n v="60"/>
    <n v="0"/>
    <n v="0"/>
    <n v="8250"/>
    <n v="0"/>
    <x v="19"/>
    <n v="8250"/>
    <n v="0"/>
    <n v="0"/>
    <n v="8250"/>
    <n v="0"/>
    <n v="301"/>
    <n v="1"/>
    <n v="66"/>
    <x v="2"/>
    <s v="08/2021"/>
    <x v="9"/>
    <n v="6"/>
    <s v="Enhance electrical service at SL - 911"/>
    <x v="0"/>
  </r>
  <r>
    <n v="6933059"/>
    <n v="1"/>
    <x v="8"/>
    <n v="120"/>
    <n v="54"/>
    <n v="0"/>
    <n v="300663.94"/>
    <n v="0"/>
    <x v="20"/>
    <n v="150313.57999999999"/>
    <n v="0"/>
    <n v="150350.35999999999"/>
    <n v="153097.85"/>
    <n v="2784.27"/>
    <n v="301"/>
    <n v="1"/>
    <n v="66"/>
    <x v="2"/>
    <s v="08/2021"/>
    <x v="10"/>
    <n v="6"/>
    <s v="Silver Lake 2nd Floor Renovations - 1364"/>
    <x v="0"/>
  </r>
  <r>
    <n v="6933067"/>
    <n v="1"/>
    <x v="8"/>
    <n v="120"/>
    <n v="38"/>
    <n v="0"/>
    <n v="8534"/>
    <n v="0"/>
    <x v="21"/>
    <n v="5780.6"/>
    <n v="0"/>
    <n v="2753.4"/>
    <n v="5853.06"/>
    <n v="72.460000000000008"/>
    <n v="301"/>
    <n v="1"/>
    <n v="66"/>
    <x v="2"/>
    <s v="08/2021"/>
    <x v="11"/>
    <n v="6"/>
    <s v="SL Treasury AC Replacement - 1210"/>
    <x v="0"/>
  </r>
  <r>
    <n v="6933079"/>
    <n v="1"/>
    <x v="8"/>
    <n v="480"/>
    <n v="448"/>
    <n v="0"/>
    <n v="6615.23"/>
    <n v="0"/>
    <x v="22"/>
    <n v="427.66"/>
    <n v="0"/>
    <n v="6187.57"/>
    <n v="441.47"/>
    <n v="13.81"/>
    <n v="301"/>
    <n v="1"/>
    <n v="66"/>
    <x v="2"/>
    <s v="08/2021"/>
    <x v="6"/>
    <n v="6"/>
    <s v="Dover Stover/Energy Lane Office - 1801"/>
    <x v="0"/>
  </r>
  <r>
    <n v="6933083"/>
    <n v="1"/>
    <x v="8"/>
    <n v="60"/>
    <n v="0"/>
    <n v="0"/>
    <n v="2120.36"/>
    <n v="0"/>
    <x v="23"/>
    <n v="2120.36"/>
    <n v="0"/>
    <n v="0"/>
    <n v="2120.36"/>
    <n v="0"/>
    <n v="301"/>
    <n v="1"/>
    <n v="66"/>
    <x v="2"/>
    <s v="08/2021"/>
    <x v="12"/>
    <n v="6"/>
    <s v="Electrical Work For Is Department - 404"/>
    <x v="0"/>
  </r>
  <r>
    <n v="6933084"/>
    <n v="1"/>
    <x v="8"/>
    <n v="60"/>
    <n v="0"/>
    <n v="0"/>
    <n v="719.88"/>
    <n v="0"/>
    <x v="24"/>
    <n v="719.88"/>
    <n v="0"/>
    <n v="0"/>
    <n v="719.88"/>
    <n v="0"/>
    <n v="301"/>
    <n v="1"/>
    <n v="66"/>
    <x v="2"/>
    <s v="08/2021"/>
    <x v="9"/>
    <n v="6"/>
    <s v="Enhance electrical service at SL - 919"/>
    <x v="0"/>
  </r>
  <r>
    <n v="6933195"/>
    <n v="1"/>
    <x v="8"/>
    <n v="120"/>
    <n v="81"/>
    <n v="0"/>
    <n v="44213.9"/>
    <n v="0"/>
    <x v="25"/>
    <n v="14058.69"/>
    <n v="0"/>
    <n v="30155.21"/>
    <n v="14430.98"/>
    <n v="372.29"/>
    <n v="301"/>
    <n v="1"/>
    <n v="66"/>
    <x v="2"/>
    <s v="08/2021"/>
    <x v="13"/>
    <n v="6"/>
    <s v="Newark Office Architecture - 1747"/>
    <x v="0"/>
  </r>
  <r>
    <n v="6933196"/>
    <n v="1"/>
    <x v="8"/>
    <n v="120"/>
    <n v="84"/>
    <n v="0"/>
    <n v="4235.8900000000003"/>
    <n v="0"/>
    <x v="26"/>
    <n v="1240.8699999999999"/>
    <n v="0"/>
    <n v="2995.02"/>
    <n v="1276.52"/>
    <n v="35.65"/>
    <n v="301"/>
    <n v="1"/>
    <n v="66"/>
    <x v="2"/>
    <s v="08/2021"/>
    <x v="13"/>
    <n v="6"/>
    <s v="Newark Office Architecture - 1778"/>
    <x v="0"/>
  </r>
  <r>
    <n v="6933228"/>
    <n v="1"/>
    <x v="8"/>
    <n v="77"/>
    <n v="0"/>
    <n v="0"/>
    <n v="7648.79"/>
    <n v="0"/>
    <x v="27"/>
    <n v="7648.79"/>
    <n v="0"/>
    <n v="0"/>
    <n v="7648.79"/>
    <n v="0"/>
    <n v="301"/>
    <n v="1"/>
    <n v="66"/>
    <x v="2"/>
    <s v="08/2021"/>
    <x v="14"/>
    <n v="6"/>
    <s v="COMPASS POINTE BLDG - 1050"/>
    <x v="0"/>
  </r>
  <r>
    <n v="6933476"/>
    <n v="1"/>
    <x v="8"/>
    <n v="120"/>
    <n v="87"/>
    <n v="0"/>
    <n v="8160"/>
    <n v="0"/>
    <x v="28"/>
    <n v="2186.0500000000002"/>
    <n v="0"/>
    <n v="5973.95"/>
    <n v="2254.7199999999998"/>
    <n v="68.67"/>
    <n v="301"/>
    <n v="1"/>
    <n v="66"/>
    <x v="2"/>
    <s v="08/2021"/>
    <x v="15"/>
    <n v="6"/>
    <s v="Newark Office Project Management - 1789"/>
    <x v="0"/>
  </r>
  <r>
    <n v="6933477"/>
    <n v="1"/>
    <x v="8"/>
    <n v="120"/>
    <n v="86"/>
    <n v="0"/>
    <n v="2720"/>
    <n v="0"/>
    <x v="29"/>
    <n v="751.35"/>
    <n v="0"/>
    <n v="1968.65"/>
    <n v="774.24"/>
    <n v="22.89"/>
    <n v="301"/>
    <n v="1"/>
    <n v="66"/>
    <x v="2"/>
    <s v="08/2021"/>
    <x v="15"/>
    <n v="6"/>
    <s v="Newark Office Project Management - 1795"/>
    <x v="0"/>
  </r>
  <r>
    <n v="6933486"/>
    <n v="1"/>
    <x v="8"/>
    <n v="120"/>
    <n v="22"/>
    <n v="0"/>
    <n v="42500"/>
    <n v="0"/>
    <x v="30"/>
    <n v="34497.769999999997"/>
    <n v="0"/>
    <n v="8002.23"/>
    <n v="34861.51"/>
    <n v="363.74"/>
    <n v="301"/>
    <n v="1"/>
    <n v="66"/>
    <x v="2"/>
    <s v="08/2021"/>
    <x v="16"/>
    <n v="6"/>
    <s v="SL Natural Gas Generator - 1147"/>
    <x v="0"/>
  </r>
  <r>
    <n v="6933497"/>
    <n v="1"/>
    <x v="8"/>
    <n v="84"/>
    <n v="0"/>
    <n v="0"/>
    <n v="15590"/>
    <n v="0"/>
    <x v="31"/>
    <n v="15590"/>
    <n v="0"/>
    <n v="0"/>
    <n v="15590"/>
    <n v="0"/>
    <n v="301"/>
    <n v="1"/>
    <n v="66"/>
    <x v="2"/>
    <s v="08/2021"/>
    <x v="17"/>
    <n v="6"/>
    <s v="A/C for Server Room - 962"/>
    <x v="0"/>
  </r>
  <r>
    <n v="6933501"/>
    <n v="1"/>
    <x v="8"/>
    <n v="480"/>
    <n v="442"/>
    <n v="0"/>
    <n v="-31928.82"/>
    <n v="0"/>
    <x v="32"/>
    <n v="-2463.3000000000002"/>
    <n v="0"/>
    <n v="-29465.52"/>
    <n v="-2529.96"/>
    <n v="-66.66"/>
    <n v="301"/>
    <n v="1"/>
    <n v="66"/>
    <x v="2"/>
    <s v="08/2021"/>
    <x v="6"/>
    <n v="6"/>
    <s v="Dover Stover/Energy Lane Office - 1769"/>
    <x v="0"/>
  </r>
  <r>
    <n v="6933502"/>
    <n v="1"/>
    <x v="8"/>
    <n v="60"/>
    <n v="0"/>
    <n v="0"/>
    <n v="9591"/>
    <n v="0"/>
    <x v="33"/>
    <n v="9591"/>
    <n v="0"/>
    <n v="0"/>
    <n v="9591"/>
    <n v="0"/>
    <n v="301"/>
    <n v="1"/>
    <n v="66"/>
    <x v="2"/>
    <s v="08/2021"/>
    <x v="18"/>
    <n v="6"/>
    <s v="A/C unit for Silver Lake Server room - 910"/>
    <x v="0"/>
  </r>
  <r>
    <n v="6933554"/>
    <n v="1"/>
    <x v="8"/>
    <n v="120"/>
    <n v="75"/>
    <n v="0"/>
    <n v="8895.7000000000007"/>
    <n v="0"/>
    <x v="36"/>
    <n v="3335.87"/>
    <n v="0"/>
    <n v="5559.83"/>
    <n v="3410"/>
    <n v="74.13"/>
    <n v="301"/>
    <n v="1"/>
    <n v="66"/>
    <x v="2"/>
    <s v="08/2021"/>
    <x v="20"/>
    <n v="6"/>
    <s v="2nd Flr HR Conference Room furniture-Also see Asset 1364 - 1721"/>
    <x v="0"/>
  </r>
  <r>
    <n v="6933747"/>
    <n v="1"/>
    <x v="8"/>
    <n v="60"/>
    <n v="0"/>
    <n v="0"/>
    <n v="32337.67"/>
    <n v="0"/>
    <x v="37"/>
    <n v="32337.67"/>
    <n v="0"/>
    <n v="0"/>
    <n v="32337.67"/>
    <n v="0"/>
    <n v="301"/>
    <n v="1"/>
    <n v="66"/>
    <x v="2"/>
    <s v="08/2021"/>
    <x v="21"/>
    <n v="6"/>
    <s v="Renovations to Silver Lake Break room - 1350"/>
    <x v="0"/>
  </r>
  <r>
    <n v="6933761"/>
    <n v="1"/>
    <x v="8"/>
    <n v="120"/>
    <n v="31"/>
    <n v="0"/>
    <n v="-5165"/>
    <n v="0"/>
    <x v="38"/>
    <n v="-3801.75"/>
    <n v="0"/>
    <n v="-1363.25"/>
    <n v="-3845.73"/>
    <n v="-43.980000000000004"/>
    <n v="301"/>
    <n v="1"/>
    <n v="66"/>
    <x v="2"/>
    <s v="08/2021"/>
    <x v="5"/>
    <n v="6"/>
    <s v="Silver Lake Office Additions - 1169"/>
    <x v="0"/>
  </r>
  <r>
    <n v="6933766"/>
    <n v="1"/>
    <x v="8"/>
    <n v="120"/>
    <n v="81"/>
    <n v="0"/>
    <n v="28385.4"/>
    <n v="0"/>
    <x v="39"/>
    <n v="9025.69"/>
    <n v="0"/>
    <n v="19359.71"/>
    <n v="9264.7000000000007"/>
    <n v="239.01"/>
    <n v="301"/>
    <n v="1"/>
    <n v="66"/>
    <x v="2"/>
    <s v="08/2021"/>
    <x v="15"/>
    <n v="6"/>
    <s v="Newark Office Project Management - 1746"/>
    <x v="0"/>
  </r>
  <r>
    <n v="6933768"/>
    <n v="1"/>
    <x v="8"/>
    <n v="84"/>
    <n v="38"/>
    <n v="0"/>
    <n v="414439.25"/>
    <n v="0"/>
    <x v="40"/>
    <n v="226343.62"/>
    <n v="0"/>
    <n v="188095.63"/>
    <n v="231293.51"/>
    <n v="4949.8900000000003"/>
    <n v="301"/>
    <n v="1"/>
    <n v="66"/>
    <x v="2"/>
    <s v="08/2021"/>
    <x v="22"/>
    <n v="6"/>
    <s v="Middletown Office Leasehold Improv - 114 Sandhill Drive - 1717"/>
    <x v="0"/>
  </r>
  <r>
    <n v="6933787"/>
    <n v="1"/>
    <x v="8"/>
    <n v="72"/>
    <n v="0"/>
    <n v="0"/>
    <n v="20736.3"/>
    <n v="0"/>
    <x v="41"/>
    <n v="20736.3"/>
    <n v="0"/>
    <n v="0"/>
    <n v="20736.3"/>
    <n v="0"/>
    <n v="301"/>
    <n v="1"/>
    <n v="66"/>
    <x v="2"/>
    <s v="08/2021"/>
    <x v="14"/>
    <n v="6"/>
    <s v="Compass Pointe Bldg - 1074"/>
    <x v="0"/>
  </r>
  <r>
    <n v="6933798"/>
    <n v="1"/>
    <x v="8"/>
    <n v="120"/>
    <n v="85"/>
    <n v="0"/>
    <n v="45749.2"/>
    <n v="0"/>
    <x v="42"/>
    <n v="13019.52"/>
    <n v="0"/>
    <n v="32729.68"/>
    <n v="13404.58"/>
    <n v="385.06"/>
    <n v="301"/>
    <n v="1"/>
    <n v="66"/>
    <x v="2"/>
    <s v="08/2021"/>
    <x v="23"/>
    <n v="6"/>
    <s v="Energy Lane Courtyard - 1794"/>
    <x v="0"/>
  </r>
  <r>
    <n v="6933929"/>
    <n v="1"/>
    <x v="8"/>
    <n v="120"/>
    <n v="28"/>
    <n v="0"/>
    <n v="8851"/>
    <n v="0"/>
    <x v="43"/>
    <n v="6737.7"/>
    <n v="0"/>
    <n v="2113.3000000000002"/>
    <n v="6813.18"/>
    <n v="75.48"/>
    <n v="301"/>
    <n v="1"/>
    <n v="66"/>
    <x v="2"/>
    <s v="08/2021"/>
    <x v="16"/>
    <n v="6"/>
    <s v="SL Natural Gas Generator - 1162"/>
    <x v="0"/>
  </r>
  <r>
    <n v="6933939"/>
    <n v="1"/>
    <x v="8"/>
    <n v="78"/>
    <n v="0"/>
    <n v="0"/>
    <n v="986"/>
    <n v="0"/>
    <x v="44"/>
    <n v="986"/>
    <n v="0"/>
    <n v="0"/>
    <n v="986"/>
    <n v="0"/>
    <n v="301"/>
    <n v="1"/>
    <n v="66"/>
    <x v="2"/>
    <s v="08/2021"/>
    <x v="14"/>
    <n v="6"/>
    <s v="COMPASS POINTE BLDG - 1045"/>
    <x v="0"/>
  </r>
  <r>
    <n v="6933940"/>
    <n v="1"/>
    <x v="8"/>
    <n v="480"/>
    <n v="442"/>
    <n v="0"/>
    <n v="-0.01"/>
    <n v="0"/>
    <x v="45"/>
    <n v="-0.01"/>
    <n v="0"/>
    <n v="0"/>
    <n v="-0.01"/>
    <n v="0"/>
    <n v="301"/>
    <n v="1"/>
    <n v="66"/>
    <x v="2"/>
    <s v="08/2021"/>
    <x v="6"/>
    <n v="6"/>
    <s v="Dover Stover/Energy Lane Office - 1760"/>
    <x v="0"/>
  </r>
  <r>
    <n v="6933947"/>
    <n v="1"/>
    <x v="8"/>
    <n v="120"/>
    <n v="86"/>
    <n v="0"/>
    <n v="5071.68"/>
    <n v="0"/>
    <x v="46"/>
    <n v="1400.96"/>
    <n v="0"/>
    <n v="3670.72"/>
    <n v="1443.64"/>
    <n v="42.68"/>
    <n v="301"/>
    <n v="1"/>
    <n v="66"/>
    <x v="2"/>
    <s v="08/2021"/>
    <x v="23"/>
    <n v="6"/>
    <s v="Energy Lane Courtyard - 1788"/>
    <x v="0"/>
  </r>
  <r>
    <n v="6933948"/>
    <n v="1"/>
    <x v="8"/>
    <n v="120"/>
    <n v="88"/>
    <n v="0"/>
    <n v="832"/>
    <n v="0"/>
    <x v="47"/>
    <n v="215.93"/>
    <n v="0"/>
    <n v="616.07000000000005"/>
    <n v="222.93"/>
    <n v="7"/>
    <n v="301"/>
    <n v="1"/>
    <n v="66"/>
    <x v="2"/>
    <s v="08/2021"/>
    <x v="23"/>
    <n v="6"/>
    <s v="Energy Lane Courtyard - 1802"/>
    <x v="0"/>
  </r>
  <r>
    <n v="6933955"/>
    <n v="1"/>
    <x v="8"/>
    <n v="120"/>
    <n v="29"/>
    <n v="0"/>
    <n v="66814"/>
    <n v="0"/>
    <x v="48"/>
    <n v="50300.35"/>
    <n v="0"/>
    <n v="16513.650000000001"/>
    <n v="50869.79"/>
    <n v="569.44000000000005"/>
    <n v="301"/>
    <n v="1"/>
    <n v="66"/>
    <x v="2"/>
    <s v="08/2021"/>
    <x v="24"/>
    <n v="6"/>
    <s v="Carrier VAV Temp Controls - 1168"/>
    <x v="0"/>
  </r>
  <r>
    <n v="6934012"/>
    <n v="1"/>
    <x v="8"/>
    <n v="36"/>
    <n v="6"/>
    <n v="0"/>
    <n v="50997.78"/>
    <n v="0"/>
    <x v="393"/>
    <n v="42292.959999999999"/>
    <n v="0"/>
    <n v="8704.82"/>
    <n v="43743.76"/>
    <n v="1450.8"/>
    <n v="301"/>
    <n v="1"/>
    <n v="66"/>
    <x v="2"/>
    <s v="08/2021"/>
    <x v="25"/>
    <n v="6"/>
    <s v="Compass Point Office Renov - 1814"/>
    <x v="0"/>
  </r>
  <r>
    <n v="6934035"/>
    <n v="1"/>
    <x v="8"/>
    <n v="36"/>
    <n v="8"/>
    <n v="0"/>
    <n v="3759.23"/>
    <n v="0"/>
    <x v="394"/>
    <n v="2904.06"/>
    <n v="0"/>
    <n v="855.17"/>
    <n v="3010.96"/>
    <n v="106.9"/>
    <n v="301"/>
    <n v="1"/>
    <n v="66"/>
    <x v="2"/>
    <s v="08/2021"/>
    <x v="25"/>
    <n v="6"/>
    <s v="Compass Point Office Renov - 1820"/>
    <x v="0"/>
  </r>
  <r>
    <n v="6934039"/>
    <n v="1"/>
    <x v="8"/>
    <n v="120"/>
    <n v="94"/>
    <n v="0"/>
    <n v="4665.62"/>
    <n v="0"/>
    <x v="51"/>
    <n v="977.4"/>
    <n v="0"/>
    <n v="3688.22"/>
    <n v="1016.64"/>
    <n v="39.24"/>
    <n v="301"/>
    <n v="1"/>
    <n v="66"/>
    <x v="2"/>
    <s v="08/2021"/>
    <x v="26"/>
    <n v="6"/>
    <s v="RT113 Signage - 1829"/>
    <x v="0"/>
  </r>
  <r>
    <n v="6934041"/>
    <n v="1"/>
    <x v="8"/>
    <n v="36"/>
    <n v="6"/>
    <n v="0"/>
    <n v="11188.6"/>
    <n v="0"/>
    <x v="52"/>
    <n v="9235.0300000000007"/>
    <n v="0"/>
    <n v="1953.57"/>
    <n v="9560.6299999999992"/>
    <n v="325.60000000000002"/>
    <n v="301"/>
    <n v="1"/>
    <n v="66"/>
    <x v="2"/>
    <s v="08/2021"/>
    <x v="27"/>
    <n v="6"/>
    <s v="Compass Point Kitchen Renov - 1815"/>
    <x v="0"/>
  </r>
  <r>
    <n v="6934043"/>
    <n v="1"/>
    <x v="8"/>
    <n v="36"/>
    <n v="9"/>
    <n v="0"/>
    <n v="583.21"/>
    <n v="0"/>
    <x v="395"/>
    <n v="434.02"/>
    <n v="0"/>
    <n v="149.19"/>
    <n v="450.6"/>
    <n v="16.580000000000002"/>
    <n v="301"/>
    <n v="1"/>
    <n v="66"/>
    <x v="2"/>
    <s v="08/2021"/>
    <x v="25"/>
    <n v="6"/>
    <s v="Compass Point Office Renov - 1826"/>
    <x v="0"/>
  </r>
  <r>
    <n v="6934046"/>
    <n v="1"/>
    <x v="8"/>
    <n v="120"/>
    <n v="100"/>
    <n v="0"/>
    <n v="-4078.65"/>
    <n v="0"/>
    <x v="54"/>
    <n v="-650.16"/>
    <n v="0"/>
    <n v="-3428.49"/>
    <n v="-684.44"/>
    <n v="-34.28"/>
    <n v="301"/>
    <n v="1"/>
    <n v="66"/>
    <x v="2"/>
    <s v="08/2021"/>
    <x v="23"/>
    <n v="6"/>
    <s v="Energy Lane Courtyard - 1850"/>
    <x v="0"/>
  </r>
  <r>
    <n v="6934048"/>
    <n v="1"/>
    <x v="8"/>
    <n v="120"/>
    <n v="93"/>
    <n v="0"/>
    <n v="20937.93"/>
    <n v="0"/>
    <x v="55"/>
    <n v="4560.8100000000004"/>
    <n v="0"/>
    <n v="16377.12"/>
    <n v="4736.91"/>
    <n v="176.1"/>
    <n v="301"/>
    <n v="1"/>
    <n v="66"/>
    <x v="2"/>
    <s v="08/2021"/>
    <x v="26"/>
    <n v="6"/>
    <s v="RT113 Signage - 1828"/>
    <x v="0"/>
  </r>
  <r>
    <n v="6934071"/>
    <n v="1"/>
    <x v="8"/>
    <n v="36"/>
    <n v="7"/>
    <n v="0"/>
    <n v="20223.07"/>
    <n v="0"/>
    <x v="396"/>
    <n v="16196.52"/>
    <n v="0"/>
    <n v="4026.55"/>
    <n v="16771.740000000002"/>
    <n v="575.22"/>
    <n v="301"/>
    <n v="1"/>
    <n v="66"/>
    <x v="2"/>
    <s v="08/2021"/>
    <x v="25"/>
    <n v="6"/>
    <s v="Compass Point Office Renov - 1819"/>
    <x v="0"/>
  </r>
  <r>
    <n v="6934074"/>
    <n v="1"/>
    <x v="8"/>
    <n v="480"/>
    <n v="460"/>
    <n v="0"/>
    <n v="-1918.1"/>
    <n v="0"/>
    <x v="57"/>
    <n v="-75.98"/>
    <n v="0"/>
    <n v="-1842.12"/>
    <n v="-79.98"/>
    <n v="-4"/>
    <n v="301"/>
    <n v="1"/>
    <n v="66"/>
    <x v="2"/>
    <s v="08/2021"/>
    <x v="6"/>
    <n v="6"/>
    <s v="Dover Stover/Energy Lane Office - 1849"/>
    <x v="0"/>
  </r>
  <r>
    <n v="7003661"/>
    <n v="1"/>
    <x v="8"/>
    <n v="120"/>
    <n v="103"/>
    <n v="0"/>
    <n v="12534.17"/>
    <n v="0"/>
    <x v="58"/>
    <n v="1684.55"/>
    <n v="0"/>
    <n v="10849.62"/>
    <n v="1789.89"/>
    <n v="105.34"/>
    <n v="301"/>
    <n v="1"/>
    <n v="66"/>
    <x v="2"/>
    <s v="08/2021"/>
    <x v="4"/>
    <n v="6"/>
    <s v="Energy Lane Warehouse Office for Bldg Mgr (share w/DE Div) - 1850"/>
    <x v="0"/>
  </r>
  <r>
    <n v="6933472"/>
    <n v="1"/>
    <x v="8"/>
    <n v="120"/>
    <n v="81"/>
    <n v="0"/>
    <n v="421491.92"/>
    <n v="0"/>
    <x v="59"/>
    <n v="134021.25"/>
    <n v="0"/>
    <n v="287470.67"/>
    <n v="137570.26999999999"/>
    <n v="3549.02"/>
    <n v="302"/>
    <n v="1"/>
    <n v="67"/>
    <x v="3"/>
    <s v="08/2021"/>
    <x v="28"/>
    <n v="6"/>
    <s v="Newark Office Construction - 1750"/>
    <x v="0"/>
  </r>
  <r>
    <n v="1624201"/>
    <n v="1"/>
    <x v="8"/>
    <n v="120"/>
    <n v="108"/>
    <n v="0"/>
    <n v="56999.24"/>
    <n v="0"/>
    <x v="424"/>
    <n v="4126.37"/>
    <n v="0"/>
    <n v="52872.87"/>
    <n v="4615.93"/>
    <n v="489.56"/>
    <n v="303"/>
    <n v="1"/>
    <n v="68"/>
    <x v="4"/>
    <s v="08/2021"/>
    <x v="29"/>
    <n v="2"/>
    <s v="Satellite Office Srv Repl"/>
    <x v="0"/>
  </r>
  <r>
    <n v="3775369"/>
    <n v="1"/>
    <x v="8"/>
    <n v="120"/>
    <n v="113"/>
    <n v="0"/>
    <n v="64000"/>
    <n v="0"/>
    <x v="61"/>
    <n v="3733.31"/>
    <n v="0"/>
    <n v="60266.69"/>
    <n v="4266.6400000000003"/>
    <n v="533.33000000000004"/>
    <n v="303"/>
    <n v="1"/>
    <n v="68"/>
    <x v="4"/>
    <s v="08/2021"/>
    <x v="30"/>
    <n v="2"/>
    <s v="Energy Lane Acct Workstation"/>
    <x v="0"/>
  </r>
  <r>
    <n v="6932897"/>
    <n v="1"/>
    <x v="8"/>
    <n v="84"/>
    <n v="36"/>
    <n v="0"/>
    <n v="4165.5"/>
    <n v="0"/>
    <x v="62"/>
    <n v="2380.3000000000002"/>
    <n v="0"/>
    <n v="1785.2"/>
    <n v="2429.89"/>
    <n v="49.59"/>
    <n v="303"/>
    <n v="1"/>
    <n v="68"/>
    <x v="4"/>
    <s v="08/2021"/>
    <x v="31"/>
    <n v="2"/>
    <s v="Phones, (12) Cisco IP phones 8851 - 1580"/>
    <x v="0"/>
  </r>
  <r>
    <n v="6932927"/>
    <n v="1"/>
    <x v="8"/>
    <n v="120"/>
    <n v="81"/>
    <n v="0"/>
    <n v="127887.5"/>
    <n v="0"/>
    <x v="63"/>
    <n v="40664.230000000003"/>
    <n v="0"/>
    <n v="87223.27"/>
    <n v="41741.06"/>
    <n v="1076.83"/>
    <n v="303"/>
    <n v="1"/>
    <n v="68"/>
    <x v="4"/>
    <s v="08/2021"/>
    <x v="32"/>
    <n v="2"/>
    <s v="Newark Office Furniture - 1754"/>
    <x v="0"/>
  </r>
  <r>
    <n v="6932928"/>
    <n v="1"/>
    <x v="8"/>
    <n v="120"/>
    <n v="82"/>
    <n v="0"/>
    <n v="25577.5"/>
    <n v="0"/>
    <x v="64"/>
    <n v="7919.31"/>
    <n v="0"/>
    <n v="17658.189999999999"/>
    <n v="8134.65"/>
    <n v="215.34"/>
    <n v="303"/>
    <n v="1"/>
    <n v="68"/>
    <x v="4"/>
    <s v="08/2021"/>
    <x v="32"/>
    <n v="2"/>
    <s v="Newark Office Furniture - 1765"/>
    <x v="0"/>
  </r>
  <r>
    <n v="6932960"/>
    <n v="1"/>
    <x v="8"/>
    <n v="120"/>
    <n v="82"/>
    <n v="0"/>
    <n v="-18529.939999999999"/>
    <n v="0"/>
    <x v="65"/>
    <n v="-5737.3"/>
    <n v="0"/>
    <n v="-12792.64"/>
    <n v="-5893.31"/>
    <n v="-156.01"/>
    <n v="303"/>
    <n v="1"/>
    <n v="68"/>
    <x v="4"/>
    <s v="08/2021"/>
    <x v="33"/>
    <n v="2"/>
    <s v="Energy Lane FFE - 1768"/>
    <x v="0"/>
  </r>
  <r>
    <n v="6933042"/>
    <n v="1"/>
    <x v="8"/>
    <n v="120"/>
    <n v="36"/>
    <n v="0"/>
    <n v="14658"/>
    <n v="0"/>
    <x v="66"/>
    <n v="10174.379999999999"/>
    <n v="0"/>
    <n v="4483.62"/>
    <n v="10298.93"/>
    <n v="124.55"/>
    <n v="303"/>
    <n v="1"/>
    <n v="68"/>
    <x v="4"/>
    <s v="08/2021"/>
    <x v="34"/>
    <n v="2"/>
    <s v="Replace SL Sidewalks - 1198"/>
    <x v="0"/>
  </r>
  <r>
    <n v="6933054"/>
    <n v="1"/>
    <x v="8"/>
    <n v="84"/>
    <n v="25"/>
    <n v="0"/>
    <n v="4718.75"/>
    <n v="0"/>
    <x v="67"/>
    <n v="3314.38"/>
    <n v="0"/>
    <n v="1404.37"/>
    <n v="3370.55"/>
    <n v="56.17"/>
    <n v="303"/>
    <n v="1"/>
    <n v="68"/>
    <x v="4"/>
    <s v="08/2021"/>
    <x v="35"/>
    <n v="2"/>
    <s v="Soundmasking system furniture for 2nd flr SL - 1363"/>
    <x v="0"/>
  </r>
  <r>
    <n v="6933062"/>
    <n v="1"/>
    <x v="8"/>
    <n v="120"/>
    <n v="83"/>
    <n v="0"/>
    <n v="14930.5"/>
    <n v="0"/>
    <x v="68"/>
    <n v="4498.1899999999996"/>
    <n v="0"/>
    <n v="10432.31"/>
    <n v="4623.88"/>
    <n v="125.69"/>
    <n v="303"/>
    <n v="1"/>
    <n v="68"/>
    <x v="4"/>
    <s v="08/2021"/>
    <x v="32"/>
    <n v="2"/>
    <s v="Newark Office Furniture - 1773"/>
    <x v="0"/>
  </r>
  <r>
    <n v="6933199"/>
    <n v="1"/>
    <x v="8"/>
    <n v="120"/>
    <n v="84"/>
    <n v="0"/>
    <n v="5814"/>
    <n v="0"/>
    <x v="70"/>
    <n v="1703.1"/>
    <n v="0"/>
    <n v="4110.8999999999996"/>
    <n v="1752.04"/>
    <n v="48.94"/>
    <n v="303"/>
    <n v="1"/>
    <n v="68"/>
    <x v="4"/>
    <s v="08/2021"/>
    <x v="32"/>
    <n v="2"/>
    <s v="Newark Office Furniture - 1780"/>
    <x v="0"/>
  </r>
  <r>
    <n v="6933200"/>
    <n v="1"/>
    <x v="8"/>
    <n v="120"/>
    <n v="88"/>
    <n v="0"/>
    <n v="2548.48"/>
    <n v="0"/>
    <x v="71"/>
    <n v="661.4"/>
    <n v="0"/>
    <n v="1887.08"/>
    <n v="682.84"/>
    <n v="21.44"/>
    <n v="303"/>
    <n v="1"/>
    <n v="68"/>
    <x v="4"/>
    <s v="08/2021"/>
    <x v="32"/>
    <n v="2"/>
    <s v="Newark Office Furniture - 1804"/>
    <x v="0"/>
  </r>
  <r>
    <n v="6933226"/>
    <n v="1"/>
    <x v="8"/>
    <n v="120"/>
    <n v="21"/>
    <n v="0"/>
    <n v="8659.32"/>
    <n v="0"/>
    <x v="72"/>
    <n v="7101.86"/>
    <n v="0"/>
    <n v="1557.46"/>
    <n v="7176.02"/>
    <n v="74.16"/>
    <n v="303"/>
    <n v="1"/>
    <n v="68"/>
    <x v="4"/>
    <s v="08/2021"/>
    <x v="37"/>
    <n v="2"/>
    <s v="7 Filing Cabinets - 1156"/>
    <x v="0"/>
  </r>
  <r>
    <n v="6933336"/>
    <n v="1"/>
    <x v="8"/>
    <n v="120"/>
    <n v="36"/>
    <n v="0"/>
    <n v="19609"/>
    <n v="0"/>
    <x v="74"/>
    <n v="13610.91"/>
    <n v="0"/>
    <n v="5998.09"/>
    <n v="13777.52"/>
    <n v="166.61"/>
    <n v="303"/>
    <n v="1"/>
    <n v="68"/>
    <x v="4"/>
    <s v="08/2021"/>
    <x v="39"/>
    <n v="2"/>
    <s v="Patio Replacement - 1199"/>
    <x v="0"/>
  </r>
  <r>
    <n v="6933374"/>
    <n v="1"/>
    <x v="8"/>
    <n v="84"/>
    <n v="28"/>
    <n v="0"/>
    <n v="17937.05"/>
    <n v="0"/>
    <x v="75"/>
    <n v="11818.97"/>
    <n v="0"/>
    <n v="6118.08"/>
    <n v="12037.47"/>
    <n v="218.5"/>
    <n v="303"/>
    <n v="1"/>
    <n v="68"/>
    <x v="4"/>
    <s v="08/2021"/>
    <x v="40"/>
    <n v="2"/>
    <s v="Cambridge Noise Masking Sound System - 1481"/>
    <x v="0"/>
  </r>
  <r>
    <n v="6933473"/>
    <n v="1"/>
    <x v="8"/>
    <n v="120"/>
    <n v="81"/>
    <n v="0"/>
    <n v="102310"/>
    <n v="0"/>
    <x v="76"/>
    <n v="32531.34"/>
    <n v="0"/>
    <n v="69778.66"/>
    <n v="33392.81"/>
    <n v="861.47"/>
    <n v="303"/>
    <n v="1"/>
    <n v="68"/>
    <x v="4"/>
    <s v="08/2021"/>
    <x v="32"/>
    <n v="2"/>
    <s v="Newark Office Furniture - 1751"/>
    <x v="0"/>
  </r>
  <r>
    <n v="6933478"/>
    <n v="1"/>
    <x v="8"/>
    <n v="120"/>
    <n v="21"/>
    <n v="0"/>
    <n v="17269.23"/>
    <n v="0"/>
    <x v="77"/>
    <n v="14163.18"/>
    <n v="0"/>
    <n v="3106.05"/>
    <n v="14311.09"/>
    <n v="147.91"/>
    <n v="303"/>
    <n v="1"/>
    <n v="68"/>
    <x v="4"/>
    <s v="08/2021"/>
    <x v="41"/>
    <n v="2"/>
    <s v="Office Furniture-Sergio Garrillos - 1130"/>
    <x v="0"/>
  </r>
  <r>
    <n v="6933505"/>
    <n v="1"/>
    <x v="8"/>
    <n v="120"/>
    <n v="12"/>
    <n v="0"/>
    <n v="14149.18"/>
    <n v="0"/>
    <x v="78"/>
    <n v="12681.88"/>
    <n v="0"/>
    <n v="1467.3"/>
    <n v="12804.15"/>
    <n v="122.27"/>
    <n v="303"/>
    <n v="1"/>
    <n v="68"/>
    <x v="4"/>
    <s v="08/2021"/>
    <x v="42"/>
    <n v="2"/>
    <s v="Compass Pointe Office Furn - 1160"/>
    <x v="0"/>
  </r>
  <r>
    <n v="6933649"/>
    <n v="1"/>
    <x v="8"/>
    <n v="84"/>
    <n v="27"/>
    <n v="0"/>
    <n v="8664.94"/>
    <n v="0"/>
    <x v="80"/>
    <n v="5879.76"/>
    <n v="0"/>
    <n v="2785.18"/>
    <n v="5982.91"/>
    <n v="103.15"/>
    <n v="303"/>
    <n v="1"/>
    <n v="68"/>
    <x v="4"/>
    <s v="08/2021"/>
    <x v="43"/>
    <n v="2"/>
    <s v="Breakroom &amp; Atruim Furniture at Silver Lake - 1442"/>
    <x v="0"/>
  </r>
  <r>
    <n v="6933653"/>
    <n v="1"/>
    <x v="8"/>
    <n v="120"/>
    <n v="88"/>
    <n v="0"/>
    <n v="-16938.03"/>
    <n v="0"/>
    <x v="81"/>
    <n v="-4396.2"/>
    <n v="0"/>
    <n v="-12541.83"/>
    <n v="-4538.72"/>
    <n v="-142.52000000000001"/>
    <n v="303"/>
    <n v="1"/>
    <n v="68"/>
    <x v="4"/>
    <s v="08/2021"/>
    <x v="33"/>
    <n v="2"/>
    <s v="Energy Lane FFE - 1803"/>
    <x v="0"/>
  </r>
  <r>
    <n v="6933657"/>
    <n v="1"/>
    <x v="8"/>
    <n v="60"/>
    <n v="7"/>
    <n v="0"/>
    <n v="12438"/>
    <n v="0"/>
    <x v="82"/>
    <n v="10920.93"/>
    <n v="0"/>
    <n v="1517.07"/>
    <n v="11137.65"/>
    <n v="216.72"/>
    <n v="303"/>
    <n v="1"/>
    <n v="68"/>
    <x v="4"/>
    <s v="08/2021"/>
    <x v="44"/>
    <n v="2"/>
    <s v="Cambridge Noise Masking Syst at Compass Pointe - 1523"/>
    <x v="0"/>
  </r>
  <r>
    <n v="6933765"/>
    <n v="1"/>
    <x v="8"/>
    <n v="120"/>
    <n v="85"/>
    <n v="0"/>
    <n v="11534.5"/>
    <n v="0"/>
    <x v="83"/>
    <n v="3282.49"/>
    <n v="0"/>
    <n v="8252.01"/>
    <n v="3379.57"/>
    <n v="97.08"/>
    <n v="303"/>
    <n v="1"/>
    <n v="68"/>
    <x v="4"/>
    <s v="08/2021"/>
    <x v="32"/>
    <n v="2"/>
    <s v="Newark Office Furniture - 1785"/>
    <x v="0"/>
  </r>
  <r>
    <n v="6933854"/>
    <n v="1"/>
    <x v="8"/>
    <n v="84"/>
    <n v="36"/>
    <n v="0"/>
    <n v="82147.13"/>
    <n v="0"/>
    <x v="85"/>
    <n v="46941.2"/>
    <n v="0"/>
    <n v="35205.93"/>
    <n v="47919.14"/>
    <n v="977.94"/>
    <n v="303"/>
    <n v="1"/>
    <n v="68"/>
    <x v="4"/>
    <s v="08/2021"/>
    <x v="46"/>
    <n v="2"/>
    <s v="CISCO phone system equip at Energy Lane - 1581"/>
    <x v="0"/>
  </r>
  <r>
    <n v="6933922"/>
    <n v="1"/>
    <x v="8"/>
    <n v="120"/>
    <n v="87"/>
    <n v="0"/>
    <n v="10999"/>
    <n v="0"/>
    <x v="87"/>
    <n v="2946.59"/>
    <n v="0"/>
    <n v="8052.41"/>
    <n v="3039.15"/>
    <n v="92.56"/>
    <n v="303"/>
    <n v="1"/>
    <n v="68"/>
    <x v="4"/>
    <s v="08/2021"/>
    <x v="32"/>
    <n v="2"/>
    <s v="Newark Office Furniture - 1796"/>
    <x v="0"/>
  </r>
  <r>
    <n v="6933941"/>
    <n v="1"/>
    <x v="8"/>
    <n v="120"/>
    <n v="82"/>
    <n v="0"/>
    <n v="31928.82"/>
    <n v="0"/>
    <x v="88"/>
    <n v="9885.91"/>
    <n v="0"/>
    <n v="22042.91"/>
    <n v="10154.73"/>
    <n v="268.82"/>
    <n v="303"/>
    <n v="1"/>
    <n v="68"/>
    <x v="4"/>
    <s v="08/2021"/>
    <x v="6"/>
    <n v="2"/>
    <s v="Dover Stover/Energy Lane Office - 1770"/>
    <x v="0"/>
  </r>
  <r>
    <n v="6933949"/>
    <n v="1"/>
    <x v="8"/>
    <n v="120"/>
    <n v="81"/>
    <n v="0"/>
    <n v="388964.21"/>
    <n v="0"/>
    <x v="89"/>
    <n v="123678.42"/>
    <n v="0"/>
    <n v="265285.78999999998"/>
    <n v="126953.55"/>
    <n v="3275.13"/>
    <n v="303"/>
    <n v="1"/>
    <n v="68"/>
    <x v="4"/>
    <s v="08/2021"/>
    <x v="33"/>
    <n v="2"/>
    <s v="Energy Lane FFE - 1753"/>
    <x v="0"/>
  </r>
  <r>
    <n v="6934015"/>
    <n v="1"/>
    <x v="8"/>
    <n v="120"/>
    <n v="94"/>
    <n v="0"/>
    <n v="4385.91"/>
    <n v="0"/>
    <x v="90"/>
    <n v="918.72"/>
    <n v="0"/>
    <n v="3467.19"/>
    <n v="955.61"/>
    <n v="36.89"/>
    <n v="303"/>
    <n v="1"/>
    <n v="68"/>
    <x v="4"/>
    <s v="08/2021"/>
    <x v="33"/>
    <n v="2"/>
    <s v="Energy Lane FFE - 1831"/>
    <x v="0"/>
  </r>
  <r>
    <n v="6934016"/>
    <n v="1"/>
    <x v="8"/>
    <n v="120"/>
    <n v="100"/>
    <n v="0"/>
    <n v="7252.01"/>
    <n v="0"/>
    <x v="91"/>
    <n v="1156.1300000000001"/>
    <n v="0"/>
    <n v="6095.88"/>
    <n v="1217.0899999999999"/>
    <n v="60.96"/>
    <n v="303"/>
    <n v="1"/>
    <n v="68"/>
    <x v="4"/>
    <s v="08/2021"/>
    <x v="33"/>
    <n v="2"/>
    <s v="Energy Lane FFE - 1851"/>
    <x v="0"/>
  </r>
  <r>
    <n v="6934037"/>
    <n v="1"/>
    <x v="8"/>
    <n v="120"/>
    <n v="97"/>
    <n v="0"/>
    <n v="29532.95"/>
    <n v="0"/>
    <x v="92"/>
    <n v="5447.36"/>
    <n v="0"/>
    <n v="24085.59"/>
    <n v="5695.67"/>
    <n v="248.31"/>
    <n v="303"/>
    <n v="1"/>
    <n v="68"/>
    <x v="4"/>
    <s v="08/2021"/>
    <x v="33"/>
    <n v="2"/>
    <s v="Energy Lane FFE - 1841"/>
    <x v="0"/>
  </r>
  <r>
    <n v="6934038"/>
    <n v="1"/>
    <x v="8"/>
    <n v="120"/>
    <n v="98"/>
    <n v="0"/>
    <n v="4824.55"/>
    <n v="0"/>
    <x v="93"/>
    <n v="849.63"/>
    <n v="0"/>
    <n v="3974.92"/>
    <n v="890.19"/>
    <n v="40.56"/>
    <n v="303"/>
    <n v="1"/>
    <n v="68"/>
    <x v="4"/>
    <s v="08/2021"/>
    <x v="33"/>
    <n v="2"/>
    <s v="Energy Lane FFE - 1843"/>
    <x v="0"/>
  </r>
  <r>
    <n v="6934047"/>
    <n v="1"/>
    <x v="8"/>
    <n v="120"/>
    <n v="90"/>
    <n v="0"/>
    <n v="3574"/>
    <n v="0"/>
    <x v="94"/>
    <n v="868.01"/>
    <n v="0"/>
    <n v="2705.99"/>
    <n v="898.08"/>
    <n v="30.07"/>
    <n v="303"/>
    <n v="1"/>
    <n v="68"/>
    <x v="4"/>
    <s v="08/2021"/>
    <x v="32"/>
    <n v="2"/>
    <s v="Newark Office Furniture - 1812"/>
    <x v="0"/>
  </r>
  <r>
    <n v="17729244"/>
    <n v="1"/>
    <x v="8"/>
    <n v="120"/>
    <n v="116"/>
    <n v="0"/>
    <n v="89857.74"/>
    <n v="0"/>
    <x v="425"/>
    <n v="2775.97"/>
    <n v="0"/>
    <n v="87081.77"/>
    <n v="3526.67"/>
    <n v="750.7"/>
    <n v="303"/>
    <n v="1"/>
    <n v="68"/>
    <x v="4"/>
    <s v="08/2021"/>
    <x v="235"/>
    <n v="2"/>
    <s v="CU20240111   COLO Firewall Replacement"/>
    <x v="0"/>
  </r>
  <r>
    <n v="17729247"/>
    <n v="1"/>
    <x v="8"/>
    <n v="120"/>
    <n v="116"/>
    <n v="0"/>
    <n v="30573.07"/>
    <n v="0"/>
    <x v="404"/>
    <n v="1019.12"/>
    <n v="0"/>
    <n v="29553.95"/>
    <n v="1273.9000000000001"/>
    <n v="254.78"/>
    <n v="303"/>
    <n v="1"/>
    <n v="68"/>
    <x v="4"/>
    <s v="08/2021"/>
    <x v="236"/>
    <n v="2"/>
    <s v="CU20240112   Failed Equip Remote Sites"/>
    <x v="0"/>
  </r>
  <r>
    <n v="1624198"/>
    <n v="1"/>
    <x v="8"/>
    <n v="60"/>
    <n v="48"/>
    <n v="0"/>
    <n v="7200"/>
    <n v="-7200"/>
    <x v="316"/>
    <n v="1440"/>
    <n v="0"/>
    <n v="0"/>
    <n v="0"/>
    <n v="-1440"/>
    <n v="304"/>
    <n v="1"/>
    <n v="69"/>
    <x v="5"/>
    <s v="08/2021"/>
    <x v="48"/>
    <n v="2"/>
    <s v="Data Center Move Core Infra"/>
    <x v="0"/>
  </r>
  <r>
    <n v="1624204"/>
    <n v="1"/>
    <x v="8"/>
    <n v="60"/>
    <n v="48"/>
    <n v="0"/>
    <n v="85755.72"/>
    <n v="-85755.72"/>
    <x v="316"/>
    <n v="17108.12"/>
    <n v="0"/>
    <n v="0"/>
    <n v="0"/>
    <n v="-17108.12"/>
    <n v="304"/>
    <n v="1"/>
    <n v="69"/>
    <x v="5"/>
    <s v="08/2021"/>
    <x v="49"/>
    <n v="2"/>
    <s v="Site Refresh SD WAN"/>
    <x v="0"/>
  </r>
  <r>
    <n v="2272866"/>
    <n v="1"/>
    <x v="8"/>
    <n v="60"/>
    <n v="49"/>
    <n v="0"/>
    <n v="94683.02"/>
    <n v="-94683.02"/>
    <x v="316"/>
    <n v="15453.8"/>
    <n v="0"/>
    <n v="0"/>
    <n v="0"/>
    <n v="-15453.800000000001"/>
    <n v="304"/>
    <n v="1"/>
    <n v="69"/>
    <x v="5"/>
    <s v="08/2021"/>
    <x v="50"/>
    <n v="2"/>
    <s v="Windows 10 Deployment"/>
    <x v="0"/>
  </r>
  <r>
    <n v="2272871"/>
    <n v="1"/>
    <x v="8"/>
    <n v="60"/>
    <n v="49"/>
    <n v="0"/>
    <n v="11884.06"/>
    <n v="0"/>
    <x v="98"/>
    <n v="2178.77"/>
    <n v="0"/>
    <n v="9705.2900000000009"/>
    <n v="2376.84"/>
    <n v="198.07"/>
    <n v="304"/>
    <n v="1"/>
    <n v="69"/>
    <x v="5"/>
    <s v="08/2021"/>
    <x v="51"/>
    <n v="2"/>
    <s v="Computer Purchase 01"/>
    <x v="0"/>
  </r>
  <r>
    <n v="2272876"/>
    <n v="1"/>
    <x v="8"/>
    <n v="60"/>
    <n v="50"/>
    <n v="0"/>
    <n v="115992.24"/>
    <n v="0"/>
    <x v="426"/>
    <n v="12851.76"/>
    <n v="0"/>
    <n v="103140.48"/>
    <n v="14914.57"/>
    <n v="2062.81"/>
    <n v="304"/>
    <n v="1"/>
    <n v="69"/>
    <x v="5"/>
    <s v="08/2021"/>
    <x v="52"/>
    <n v="2"/>
    <s v="CU20240114 - Computer Purchase 02"/>
    <x v="0"/>
  </r>
  <r>
    <n v="6932890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4"/>
    <x v="0"/>
  </r>
  <r>
    <n v="6932891"/>
    <n v="1"/>
    <x v="8"/>
    <n v="60"/>
    <n v="13"/>
    <n v="0"/>
    <n v="886.59"/>
    <n v="0"/>
    <x v="101"/>
    <n v="687.62"/>
    <n v="0"/>
    <n v="198.97"/>
    <n v="702.93"/>
    <n v="15.31"/>
    <n v="304"/>
    <n v="1"/>
    <n v="69"/>
    <x v="5"/>
    <s v="08/2021"/>
    <x v="53"/>
    <n v="2"/>
    <s v="Laptop, (1) Dell E5470 Lattitude - 1622"/>
    <x v="0"/>
  </r>
  <r>
    <n v="6932892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7"/>
    <x v="0"/>
  </r>
  <r>
    <n v="6932893"/>
    <n v="1"/>
    <x v="8"/>
    <n v="60"/>
    <n v="13"/>
    <n v="0"/>
    <n v="853.55"/>
    <n v="0"/>
    <x v="103"/>
    <n v="661.99"/>
    <n v="0"/>
    <n v="191.56"/>
    <n v="676.73"/>
    <n v="14.74"/>
    <n v="304"/>
    <n v="1"/>
    <n v="69"/>
    <x v="5"/>
    <s v="08/2021"/>
    <x v="53"/>
    <n v="2"/>
    <s v="Laptop, (1) Dell E5470 Lattitude - 1642"/>
    <x v="0"/>
  </r>
  <r>
    <n v="6932901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6"/>
    <x v="0"/>
  </r>
  <r>
    <n v="6932906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8"/>
    <x v="0"/>
  </r>
  <r>
    <n v="6932918"/>
    <n v="1"/>
    <x v="8"/>
    <n v="60"/>
    <n v="28"/>
    <n v="0"/>
    <n v="1560"/>
    <n v="0"/>
    <x v="106"/>
    <n v="815.06"/>
    <n v="0"/>
    <n v="744.94"/>
    <n v="841.67"/>
    <n v="26.61"/>
    <n v="304"/>
    <n v="1"/>
    <n v="69"/>
    <x v="5"/>
    <s v="08/2021"/>
    <x v="55"/>
    <n v="2"/>
    <s v="Network Upgrades - 1805"/>
    <x v="0"/>
  </r>
  <r>
    <n v="6932923"/>
    <n v="1"/>
    <x v="8"/>
    <n v="60"/>
    <n v="16"/>
    <n v="0"/>
    <n v="16104"/>
    <n v="0"/>
    <x v="107"/>
    <n v="11671.1"/>
    <n v="0"/>
    <n v="4432.8999999999996"/>
    <n v="11948.16"/>
    <n v="277.06"/>
    <n v="304"/>
    <n v="1"/>
    <n v="69"/>
    <x v="5"/>
    <s v="08/2021"/>
    <x v="56"/>
    <n v="2"/>
    <s v="Laptops, (10) Dell CTO 7480 - 1726"/>
    <x v="0"/>
  </r>
  <r>
    <n v="6932924"/>
    <n v="1"/>
    <x v="8"/>
    <n v="60"/>
    <n v="19"/>
    <n v="0"/>
    <n v="6524.82"/>
    <n v="0"/>
    <x v="108"/>
    <n v="4397.87"/>
    <n v="0"/>
    <n v="2126.9499999999998"/>
    <n v="4509.8100000000004"/>
    <n v="111.94"/>
    <n v="304"/>
    <n v="1"/>
    <n v="69"/>
    <x v="5"/>
    <s v="08/2021"/>
    <x v="57"/>
    <n v="2"/>
    <s v="Laptops, (4) Dell CTO 7480 - 1739"/>
    <x v="0"/>
  </r>
  <r>
    <n v="6932931"/>
    <n v="1"/>
    <x v="8"/>
    <n v="60"/>
    <n v="13"/>
    <n v="0"/>
    <n v="1095.8"/>
    <n v="0"/>
    <x v="110"/>
    <n v="849.9"/>
    <n v="0"/>
    <n v="245.9"/>
    <n v="868.82"/>
    <n v="18.920000000000002"/>
    <n v="304"/>
    <n v="1"/>
    <n v="69"/>
    <x v="5"/>
    <s v="08/2021"/>
    <x v="59"/>
    <n v="2"/>
    <s v="PC, (1) Dell Opti 5040 desktop computer - 1661"/>
    <x v="0"/>
  </r>
  <r>
    <n v="6932933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49"/>
    <x v="0"/>
  </r>
  <r>
    <n v="6932934"/>
    <n v="1"/>
    <x v="8"/>
    <n v="60"/>
    <n v="13"/>
    <n v="0"/>
    <n v="1184.1600000000001"/>
    <n v="0"/>
    <x v="112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7"/>
    <x v="0"/>
  </r>
  <r>
    <n v="6932935"/>
    <n v="1"/>
    <x v="8"/>
    <n v="60"/>
    <n v="13"/>
    <n v="0"/>
    <n v="1184.1500000000001"/>
    <n v="0"/>
    <x v="113"/>
    <n v="918.41"/>
    <n v="0"/>
    <n v="265.74"/>
    <n v="938.85"/>
    <n v="20.440000000000001"/>
    <n v="304"/>
    <n v="1"/>
    <n v="69"/>
    <x v="5"/>
    <s v="08/2021"/>
    <x v="59"/>
    <n v="2"/>
    <s v="PC, (1) Dell Opti 5040 desktop computer - 1670"/>
    <x v="0"/>
  </r>
  <r>
    <n v="6932938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54"/>
    <x v="0"/>
  </r>
  <r>
    <n v="6932939"/>
    <n v="1"/>
    <x v="8"/>
    <n v="60"/>
    <n v="13"/>
    <n v="0"/>
    <n v="155"/>
    <n v="0"/>
    <x v="114"/>
    <n v="120.22"/>
    <n v="0"/>
    <n v="34.78"/>
    <n v="122.9"/>
    <n v="2.68"/>
    <n v="304"/>
    <n v="1"/>
    <n v="69"/>
    <x v="5"/>
    <s v="08/2021"/>
    <x v="54"/>
    <n v="2"/>
    <s v="Monitor, (1) Dell P2217 22 inch - 1591"/>
    <x v="0"/>
  </r>
  <r>
    <n v="6932940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7"/>
    <x v="0"/>
  </r>
  <r>
    <n v="6932949"/>
    <n v="1"/>
    <x v="8"/>
    <n v="60"/>
    <n v="14"/>
    <n v="0"/>
    <n v="1160.28"/>
    <n v="0"/>
    <x v="116"/>
    <n v="880.21"/>
    <n v="0"/>
    <n v="280.07"/>
    <n v="900.21"/>
    <n v="20"/>
    <n v="304"/>
    <n v="1"/>
    <n v="69"/>
    <x v="5"/>
    <s v="08/2021"/>
    <x v="61"/>
    <n v="2"/>
    <s v="(4) Dell Docking station WD15 w/180w adapter - 1708"/>
    <x v="0"/>
  </r>
  <r>
    <n v="6932953"/>
    <n v="1"/>
    <x v="8"/>
    <n v="60"/>
    <n v="19"/>
    <n v="0"/>
    <n v="5413.56"/>
    <n v="0"/>
    <x v="117"/>
    <n v="3648.84"/>
    <n v="0"/>
    <n v="1764.72"/>
    <n v="3741.72"/>
    <n v="92.88"/>
    <n v="304"/>
    <n v="1"/>
    <n v="69"/>
    <x v="5"/>
    <s v="08/2021"/>
    <x v="62"/>
    <n v="2"/>
    <s v="Computer Purchase 2017-03 in 2018 - 1734"/>
    <x v="0"/>
  </r>
  <r>
    <n v="6932958"/>
    <n v="1"/>
    <x v="8"/>
    <n v="60"/>
    <n v="28"/>
    <n v="0"/>
    <n v="106797.91"/>
    <n v="0"/>
    <x v="118"/>
    <n v="55799.83"/>
    <n v="0"/>
    <n v="50998.080000000002"/>
    <n v="57621.19"/>
    <n v="1821.3600000000001"/>
    <n v="304"/>
    <n v="1"/>
    <n v="69"/>
    <x v="5"/>
    <s v="08/2021"/>
    <x v="63"/>
    <n v="2"/>
    <s v="Computer Purchases - 1806"/>
    <x v="0"/>
  </r>
  <r>
    <n v="6932961"/>
    <n v="1"/>
    <x v="8"/>
    <n v="60"/>
    <n v="19"/>
    <n v="0"/>
    <n v="45505.36"/>
    <n v="0"/>
    <x v="119"/>
    <n v="30671.51"/>
    <n v="0"/>
    <n v="14833.85"/>
    <n v="31452.240000000002"/>
    <n v="780.73"/>
    <n v="304"/>
    <n v="1"/>
    <n v="69"/>
    <x v="5"/>
    <s v="08/2021"/>
    <x v="64"/>
    <n v="2"/>
    <s v="Energy Lane Network Firewall - 1733"/>
    <x v="0"/>
  </r>
  <r>
    <n v="6932968"/>
    <n v="1"/>
    <x v="8"/>
    <n v="60"/>
    <n v="18"/>
    <n v="0"/>
    <n v="3162.52"/>
    <n v="0"/>
    <x v="120"/>
    <n v="2185.0300000000002"/>
    <n v="0"/>
    <n v="977.49"/>
    <n v="2239.34"/>
    <n v="54.31"/>
    <n v="304"/>
    <n v="1"/>
    <n v="69"/>
    <x v="5"/>
    <s v="08/2021"/>
    <x v="65"/>
    <n v="2"/>
    <s v="CISCO CAT WS-C2960X-48FPS-L Network refresh project - 1728"/>
    <x v="0"/>
  </r>
  <r>
    <n v="6932969"/>
    <n v="1"/>
    <x v="8"/>
    <n v="60"/>
    <n v="21"/>
    <n v="0"/>
    <n v="39420.15"/>
    <n v="0"/>
    <x v="121"/>
    <n v="25239.81"/>
    <n v="0"/>
    <n v="14180.34"/>
    <n v="25915.06"/>
    <n v="675.25"/>
    <n v="304"/>
    <n v="1"/>
    <n v="69"/>
    <x v="5"/>
    <s v="08/2021"/>
    <x v="65"/>
    <n v="2"/>
    <s v="CISCO CAT WS-C2960X-48FPS-L Network refresh project - 1756"/>
    <x v="0"/>
  </r>
  <r>
    <n v="6933007"/>
    <n v="1"/>
    <x v="8"/>
    <n v="60"/>
    <n v="18"/>
    <n v="0"/>
    <n v="16200"/>
    <n v="0"/>
    <x v="122"/>
    <n v="11192.7"/>
    <n v="0"/>
    <n v="5007.3"/>
    <n v="11470.88"/>
    <n v="278.18"/>
    <n v="304"/>
    <n v="1"/>
    <n v="69"/>
    <x v="5"/>
    <s v="08/2021"/>
    <x v="66"/>
    <n v="2"/>
    <s v="Citrix Netscaler VPX 100 Load Balancer - 1730"/>
    <x v="0"/>
  </r>
  <r>
    <n v="6933021"/>
    <n v="1"/>
    <x v="8"/>
    <n v="60"/>
    <n v="13"/>
    <n v="0"/>
    <n v="947.81"/>
    <n v="0"/>
    <x v="123"/>
    <n v="735.1"/>
    <n v="0"/>
    <n v="212.71"/>
    <n v="751.46"/>
    <n v="16.36"/>
    <n v="304"/>
    <n v="1"/>
    <n v="69"/>
    <x v="5"/>
    <s v="08/2021"/>
    <x v="53"/>
    <n v="2"/>
    <s v="Laptop, (1) Dell E5470 Lattitude - 1608"/>
    <x v="0"/>
  </r>
  <r>
    <n v="6933023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8"/>
    <x v="0"/>
  </r>
  <r>
    <n v="6933024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9"/>
    <x v="0"/>
  </r>
  <r>
    <n v="6933025"/>
    <n v="1"/>
    <x v="8"/>
    <n v="60"/>
    <n v="13"/>
    <n v="0"/>
    <n v="853.55"/>
    <n v="0"/>
    <x v="103"/>
    <n v="661.99"/>
    <n v="0"/>
    <n v="191.56"/>
    <n v="676.73"/>
    <n v="14.74"/>
    <n v="304"/>
    <n v="1"/>
    <n v="69"/>
    <x v="5"/>
    <s v="08/2021"/>
    <x v="53"/>
    <n v="2"/>
    <s v="Laptop, (1) Dell E5470 Lattitude - 1641"/>
    <x v="0"/>
  </r>
  <r>
    <n v="6933026"/>
    <n v="1"/>
    <x v="8"/>
    <n v="60"/>
    <n v="13"/>
    <n v="0"/>
    <n v="966.99"/>
    <n v="0"/>
    <x v="124"/>
    <n v="749.97"/>
    <n v="0"/>
    <n v="217.02"/>
    <n v="766.66"/>
    <n v="16.690000000000001"/>
    <n v="304"/>
    <n v="1"/>
    <n v="69"/>
    <x v="5"/>
    <s v="08/2021"/>
    <x v="53"/>
    <n v="2"/>
    <s v="Laptop, (1) Dell E5470 Lattitude - 1659"/>
    <x v="0"/>
  </r>
  <r>
    <n v="6933032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600"/>
    <x v="0"/>
  </r>
  <r>
    <n v="6933033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7"/>
    <x v="0"/>
  </r>
  <r>
    <n v="6933038"/>
    <n v="1"/>
    <x v="8"/>
    <n v="60"/>
    <n v="13"/>
    <n v="0"/>
    <n v="1377.55"/>
    <n v="0"/>
    <x v="127"/>
    <n v="1068.44"/>
    <n v="0"/>
    <n v="309.11"/>
    <n v="1092.22"/>
    <n v="23.78"/>
    <n v="304"/>
    <n v="1"/>
    <n v="69"/>
    <x v="5"/>
    <s v="08/2021"/>
    <x v="67"/>
    <n v="2"/>
    <s v="Laptop, (1) Dell E7270 Lattitude - 1603"/>
    <x v="0"/>
  </r>
  <r>
    <n v="6933039"/>
    <n v="1"/>
    <x v="8"/>
    <n v="60"/>
    <n v="13"/>
    <n v="0"/>
    <n v="1377.55"/>
    <n v="0"/>
    <x v="127"/>
    <n v="1068.44"/>
    <n v="0"/>
    <n v="309.11"/>
    <n v="1092.22"/>
    <n v="23.78"/>
    <n v="304"/>
    <n v="1"/>
    <n v="69"/>
    <x v="5"/>
    <s v="08/2021"/>
    <x v="67"/>
    <n v="2"/>
    <s v="Laptop, (1) Dell E7270 Lattitude - 1604"/>
    <x v="0"/>
  </r>
  <r>
    <n v="6933040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2"/>
    <x v="0"/>
  </r>
  <r>
    <n v="6933045"/>
    <n v="1"/>
    <x v="8"/>
    <n v="60"/>
    <n v="19"/>
    <n v="0"/>
    <n v="930"/>
    <n v="0"/>
    <x v="128"/>
    <n v="626.86"/>
    <n v="0"/>
    <n v="303.14"/>
    <n v="642.80999999999995"/>
    <n v="15.950000000000001"/>
    <n v="304"/>
    <n v="1"/>
    <n v="69"/>
    <x v="5"/>
    <s v="08/2021"/>
    <x v="68"/>
    <n v="2"/>
    <s v="Monitor, (6) Dell P2217 22 inch - 1735"/>
    <x v="0"/>
  </r>
  <r>
    <n v="6933048"/>
    <n v="1"/>
    <x v="8"/>
    <n v="60"/>
    <n v="14"/>
    <n v="0"/>
    <n v="1425.56"/>
    <n v="0"/>
    <x v="129"/>
    <n v="1081.48"/>
    <n v="0"/>
    <n v="344.08"/>
    <n v="1106.06"/>
    <n v="24.580000000000002"/>
    <n v="304"/>
    <n v="1"/>
    <n v="69"/>
    <x v="5"/>
    <s v="08/2021"/>
    <x v="69"/>
    <n v="2"/>
    <s v="Monitor, (8) Dell P2217 22 inch - 1707"/>
    <x v="0"/>
  </r>
  <r>
    <n v="6933064"/>
    <n v="1"/>
    <x v="8"/>
    <n v="60"/>
    <n v="14"/>
    <n v="0"/>
    <n v="75707.360000000001"/>
    <n v="0"/>
    <x v="131"/>
    <n v="57650.21"/>
    <n v="0"/>
    <n v="18057.150000000001"/>
    <n v="58940.01"/>
    <n v="1289.8"/>
    <n v="304"/>
    <n v="1"/>
    <n v="69"/>
    <x v="5"/>
    <s v="08/2021"/>
    <x v="71"/>
    <n v="2"/>
    <s v="Middletown Office IT Equipment - 114 Sandhill Drive - 1713"/>
    <x v="0"/>
  </r>
  <r>
    <n v="6933065"/>
    <n v="1"/>
    <x v="8"/>
    <n v="60"/>
    <n v="14"/>
    <n v="0"/>
    <n v="1940.15"/>
    <n v="0"/>
    <x v="132"/>
    <n v="1487.46"/>
    <n v="0"/>
    <n v="452.69"/>
    <n v="1519.79"/>
    <n v="32.33"/>
    <n v="304"/>
    <n v="1"/>
    <n v="69"/>
    <x v="5"/>
    <s v="08/2021"/>
    <x v="72"/>
    <n v="2"/>
    <s v="Middletown Office Telephone system - 114 Sandhill Drive - 1715"/>
    <x v="0"/>
  </r>
  <r>
    <n v="6933070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47"/>
    <x v="0"/>
  </r>
  <r>
    <n v="6933071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50"/>
    <x v="0"/>
  </r>
  <r>
    <n v="6933124"/>
    <n v="1"/>
    <x v="8"/>
    <n v="60"/>
    <n v="14"/>
    <n v="0"/>
    <n v="1669.99"/>
    <n v="0"/>
    <x v="133"/>
    <n v="1266.8599999999999"/>
    <n v="0"/>
    <n v="403.13"/>
    <n v="1295.6500000000001"/>
    <n v="28.79"/>
    <n v="304"/>
    <n v="1"/>
    <n v="69"/>
    <x v="5"/>
    <s v="08/2021"/>
    <x v="73"/>
    <n v="2"/>
    <s v="CISCO Smartnet 24x7x4 -iRouter refresh - 1702"/>
    <x v="0"/>
  </r>
  <r>
    <n v="6933149"/>
    <n v="1"/>
    <x v="8"/>
    <n v="60"/>
    <n v="13"/>
    <n v="0"/>
    <n v="947.81"/>
    <n v="0"/>
    <x v="123"/>
    <n v="735.1"/>
    <n v="0"/>
    <n v="212.71"/>
    <n v="751.46"/>
    <n v="16.36"/>
    <n v="304"/>
    <n v="1"/>
    <n v="69"/>
    <x v="5"/>
    <s v="08/2021"/>
    <x v="53"/>
    <n v="2"/>
    <s v="Laptop, (1) Dell E5470 Lattitude - 1611"/>
    <x v="0"/>
  </r>
  <r>
    <n v="6933150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3"/>
    <x v="0"/>
  </r>
  <r>
    <n v="6933151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45"/>
    <x v="0"/>
  </r>
  <r>
    <n v="6933157"/>
    <n v="1"/>
    <x v="8"/>
    <n v="60"/>
    <n v="19"/>
    <n v="0"/>
    <n v="3024.56"/>
    <n v="0"/>
    <x v="135"/>
    <n v="2038.58"/>
    <n v="0"/>
    <n v="985.98"/>
    <n v="2090.4699999999998"/>
    <n v="51.89"/>
    <n v="304"/>
    <n v="1"/>
    <n v="69"/>
    <x v="5"/>
    <s v="08/2021"/>
    <x v="74"/>
    <n v="2"/>
    <s v="PC, (3) Dell CTO 5050 Desktop computers - 1740"/>
    <x v="0"/>
  </r>
  <r>
    <n v="6933163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9"/>
    <x v="0"/>
  </r>
  <r>
    <n v="6933164"/>
    <n v="1"/>
    <x v="8"/>
    <n v="60"/>
    <n v="13"/>
    <n v="0"/>
    <n v="285.64999999999998"/>
    <n v="0"/>
    <x v="136"/>
    <n v="221.53"/>
    <n v="0"/>
    <n v="64.12"/>
    <n v="226.46"/>
    <n v="4.93"/>
    <n v="304"/>
    <n v="1"/>
    <n v="69"/>
    <x v="5"/>
    <s v="08/2021"/>
    <x v="75"/>
    <n v="2"/>
    <s v="Printer, (1) HP Color LJ Pro M452DN - 1682"/>
    <x v="0"/>
  </r>
  <r>
    <n v="6933168"/>
    <n v="1"/>
    <x v="8"/>
    <n v="60"/>
    <n v="13"/>
    <n v="0"/>
    <n v="1377.55"/>
    <n v="0"/>
    <x v="127"/>
    <n v="1068.44"/>
    <n v="0"/>
    <n v="309.11"/>
    <n v="1092.22"/>
    <n v="23.78"/>
    <n v="304"/>
    <n v="1"/>
    <n v="69"/>
    <x v="5"/>
    <s v="08/2021"/>
    <x v="67"/>
    <n v="2"/>
    <s v="Laptop, (1) Dell E7270 Lattitude - 1602"/>
    <x v="0"/>
  </r>
  <r>
    <n v="6933169"/>
    <n v="1"/>
    <x v="8"/>
    <n v="60"/>
    <n v="13"/>
    <n v="0"/>
    <n v="217.52"/>
    <n v="0"/>
    <x v="137"/>
    <n v="168.7"/>
    <n v="0"/>
    <n v="48.82"/>
    <n v="172.46"/>
    <n v="3.7600000000000002"/>
    <n v="304"/>
    <n v="1"/>
    <n v="69"/>
    <x v="5"/>
    <s v="08/2021"/>
    <x v="54"/>
    <n v="2"/>
    <s v="Monitor, (1) Dell P2217 22 inch - 1658"/>
    <x v="0"/>
  </r>
  <r>
    <n v="6933170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2"/>
    <x v="0"/>
  </r>
  <r>
    <n v="6933171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5"/>
    <x v="0"/>
  </r>
  <r>
    <n v="6933173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6"/>
    <x v="0"/>
  </r>
  <r>
    <n v="6933174"/>
    <n v="1"/>
    <x v="8"/>
    <n v="60"/>
    <n v="19"/>
    <n v="0"/>
    <n v="1550"/>
    <n v="0"/>
    <x v="138"/>
    <n v="1044.7"/>
    <n v="0"/>
    <n v="505.3"/>
    <n v="1071.29"/>
    <n v="26.59"/>
    <n v="304"/>
    <n v="1"/>
    <n v="69"/>
    <x v="5"/>
    <s v="08/2021"/>
    <x v="76"/>
    <n v="2"/>
    <s v="Monitor, (10) Dell P2217 22 inch - 1736"/>
    <x v="0"/>
  </r>
  <r>
    <n v="6933175"/>
    <n v="1"/>
    <x v="8"/>
    <n v="60"/>
    <n v="19"/>
    <n v="0"/>
    <n v="2480"/>
    <n v="0"/>
    <x v="139"/>
    <n v="1671.58"/>
    <n v="0"/>
    <n v="808.42"/>
    <n v="1714.13"/>
    <n v="42.550000000000004"/>
    <n v="304"/>
    <n v="1"/>
    <n v="69"/>
    <x v="5"/>
    <s v="08/2021"/>
    <x v="77"/>
    <n v="2"/>
    <s v="Monitor, (16) Dell P2217 22 inch - 1737"/>
    <x v="0"/>
  </r>
  <r>
    <n v="6933176"/>
    <n v="1"/>
    <x v="8"/>
    <n v="60"/>
    <n v="19"/>
    <n v="0"/>
    <n v="707.84"/>
    <n v="0"/>
    <x v="140"/>
    <n v="477.09"/>
    <n v="0"/>
    <n v="230.75"/>
    <n v="489.23"/>
    <n v="12.14"/>
    <n v="304"/>
    <n v="1"/>
    <n v="69"/>
    <x v="5"/>
    <s v="08/2021"/>
    <x v="78"/>
    <n v="2"/>
    <s v="Monitor, (4) Dell P2217 22 inch - 1738"/>
    <x v="0"/>
  </r>
  <r>
    <n v="6933186"/>
    <n v="1"/>
    <x v="8"/>
    <n v="60"/>
    <n v="24"/>
    <n v="0"/>
    <n v="4945.74"/>
    <n v="0"/>
    <x v="141"/>
    <n v="2916.69"/>
    <n v="0"/>
    <n v="2029.05"/>
    <n v="3001.23"/>
    <n v="84.54"/>
    <n v="304"/>
    <n v="1"/>
    <n v="69"/>
    <x v="5"/>
    <s v="08/2021"/>
    <x v="55"/>
    <n v="2"/>
    <s v="Network Upgrades - 1783"/>
    <x v="0"/>
  </r>
  <r>
    <n v="6933187"/>
    <n v="1"/>
    <x v="8"/>
    <n v="60"/>
    <n v="26"/>
    <n v="0"/>
    <n v="26342.5"/>
    <n v="0"/>
    <x v="142"/>
    <n v="14649"/>
    <n v="0"/>
    <n v="11693.5"/>
    <n v="15098.75"/>
    <n v="449.75"/>
    <n v="304"/>
    <n v="1"/>
    <n v="69"/>
    <x v="5"/>
    <s v="08/2021"/>
    <x v="55"/>
    <n v="2"/>
    <s v="Network Upgrades - 1792"/>
    <x v="0"/>
  </r>
  <r>
    <n v="6933201"/>
    <n v="1"/>
    <x v="8"/>
    <n v="60"/>
    <n v="22"/>
    <n v="0"/>
    <n v="5540"/>
    <n v="0"/>
    <x v="143"/>
    <n v="3453.78"/>
    <n v="0"/>
    <n v="2086.2199999999998"/>
    <n v="3548.61"/>
    <n v="94.83"/>
    <n v="304"/>
    <n v="1"/>
    <n v="69"/>
    <x v="5"/>
    <s v="08/2021"/>
    <x v="79"/>
    <n v="2"/>
    <s v="Newark Office IT - 1767"/>
    <x v="0"/>
  </r>
  <r>
    <n v="6933202"/>
    <n v="1"/>
    <x v="8"/>
    <n v="60"/>
    <n v="14"/>
    <n v="0"/>
    <n v="3516.35"/>
    <n v="0"/>
    <x v="144"/>
    <n v="2667.6"/>
    <n v="0"/>
    <n v="848.75"/>
    <n v="2728.22"/>
    <n v="60.620000000000005"/>
    <n v="304"/>
    <n v="1"/>
    <n v="69"/>
    <x v="5"/>
    <s v="08/2021"/>
    <x v="80"/>
    <n v="2"/>
    <s v="Switch, (1) Cisco Catalyst 2960X 48 port ethernet - 1695"/>
    <x v="0"/>
  </r>
  <r>
    <n v="6933203"/>
    <n v="1"/>
    <x v="8"/>
    <n v="60"/>
    <n v="16"/>
    <n v="0"/>
    <n v="3338.86"/>
    <n v="0"/>
    <x v="145"/>
    <n v="2419.7399999999998"/>
    <n v="0"/>
    <n v="919.12"/>
    <n v="2477.19"/>
    <n v="57.45"/>
    <n v="304"/>
    <n v="1"/>
    <n v="69"/>
    <x v="5"/>
    <s v="08/2021"/>
    <x v="81"/>
    <n v="2"/>
    <s v="Tablet, (1) Dell CTO 7202 latitude rugged tablet w/docking - 1725"/>
    <x v="0"/>
  </r>
  <r>
    <n v="6933210"/>
    <n v="1"/>
    <x v="8"/>
    <n v="60"/>
    <n v="13"/>
    <n v="0"/>
    <n v="1095.81"/>
    <n v="0"/>
    <x v="146"/>
    <n v="849.91"/>
    <n v="0"/>
    <n v="245.9"/>
    <n v="868.83"/>
    <n v="18.920000000000002"/>
    <n v="304"/>
    <n v="1"/>
    <n v="69"/>
    <x v="5"/>
    <s v="08/2021"/>
    <x v="59"/>
    <n v="2"/>
    <s v="PC, (1) Dell Opti 5040 desktop computer - 1664"/>
    <x v="0"/>
  </r>
  <r>
    <n v="6933214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53"/>
    <x v="0"/>
  </r>
  <r>
    <n v="6933215"/>
    <n v="1"/>
    <x v="8"/>
    <n v="60"/>
    <n v="13"/>
    <n v="0"/>
    <n v="155"/>
    <n v="0"/>
    <x v="114"/>
    <n v="120.22"/>
    <n v="0"/>
    <n v="34.78"/>
    <n v="122.9"/>
    <n v="2.68"/>
    <n v="304"/>
    <n v="1"/>
    <n v="69"/>
    <x v="5"/>
    <s v="08/2021"/>
    <x v="54"/>
    <n v="2"/>
    <s v="Monitor, (1) Dell P2217 22 inch - 1588"/>
    <x v="0"/>
  </r>
  <r>
    <n v="6933216"/>
    <n v="1"/>
    <x v="8"/>
    <n v="60"/>
    <n v="13"/>
    <n v="0"/>
    <n v="155"/>
    <n v="0"/>
    <x v="114"/>
    <n v="120.22"/>
    <n v="0"/>
    <n v="34.78"/>
    <n v="122.9"/>
    <n v="2.68"/>
    <n v="304"/>
    <n v="1"/>
    <n v="69"/>
    <x v="5"/>
    <s v="08/2021"/>
    <x v="54"/>
    <n v="2"/>
    <s v="Monitor, (1) Dell P2217 22 inch - 1589"/>
    <x v="0"/>
  </r>
  <r>
    <n v="6933217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4"/>
    <x v="0"/>
  </r>
  <r>
    <n v="6933218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5"/>
    <x v="0"/>
  </r>
  <r>
    <n v="6933219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7"/>
    <x v="0"/>
  </r>
  <r>
    <n v="6933220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8"/>
    <x v="0"/>
  </r>
  <r>
    <n v="6933236"/>
    <n v="1"/>
    <x v="8"/>
    <n v="60"/>
    <n v="14"/>
    <n v="0"/>
    <n v="50079.21"/>
    <n v="0"/>
    <x v="147"/>
    <n v="37932.839999999997"/>
    <n v="0"/>
    <n v="12146.37"/>
    <n v="38800.44"/>
    <n v="867.6"/>
    <n v="304"/>
    <n v="1"/>
    <n v="69"/>
    <x v="5"/>
    <s v="08/2021"/>
    <x v="82"/>
    <n v="2"/>
    <s v="Computer Purchase 2017-03 - 1703"/>
    <x v="0"/>
  </r>
  <r>
    <n v="6933244"/>
    <n v="1"/>
    <x v="8"/>
    <n v="60"/>
    <n v="16"/>
    <n v="0"/>
    <n v="941.55"/>
    <n v="0"/>
    <x v="148"/>
    <n v="682.39"/>
    <n v="0"/>
    <n v="259.16000000000003"/>
    <n v="698.59"/>
    <n v="16.2"/>
    <n v="304"/>
    <n v="1"/>
    <n v="69"/>
    <x v="5"/>
    <s v="08/2021"/>
    <x v="83"/>
    <n v="2"/>
    <s v="Computer, (1) Dell CTO 5050 - 1724"/>
    <x v="0"/>
  </r>
  <r>
    <n v="6933285"/>
    <n v="1"/>
    <x v="8"/>
    <n v="60"/>
    <n v="3"/>
    <n v="0"/>
    <n v="826.97"/>
    <n v="0"/>
    <x v="149"/>
    <n v="785.62"/>
    <n v="0"/>
    <n v="41.35"/>
    <n v="799.4"/>
    <n v="13.780000000000001"/>
    <n v="304"/>
    <n v="1"/>
    <n v="69"/>
    <x v="5"/>
    <s v="08/2021"/>
    <x v="84"/>
    <n v="2"/>
    <s v="Desktop, (1) Dell Optiplex 5040 - 1443"/>
    <x v="0"/>
  </r>
  <r>
    <n v="6933300"/>
    <n v="1"/>
    <x v="8"/>
    <n v="60"/>
    <n v="13"/>
    <n v="0"/>
    <n v="947.81"/>
    <n v="0"/>
    <x v="123"/>
    <n v="735.1"/>
    <n v="0"/>
    <n v="212.71"/>
    <n v="751.46"/>
    <n v="16.36"/>
    <n v="304"/>
    <n v="1"/>
    <n v="69"/>
    <x v="5"/>
    <s v="08/2021"/>
    <x v="53"/>
    <n v="2"/>
    <s v="Laptop, (1) Dell E5470 Lattitude - 1610"/>
    <x v="0"/>
  </r>
  <r>
    <n v="6933301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7"/>
    <x v="0"/>
  </r>
  <r>
    <n v="6933302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20"/>
    <x v="0"/>
  </r>
  <r>
    <n v="6933304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47"/>
    <x v="0"/>
  </r>
  <r>
    <n v="6933308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48"/>
    <x v="0"/>
  </r>
  <r>
    <n v="6933311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3"/>
    <x v="0"/>
  </r>
  <r>
    <n v="6933313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3"/>
    <x v="0"/>
  </r>
  <r>
    <n v="6933314"/>
    <n v="1"/>
    <x v="8"/>
    <n v="60"/>
    <n v="13"/>
    <n v="0"/>
    <n v="166.26"/>
    <n v="0"/>
    <x v="150"/>
    <n v="128.91999999999999"/>
    <n v="0"/>
    <n v="37.340000000000003"/>
    <n v="131.79"/>
    <n v="2.87"/>
    <n v="304"/>
    <n v="1"/>
    <n v="69"/>
    <x v="5"/>
    <s v="08/2021"/>
    <x v="54"/>
    <n v="2"/>
    <s v="Monitor, (1) Dell P2217 22 inch - 1680"/>
    <x v="0"/>
  </r>
  <r>
    <n v="6933325"/>
    <n v="1"/>
    <x v="8"/>
    <n v="60"/>
    <n v="21"/>
    <n v="0"/>
    <n v="217591.11"/>
    <n v="0"/>
    <x v="151"/>
    <n v="139318.76"/>
    <n v="0"/>
    <n v="78272.350000000006"/>
    <n v="143046.01"/>
    <n v="3727.25"/>
    <n v="304"/>
    <n v="1"/>
    <n v="69"/>
    <x v="5"/>
    <s v="08/2021"/>
    <x v="85"/>
    <n v="2"/>
    <s v="Stover - Dover Campus IT Network - 1757"/>
    <x v="0"/>
  </r>
  <r>
    <n v="6933331"/>
    <n v="1"/>
    <x v="8"/>
    <n v="60"/>
    <n v="14"/>
    <n v="0"/>
    <n v="3516.36"/>
    <n v="0"/>
    <x v="152"/>
    <n v="2667.61"/>
    <n v="0"/>
    <n v="848.75"/>
    <n v="2728.23"/>
    <n v="60.620000000000005"/>
    <n v="304"/>
    <n v="1"/>
    <n v="69"/>
    <x v="5"/>
    <s v="08/2021"/>
    <x v="80"/>
    <n v="2"/>
    <s v="Switch, (1) Cisco Catalyst 2960X 48 port ethernet - 1696"/>
    <x v="0"/>
  </r>
  <r>
    <n v="6933332"/>
    <n v="1"/>
    <x v="8"/>
    <n v="60"/>
    <n v="14"/>
    <n v="0"/>
    <n v="6233.42"/>
    <n v="0"/>
    <x v="153"/>
    <n v="4728.7700000000004"/>
    <n v="0"/>
    <n v="1504.65"/>
    <n v="4836.24"/>
    <n v="107.47"/>
    <n v="304"/>
    <n v="1"/>
    <n v="69"/>
    <x v="5"/>
    <s v="08/2021"/>
    <x v="86"/>
    <n v="2"/>
    <s v="Switch, (1) Cisco Catalyst 3850 24 POE LAN - 1692"/>
    <x v="0"/>
  </r>
  <r>
    <n v="6933334"/>
    <n v="1"/>
    <x v="8"/>
    <n v="84"/>
    <n v="40"/>
    <n v="0"/>
    <n v="4300.3599999999997"/>
    <n v="0"/>
    <x v="154"/>
    <n v="2215.36"/>
    <n v="0"/>
    <n v="2085"/>
    <n v="2267.4899999999998"/>
    <n v="52.13"/>
    <n v="304"/>
    <n v="1"/>
    <n v="69"/>
    <x v="5"/>
    <s v="08/2021"/>
    <x v="87"/>
    <n v="2"/>
    <s v="Telephones, (10) Cisco UC 8851 w/accessories - 1723"/>
    <x v="0"/>
  </r>
  <r>
    <n v="6933338"/>
    <n v="1"/>
    <x v="8"/>
    <n v="60"/>
    <n v="13"/>
    <n v="0"/>
    <n v="697.71"/>
    <n v="0"/>
    <x v="155"/>
    <n v="541.12"/>
    <n v="0"/>
    <n v="156.59"/>
    <n v="553.16999999999996"/>
    <n v="12.05"/>
    <n v="304"/>
    <n v="1"/>
    <n v="69"/>
    <x v="5"/>
    <s v="08/2021"/>
    <x v="59"/>
    <n v="2"/>
    <s v="PC, (1) Dell Opti 5040 desktop computer - 1607"/>
    <x v="0"/>
  </r>
  <r>
    <n v="6933341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48"/>
    <x v="0"/>
  </r>
  <r>
    <n v="6933342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51"/>
    <x v="0"/>
  </r>
  <r>
    <n v="6933343"/>
    <n v="1"/>
    <x v="8"/>
    <n v="60"/>
    <n v="13"/>
    <n v="0"/>
    <n v="1184.1600000000001"/>
    <n v="0"/>
    <x v="112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9"/>
    <x v="0"/>
  </r>
  <r>
    <n v="6933344"/>
    <n v="1"/>
    <x v="8"/>
    <n v="60"/>
    <n v="14"/>
    <n v="0"/>
    <n v="634.02"/>
    <n v="0"/>
    <x v="156"/>
    <n v="480.95"/>
    <n v="0"/>
    <n v="153.07"/>
    <n v="491.88"/>
    <n v="10.93"/>
    <n v="304"/>
    <n v="1"/>
    <n v="69"/>
    <x v="5"/>
    <s v="08/2021"/>
    <x v="88"/>
    <n v="2"/>
    <s v="Transceiver, (1) CISCO 1000BASE LX/LH-iRouter refresh - 1700"/>
    <x v="0"/>
  </r>
  <r>
    <n v="6933346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2"/>
    <x v="0"/>
  </r>
  <r>
    <n v="6933347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3"/>
    <x v="0"/>
  </r>
  <r>
    <n v="6933348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9"/>
    <x v="0"/>
  </r>
  <r>
    <n v="6933359"/>
    <n v="1"/>
    <x v="8"/>
    <n v="60"/>
    <n v="16"/>
    <n v="0"/>
    <n v="-19959.900000000001"/>
    <n v="0"/>
    <x v="157"/>
    <n v="-14465.58"/>
    <n v="0"/>
    <n v="-5494.32"/>
    <n v="-14808.98"/>
    <n v="-343.40000000000003"/>
    <n v="304"/>
    <n v="1"/>
    <n v="69"/>
    <x v="5"/>
    <s v="08/2021"/>
    <x v="89"/>
    <n v="2"/>
    <s v="Computer Purchase 2017-02 Credits for returned equipment - 1727"/>
    <x v="0"/>
  </r>
  <r>
    <n v="6933366"/>
    <n v="1"/>
    <x v="8"/>
    <n v="60"/>
    <n v="22"/>
    <n v="0"/>
    <n v="8093.86"/>
    <n v="0"/>
    <x v="158"/>
    <n v="5045.87"/>
    <n v="0"/>
    <n v="3047.99"/>
    <n v="5184.42"/>
    <n v="138.55000000000001"/>
    <n v="304"/>
    <n v="1"/>
    <n v="69"/>
    <x v="5"/>
    <s v="08/2021"/>
    <x v="90"/>
    <n v="2"/>
    <s v="Computers - 1766"/>
    <x v="0"/>
  </r>
  <r>
    <n v="6933367"/>
    <n v="1"/>
    <x v="8"/>
    <n v="60"/>
    <n v="25"/>
    <n v="0"/>
    <n v="2155.91"/>
    <n v="0"/>
    <x v="159"/>
    <n v="1235.1600000000001"/>
    <n v="0"/>
    <n v="920.75"/>
    <n v="1271.99"/>
    <n v="36.83"/>
    <n v="304"/>
    <n v="1"/>
    <n v="69"/>
    <x v="5"/>
    <s v="08/2021"/>
    <x v="90"/>
    <n v="2"/>
    <s v="Computers - 1781"/>
    <x v="0"/>
  </r>
  <r>
    <n v="6933368"/>
    <n v="1"/>
    <x v="8"/>
    <n v="60"/>
    <n v="24"/>
    <n v="0"/>
    <n v="22588.29"/>
    <n v="0"/>
    <x v="160"/>
    <n v="13321.29"/>
    <n v="0"/>
    <n v="9267"/>
    <n v="13707.42"/>
    <n v="386.13"/>
    <n v="304"/>
    <n v="1"/>
    <n v="69"/>
    <x v="5"/>
    <s v="08/2021"/>
    <x v="90"/>
    <n v="2"/>
    <s v="Computers - 1784"/>
    <x v="0"/>
  </r>
  <r>
    <n v="6933438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5"/>
    <x v="0"/>
  </r>
  <r>
    <n v="6933439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8"/>
    <x v="0"/>
  </r>
  <r>
    <n v="6933440"/>
    <n v="1"/>
    <x v="8"/>
    <n v="60"/>
    <n v="13"/>
    <n v="0"/>
    <n v="947.81"/>
    <n v="0"/>
    <x v="123"/>
    <n v="735.1"/>
    <n v="0"/>
    <n v="212.71"/>
    <n v="751.46"/>
    <n v="16.36"/>
    <n v="304"/>
    <n v="1"/>
    <n v="69"/>
    <x v="5"/>
    <s v="08/2021"/>
    <x v="53"/>
    <n v="2"/>
    <s v="Laptop, (1) Dell E5470 Lattitude - 1612"/>
    <x v="0"/>
  </r>
  <r>
    <n v="6933445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2"/>
    <x v="0"/>
  </r>
  <r>
    <n v="6933446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6"/>
    <x v="0"/>
  </r>
  <r>
    <n v="6933447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8"/>
    <x v="0"/>
  </r>
  <r>
    <n v="6933450"/>
    <n v="1"/>
    <x v="8"/>
    <n v="60"/>
    <n v="13"/>
    <n v="0"/>
    <n v="437.98"/>
    <n v="0"/>
    <x v="161"/>
    <n v="339.7"/>
    <n v="0"/>
    <n v="98.28"/>
    <n v="347.26"/>
    <n v="7.5600000000000005"/>
    <n v="304"/>
    <n v="1"/>
    <n v="69"/>
    <x v="5"/>
    <s v="08/2021"/>
    <x v="75"/>
    <n v="2"/>
    <s v="Printer, (1) HP Color LJ Pro M452DN - 1681"/>
    <x v="0"/>
  </r>
  <r>
    <n v="6933453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7"/>
    <x v="0"/>
  </r>
  <r>
    <n v="6933459"/>
    <n v="1"/>
    <x v="8"/>
    <n v="60"/>
    <n v="14"/>
    <n v="0"/>
    <n v="4977.75"/>
    <n v="0"/>
    <x v="162"/>
    <n v="3776.2"/>
    <n v="0"/>
    <n v="1201.55"/>
    <n v="3862.02"/>
    <n v="85.820000000000007"/>
    <n v="304"/>
    <n v="1"/>
    <n v="69"/>
    <x v="5"/>
    <s v="08/2021"/>
    <x v="91"/>
    <n v="2"/>
    <s v="Monitor, (5) Dell P2217 22 inch - 1711"/>
    <x v="0"/>
  </r>
  <r>
    <n v="6933461"/>
    <n v="1"/>
    <x v="8"/>
    <n v="60"/>
    <n v="14"/>
    <n v="0"/>
    <n v="24425.53"/>
    <n v="0"/>
    <x v="163"/>
    <n v="18523.62"/>
    <n v="0"/>
    <n v="5901.91"/>
    <n v="18945.18"/>
    <n v="421.56"/>
    <n v="304"/>
    <n v="1"/>
    <n v="69"/>
    <x v="5"/>
    <s v="08/2021"/>
    <x v="92"/>
    <n v="2"/>
    <s v="Rewiring project for Marianna Site - 1697"/>
    <x v="0"/>
  </r>
  <r>
    <n v="6933462"/>
    <n v="1"/>
    <x v="8"/>
    <n v="60"/>
    <n v="14"/>
    <n v="0"/>
    <n v="6842.38"/>
    <n v="0"/>
    <x v="164"/>
    <n v="5190.75"/>
    <n v="0"/>
    <n v="1651.63"/>
    <n v="5308.72"/>
    <n v="117.97"/>
    <n v="304"/>
    <n v="1"/>
    <n v="69"/>
    <x v="5"/>
    <s v="08/2021"/>
    <x v="93"/>
    <n v="2"/>
    <s v="Router, (1) CISCO ISR 4431 -iRouter refresh - 1701"/>
    <x v="0"/>
  </r>
  <r>
    <n v="6933474"/>
    <n v="1"/>
    <x v="8"/>
    <n v="36"/>
    <n v="0"/>
    <n v="0"/>
    <n v="-14760"/>
    <n v="0"/>
    <x v="166"/>
    <n v="-14760"/>
    <n v="0"/>
    <n v="0"/>
    <n v="-14760"/>
    <n v="0"/>
    <n v="304"/>
    <n v="1"/>
    <n v="69"/>
    <x v="5"/>
    <s v="08/2021"/>
    <x v="58"/>
    <n v="2"/>
    <s v="Licenses, (36) CISCO L-ASA5545-TAM subscriptions for Energy Lane Firewall - 1763"/>
    <x v="0"/>
  </r>
  <r>
    <n v="6933475"/>
    <n v="1"/>
    <x v="8"/>
    <n v="60"/>
    <n v="21"/>
    <n v="0"/>
    <n v="129968.61"/>
    <n v="0"/>
    <x v="167"/>
    <n v="83216"/>
    <n v="0"/>
    <n v="46752.61"/>
    <n v="85442.31"/>
    <n v="2226.31"/>
    <n v="304"/>
    <n v="1"/>
    <n v="69"/>
    <x v="5"/>
    <s v="08/2021"/>
    <x v="79"/>
    <n v="2"/>
    <s v="Newark Office IT - 1758"/>
    <x v="0"/>
  </r>
  <r>
    <n v="6933479"/>
    <n v="1"/>
    <x v="8"/>
    <n v="60"/>
    <n v="14"/>
    <n v="0"/>
    <n v="3516.35"/>
    <n v="0"/>
    <x v="144"/>
    <n v="2667.6"/>
    <n v="0"/>
    <n v="848.75"/>
    <n v="2728.22"/>
    <n v="60.620000000000005"/>
    <n v="304"/>
    <n v="1"/>
    <n v="69"/>
    <x v="5"/>
    <s v="08/2021"/>
    <x v="80"/>
    <n v="2"/>
    <s v="Switch, (1) Cisco Catalyst 2960X 48 port ethernet - 1694"/>
    <x v="0"/>
  </r>
  <r>
    <n v="6933484"/>
    <n v="1"/>
    <x v="8"/>
    <n v="60"/>
    <n v="13"/>
    <n v="0"/>
    <n v="697.61"/>
    <n v="0"/>
    <x v="168"/>
    <n v="541.03"/>
    <n v="0"/>
    <n v="156.58000000000001"/>
    <n v="553.07000000000005"/>
    <n v="12.040000000000001"/>
    <n v="304"/>
    <n v="1"/>
    <n v="69"/>
    <x v="5"/>
    <s v="08/2021"/>
    <x v="59"/>
    <n v="2"/>
    <s v="PC, (1) Dell Opti 5040 desktop computer - 1606"/>
    <x v="0"/>
  </r>
  <r>
    <n v="6933485"/>
    <n v="1"/>
    <x v="8"/>
    <n v="60"/>
    <n v="13"/>
    <n v="0"/>
    <n v="1095.8"/>
    <n v="0"/>
    <x v="110"/>
    <n v="849.9"/>
    <n v="0"/>
    <n v="245.9"/>
    <n v="868.82"/>
    <n v="18.920000000000002"/>
    <n v="304"/>
    <n v="1"/>
    <n v="69"/>
    <x v="5"/>
    <s v="08/2021"/>
    <x v="59"/>
    <n v="2"/>
    <s v="PC, (1) Dell Opti 5040 desktop computer - 1662"/>
    <x v="0"/>
  </r>
  <r>
    <n v="6933487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5"/>
    <x v="0"/>
  </r>
  <r>
    <n v="6933488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6"/>
    <x v="0"/>
  </r>
  <r>
    <n v="6933489"/>
    <n v="1"/>
    <x v="8"/>
    <n v="60"/>
    <n v="13"/>
    <n v="0"/>
    <n v="155"/>
    <n v="0"/>
    <x v="114"/>
    <n v="120.22"/>
    <n v="0"/>
    <n v="34.78"/>
    <n v="122.9"/>
    <n v="2.68"/>
    <n v="304"/>
    <n v="1"/>
    <n v="69"/>
    <x v="5"/>
    <s v="08/2021"/>
    <x v="54"/>
    <n v="2"/>
    <s v="Monitor, (1) Dell P2217 22 inch - 1590"/>
    <x v="0"/>
  </r>
  <r>
    <n v="6933490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6"/>
    <x v="0"/>
  </r>
  <r>
    <n v="6933513"/>
    <n v="1"/>
    <x v="8"/>
    <n v="60"/>
    <n v="26"/>
    <n v="0"/>
    <n v="74483.95"/>
    <n v="0"/>
    <x v="169"/>
    <n v="41420.39"/>
    <n v="0"/>
    <n v="33063.56"/>
    <n v="42692.07"/>
    <n v="1271.68"/>
    <n v="304"/>
    <n v="1"/>
    <n v="69"/>
    <x v="5"/>
    <s v="08/2021"/>
    <x v="63"/>
    <n v="2"/>
    <s v="Computer Purchases - 1793"/>
    <x v="0"/>
  </r>
  <r>
    <n v="6933514"/>
    <n v="1"/>
    <x v="8"/>
    <n v="60"/>
    <n v="21"/>
    <n v="0"/>
    <n v="38380.33"/>
    <n v="0"/>
    <x v="170"/>
    <n v="24574.04"/>
    <n v="0"/>
    <n v="13806.29"/>
    <n v="25231.48"/>
    <n v="657.44"/>
    <n v="304"/>
    <n v="1"/>
    <n v="69"/>
    <x v="5"/>
    <s v="08/2021"/>
    <x v="90"/>
    <n v="2"/>
    <s v="Computers - 1759"/>
    <x v="0"/>
  </r>
  <r>
    <n v="6933529"/>
    <n v="1"/>
    <x v="8"/>
    <n v="60"/>
    <n v="16"/>
    <n v="0"/>
    <n v="320.39"/>
    <n v="0"/>
    <x v="171"/>
    <n v="232.17"/>
    <n v="0"/>
    <n v="88.22"/>
    <n v="237.68"/>
    <n v="5.51"/>
    <n v="304"/>
    <n v="1"/>
    <n v="69"/>
    <x v="5"/>
    <s v="08/2021"/>
    <x v="95"/>
    <n v="2"/>
    <s v="UPS, (1) APC Power saving back-ups RS1500 - 1722"/>
    <x v="0"/>
  </r>
  <r>
    <n v="6933530"/>
    <n v="1"/>
    <x v="8"/>
    <n v="60"/>
    <n v="14"/>
    <n v="0"/>
    <n v="1338.76"/>
    <n v="0"/>
    <x v="172"/>
    <n v="1015.58"/>
    <n v="0"/>
    <n v="323.18"/>
    <n v="1038.6600000000001"/>
    <n v="23.080000000000002"/>
    <n v="304"/>
    <n v="1"/>
    <n v="69"/>
    <x v="5"/>
    <s v="08/2021"/>
    <x v="96"/>
    <n v="2"/>
    <s v="UPS, (1) APC Smart x1500VA - 1691"/>
    <x v="0"/>
  </r>
  <r>
    <n v="6933576"/>
    <n v="1"/>
    <x v="8"/>
    <n v="60"/>
    <n v="13"/>
    <n v="0"/>
    <n v="947.81"/>
    <n v="0"/>
    <x v="123"/>
    <n v="735.1"/>
    <n v="0"/>
    <n v="212.71"/>
    <n v="751.46"/>
    <n v="16.36"/>
    <n v="304"/>
    <n v="1"/>
    <n v="69"/>
    <x v="5"/>
    <s v="08/2021"/>
    <x v="53"/>
    <n v="2"/>
    <s v="Laptop, (1) Dell E5470 Lattitude - 1609"/>
    <x v="0"/>
  </r>
  <r>
    <n v="6933577"/>
    <n v="1"/>
    <x v="8"/>
    <n v="60"/>
    <n v="13"/>
    <n v="0"/>
    <n v="947.8"/>
    <n v="0"/>
    <x v="173"/>
    <n v="735.1"/>
    <n v="0"/>
    <n v="212.7"/>
    <n v="751.46"/>
    <n v="16.36"/>
    <n v="304"/>
    <n v="1"/>
    <n v="69"/>
    <x v="5"/>
    <s v="08/2021"/>
    <x v="53"/>
    <n v="2"/>
    <s v="Laptop, (1) Dell E5470 Lattitude - 1613"/>
    <x v="0"/>
  </r>
  <r>
    <n v="6933578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21"/>
    <x v="0"/>
  </r>
  <r>
    <n v="6933579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4"/>
    <x v="0"/>
  </r>
  <r>
    <n v="6933580"/>
    <n v="1"/>
    <x v="8"/>
    <n v="60"/>
    <n v="13"/>
    <n v="0"/>
    <n v="853.55"/>
    <n v="0"/>
    <x v="103"/>
    <n v="661.99"/>
    <n v="0"/>
    <n v="191.56"/>
    <n v="676.73"/>
    <n v="14.74"/>
    <n v="304"/>
    <n v="1"/>
    <n v="69"/>
    <x v="5"/>
    <s v="08/2021"/>
    <x v="53"/>
    <n v="2"/>
    <s v="Laptop, (1) Dell E5470 Lattitude - 1643"/>
    <x v="0"/>
  </r>
  <r>
    <n v="6933581"/>
    <n v="1"/>
    <x v="8"/>
    <n v="60"/>
    <n v="13"/>
    <n v="0"/>
    <n v="853.55"/>
    <n v="0"/>
    <x v="103"/>
    <n v="661.99"/>
    <n v="0"/>
    <n v="191.56"/>
    <n v="676.73"/>
    <n v="14.74"/>
    <n v="304"/>
    <n v="1"/>
    <n v="69"/>
    <x v="5"/>
    <s v="08/2021"/>
    <x v="53"/>
    <n v="2"/>
    <s v="Laptop, (1) Dell E5470 Lattitude - 1644"/>
    <x v="0"/>
  </r>
  <r>
    <n v="6933582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46"/>
    <x v="0"/>
  </r>
  <r>
    <n v="6933589"/>
    <n v="1"/>
    <x v="8"/>
    <n v="60"/>
    <n v="13"/>
    <n v="0"/>
    <n v="171.4"/>
    <n v="0"/>
    <x v="174"/>
    <n v="132.96"/>
    <n v="0"/>
    <n v="38.44"/>
    <n v="135.91999999999999"/>
    <n v="2.96"/>
    <n v="304"/>
    <n v="1"/>
    <n v="69"/>
    <x v="5"/>
    <s v="08/2021"/>
    <x v="54"/>
    <n v="2"/>
    <s v="Monitor, (1) Dell P2217 22 inch - 1601"/>
    <x v="0"/>
  </r>
  <r>
    <n v="6933590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0"/>
    <x v="0"/>
  </r>
  <r>
    <n v="6933592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3"/>
    <x v="0"/>
  </r>
  <r>
    <n v="6933597"/>
    <n v="1"/>
    <x v="8"/>
    <n v="60"/>
    <n v="14"/>
    <n v="0"/>
    <n v="1753.82"/>
    <n v="0"/>
    <x v="175"/>
    <n v="1330.5"/>
    <n v="0"/>
    <n v="423.32"/>
    <n v="1360.74"/>
    <n v="30.240000000000002"/>
    <n v="304"/>
    <n v="1"/>
    <n v="69"/>
    <x v="5"/>
    <s v="08/2021"/>
    <x v="76"/>
    <n v="2"/>
    <s v="Monitor, (10) Dell P2217 22 inch - 1710"/>
    <x v="0"/>
  </r>
  <r>
    <n v="6933608"/>
    <n v="1"/>
    <x v="8"/>
    <n v="60"/>
    <n v="27"/>
    <n v="0"/>
    <n v="8657.42"/>
    <n v="0"/>
    <x v="176"/>
    <n v="4668.8500000000004"/>
    <n v="0"/>
    <n v="3988.57"/>
    <n v="4816.57"/>
    <n v="147.72"/>
    <n v="304"/>
    <n v="1"/>
    <n v="69"/>
    <x v="5"/>
    <s v="08/2021"/>
    <x v="55"/>
    <n v="2"/>
    <s v="Network Upgrades - 1797"/>
    <x v="0"/>
  </r>
  <r>
    <n v="6933619"/>
    <n v="1"/>
    <x v="8"/>
    <n v="60"/>
    <n v="19"/>
    <n v="0"/>
    <n v="9150"/>
    <n v="0"/>
    <x v="177"/>
    <n v="6167.29"/>
    <n v="0"/>
    <n v="2982.71"/>
    <n v="6324.27"/>
    <n v="156.97999999999999"/>
    <n v="304"/>
    <n v="1"/>
    <n v="69"/>
    <x v="5"/>
    <s v="08/2021"/>
    <x v="97"/>
    <n v="2"/>
    <s v="Laptops, (6) Dell CTO 7480 - 1741"/>
    <x v="0"/>
  </r>
  <r>
    <n v="6933621"/>
    <n v="1"/>
    <x v="8"/>
    <n v="60"/>
    <n v="14"/>
    <n v="0"/>
    <n v="6816.43"/>
    <n v="0"/>
    <x v="179"/>
    <n v="5171.08"/>
    <n v="0"/>
    <n v="1645.35"/>
    <n v="5288.6"/>
    <n v="117.52"/>
    <n v="304"/>
    <n v="1"/>
    <n v="69"/>
    <x v="5"/>
    <s v="08/2021"/>
    <x v="86"/>
    <n v="2"/>
    <s v="Switch, (1) Cisco Catalyst 3850 24 POE LAN - 1693"/>
    <x v="0"/>
  </r>
  <r>
    <n v="6933626"/>
    <n v="1"/>
    <x v="8"/>
    <n v="60"/>
    <n v="19"/>
    <n v="0"/>
    <n v="941.55"/>
    <n v="0"/>
    <x v="148"/>
    <n v="634.61"/>
    <n v="0"/>
    <n v="306.94"/>
    <n v="650.76"/>
    <n v="16.149999999999999"/>
    <n v="304"/>
    <n v="1"/>
    <n v="69"/>
    <x v="5"/>
    <s v="08/2021"/>
    <x v="98"/>
    <n v="2"/>
    <s v="PC, (1) Dell CTO 5050 Desktop computers - 1742"/>
    <x v="0"/>
  </r>
  <r>
    <n v="6933628"/>
    <n v="1"/>
    <x v="8"/>
    <n v="60"/>
    <n v="13"/>
    <n v="0"/>
    <n v="1184.1600000000001"/>
    <n v="0"/>
    <x v="112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5"/>
    <x v="0"/>
  </r>
  <r>
    <n v="6933629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3"/>
    <x v="0"/>
  </r>
  <r>
    <n v="6933630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4"/>
    <x v="0"/>
  </r>
  <r>
    <n v="6933632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8"/>
    <x v="0"/>
  </r>
  <r>
    <n v="6933639"/>
    <n v="1"/>
    <x v="8"/>
    <n v="60"/>
    <n v="3"/>
    <n v="0"/>
    <n v="838.17"/>
    <n v="0"/>
    <x v="180"/>
    <n v="796.26"/>
    <n v="0"/>
    <n v="41.91"/>
    <n v="810.23"/>
    <n v="13.97"/>
    <n v="304"/>
    <n v="1"/>
    <n v="69"/>
    <x v="5"/>
    <s v="08/2021"/>
    <x v="84"/>
    <n v="2"/>
    <s v="Desktop, (1) Dell Optiplex 5040 - 1446"/>
    <x v="0"/>
  </r>
  <r>
    <n v="6933658"/>
    <n v="1"/>
    <x v="8"/>
    <n v="60"/>
    <n v="14"/>
    <n v="0"/>
    <n v="525.52"/>
    <n v="0"/>
    <x v="182"/>
    <n v="398.65"/>
    <n v="0"/>
    <n v="126.87"/>
    <n v="407.71"/>
    <n v="9.06"/>
    <n v="304"/>
    <n v="1"/>
    <n v="69"/>
    <x v="5"/>
    <s v="08/2021"/>
    <x v="100"/>
    <n v="2"/>
    <s v="CISCO AC power supply -iRouter refresh project - 1698"/>
    <x v="0"/>
  </r>
  <r>
    <n v="6933717"/>
    <n v="1"/>
    <x v="8"/>
    <n v="60"/>
    <n v="3"/>
    <n v="0"/>
    <n v="826.97"/>
    <n v="0"/>
    <x v="149"/>
    <n v="785.62"/>
    <n v="0"/>
    <n v="41.35"/>
    <n v="799.4"/>
    <n v="13.780000000000001"/>
    <n v="304"/>
    <n v="1"/>
    <n v="69"/>
    <x v="5"/>
    <s v="08/2021"/>
    <x v="84"/>
    <n v="2"/>
    <s v="Desktop, (1) Dell Optiplex 5040 - 1444"/>
    <x v="0"/>
  </r>
  <r>
    <n v="6933729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6"/>
    <x v="0"/>
  </r>
  <r>
    <n v="6933730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9"/>
    <x v="0"/>
  </r>
  <r>
    <n v="6933731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49"/>
    <x v="0"/>
  </r>
  <r>
    <n v="6933732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50"/>
    <x v="0"/>
  </r>
  <r>
    <n v="6933733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51"/>
    <x v="0"/>
  </r>
  <r>
    <n v="6933734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5"/>
    <x v="0"/>
  </r>
  <r>
    <n v="6933738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1"/>
    <x v="0"/>
  </r>
  <r>
    <n v="6933743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5"/>
    <x v="0"/>
  </r>
  <r>
    <n v="6933744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4"/>
    <x v="0"/>
  </r>
  <r>
    <n v="6933750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7"/>
    <x v="0"/>
  </r>
  <r>
    <n v="6933758"/>
    <n v="1"/>
    <x v="8"/>
    <n v="60"/>
    <n v="24"/>
    <n v="0"/>
    <n v="59503.97"/>
    <n v="0"/>
    <x v="183"/>
    <n v="35092.03"/>
    <n v="0"/>
    <n v="24411.94"/>
    <n v="36109.19"/>
    <n v="1017.16"/>
    <n v="304"/>
    <n v="1"/>
    <n v="69"/>
    <x v="5"/>
    <s v="08/2021"/>
    <x v="85"/>
    <n v="2"/>
    <s v="Stover - Dover Campus IT Network - 1776"/>
    <x v="0"/>
  </r>
  <r>
    <n v="6933759"/>
    <n v="1"/>
    <x v="8"/>
    <n v="60"/>
    <n v="14"/>
    <n v="0"/>
    <n v="12373.83"/>
    <n v="0"/>
    <x v="184"/>
    <n v="9486.6"/>
    <n v="0"/>
    <n v="2887.23"/>
    <n v="9692.83"/>
    <n v="206.23000000000002"/>
    <n v="304"/>
    <n v="1"/>
    <n v="69"/>
    <x v="5"/>
    <s v="08/2021"/>
    <x v="101"/>
    <n v="2"/>
    <s v="Switch, (1) CISCO  Catalyst 3850 48 port - 1712"/>
    <x v="0"/>
  </r>
  <r>
    <n v="6933763"/>
    <n v="1"/>
    <x v="8"/>
    <n v="60"/>
    <n v="19"/>
    <n v="0"/>
    <n v="6528.19"/>
    <n v="0"/>
    <x v="185"/>
    <n v="4400.1000000000004"/>
    <n v="0"/>
    <n v="2128.09"/>
    <n v="4512.1000000000004"/>
    <n v="112"/>
    <n v="304"/>
    <n v="1"/>
    <n v="69"/>
    <x v="5"/>
    <s v="08/2021"/>
    <x v="57"/>
    <n v="2"/>
    <s v="Laptops, (4) Dell CTO 7480 - 1743"/>
    <x v="0"/>
  </r>
  <r>
    <n v="6933769"/>
    <n v="1"/>
    <x v="8"/>
    <n v="60"/>
    <n v="13"/>
    <n v="0"/>
    <n v="847.84"/>
    <n v="0"/>
    <x v="186"/>
    <n v="657.58"/>
    <n v="0"/>
    <n v="190.26"/>
    <n v="672.22"/>
    <n v="14.64"/>
    <n v="304"/>
    <n v="1"/>
    <n v="69"/>
    <x v="5"/>
    <s v="08/2021"/>
    <x v="59"/>
    <n v="2"/>
    <s v="PC, (1) Dell Opti 5040 desktop computer - 1586"/>
    <x v="0"/>
  </r>
  <r>
    <n v="6933770"/>
    <n v="1"/>
    <x v="8"/>
    <n v="60"/>
    <n v="13"/>
    <n v="0"/>
    <n v="847.83"/>
    <n v="0"/>
    <x v="187"/>
    <n v="657.57"/>
    <n v="0"/>
    <n v="190.26"/>
    <n v="672.21"/>
    <n v="14.64"/>
    <n v="304"/>
    <n v="1"/>
    <n v="69"/>
    <x v="5"/>
    <s v="08/2021"/>
    <x v="59"/>
    <n v="2"/>
    <s v="PC, (1) Dell Opti 5040 desktop computer - 1587"/>
    <x v="0"/>
  </r>
  <r>
    <n v="6933771"/>
    <n v="1"/>
    <x v="8"/>
    <n v="60"/>
    <n v="13"/>
    <n v="0"/>
    <n v="1095.8"/>
    <n v="0"/>
    <x v="110"/>
    <n v="849.9"/>
    <n v="0"/>
    <n v="245.9"/>
    <n v="868.82"/>
    <n v="18.920000000000002"/>
    <n v="304"/>
    <n v="1"/>
    <n v="69"/>
    <x v="5"/>
    <s v="08/2021"/>
    <x v="59"/>
    <n v="2"/>
    <s v="PC, (1) Dell Opti 5040 desktop computer - 1660"/>
    <x v="0"/>
  </r>
  <r>
    <n v="6933777"/>
    <n v="1"/>
    <x v="8"/>
    <n v="60"/>
    <n v="13"/>
    <n v="0"/>
    <n v="1095.8"/>
    <n v="0"/>
    <x v="110"/>
    <n v="849.9"/>
    <n v="0"/>
    <n v="245.9"/>
    <n v="868.82"/>
    <n v="18.920000000000002"/>
    <n v="304"/>
    <n v="1"/>
    <n v="69"/>
    <x v="5"/>
    <s v="08/2021"/>
    <x v="59"/>
    <n v="2"/>
    <s v="PC, (1) Dell Opti 5040 desktop computer - 1663"/>
    <x v="0"/>
  </r>
  <r>
    <n v="6933780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52"/>
    <x v="0"/>
  </r>
  <r>
    <n v="6933790"/>
    <n v="1"/>
    <x v="8"/>
    <n v="60"/>
    <n v="3"/>
    <n v="0"/>
    <n v="838.17"/>
    <n v="0"/>
    <x v="180"/>
    <n v="796.26"/>
    <n v="0"/>
    <n v="41.91"/>
    <n v="810.23"/>
    <n v="13.97"/>
    <n v="304"/>
    <n v="1"/>
    <n v="69"/>
    <x v="5"/>
    <s v="08/2021"/>
    <x v="84"/>
    <n v="2"/>
    <s v="Desktop, (1) Dell Optiplex 5040 - 1445"/>
    <x v="0"/>
  </r>
  <r>
    <n v="6933791"/>
    <n v="1"/>
    <x v="8"/>
    <n v="60"/>
    <n v="14"/>
    <n v="0"/>
    <n v="1035.32"/>
    <n v="0"/>
    <x v="188"/>
    <n v="785.4"/>
    <n v="0"/>
    <n v="249.92"/>
    <n v="803.25"/>
    <n v="17.850000000000001"/>
    <n v="304"/>
    <n v="1"/>
    <n v="69"/>
    <x v="5"/>
    <s v="08/2021"/>
    <x v="102"/>
    <n v="2"/>
    <s v="(5) Dell Docking station WD15 w/180w adapter - 1709"/>
    <x v="0"/>
  </r>
  <r>
    <n v="6933795"/>
    <n v="1"/>
    <x v="8"/>
    <n v="60"/>
    <n v="12"/>
    <n v="0"/>
    <n v="2412.27"/>
    <n v="0"/>
    <x v="190"/>
    <n v="1911.93"/>
    <n v="0"/>
    <n v="500.34"/>
    <n v="1953.62"/>
    <n v="41.69"/>
    <n v="304"/>
    <n v="1"/>
    <n v="69"/>
    <x v="5"/>
    <s v="08/2021"/>
    <x v="104"/>
    <n v="2"/>
    <s v="BackUp &amp; Storage, (5) HP LT05 20Pk tapes &amp; (5) carts - 1584"/>
    <x v="0"/>
  </r>
  <r>
    <n v="6933803"/>
    <n v="1"/>
    <x v="8"/>
    <n v="60"/>
    <n v="24"/>
    <n v="0"/>
    <n v="31359.85"/>
    <n v="0"/>
    <x v="191"/>
    <n v="18494.29"/>
    <n v="0"/>
    <n v="12865.56"/>
    <n v="19030.36"/>
    <n v="536.07000000000005"/>
    <n v="304"/>
    <n v="1"/>
    <n v="69"/>
    <x v="5"/>
    <s v="08/2021"/>
    <x v="63"/>
    <n v="2"/>
    <s v="Computer Purchases - 1782"/>
    <x v="0"/>
  </r>
  <r>
    <n v="6933804"/>
    <n v="1"/>
    <x v="8"/>
    <n v="60"/>
    <n v="27"/>
    <n v="0"/>
    <n v="18372.64"/>
    <n v="0"/>
    <x v="192"/>
    <n v="9908.02"/>
    <n v="0"/>
    <n v="8464.6200000000008"/>
    <n v="10221.52"/>
    <n v="313.5"/>
    <n v="304"/>
    <n v="1"/>
    <n v="69"/>
    <x v="5"/>
    <s v="08/2021"/>
    <x v="63"/>
    <n v="2"/>
    <s v="Computer Purchases - 1798"/>
    <x v="0"/>
  </r>
  <r>
    <n v="6933805"/>
    <n v="1"/>
    <x v="8"/>
    <n v="60"/>
    <n v="23"/>
    <n v="0"/>
    <n v="36392.35"/>
    <n v="0"/>
    <x v="193"/>
    <n v="22074.83"/>
    <n v="0"/>
    <n v="14317.52"/>
    <n v="22697.33"/>
    <n v="622.5"/>
    <n v="304"/>
    <n v="1"/>
    <n v="69"/>
    <x v="5"/>
    <s v="08/2021"/>
    <x v="90"/>
    <n v="2"/>
    <s v="Computers - 1772"/>
    <x v="0"/>
  </r>
  <r>
    <n v="6933812"/>
    <n v="1"/>
    <x v="8"/>
    <n v="60"/>
    <n v="22"/>
    <n v="0"/>
    <n v="77.319999999999993"/>
    <n v="0"/>
    <x v="194"/>
    <n v="48.17"/>
    <n v="0"/>
    <n v="29.15"/>
    <n v="49.5"/>
    <n v="1.33"/>
    <n v="304"/>
    <n v="1"/>
    <n v="69"/>
    <x v="5"/>
    <s v="08/2021"/>
    <x v="65"/>
    <n v="2"/>
    <s v="CISCO CAT WS-C2960X-48FPS-L Network refresh project - 1761"/>
    <x v="0"/>
  </r>
  <r>
    <n v="6933875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6"/>
    <x v="0"/>
  </r>
  <r>
    <n v="6933876"/>
    <n v="1"/>
    <x v="8"/>
    <n v="60"/>
    <n v="13"/>
    <n v="0"/>
    <n v="853.55"/>
    <n v="0"/>
    <x v="103"/>
    <n v="661.99"/>
    <n v="0"/>
    <n v="191.56"/>
    <n v="676.73"/>
    <n v="14.74"/>
    <n v="304"/>
    <n v="1"/>
    <n v="69"/>
    <x v="5"/>
    <s v="08/2021"/>
    <x v="53"/>
    <n v="2"/>
    <s v="Laptop, (1) Dell E5470 Lattitude - 1640"/>
    <x v="0"/>
  </r>
  <r>
    <n v="6933883"/>
    <n v="1"/>
    <x v="8"/>
    <n v="60"/>
    <n v="19"/>
    <n v="0"/>
    <n v="4028.64"/>
    <n v="0"/>
    <x v="195"/>
    <n v="2715.41"/>
    <n v="0"/>
    <n v="1313.23"/>
    <n v="2784.53"/>
    <n v="69.12"/>
    <n v="304"/>
    <n v="1"/>
    <n v="69"/>
    <x v="5"/>
    <s v="08/2021"/>
    <x v="105"/>
    <n v="2"/>
    <s v="PC, (4) Dell CTO 5050 Desktop computers - 1744"/>
    <x v="0"/>
  </r>
  <r>
    <n v="6933886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4"/>
    <x v="0"/>
  </r>
  <r>
    <n v="6933887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5"/>
    <x v="0"/>
  </r>
  <r>
    <n v="6933888"/>
    <n v="1"/>
    <x v="8"/>
    <n v="60"/>
    <n v="13"/>
    <n v="0"/>
    <n v="170.16"/>
    <n v="0"/>
    <x v="196"/>
    <n v="132"/>
    <n v="0"/>
    <n v="38.159999999999997"/>
    <n v="134.94"/>
    <n v="2.94"/>
    <n v="304"/>
    <n v="1"/>
    <n v="69"/>
    <x v="5"/>
    <s v="08/2021"/>
    <x v="54"/>
    <n v="2"/>
    <s v="Monitor, (1) Dell P2217 22 inch - 1639"/>
    <x v="0"/>
  </r>
  <r>
    <n v="6933889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4"/>
    <x v="0"/>
  </r>
  <r>
    <n v="6933890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1"/>
    <x v="0"/>
  </r>
  <r>
    <n v="6933894"/>
    <n v="1"/>
    <x v="8"/>
    <n v="60"/>
    <n v="13"/>
    <n v="0"/>
    <n v="1377.53"/>
    <n v="0"/>
    <x v="197"/>
    <n v="1068.44"/>
    <n v="0"/>
    <n v="309.08999999999997"/>
    <n v="1092.22"/>
    <n v="23.78"/>
    <n v="304"/>
    <n v="1"/>
    <n v="69"/>
    <x v="5"/>
    <s v="08/2021"/>
    <x v="67"/>
    <n v="2"/>
    <s v="Laptop, (1) Dell E7270 Lattitude - 1605"/>
    <x v="0"/>
  </r>
  <r>
    <n v="6933895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9"/>
    <x v="0"/>
  </r>
  <r>
    <n v="6933896"/>
    <n v="1"/>
    <x v="8"/>
    <n v="60"/>
    <n v="14"/>
    <n v="0"/>
    <n v="166.27"/>
    <n v="0"/>
    <x v="198"/>
    <n v="126.15"/>
    <n v="0"/>
    <n v="40.119999999999997"/>
    <n v="129.02000000000001"/>
    <n v="2.87"/>
    <n v="304"/>
    <n v="1"/>
    <n v="69"/>
    <x v="5"/>
    <s v="08/2021"/>
    <x v="54"/>
    <n v="2"/>
    <s v="Monitor, (1) Dell P2217 22 inch - 1704"/>
    <x v="0"/>
  </r>
  <r>
    <n v="6933897"/>
    <n v="1"/>
    <x v="8"/>
    <n v="60"/>
    <n v="14"/>
    <n v="0"/>
    <n v="1840.27"/>
    <n v="0"/>
    <x v="199"/>
    <n v="1396.07"/>
    <n v="0"/>
    <n v="444.2"/>
    <n v="1427.8"/>
    <n v="31.73"/>
    <n v="304"/>
    <n v="1"/>
    <n v="69"/>
    <x v="5"/>
    <s v="08/2021"/>
    <x v="106"/>
    <n v="2"/>
    <s v="Monitor, (12) Dell P2217 22 inch - 1706"/>
    <x v="0"/>
  </r>
  <r>
    <n v="6933925"/>
    <n v="1"/>
    <x v="8"/>
    <n v="60"/>
    <n v="14"/>
    <n v="0"/>
    <n v="22765"/>
    <n v="0"/>
    <x v="200"/>
    <n v="17453.189999999999"/>
    <n v="0"/>
    <n v="5311.81"/>
    <n v="17832.599999999999"/>
    <n v="379.41"/>
    <n v="304"/>
    <n v="1"/>
    <n v="69"/>
    <x v="5"/>
    <s v="08/2021"/>
    <x v="107"/>
    <n v="2"/>
    <s v="Middletown Office Security system - 114 Sandhill Drive - 1714"/>
    <x v="0"/>
  </r>
  <r>
    <n v="6933931"/>
    <n v="1"/>
    <x v="8"/>
    <n v="60"/>
    <n v="13"/>
    <n v="0"/>
    <n v="1184.1600000000001"/>
    <n v="0"/>
    <x v="112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6"/>
    <x v="0"/>
  </r>
  <r>
    <n v="6933932"/>
    <n v="1"/>
    <x v="8"/>
    <n v="60"/>
    <n v="13"/>
    <n v="0"/>
    <n v="1184.1600000000001"/>
    <n v="0"/>
    <x v="112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8"/>
    <x v="0"/>
  </r>
  <r>
    <n v="6933933"/>
    <n v="1"/>
    <x v="8"/>
    <n v="60"/>
    <n v="14"/>
    <n v="0"/>
    <n v="634.02"/>
    <n v="0"/>
    <x v="156"/>
    <n v="480.95"/>
    <n v="0"/>
    <n v="153.07"/>
    <n v="491.88"/>
    <n v="10.93"/>
    <n v="304"/>
    <n v="1"/>
    <n v="69"/>
    <x v="5"/>
    <s v="08/2021"/>
    <x v="88"/>
    <n v="2"/>
    <s v="Transceiver, (1) CISCO 1000BASE LX/LH-iRouter refresh - 1699"/>
    <x v="0"/>
  </r>
  <r>
    <n v="6933936"/>
    <n v="1"/>
    <x v="8"/>
    <n v="60"/>
    <n v="14"/>
    <n v="0"/>
    <n v="1066.46"/>
    <n v="0"/>
    <x v="201"/>
    <n v="809.07"/>
    <n v="0"/>
    <n v="257.39"/>
    <n v="827.45"/>
    <n v="18.38"/>
    <n v="304"/>
    <n v="1"/>
    <n v="69"/>
    <x v="5"/>
    <s v="08/2021"/>
    <x v="108"/>
    <n v="2"/>
    <s v="PC, (1) Dell Opti 5050 desktop computer - 1705"/>
    <x v="0"/>
  </r>
  <r>
    <n v="6933943"/>
    <n v="1"/>
    <x v="8"/>
    <n v="60"/>
    <n v="13"/>
    <n v="0"/>
    <n v="12283.43"/>
    <n v="0"/>
    <x v="202"/>
    <n v="9535.68"/>
    <n v="0"/>
    <n v="2747.75"/>
    <n v="9747.0499999999993"/>
    <n v="211.37"/>
    <n v="304"/>
    <n v="1"/>
    <n v="69"/>
    <x v="5"/>
    <s v="08/2021"/>
    <x v="109"/>
    <n v="2"/>
    <s v="Computer Purchase 2017-02 - 1585"/>
    <x v="0"/>
  </r>
  <r>
    <n v="6933952"/>
    <n v="1"/>
    <x v="8"/>
    <n v="60"/>
    <n v="28"/>
    <n v="0"/>
    <n v="41172.69"/>
    <n v="0"/>
    <x v="203"/>
    <n v="21511.93"/>
    <n v="0"/>
    <n v="19660.759999999998"/>
    <n v="22214.1"/>
    <n v="702.17"/>
    <n v="304"/>
    <n v="1"/>
    <n v="69"/>
    <x v="5"/>
    <s v="08/2021"/>
    <x v="63"/>
    <n v="2"/>
    <s v="Computer Purchases - 1818"/>
    <x v="0"/>
  </r>
  <r>
    <n v="6933975"/>
    <n v="1"/>
    <x v="8"/>
    <n v="60"/>
    <n v="14"/>
    <n v="0"/>
    <n v="1338.77"/>
    <n v="0"/>
    <x v="204"/>
    <n v="1015.58"/>
    <n v="0"/>
    <n v="323.19"/>
    <n v="1038.6600000000001"/>
    <n v="23.080000000000002"/>
    <n v="304"/>
    <n v="1"/>
    <n v="69"/>
    <x v="5"/>
    <s v="08/2021"/>
    <x v="96"/>
    <n v="2"/>
    <s v="UPS, (1) APC Smart x1500VA - 1690"/>
    <x v="0"/>
  </r>
  <r>
    <n v="6934013"/>
    <n v="1"/>
    <x v="8"/>
    <n v="60"/>
    <n v="40"/>
    <n v="0"/>
    <n v="70272.34"/>
    <n v="0"/>
    <x v="205"/>
    <n v="22572.32"/>
    <n v="0"/>
    <n v="47700.02"/>
    <n v="23764.82"/>
    <n v="1192.5"/>
    <n v="304"/>
    <n v="1"/>
    <n v="69"/>
    <x v="5"/>
    <s v="08/2021"/>
    <x v="63"/>
    <n v="2"/>
    <s v="Computer Purchases - 1857"/>
    <x v="0"/>
  </r>
  <r>
    <n v="6934020"/>
    <n v="1"/>
    <x v="8"/>
    <n v="60"/>
    <n v="34"/>
    <n v="0"/>
    <n v="25110"/>
    <n v="0"/>
    <x v="206"/>
    <n v="10590.6"/>
    <n v="0"/>
    <n v="14519.4"/>
    <n v="11017.64"/>
    <n v="427.04"/>
    <n v="304"/>
    <n v="1"/>
    <n v="69"/>
    <x v="5"/>
    <s v="08/2021"/>
    <x v="110"/>
    <n v="2"/>
    <s v="BIS1347 Unified Communications Enhance - 1832"/>
    <x v="0"/>
  </r>
  <r>
    <n v="6934023"/>
    <n v="1"/>
    <x v="8"/>
    <n v="60"/>
    <n v="32"/>
    <n v="0"/>
    <n v="16505.03"/>
    <n v="0"/>
    <x v="207"/>
    <n v="7515.11"/>
    <n v="0"/>
    <n v="8989.92"/>
    <n v="7796.05"/>
    <n v="280.94"/>
    <n v="304"/>
    <n v="1"/>
    <n v="69"/>
    <x v="5"/>
    <s v="08/2021"/>
    <x v="63"/>
    <n v="2"/>
    <s v="Computer Purchases - 1827"/>
    <x v="0"/>
  </r>
  <r>
    <n v="6934024"/>
    <n v="1"/>
    <x v="8"/>
    <n v="60"/>
    <n v="40"/>
    <n v="0"/>
    <n v="-1691.61"/>
    <n v="0"/>
    <x v="208"/>
    <n v="-543.41"/>
    <n v="0"/>
    <n v="-1148.2"/>
    <n v="-572.12"/>
    <n v="-28.71"/>
    <n v="304"/>
    <n v="1"/>
    <n v="69"/>
    <x v="5"/>
    <s v="08/2021"/>
    <x v="63"/>
    <n v="2"/>
    <s v="Computer Purchases - 1855"/>
    <x v="0"/>
  </r>
  <r>
    <n v="6934025"/>
    <n v="1"/>
    <x v="8"/>
    <n v="60"/>
    <n v="31"/>
    <n v="0"/>
    <n v="13530"/>
    <n v="0"/>
    <x v="209"/>
    <n v="6387.5"/>
    <n v="0"/>
    <n v="7142.5"/>
    <n v="6617.9"/>
    <n v="230.4"/>
    <n v="304"/>
    <n v="1"/>
    <n v="69"/>
    <x v="5"/>
    <s v="08/2021"/>
    <x v="55"/>
    <n v="2"/>
    <s v="Network Upgrades - 1817"/>
    <x v="0"/>
  </r>
  <r>
    <n v="6934026"/>
    <n v="1"/>
    <x v="8"/>
    <n v="60"/>
    <n v="39"/>
    <n v="0"/>
    <n v="24652.98"/>
    <n v="0"/>
    <x v="210"/>
    <n v="8331.76"/>
    <n v="0"/>
    <n v="16321.22"/>
    <n v="8750.25"/>
    <n v="418.49"/>
    <n v="304"/>
    <n v="1"/>
    <n v="69"/>
    <x v="5"/>
    <s v="08/2021"/>
    <x v="111"/>
    <n v="2"/>
    <s v="Solarwinds Refresh - 1848"/>
    <x v="0"/>
  </r>
  <r>
    <n v="6934028"/>
    <n v="1"/>
    <x v="8"/>
    <n v="60"/>
    <n v="40"/>
    <n v="0"/>
    <n v="8155"/>
    <n v="0"/>
    <x v="211"/>
    <n v="2619.52"/>
    <n v="0"/>
    <n v="5535.48"/>
    <n v="2757.91"/>
    <n v="138.39000000000001"/>
    <n v="304"/>
    <n v="1"/>
    <n v="69"/>
    <x v="5"/>
    <s v="08/2021"/>
    <x v="112"/>
    <n v="2"/>
    <s v="Vulnerability Refresh - 1854"/>
    <x v="0"/>
  </r>
  <r>
    <n v="6934036"/>
    <n v="1"/>
    <x v="8"/>
    <n v="60"/>
    <n v="40"/>
    <n v="0"/>
    <n v="558074.47"/>
    <n v="0"/>
    <x v="212"/>
    <n v="179260.24"/>
    <n v="0"/>
    <n v="378814.23"/>
    <n v="188730.6"/>
    <n v="9470.36"/>
    <n v="304"/>
    <n v="1"/>
    <n v="69"/>
    <x v="5"/>
    <s v="08/2021"/>
    <x v="113"/>
    <n v="2"/>
    <s v="Core Systems refresh - 1853"/>
    <x v="0"/>
  </r>
  <r>
    <n v="6934044"/>
    <n v="1"/>
    <x v="8"/>
    <n v="60"/>
    <n v="37"/>
    <n v="0"/>
    <n v="15573.02"/>
    <n v="0"/>
    <x v="213"/>
    <n v="5784.95"/>
    <n v="0"/>
    <n v="9788.07"/>
    <n v="6049.49"/>
    <n v="264.54000000000002"/>
    <n v="304"/>
    <n v="1"/>
    <n v="69"/>
    <x v="5"/>
    <s v="08/2021"/>
    <x v="63"/>
    <n v="2"/>
    <s v="Computer Purchases - 1842"/>
    <x v="0"/>
  </r>
  <r>
    <n v="6934045"/>
    <n v="1"/>
    <x v="8"/>
    <n v="60"/>
    <n v="39"/>
    <n v="0"/>
    <n v="127703.98"/>
    <n v="0"/>
    <x v="214"/>
    <n v="43159.19"/>
    <n v="0"/>
    <n v="84544.79"/>
    <n v="45327.01"/>
    <n v="2167.8200000000002"/>
    <n v="304"/>
    <n v="1"/>
    <n v="69"/>
    <x v="5"/>
    <s v="08/2021"/>
    <x v="63"/>
    <n v="2"/>
    <s v="Computer Purchases - 1847"/>
    <x v="0"/>
  </r>
  <r>
    <n v="6934053"/>
    <n v="1"/>
    <x v="8"/>
    <n v="60"/>
    <n v="30"/>
    <n v="0"/>
    <n v="21912.11"/>
    <n v="0"/>
    <x v="215"/>
    <n v="10712.63"/>
    <n v="0"/>
    <n v="11199.48"/>
    <n v="11085.95"/>
    <n v="373.32"/>
    <n v="304"/>
    <n v="1"/>
    <n v="69"/>
    <x v="5"/>
    <s v="08/2021"/>
    <x v="63"/>
    <n v="2"/>
    <s v="Computer Purchases - 1813"/>
    <x v="0"/>
  </r>
  <r>
    <n v="6934054"/>
    <n v="1"/>
    <x v="8"/>
    <n v="60"/>
    <n v="38"/>
    <n v="0"/>
    <n v="7516"/>
    <n v="0"/>
    <x v="216"/>
    <n v="2666.05"/>
    <n v="0"/>
    <n v="4849.95"/>
    <n v="2793.68"/>
    <n v="127.63000000000001"/>
    <n v="304"/>
    <n v="1"/>
    <n v="69"/>
    <x v="5"/>
    <s v="08/2021"/>
    <x v="63"/>
    <n v="2"/>
    <s v="Computer Purchases - 1845"/>
    <x v="0"/>
  </r>
  <r>
    <n v="6934063"/>
    <n v="1"/>
    <x v="8"/>
    <n v="60"/>
    <n v="33"/>
    <n v="0"/>
    <n v="7488.81"/>
    <n v="0"/>
    <x v="217"/>
    <n v="3284.11"/>
    <n v="0"/>
    <n v="4204.7"/>
    <n v="3411.53"/>
    <n v="127.42"/>
    <n v="304"/>
    <n v="1"/>
    <n v="69"/>
    <x v="5"/>
    <s v="08/2021"/>
    <x v="63"/>
    <n v="2"/>
    <s v="Computer Purchases - 1823"/>
    <x v="0"/>
  </r>
  <r>
    <n v="6934064"/>
    <n v="1"/>
    <x v="8"/>
    <n v="60"/>
    <n v="35"/>
    <n v="0"/>
    <n v="23263.82"/>
    <n v="0"/>
    <x v="218"/>
    <n v="9421.85"/>
    <n v="0"/>
    <n v="13841.97"/>
    <n v="9817.33"/>
    <n v="395.48"/>
    <n v="304"/>
    <n v="1"/>
    <n v="69"/>
    <x v="5"/>
    <s v="08/2021"/>
    <x v="63"/>
    <n v="2"/>
    <s v="Computer Purchases - 1836"/>
    <x v="0"/>
  </r>
  <r>
    <n v="6934065"/>
    <n v="1"/>
    <x v="8"/>
    <n v="60"/>
    <n v="36"/>
    <n v="0"/>
    <n v="39464.31"/>
    <n v="0"/>
    <x v="219"/>
    <n v="15321.45"/>
    <n v="0"/>
    <n v="24142.86"/>
    <n v="15992.09"/>
    <n v="670.64"/>
    <n v="304"/>
    <n v="1"/>
    <n v="69"/>
    <x v="5"/>
    <s v="08/2021"/>
    <x v="63"/>
    <n v="2"/>
    <s v="Computer Purchases - 1839"/>
    <x v="0"/>
  </r>
  <r>
    <n v="6934067"/>
    <n v="1"/>
    <x v="8"/>
    <n v="60"/>
    <n v="40"/>
    <n v="0"/>
    <n v="154593.88"/>
    <n v="0"/>
    <x v="220"/>
    <n v="49657.41"/>
    <n v="0"/>
    <n v="104936.47"/>
    <n v="52280.82"/>
    <n v="2623.41"/>
    <n v="304"/>
    <n v="1"/>
    <n v="69"/>
    <x v="5"/>
    <s v="08/2021"/>
    <x v="114"/>
    <n v="2"/>
    <s v="Windows 10 Initiative - 1852"/>
    <x v="0"/>
  </r>
  <r>
    <n v="6934070"/>
    <n v="1"/>
    <x v="8"/>
    <n v="60"/>
    <n v="34"/>
    <n v="0"/>
    <n v="11000"/>
    <n v="0"/>
    <x v="221"/>
    <n v="4639.45"/>
    <n v="0"/>
    <n v="6360.55"/>
    <n v="4826.5200000000004"/>
    <n v="187.07"/>
    <n v="304"/>
    <n v="1"/>
    <n v="69"/>
    <x v="5"/>
    <s v="08/2021"/>
    <x v="115"/>
    <n v="2"/>
    <s v="BIS SolarWinds - 1835"/>
    <x v="0"/>
  </r>
  <r>
    <n v="6934072"/>
    <n v="1"/>
    <x v="8"/>
    <n v="60"/>
    <n v="31"/>
    <n v="0"/>
    <n v="3431.01"/>
    <n v="0"/>
    <x v="222"/>
    <n v="1619.83"/>
    <n v="0"/>
    <n v="1811.18"/>
    <n v="1678.26"/>
    <n v="58.43"/>
    <n v="304"/>
    <n v="1"/>
    <n v="69"/>
    <x v="5"/>
    <s v="08/2021"/>
    <x v="63"/>
    <n v="2"/>
    <s v="Computer Purchases - 1807"/>
    <x v="0"/>
  </r>
  <r>
    <n v="6934073"/>
    <n v="1"/>
    <x v="8"/>
    <n v="60"/>
    <n v="40"/>
    <n v="0"/>
    <n v="135516.14000000001"/>
    <n v="0"/>
    <x v="223"/>
    <n v="43529.46"/>
    <n v="0"/>
    <n v="91986.68"/>
    <n v="45829.13"/>
    <n v="2299.67"/>
    <n v="304"/>
    <n v="1"/>
    <n v="69"/>
    <x v="5"/>
    <s v="08/2021"/>
    <x v="63"/>
    <n v="2"/>
    <s v="Computer Purchases - 1858"/>
    <x v="0"/>
  </r>
  <r>
    <n v="6934075"/>
    <n v="1"/>
    <x v="8"/>
    <n v="60"/>
    <n v="40"/>
    <n v="0"/>
    <n v="163787.76"/>
    <n v="0"/>
    <x v="224"/>
    <n v="52610.63"/>
    <n v="0"/>
    <n v="111177.13"/>
    <n v="55390.06"/>
    <n v="2779.43"/>
    <n v="304"/>
    <n v="1"/>
    <n v="69"/>
    <x v="5"/>
    <s v="08/2021"/>
    <x v="116"/>
    <n v="2"/>
    <s v="Network Site Refresh - 1856"/>
    <x v="0"/>
  </r>
  <r>
    <n v="6934082"/>
    <n v="1"/>
    <x v="8"/>
    <n v="60"/>
    <n v="34"/>
    <n v="0"/>
    <n v="10140"/>
    <n v="0"/>
    <x v="225"/>
    <n v="4276.75"/>
    <n v="0"/>
    <n v="5863.25"/>
    <n v="4449.2"/>
    <n v="172.45000000000002"/>
    <n v="304"/>
    <n v="1"/>
    <n v="69"/>
    <x v="5"/>
    <s v="08/2021"/>
    <x v="117"/>
    <n v="2"/>
    <s v="Network Load Balancer - 1833"/>
    <x v="0"/>
  </r>
  <r>
    <n v="6934084"/>
    <n v="1"/>
    <x v="8"/>
    <n v="60"/>
    <n v="34"/>
    <n v="0"/>
    <n v="7180.99"/>
    <n v="0"/>
    <x v="226"/>
    <n v="3028.74"/>
    <n v="0"/>
    <n v="4152.25"/>
    <n v="3150.86"/>
    <n v="122.12"/>
    <n v="304"/>
    <n v="1"/>
    <n v="69"/>
    <x v="5"/>
    <s v="08/2021"/>
    <x v="118"/>
    <n v="2"/>
    <s v="Wireless Security Enhancements - 1834"/>
    <x v="0"/>
  </r>
  <r>
    <n v="7002741"/>
    <n v="1"/>
    <x v="8"/>
    <n v="60"/>
    <n v="43"/>
    <n v="0"/>
    <n v="22182.09"/>
    <n v="0"/>
    <x v="227"/>
    <n v="6010.86"/>
    <n v="0"/>
    <n v="16171.23"/>
    <n v="6386.94"/>
    <n v="376.08"/>
    <n v="304"/>
    <n v="1"/>
    <n v="69"/>
    <x v="5"/>
    <s v="08/2021"/>
    <x v="119"/>
    <n v="2"/>
    <s v="Dell I5-9500T Computers - 1885"/>
    <x v="0"/>
  </r>
  <r>
    <n v="7003058"/>
    <n v="1"/>
    <x v="8"/>
    <n v="60"/>
    <n v="43"/>
    <n v="0"/>
    <n v="10349.120000000001"/>
    <n v="0"/>
    <x v="228"/>
    <n v="2804.39"/>
    <n v="0"/>
    <n v="7544.73"/>
    <n v="2979.85"/>
    <n v="175.46"/>
    <n v="304"/>
    <n v="1"/>
    <n v="69"/>
    <x v="5"/>
    <s v="08/2021"/>
    <x v="114"/>
    <n v="2"/>
    <s v="Windows 10 Initiative Various Memory Upgrades - 1880"/>
    <x v="0"/>
  </r>
  <r>
    <n v="7003381"/>
    <n v="1"/>
    <x v="8"/>
    <n v="60"/>
    <n v="44"/>
    <n v="0"/>
    <n v="300"/>
    <n v="0"/>
    <x v="229"/>
    <n v="76.260000000000005"/>
    <n v="0"/>
    <n v="223.74"/>
    <n v="81.34"/>
    <n v="5.08"/>
    <n v="304"/>
    <n v="1"/>
    <n v="69"/>
    <x v="5"/>
    <s v="08/2021"/>
    <x v="113"/>
    <n v="2"/>
    <s v="Core Systems refresh - 1883"/>
    <x v="0"/>
  </r>
  <r>
    <n v="7003382"/>
    <n v="1"/>
    <x v="8"/>
    <n v="60"/>
    <n v="42"/>
    <n v="0"/>
    <n v="88011.97"/>
    <n v="0"/>
    <x v="230"/>
    <n v="25322.73"/>
    <n v="0"/>
    <n v="62689.24"/>
    <n v="26815.33"/>
    <n v="1492.6000000000001"/>
    <n v="304"/>
    <n v="1"/>
    <n v="69"/>
    <x v="5"/>
    <s v="08/2021"/>
    <x v="120"/>
    <n v="2"/>
    <s v="Date Center Migration - 1872"/>
    <x v="0"/>
  </r>
  <r>
    <n v="7003385"/>
    <n v="1"/>
    <x v="8"/>
    <n v="60"/>
    <n v="42"/>
    <n v="0"/>
    <n v="19585.169999999998"/>
    <n v="0"/>
    <x v="231"/>
    <n v="5635.08"/>
    <n v="0"/>
    <n v="13950.09"/>
    <n v="5967.22"/>
    <n v="332.14"/>
    <n v="304"/>
    <n v="1"/>
    <n v="69"/>
    <x v="5"/>
    <s v="08/2021"/>
    <x v="114"/>
    <n v="2"/>
    <s v="Windows 10 Initiative - 1871"/>
    <x v="0"/>
  </r>
  <r>
    <n v="7003660"/>
    <n v="1"/>
    <x v="8"/>
    <n v="60"/>
    <n v="44"/>
    <n v="0"/>
    <n v="131037.9"/>
    <n v="0"/>
    <x v="232"/>
    <n v="33314.699999999997"/>
    <n v="0"/>
    <n v="97723.199999999997"/>
    <n v="35535.68"/>
    <n v="2220.98"/>
    <n v="304"/>
    <n v="1"/>
    <n v="69"/>
    <x v="5"/>
    <s v="08/2021"/>
    <x v="121"/>
    <n v="2"/>
    <s v="Energy Lane Infrastructure - 1891"/>
    <x v="0"/>
  </r>
  <r>
    <n v="7003662"/>
    <n v="1"/>
    <x v="8"/>
    <n v="60"/>
    <n v="42"/>
    <n v="0"/>
    <n v="339.71"/>
    <n v="0"/>
    <x v="233"/>
    <n v="97.72"/>
    <n v="0"/>
    <n v="241.99"/>
    <n v="103.48"/>
    <n v="5.76"/>
    <n v="304"/>
    <n v="1"/>
    <n v="69"/>
    <x v="5"/>
    <s v="08/2021"/>
    <x v="122"/>
    <n v="2"/>
    <s v="Epson DS530 Scanner - 1867"/>
    <x v="0"/>
  </r>
  <r>
    <n v="7003663"/>
    <n v="1"/>
    <x v="8"/>
    <n v="60"/>
    <n v="42"/>
    <n v="0"/>
    <n v="15215.52"/>
    <n v="0"/>
    <x v="234"/>
    <n v="4377.78"/>
    <n v="0"/>
    <n v="10837.74"/>
    <n v="4635.82"/>
    <n v="258.04000000000002"/>
    <n v="304"/>
    <n v="1"/>
    <n v="69"/>
    <x v="5"/>
    <s v="08/2021"/>
    <x v="116"/>
    <n v="2"/>
    <s v="Network Site Refresh - 1865"/>
    <x v="0"/>
  </r>
  <r>
    <n v="7003952"/>
    <n v="1"/>
    <x v="8"/>
    <n v="60"/>
    <n v="42"/>
    <n v="0"/>
    <n v="469.08"/>
    <n v="0"/>
    <x v="235"/>
    <n v="134.97"/>
    <n v="0"/>
    <n v="334.11"/>
    <n v="142.91999999999999"/>
    <n v="7.95"/>
    <n v="304"/>
    <n v="1"/>
    <n v="69"/>
    <x v="5"/>
    <s v="08/2021"/>
    <x v="123"/>
    <n v="2"/>
    <s v="Brother PT600 Label Maker - 1890"/>
    <x v="0"/>
  </r>
  <r>
    <n v="7003955"/>
    <n v="1"/>
    <x v="8"/>
    <n v="60"/>
    <n v="43"/>
    <n v="0"/>
    <n v="4543.3900000000003"/>
    <n v="0"/>
    <x v="236"/>
    <n v="1231.17"/>
    <n v="0"/>
    <n v="3312.22"/>
    <n v="1308.2"/>
    <n v="77.03"/>
    <n v="304"/>
    <n v="1"/>
    <n v="69"/>
    <x v="5"/>
    <s v="08/2021"/>
    <x v="124"/>
    <n v="2"/>
    <s v="Dell 22 Inch Monitor P2217 - 1879"/>
    <x v="0"/>
  </r>
  <r>
    <n v="7003956"/>
    <n v="1"/>
    <x v="8"/>
    <n v="60"/>
    <n v="44"/>
    <n v="0"/>
    <n v="4044.64"/>
    <n v="0"/>
    <x v="237"/>
    <n v="1028.25"/>
    <n v="0"/>
    <n v="3016.39"/>
    <n v="1096.8"/>
    <n v="68.55"/>
    <n v="304"/>
    <n v="1"/>
    <n v="69"/>
    <x v="5"/>
    <s v="08/2021"/>
    <x v="119"/>
    <n v="2"/>
    <s v="Dell I5-9500T Computers - 1878"/>
    <x v="0"/>
  </r>
  <r>
    <n v="7003962"/>
    <n v="1"/>
    <x v="8"/>
    <n v="60"/>
    <n v="44"/>
    <n v="0"/>
    <n v="-9192.9599999999991"/>
    <n v="0"/>
    <x v="238"/>
    <n v="-2337.15"/>
    <n v="0"/>
    <n v="-6855.81"/>
    <n v="-2492.96"/>
    <n v="-155.81"/>
    <n v="304"/>
    <n v="1"/>
    <n v="69"/>
    <x v="5"/>
    <s v="08/2021"/>
    <x v="116"/>
    <n v="2"/>
    <s v="Network Site Refresh - 1887"/>
    <x v="0"/>
  </r>
  <r>
    <n v="7004243"/>
    <n v="1"/>
    <x v="8"/>
    <n v="60"/>
    <n v="42"/>
    <n v="0"/>
    <n v="15513.91"/>
    <n v="0"/>
    <x v="239"/>
    <n v="4463.63"/>
    <n v="0"/>
    <n v="11050.28"/>
    <n v="4726.7299999999996"/>
    <n v="263.10000000000002"/>
    <n v="304"/>
    <n v="1"/>
    <n v="69"/>
    <x v="5"/>
    <s v="08/2021"/>
    <x v="113"/>
    <n v="2"/>
    <s v="Core Systems refresh - 1870"/>
    <x v="0"/>
  </r>
  <r>
    <n v="7004244"/>
    <n v="1"/>
    <x v="8"/>
    <n v="60"/>
    <n v="43"/>
    <n v="0"/>
    <n v="91652.7"/>
    <n v="0"/>
    <x v="240"/>
    <n v="24835.75"/>
    <n v="0"/>
    <n v="66816.95"/>
    <n v="26389.63"/>
    <n v="1553.88"/>
    <n v="304"/>
    <n v="1"/>
    <n v="69"/>
    <x v="5"/>
    <s v="08/2021"/>
    <x v="125"/>
    <n v="2"/>
    <s v="Dell 7400 I5-8365 PC - 1877"/>
    <x v="0"/>
  </r>
  <r>
    <n v="7004245"/>
    <n v="1"/>
    <x v="8"/>
    <n v="36"/>
    <n v="18"/>
    <n v="0"/>
    <n v="27008.85"/>
    <n v="0"/>
    <x v="241"/>
    <n v="13095.19"/>
    <n v="0"/>
    <n v="13913.66"/>
    <n v="13868.17"/>
    <n v="772.98"/>
    <n v="304"/>
    <n v="1"/>
    <n v="69"/>
    <x v="5"/>
    <s v="08/2021"/>
    <x v="125"/>
    <n v="2"/>
    <s v="Dell 7400 I5-8365 PC w/dual 22 Inch Monitors Cust Serv Work at Home - 1873"/>
    <x v="0"/>
  </r>
  <r>
    <n v="7004248"/>
    <n v="1"/>
    <x v="8"/>
    <n v="60"/>
    <n v="58"/>
    <n v="0"/>
    <n v="188164.52"/>
    <n v="94683.02"/>
    <x v="448"/>
    <n v="47838.45"/>
    <n v="0"/>
    <n v="124802.67"/>
    <n v="65513.62"/>
    <n v="17675.170000000002"/>
    <n v="304"/>
    <n v="1"/>
    <n v="69"/>
    <x v="5"/>
    <s v="08/2021"/>
    <x v="126"/>
    <n v="2"/>
    <s v="Windows 10 Deployment Installation - 1889"/>
    <x v="0"/>
  </r>
  <r>
    <n v="7004249"/>
    <n v="1"/>
    <x v="8"/>
    <n v="60"/>
    <n v="44"/>
    <n v="0"/>
    <n v="2608.42"/>
    <n v="0"/>
    <x v="243"/>
    <n v="663.15"/>
    <n v="0"/>
    <n v="1945.27"/>
    <n v="707.36"/>
    <n v="44.21"/>
    <n v="304"/>
    <n v="1"/>
    <n v="69"/>
    <x v="5"/>
    <s v="08/2021"/>
    <x v="114"/>
    <n v="2"/>
    <s v="Windows 10 Initiative Various Memory Upgrades - 1886"/>
    <x v="0"/>
  </r>
  <r>
    <n v="7004568"/>
    <n v="1"/>
    <x v="8"/>
    <n v="60"/>
    <n v="42"/>
    <n v="0"/>
    <n v="9749.26"/>
    <n v="0"/>
    <x v="244"/>
    <n v="2805.08"/>
    <n v="0"/>
    <n v="6944.18"/>
    <n v="2970.42"/>
    <n v="165.34"/>
    <n v="304"/>
    <n v="1"/>
    <n v="69"/>
    <x v="5"/>
    <s v="08/2021"/>
    <x v="127"/>
    <n v="2"/>
    <s v="MS Surface Pro I5 Computers w/docking - 1866"/>
    <x v="0"/>
  </r>
  <r>
    <n v="7004570"/>
    <n v="1"/>
    <x v="8"/>
    <n v="60"/>
    <n v="44"/>
    <n v="0"/>
    <n v="57404.959999999999"/>
    <n v="0"/>
    <x v="245"/>
    <n v="14594.5"/>
    <n v="0"/>
    <n v="42810.46"/>
    <n v="15567.46"/>
    <n v="972.96"/>
    <n v="304"/>
    <n v="1"/>
    <n v="69"/>
    <x v="5"/>
    <s v="08/2021"/>
    <x v="128"/>
    <n v="2"/>
    <s v="Unified Communications Enhancement - 1892"/>
    <x v="0"/>
  </r>
  <r>
    <n v="7004888"/>
    <n v="1"/>
    <x v="8"/>
    <n v="60"/>
    <n v="43"/>
    <n v="0"/>
    <n v="800"/>
    <n v="0"/>
    <x v="246"/>
    <n v="216.73"/>
    <n v="0"/>
    <n v="583.27"/>
    <n v="230.29"/>
    <n v="13.56"/>
    <n v="304"/>
    <n v="1"/>
    <n v="69"/>
    <x v="5"/>
    <s v="08/2021"/>
    <x v="113"/>
    <n v="2"/>
    <s v="Core Systems refresh - 1875"/>
    <x v="0"/>
  </r>
  <r>
    <n v="7004889"/>
    <n v="1"/>
    <x v="8"/>
    <n v="60"/>
    <n v="44"/>
    <n v="0"/>
    <n v="9192.9599999999991"/>
    <n v="0"/>
    <x v="247"/>
    <n v="2337.15"/>
    <n v="0"/>
    <n v="6855.81"/>
    <n v="2492.96"/>
    <n v="155.81"/>
    <n v="304"/>
    <n v="1"/>
    <n v="69"/>
    <x v="5"/>
    <s v="08/2021"/>
    <x v="120"/>
    <n v="2"/>
    <s v="Date Center Migration - 1888"/>
    <x v="0"/>
  </r>
  <r>
    <n v="7004890"/>
    <n v="1"/>
    <x v="8"/>
    <n v="60"/>
    <n v="44"/>
    <n v="0"/>
    <n v="51475.16"/>
    <n v="0"/>
    <x v="248"/>
    <n v="13086.9"/>
    <n v="0"/>
    <n v="38388.26"/>
    <n v="13959.36"/>
    <n v="872.46"/>
    <n v="304"/>
    <n v="1"/>
    <n v="69"/>
    <x v="5"/>
    <s v="08/2021"/>
    <x v="129"/>
    <n v="2"/>
    <s v="Dell I5-8365 Computers - 1868"/>
    <x v="0"/>
  </r>
  <r>
    <n v="43230560"/>
    <n v="1"/>
    <x v="8"/>
    <n v="60"/>
    <n v="58"/>
    <n v="0"/>
    <n v="2088"/>
    <n v="-2088"/>
    <x v="316"/>
    <n v="69.599999999999994"/>
    <n v="0"/>
    <n v="0"/>
    <n v="0"/>
    <n v="-69.600000000000009"/>
    <n v="304"/>
    <n v="1"/>
    <n v="69"/>
    <x v="5"/>
    <s v="08/2021"/>
    <x v="50"/>
    <n v="2"/>
    <s v="Windows 10 Deployment"/>
    <x v="0"/>
  </r>
  <r>
    <n v="56997969"/>
    <n v="1"/>
    <x v="8"/>
    <n v="60"/>
    <n v="48"/>
    <n v="0"/>
    <n v="0"/>
    <n v="7200"/>
    <x v="95"/>
    <n v="0"/>
    <n v="0"/>
    <n v="5760"/>
    <n v="1560"/>
    <n v="1560"/>
    <n v="304"/>
    <n v="1"/>
    <n v="69"/>
    <x v="5"/>
    <s v="08/2021"/>
    <x v="232"/>
    <n v="2"/>
    <s v="Computer Equipment"/>
    <x v="0"/>
  </r>
  <r>
    <n v="56997974"/>
    <n v="1"/>
    <x v="8"/>
    <n v="60"/>
    <n v="48"/>
    <n v="0"/>
    <n v="0"/>
    <n v="85755.72"/>
    <x v="96"/>
    <n v="0"/>
    <n v="0"/>
    <n v="68647.600000000006"/>
    <n v="18538.28"/>
    <n v="18538.28"/>
    <n v="304"/>
    <n v="1"/>
    <n v="69"/>
    <x v="5"/>
    <s v="08/2021"/>
    <x v="232"/>
    <n v="2"/>
    <s v="Computer Equipment"/>
    <x v="0"/>
  </r>
  <r>
    <n v="2272863"/>
    <n v="1"/>
    <x v="8"/>
    <n v="60"/>
    <n v="50"/>
    <n v="0"/>
    <n v="24640"/>
    <n v="0"/>
    <x v="249"/>
    <n v="4106.7"/>
    <n v="0"/>
    <n v="20533.3"/>
    <n v="4517.37"/>
    <n v="410.67"/>
    <n v="305"/>
    <n v="1"/>
    <n v="70"/>
    <x v="6"/>
    <s v="08/2021"/>
    <x v="130"/>
    <n v="2"/>
    <s v="BIS IT805  Commvault Licens"/>
    <x v="0"/>
  </r>
  <r>
    <n v="6932871"/>
    <n v="1"/>
    <x v="8"/>
    <n v="60"/>
    <n v="10"/>
    <n v="0"/>
    <n v="906.41"/>
    <n v="0"/>
    <x v="250"/>
    <n v="749.28"/>
    <n v="0"/>
    <n v="157.13"/>
    <n v="764.99"/>
    <n v="15.71"/>
    <n v="305"/>
    <n v="1"/>
    <n v="70"/>
    <x v="6"/>
    <s v="08/2021"/>
    <x v="131"/>
    <n v="2"/>
    <s v="CISCO Meraki MR42 Cloud Managed A/P &amp; License - 1578"/>
    <x v="0"/>
  </r>
  <r>
    <n v="6932898"/>
    <n v="1"/>
    <x v="8"/>
    <n v="60"/>
    <n v="3"/>
    <n v="0"/>
    <n v="10650"/>
    <n v="0"/>
    <x v="251"/>
    <n v="10117.5"/>
    <n v="0"/>
    <n v="532.5"/>
    <n v="10295"/>
    <n v="177.5"/>
    <n v="305"/>
    <n v="1"/>
    <n v="70"/>
    <x v="6"/>
    <s v="08/2021"/>
    <x v="132"/>
    <n v="2"/>
    <s v="Presidio 128 channel DSP module - 1441"/>
    <x v="0"/>
  </r>
  <r>
    <n v="6932920"/>
    <n v="1"/>
    <x v="8"/>
    <n v="120"/>
    <n v="28"/>
    <n v="0"/>
    <n v="51584.88"/>
    <n v="0"/>
    <x v="253"/>
    <n v="39268.49"/>
    <n v="0"/>
    <n v="12316.39"/>
    <n v="39708.36"/>
    <n v="439.87"/>
    <n v="305"/>
    <n v="1"/>
    <n v="70"/>
    <x v="6"/>
    <s v="08/2021"/>
    <x v="5"/>
    <n v="2"/>
    <s v="Silver Lake Office Additions - 1076"/>
    <x v="0"/>
  </r>
  <r>
    <n v="6933060"/>
    <n v="1"/>
    <x v="8"/>
    <n v="120"/>
    <n v="31"/>
    <n v="0"/>
    <n v="2755.12"/>
    <n v="0"/>
    <x v="254"/>
    <n v="2027.92"/>
    <n v="0"/>
    <n v="727.2"/>
    <n v="2051.38"/>
    <n v="23.46"/>
    <n v="305"/>
    <n v="1"/>
    <n v="70"/>
    <x v="6"/>
    <s v="08/2021"/>
    <x v="5"/>
    <n v="2"/>
    <s v="Silver Lake Office Additions - 1174"/>
    <x v="0"/>
  </r>
  <r>
    <n v="6933088"/>
    <n v="1"/>
    <x v="8"/>
    <n v="60"/>
    <n v="1"/>
    <n v="0"/>
    <n v="61404.13"/>
    <n v="0"/>
    <x v="255"/>
    <n v="60380.73"/>
    <n v="0"/>
    <n v="1023.4"/>
    <n v="61404.13"/>
    <n v="1023.4"/>
    <n v="305"/>
    <n v="1"/>
    <n v="70"/>
    <x v="6"/>
    <s v="08/2021"/>
    <x v="134"/>
    <n v="2"/>
    <s v="ExacqVision server for Surveillance Cameras - 1365"/>
    <x v="0"/>
  </r>
  <r>
    <n v="6933198"/>
    <n v="1"/>
    <x v="8"/>
    <n v="60"/>
    <n v="7"/>
    <n v="0"/>
    <n v="68612.710000000006"/>
    <n v="0"/>
    <x v="256"/>
    <n v="60244.04"/>
    <n v="0"/>
    <n v="8368.67"/>
    <n v="61439.56"/>
    <n v="1195.52"/>
    <n v="305"/>
    <n v="1"/>
    <n v="70"/>
    <x v="6"/>
    <s v="08/2021"/>
    <x v="135"/>
    <n v="2"/>
    <s v="Server, (1) Poweredge 8930 - 1525"/>
    <x v="0"/>
  </r>
  <r>
    <n v="6933617"/>
    <n v="1"/>
    <x v="8"/>
    <n v="60"/>
    <n v="7"/>
    <n v="0"/>
    <n v="64728.97"/>
    <n v="0"/>
    <x v="259"/>
    <n v="56833.99"/>
    <n v="0"/>
    <n v="7894.98"/>
    <n v="57961.84"/>
    <n v="1127.8500000000001"/>
    <n v="305"/>
    <n v="1"/>
    <n v="70"/>
    <x v="6"/>
    <s v="08/2021"/>
    <x v="135"/>
    <n v="2"/>
    <s v="Server, (1) Poweredge 8930 - 1526"/>
    <x v="0"/>
  </r>
  <r>
    <n v="6933640"/>
    <n v="1"/>
    <x v="8"/>
    <n v="60"/>
    <n v="7"/>
    <n v="0"/>
    <n v="14584"/>
    <n v="0"/>
    <x v="261"/>
    <n v="12805.2"/>
    <n v="0"/>
    <n v="1778.8"/>
    <n v="13059.31"/>
    <n v="254.11"/>
    <n v="305"/>
    <n v="1"/>
    <n v="70"/>
    <x v="6"/>
    <s v="08/2021"/>
    <x v="139"/>
    <n v="2"/>
    <s v="(40) Cust 2T 3.5 inch Hard Drives - 1524"/>
    <x v="0"/>
  </r>
  <r>
    <n v="6933711"/>
    <n v="1"/>
    <x v="8"/>
    <n v="60"/>
    <n v="0"/>
    <n v="0"/>
    <n v="13413.48"/>
    <n v="0"/>
    <x v="262"/>
    <n v="13413.48"/>
    <n v="0"/>
    <n v="0"/>
    <n v="13413.48"/>
    <n v="0"/>
    <n v="305"/>
    <n v="1"/>
    <n v="70"/>
    <x v="6"/>
    <s v="08/2021"/>
    <x v="140"/>
    <n v="2"/>
    <s v="Cisco FirePOWER 7030 Chassis, 1U, 8 port copper - 1344"/>
    <x v="0"/>
  </r>
  <r>
    <n v="6933852"/>
    <n v="1"/>
    <x v="8"/>
    <n v="60"/>
    <n v="10"/>
    <n v="0"/>
    <n v="20195.759999999998"/>
    <n v="0"/>
    <x v="265"/>
    <n v="16695.16"/>
    <n v="0"/>
    <n v="3500.6"/>
    <n v="17045.22"/>
    <n v="350.06"/>
    <n v="305"/>
    <n v="1"/>
    <n v="70"/>
    <x v="6"/>
    <s v="08/2021"/>
    <x v="143"/>
    <n v="2"/>
    <s v="CISCO ONE ISR4431 w/license &amp; accessories - 1576"/>
    <x v="0"/>
  </r>
  <r>
    <n v="6933920"/>
    <n v="1"/>
    <x v="8"/>
    <n v="36"/>
    <n v="0"/>
    <n v="0"/>
    <n v="-487.06"/>
    <n v="0"/>
    <x v="266"/>
    <n v="-487.06"/>
    <n v="0"/>
    <n v="0"/>
    <n v="-487.06"/>
    <n v="0"/>
    <n v="305"/>
    <n v="1"/>
    <n v="70"/>
    <x v="6"/>
    <s v="08/2021"/>
    <x v="144"/>
    <n v="2"/>
    <s v="Server and Storage 02 - 1305"/>
    <x v="0"/>
  </r>
  <r>
    <n v="6933935"/>
    <n v="1"/>
    <x v="8"/>
    <n v="36"/>
    <n v="0"/>
    <n v="0"/>
    <n v="-15920"/>
    <n v="0"/>
    <x v="267"/>
    <n v="-15920"/>
    <n v="0"/>
    <n v="0"/>
    <n v="-15920"/>
    <n v="0"/>
    <n v="305"/>
    <n v="1"/>
    <n v="70"/>
    <x v="6"/>
    <s v="08/2021"/>
    <x v="145"/>
    <n v="2"/>
    <s v="Upgrade Payment Processor - 1106"/>
    <x v="0"/>
  </r>
  <r>
    <n v="6933956"/>
    <n v="1"/>
    <x v="8"/>
    <n v="60"/>
    <n v="10"/>
    <n v="0"/>
    <n v="3355.28"/>
    <n v="0"/>
    <x v="269"/>
    <n v="2773.72"/>
    <n v="0"/>
    <n v="581.55999999999995"/>
    <n v="2831.88"/>
    <n v="58.160000000000004"/>
    <n v="305"/>
    <n v="1"/>
    <n v="70"/>
    <x v="6"/>
    <s v="08/2021"/>
    <x v="147"/>
    <n v="2"/>
    <s v="CISCO CAT29601-X 48GBE POE - 1577"/>
    <x v="0"/>
  </r>
  <r>
    <n v="24740790"/>
    <n v="1"/>
    <x v="8"/>
    <n v="60"/>
    <n v="57"/>
    <n v="0"/>
    <n v="5761.5"/>
    <n v="0"/>
    <x v="416"/>
    <n v="288.08"/>
    <n v="0"/>
    <n v="5473.42"/>
    <n v="384.1"/>
    <n v="96.02"/>
    <n v="305"/>
    <n v="1"/>
    <n v="70"/>
    <x v="6"/>
    <s v="08/2021"/>
    <x v="232"/>
    <n v="2"/>
    <s v="Computer Equipment"/>
    <x v="0"/>
  </r>
  <r>
    <n v="34690541"/>
    <n v="1"/>
    <x v="8"/>
    <n v="60"/>
    <n v="58"/>
    <n v="0"/>
    <n v="31663.75"/>
    <n v="0"/>
    <x v="427"/>
    <n v="1055.46"/>
    <n v="0"/>
    <n v="30608.29"/>
    <n v="1583.19"/>
    <n v="527.73"/>
    <n v="305"/>
    <n v="1"/>
    <n v="70"/>
    <x v="6"/>
    <s v="08/2021"/>
    <x v="232"/>
    <n v="2"/>
    <s v="Computer Equipment"/>
    <x v="0"/>
  </r>
  <r>
    <n v="43252783"/>
    <n v="1"/>
    <x v="8"/>
    <n v="60"/>
    <n v="59"/>
    <n v="0"/>
    <n v="9559.18"/>
    <n v="0"/>
    <x v="436"/>
    <n v="159.32"/>
    <n v="0"/>
    <n v="9399.86"/>
    <n v="318.64"/>
    <n v="159.32"/>
    <n v="305"/>
    <n v="1"/>
    <n v="70"/>
    <x v="6"/>
    <s v="08/2021"/>
    <x v="232"/>
    <n v="2"/>
    <s v="Computer Equipment"/>
    <x v="0"/>
  </r>
  <r>
    <n v="43252786"/>
    <n v="1"/>
    <x v="8"/>
    <n v="60"/>
    <n v="59"/>
    <n v="0"/>
    <n v="49370.54"/>
    <n v="0"/>
    <x v="437"/>
    <n v="822.84"/>
    <n v="0"/>
    <n v="48547.7"/>
    <n v="1645.68"/>
    <n v="822.84"/>
    <n v="305"/>
    <n v="1"/>
    <n v="70"/>
    <x v="6"/>
    <s v="08/2021"/>
    <x v="232"/>
    <n v="2"/>
    <s v="Computer Equipment"/>
    <x v="0"/>
  </r>
  <r>
    <n v="50940954"/>
    <n v="1"/>
    <x v="8"/>
    <n v="60"/>
    <n v="60"/>
    <n v="0"/>
    <n v="12416.9"/>
    <n v="0"/>
    <x v="441"/>
    <n v="0"/>
    <n v="0"/>
    <n v="12416.9"/>
    <n v="206.95"/>
    <n v="206.95000000000002"/>
    <n v="305"/>
    <n v="1"/>
    <n v="70"/>
    <x v="6"/>
    <s v="08/2021"/>
    <x v="232"/>
    <n v="2"/>
    <s v="Computer Equipment"/>
    <x v="0"/>
  </r>
  <r>
    <n v="50940957"/>
    <n v="1"/>
    <x v="8"/>
    <n v="60"/>
    <n v="60"/>
    <n v="0"/>
    <n v="1803.83"/>
    <n v="0"/>
    <x v="442"/>
    <n v="0"/>
    <n v="0"/>
    <n v="1803.83"/>
    <n v="30.06"/>
    <n v="30.060000000000002"/>
    <n v="305"/>
    <n v="1"/>
    <n v="70"/>
    <x v="6"/>
    <s v="08/2021"/>
    <x v="232"/>
    <n v="2"/>
    <s v="Computer Equipment"/>
    <x v="0"/>
  </r>
  <r>
    <n v="50940960"/>
    <n v="1"/>
    <x v="8"/>
    <n v="60"/>
    <n v="60"/>
    <n v="0"/>
    <n v="20533.990000000002"/>
    <n v="0"/>
    <x v="443"/>
    <n v="0"/>
    <n v="0"/>
    <n v="20533.990000000002"/>
    <n v="342.23"/>
    <n v="342.23"/>
    <n v="305"/>
    <n v="1"/>
    <n v="70"/>
    <x v="6"/>
    <s v="08/2021"/>
    <x v="232"/>
    <n v="2"/>
    <s v="Computer Equipment"/>
    <x v="0"/>
  </r>
  <r>
    <n v="56971292"/>
    <n v="1"/>
    <x v="8"/>
    <n v="60"/>
    <n v="60"/>
    <n v="0"/>
    <n v="0"/>
    <n v="5133.6400000000003"/>
    <x v="449"/>
    <n v="0"/>
    <n v="0"/>
    <n v="0"/>
    <n v="0"/>
    <n v="0"/>
    <n v="305"/>
    <n v="1"/>
    <n v="70"/>
    <x v="6"/>
    <s v="08/2021"/>
    <x v="243"/>
    <n v="2"/>
    <s v="BIS IT805  Backup Storage"/>
    <x v="0"/>
  </r>
  <r>
    <n v="56997957"/>
    <n v="1"/>
    <x v="8"/>
    <n v="60"/>
    <n v="60"/>
    <n v="0"/>
    <n v="0"/>
    <n v="122673.44"/>
    <x v="450"/>
    <n v="0"/>
    <n v="0"/>
    <n v="0"/>
    <n v="0"/>
    <n v="0"/>
    <n v="305"/>
    <n v="1"/>
    <n v="70"/>
    <x v="6"/>
    <s v="08/2021"/>
    <x v="232"/>
    <n v="2"/>
    <s v="Computer Equipment"/>
    <x v="0"/>
  </r>
  <r>
    <n v="56997960"/>
    <n v="1"/>
    <x v="8"/>
    <n v="60"/>
    <n v="60"/>
    <n v="0"/>
    <n v="0"/>
    <n v="18101.64"/>
    <x v="451"/>
    <n v="0"/>
    <n v="0"/>
    <n v="0"/>
    <n v="0"/>
    <n v="0"/>
    <n v="305"/>
    <n v="1"/>
    <n v="70"/>
    <x v="6"/>
    <s v="08/2021"/>
    <x v="232"/>
    <n v="2"/>
    <s v="Computer Equipment"/>
    <x v="0"/>
  </r>
  <r>
    <n v="6933624"/>
    <n v="1"/>
    <x v="8"/>
    <n v="84"/>
    <n v="38"/>
    <n v="0"/>
    <n v="133969.25"/>
    <n v="0"/>
    <x v="270"/>
    <n v="73321.919999999998"/>
    <n v="0"/>
    <n v="60647.33"/>
    <n v="74917.899999999994"/>
    <n v="1595.98"/>
    <n v="306"/>
    <n v="1"/>
    <n v="71"/>
    <x v="7"/>
    <s v="08/2021"/>
    <x v="148"/>
    <n v="2"/>
    <s v="Middletown Office Furniture &amp; Fixtures - 114 Sandhill Dr - 1716"/>
    <x v="0"/>
  </r>
  <r>
    <n v="923015"/>
    <n v="1"/>
    <x v="8"/>
    <n v="36"/>
    <n v="29"/>
    <n v="0"/>
    <n v="-15902.27"/>
    <n v="0"/>
    <x v="387"/>
    <n v="-3092.11"/>
    <n v="0"/>
    <n v="-12810.16"/>
    <n v="-3533.84"/>
    <n v="-441.73"/>
    <n v="307"/>
    <n v="1"/>
    <n v="72"/>
    <x v="8"/>
    <s v="08/2021"/>
    <x v="231"/>
    <n v="2"/>
    <s v="Bill Print Phase 1"/>
    <x v="0"/>
  </r>
  <r>
    <n v="923018"/>
    <n v="1"/>
    <x v="8"/>
    <n v="36"/>
    <n v="21"/>
    <n v="0"/>
    <n v="60251.33"/>
    <n v="0"/>
    <x v="428"/>
    <n v="17401.57"/>
    <n v="0"/>
    <n v="42849.760000000002"/>
    <n v="19442.03"/>
    <n v="2040.46"/>
    <n v="307"/>
    <n v="1"/>
    <n v="72"/>
    <x v="8"/>
    <s v="08/2021"/>
    <x v="149"/>
    <n v="2"/>
    <s v="Bill Pres Dept Chgs"/>
    <x v="0"/>
  </r>
  <r>
    <n v="923021"/>
    <n v="1"/>
    <x v="8"/>
    <n v="36"/>
    <n v="21"/>
    <n v="0"/>
    <n v="122288.36"/>
    <n v="0"/>
    <x v="418"/>
    <n v="40690.449999999997"/>
    <n v="0"/>
    <n v="81597.91"/>
    <n v="44576.06"/>
    <n v="3885.61"/>
    <n v="307"/>
    <n v="1"/>
    <n v="72"/>
    <x v="8"/>
    <s v="08/2021"/>
    <x v="150"/>
    <n v="2"/>
    <s v="Tableau Software"/>
    <x v="0"/>
  </r>
  <r>
    <n v="1949246"/>
    <n v="1"/>
    <x v="8"/>
    <n v="36"/>
    <n v="25"/>
    <n v="0"/>
    <n v="354440.39"/>
    <n v="0"/>
    <x v="390"/>
    <n v="103095.46"/>
    <n v="0"/>
    <n v="251344.93"/>
    <n v="113149.26"/>
    <n v="10053.800000000001"/>
    <n v="307"/>
    <n v="1"/>
    <n v="72"/>
    <x v="8"/>
    <s v="08/2021"/>
    <x v="151"/>
    <n v="2"/>
    <s v="Kubra Elkton Gas Platform"/>
    <x v="0"/>
  </r>
  <r>
    <n v="2272879"/>
    <n v="1"/>
    <x v="8"/>
    <n v="36"/>
    <n v="25"/>
    <n v="0"/>
    <n v="97.5"/>
    <n v="-97.5"/>
    <x v="316"/>
    <n v="29.81"/>
    <n v="0"/>
    <n v="0"/>
    <n v="0"/>
    <n v="-29.810000000000002"/>
    <n v="307"/>
    <n v="1"/>
    <n v="72"/>
    <x v="8"/>
    <s v="08/2021"/>
    <x v="152"/>
    <n v="2"/>
    <s v="Cisco CER 911 Phone System"/>
    <x v="0"/>
  </r>
  <r>
    <n v="6933081"/>
    <n v="1"/>
    <x v="8"/>
    <n v="36"/>
    <n v="1"/>
    <n v="0"/>
    <n v="50079.38"/>
    <n v="0"/>
    <x v="276"/>
    <n v="48601.35"/>
    <n v="0"/>
    <n v="1478.03"/>
    <n v="50079.38"/>
    <n v="1478.03"/>
    <n v="307"/>
    <n v="1"/>
    <n v="72"/>
    <x v="8"/>
    <s v="08/2021"/>
    <x v="154"/>
    <n v="2"/>
    <s v="Bill Print Ph 1 - 1787"/>
    <x v="0"/>
  </r>
  <r>
    <n v="6933363"/>
    <n v="1"/>
    <x v="8"/>
    <n v="36"/>
    <n v="4"/>
    <n v="0"/>
    <n v="37755.9"/>
    <n v="0"/>
    <x v="277"/>
    <n v="33340"/>
    <n v="0"/>
    <n v="4415.8999999999996"/>
    <n v="34443.980000000003"/>
    <n v="1103.98"/>
    <n v="307"/>
    <n v="1"/>
    <n v="72"/>
    <x v="8"/>
    <s v="08/2021"/>
    <x v="154"/>
    <n v="2"/>
    <s v="Bill Print Ph 1 - 1809"/>
    <x v="0"/>
  </r>
  <r>
    <n v="6933510"/>
    <n v="1"/>
    <x v="8"/>
    <n v="36"/>
    <n v="3"/>
    <n v="0"/>
    <n v="58320.17"/>
    <n v="0"/>
    <x v="278"/>
    <n v="53190.16"/>
    <n v="0"/>
    <n v="5130.01"/>
    <n v="54900.160000000003"/>
    <n v="1710"/>
    <n v="307"/>
    <n v="1"/>
    <n v="72"/>
    <x v="8"/>
    <s v="08/2021"/>
    <x v="154"/>
    <n v="2"/>
    <s v="Bill Print Ph 1 - 1800"/>
    <x v="0"/>
  </r>
  <r>
    <n v="6933615"/>
    <n v="1"/>
    <x v="8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8/2021"/>
    <x v="155"/>
    <n v="2"/>
    <s v="New Corporate / Executive Dashboard - 904"/>
    <x v="0"/>
  </r>
  <r>
    <n v="6933648"/>
    <n v="1"/>
    <x v="8"/>
    <n v="36"/>
    <n v="2"/>
    <n v="0"/>
    <n v="4673.29"/>
    <n v="0"/>
    <x v="280"/>
    <n v="4398.3900000000003"/>
    <n v="0"/>
    <n v="274.89999999999998"/>
    <n v="4535.84"/>
    <n v="137.45000000000002"/>
    <n v="307"/>
    <n v="1"/>
    <n v="72"/>
    <x v="8"/>
    <s v="08/2021"/>
    <x v="154"/>
    <n v="2"/>
    <s v="Bill Print Ph 1 - 1791"/>
    <x v="0"/>
  </r>
  <r>
    <n v="6933659"/>
    <n v="1"/>
    <x v="8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8/2021"/>
    <x v="156"/>
    <n v="2"/>
    <s v="Corporate &amp; BU Website - 1089"/>
    <x v="0"/>
  </r>
  <r>
    <n v="6934007"/>
    <n v="1"/>
    <x v="8"/>
    <n v="36"/>
    <n v="6"/>
    <n v="0"/>
    <n v="34344.89"/>
    <n v="0"/>
    <x v="283"/>
    <n v="28348.16"/>
    <n v="0"/>
    <n v="5996.73"/>
    <n v="29347.62"/>
    <n v="999.46"/>
    <n v="307"/>
    <n v="1"/>
    <n v="72"/>
    <x v="8"/>
    <s v="08/2021"/>
    <x v="154"/>
    <n v="2"/>
    <s v="Bill Print Ph 1 - 1811"/>
    <x v="0"/>
  </r>
  <r>
    <n v="6934008"/>
    <n v="1"/>
    <x v="8"/>
    <n v="36"/>
    <n v="8"/>
    <n v="0"/>
    <n v="22139.74"/>
    <n v="0"/>
    <x v="284"/>
    <n v="17005.86"/>
    <n v="0"/>
    <n v="5133.88"/>
    <n v="17647.599999999999"/>
    <n v="641.74"/>
    <n v="307"/>
    <n v="1"/>
    <n v="72"/>
    <x v="8"/>
    <s v="08/2021"/>
    <x v="154"/>
    <n v="2"/>
    <s v="Bill Print Ph 1 - 1821"/>
    <x v="0"/>
  </r>
  <r>
    <n v="6934009"/>
    <n v="1"/>
    <x v="8"/>
    <n v="36"/>
    <n v="9"/>
    <n v="0"/>
    <n v="6917.25"/>
    <n v="0"/>
    <x v="285"/>
    <n v="5115.8599999999997"/>
    <n v="0"/>
    <n v="1801.39"/>
    <n v="5316.01"/>
    <n v="200.15"/>
    <n v="307"/>
    <n v="1"/>
    <n v="72"/>
    <x v="8"/>
    <s v="08/2021"/>
    <x v="154"/>
    <n v="2"/>
    <s v="Bill Print Ph 1 - 1825"/>
    <x v="0"/>
  </r>
  <r>
    <n v="6934010"/>
    <n v="1"/>
    <x v="8"/>
    <n v="36"/>
    <n v="12"/>
    <n v="0"/>
    <n v="27232.83"/>
    <n v="0"/>
    <x v="286"/>
    <n v="17819.009999999998"/>
    <n v="0"/>
    <n v="9413.82"/>
    <n v="18603.490000000002"/>
    <n v="784.48"/>
    <n v="307"/>
    <n v="1"/>
    <n v="72"/>
    <x v="8"/>
    <s v="08/2021"/>
    <x v="154"/>
    <n v="2"/>
    <s v="Bill Print Ph 1 - 1838"/>
    <x v="0"/>
  </r>
  <r>
    <n v="6934011"/>
    <n v="1"/>
    <x v="8"/>
    <n v="36"/>
    <n v="13"/>
    <n v="0"/>
    <n v="1991.29"/>
    <n v="0"/>
    <x v="287"/>
    <n v="1246.53"/>
    <n v="0"/>
    <n v="744.76"/>
    <n v="1303.82"/>
    <n v="57.29"/>
    <n v="307"/>
    <n v="1"/>
    <n v="72"/>
    <x v="8"/>
    <s v="08/2021"/>
    <x v="154"/>
    <n v="2"/>
    <s v="Bill Print Ph 1 - 1840"/>
    <x v="0"/>
  </r>
  <r>
    <n v="6934014"/>
    <n v="1"/>
    <x v="8"/>
    <n v="36"/>
    <n v="16"/>
    <n v="0"/>
    <n v="200000"/>
    <n v="0"/>
    <x v="288"/>
    <n v="108243.76"/>
    <n v="0"/>
    <n v="91756.24"/>
    <n v="113978.53"/>
    <n v="5734.77"/>
    <n v="307"/>
    <n v="1"/>
    <n v="72"/>
    <x v="8"/>
    <s v="08/2021"/>
    <x v="158"/>
    <n v="2"/>
    <s v="ECIS Software Licenses - 1863"/>
    <x v="0"/>
  </r>
  <r>
    <n v="6934021"/>
    <n v="1"/>
    <x v="8"/>
    <n v="36"/>
    <n v="16"/>
    <n v="0"/>
    <n v="66258.149999999994"/>
    <n v="0"/>
    <x v="289"/>
    <n v="35860.15"/>
    <n v="0"/>
    <n v="30398"/>
    <n v="37760.03"/>
    <n v="1899.88"/>
    <n v="307"/>
    <n v="1"/>
    <n v="72"/>
    <x v="8"/>
    <s v="08/2021"/>
    <x v="159"/>
    <n v="2"/>
    <s v="Tableau Software - 1862"/>
    <x v="0"/>
  </r>
  <r>
    <n v="6934032"/>
    <n v="1"/>
    <x v="8"/>
    <n v="36"/>
    <n v="7"/>
    <n v="0"/>
    <n v="13544.23"/>
    <n v="0"/>
    <x v="290"/>
    <n v="10790.92"/>
    <n v="0"/>
    <n v="2753.31"/>
    <n v="11184.25"/>
    <n v="393.33"/>
    <n v="307"/>
    <n v="1"/>
    <n v="72"/>
    <x v="8"/>
    <s v="08/2021"/>
    <x v="154"/>
    <n v="2"/>
    <s v="Bill Print Ph 1 - 1816"/>
    <x v="0"/>
  </r>
  <r>
    <n v="6934033"/>
    <n v="1"/>
    <x v="8"/>
    <n v="36"/>
    <n v="11"/>
    <n v="0"/>
    <n v="11903.84"/>
    <n v="0"/>
    <x v="291"/>
    <n v="8126.66"/>
    <n v="0"/>
    <n v="3777.18"/>
    <n v="8470.0400000000009"/>
    <n v="343.38"/>
    <n v="307"/>
    <n v="1"/>
    <n v="72"/>
    <x v="8"/>
    <s v="08/2021"/>
    <x v="154"/>
    <n v="2"/>
    <s v="Bill Print Ph 1 - 1837"/>
    <x v="0"/>
  </r>
  <r>
    <n v="6934040"/>
    <n v="1"/>
    <x v="8"/>
    <n v="36"/>
    <n v="15"/>
    <n v="0"/>
    <n v="32923.5"/>
    <n v="0"/>
    <x v="292"/>
    <n v="18748.13"/>
    <n v="0"/>
    <n v="14175.37"/>
    <n v="19693.150000000001"/>
    <n v="945.02"/>
    <n v="307"/>
    <n v="1"/>
    <n v="72"/>
    <x v="8"/>
    <s v="08/2021"/>
    <x v="154"/>
    <n v="2"/>
    <s v="Bill Print Ph 1 - 1846"/>
    <x v="0"/>
  </r>
  <r>
    <n v="6934050"/>
    <n v="1"/>
    <x v="8"/>
    <n v="36"/>
    <n v="14"/>
    <n v="0"/>
    <n v="87097.38"/>
    <n v="0"/>
    <x v="293"/>
    <n v="52058.23"/>
    <n v="0"/>
    <n v="35039.15"/>
    <n v="54561.03"/>
    <n v="2502.8000000000002"/>
    <n v="307"/>
    <n v="1"/>
    <n v="72"/>
    <x v="8"/>
    <s v="08/2021"/>
    <x v="154"/>
    <n v="2"/>
    <s v="Bill Print Ph 1 - 1844"/>
    <x v="0"/>
  </r>
  <r>
    <n v="6934051"/>
    <n v="1"/>
    <x v="8"/>
    <n v="36"/>
    <n v="16"/>
    <n v="0"/>
    <n v="177402.45"/>
    <n v="0"/>
    <x v="294"/>
    <n v="96013.53"/>
    <n v="0"/>
    <n v="81388.92"/>
    <n v="101100.34"/>
    <n v="5086.8100000000004"/>
    <n v="307"/>
    <n v="1"/>
    <n v="72"/>
    <x v="8"/>
    <s v="08/2021"/>
    <x v="159"/>
    <n v="2"/>
    <s v="Call back in Queue - 1861"/>
    <x v="0"/>
  </r>
  <r>
    <n v="6934055"/>
    <n v="1"/>
    <x v="8"/>
    <n v="36"/>
    <n v="16"/>
    <n v="0"/>
    <n v="31250"/>
    <n v="0"/>
    <x v="295"/>
    <n v="16913.12"/>
    <n v="0"/>
    <n v="14336.88"/>
    <n v="17809.18"/>
    <n v="896.06000000000006"/>
    <n v="307"/>
    <n v="1"/>
    <n v="72"/>
    <x v="8"/>
    <s v="08/2021"/>
    <x v="160"/>
    <n v="2"/>
    <s v="Pro2Oracle Software - 1860"/>
    <x v="0"/>
  </r>
  <r>
    <n v="6934060"/>
    <n v="1"/>
    <x v="8"/>
    <n v="36"/>
    <n v="10"/>
    <n v="0"/>
    <n v="8121.72"/>
    <n v="0"/>
    <x v="296"/>
    <n v="5775.47"/>
    <n v="0"/>
    <n v="2346.25"/>
    <n v="6010.1"/>
    <n v="234.63"/>
    <n v="307"/>
    <n v="1"/>
    <n v="72"/>
    <x v="8"/>
    <s v="08/2021"/>
    <x v="154"/>
    <n v="2"/>
    <s v="Bill Print Ph 1 - 1830"/>
    <x v="0"/>
  </r>
  <r>
    <n v="6934083"/>
    <n v="1"/>
    <x v="8"/>
    <n v="36"/>
    <n v="16"/>
    <n v="0"/>
    <n v="22000"/>
    <n v="0"/>
    <x v="297"/>
    <n v="11906.8"/>
    <n v="0"/>
    <n v="10093.200000000001"/>
    <n v="12537.63"/>
    <n v="630.83000000000004"/>
    <n v="307"/>
    <n v="1"/>
    <n v="72"/>
    <x v="8"/>
    <s v="08/2021"/>
    <x v="161"/>
    <n v="2"/>
    <s v="Utilicis Open Edge Pro2SQL Licenses - 1859"/>
    <x v="0"/>
  </r>
  <r>
    <n v="7003380"/>
    <n v="1"/>
    <x v="8"/>
    <n v="36"/>
    <n v="18"/>
    <n v="0"/>
    <n v="125995.23"/>
    <n v="0"/>
    <x v="298"/>
    <n v="61088.58"/>
    <n v="0"/>
    <n v="64906.65"/>
    <n v="64694.51"/>
    <n v="3605.9300000000003"/>
    <n v="307"/>
    <n v="1"/>
    <n v="72"/>
    <x v="8"/>
    <s v="08/2021"/>
    <x v="154"/>
    <n v="2"/>
    <s v="Bill Print Ph 1 - 1846"/>
    <x v="0"/>
  </r>
  <r>
    <n v="7003657"/>
    <n v="1"/>
    <x v="8"/>
    <n v="36"/>
    <n v="20"/>
    <n v="0"/>
    <n v="1892.22"/>
    <n v="0"/>
    <x v="299"/>
    <n v="810.92"/>
    <n v="0"/>
    <n v="1081.3"/>
    <n v="864.99"/>
    <n v="54.07"/>
    <n v="307"/>
    <n v="1"/>
    <n v="72"/>
    <x v="8"/>
    <s v="08/2021"/>
    <x v="154"/>
    <n v="2"/>
    <s v="Bill Print Ph 1 - 1882"/>
    <x v="0"/>
  </r>
  <r>
    <n v="7003658"/>
    <n v="1"/>
    <x v="8"/>
    <n v="60"/>
    <n v="44"/>
    <n v="0"/>
    <n v="20038.2"/>
    <n v="0"/>
    <x v="300"/>
    <n v="5094.45"/>
    <n v="0"/>
    <n v="14943.75"/>
    <n v="5434.08"/>
    <n v="339.63"/>
    <n v="307"/>
    <n v="1"/>
    <n v="72"/>
    <x v="8"/>
    <s v="08/2021"/>
    <x v="162"/>
    <n v="2"/>
    <s v="CISCO 911 Phone System - 1894"/>
    <x v="0"/>
  </r>
  <r>
    <n v="7004239"/>
    <n v="1"/>
    <x v="8"/>
    <n v="36"/>
    <n v="19"/>
    <n v="0"/>
    <n v="4382.53"/>
    <n v="0"/>
    <x v="301"/>
    <n v="2001.54"/>
    <n v="0"/>
    <n v="2380.9899999999998"/>
    <n v="2126.86"/>
    <n v="125.32000000000001"/>
    <n v="307"/>
    <n v="1"/>
    <n v="72"/>
    <x v="8"/>
    <s v="08/2021"/>
    <x v="154"/>
    <n v="2"/>
    <s v="Bill Print Ph 1 - 1874"/>
    <x v="0"/>
  </r>
  <r>
    <n v="7004247"/>
    <n v="1"/>
    <x v="8"/>
    <n v="36"/>
    <n v="18"/>
    <n v="0"/>
    <n v="3264.01"/>
    <n v="0"/>
    <x v="302"/>
    <n v="1582.54"/>
    <n v="0"/>
    <n v="1681.47"/>
    <n v="1675.96"/>
    <n v="93.42"/>
    <n v="307"/>
    <n v="1"/>
    <n v="72"/>
    <x v="8"/>
    <s v="08/2021"/>
    <x v="150"/>
    <n v="2"/>
    <s v="Tableau Software - 1869"/>
    <x v="0"/>
  </r>
  <r>
    <n v="7004566"/>
    <n v="1"/>
    <x v="8"/>
    <n v="60"/>
    <n v="44"/>
    <n v="0"/>
    <n v="14055"/>
    <n v="0"/>
    <x v="303"/>
    <n v="3573.3"/>
    <n v="0"/>
    <n v="10481.700000000001"/>
    <n v="3811.52"/>
    <n v="238.22"/>
    <n v="307"/>
    <n v="1"/>
    <n v="72"/>
    <x v="8"/>
    <s v="08/2021"/>
    <x v="163"/>
    <n v="2"/>
    <s v="Ivanti Licenses - 1893"/>
    <x v="0"/>
  </r>
  <r>
    <n v="7004569"/>
    <n v="1"/>
    <x v="8"/>
    <n v="36"/>
    <n v="19"/>
    <n v="0"/>
    <n v="7551.23"/>
    <n v="0"/>
    <x v="304"/>
    <n v="3448.66"/>
    <n v="0"/>
    <n v="4102.57"/>
    <n v="3664.58"/>
    <n v="215.92000000000002"/>
    <n v="307"/>
    <n v="1"/>
    <n v="72"/>
    <x v="8"/>
    <s v="08/2021"/>
    <x v="150"/>
    <n v="2"/>
    <s v="Tableau Software - 1876"/>
    <x v="0"/>
  </r>
  <r>
    <n v="7004892"/>
    <n v="1"/>
    <x v="8"/>
    <n v="36"/>
    <n v="20"/>
    <n v="0"/>
    <n v="2536.2199999999998"/>
    <n v="0"/>
    <x v="305"/>
    <n v="1086.92"/>
    <n v="0"/>
    <n v="1449.3"/>
    <n v="1159.3900000000001"/>
    <n v="72.47"/>
    <n v="307"/>
    <n v="1"/>
    <n v="72"/>
    <x v="8"/>
    <s v="08/2021"/>
    <x v="150"/>
    <n v="2"/>
    <s v="Tableau Software - 1884"/>
    <x v="0"/>
  </r>
  <r>
    <n v="11646761"/>
    <n v="1"/>
    <x v="8"/>
    <n v="36"/>
    <n v="31"/>
    <n v="0"/>
    <n v="18715.099999999999"/>
    <n v="0"/>
    <x v="401"/>
    <n v="2599.3000000000002"/>
    <n v="0"/>
    <n v="16115.8"/>
    <n v="3119.16"/>
    <n v="519.86"/>
    <n v="307"/>
    <n v="1"/>
    <n v="72"/>
    <x v="8"/>
    <s v="08/2021"/>
    <x v="233"/>
    <n v="2"/>
    <s v="CU20310116S   Zoom Call Recording"/>
    <x v="0"/>
  </r>
  <r>
    <n v="17742108"/>
    <n v="1"/>
    <x v="8"/>
    <n v="36"/>
    <n v="32"/>
    <n v="0"/>
    <n v="109707.29"/>
    <n v="0"/>
    <x v="409"/>
    <n v="12189.69"/>
    <n v="0"/>
    <n v="97517.6"/>
    <n v="15237.12"/>
    <n v="3047.43"/>
    <n v="307"/>
    <n v="1"/>
    <n v="72"/>
    <x v="8"/>
    <s v="08/2021"/>
    <x v="232"/>
    <n v="2"/>
    <s v="Computer Equipment"/>
    <x v="0"/>
  </r>
  <r>
    <n v="24740793"/>
    <n v="1"/>
    <x v="8"/>
    <n v="36"/>
    <n v="33"/>
    <n v="0"/>
    <n v="63548.52"/>
    <n v="0"/>
    <x v="420"/>
    <n v="5295.72"/>
    <n v="0"/>
    <n v="58252.800000000003"/>
    <n v="7060.96"/>
    <n v="1765.24"/>
    <n v="307"/>
    <n v="1"/>
    <n v="72"/>
    <x v="8"/>
    <s v="08/2021"/>
    <x v="232"/>
    <n v="2"/>
    <s v="Computer Equipment"/>
    <x v="0"/>
  </r>
  <r>
    <n v="34690544"/>
    <n v="1"/>
    <x v="8"/>
    <n v="36"/>
    <n v="34"/>
    <n v="0"/>
    <n v="47353.19"/>
    <n v="0"/>
    <x v="430"/>
    <n v="2630.74"/>
    <n v="0"/>
    <n v="44722.45"/>
    <n v="3946.11"/>
    <n v="1315.3700000000001"/>
    <n v="307"/>
    <n v="1"/>
    <n v="72"/>
    <x v="8"/>
    <s v="08/2021"/>
    <x v="232"/>
    <n v="2"/>
    <s v="Computer Equipment"/>
    <x v="0"/>
  </r>
  <r>
    <n v="43230557"/>
    <n v="1"/>
    <x v="8"/>
    <n v="36"/>
    <n v="34"/>
    <n v="0"/>
    <n v="14598.71"/>
    <n v="2643.7000000000003"/>
    <x v="452"/>
    <n v="37.5"/>
    <n v="0"/>
    <n v="14561.21"/>
    <n v="465.77"/>
    <n v="428.27"/>
    <n v="307"/>
    <n v="1"/>
    <n v="72"/>
    <x v="8"/>
    <s v="08/2021"/>
    <x v="149"/>
    <n v="2"/>
    <s v="Bill Pres Dept Chgs"/>
    <x v="0"/>
  </r>
  <r>
    <n v="43252789"/>
    <n v="1"/>
    <x v="8"/>
    <n v="36"/>
    <n v="29"/>
    <n v="0"/>
    <n v="107364"/>
    <n v="0"/>
    <x v="439"/>
    <n v="18477.63"/>
    <n v="0"/>
    <n v="88886.37"/>
    <n v="21542.68"/>
    <n v="3065.05"/>
    <n v="307"/>
    <n v="1"/>
    <n v="72"/>
    <x v="8"/>
    <s v="08/2021"/>
    <x v="232"/>
    <n v="2"/>
    <s v="Computer Equipment"/>
    <x v="0"/>
  </r>
  <r>
    <n v="43252794"/>
    <n v="1"/>
    <x v="8"/>
    <n v="36"/>
    <n v="35"/>
    <n v="0"/>
    <n v="68364.94"/>
    <n v="0"/>
    <x v="440"/>
    <n v="1899.03"/>
    <n v="0"/>
    <n v="66465.91"/>
    <n v="3798.06"/>
    <n v="1899.03"/>
    <n v="307"/>
    <n v="1"/>
    <n v="72"/>
    <x v="8"/>
    <s v="08/2021"/>
    <x v="232"/>
    <n v="2"/>
    <s v="Computer Equipment"/>
    <x v="0"/>
  </r>
  <r>
    <n v="50930132"/>
    <n v="1"/>
    <x v="8"/>
    <n v="36"/>
    <n v="35"/>
    <n v="0"/>
    <n v="814.67"/>
    <n v="0"/>
    <x v="445"/>
    <n v="22.63"/>
    <n v="0"/>
    <n v="792.04"/>
    <n v="45.26"/>
    <n v="22.63"/>
    <n v="307"/>
    <n v="1"/>
    <n v="72"/>
    <x v="8"/>
    <s v="08/2021"/>
    <x v="233"/>
    <n v="2"/>
    <s v="CU20310116S   Zoom Call Recording"/>
    <x v="0"/>
  </r>
  <r>
    <n v="50940963"/>
    <n v="1"/>
    <x v="8"/>
    <n v="36"/>
    <n v="29"/>
    <n v="0"/>
    <n v="11228.79"/>
    <n v="0"/>
    <x v="446"/>
    <n v="374.29"/>
    <n v="0"/>
    <n v="10854.5"/>
    <n v="748.58"/>
    <n v="374.29"/>
    <n v="307"/>
    <n v="1"/>
    <n v="72"/>
    <x v="8"/>
    <s v="08/2021"/>
    <x v="232"/>
    <n v="2"/>
    <s v="Computer Equipment"/>
    <x v="0"/>
  </r>
  <r>
    <n v="50940966"/>
    <n v="1"/>
    <x v="8"/>
    <n v="36"/>
    <n v="36"/>
    <n v="0"/>
    <n v="66422.600000000006"/>
    <n v="0"/>
    <x v="447"/>
    <n v="0"/>
    <n v="0"/>
    <n v="66422.600000000006"/>
    <n v="1845.07"/>
    <n v="1845.07"/>
    <n v="307"/>
    <n v="1"/>
    <n v="72"/>
    <x v="8"/>
    <s v="08/2021"/>
    <x v="232"/>
    <n v="2"/>
    <s v="Computer Equipment"/>
    <x v="0"/>
  </r>
  <r>
    <n v="56997979"/>
    <n v="1"/>
    <x v="8"/>
    <n v="36"/>
    <n v="25"/>
    <n v="0"/>
    <n v="0"/>
    <n v="97.5"/>
    <x v="274"/>
    <n v="0"/>
    <n v="0"/>
    <n v="67.69"/>
    <n v="32.520000000000003"/>
    <n v="32.520000000000003"/>
    <n v="307"/>
    <n v="1"/>
    <n v="72"/>
    <x v="8"/>
    <s v="08/2021"/>
    <x v="232"/>
    <n v="2"/>
    <s v="Computer Equipment"/>
    <x v="0"/>
  </r>
  <r>
    <n v="56997984"/>
    <n v="1"/>
    <x v="8"/>
    <n v="36"/>
    <n v="36"/>
    <n v="0"/>
    <n v="0"/>
    <n v="9398.31"/>
    <x v="453"/>
    <n v="0"/>
    <n v="0"/>
    <n v="0"/>
    <n v="0"/>
    <n v="0"/>
    <n v="307"/>
    <n v="1"/>
    <n v="72"/>
    <x v="8"/>
    <s v="08/2021"/>
    <x v="232"/>
    <n v="2"/>
    <s v="Computer Equipment"/>
    <x v="0"/>
  </r>
  <r>
    <n v="56997987"/>
    <n v="1"/>
    <x v="8"/>
    <n v="36"/>
    <n v="36"/>
    <n v="0"/>
    <n v="0"/>
    <n v="52777.29"/>
    <x v="454"/>
    <n v="0"/>
    <n v="0"/>
    <n v="0"/>
    <n v="0"/>
    <n v="0"/>
    <n v="307"/>
    <n v="1"/>
    <n v="72"/>
    <x v="8"/>
    <s v="08/2021"/>
    <x v="232"/>
    <n v="2"/>
    <s v="Computer Equipment"/>
    <x v="0"/>
  </r>
  <r>
    <n v="6932872"/>
    <n v="1"/>
    <x v="8"/>
    <n v="84"/>
    <n v="38"/>
    <n v="0"/>
    <n v="49249"/>
    <n v="0"/>
    <x v="306"/>
    <n v="26437.919999999998"/>
    <n v="0"/>
    <n v="22811.08"/>
    <n v="27038.21"/>
    <n v="600.29"/>
    <n v="310"/>
    <n v="1"/>
    <n v="76"/>
    <x v="9"/>
    <s v="08/2021"/>
    <x v="164"/>
    <n v="2"/>
    <s v="CISCO Phone System - Compass Pointe - 1719"/>
    <x v="0"/>
  </r>
  <r>
    <n v="6932926"/>
    <n v="1"/>
    <x v="8"/>
    <n v="60"/>
    <n v="19"/>
    <n v="0"/>
    <n v="10277.67"/>
    <n v="0"/>
    <x v="307"/>
    <n v="6927.31"/>
    <n v="0"/>
    <n v="3350.36"/>
    <n v="7103.64"/>
    <n v="176.33"/>
    <n v="310"/>
    <n v="1"/>
    <n v="76"/>
    <x v="9"/>
    <s v="08/2021"/>
    <x v="165"/>
    <n v="2"/>
    <s v="LifeSize modernization conference calling equipment - 1731"/>
    <x v="0"/>
  </r>
  <r>
    <n v="6933123"/>
    <n v="1"/>
    <x v="8"/>
    <n v="84"/>
    <n v="38"/>
    <n v="0"/>
    <n v="128599.6"/>
    <n v="0"/>
    <x v="309"/>
    <n v="69047.44"/>
    <n v="0"/>
    <n v="59552.160000000003"/>
    <n v="70614.600000000006"/>
    <n v="1567.16"/>
    <n v="310"/>
    <n v="1"/>
    <n v="76"/>
    <x v="9"/>
    <s v="08/2021"/>
    <x v="167"/>
    <n v="2"/>
    <s v="CISCO Phone System - Silver Lake - 1718"/>
    <x v="0"/>
  </r>
  <r>
    <n v="6933213"/>
    <n v="1"/>
    <x v="8"/>
    <n v="60"/>
    <n v="19"/>
    <n v="0"/>
    <n v="908.01"/>
    <n v="0"/>
    <x v="311"/>
    <n v="612.03"/>
    <n v="0"/>
    <n v="295.98"/>
    <n v="627.61"/>
    <n v="15.58"/>
    <n v="310"/>
    <n v="1"/>
    <n v="76"/>
    <x v="9"/>
    <s v="08/2021"/>
    <x v="168"/>
    <n v="2"/>
    <s v="TV, (2) Samgung 43in Slim LED TV's - 1732"/>
    <x v="0"/>
  </r>
  <r>
    <n v="6933284"/>
    <n v="1"/>
    <x v="8"/>
    <n v="84"/>
    <n v="38"/>
    <n v="0"/>
    <n v="43464.36"/>
    <n v="0"/>
    <x v="312"/>
    <n v="23333.439999999999"/>
    <n v="0"/>
    <n v="20130.919999999998"/>
    <n v="23863.200000000001"/>
    <n v="529.76"/>
    <n v="310"/>
    <n v="1"/>
    <n v="76"/>
    <x v="9"/>
    <s v="08/2021"/>
    <x v="169"/>
    <n v="2"/>
    <s v="CISCO Phone System - Energy Lane - 1720"/>
    <x v="0"/>
  </r>
  <r>
    <n v="6933319"/>
    <n v="1"/>
    <x v="8"/>
    <n v="60"/>
    <n v="22"/>
    <n v="0"/>
    <n v="644.91999999999996"/>
    <n v="0"/>
    <x v="313"/>
    <n v="402.06"/>
    <n v="0"/>
    <n v="242.86"/>
    <n v="413.1"/>
    <n v="11.040000000000001"/>
    <n v="310"/>
    <n v="1"/>
    <n v="76"/>
    <x v="9"/>
    <s v="08/2021"/>
    <x v="170"/>
    <n v="2"/>
    <s v="Samsung 55in Slim Direct LIT LE - 1762"/>
    <x v="0"/>
  </r>
  <r>
    <n v="6933419"/>
    <n v="1"/>
    <x v="8"/>
    <n v="84"/>
    <n v="47"/>
    <n v="0"/>
    <n v="23835.5"/>
    <n v="0"/>
    <x v="314"/>
    <n v="10283.82"/>
    <n v="0"/>
    <n v="13551.68"/>
    <n v="10572.15"/>
    <n v="288.33"/>
    <n v="310"/>
    <n v="1"/>
    <n v="76"/>
    <x v="9"/>
    <s v="08/2021"/>
    <x v="171"/>
    <n v="2"/>
    <s v="CISCO Phone System Consulting - 1771"/>
    <x v="0"/>
  </r>
  <r>
    <n v="6933712"/>
    <n v="1"/>
    <x v="8"/>
    <n v="84"/>
    <n v="48"/>
    <n v="0"/>
    <n v="4095"/>
    <n v="0"/>
    <x v="315"/>
    <n v="1717.8"/>
    <n v="0"/>
    <n v="2377.1999999999998"/>
    <n v="1767.32"/>
    <n v="49.52"/>
    <n v="310"/>
    <n v="1"/>
    <n v="76"/>
    <x v="9"/>
    <s v="08/2021"/>
    <x v="171"/>
    <n v="2"/>
    <s v="CISCO Phone System Consulting - 1775"/>
    <x v="0"/>
  </r>
  <r>
    <n v="6933853"/>
    <n v="1"/>
    <x v="8"/>
    <n v="84"/>
    <n v="45"/>
    <n v="0"/>
    <n v="110708.62"/>
    <n v="0"/>
    <x v="317"/>
    <n v="50411.99"/>
    <n v="0"/>
    <n v="60296.63"/>
    <n v="51751.91"/>
    <n v="1339.92"/>
    <n v="310"/>
    <n v="1"/>
    <n v="76"/>
    <x v="9"/>
    <s v="08/2021"/>
    <x v="171"/>
    <n v="2"/>
    <s v="CISCO Phone System Consulting - 1752"/>
    <x v="0"/>
  </r>
  <r>
    <n v="17729237"/>
    <n v="1"/>
    <x v="8"/>
    <n v="120"/>
    <n v="116"/>
    <n v="0"/>
    <n v="-2733"/>
    <n v="0"/>
    <x v="421"/>
    <n v="-284.82"/>
    <n v="0"/>
    <n v="-2448.1799999999998"/>
    <n v="-305.93"/>
    <n v="-21.11"/>
    <n v="310"/>
    <n v="1"/>
    <n v="76"/>
    <x v="9"/>
    <s v="08/2021"/>
    <x v="237"/>
    <n v="2"/>
    <s v="This is to apply the credit from a 2018 project"/>
    <x v="0"/>
  </r>
  <r>
    <n v="6933118"/>
    <n v="1"/>
    <x v="8"/>
    <n v="0"/>
    <n v="0"/>
    <n v="0"/>
    <n v="243970.54"/>
    <n v="0"/>
    <x v="318"/>
    <n v="0"/>
    <n v="0"/>
    <n v="243970.54"/>
    <n v="0"/>
    <n v="0"/>
    <n v="326"/>
    <n v="1"/>
    <n v="65"/>
    <x v="10"/>
    <s v="08/2021"/>
    <x v="172"/>
    <n v="5"/>
    <s v="Land - SL - 12"/>
    <x v="1"/>
  </r>
  <r>
    <n v="6933119"/>
    <n v="1"/>
    <x v="8"/>
    <n v="0"/>
    <n v="0"/>
    <n v="0"/>
    <n v="45840.84"/>
    <n v="0"/>
    <x v="319"/>
    <n v="0"/>
    <n v="0"/>
    <n v="45840.84"/>
    <n v="0"/>
    <n v="0"/>
    <n v="326"/>
    <n v="1"/>
    <n v="65"/>
    <x v="10"/>
    <s v="08/2021"/>
    <x v="173"/>
    <n v="5"/>
    <s v="LAND- CITRUS HILL,FLA. BULK PLANT SITE - 51"/>
    <x v="1"/>
  </r>
  <r>
    <n v="6933413"/>
    <n v="1"/>
    <x v="8"/>
    <n v="0"/>
    <n v="0"/>
    <n v="0"/>
    <n v="41020.26"/>
    <n v="0"/>
    <x v="320"/>
    <n v="0"/>
    <n v="0"/>
    <n v="41020.26"/>
    <n v="0"/>
    <n v="0"/>
    <n v="326"/>
    <n v="1"/>
    <n v="65"/>
    <x v="10"/>
    <s v="08/2021"/>
    <x v="174"/>
    <n v="5"/>
    <s v="LAND - MISTY PINES LOT - 25"/>
    <x v="1"/>
  </r>
  <r>
    <n v="6933845"/>
    <n v="1"/>
    <x v="8"/>
    <n v="0"/>
    <n v="0"/>
    <n v="0"/>
    <n v="94110.89"/>
    <n v="0"/>
    <x v="321"/>
    <n v="0"/>
    <n v="0"/>
    <n v="94110.89"/>
    <n v="0"/>
    <n v="0"/>
    <n v="326"/>
    <n v="1"/>
    <n v="65"/>
    <x v="10"/>
    <s v="08/2021"/>
    <x v="175"/>
    <n v="5"/>
    <s v="LAND - BEAVER RUN (SALISBURY) - 35"/>
    <x v="1"/>
  </r>
  <r>
    <n v="17743287"/>
    <n v="1"/>
    <x v="8"/>
    <n v="12"/>
    <n v="8"/>
    <n v="0"/>
    <n v="1400044.51"/>
    <n v="0"/>
    <x v="431"/>
    <n v="0"/>
    <n v="0"/>
    <n v="1400044.51"/>
    <n v="0"/>
    <n v="0"/>
    <n v="326"/>
    <n v="1"/>
    <n v="65"/>
    <x v="10"/>
    <s v="08/2021"/>
    <x v="238"/>
    <n v="5"/>
    <s v="A parcel of land near Georgetown  DE has been identified as the primary location   A secondary backup location has also been identified"/>
    <x v="1"/>
  </r>
  <r>
    <n v="17743290"/>
    <n v="1"/>
    <x v="8"/>
    <n v="12"/>
    <n v="8"/>
    <n v="0"/>
    <n v="2207667.5"/>
    <n v="0"/>
    <x v="432"/>
    <n v="0"/>
    <n v="0"/>
    <n v="2207667.5"/>
    <n v="0"/>
    <n v="0"/>
    <n v="326"/>
    <n v="1"/>
    <n v="65"/>
    <x v="10"/>
    <s v="08/2021"/>
    <x v="239"/>
    <n v="5"/>
    <s v="A parcel of land near Georgetown  DE has been identified as the primary location   A secondary backup location has also been identified"/>
    <x v="1"/>
  </r>
  <r>
    <n v="6932983"/>
    <n v="1"/>
    <x v="8"/>
    <n v="60"/>
    <n v="0"/>
    <n v="0"/>
    <n v="2860"/>
    <n v="0"/>
    <x v="322"/>
    <n v="2860"/>
    <n v="0"/>
    <n v="0"/>
    <n v="2860"/>
    <n v="0"/>
    <n v="327"/>
    <n v="1"/>
    <n v="66"/>
    <x v="2"/>
    <s v="08/2021"/>
    <x v="176"/>
    <n v="6"/>
    <s v="Panic Button System - 124"/>
    <x v="1"/>
  </r>
  <r>
    <n v="6932984"/>
    <n v="1"/>
    <x v="8"/>
    <n v="60"/>
    <n v="0"/>
    <n v="0"/>
    <n v="6870"/>
    <n v="0"/>
    <x v="323"/>
    <n v="6870"/>
    <n v="0"/>
    <n v="0"/>
    <n v="6870"/>
    <n v="0"/>
    <n v="327"/>
    <n v="1"/>
    <n v="66"/>
    <x v="2"/>
    <s v="08/2021"/>
    <x v="177"/>
    <n v="6"/>
    <s v="SL AC Unit Telecom Closet - 125"/>
    <x v="1"/>
  </r>
  <r>
    <n v="6932992"/>
    <n v="1"/>
    <x v="8"/>
    <n v="540"/>
    <n v="242"/>
    <n v="0"/>
    <n v="2877"/>
    <n v="0"/>
    <x v="324"/>
    <n v="1587.63"/>
    <n v="0"/>
    <n v="1289.3699999999999"/>
    <n v="1592.96"/>
    <n v="5.33"/>
    <n v="327"/>
    <n v="1"/>
    <n v="66"/>
    <x v="2"/>
    <s v="08/2021"/>
    <x v="178"/>
    <n v="6"/>
    <s v="ALARM SYSTEM AT BEAVER RUN BUILDING - 36"/>
    <x v="1"/>
  </r>
  <r>
    <n v="6933004"/>
    <n v="1"/>
    <x v="8"/>
    <n v="84"/>
    <n v="0"/>
    <n v="0"/>
    <n v="1033"/>
    <n v="0"/>
    <x v="325"/>
    <n v="1033"/>
    <n v="0"/>
    <n v="0"/>
    <n v="1033"/>
    <n v="0"/>
    <n v="327"/>
    <n v="1"/>
    <n v="66"/>
    <x v="2"/>
    <s v="08/2021"/>
    <x v="179"/>
    <n v="6"/>
    <s v="New Condensor fan motor - 82"/>
    <x v="1"/>
  </r>
  <r>
    <n v="6933005"/>
    <n v="1"/>
    <x v="8"/>
    <n v="540"/>
    <n v="242"/>
    <n v="0"/>
    <n v="631004.23"/>
    <n v="0"/>
    <x v="326"/>
    <n v="348235.45"/>
    <n v="0"/>
    <n v="282768.78000000003"/>
    <n v="349403.92"/>
    <n v="1168.47"/>
    <n v="327"/>
    <n v="1"/>
    <n v="66"/>
    <x v="2"/>
    <s v="08/2021"/>
    <x v="180"/>
    <n v="6"/>
    <s v="OFFICE BUILDING - BEAVER RUN - 37"/>
    <x v="1"/>
  </r>
  <r>
    <n v="6933093"/>
    <n v="1"/>
    <x v="8"/>
    <n v="120"/>
    <n v="0"/>
    <n v="0"/>
    <n v="311191.64"/>
    <n v="0"/>
    <x v="327"/>
    <n v="311191.64"/>
    <n v="0"/>
    <n v="0"/>
    <n v="311191.64"/>
    <n v="0"/>
    <n v="327"/>
    <n v="1"/>
    <n v="66"/>
    <x v="2"/>
    <s v="08/2021"/>
    <x v="181"/>
    <n v="6"/>
    <s v="Silver Lake Building Renovations - 88"/>
    <x v="1"/>
  </r>
  <r>
    <n v="6933106"/>
    <n v="1"/>
    <x v="8"/>
    <n v="120"/>
    <n v="0"/>
    <n v="0"/>
    <n v="9770"/>
    <n v="0"/>
    <x v="328"/>
    <n v="9770"/>
    <n v="0"/>
    <n v="0"/>
    <n v="9770"/>
    <n v="0"/>
    <n v="327"/>
    <n v="1"/>
    <n v="66"/>
    <x v="2"/>
    <s v="08/2021"/>
    <x v="182"/>
    <n v="6"/>
    <s v="AC Unit for Server Room - 112"/>
    <x v="1"/>
  </r>
  <r>
    <n v="6933107"/>
    <n v="1"/>
    <x v="8"/>
    <n v="60"/>
    <n v="0"/>
    <n v="0"/>
    <n v="35600"/>
    <n v="0"/>
    <x v="329"/>
    <n v="35600"/>
    <n v="0"/>
    <n v="0"/>
    <n v="35600"/>
    <n v="0"/>
    <n v="327"/>
    <n v="1"/>
    <n v="66"/>
    <x v="2"/>
    <s v="08/2021"/>
    <x v="183"/>
    <n v="6"/>
    <s v="Beaver Run repairs - 132"/>
    <x v="1"/>
  </r>
  <r>
    <n v="6933108"/>
    <n v="1"/>
    <x v="8"/>
    <n v="60"/>
    <n v="0"/>
    <n v="0"/>
    <n v="11750"/>
    <n v="0"/>
    <x v="330"/>
    <n v="11750"/>
    <n v="0"/>
    <n v="0"/>
    <n v="11750"/>
    <n v="0"/>
    <n v="327"/>
    <n v="1"/>
    <n v="66"/>
    <x v="2"/>
    <s v="08/2021"/>
    <x v="184"/>
    <n v="6"/>
    <s v="CP Alarm Security - 113"/>
    <x v="1"/>
  </r>
  <r>
    <n v="6933112"/>
    <n v="1"/>
    <x v="8"/>
    <n v="120"/>
    <n v="0"/>
    <n v="0"/>
    <n v="30519.38"/>
    <n v="0"/>
    <x v="331"/>
    <n v="30519.38"/>
    <n v="0"/>
    <n v="0"/>
    <n v="30519.38"/>
    <n v="0"/>
    <n v="327"/>
    <n v="1"/>
    <n v="66"/>
    <x v="2"/>
    <s v="08/2021"/>
    <x v="185"/>
    <n v="6"/>
    <s v="DUMPSTER ENCLOSURE - 29"/>
    <x v="1"/>
  </r>
  <r>
    <n v="6933120"/>
    <n v="1"/>
    <x v="8"/>
    <n v="120"/>
    <n v="0"/>
    <n v="0"/>
    <n v="8061"/>
    <n v="0"/>
    <x v="332"/>
    <n v="8061"/>
    <n v="0"/>
    <n v="0"/>
    <n v="8061"/>
    <n v="0"/>
    <n v="327"/>
    <n v="1"/>
    <n v="66"/>
    <x v="2"/>
    <s v="08/2021"/>
    <x v="186"/>
    <n v="6"/>
    <s v="New Entrance Door - 85"/>
    <x v="1"/>
  </r>
  <r>
    <n v="6933256"/>
    <n v="1"/>
    <x v="8"/>
    <n v="120"/>
    <n v="0"/>
    <n v="0"/>
    <n v="7975.86"/>
    <n v="0"/>
    <x v="333"/>
    <n v="7975.86"/>
    <n v="0"/>
    <n v="0"/>
    <n v="7975.86"/>
    <n v="0"/>
    <n v="327"/>
    <n v="1"/>
    <n v="66"/>
    <x v="2"/>
    <s v="08/2021"/>
    <x v="181"/>
    <n v="6"/>
    <s v="Silver Lake Building Renovations - 94"/>
    <x v="1"/>
  </r>
  <r>
    <n v="6933271"/>
    <n v="1"/>
    <x v="8"/>
    <n v="84"/>
    <n v="0"/>
    <n v="0"/>
    <n v="2151"/>
    <n v="0"/>
    <x v="334"/>
    <n v="2151"/>
    <n v="0"/>
    <n v="0"/>
    <n v="2151"/>
    <n v="0"/>
    <n v="327"/>
    <n v="1"/>
    <n v="66"/>
    <x v="2"/>
    <s v="08/2021"/>
    <x v="187"/>
    <n v="6"/>
    <s v="Complete fan asse,mbly - 83"/>
    <x v="1"/>
  </r>
  <r>
    <n v="6933272"/>
    <n v="1"/>
    <x v="8"/>
    <n v="60"/>
    <n v="0"/>
    <n v="0"/>
    <n v="252824.25"/>
    <n v="0"/>
    <x v="335"/>
    <n v="252824.25"/>
    <n v="0"/>
    <n v="0"/>
    <n v="252824.25"/>
    <n v="0"/>
    <n v="327"/>
    <n v="1"/>
    <n v="66"/>
    <x v="2"/>
    <s v="08/2021"/>
    <x v="188"/>
    <n v="6"/>
    <s v="CP Accounting Suite Build out - 115"/>
    <x v="1"/>
  </r>
  <r>
    <n v="6933280"/>
    <n v="1"/>
    <x v="8"/>
    <n v="480"/>
    <n v="169"/>
    <n v="0"/>
    <n v="121370"/>
    <n v="0"/>
    <x v="336"/>
    <n v="78405.429999999993"/>
    <n v="0"/>
    <n v="42964.57"/>
    <n v="78659.66"/>
    <n v="254.23000000000002"/>
    <n v="327"/>
    <n v="1"/>
    <n v="66"/>
    <x v="2"/>
    <s v="08/2021"/>
    <x v="189"/>
    <n v="6"/>
    <s v="LAND IMPROVEMENTS - SILVER LAKE - 42"/>
    <x v="1"/>
  </r>
  <r>
    <n v="6933383"/>
    <n v="1"/>
    <x v="8"/>
    <n v="120"/>
    <n v="0"/>
    <n v="0"/>
    <n v="22961.39"/>
    <n v="0"/>
    <x v="337"/>
    <n v="22961.39"/>
    <n v="0"/>
    <n v="0"/>
    <n v="22961.39"/>
    <n v="0"/>
    <n v="327"/>
    <n v="1"/>
    <n v="66"/>
    <x v="2"/>
    <s v="08/2021"/>
    <x v="190"/>
    <n v="6"/>
    <s v="Silver Lake Building Renovations - Network Upgrade - 93"/>
    <x v="1"/>
  </r>
  <r>
    <n v="6933385"/>
    <n v="1"/>
    <x v="8"/>
    <n v="120"/>
    <n v="0"/>
    <n v="0"/>
    <n v="33011.75"/>
    <n v="0"/>
    <x v="338"/>
    <n v="33011.75"/>
    <n v="0"/>
    <n v="0"/>
    <n v="33011.75"/>
    <n v="0"/>
    <n v="327"/>
    <n v="1"/>
    <n v="66"/>
    <x v="2"/>
    <s v="08/2021"/>
    <x v="191"/>
    <n v="6"/>
    <s v="SILVER LAKE PATIO - 28"/>
    <x v="1"/>
  </r>
  <r>
    <n v="6933386"/>
    <n v="1"/>
    <x v="8"/>
    <n v="60"/>
    <n v="0"/>
    <n v="0"/>
    <n v="21000"/>
    <n v="0"/>
    <x v="339"/>
    <n v="21000"/>
    <n v="0"/>
    <n v="0"/>
    <n v="21000"/>
    <n v="0"/>
    <n v="327"/>
    <n v="1"/>
    <n v="66"/>
    <x v="2"/>
    <s v="08/2021"/>
    <x v="192"/>
    <n v="6"/>
    <s v="SL GAS ROOFTOP UNITS - 128"/>
    <x v="1"/>
  </r>
  <r>
    <n v="6933387"/>
    <n v="1"/>
    <x v="8"/>
    <n v="480"/>
    <n v="169"/>
    <n v="0"/>
    <n v="1444130.55"/>
    <n v="0"/>
    <x v="340"/>
    <n v="932912.87"/>
    <n v="0"/>
    <n v="511217.68"/>
    <n v="935937.83"/>
    <n v="3024.96"/>
    <n v="327"/>
    <n v="1"/>
    <n v="66"/>
    <x v="2"/>
    <s v="08/2021"/>
    <x v="193"/>
    <n v="6"/>
    <s v="STRUCTURES &amp; IMPROVEMENTS - SILVER LAKE BLDG. - 41"/>
    <x v="1"/>
  </r>
  <r>
    <n v="6933523"/>
    <n v="1"/>
    <x v="8"/>
    <n v="120"/>
    <n v="0"/>
    <n v="0"/>
    <n v="8179.14"/>
    <n v="0"/>
    <x v="341"/>
    <n v="8179.14"/>
    <n v="0"/>
    <n v="0"/>
    <n v="8179.14"/>
    <n v="0"/>
    <n v="327"/>
    <n v="1"/>
    <n v="66"/>
    <x v="2"/>
    <s v="08/2021"/>
    <x v="194"/>
    <n v="6"/>
    <s v="Silver Lake Building Renovations (IT) - 101"/>
    <x v="1"/>
  </r>
  <r>
    <n v="6933526"/>
    <n v="1"/>
    <x v="8"/>
    <n v="480"/>
    <n v="169"/>
    <n v="0"/>
    <n v="256259"/>
    <n v="0"/>
    <x v="342"/>
    <n v="165544.18"/>
    <n v="0"/>
    <n v="90714.82"/>
    <n v="166080.95000000001"/>
    <n v="536.77"/>
    <n v="327"/>
    <n v="1"/>
    <n v="66"/>
    <x v="2"/>
    <s v="08/2021"/>
    <x v="195"/>
    <n v="6"/>
    <s v="TANGIBLE PERSONAL PROPERTY - 43"/>
    <x v="1"/>
  </r>
  <r>
    <n v="6933540"/>
    <n v="1"/>
    <x v="8"/>
    <n v="180"/>
    <n v="0"/>
    <n v="0"/>
    <n v="28908"/>
    <n v="0"/>
    <x v="343"/>
    <n v="28908"/>
    <n v="0"/>
    <n v="0"/>
    <n v="28908"/>
    <n v="0"/>
    <n v="327"/>
    <n v="1"/>
    <n v="66"/>
    <x v="2"/>
    <s v="08/2021"/>
    <x v="196"/>
    <n v="6"/>
    <s v="Concrete &amp; Brick repairs-Patio, Parking lot, Handicap Ramp - 80"/>
    <x v="1"/>
  </r>
  <r>
    <n v="6933668"/>
    <n v="1"/>
    <x v="8"/>
    <n v="120"/>
    <n v="0"/>
    <n v="0"/>
    <n v="118513.7"/>
    <n v="0"/>
    <x v="344"/>
    <n v="118513.7"/>
    <n v="0"/>
    <n v="0"/>
    <n v="118513.7"/>
    <n v="0"/>
    <n v="327"/>
    <n v="1"/>
    <n v="66"/>
    <x v="2"/>
    <s v="08/2021"/>
    <x v="197"/>
    <n v="6"/>
    <s v="Silver Lake Elect/HVAC/Heating Upgrades - 89"/>
    <x v="1"/>
  </r>
  <r>
    <n v="6933670"/>
    <n v="1"/>
    <x v="8"/>
    <n v="60"/>
    <n v="0"/>
    <n v="0"/>
    <n v="56460"/>
    <n v="0"/>
    <x v="345"/>
    <n v="56460"/>
    <n v="0"/>
    <n v="0"/>
    <n v="56460"/>
    <n v="0"/>
    <n v="327"/>
    <n v="1"/>
    <n v="66"/>
    <x v="2"/>
    <s v="08/2021"/>
    <x v="192"/>
    <n v="6"/>
    <s v="SL GAS ROOFTOP UNITS - 127"/>
    <x v="1"/>
  </r>
  <r>
    <n v="6933672"/>
    <n v="1"/>
    <x v="8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8/2021"/>
    <x v="197"/>
    <n v="6"/>
    <s v="Silver Lake Elect/HVAC/Heating Upgrades - 95"/>
    <x v="1"/>
  </r>
  <r>
    <n v="6933709"/>
    <n v="1"/>
    <x v="8"/>
    <n v="180"/>
    <n v="0"/>
    <n v="0"/>
    <n v="25615"/>
    <n v="0"/>
    <x v="347"/>
    <n v="25615"/>
    <n v="0"/>
    <n v="0"/>
    <n v="25615"/>
    <n v="0"/>
    <n v="327"/>
    <n v="1"/>
    <n v="66"/>
    <x v="2"/>
    <s v="08/2021"/>
    <x v="198"/>
    <n v="6"/>
    <s v="Landscaping - 81"/>
    <x v="1"/>
  </r>
  <r>
    <n v="6933822"/>
    <n v="1"/>
    <x v="8"/>
    <n v="120"/>
    <n v="0"/>
    <n v="0"/>
    <n v="104340.12"/>
    <n v="0"/>
    <x v="348"/>
    <n v="104340.12"/>
    <n v="0"/>
    <n v="0"/>
    <n v="104340.12"/>
    <n v="0"/>
    <n v="327"/>
    <n v="1"/>
    <n v="66"/>
    <x v="2"/>
    <s v="08/2021"/>
    <x v="194"/>
    <n v="6"/>
    <s v="Silver Lake Building Renovations (IT) - 100"/>
    <x v="1"/>
  </r>
  <r>
    <n v="6933849"/>
    <n v="1"/>
    <x v="8"/>
    <n v="540"/>
    <n v="243"/>
    <n v="0"/>
    <n v="21364.799999999999"/>
    <n v="0"/>
    <x v="349"/>
    <n v="11713.34"/>
    <n v="0"/>
    <n v="9651.4599999999991"/>
    <n v="11753.06"/>
    <n v="39.72"/>
    <n v="327"/>
    <n v="1"/>
    <n v="66"/>
    <x v="2"/>
    <s v="08/2021"/>
    <x v="180"/>
    <n v="6"/>
    <s v="OFFICE BUILDING - BEAVER RUN - 38"/>
    <x v="1"/>
  </r>
  <r>
    <n v="6933971"/>
    <n v="1"/>
    <x v="8"/>
    <n v="60"/>
    <n v="0"/>
    <n v="0"/>
    <n v="9183.33"/>
    <n v="0"/>
    <x v="350"/>
    <n v="9183.33"/>
    <n v="0"/>
    <n v="0"/>
    <n v="9183.33"/>
    <n v="0"/>
    <n v="327"/>
    <n v="1"/>
    <n v="66"/>
    <x v="2"/>
    <s v="08/2021"/>
    <x v="199"/>
    <n v="6"/>
    <s v="SL PLANNING CELL CONVERSION - 126"/>
    <x v="1"/>
  </r>
  <r>
    <n v="6933972"/>
    <n v="1"/>
    <x v="8"/>
    <n v="480"/>
    <n v="180"/>
    <n v="0"/>
    <n v="244514.08"/>
    <n v="0"/>
    <x v="351"/>
    <n v="152821.23000000001"/>
    <n v="0"/>
    <n v="91692.85"/>
    <n v="153330.64000000001"/>
    <n v="509.41"/>
    <n v="327"/>
    <n v="1"/>
    <n v="66"/>
    <x v="2"/>
    <s v="08/2021"/>
    <x v="200"/>
    <n v="6"/>
    <s v="STRUCTURES &amp; IMPROV - ADDITION TO SILVER LAKE - 20"/>
    <x v="1"/>
  </r>
  <r>
    <n v="6933997"/>
    <n v="1"/>
    <x v="8"/>
    <n v="120"/>
    <n v="0"/>
    <n v="0"/>
    <n v="67800"/>
    <n v="0"/>
    <x v="352"/>
    <n v="67800"/>
    <n v="0"/>
    <n v="0"/>
    <n v="67800"/>
    <n v="0"/>
    <n v="327"/>
    <n v="1"/>
    <n v="66"/>
    <x v="2"/>
    <s v="08/2021"/>
    <x v="201"/>
    <n v="6"/>
    <s v="Heating/Air conditioning upgrade - 74"/>
    <x v="1"/>
  </r>
  <r>
    <n v="6933998"/>
    <n v="1"/>
    <x v="8"/>
    <n v="84"/>
    <n v="0"/>
    <n v="0"/>
    <n v="11479"/>
    <n v="0"/>
    <x v="353"/>
    <n v="11479"/>
    <n v="0"/>
    <n v="0"/>
    <n v="11479"/>
    <n v="0"/>
    <n v="327"/>
    <n v="1"/>
    <n v="66"/>
    <x v="2"/>
    <s v="08/2021"/>
    <x v="202"/>
    <n v="6"/>
    <s v="Installation 3Ton AC unit in Server Room - 84"/>
    <x v="1"/>
  </r>
  <r>
    <n v="6933401"/>
    <n v="1"/>
    <x v="8"/>
    <n v="120"/>
    <n v="5"/>
    <n v="0"/>
    <n v="5046.8100000000004"/>
    <n v="0"/>
    <x v="354"/>
    <n v="4826.0200000000004"/>
    <n v="0"/>
    <n v="220.79"/>
    <n v="4870.18"/>
    <n v="44.160000000000004"/>
    <n v="328"/>
    <n v="1"/>
    <n v="68"/>
    <x v="4"/>
    <s v="08/2021"/>
    <x v="203"/>
    <n v="2"/>
    <s v="Compass Pointe Furniture - 121"/>
    <x v="1"/>
  </r>
  <r>
    <n v="6933402"/>
    <n v="1"/>
    <x v="8"/>
    <n v="120"/>
    <n v="6"/>
    <n v="0"/>
    <n v="609.32000000000005"/>
    <n v="0"/>
    <x v="355"/>
    <n v="577.4"/>
    <n v="0"/>
    <n v="31.92"/>
    <n v="582.72"/>
    <n v="5.32"/>
    <n v="328"/>
    <n v="1"/>
    <n v="68"/>
    <x v="4"/>
    <s v="08/2021"/>
    <x v="203"/>
    <n v="2"/>
    <s v="Compass Pointe Furniture - 122"/>
    <x v="1"/>
  </r>
  <r>
    <n v="2273447"/>
    <n v="1"/>
    <x v="8"/>
    <n v="60"/>
    <n v="49"/>
    <n v="0"/>
    <n v="2654.85"/>
    <n v="0"/>
    <x v="356"/>
    <n v="486.75"/>
    <n v="0"/>
    <n v="2168.1"/>
    <n v="531"/>
    <n v="44.25"/>
    <n v="329"/>
    <n v="1"/>
    <n v="73"/>
    <x v="11"/>
    <s v="08/2021"/>
    <x v="204"/>
    <n v="2"/>
    <s v="Jeff Sylvester 2020 Ford Exp"/>
    <x v="1"/>
  </r>
  <r>
    <n v="4216702"/>
    <n v="1"/>
    <x v="8"/>
    <n v="60"/>
    <n v="50"/>
    <n v="0"/>
    <n v="2.98"/>
    <n v="0"/>
    <x v="391"/>
    <n v="0.5"/>
    <n v="0"/>
    <n v="2.48"/>
    <n v="0.55000000000000004"/>
    <n v="0.05"/>
    <n v="329"/>
    <n v="1"/>
    <n v="73"/>
    <x v="11"/>
    <s v="08/2021"/>
    <x v="232"/>
    <n v="2"/>
    <s v="Vehicles - Automobiles"/>
    <x v="1"/>
  </r>
  <r>
    <n v="4216707"/>
    <n v="1"/>
    <x v="8"/>
    <n v="60"/>
    <n v="50"/>
    <n v="0"/>
    <n v="37783.71"/>
    <n v="0"/>
    <x v="392"/>
    <n v="6297.3"/>
    <n v="0"/>
    <n v="31486.41"/>
    <n v="6927.03"/>
    <n v="629.73"/>
    <n v="329"/>
    <n v="1"/>
    <n v="73"/>
    <x v="11"/>
    <s v="08/2021"/>
    <x v="232"/>
    <n v="2"/>
    <s v="Vehicles - Automobiles"/>
    <x v="1"/>
  </r>
  <r>
    <n v="6932980"/>
    <n v="1"/>
    <x v="8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8/2021"/>
    <x v="208"/>
    <n v="2"/>
    <s v="2015 Ford Exp - J Householder - 138"/>
    <x v="1"/>
  </r>
  <r>
    <n v="6932982"/>
    <n v="1"/>
    <x v="8"/>
    <n v="60"/>
    <n v="3"/>
    <n v="0"/>
    <n v="40830.839999999997"/>
    <n v="0"/>
    <x v="361"/>
    <n v="38789.300000000003"/>
    <n v="0"/>
    <n v="2041.54"/>
    <n v="39469.81"/>
    <n v="680.51"/>
    <n v="329"/>
    <n v="1"/>
    <n v="73"/>
    <x v="11"/>
    <s v="08/2021"/>
    <x v="210"/>
    <n v="2"/>
    <s v="2016 Ford E150 Truck Pesco FL Sales (AM-1648) - 159"/>
    <x v="1"/>
  </r>
  <r>
    <n v="6932990"/>
    <n v="1"/>
    <x v="8"/>
    <n v="60"/>
    <n v="0"/>
    <n v="0"/>
    <n v="41806"/>
    <n v="0"/>
    <x v="362"/>
    <n v="41806"/>
    <n v="0"/>
    <n v="0"/>
    <n v="41806"/>
    <n v="0"/>
    <n v="329"/>
    <n v="1"/>
    <n v="73"/>
    <x v="11"/>
    <s v="08/2021"/>
    <x v="211"/>
    <n v="2"/>
    <s v="2016 Ford Explorer-Greg Robinson - 155"/>
    <x v="1"/>
  </r>
  <r>
    <n v="6932996"/>
    <n v="1"/>
    <x v="8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8/2021"/>
    <x v="212"/>
    <n v="2"/>
    <s v="Householder Veh - 170"/>
    <x v="1"/>
  </r>
  <r>
    <n v="6933102"/>
    <n v="1"/>
    <x v="8"/>
    <n v="60"/>
    <n v="9"/>
    <n v="0"/>
    <n v="0"/>
    <n v="0"/>
    <x v="316"/>
    <n v="0"/>
    <n v="0"/>
    <n v="0"/>
    <n v="0"/>
    <n v="0"/>
    <n v="329"/>
    <n v="1"/>
    <n v="73"/>
    <x v="11"/>
    <s v="08/2021"/>
    <x v="213"/>
    <n v="2"/>
    <s v="2017 Ford Taurus -Lou Anatrella - 160"/>
    <x v="1"/>
  </r>
  <r>
    <n v="6933260"/>
    <n v="1"/>
    <x v="8"/>
    <n v="60"/>
    <n v="0"/>
    <n v="0"/>
    <n v="38319"/>
    <n v="0"/>
    <x v="365"/>
    <n v="38319"/>
    <n v="0"/>
    <n v="0"/>
    <n v="38319"/>
    <n v="0"/>
    <n v="329"/>
    <n v="1"/>
    <n v="73"/>
    <x v="11"/>
    <s v="08/2021"/>
    <x v="214"/>
    <n v="2"/>
    <s v="2016 Ford Explorer J. Steinmetz - 149"/>
    <x v="1"/>
  </r>
  <r>
    <n v="6933263"/>
    <n v="1"/>
    <x v="8"/>
    <n v="60"/>
    <n v="0"/>
    <n v="0"/>
    <n v="42216"/>
    <n v="0"/>
    <x v="366"/>
    <n v="42216"/>
    <n v="0"/>
    <n v="0"/>
    <n v="42216"/>
    <n v="0"/>
    <n v="329"/>
    <n v="1"/>
    <n v="73"/>
    <x v="11"/>
    <s v="08/2021"/>
    <x v="215"/>
    <n v="2"/>
    <s v="2016 Ford Explorer-C. Martin - 153"/>
    <x v="1"/>
  </r>
  <r>
    <n v="6933264"/>
    <n v="1"/>
    <x v="8"/>
    <n v="60"/>
    <n v="22"/>
    <n v="0"/>
    <n v="39643"/>
    <n v="0"/>
    <x v="367"/>
    <n v="24714.35"/>
    <n v="0"/>
    <n v="14928.65"/>
    <n v="25392.93"/>
    <n v="678.58"/>
    <n v="329"/>
    <n v="1"/>
    <n v="73"/>
    <x v="11"/>
    <s v="08/2021"/>
    <x v="216"/>
    <n v="2"/>
    <s v="2018 Ford Explorer - Bill O'Brien - 167"/>
    <x v="1"/>
  </r>
  <r>
    <n v="6933382"/>
    <n v="1"/>
    <x v="8"/>
    <n v="60"/>
    <n v="0"/>
    <n v="0"/>
    <n v="35342.9"/>
    <n v="0"/>
    <x v="368"/>
    <n v="35342.9"/>
    <n v="0"/>
    <n v="0"/>
    <n v="35342.9"/>
    <n v="0"/>
    <n v="329"/>
    <n v="1"/>
    <n v="73"/>
    <x v="11"/>
    <s v="08/2021"/>
    <x v="217"/>
    <n v="2"/>
    <s v="2014 GMC Acadia - Bill Hancock - 133"/>
    <x v="1"/>
  </r>
  <r>
    <n v="6933393"/>
    <n v="1"/>
    <x v="8"/>
    <n v="60"/>
    <n v="11"/>
    <n v="0"/>
    <n v="39832"/>
    <n v="0"/>
    <x v="369"/>
    <n v="32529.48"/>
    <n v="0"/>
    <n v="7302.52"/>
    <n v="33193.35"/>
    <n v="663.87"/>
    <n v="329"/>
    <n v="1"/>
    <n v="73"/>
    <x v="11"/>
    <s v="08/2021"/>
    <x v="218"/>
    <n v="2"/>
    <s v="2017 Ford Explorer - Tom Mahn - 162"/>
    <x v="1"/>
  </r>
  <r>
    <n v="6933678"/>
    <n v="1"/>
    <x v="8"/>
    <n v="60"/>
    <n v="0"/>
    <n v="0"/>
    <n v="29995.88"/>
    <n v="0"/>
    <x v="370"/>
    <n v="29995.88"/>
    <n v="0"/>
    <n v="0"/>
    <n v="29995.88"/>
    <n v="0"/>
    <n v="329"/>
    <n v="1"/>
    <n v="73"/>
    <x v="11"/>
    <s v="08/2021"/>
    <x v="219"/>
    <n v="2"/>
    <s v="2016 Ford F-150 Saftey - 150"/>
    <x v="1"/>
  </r>
  <r>
    <n v="6933821"/>
    <n v="1"/>
    <x v="8"/>
    <n v="60"/>
    <n v="0"/>
    <n v="0"/>
    <n v="0"/>
    <n v="0"/>
    <x v="316"/>
    <n v="0"/>
    <n v="0"/>
    <n v="0"/>
    <n v="0"/>
    <n v="0"/>
    <n v="329"/>
    <n v="1"/>
    <n v="73"/>
    <x v="11"/>
    <s v="08/2021"/>
    <x v="220"/>
    <n v="2"/>
    <s v="2015 Ford Taurus V. Gadgil - 148"/>
    <x v="1"/>
  </r>
  <r>
    <n v="6933829"/>
    <n v="1"/>
    <x v="8"/>
    <n v="60"/>
    <n v="0"/>
    <n v="0"/>
    <n v="40961.57"/>
    <n v="0"/>
    <x v="372"/>
    <n v="40961.57"/>
    <n v="0"/>
    <n v="0"/>
    <n v="40961.57"/>
    <n v="0"/>
    <n v="329"/>
    <n v="1"/>
    <n v="73"/>
    <x v="11"/>
    <s v="08/2021"/>
    <x v="221"/>
    <n v="2"/>
    <s v="2016 Ford Explorer XLT -Brian Goff - 154"/>
    <x v="1"/>
  </r>
  <r>
    <n v="6933830"/>
    <n v="1"/>
    <x v="8"/>
    <n v="60"/>
    <n v="0"/>
    <n v="0"/>
    <n v="23867"/>
    <n v="0"/>
    <x v="373"/>
    <n v="23867"/>
    <n v="0"/>
    <n v="0"/>
    <n v="23867"/>
    <n v="0"/>
    <n v="329"/>
    <n v="1"/>
    <n v="73"/>
    <x v="11"/>
    <s v="08/2021"/>
    <x v="222"/>
    <n v="2"/>
    <s v="2016 Ford Fusion  - HR Dept spare - 147"/>
    <x v="1"/>
  </r>
  <r>
    <n v="6934022"/>
    <n v="1"/>
    <x v="8"/>
    <n v="60"/>
    <n v="22"/>
    <n v="0"/>
    <n v="40111.449999999997"/>
    <n v="0"/>
    <x v="374"/>
    <n v="25006.39"/>
    <n v="0"/>
    <n v="15105.06"/>
    <n v="25692.98"/>
    <n v="686.59"/>
    <n v="329"/>
    <n v="1"/>
    <n v="73"/>
    <x v="11"/>
    <s v="08/2021"/>
    <x v="223"/>
    <n v="2"/>
    <s v="2018 Ford Explorer White - L. Orr - 178"/>
    <x v="1"/>
  </r>
  <r>
    <n v="6934034"/>
    <n v="1"/>
    <x v="8"/>
    <n v="60"/>
    <n v="36"/>
    <n v="0"/>
    <n v="29646.39"/>
    <n v="0"/>
    <x v="375"/>
    <n v="11509.77"/>
    <n v="0"/>
    <n v="18136.62"/>
    <n v="12013.57"/>
    <n v="503.8"/>
    <n v="329"/>
    <n v="1"/>
    <n v="73"/>
    <x v="11"/>
    <s v="08/2021"/>
    <x v="224"/>
    <n v="2"/>
    <s v="2017 Ford Edge Steve Baccino - 175"/>
    <x v="1"/>
  </r>
  <r>
    <n v="6934052"/>
    <n v="1"/>
    <x v="8"/>
    <n v="60"/>
    <n v="37"/>
    <n v="0"/>
    <n v="65092"/>
    <n v="0"/>
    <x v="376"/>
    <n v="24180.02"/>
    <n v="0"/>
    <n v="40911.980000000003"/>
    <n v="25285.75"/>
    <n v="1105.73"/>
    <n v="329"/>
    <n v="1"/>
    <n v="73"/>
    <x v="11"/>
    <s v="08/2021"/>
    <x v="225"/>
    <n v="2"/>
    <s v="2019 Chevy Tahoe - Moriarty - 177"/>
    <x v="1"/>
  </r>
  <r>
    <n v="6934061"/>
    <n v="1"/>
    <x v="8"/>
    <n v="60"/>
    <n v="17"/>
    <n v="0"/>
    <n v="6344.61"/>
    <n v="0"/>
    <x v="377"/>
    <n v="6344.61"/>
    <n v="0"/>
    <n v="0"/>
    <n v="6344.61"/>
    <n v="0"/>
    <n v="329"/>
    <n v="1"/>
    <n v="73"/>
    <x v="11"/>
    <s v="08/2021"/>
    <x v="224"/>
    <n v="2"/>
    <s v="2017 Ford Edge Steve Baccino - 176"/>
    <x v="1"/>
  </r>
  <r>
    <n v="6934081"/>
    <n v="1"/>
    <x v="8"/>
    <n v="60"/>
    <n v="33"/>
    <n v="0"/>
    <n v="44783.54"/>
    <n v="0"/>
    <x v="378"/>
    <n v="19639.419999999998"/>
    <n v="0"/>
    <n v="25144.12"/>
    <n v="20401.36"/>
    <n v="761.94"/>
    <n v="329"/>
    <n v="1"/>
    <n v="73"/>
    <x v="11"/>
    <s v="08/2021"/>
    <x v="226"/>
    <n v="2"/>
    <s v="2019 Ford Explorer XLT - Galtman - 171"/>
    <x v="1"/>
  </r>
  <r>
    <n v="7003533"/>
    <n v="1"/>
    <x v="8"/>
    <n v="60"/>
    <n v="41"/>
    <n v="0"/>
    <n v="56746.98"/>
    <n v="0"/>
    <x v="379"/>
    <n v="17277.400000000001"/>
    <n v="0"/>
    <n v="39469.58"/>
    <n v="18240.07"/>
    <n v="962.67000000000007"/>
    <n v="329"/>
    <n v="1"/>
    <n v="73"/>
    <x v="11"/>
    <s v="08/2021"/>
    <x v="227"/>
    <n v="2"/>
    <s v="2020 Ford Explorer - Sylvester - 179"/>
    <x v="1"/>
  </r>
  <r>
    <n v="7004104"/>
    <n v="1"/>
    <x v="8"/>
    <n v="60"/>
    <n v="42"/>
    <n v="0"/>
    <n v="51694"/>
    <n v="0"/>
    <x v="380"/>
    <n v="14873.33"/>
    <n v="0"/>
    <n v="36820.67"/>
    <n v="15750.01"/>
    <n v="876.68000000000006"/>
    <n v="329"/>
    <n v="1"/>
    <n v="73"/>
    <x v="11"/>
    <s v="08/2021"/>
    <x v="228"/>
    <n v="2"/>
    <s v="2020 GMC Acadia - Cooper -180"/>
    <x v="1"/>
  </r>
  <r>
    <n v="17743128"/>
    <n v="1"/>
    <x v="8"/>
    <n v="60"/>
    <n v="50"/>
    <n v="0"/>
    <n v="-4001"/>
    <n v="0"/>
    <x v="357"/>
    <n v="-666.8"/>
    <n v="0"/>
    <n v="-3334.2"/>
    <n v="-733.48"/>
    <n v="-66.680000000000007"/>
    <n v="329"/>
    <n v="1"/>
    <n v="73"/>
    <x v="11"/>
    <s v="08/2021"/>
    <x v="232"/>
    <n v="2"/>
    <s v="Transportation Equipment"/>
    <x v="1"/>
  </r>
  <r>
    <n v="24741607"/>
    <n v="1"/>
    <x v="8"/>
    <n v="60"/>
    <n v="55"/>
    <n v="0"/>
    <n v="57296.39"/>
    <n v="0"/>
    <x v="413"/>
    <n v="4717.09"/>
    <n v="0"/>
    <n v="52579.3"/>
    <n v="5673.08"/>
    <n v="955.99"/>
    <n v="329"/>
    <n v="1"/>
    <n v="73"/>
    <x v="11"/>
    <s v="08/2021"/>
    <x v="232"/>
    <n v="2"/>
    <s v="Vehicles - Automobiles"/>
    <x v="1"/>
  </r>
  <r>
    <n v="24741612"/>
    <n v="1"/>
    <x v="8"/>
    <n v="60"/>
    <n v="56"/>
    <n v="0"/>
    <n v="49943.63"/>
    <n v="0"/>
    <x v="414"/>
    <n v="3329.56"/>
    <n v="0"/>
    <n v="46614.07"/>
    <n v="4161.95"/>
    <n v="832.39"/>
    <n v="329"/>
    <n v="1"/>
    <n v="73"/>
    <x v="11"/>
    <s v="08/2021"/>
    <x v="232"/>
    <n v="2"/>
    <s v="Vehicles - Automobiles"/>
    <x v="1"/>
  </r>
  <r>
    <n v="33979323"/>
    <n v="1"/>
    <x v="8"/>
    <n v="60"/>
    <n v="53"/>
    <n v="0"/>
    <n v="73022.929999999993"/>
    <n v="0"/>
    <x v="359"/>
    <n v="8519.35"/>
    <n v="0"/>
    <n v="64503.58"/>
    <n v="9736.4"/>
    <n v="1217.05"/>
    <n v="329"/>
    <n v="1"/>
    <n v="73"/>
    <x v="11"/>
    <s v="08/2021"/>
    <x v="232"/>
    <n v="2"/>
    <s v="Vehicles - Automobiles"/>
    <x v="1"/>
  </r>
  <r>
    <n v="34685501"/>
    <n v="1"/>
    <x v="8"/>
    <n v="60"/>
    <n v="58"/>
    <n v="0"/>
    <n v="55552.99"/>
    <n v="0"/>
    <x v="433"/>
    <n v="1851.76"/>
    <n v="0"/>
    <n v="53701.23"/>
    <n v="2777.64"/>
    <n v="925.88"/>
    <n v="329"/>
    <n v="1"/>
    <n v="73"/>
    <x v="11"/>
    <s v="08/2021"/>
    <x v="241"/>
    <n v="2"/>
    <s v="Replace 2015 Ford Taurus VIn 1FAH2H82FG163002"/>
    <x v="1"/>
  </r>
  <r>
    <n v="34685504"/>
    <n v="1"/>
    <x v="8"/>
    <n v="60"/>
    <n v="58"/>
    <n v="0"/>
    <n v="40524.65"/>
    <n v="0"/>
    <x v="434"/>
    <n v="1350.82"/>
    <n v="0"/>
    <n v="39173.83"/>
    <n v="2026.23"/>
    <n v="675.41"/>
    <n v="329"/>
    <n v="1"/>
    <n v="73"/>
    <x v="11"/>
    <s v="08/2021"/>
    <x v="242"/>
    <n v="2"/>
    <s v="2021 GMC Acadia   Justin Stankiewicz VIN 1GKKNMLS8MZ193910"/>
    <x v="1"/>
  </r>
  <r>
    <n v="56971678"/>
    <n v="1"/>
    <x v="8"/>
    <n v="60"/>
    <n v="60"/>
    <n v="0"/>
    <n v="0"/>
    <n v="60505.72"/>
    <x v="455"/>
    <n v="0"/>
    <n v="0"/>
    <n v="0"/>
    <n v="0"/>
    <n v="0"/>
    <n v="329"/>
    <n v="1"/>
    <n v="73"/>
    <x v="11"/>
    <s v="08/2021"/>
    <x v="244"/>
    <n v="2"/>
    <s v="vehicle for new CHRO"/>
    <x v="1"/>
  </r>
  <r>
    <n v="6932995"/>
    <n v="1"/>
    <x v="8"/>
    <n v="84"/>
    <n v="47"/>
    <n v="0"/>
    <n v="8954"/>
    <n v="0"/>
    <x v="381"/>
    <n v="3863.19"/>
    <n v="0"/>
    <n v="5090.8100000000004"/>
    <n v="3971.51"/>
    <n v="108.32000000000001"/>
    <n v="330"/>
    <n v="1"/>
    <n v="76"/>
    <x v="9"/>
    <s v="08/2021"/>
    <x v="229"/>
    <n v="2"/>
    <s v="Customer Care Cisco Phone System - 168"/>
    <x v="1"/>
  </r>
  <r>
    <n v="6933270"/>
    <n v="1"/>
    <x v="8"/>
    <n v="84"/>
    <n v="45"/>
    <n v="0"/>
    <n v="9456.25"/>
    <n v="0"/>
    <x v="382"/>
    <n v="4390.37"/>
    <n v="0"/>
    <n v="5065.88"/>
    <n v="4502.95"/>
    <n v="112.58"/>
    <n v="330"/>
    <n v="1"/>
    <n v="76"/>
    <x v="9"/>
    <s v="08/2021"/>
    <x v="230"/>
    <n v="2"/>
    <s v="Cisco Phone Equip, (67) Microphones &amp; (73) Headsets - 166"/>
    <x v="1"/>
  </r>
  <r>
    <n v="6933412"/>
    <n v="1"/>
    <x v="8"/>
    <n v="84"/>
    <n v="49"/>
    <n v="0"/>
    <n v="16375"/>
    <n v="0"/>
    <x v="383"/>
    <n v="6673.72"/>
    <n v="0"/>
    <n v="9701.2800000000007"/>
    <n v="6871.71"/>
    <n v="197.99"/>
    <n v="330"/>
    <n v="1"/>
    <n v="76"/>
    <x v="9"/>
    <s v="08/2021"/>
    <x v="229"/>
    <n v="2"/>
    <s v="Customer Care Cisco Phone System - 169"/>
    <x v="1"/>
  </r>
  <r>
    <n v="6933844"/>
    <n v="1"/>
    <x v="8"/>
    <n v="84"/>
    <n v="40"/>
    <n v="0"/>
    <n v="404019.88"/>
    <n v="0"/>
    <x v="384"/>
    <n v="208131.45"/>
    <n v="0"/>
    <n v="195888.43"/>
    <n v="213028.66"/>
    <n v="4897.21"/>
    <n v="330"/>
    <n v="1"/>
    <n v="76"/>
    <x v="9"/>
    <s v="08/2021"/>
    <x v="229"/>
    <n v="2"/>
    <s v="Customer Care Cisco Phone System - 164"/>
    <x v="1"/>
  </r>
  <r>
    <n v="6933996"/>
    <n v="1"/>
    <x v="8"/>
    <n v="84"/>
    <n v="43"/>
    <n v="0"/>
    <n v="30844.91"/>
    <n v="0"/>
    <x v="385"/>
    <n v="15055.24"/>
    <n v="0"/>
    <n v="15789.67"/>
    <n v="15422.44"/>
    <n v="367.2"/>
    <n v="330"/>
    <n v="1"/>
    <n v="76"/>
    <x v="9"/>
    <s v="08/2021"/>
    <x v="229"/>
    <n v="2"/>
    <s v="Customer Care Cisco Phone System - 165"/>
    <x v="1"/>
  </r>
  <r>
    <n v="6932986"/>
    <n v="1"/>
    <x v="9"/>
    <n v="84"/>
    <n v="34"/>
    <n v="0"/>
    <n v="164635.24"/>
    <n v="0"/>
    <x v="0"/>
    <n v="96662.27"/>
    <n v="0"/>
    <n v="67972.97"/>
    <n v="98661.47"/>
    <n v="1999.2"/>
    <n v="308"/>
    <n v="1"/>
    <n v="39"/>
    <x v="0"/>
    <s v="09/2021"/>
    <x v="0"/>
    <n v="2"/>
    <s v="Utilities International - Phase 1 - 1579"/>
    <x v="0"/>
  </r>
  <r>
    <n v="6933095"/>
    <n v="1"/>
    <x v="9"/>
    <n v="84"/>
    <n v="47"/>
    <n v="0"/>
    <n v="1625"/>
    <n v="0"/>
    <x v="1"/>
    <n v="701.3"/>
    <n v="0"/>
    <n v="923.7"/>
    <n v="720.95"/>
    <n v="19.650000000000002"/>
    <n v="308"/>
    <n v="1"/>
    <n v="39"/>
    <x v="0"/>
    <s v="09/2021"/>
    <x v="1"/>
    <n v="2"/>
    <s v="Utilities International - Phase 2 - 1779"/>
    <x v="0"/>
  </r>
  <r>
    <n v="6933388"/>
    <n v="1"/>
    <x v="9"/>
    <n v="84"/>
    <n v="46"/>
    <n v="0"/>
    <n v="-1778.34"/>
    <n v="0"/>
    <x v="2"/>
    <n v="-788.74"/>
    <n v="0"/>
    <n v="-989.6"/>
    <n v="-810.25"/>
    <n v="-21.51"/>
    <n v="308"/>
    <n v="1"/>
    <n v="39"/>
    <x v="0"/>
    <s v="09/2021"/>
    <x v="1"/>
    <n v="2"/>
    <s v="Utilities International - Phase 2 - 1764"/>
    <x v="0"/>
  </r>
  <r>
    <n v="6933673"/>
    <n v="1"/>
    <x v="9"/>
    <n v="84"/>
    <n v="44"/>
    <n v="0"/>
    <n v="1021008.31"/>
    <n v="0"/>
    <x v="3"/>
    <n v="477280.84"/>
    <n v="0"/>
    <n v="543727.47"/>
    <n v="489638.28"/>
    <n v="12357.44"/>
    <n v="308"/>
    <n v="1"/>
    <n v="39"/>
    <x v="0"/>
    <s v="09/2021"/>
    <x v="1"/>
    <n v="2"/>
    <s v="Utilities International - Phase 2 - 1755"/>
    <x v="0"/>
  </r>
  <r>
    <n v="6933825"/>
    <n v="1"/>
    <x v="9"/>
    <n v="84"/>
    <n v="45"/>
    <n v="0"/>
    <n v="261.20999999999998"/>
    <n v="0"/>
    <x v="4"/>
    <n v="118.98"/>
    <n v="0"/>
    <n v="142.22999999999999"/>
    <n v="122.14"/>
    <n v="3.16"/>
    <n v="308"/>
    <n v="1"/>
    <n v="39"/>
    <x v="0"/>
    <s v="09/2021"/>
    <x v="1"/>
    <n v="2"/>
    <s v="Utilities International - Phase 2 - 1774"/>
    <x v="0"/>
  </r>
  <r>
    <n v="6933826"/>
    <n v="1"/>
    <x v="9"/>
    <n v="84"/>
    <n v="49"/>
    <n v="0"/>
    <n v="1300"/>
    <n v="0"/>
    <x v="5"/>
    <n v="529.97"/>
    <n v="0"/>
    <n v="770.03"/>
    <n v="545.67999999999995"/>
    <n v="15.71"/>
    <n v="308"/>
    <n v="1"/>
    <n v="39"/>
    <x v="0"/>
    <s v="09/2021"/>
    <x v="1"/>
    <n v="2"/>
    <s v="Utilities International - Phase 2 - 1790"/>
    <x v="0"/>
  </r>
  <r>
    <n v="6933976"/>
    <n v="1"/>
    <x v="9"/>
    <n v="84"/>
    <n v="48"/>
    <n v="0"/>
    <n v="10697.46"/>
    <n v="0"/>
    <x v="6"/>
    <n v="4489.1000000000004"/>
    <n v="0"/>
    <n v="6208.36"/>
    <n v="4618.4399999999996"/>
    <n v="129.34"/>
    <n v="308"/>
    <n v="1"/>
    <n v="39"/>
    <x v="0"/>
    <s v="09/2021"/>
    <x v="1"/>
    <n v="2"/>
    <s v="Utilities International - Phase 2 - 1786"/>
    <x v="0"/>
  </r>
  <r>
    <n v="6933977"/>
    <n v="1"/>
    <x v="9"/>
    <n v="84"/>
    <n v="50"/>
    <n v="0"/>
    <n v="18074.14"/>
    <n v="0"/>
    <x v="7"/>
    <n v="7152.74"/>
    <n v="0"/>
    <n v="10921.4"/>
    <n v="7371.17"/>
    <n v="218.43"/>
    <n v="308"/>
    <n v="1"/>
    <n v="39"/>
    <x v="0"/>
    <s v="09/2021"/>
    <x v="1"/>
    <n v="2"/>
    <s v="Utilities International - Phase 2 - 1799"/>
    <x v="0"/>
  </r>
  <r>
    <n v="6933983"/>
    <n v="1"/>
    <x v="9"/>
    <n v="84"/>
    <n v="51"/>
    <n v="0"/>
    <n v="1950"/>
    <n v="0"/>
    <x v="8"/>
    <n v="748.39"/>
    <n v="0"/>
    <n v="1201.6099999999999"/>
    <n v="771.95"/>
    <n v="23.56"/>
    <n v="308"/>
    <n v="1"/>
    <n v="39"/>
    <x v="0"/>
    <s v="09/2021"/>
    <x v="1"/>
    <n v="2"/>
    <s v="Utilities International - Phase 2 - 1808"/>
    <x v="0"/>
  </r>
  <r>
    <n v="6934027"/>
    <n v="1"/>
    <x v="9"/>
    <n v="84"/>
    <n v="53"/>
    <n v="0"/>
    <n v="10393.98"/>
    <n v="0"/>
    <x v="9"/>
    <n v="3740.81"/>
    <n v="0"/>
    <n v="6653.17"/>
    <n v="3866.34"/>
    <n v="125.53"/>
    <n v="308"/>
    <n v="1"/>
    <n v="39"/>
    <x v="0"/>
    <s v="09/2021"/>
    <x v="1"/>
    <n v="2"/>
    <s v="Utilities International - Phase 2 - 1810"/>
    <x v="0"/>
  </r>
  <r>
    <n v="6934066"/>
    <n v="1"/>
    <x v="9"/>
    <n v="84"/>
    <n v="55"/>
    <n v="0"/>
    <n v="3250"/>
    <n v="0"/>
    <x v="10"/>
    <n v="1092.07"/>
    <n v="0"/>
    <n v="2157.9299999999998"/>
    <n v="1131.31"/>
    <n v="39.24"/>
    <n v="308"/>
    <n v="1"/>
    <n v="39"/>
    <x v="0"/>
    <s v="09/2021"/>
    <x v="1"/>
    <n v="2"/>
    <s v="Utilities International - Phase 2 - 1822"/>
    <x v="0"/>
  </r>
  <r>
    <n v="6934076"/>
    <n v="1"/>
    <x v="9"/>
    <n v="84"/>
    <n v="56"/>
    <n v="0"/>
    <n v="13092.33"/>
    <n v="0"/>
    <x v="11"/>
    <n v="4242.93"/>
    <n v="0"/>
    <n v="8849.4"/>
    <n v="4400.95"/>
    <n v="158.02000000000001"/>
    <n v="308"/>
    <n v="1"/>
    <n v="39"/>
    <x v="0"/>
    <s v="09/2021"/>
    <x v="1"/>
    <n v="2"/>
    <s v="Utilities International - Phase 2 - 1824"/>
    <x v="0"/>
  </r>
  <r>
    <n v="6933481"/>
    <n v="1"/>
    <x v="9"/>
    <n v="60"/>
    <n v="0"/>
    <n v="0"/>
    <n v="5716.29"/>
    <n v="0"/>
    <x v="12"/>
    <n v="5716.29"/>
    <n v="0"/>
    <n v="5716.29"/>
    <n v="5716.29"/>
    <n v="0"/>
    <n v="300"/>
    <n v="1"/>
    <n v="62"/>
    <x v="1"/>
    <s v="09/2021"/>
    <x v="2"/>
    <n v="4"/>
    <s v="Organizational Expense - 1"/>
    <x v="0"/>
  </r>
  <r>
    <n v="6933924"/>
    <n v="1"/>
    <x v="9"/>
    <n v="60"/>
    <n v="0"/>
    <n v="0"/>
    <n v="250"/>
    <n v="0"/>
    <x v="13"/>
    <n v="250"/>
    <n v="0"/>
    <n v="250"/>
    <n v="250"/>
    <n v="0"/>
    <n v="300"/>
    <n v="1"/>
    <n v="62"/>
    <x v="1"/>
    <s v="09/2021"/>
    <x v="3"/>
    <n v="4"/>
    <s v="Merger Expenses - 2"/>
    <x v="0"/>
  </r>
  <r>
    <n v="3775374"/>
    <n v="1"/>
    <x v="9"/>
    <n v="180"/>
    <n v="171"/>
    <n v="0"/>
    <n v="1513.52"/>
    <n v="0"/>
    <x v="14"/>
    <n v="75.69"/>
    <n v="0"/>
    <n v="1437.83"/>
    <n v="84.1"/>
    <n v="8.41"/>
    <n v="301"/>
    <n v="1"/>
    <n v="66"/>
    <x v="2"/>
    <s v="09/2021"/>
    <x v="4"/>
    <n v="6"/>
    <s v="Energy Lane Warehouse Office"/>
    <x v="0"/>
  </r>
  <r>
    <n v="6932921"/>
    <n v="1"/>
    <x v="9"/>
    <n v="120"/>
    <n v="27"/>
    <n v="0"/>
    <n v="127874.67"/>
    <n v="0"/>
    <x v="15"/>
    <n v="98433.74"/>
    <n v="0"/>
    <n v="29440.93"/>
    <n v="99524.14"/>
    <n v="1090.4000000000001"/>
    <n v="301"/>
    <n v="1"/>
    <n v="66"/>
    <x v="2"/>
    <s v="09/2021"/>
    <x v="5"/>
    <n v="6"/>
    <s v="Silver Lake Office Additions - 1163"/>
    <x v="0"/>
  </r>
  <r>
    <n v="6932947"/>
    <n v="1"/>
    <x v="9"/>
    <n v="480"/>
    <n v="440"/>
    <n v="0"/>
    <n v="3603347.56"/>
    <n v="0"/>
    <x v="16"/>
    <n v="293035.34000000003"/>
    <n v="0"/>
    <n v="3310312.22"/>
    <n v="300558.78999999998"/>
    <n v="7523.45"/>
    <n v="301"/>
    <n v="1"/>
    <n v="66"/>
    <x v="2"/>
    <s v="09/2021"/>
    <x v="6"/>
    <n v="6"/>
    <s v="Dover Stover/Energy Lane Office - 1748"/>
    <x v="0"/>
  </r>
  <r>
    <n v="6932948"/>
    <n v="1"/>
    <x v="9"/>
    <n v="480"/>
    <n v="440"/>
    <n v="0"/>
    <n v="129456.21"/>
    <n v="0"/>
    <x v="17"/>
    <n v="10527.75"/>
    <n v="0"/>
    <n v="118928.46"/>
    <n v="10798.04"/>
    <n v="270.29000000000002"/>
    <n v="301"/>
    <n v="1"/>
    <n v="66"/>
    <x v="2"/>
    <s v="09/2021"/>
    <x v="7"/>
    <n v="6"/>
    <s v="Dover Stover/Energy Lane Warehouse - 1749"/>
    <x v="0"/>
  </r>
  <r>
    <n v="6932951"/>
    <n v="1"/>
    <x v="9"/>
    <n v="60"/>
    <n v="0"/>
    <n v="0"/>
    <n v="8490"/>
    <n v="0"/>
    <x v="18"/>
    <n v="8490"/>
    <n v="0"/>
    <n v="0"/>
    <n v="8490"/>
    <n v="0"/>
    <n v="301"/>
    <n v="1"/>
    <n v="66"/>
    <x v="2"/>
    <s v="09/2021"/>
    <x v="8"/>
    <n v="6"/>
    <s v="AC Unit for SL Server Room - 1250"/>
    <x v="0"/>
  </r>
  <r>
    <n v="6932962"/>
    <n v="1"/>
    <x v="9"/>
    <n v="60"/>
    <n v="0"/>
    <n v="0"/>
    <n v="8250"/>
    <n v="0"/>
    <x v="19"/>
    <n v="8250"/>
    <n v="0"/>
    <n v="0"/>
    <n v="8250"/>
    <n v="0"/>
    <n v="301"/>
    <n v="1"/>
    <n v="66"/>
    <x v="2"/>
    <s v="09/2021"/>
    <x v="9"/>
    <n v="6"/>
    <s v="Enhance electrical service at SL - 911"/>
    <x v="0"/>
  </r>
  <r>
    <n v="6933059"/>
    <n v="1"/>
    <x v="9"/>
    <n v="120"/>
    <n v="53"/>
    <n v="0"/>
    <n v="300663.94"/>
    <n v="0"/>
    <x v="20"/>
    <n v="153097.85"/>
    <n v="0"/>
    <n v="147566.09"/>
    <n v="155882.12"/>
    <n v="2784.27"/>
    <n v="301"/>
    <n v="1"/>
    <n v="66"/>
    <x v="2"/>
    <s v="09/2021"/>
    <x v="10"/>
    <n v="6"/>
    <s v="Silver Lake 2nd Floor Renovations - 1364"/>
    <x v="0"/>
  </r>
  <r>
    <n v="6933067"/>
    <n v="1"/>
    <x v="9"/>
    <n v="120"/>
    <n v="37"/>
    <n v="0"/>
    <n v="8534"/>
    <n v="0"/>
    <x v="21"/>
    <n v="5853.06"/>
    <n v="0"/>
    <n v="2680.94"/>
    <n v="5925.52"/>
    <n v="72.460000000000008"/>
    <n v="301"/>
    <n v="1"/>
    <n v="66"/>
    <x v="2"/>
    <s v="09/2021"/>
    <x v="11"/>
    <n v="6"/>
    <s v="SL Treasury AC Replacement - 1210"/>
    <x v="0"/>
  </r>
  <r>
    <n v="6933079"/>
    <n v="1"/>
    <x v="9"/>
    <n v="480"/>
    <n v="447"/>
    <n v="0"/>
    <n v="6615.23"/>
    <n v="0"/>
    <x v="22"/>
    <n v="441.47"/>
    <n v="0"/>
    <n v="6173.76"/>
    <n v="455.28"/>
    <n v="13.81"/>
    <n v="301"/>
    <n v="1"/>
    <n v="66"/>
    <x v="2"/>
    <s v="09/2021"/>
    <x v="6"/>
    <n v="6"/>
    <s v="Dover Stover/Energy Lane Office - 1801"/>
    <x v="0"/>
  </r>
  <r>
    <n v="6933083"/>
    <n v="1"/>
    <x v="9"/>
    <n v="60"/>
    <n v="0"/>
    <n v="0"/>
    <n v="2120.36"/>
    <n v="0"/>
    <x v="23"/>
    <n v="2120.36"/>
    <n v="0"/>
    <n v="0"/>
    <n v="2120.36"/>
    <n v="0"/>
    <n v="301"/>
    <n v="1"/>
    <n v="66"/>
    <x v="2"/>
    <s v="09/2021"/>
    <x v="12"/>
    <n v="6"/>
    <s v="Electrical Work For Is Department - 404"/>
    <x v="0"/>
  </r>
  <r>
    <n v="6933084"/>
    <n v="1"/>
    <x v="9"/>
    <n v="60"/>
    <n v="0"/>
    <n v="0"/>
    <n v="719.88"/>
    <n v="0"/>
    <x v="24"/>
    <n v="719.88"/>
    <n v="0"/>
    <n v="0"/>
    <n v="719.88"/>
    <n v="0"/>
    <n v="301"/>
    <n v="1"/>
    <n v="66"/>
    <x v="2"/>
    <s v="09/2021"/>
    <x v="9"/>
    <n v="6"/>
    <s v="Enhance electrical service at SL - 919"/>
    <x v="0"/>
  </r>
  <r>
    <n v="6933195"/>
    <n v="1"/>
    <x v="9"/>
    <n v="120"/>
    <n v="80"/>
    <n v="0"/>
    <n v="44213.9"/>
    <n v="0"/>
    <x v="25"/>
    <n v="14430.98"/>
    <n v="0"/>
    <n v="29782.92"/>
    <n v="14803.27"/>
    <n v="372.29"/>
    <n v="301"/>
    <n v="1"/>
    <n v="66"/>
    <x v="2"/>
    <s v="09/2021"/>
    <x v="13"/>
    <n v="6"/>
    <s v="Newark Office Architecture - 1747"/>
    <x v="0"/>
  </r>
  <r>
    <n v="6933196"/>
    <n v="1"/>
    <x v="9"/>
    <n v="120"/>
    <n v="83"/>
    <n v="0"/>
    <n v="4235.8900000000003"/>
    <n v="0"/>
    <x v="26"/>
    <n v="1276.52"/>
    <n v="0"/>
    <n v="2959.37"/>
    <n v="1312.18"/>
    <n v="35.660000000000004"/>
    <n v="301"/>
    <n v="1"/>
    <n v="66"/>
    <x v="2"/>
    <s v="09/2021"/>
    <x v="13"/>
    <n v="6"/>
    <s v="Newark Office Architecture - 1778"/>
    <x v="0"/>
  </r>
  <r>
    <n v="6933228"/>
    <n v="1"/>
    <x v="9"/>
    <n v="77"/>
    <n v="0"/>
    <n v="0"/>
    <n v="7648.79"/>
    <n v="0"/>
    <x v="27"/>
    <n v="7648.79"/>
    <n v="0"/>
    <n v="0"/>
    <n v="7648.79"/>
    <n v="0"/>
    <n v="301"/>
    <n v="1"/>
    <n v="66"/>
    <x v="2"/>
    <s v="09/2021"/>
    <x v="14"/>
    <n v="6"/>
    <s v="COMPASS POINTE BLDG - 1050"/>
    <x v="0"/>
  </r>
  <r>
    <n v="6933476"/>
    <n v="1"/>
    <x v="9"/>
    <n v="120"/>
    <n v="86"/>
    <n v="0"/>
    <n v="8160"/>
    <n v="0"/>
    <x v="28"/>
    <n v="2254.7199999999998"/>
    <n v="0"/>
    <n v="5905.28"/>
    <n v="2323.39"/>
    <n v="68.67"/>
    <n v="301"/>
    <n v="1"/>
    <n v="66"/>
    <x v="2"/>
    <s v="09/2021"/>
    <x v="15"/>
    <n v="6"/>
    <s v="Newark Office Project Management - 1789"/>
    <x v="0"/>
  </r>
  <r>
    <n v="6933477"/>
    <n v="1"/>
    <x v="9"/>
    <n v="120"/>
    <n v="85"/>
    <n v="0"/>
    <n v="2720"/>
    <n v="0"/>
    <x v="29"/>
    <n v="774.24"/>
    <n v="0"/>
    <n v="1945.76"/>
    <n v="797.13"/>
    <n v="22.89"/>
    <n v="301"/>
    <n v="1"/>
    <n v="66"/>
    <x v="2"/>
    <s v="09/2021"/>
    <x v="15"/>
    <n v="6"/>
    <s v="Newark Office Project Management - 1795"/>
    <x v="0"/>
  </r>
  <r>
    <n v="6933486"/>
    <n v="1"/>
    <x v="9"/>
    <n v="120"/>
    <n v="21"/>
    <n v="0"/>
    <n v="42500"/>
    <n v="0"/>
    <x v="30"/>
    <n v="34861.51"/>
    <n v="0"/>
    <n v="7638.49"/>
    <n v="35225.25"/>
    <n v="363.74"/>
    <n v="301"/>
    <n v="1"/>
    <n v="66"/>
    <x v="2"/>
    <s v="09/2021"/>
    <x v="16"/>
    <n v="6"/>
    <s v="SL Natural Gas Generator - 1147"/>
    <x v="0"/>
  </r>
  <r>
    <n v="6933497"/>
    <n v="1"/>
    <x v="9"/>
    <n v="84"/>
    <n v="0"/>
    <n v="0"/>
    <n v="15590"/>
    <n v="0"/>
    <x v="31"/>
    <n v="15590"/>
    <n v="0"/>
    <n v="0"/>
    <n v="15590"/>
    <n v="0"/>
    <n v="301"/>
    <n v="1"/>
    <n v="66"/>
    <x v="2"/>
    <s v="09/2021"/>
    <x v="17"/>
    <n v="6"/>
    <s v="A/C for Server Room - 962"/>
    <x v="0"/>
  </r>
  <r>
    <n v="6933501"/>
    <n v="1"/>
    <x v="9"/>
    <n v="480"/>
    <n v="441"/>
    <n v="0"/>
    <n v="-31928.82"/>
    <n v="0"/>
    <x v="32"/>
    <n v="-2529.96"/>
    <n v="0"/>
    <n v="-29398.86"/>
    <n v="-2596.62"/>
    <n v="-66.66"/>
    <n v="301"/>
    <n v="1"/>
    <n v="66"/>
    <x v="2"/>
    <s v="09/2021"/>
    <x v="6"/>
    <n v="6"/>
    <s v="Dover Stover/Energy Lane Office - 1769"/>
    <x v="0"/>
  </r>
  <r>
    <n v="6933502"/>
    <n v="1"/>
    <x v="9"/>
    <n v="60"/>
    <n v="0"/>
    <n v="0"/>
    <n v="9591"/>
    <n v="0"/>
    <x v="33"/>
    <n v="9591"/>
    <n v="0"/>
    <n v="0"/>
    <n v="9591"/>
    <n v="0"/>
    <n v="301"/>
    <n v="1"/>
    <n v="66"/>
    <x v="2"/>
    <s v="09/2021"/>
    <x v="18"/>
    <n v="6"/>
    <s v="A/C unit for Silver Lake Server room - 910"/>
    <x v="0"/>
  </r>
  <r>
    <n v="6933554"/>
    <n v="1"/>
    <x v="9"/>
    <n v="120"/>
    <n v="74"/>
    <n v="0"/>
    <n v="8895.7000000000007"/>
    <n v="0"/>
    <x v="36"/>
    <n v="3410"/>
    <n v="0"/>
    <n v="5485.7"/>
    <n v="3484.13"/>
    <n v="74.13"/>
    <n v="301"/>
    <n v="1"/>
    <n v="66"/>
    <x v="2"/>
    <s v="09/2021"/>
    <x v="20"/>
    <n v="6"/>
    <s v="2nd Flr HR Conference Room furniture-Also see Asset 1364 - 1721"/>
    <x v="0"/>
  </r>
  <r>
    <n v="6933747"/>
    <n v="1"/>
    <x v="9"/>
    <n v="60"/>
    <n v="0"/>
    <n v="0"/>
    <n v="32337.67"/>
    <n v="0"/>
    <x v="37"/>
    <n v="32337.67"/>
    <n v="0"/>
    <n v="0"/>
    <n v="32337.67"/>
    <n v="0"/>
    <n v="301"/>
    <n v="1"/>
    <n v="66"/>
    <x v="2"/>
    <s v="09/2021"/>
    <x v="21"/>
    <n v="6"/>
    <s v="Renovations to Silver Lake Break room - 1350"/>
    <x v="0"/>
  </r>
  <r>
    <n v="6933761"/>
    <n v="1"/>
    <x v="9"/>
    <n v="120"/>
    <n v="30"/>
    <n v="0"/>
    <n v="-5165"/>
    <n v="0"/>
    <x v="38"/>
    <n v="-3845.73"/>
    <n v="0"/>
    <n v="-1319.27"/>
    <n v="-3889.71"/>
    <n v="-43.980000000000004"/>
    <n v="301"/>
    <n v="1"/>
    <n v="66"/>
    <x v="2"/>
    <s v="09/2021"/>
    <x v="5"/>
    <n v="6"/>
    <s v="Silver Lake Office Additions - 1169"/>
    <x v="0"/>
  </r>
  <r>
    <n v="6933766"/>
    <n v="1"/>
    <x v="9"/>
    <n v="120"/>
    <n v="80"/>
    <n v="0"/>
    <n v="28385.4"/>
    <n v="0"/>
    <x v="39"/>
    <n v="9264.7000000000007"/>
    <n v="0"/>
    <n v="19120.7"/>
    <n v="9503.7099999999991"/>
    <n v="239.01"/>
    <n v="301"/>
    <n v="1"/>
    <n v="66"/>
    <x v="2"/>
    <s v="09/2021"/>
    <x v="15"/>
    <n v="6"/>
    <s v="Newark Office Project Management - 1746"/>
    <x v="0"/>
  </r>
  <r>
    <n v="6933768"/>
    <n v="1"/>
    <x v="9"/>
    <n v="84"/>
    <n v="37"/>
    <n v="0"/>
    <n v="414439.25"/>
    <n v="0"/>
    <x v="40"/>
    <n v="231293.51"/>
    <n v="0"/>
    <n v="183145.74"/>
    <n v="236243.4"/>
    <n v="4949.8900000000003"/>
    <n v="301"/>
    <n v="1"/>
    <n v="66"/>
    <x v="2"/>
    <s v="09/2021"/>
    <x v="22"/>
    <n v="6"/>
    <s v="Middletown Office Leasehold Improv - 114 Sandhill Drive - 1717"/>
    <x v="0"/>
  </r>
  <r>
    <n v="6933787"/>
    <n v="1"/>
    <x v="9"/>
    <n v="72"/>
    <n v="0"/>
    <n v="0"/>
    <n v="20736.3"/>
    <n v="0"/>
    <x v="41"/>
    <n v="20736.3"/>
    <n v="0"/>
    <n v="0"/>
    <n v="20736.3"/>
    <n v="0"/>
    <n v="301"/>
    <n v="1"/>
    <n v="66"/>
    <x v="2"/>
    <s v="09/2021"/>
    <x v="14"/>
    <n v="6"/>
    <s v="Compass Pointe Bldg - 1074"/>
    <x v="0"/>
  </r>
  <r>
    <n v="6933798"/>
    <n v="1"/>
    <x v="9"/>
    <n v="120"/>
    <n v="84"/>
    <n v="0"/>
    <n v="45749.2"/>
    <n v="0"/>
    <x v="42"/>
    <n v="13404.58"/>
    <n v="0"/>
    <n v="32344.62"/>
    <n v="13789.63"/>
    <n v="385.05"/>
    <n v="301"/>
    <n v="1"/>
    <n v="66"/>
    <x v="2"/>
    <s v="09/2021"/>
    <x v="23"/>
    <n v="6"/>
    <s v="Energy Lane Courtyard - 1794"/>
    <x v="0"/>
  </r>
  <r>
    <n v="6933929"/>
    <n v="1"/>
    <x v="9"/>
    <n v="120"/>
    <n v="27"/>
    <n v="0"/>
    <n v="8851"/>
    <n v="0"/>
    <x v="43"/>
    <n v="6813.18"/>
    <n v="0"/>
    <n v="2037.82"/>
    <n v="6888.65"/>
    <n v="75.47"/>
    <n v="301"/>
    <n v="1"/>
    <n v="66"/>
    <x v="2"/>
    <s v="09/2021"/>
    <x v="16"/>
    <n v="6"/>
    <s v="SL Natural Gas Generator - 1162"/>
    <x v="0"/>
  </r>
  <r>
    <n v="6933939"/>
    <n v="1"/>
    <x v="9"/>
    <n v="78"/>
    <n v="0"/>
    <n v="0"/>
    <n v="986"/>
    <n v="0"/>
    <x v="44"/>
    <n v="986"/>
    <n v="0"/>
    <n v="0"/>
    <n v="986"/>
    <n v="0"/>
    <n v="301"/>
    <n v="1"/>
    <n v="66"/>
    <x v="2"/>
    <s v="09/2021"/>
    <x v="14"/>
    <n v="6"/>
    <s v="COMPASS POINTE BLDG - 1045"/>
    <x v="0"/>
  </r>
  <r>
    <n v="6933940"/>
    <n v="1"/>
    <x v="9"/>
    <n v="480"/>
    <n v="441"/>
    <n v="0"/>
    <n v="-0.01"/>
    <n v="0"/>
    <x v="45"/>
    <n v="-0.01"/>
    <n v="0"/>
    <n v="0"/>
    <n v="-0.01"/>
    <n v="0"/>
    <n v="301"/>
    <n v="1"/>
    <n v="66"/>
    <x v="2"/>
    <s v="09/2021"/>
    <x v="6"/>
    <n v="6"/>
    <s v="Dover Stover/Energy Lane Office - 1760"/>
    <x v="0"/>
  </r>
  <r>
    <n v="6933947"/>
    <n v="1"/>
    <x v="9"/>
    <n v="120"/>
    <n v="85"/>
    <n v="0"/>
    <n v="5071.68"/>
    <n v="0"/>
    <x v="46"/>
    <n v="1443.64"/>
    <n v="0"/>
    <n v="3628.04"/>
    <n v="1486.32"/>
    <n v="42.68"/>
    <n v="301"/>
    <n v="1"/>
    <n v="66"/>
    <x v="2"/>
    <s v="09/2021"/>
    <x v="23"/>
    <n v="6"/>
    <s v="Energy Lane Courtyard - 1788"/>
    <x v="0"/>
  </r>
  <r>
    <n v="6933948"/>
    <n v="1"/>
    <x v="9"/>
    <n v="120"/>
    <n v="87"/>
    <n v="0"/>
    <n v="832"/>
    <n v="0"/>
    <x v="47"/>
    <n v="222.93"/>
    <n v="0"/>
    <n v="609.07000000000005"/>
    <n v="229.93"/>
    <n v="7"/>
    <n v="301"/>
    <n v="1"/>
    <n v="66"/>
    <x v="2"/>
    <s v="09/2021"/>
    <x v="23"/>
    <n v="6"/>
    <s v="Energy Lane Courtyard - 1802"/>
    <x v="0"/>
  </r>
  <r>
    <n v="6933955"/>
    <n v="1"/>
    <x v="9"/>
    <n v="120"/>
    <n v="28"/>
    <n v="0"/>
    <n v="66814"/>
    <n v="0"/>
    <x v="48"/>
    <n v="50869.79"/>
    <n v="0"/>
    <n v="15944.21"/>
    <n v="51439.23"/>
    <n v="569.44000000000005"/>
    <n v="301"/>
    <n v="1"/>
    <n v="66"/>
    <x v="2"/>
    <s v="09/2021"/>
    <x v="24"/>
    <n v="6"/>
    <s v="Carrier VAV Temp Controls - 1168"/>
    <x v="0"/>
  </r>
  <r>
    <n v="6934012"/>
    <n v="1"/>
    <x v="9"/>
    <n v="36"/>
    <n v="5"/>
    <n v="0"/>
    <n v="50997.78"/>
    <n v="0"/>
    <x v="393"/>
    <n v="43743.76"/>
    <n v="0"/>
    <n v="7254.02"/>
    <n v="45194.559999999998"/>
    <n v="1450.8"/>
    <n v="301"/>
    <n v="1"/>
    <n v="66"/>
    <x v="2"/>
    <s v="09/2021"/>
    <x v="25"/>
    <n v="6"/>
    <s v="Compass Point Office Renov - 1814"/>
    <x v="0"/>
  </r>
  <r>
    <n v="6934035"/>
    <n v="1"/>
    <x v="9"/>
    <n v="36"/>
    <n v="7"/>
    <n v="0"/>
    <n v="3759.23"/>
    <n v="0"/>
    <x v="394"/>
    <n v="3010.96"/>
    <n v="0"/>
    <n v="748.27"/>
    <n v="3117.86"/>
    <n v="106.9"/>
    <n v="301"/>
    <n v="1"/>
    <n v="66"/>
    <x v="2"/>
    <s v="09/2021"/>
    <x v="25"/>
    <n v="6"/>
    <s v="Compass Point Office Renov - 1820"/>
    <x v="0"/>
  </r>
  <r>
    <n v="6934039"/>
    <n v="1"/>
    <x v="9"/>
    <n v="120"/>
    <n v="93"/>
    <n v="0"/>
    <n v="4665.62"/>
    <n v="0"/>
    <x v="51"/>
    <n v="1016.64"/>
    <n v="0"/>
    <n v="3648.98"/>
    <n v="1055.8800000000001"/>
    <n v="39.24"/>
    <n v="301"/>
    <n v="1"/>
    <n v="66"/>
    <x v="2"/>
    <s v="09/2021"/>
    <x v="26"/>
    <n v="6"/>
    <s v="RT113 Signage - 1829"/>
    <x v="0"/>
  </r>
  <r>
    <n v="6934041"/>
    <n v="1"/>
    <x v="9"/>
    <n v="36"/>
    <n v="5"/>
    <n v="0"/>
    <n v="11188.6"/>
    <n v="0"/>
    <x v="52"/>
    <n v="9560.6299999999992"/>
    <n v="0"/>
    <n v="1627.97"/>
    <n v="9886.2199999999993"/>
    <n v="325.59000000000003"/>
    <n v="301"/>
    <n v="1"/>
    <n v="66"/>
    <x v="2"/>
    <s v="09/2021"/>
    <x v="27"/>
    <n v="6"/>
    <s v="Compass Point Kitchen Renov - 1815"/>
    <x v="0"/>
  </r>
  <r>
    <n v="6934043"/>
    <n v="1"/>
    <x v="9"/>
    <n v="36"/>
    <n v="8"/>
    <n v="0"/>
    <n v="583.21"/>
    <n v="0"/>
    <x v="395"/>
    <n v="450.6"/>
    <n v="0"/>
    <n v="132.61000000000001"/>
    <n v="467.18"/>
    <n v="16.580000000000002"/>
    <n v="301"/>
    <n v="1"/>
    <n v="66"/>
    <x v="2"/>
    <s v="09/2021"/>
    <x v="25"/>
    <n v="6"/>
    <s v="Compass Point Office Renov - 1826"/>
    <x v="0"/>
  </r>
  <r>
    <n v="6934046"/>
    <n v="1"/>
    <x v="9"/>
    <n v="120"/>
    <n v="99"/>
    <n v="0"/>
    <n v="-4078.65"/>
    <n v="0"/>
    <x v="54"/>
    <n v="-684.44"/>
    <n v="0"/>
    <n v="-3394.21"/>
    <n v="-718.72"/>
    <n v="-34.28"/>
    <n v="301"/>
    <n v="1"/>
    <n v="66"/>
    <x v="2"/>
    <s v="09/2021"/>
    <x v="23"/>
    <n v="6"/>
    <s v="Energy Lane Courtyard - 1850"/>
    <x v="0"/>
  </r>
  <r>
    <n v="6934048"/>
    <n v="1"/>
    <x v="9"/>
    <n v="120"/>
    <n v="92"/>
    <n v="0"/>
    <n v="20937.93"/>
    <n v="0"/>
    <x v="55"/>
    <n v="4736.91"/>
    <n v="0"/>
    <n v="16201.02"/>
    <n v="4913.01"/>
    <n v="176.1"/>
    <n v="301"/>
    <n v="1"/>
    <n v="66"/>
    <x v="2"/>
    <s v="09/2021"/>
    <x v="26"/>
    <n v="6"/>
    <s v="RT113 Signage - 1828"/>
    <x v="0"/>
  </r>
  <r>
    <n v="6934071"/>
    <n v="1"/>
    <x v="9"/>
    <n v="36"/>
    <n v="6"/>
    <n v="0"/>
    <n v="20223.07"/>
    <n v="0"/>
    <x v="396"/>
    <n v="16771.740000000002"/>
    <n v="0"/>
    <n v="3451.33"/>
    <n v="17346.96"/>
    <n v="575.22"/>
    <n v="301"/>
    <n v="1"/>
    <n v="66"/>
    <x v="2"/>
    <s v="09/2021"/>
    <x v="25"/>
    <n v="6"/>
    <s v="Compass Point Office Renov - 1819"/>
    <x v="0"/>
  </r>
  <r>
    <n v="6934074"/>
    <n v="1"/>
    <x v="9"/>
    <n v="480"/>
    <n v="459"/>
    <n v="0"/>
    <n v="-1918.1"/>
    <n v="0"/>
    <x v="57"/>
    <n v="-79.98"/>
    <n v="0"/>
    <n v="-1838.12"/>
    <n v="-83.98"/>
    <n v="-4"/>
    <n v="301"/>
    <n v="1"/>
    <n v="66"/>
    <x v="2"/>
    <s v="09/2021"/>
    <x v="6"/>
    <n v="6"/>
    <s v="Dover Stover/Energy Lane Office - 1849"/>
    <x v="0"/>
  </r>
  <r>
    <n v="7003661"/>
    <n v="1"/>
    <x v="9"/>
    <n v="120"/>
    <n v="102"/>
    <n v="0"/>
    <n v="12534.17"/>
    <n v="0"/>
    <x v="58"/>
    <n v="1789.89"/>
    <n v="0"/>
    <n v="10744.28"/>
    <n v="1895.23"/>
    <n v="105.34"/>
    <n v="301"/>
    <n v="1"/>
    <n v="66"/>
    <x v="2"/>
    <s v="09/2021"/>
    <x v="4"/>
    <n v="6"/>
    <s v="Energy Lane Warehouse Office for Bldg Mgr (share w/DE Div) - 1850"/>
    <x v="0"/>
  </r>
  <r>
    <n v="6933472"/>
    <n v="1"/>
    <x v="9"/>
    <n v="120"/>
    <n v="80"/>
    <n v="0"/>
    <n v="421491.92"/>
    <n v="0"/>
    <x v="59"/>
    <n v="137570.26999999999"/>
    <n v="0"/>
    <n v="283921.65000000002"/>
    <n v="141119.29"/>
    <n v="3549.02"/>
    <n v="302"/>
    <n v="1"/>
    <n v="67"/>
    <x v="3"/>
    <s v="09/2021"/>
    <x v="28"/>
    <n v="6"/>
    <s v="Newark Office Construction - 1750"/>
    <x v="0"/>
  </r>
  <r>
    <n v="1624201"/>
    <n v="1"/>
    <x v="9"/>
    <n v="120"/>
    <n v="107"/>
    <n v="0"/>
    <n v="56999.24"/>
    <n v="0"/>
    <x v="424"/>
    <n v="4615.93"/>
    <n v="0"/>
    <n v="52383.31"/>
    <n v="5105.49"/>
    <n v="489.56"/>
    <n v="303"/>
    <n v="1"/>
    <n v="68"/>
    <x v="4"/>
    <s v="09/2021"/>
    <x v="29"/>
    <n v="2"/>
    <s v="Satellite Office Srv Repl"/>
    <x v="0"/>
  </r>
  <r>
    <n v="3775369"/>
    <n v="1"/>
    <x v="9"/>
    <n v="120"/>
    <n v="112"/>
    <n v="0"/>
    <n v="64000"/>
    <n v="0"/>
    <x v="61"/>
    <n v="4266.6400000000003"/>
    <n v="0"/>
    <n v="59733.36"/>
    <n v="4799.97"/>
    <n v="533.33000000000004"/>
    <n v="303"/>
    <n v="1"/>
    <n v="68"/>
    <x v="4"/>
    <s v="09/2021"/>
    <x v="30"/>
    <n v="2"/>
    <s v="Energy Lane Acct Workstation"/>
    <x v="0"/>
  </r>
  <r>
    <n v="6932897"/>
    <n v="1"/>
    <x v="9"/>
    <n v="84"/>
    <n v="35"/>
    <n v="0"/>
    <n v="4165.5"/>
    <n v="0"/>
    <x v="62"/>
    <n v="2429.89"/>
    <n v="0"/>
    <n v="1735.61"/>
    <n v="2479.48"/>
    <n v="49.59"/>
    <n v="303"/>
    <n v="1"/>
    <n v="68"/>
    <x v="4"/>
    <s v="09/2021"/>
    <x v="31"/>
    <n v="2"/>
    <s v="Phones, (12) Cisco IP phones 8851 - 1580"/>
    <x v="0"/>
  </r>
  <r>
    <n v="6932927"/>
    <n v="1"/>
    <x v="9"/>
    <n v="120"/>
    <n v="80"/>
    <n v="0"/>
    <n v="127887.5"/>
    <n v="0"/>
    <x v="63"/>
    <n v="41741.06"/>
    <n v="0"/>
    <n v="86146.44"/>
    <n v="42817.89"/>
    <n v="1076.83"/>
    <n v="303"/>
    <n v="1"/>
    <n v="68"/>
    <x v="4"/>
    <s v="09/2021"/>
    <x v="32"/>
    <n v="2"/>
    <s v="Newark Office Furniture - 1754"/>
    <x v="0"/>
  </r>
  <r>
    <n v="6932928"/>
    <n v="1"/>
    <x v="9"/>
    <n v="120"/>
    <n v="81"/>
    <n v="0"/>
    <n v="25577.5"/>
    <n v="0"/>
    <x v="64"/>
    <n v="8134.65"/>
    <n v="0"/>
    <n v="17442.849999999999"/>
    <n v="8349.99"/>
    <n v="215.34"/>
    <n v="303"/>
    <n v="1"/>
    <n v="68"/>
    <x v="4"/>
    <s v="09/2021"/>
    <x v="32"/>
    <n v="2"/>
    <s v="Newark Office Furniture - 1765"/>
    <x v="0"/>
  </r>
  <r>
    <n v="6932960"/>
    <n v="1"/>
    <x v="9"/>
    <n v="120"/>
    <n v="81"/>
    <n v="0"/>
    <n v="-18529.939999999999"/>
    <n v="0"/>
    <x v="65"/>
    <n v="-5893.31"/>
    <n v="0"/>
    <n v="-12636.63"/>
    <n v="-6049.32"/>
    <n v="-156.01"/>
    <n v="303"/>
    <n v="1"/>
    <n v="68"/>
    <x v="4"/>
    <s v="09/2021"/>
    <x v="33"/>
    <n v="2"/>
    <s v="Energy Lane FFE - 1768"/>
    <x v="0"/>
  </r>
  <r>
    <n v="6933042"/>
    <n v="1"/>
    <x v="9"/>
    <n v="120"/>
    <n v="35"/>
    <n v="0"/>
    <n v="14658"/>
    <n v="0"/>
    <x v="66"/>
    <n v="10298.93"/>
    <n v="0"/>
    <n v="4359.07"/>
    <n v="10423.469999999999"/>
    <n v="124.54"/>
    <n v="303"/>
    <n v="1"/>
    <n v="68"/>
    <x v="4"/>
    <s v="09/2021"/>
    <x v="34"/>
    <n v="2"/>
    <s v="Replace SL Sidewalks - 1198"/>
    <x v="0"/>
  </r>
  <r>
    <n v="6933054"/>
    <n v="1"/>
    <x v="9"/>
    <n v="84"/>
    <n v="24"/>
    <n v="0"/>
    <n v="4718.75"/>
    <n v="0"/>
    <x v="67"/>
    <n v="3370.55"/>
    <n v="0"/>
    <n v="1348.2"/>
    <n v="3426.73"/>
    <n v="56.18"/>
    <n v="303"/>
    <n v="1"/>
    <n v="68"/>
    <x v="4"/>
    <s v="09/2021"/>
    <x v="35"/>
    <n v="2"/>
    <s v="Soundmasking system furniture for 2nd flr SL - 1363"/>
    <x v="0"/>
  </r>
  <r>
    <n v="6933062"/>
    <n v="1"/>
    <x v="9"/>
    <n v="120"/>
    <n v="82"/>
    <n v="0"/>
    <n v="14930.5"/>
    <n v="0"/>
    <x v="68"/>
    <n v="4623.88"/>
    <n v="0"/>
    <n v="10306.620000000001"/>
    <n v="4749.57"/>
    <n v="125.69"/>
    <n v="303"/>
    <n v="1"/>
    <n v="68"/>
    <x v="4"/>
    <s v="09/2021"/>
    <x v="32"/>
    <n v="2"/>
    <s v="Newark Office Furniture - 1773"/>
    <x v="0"/>
  </r>
  <r>
    <n v="6933199"/>
    <n v="1"/>
    <x v="9"/>
    <n v="120"/>
    <n v="83"/>
    <n v="0"/>
    <n v="5814"/>
    <n v="0"/>
    <x v="70"/>
    <n v="1752.04"/>
    <n v="0"/>
    <n v="4061.96"/>
    <n v="1800.98"/>
    <n v="48.94"/>
    <n v="303"/>
    <n v="1"/>
    <n v="68"/>
    <x v="4"/>
    <s v="09/2021"/>
    <x v="32"/>
    <n v="2"/>
    <s v="Newark Office Furniture - 1780"/>
    <x v="0"/>
  </r>
  <r>
    <n v="6933200"/>
    <n v="1"/>
    <x v="9"/>
    <n v="120"/>
    <n v="87"/>
    <n v="0"/>
    <n v="2548.48"/>
    <n v="0"/>
    <x v="71"/>
    <n v="682.84"/>
    <n v="0"/>
    <n v="1865.64"/>
    <n v="704.28"/>
    <n v="21.44"/>
    <n v="303"/>
    <n v="1"/>
    <n v="68"/>
    <x v="4"/>
    <s v="09/2021"/>
    <x v="32"/>
    <n v="2"/>
    <s v="Newark Office Furniture - 1804"/>
    <x v="0"/>
  </r>
  <r>
    <n v="6933226"/>
    <n v="1"/>
    <x v="9"/>
    <n v="120"/>
    <n v="20"/>
    <n v="0"/>
    <n v="8659.32"/>
    <n v="0"/>
    <x v="72"/>
    <n v="7176.02"/>
    <n v="0"/>
    <n v="1483.3"/>
    <n v="7250.19"/>
    <n v="74.17"/>
    <n v="303"/>
    <n v="1"/>
    <n v="68"/>
    <x v="4"/>
    <s v="09/2021"/>
    <x v="37"/>
    <n v="2"/>
    <s v="7 Filing Cabinets - 1156"/>
    <x v="0"/>
  </r>
  <r>
    <n v="6933336"/>
    <n v="1"/>
    <x v="9"/>
    <n v="120"/>
    <n v="35"/>
    <n v="0"/>
    <n v="19609"/>
    <n v="0"/>
    <x v="74"/>
    <n v="13777.52"/>
    <n v="0"/>
    <n v="5831.48"/>
    <n v="13944.13"/>
    <n v="166.61"/>
    <n v="303"/>
    <n v="1"/>
    <n v="68"/>
    <x v="4"/>
    <s v="09/2021"/>
    <x v="39"/>
    <n v="2"/>
    <s v="Patio Replacement - 1199"/>
    <x v="0"/>
  </r>
  <r>
    <n v="6933374"/>
    <n v="1"/>
    <x v="9"/>
    <n v="84"/>
    <n v="27"/>
    <n v="0"/>
    <n v="17937.05"/>
    <n v="0"/>
    <x v="75"/>
    <n v="12037.47"/>
    <n v="0"/>
    <n v="5899.58"/>
    <n v="12255.97"/>
    <n v="218.5"/>
    <n v="303"/>
    <n v="1"/>
    <n v="68"/>
    <x v="4"/>
    <s v="09/2021"/>
    <x v="40"/>
    <n v="2"/>
    <s v="Cambridge Noise Masking Sound System - 1481"/>
    <x v="0"/>
  </r>
  <r>
    <n v="6933473"/>
    <n v="1"/>
    <x v="9"/>
    <n v="120"/>
    <n v="80"/>
    <n v="0"/>
    <n v="102310"/>
    <n v="0"/>
    <x v="76"/>
    <n v="33392.81"/>
    <n v="0"/>
    <n v="68917.19"/>
    <n v="34254.269999999997"/>
    <n v="861.46"/>
    <n v="303"/>
    <n v="1"/>
    <n v="68"/>
    <x v="4"/>
    <s v="09/2021"/>
    <x v="32"/>
    <n v="2"/>
    <s v="Newark Office Furniture - 1751"/>
    <x v="0"/>
  </r>
  <r>
    <n v="6933478"/>
    <n v="1"/>
    <x v="9"/>
    <n v="120"/>
    <n v="20"/>
    <n v="0"/>
    <n v="17269.23"/>
    <n v="0"/>
    <x v="77"/>
    <n v="14311.09"/>
    <n v="0"/>
    <n v="2958.14"/>
    <n v="14459"/>
    <n v="147.91"/>
    <n v="303"/>
    <n v="1"/>
    <n v="68"/>
    <x v="4"/>
    <s v="09/2021"/>
    <x v="41"/>
    <n v="2"/>
    <s v="Office Furniture-Sergio Garrillos - 1130"/>
    <x v="0"/>
  </r>
  <r>
    <n v="6933505"/>
    <n v="1"/>
    <x v="9"/>
    <n v="120"/>
    <n v="11"/>
    <n v="0"/>
    <n v="14149.18"/>
    <n v="0"/>
    <x v="78"/>
    <n v="12804.15"/>
    <n v="0"/>
    <n v="1345.03"/>
    <n v="12926.43"/>
    <n v="122.28"/>
    <n v="303"/>
    <n v="1"/>
    <n v="68"/>
    <x v="4"/>
    <s v="09/2021"/>
    <x v="42"/>
    <n v="2"/>
    <s v="Compass Pointe Office Furn - 1160"/>
    <x v="0"/>
  </r>
  <r>
    <n v="6933649"/>
    <n v="1"/>
    <x v="9"/>
    <n v="84"/>
    <n v="26"/>
    <n v="0"/>
    <n v="8664.94"/>
    <n v="0"/>
    <x v="80"/>
    <n v="5982.91"/>
    <n v="0"/>
    <n v="2682.03"/>
    <n v="6086.07"/>
    <n v="103.16"/>
    <n v="303"/>
    <n v="1"/>
    <n v="68"/>
    <x v="4"/>
    <s v="09/2021"/>
    <x v="43"/>
    <n v="2"/>
    <s v="Breakroom &amp; Atruim Furniture at Silver Lake - 1442"/>
    <x v="0"/>
  </r>
  <r>
    <n v="6933653"/>
    <n v="1"/>
    <x v="9"/>
    <n v="120"/>
    <n v="87"/>
    <n v="0"/>
    <n v="-16938.03"/>
    <n v="0"/>
    <x v="81"/>
    <n v="-4538.72"/>
    <n v="0"/>
    <n v="-12399.31"/>
    <n v="-4681.24"/>
    <n v="-142.52000000000001"/>
    <n v="303"/>
    <n v="1"/>
    <n v="68"/>
    <x v="4"/>
    <s v="09/2021"/>
    <x v="33"/>
    <n v="2"/>
    <s v="Energy Lane FFE - 1803"/>
    <x v="0"/>
  </r>
  <r>
    <n v="6933657"/>
    <n v="1"/>
    <x v="9"/>
    <n v="60"/>
    <n v="6"/>
    <n v="0"/>
    <n v="12438"/>
    <n v="0"/>
    <x v="82"/>
    <n v="11137.65"/>
    <n v="0"/>
    <n v="1300.3499999999999"/>
    <n v="11354.38"/>
    <n v="216.73000000000002"/>
    <n v="303"/>
    <n v="1"/>
    <n v="68"/>
    <x v="4"/>
    <s v="09/2021"/>
    <x v="44"/>
    <n v="2"/>
    <s v="Cambridge Noise Masking Syst at Compass Pointe - 1523"/>
    <x v="0"/>
  </r>
  <r>
    <n v="6933765"/>
    <n v="1"/>
    <x v="9"/>
    <n v="120"/>
    <n v="84"/>
    <n v="0"/>
    <n v="11534.5"/>
    <n v="0"/>
    <x v="83"/>
    <n v="3379.57"/>
    <n v="0"/>
    <n v="8154.93"/>
    <n v="3476.65"/>
    <n v="97.08"/>
    <n v="303"/>
    <n v="1"/>
    <n v="68"/>
    <x v="4"/>
    <s v="09/2021"/>
    <x v="32"/>
    <n v="2"/>
    <s v="Newark Office Furniture - 1785"/>
    <x v="0"/>
  </r>
  <r>
    <n v="6933854"/>
    <n v="1"/>
    <x v="9"/>
    <n v="84"/>
    <n v="35"/>
    <n v="0"/>
    <n v="82147.13"/>
    <n v="0"/>
    <x v="85"/>
    <n v="47919.14"/>
    <n v="0"/>
    <n v="34227.99"/>
    <n v="48897.08"/>
    <n v="977.94"/>
    <n v="303"/>
    <n v="1"/>
    <n v="68"/>
    <x v="4"/>
    <s v="09/2021"/>
    <x v="46"/>
    <n v="2"/>
    <s v="CISCO phone system equip at Energy Lane - 1581"/>
    <x v="0"/>
  </r>
  <r>
    <n v="6933922"/>
    <n v="1"/>
    <x v="9"/>
    <n v="120"/>
    <n v="86"/>
    <n v="0"/>
    <n v="10999"/>
    <n v="0"/>
    <x v="87"/>
    <n v="3039.15"/>
    <n v="0"/>
    <n v="7959.85"/>
    <n v="3131.71"/>
    <n v="92.56"/>
    <n v="303"/>
    <n v="1"/>
    <n v="68"/>
    <x v="4"/>
    <s v="09/2021"/>
    <x v="32"/>
    <n v="2"/>
    <s v="Newark Office Furniture - 1796"/>
    <x v="0"/>
  </r>
  <r>
    <n v="6933941"/>
    <n v="1"/>
    <x v="9"/>
    <n v="120"/>
    <n v="81"/>
    <n v="0"/>
    <n v="31928.82"/>
    <n v="0"/>
    <x v="88"/>
    <n v="10154.73"/>
    <n v="0"/>
    <n v="21774.09"/>
    <n v="10423.549999999999"/>
    <n v="268.82"/>
    <n v="303"/>
    <n v="1"/>
    <n v="68"/>
    <x v="4"/>
    <s v="09/2021"/>
    <x v="6"/>
    <n v="2"/>
    <s v="Dover Stover/Energy Lane Office - 1770"/>
    <x v="0"/>
  </r>
  <r>
    <n v="6933949"/>
    <n v="1"/>
    <x v="9"/>
    <n v="120"/>
    <n v="80"/>
    <n v="0"/>
    <n v="388964.21"/>
    <n v="0"/>
    <x v="89"/>
    <n v="126953.55"/>
    <n v="0"/>
    <n v="262010.66"/>
    <n v="130228.68"/>
    <n v="3275.13"/>
    <n v="303"/>
    <n v="1"/>
    <n v="68"/>
    <x v="4"/>
    <s v="09/2021"/>
    <x v="33"/>
    <n v="2"/>
    <s v="Energy Lane FFE - 1753"/>
    <x v="0"/>
  </r>
  <r>
    <n v="6934015"/>
    <n v="1"/>
    <x v="9"/>
    <n v="120"/>
    <n v="93"/>
    <n v="0"/>
    <n v="4385.91"/>
    <n v="0"/>
    <x v="90"/>
    <n v="955.61"/>
    <n v="0"/>
    <n v="3430.3"/>
    <n v="992.49"/>
    <n v="36.880000000000003"/>
    <n v="303"/>
    <n v="1"/>
    <n v="68"/>
    <x v="4"/>
    <s v="09/2021"/>
    <x v="33"/>
    <n v="2"/>
    <s v="Energy Lane FFE - 1831"/>
    <x v="0"/>
  </r>
  <r>
    <n v="6934016"/>
    <n v="1"/>
    <x v="9"/>
    <n v="120"/>
    <n v="99"/>
    <n v="0"/>
    <n v="7252.01"/>
    <n v="0"/>
    <x v="91"/>
    <n v="1217.0899999999999"/>
    <n v="0"/>
    <n v="6034.92"/>
    <n v="1278.05"/>
    <n v="60.96"/>
    <n v="303"/>
    <n v="1"/>
    <n v="68"/>
    <x v="4"/>
    <s v="09/2021"/>
    <x v="33"/>
    <n v="2"/>
    <s v="Energy Lane FFE - 1851"/>
    <x v="0"/>
  </r>
  <r>
    <n v="6934037"/>
    <n v="1"/>
    <x v="9"/>
    <n v="120"/>
    <n v="96"/>
    <n v="0"/>
    <n v="29532.95"/>
    <n v="0"/>
    <x v="92"/>
    <n v="5695.67"/>
    <n v="0"/>
    <n v="23837.279999999999"/>
    <n v="5943.98"/>
    <n v="248.31"/>
    <n v="303"/>
    <n v="1"/>
    <n v="68"/>
    <x v="4"/>
    <s v="09/2021"/>
    <x v="33"/>
    <n v="2"/>
    <s v="Energy Lane FFE - 1841"/>
    <x v="0"/>
  </r>
  <r>
    <n v="6934038"/>
    <n v="1"/>
    <x v="9"/>
    <n v="120"/>
    <n v="97"/>
    <n v="0"/>
    <n v="4824.55"/>
    <n v="0"/>
    <x v="93"/>
    <n v="890.19"/>
    <n v="0"/>
    <n v="3934.36"/>
    <n v="930.75"/>
    <n v="40.56"/>
    <n v="303"/>
    <n v="1"/>
    <n v="68"/>
    <x v="4"/>
    <s v="09/2021"/>
    <x v="33"/>
    <n v="2"/>
    <s v="Energy Lane FFE - 1843"/>
    <x v="0"/>
  </r>
  <r>
    <n v="6934047"/>
    <n v="1"/>
    <x v="9"/>
    <n v="120"/>
    <n v="89"/>
    <n v="0"/>
    <n v="3574"/>
    <n v="0"/>
    <x v="94"/>
    <n v="898.08"/>
    <n v="0"/>
    <n v="2675.92"/>
    <n v="928.15"/>
    <n v="30.07"/>
    <n v="303"/>
    <n v="1"/>
    <n v="68"/>
    <x v="4"/>
    <s v="09/2021"/>
    <x v="32"/>
    <n v="2"/>
    <s v="Newark Office Furniture - 1812"/>
    <x v="0"/>
  </r>
  <r>
    <n v="17729244"/>
    <n v="1"/>
    <x v="9"/>
    <n v="120"/>
    <n v="115"/>
    <n v="0"/>
    <n v="89857.74"/>
    <n v="0"/>
    <x v="425"/>
    <n v="3526.67"/>
    <n v="0"/>
    <n v="86331.07"/>
    <n v="4277.37"/>
    <n v="750.7"/>
    <n v="303"/>
    <n v="1"/>
    <n v="68"/>
    <x v="4"/>
    <s v="09/2021"/>
    <x v="235"/>
    <n v="2"/>
    <s v="CU20240111   COLO Firewall Replacement"/>
    <x v="0"/>
  </r>
  <r>
    <n v="17729247"/>
    <n v="1"/>
    <x v="9"/>
    <n v="120"/>
    <n v="115"/>
    <n v="0"/>
    <n v="30573.07"/>
    <n v="0"/>
    <x v="404"/>
    <n v="1273.9000000000001"/>
    <n v="0"/>
    <n v="29299.17"/>
    <n v="1528.68"/>
    <n v="254.78"/>
    <n v="303"/>
    <n v="1"/>
    <n v="68"/>
    <x v="4"/>
    <s v="09/2021"/>
    <x v="236"/>
    <n v="2"/>
    <s v="CU20240112   Failed Equip Remote Sites"/>
    <x v="0"/>
  </r>
  <r>
    <n v="1624198"/>
    <n v="1"/>
    <x v="9"/>
    <n v="60"/>
    <n v="47"/>
    <n v="0"/>
    <n v="0"/>
    <n v="0"/>
    <x v="316"/>
    <n v="0"/>
    <n v="0"/>
    <n v="0"/>
    <n v="0"/>
    <n v="0"/>
    <n v="304"/>
    <n v="1"/>
    <n v="69"/>
    <x v="5"/>
    <s v="09/2021"/>
    <x v="48"/>
    <n v="2"/>
    <s v="Data Center Move Core Infra"/>
    <x v="0"/>
  </r>
  <r>
    <n v="1624204"/>
    <n v="1"/>
    <x v="9"/>
    <n v="60"/>
    <n v="47"/>
    <n v="0"/>
    <n v="0"/>
    <n v="0"/>
    <x v="316"/>
    <n v="0"/>
    <n v="0"/>
    <n v="0"/>
    <n v="0"/>
    <n v="0"/>
    <n v="304"/>
    <n v="1"/>
    <n v="69"/>
    <x v="5"/>
    <s v="09/2021"/>
    <x v="49"/>
    <n v="2"/>
    <s v="Site Refresh SD WAN"/>
    <x v="0"/>
  </r>
  <r>
    <n v="2272866"/>
    <n v="1"/>
    <x v="9"/>
    <n v="60"/>
    <n v="48"/>
    <n v="0"/>
    <n v="0"/>
    <n v="0"/>
    <x v="316"/>
    <n v="0"/>
    <n v="0"/>
    <n v="0"/>
    <n v="0"/>
    <n v="0"/>
    <n v="304"/>
    <n v="1"/>
    <n v="69"/>
    <x v="5"/>
    <s v="09/2021"/>
    <x v="50"/>
    <n v="2"/>
    <s v="Windows 10 Deployment"/>
    <x v="0"/>
  </r>
  <r>
    <n v="2272871"/>
    <n v="1"/>
    <x v="9"/>
    <n v="60"/>
    <n v="48"/>
    <n v="0"/>
    <n v="11884.06"/>
    <n v="0"/>
    <x v="98"/>
    <n v="2376.84"/>
    <n v="0"/>
    <n v="9507.2199999999993"/>
    <n v="2574.91"/>
    <n v="198.07"/>
    <n v="304"/>
    <n v="1"/>
    <n v="69"/>
    <x v="5"/>
    <s v="09/2021"/>
    <x v="51"/>
    <n v="2"/>
    <s v="Computer Purchase 01"/>
    <x v="0"/>
  </r>
  <r>
    <n v="2272876"/>
    <n v="1"/>
    <x v="9"/>
    <n v="60"/>
    <n v="49"/>
    <n v="0"/>
    <n v="115992.24"/>
    <n v="0"/>
    <x v="426"/>
    <n v="14914.57"/>
    <n v="0"/>
    <n v="101077.67"/>
    <n v="16977.38"/>
    <n v="2062.81"/>
    <n v="304"/>
    <n v="1"/>
    <n v="69"/>
    <x v="5"/>
    <s v="09/2021"/>
    <x v="52"/>
    <n v="2"/>
    <s v="CU20240114 - Computer Purchase 02"/>
    <x v="0"/>
  </r>
  <r>
    <n v="6932890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4"/>
    <x v="0"/>
  </r>
  <r>
    <n v="6932891"/>
    <n v="1"/>
    <x v="9"/>
    <n v="60"/>
    <n v="12"/>
    <n v="0"/>
    <n v="886.59"/>
    <n v="0"/>
    <x v="101"/>
    <n v="702.93"/>
    <n v="0"/>
    <n v="183.66"/>
    <n v="718.23"/>
    <n v="15.3"/>
    <n v="304"/>
    <n v="1"/>
    <n v="69"/>
    <x v="5"/>
    <s v="09/2021"/>
    <x v="53"/>
    <n v="2"/>
    <s v="Laptop, (1) Dell E5470 Lattitude - 1622"/>
    <x v="0"/>
  </r>
  <r>
    <n v="6932892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7"/>
    <x v="0"/>
  </r>
  <r>
    <n v="6932893"/>
    <n v="1"/>
    <x v="9"/>
    <n v="60"/>
    <n v="12"/>
    <n v="0"/>
    <n v="853.55"/>
    <n v="0"/>
    <x v="103"/>
    <n v="676.73"/>
    <n v="0"/>
    <n v="176.82"/>
    <n v="691.46"/>
    <n v="14.73"/>
    <n v="304"/>
    <n v="1"/>
    <n v="69"/>
    <x v="5"/>
    <s v="09/2021"/>
    <x v="53"/>
    <n v="2"/>
    <s v="Laptop, (1) Dell E5470 Lattitude - 1642"/>
    <x v="0"/>
  </r>
  <r>
    <n v="6932901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6"/>
    <x v="0"/>
  </r>
  <r>
    <n v="6932906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8"/>
    <x v="0"/>
  </r>
  <r>
    <n v="6932918"/>
    <n v="1"/>
    <x v="9"/>
    <n v="60"/>
    <n v="27"/>
    <n v="0"/>
    <n v="1560"/>
    <n v="0"/>
    <x v="106"/>
    <n v="841.67"/>
    <n v="0"/>
    <n v="718.33"/>
    <n v="868.27"/>
    <n v="26.6"/>
    <n v="304"/>
    <n v="1"/>
    <n v="69"/>
    <x v="5"/>
    <s v="09/2021"/>
    <x v="55"/>
    <n v="2"/>
    <s v="Network Upgrades - 1805"/>
    <x v="0"/>
  </r>
  <r>
    <n v="6932923"/>
    <n v="1"/>
    <x v="9"/>
    <n v="60"/>
    <n v="15"/>
    <n v="0"/>
    <n v="16104"/>
    <n v="0"/>
    <x v="107"/>
    <n v="11948.16"/>
    <n v="0"/>
    <n v="4155.84"/>
    <n v="12225.22"/>
    <n v="277.06"/>
    <n v="304"/>
    <n v="1"/>
    <n v="69"/>
    <x v="5"/>
    <s v="09/2021"/>
    <x v="56"/>
    <n v="2"/>
    <s v="Laptops, (10) Dell CTO 7480 - 1726"/>
    <x v="0"/>
  </r>
  <r>
    <n v="6932924"/>
    <n v="1"/>
    <x v="9"/>
    <n v="60"/>
    <n v="18"/>
    <n v="0"/>
    <n v="6524.82"/>
    <n v="0"/>
    <x v="108"/>
    <n v="4509.8100000000004"/>
    <n v="0"/>
    <n v="2015.01"/>
    <n v="4621.76"/>
    <n v="111.95"/>
    <n v="304"/>
    <n v="1"/>
    <n v="69"/>
    <x v="5"/>
    <s v="09/2021"/>
    <x v="57"/>
    <n v="2"/>
    <s v="Laptops, (4) Dell CTO 7480 - 1739"/>
    <x v="0"/>
  </r>
  <r>
    <n v="6932931"/>
    <n v="1"/>
    <x v="9"/>
    <n v="60"/>
    <n v="12"/>
    <n v="0"/>
    <n v="1095.8"/>
    <n v="0"/>
    <x v="110"/>
    <n v="868.82"/>
    <n v="0"/>
    <n v="226.98"/>
    <n v="887.73"/>
    <n v="18.91"/>
    <n v="304"/>
    <n v="1"/>
    <n v="69"/>
    <x v="5"/>
    <s v="09/2021"/>
    <x v="59"/>
    <n v="2"/>
    <s v="PC, (1) Dell Opti 5040 desktop computer - 1661"/>
    <x v="0"/>
  </r>
  <r>
    <n v="6932933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49"/>
    <x v="0"/>
  </r>
  <r>
    <n v="6932934"/>
    <n v="1"/>
    <x v="9"/>
    <n v="60"/>
    <n v="12"/>
    <n v="0"/>
    <n v="1184.1600000000001"/>
    <n v="0"/>
    <x v="112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7"/>
    <x v="0"/>
  </r>
  <r>
    <n v="6932935"/>
    <n v="1"/>
    <x v="9"/>
    <n v="60"/>
    <n v="12"/>
    <n v="0"/>
    <n v="1184.1500000000001"/>
    <n v="0"/>
    <x v="113"/>
    <n v="938.85"/>
    <n v="0"/>
    <n v="245.3"/>
    <n v="959.29"/>
    <n v="20.440000000000001"/>
    <n v="304"/>
    <n v="1"/>
    <n v="69"/>
    <x v="5"/>
    <s v="09/2021"/>
    <x v="59"/>
    <n v="2"/>
    <s v="PC, (1) Dell Opti 5040 desktop computer - 1670"/>
    <x v="0"/>
  </r>
  <r>
    <n v="6932938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54"/>
    <x v="0"/>
  </r>
  <r>
    <n v="6932939"/>
    <n v="1"/>
    <x v="9"/>
    <n v="60"/>
    <n v="12"/>
    <n v="0"/>
    <n v="155"/>
    <n v="0"/>
    <x v="114"/>
    <n v="122.9"/>
    <n v="0"/>
    <n v="32.1"/>
    <n v="125.57"/>
    <n v="2.67"/>
    <n v="304"/>
    <n v="1"/>
    <n v="69"/>
    <x v="5"/>
    <s v="09/2021"/>
    <x v="54"/>
    <n v="2"/>
    <s v="Monitor, (1) Dell P2217 22 inch - 1591"/>
    <x v="0"/>
  </r>
  <r>
    <n v="6932940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7"/>
    <x v="0"/>
  </r>
  <r>
    <n v="6932949"/>
    <n v="1"/>
    <x v="9"/>
    <n v="60"/>
    <n v="13"/>
    <n v="0"/>
    <n v="1160.28"/>
    <n v="0"/>
    <x v="116"/>
    <n v="900.21"/>
    <n v="0"/>
    <n v="260.07"/>
    <n v="920.22"/>
    <n v="20.010000000000002"/>
    <n v="304"/>
    <n v="1"/>
    <n v="69"/>
    <x v="5"/>
    <s v="09/2021"/>
    <x v="61"/>
    <n v="2"/>
    <s v="(4) Dell Docking station WD15 w/180w adapter - 1708"/>
    <x v="0"/>
  </r>
  <r>
    <n v="6932953"/>
    <n v="1"/>
    <x v="9"/>
    <n v="60"/>
    <n v="18"/>
    <n v="0"/>
    <n v="5413.56"/>
    <n v="0"/>
    <x v="117"/>
    <n v="3741.72"/>
    <n v="0"/>
    <n v="1671.84"/>
    <n v="3834.6"/>
    <n v="92.88"/>
    <n v="304"/>
    <n v="1"/>
    <n v="69"/>
    <x v="5"/>
    <s v="09/2021"/>
    <x v="62"/>
    <n v="2"/>
    <s v="Computer Purchase 2017-03 in 2018 - 1734"/>
    <x v="0"/>
  </r>
  <r>
    <n v="6932958"/>
    <n v="1"/>
    <x v="9"/>
    <n v="60"/>
    <n v="27"/>
    <n v="0"/>
    <n v="106797.91"/>
    <n v="0"/>
    <x v="118"/>
    <n v="57621.19"/>
    <n v="0"/>
    <n v="49176.72"/>
    <n v="59442.55"/>
    <n v="1821.3600000000001"/>
    <n v="304"/>
    <n v="1"/>
    <n v="69"/>
    <x v="5"/>
    <s v="09/2021"/>
    <x v="63"/>
    <n v="2"/>
    <s v="Computer Purchases - 1806"/>
    <x v="0"/>
  </r>
  <r>
    <n v="6932961"/>
    <n v="1"/>
    <x v="9"/>
    <n v="60"/>
    <n v="18"/>
    <n v="0"/>
    <n v="45505.36"/>
    <n v="0"/>
    <x v="119"/>
    <n v="31452.240000000002"/>
    <n v="0"/>
    <n v="14053.12"/>
    <n v="32232.97"/>
    <n v="780.73"/>
    <n v="304"/>
    <n v="1"/>
    <n v="69"/>
    <x v="5"/>
    <s v="09/2021"/>
    <x v="64"/>
    <n v="2"/>
    <s v="Energy Lane Network Firewall - 1733"/>
    <x v="0"/>
  </r>
  <r>
    <n v="6932968"/>
    <n v="1"/>
    <x v="9"/>
    <n v="60"/>
    <n v="17"/>
    <n v="0"/>
    <n v="3162.52"/>
    <n v="0"/>
    <x v="120"/>
    <n v="2239.34"/>
    <n v="0"/>
    <n v="923.18"/>
    <n v="2293.64"/>
    <n v="54.300000000000004"/>
    <n v="304"/>
    <n v="1"/>
    <n v="69"/>
    <x v="5"/>
    <s v="09/2021"/>
    <x v="65"/>
    <n v="2"/>
    <s v="CISCO CAT WS-C2960X-48FPS-L Network refresh project - 1728"/>
    <x v="0"/>
  </r>
  <r>
    <n v="6932969"/>
    <n v="1"/>
    <x v="9"/>
    <n v="60"/>
    <n v="20"/>
    <n v="0"/>
    <n v="39420.15"/>
    <n v="0"/>
    <x v="121"/>
    <n v="25915.06"/>
    <n v="0"/>
    <n v="13505.09"/>
    <n v="26590.31"/>
    <n v="675.25"/>
    <n v="304"/>
    <n v="1"/>
    <n v="69"/>
    <x v="5"/>
    <s v="09/2021"/>
    <x v="65"/>
    <n v="2"/>
    <s v="CISCO CAT WS-C2960X-48FPS-L Network refresh project - 1756"/>
    <x v="0"/>
  </r>
  <r>
    <n v="6933007"/>
    <n v="1"/>
    <x v="9"/>
    <n v="60"/>
    <n v="17"/>
    <n v="0"/>
    <n v="16200"/>
    <n v="0"/>
    <x v="122"/>
    <n v="11470.88"/>
    <n v="0"/>
    <n v="4729.12"/>
    <n v="11749.06"/>
    <n v="278.18"/>
    <n v="304"/>
    <n v="1"/>
    <n v="69"/>
    <x v="5"/>
    <s v="09/2021"/>
    <x v="66"/>
    <n v="2"/>
    <s v="Citrix Netscaler VPX 100 Load Balancer - 1730"/>
    <x v="0"/>
  </r>
  <r>
    <n v="6933021"/>
    <n v="1"/>
    <x v="9"/>
    <n v="60"/>
    <n v="12"/>
    <n v="0"/>
    <n v="947.81"/>
    <n v="0"/>
    <x v="123"/>
    <n v="751.46"/>
    <n v="0"/>
    <n v="196.35"/>
    <n v="767.82"/>
    <n v="16.36"/>
    <n v="304"/>
    <n v="1"/>
    <n v="69"/>
    <x v="5"/>
    <s v="09/2021"/>
    <x v="53"/>
    <n v="2"/>
    <s v="Laptop, (1) Dell E5470 Lattitude - 1608"/>
    <x v="0"/>
  </r>
  <r>
    <n v="6933023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8"/>
    <x v="0"/>
  </r>
  <r>
    <n v="6933024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9"/>
    <x v="0"/>
  </r>
  <r>
    <n v="6933025"/>
    <n v="1"/>
    <x v="9"/>
    <n v="60"/>
    <n v="12"/>
    <n v="0"/>
    <n v="853.55"/>
    <n v="0"/>
    <x v="103"/>
    <n v="676.73"/>
    <n v="0"/>
    <n v="176.82"/>
    <n v="691.46"/>
    <n v="14.73"/>
    <n v="304"/>
    <n v="1"/>
    <n v="69"/>
    <x v="5"/>
    <s v="09/2021"/>
    <x v="53"/>
    <n v="2"/>
    <s v="Laptop, (1) Dell E5470 Lattitude - 1641"/>
    <x v="0"/>
  </r>
  <r>
    <n v="6933026"/>
    <n v="1"/>
    <x v="9"/>
    <n v="60"/>
    <n v="12"/>
    <n v="0"/>
    <n v="966.99"/>
    <n v="0"/>
    <x v="124"/>
    <n v="766.66"/>
    <n v="0"/>
    <n v="200.33"/>
    <n v="783.35"/>
    <n v="16.690000000000001"/>
    <n v="304"/>
    <n v="1"/>
    <n v="69"/>
    <x v="5"/>
    <s v="09/2021"/>
    <x v="53"/>
    <n v="2"/>
    <s v="Laptop, (1) Dell E5470 Lattitude - 1659"/>
    <x v="0"/>
  </r>
  <r>
    <n v="6933032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600"/>
    <x v="0"/>
  </r>
  <r>
    <n v="6933033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7"/>
    <x v="0"/>
  </r>
  <r>
    <n v="6933038"/>
    <n v="1"/>
    <x v="9"/>
    <n v="60"/>
    <n v="12"/>
    <n v="0"/>
    <n v="1377.55"/>
    <n v="0"/>
    <x v="127"/>
    <n v="1092.22"/>
    <n v="0"/>
    <n v="285.33"/>
    <n v="1116"/>
    <n v="23.78"/>
    <n v="304"/>
    <n v="1"/>
    <n v="69"/>
    <x v="5"/>
    <s v="09/2021"/>
    <x v="67"/>
    <n v="2"/>
    <s v="Laptop, (1) Dell E7270 Lattitude - 1603"/>
    <x v="0"/>
  </r>
  <r>
    <n v="6933039"/>
    <n v="1"/>
    <x v="9"/>
    <n v="60"/>
    <n v="12"/>
    <n v="0"/>
    <n v="1377.55"/>
    <n v="0"/>
    <x v="127"/>
    <n v="1092.22"/>
    <n v="0"/>
    <n v="285.33"/>
    <n v="1116"/>
    <n v="23.78"/>
    <n v="304"/>
    <n v="1"/>
    <n v="69"/>
    <x v="5"/>
    <s v="09/2021"/>
    <x v="67"/>
    <n v="2"/>
    <s v="Laptop, (1) Dell E7270 Lattitude - 1604"/>
    <x v="0"/>
  </r>
  <r>
    <n v="6933040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2"/>
    <x v="0"/>
  </r>
  <r>
    <n v="6933045"/>
    <n v="1"/>
    <x v="9"/>
    <n v="60"/>
    <n v="18"/>
    <n v="0"/>
    <n v="930"/>
    <n v="0"/>
    <x v="128"/>
    <n v="642.80999999999995"/>
    <n v="0"/>
    <n v="287.19"/>
    <n v="658.77"/>
    <n v="15.96"/>
    <n v="304"/>
    <n v="1"/>
    <n v="69"/>
    <x v="5"/>
    <s v="09/2021"/>
    <x v="68"/>
    <n v="2"/>
    <s v="Monitor, (6) Dell P2217 22 inch - 1735"/>
    <x v="0"/>
  </r>
  <r>
    <n v="6933048"/>
    <n v="1"/>
    <x v="9"/>
    <n v="60"/>
    <n v="13"/>
    <n v="0"/>
    <n v="1425.56"/>
    <n v="0"/>
    <x v="129"/>
    <n v="1106.06"/>
    <n v="0"/>
    <n v="319.5"/>
    <n v="1130.6400000000001"/>
    <n v="24.580000000000002"/>
    <n v="304"/>
    <n v="1"/>
    <n v="69"/>
    <x v="5"/>
    <s v="09/2021"/>
    <x v="69"/>
    <n v="2"/>
    <s v="Monitor, (8) Dell P2217 22 inch - 1707"/>
    <x v="0"/>
  </r>
  <r>
    <n v="6933064"/>
    <n v="1"/>
    <x v="9"/>
    <n v="60"/>
    <n v="13"/>
    <n v="0"/>
    <n v="75707.360000000001"/>
    <n v="0"/>
    <x v="131"/>
    <n v="58940.01"/>
    <n v="0"/>
    <n v="16767.349999999999"/>
    <n v="60229.81"/>
    <n v="1289.8"/>
    <n v="304"/>
    <n v="1"/>
    <n v="69"/>
    <x v="5"/>
    <s v="09/2021"/>
    <x v="71"/>
    <n v="2"/>
    <s v="Middletown Office IT Equipment - 114 Sandhill Drive - 1713"/>
    <x v="0"/>
  </r>
  <r>
    <n v="6933065"/>
    <n v="1"/>
    <x v="9"/>
    <n v="60"/>
    <n v="13"/>
    <n v="0"/>
    <n v="1940.15"/>
    <n v="0"/>
    <x v="132"/>
    <n v="1519.79"/>
    <n v="0"/>
    <n v="420.36"/>
    <n v="1552.13"/>
    <n v="32.340000000000003"/>
    <n v="304"/>
    <n v="1"/>
    <n v="69"/>
    <x v="5"/>
    <s v="09/2021"/>
    <x v="72"/>
    <n v="2"/>
    <s v="Middletown Office Telephone system - 114 Sandhill Drive - 1715"/>
    <x v="0"/>
  </r>
  <r>
    <n v="6933070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47"/>
    <x v="0"/>
  </r>
  <r>
    <n v="6933071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50"/>
    <x v="0"/>
  </r>
  <r>
    <n v="6933124"/>
    <n v="1"/>
    <x v="9"/>
    <n v="60"/>
    <n v="13"/>
    <n v="0"/>
    <n v="1669.99"/>
    <n v="0"/>
    <x v="133"/>
    <n v="1295.6500000000001"/>
    <n v="0"/>
    <n v="374.34"/>
    <n v="1324.45"/>
    <n v="28.8"/>
    <n v="304"/>
    <n v="1"/>
    <n v="69"/>
    <x v="5"/>
    <s v="09/2021"/>
    <x v="73"/>
    <n v="2"/>
    <s v="CISCO Smartnet 24x7x4 -iRouter refresh - 1702"/>
    <x v="0"/>
  </r>
  <r>
    <n v="6933149"/>
    <n v="1"/>
    <x v="9"/>
    <n v="60"/>
    <n v="12"/>
    <n v="0"/>
    <n v="947.81"/>
    <n v="0"/>
    <x v="123"/>
    <n v="751.46"/>
    <n v="0"/>
    <n v="196.35"/>
    <n v="767.82"/>
    <n v="16.36"/>
    <n v="304"/>
    <n v="1"/>
    <n v="69"/>
    <x v="5"/>
    <s v="09/2021"/>
    <x v="53"/>
    <n v="2"/>
    <s v="Laptop, (1) Dell E5470 Lattitude - 1611"/>
    <x v="0"/>
  </r>
  <r>
    <n v="6933150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3"/>
    <x v="0"/>
  </r>
  <r>
    <n v="6933151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45"/>
    <x v="0"/>
  </r>
  <r>
    <n v="6933157"/>
    <n v="1"/>
    <x v="9"/>
    <n v="60"/>
    <n v="18"/>
    <n v="0"/>
    <n v="3024.56"/>
    <n v="0"/>
    <x v="135"/>
    <n v="2090.4699999999998"/>
    <n v="0"/>
    <n v="934.09"/>
    <n v="2142.36"/>
    <n v="51.89"/>
    <n v="304"/>
    <n v="1"/>
    <n v="69"/>
    <x v="5"/>
    <s v="09/2021"/>
    <x v="74"/>
    <n v="2"/>
    <s v="PC, (3) Dell CTO 5050 Desktop computers - 1740"/>
    <x v="0"/>
  </r>
  <r>
    <n v="6933163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9"/>
    <x v="0"/>
  </r>
  <r>
    <n v="6933164"/>
    <n v="1"/>
    <x v="9"/>
    <n v="60"/>
    <n v="12"/>
    <n v="0"/>
    <n v="285.64999999999998"/>
    <n v="0"/>
    <x v="136"/>
    <n v="226.46"/>
    <n v="0"/>
    <n v="59.19"/>
    <n v="231.39"/>
    <n v="4.93"/>
    <n v="304"/>
    <n v="1"/>
    <n v="69"/>
    <x v="5"/>
    <s v="09/2021"/>
    <x v="75"/>
    <n v="2"/>
    <s v="Printer, (1) HP Color LJ Pro M452DN - 1682"/>
    <x v="0"/>
  </r>
  <r>
    <n v="6933168"/>
    <n v="1"/>
    <x v="9"/>
    <n v="60"/>
    <n v="12"/>
    <n v="0"/>
    <n v="1377.55"/>
    <n v="0"/>
    <x v="127"/>
    <n v="1092.22"/>
    <n v="0"/>
    <n v="285.33"/>
    <n v="1116"/>
    <n v="23.78"/>
    <n v="304"/>
    <n v="1"/>
    <n v="69"/>
    <x v="5"/>
    <s v="09/2021"/>
    <x v="67"/>
    <n v="2"/>
    <s v="Laptop, (1) Dell E7270 Lattitude - 1602"/>
    <x v="0"/>
  </r>
  <r>
    <n v="6933169"/>
    <n v="1"/>
    <x v="9"/>
    <n v="60"/>
    <n v="12"/>
    <n v="0"/>
    <n v="217.52"/>
    <n v="0"/>
    <x v="137"/>
    <n v="172.46"/>
    <n v="0"/>
    <n v="45.06"/>
    <n v="176.21"/>
    <n v="3.75"/>
    <n v="304"/>
    <n v="1"/>
    <n v="69"/>
    <x v="5"/>
    <s v="09/2021"/>
    <x v="54"/>
    <n v="2"/>
    <s v="Monitor, (1) Dell P2217 22 inch - 1658"/>
    <x v="0"/>
  </r>
  <r>
    <n v="6933170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2"/>
    <x v="0"/>
  </r>
  <r>
    <n v="6933171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5"/>
    <x v="0"/>
  </r>
  <r>
    <n v="6933173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6"/>
    <x v="0"/>
  </r>
  <r>
    <n v="6933174"/>
    <n v="1"/>
    <x v="9"/>
    <n v="60"/>
    <n v="18"/>
    <n v="0"/>
    <n v="1550"/>
    <n v="0"/>
    <x v="138"/>
    <n v="1071.29"/>
    <n v="0"/>
    <n v="478.71"/>
    <n v="1097.8900000000001"/>
    <n v="26.6"/>
    <n v="304"/>
    <n v="1"/>
    <n v="69"/>
    <x v="5"/>
    <s v="09/2021"/>
    <x v="76"/>
    <n v="2"/>
    <s v="Monitor, (10) Dell P2217 22 inch - 1736"/>
    <x v="0"/>
  </r>
  <r>
    <n v="6933175"/>
    <n v="1"/>
    <x v="9"/>
    <n v="60"/>
    <n v="18"/>
    <n v="0"/>
    <n v="2480"/>
    <n v="0"/>
    <x v="139"/>
    <n v="1714.13"/>
    <n v="0"/>
    <n v="765.87"/>
    <n v="1756.68"/>
    <n v="42.550000000000004"/>
    <n v="304"/>
    <n v="1"/>
    <n v="69"/>
    <x v="5"/>
    <s v="09/2021"/>
    <x v="77"/>
    <n v="2"/>
    <s v="Monitor, (16) Dell P2217 22 inch - 1737"/>
    <x v="0"/>
  </r>
  <r>
    <n v="6933176"/>
    <n v="1"/>
    <x v="9"/>
    <n v="60"/>
    <n v="18"/>
    <n v="0"/>
    <n v="707.84"/>
    <n v="0"/>
    <x v="140"/>
    <n v="489.23"/>
    <n v="0"/>
    <n v="218.61"/>
    <n v="501.38"/>
    <n v="12.15"/>
    <n v="304"/>
    <n v="1"/>
    <n v="69"/>
    <x v="5"/>
    <s v="09/2021"/>
    <x v="78"/>
    <n v="2"/>
    <s v="Monitor, (4) Dell P2217 22 inch - 1738"/>
    <x v="0"/>
  </r>
  <r>
    <n v="6933186"/>
    <n v="1"/>
    <x v="9"/>
    <n v="60"/>
    <n v="23"/>
    <n v="0"/>
    <n v="4945.74"/>
    <n v="0"/>
    <x v="141"/>
    <n v="3001.23"/>
    <n v="0"/>
    <n v="1944.51"/>
    <n v="3085.77"/>
    <n v="84.54"/>
    <n v="304"/>
    <n v="1"/>
    <n v="69"/>
    <x v="5"/>
    <s v="09/2021"/>
    <x v="55"/>
    <n v="2"/>
    <s v="Network Upgrades - 1783"/>
    <x v="0"/>
  </r>
  <r>
    <n v="6933187"/>
    <n v="1"/>
    <x v="9"/>
    <n v="60"/>
    <n v="25"/>
    <n v="0"/>
    <n v="26342.5"/>
    <n v="0"/>
    <x v="142"/>
    <n v="15098.75"/>
    <n v="0"/>
    <n v="11243.75"/>
    <n v="15548.5"/>
    <n v="449.75"/>
    <n v="304"/>
    <n v="1"/>
    <n v="69"/>
    <x v="5"/>
    <s v="09/2021"/>
    <x v="55"/>
    <n v="2"/>
    <s v="Network Upgrades - 1792"/>
    <x v="0"/>
  </r>
  <r>
    <n v="6933201"/>
    <n v="1"/>
    <x v="9"/>
    <n v="60"/>
    <n v="21"/>
    <n v="0"/>
    <n v="5540"/>
    <n v="0"/>
    <x v="143"/>
    <n v="3548.61"/>
    <n v="0"/>
    <n v="1991.39"/>
    <n v="3643.44"/>
    <n v="94.83"/>
    <n v="304"/>
    <n v="1"/>
    <n v="69"/>
    <x v="5"/>
    <s v="09/2021"/>
    <x v="79"/>
    <n v="2"/>
    <s v="Newark Office IT - 1767"/>
    <x v="0"/>
  </r>
  <r>
    <n v="6933202"/>
    <n v="1"/>
    <x v="9"/>
    <n v="60"/>
    <n v="13"/>
    <n v="0"/>
    <n v="3516.35"/>
    <n v="0"/>
    <x v="144"/>
    <n v="2728.22"/>
    <n v="0"/>
    <n v="788.13"/>
    <n v="2788.85"/>
    <n v="60.63"/>
    <n v="304"/>
    <n v="1"/>
    <n v="69"/>
    <x v="5"/>
    <s v="09/2021"/>
    <x v="80"/>
    <n v="2"/>
    <s v="Switch, (1) Cisco Catalyst 2960X 48 port ethernet - 1695"/>
    <x v="0"/>
  </r>
  <r>
    <n v="6933203"/>
    <n v="1"/>
    <x v="9"/>
    <n v="60"/>
    <n v="15"/>
    <n v="0"/>
    <n v="3338.86"/>
    <n v="0"/>
    <x v="145"/>
    <n v="2477.19"/>
    <n v="0"/>
    <n v="861.67"/>
    <n v="2534.63"/>
    <n v="57.44"/>
    <n v="304"/>
    <n v="1"/>
    <n v="69"/>
    <x v="5"/>
    <s v="09/2021"/>
    <x v="81"/>
    <n v="2"/>
    <s v="Tablet, (1) Dell CTO 7202 latitude rugged tablet w/docking - 1725"/>
    <x v="0"/>
  </r>
  <r>
    <n v="6933210"/>
    <n v="1"/>
    <x v="9"/>
    <n v="60"/>
    <n v="12"/>
    <n v="0"/>
    <n v="1095.81"/>
    <n v="0"/>
    <x v="146"/>
    <n v="868.83"/>
    <n v="0"/>
    <n v="226.98"/>
    <n v="887.74"/>
    <n v="18.91"/>
    <n v="304"/>
    <n v="1"/>
    <n v="69"/>
    <x v="5"/>
    <s v="09/2021"/>
    <x v="59"/>
    <n v="2"/>
    <s v="PC, (1) Dell Opti 5040 desktop computer - 1664"/>
    <x v="0"/>
  </r>
  <r>
    <n v="6933214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53"/>
    <x v="0"/>
  </r>
  <r>
    <n v="6933215"/>
    <n v="1"/>
    <x v="9"/>
    <n v="60"/>
    <n v="12"/>
    <n v="0"/>
    <n v="155"/>
    <n v="0"/>
    <x v="114"/>
    <n v="122.9"/>
    <n v="0"/>
    <n v="32.1"/>
    <n v="125.57"/>
    <n v="2.67"/>
    <n v="304"/>
    <n v="1"/>
    <n v="69"/>
    <x v="5"/>
    <s v="09/2021"/>
    <x v="54"/>
    <n v="2"/>
    <s v="Monitor, (1) Dell P2217 22 inch - 1588"/>
    <x v="0"/>
  </r>
  <r>
    <n v="6933216"/>
    <n v="1"/>
    <x v="9"/>
    <n v="60"/>
    <n v="12"/>
    <n v="0"/>
    <n v="155"/>
    <n v="0"/>
    <x v="114"/>
    <n v="122.9"/>
    <n v="0"/>
    <n v="32.1"/>
    <n v="125.57"/>
    <n v="2.67"/>
    <n v="304"/>
    <n v="1"/>
    <n v="69"/>
    <x v="5"/>
    <s v="09/2021"/>
    <x v="54"/>
    <n v="2"/>
    <s v="Monitor, (1) Dell P2217 22 inch - 1589"/>
    <x v="0"/>
  </r>
  <r>
    <n v="6933217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4"/>
    <x v="0"/>
  </r>
  <r>
    <n v="6933218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5"/>
    <x v="0"/>
  </r>
  <r>
    <n v="6933219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7"/>
    <x v="0"/>
  </r>
  <r>
    <n v="6933220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8"/>
    <x v="0"/>
  </r>
  <r>
    <n v="6933236"/>
    <n v="1"/>
    <x v="9"/>
    <n v="60"/>
    <n v="13"/>
    <n v="0"/>
    <n v="50079.21"/>
    <n v="0"/>
    <x v="147"/>
    <n v="38800.44"/>
    <n v="0"/>
    <n v="11278.77"/>
    <n v="39668.04"/>
    <n v="867.6"/>
    <n v="304"/>
    <n v="1"/>
    <n v="69"/>
    <x v="5"/>
    <s v="09/2021"/>
    <x v="82"/>
    <n v="2"/>
    <s v="Computer Purchase 2017-03 - 1703"/>
    <x v="0"/>
  </r>
  <r>
    <n v="6933244"/>
    <n v="1"/>
    <x v="9"/>
    <n v="60"/>
    <n v="15"/>
    <n v="0"/>
    <n v="941.55"/>
    <n v="0"/>
    <x v="148"/>
    <n v="698.59"/>
    <n v="0"/>
    <n v="242.96"/>
    <n v="714.79"/>
    <n v="16.2"/>
    <n v="304"/>
    <n v="1"/>
    <n v="69"/>
    <x v="5"/>
    <s v="09/2021"/>
    <x v="83"/>
    <n v="2"/>
    <s v="Computer, (1) Dell CTO 5050 - 1724"/>
    <x v="0"/>
  </r>
  <r>
    <n v="6933285"/>
    <n v="1"/>
    <x v="9"/>
    <n v="60"/>
    <n v="2"/>
    <n v="0"/>
    <n v="826.97"/>
    <n v="0"/>
    <x v="149"/>
    <n v="799.4"/>
    <n v="0"/>
    <n v="27.57"/>
    <n v="813.19"/>
    <n v="13.790000000000001"/>
    <n v="304"/>
    <n v="1"/>
    <n v="69"/>
    <x v="5"/>
    <s v="09/2021"/>
    <x v="84"/>
    <n v="2"/>
    <s v="Desktop, (1) Dell Optiplex 5040 - 1443"/>
    <x v="0"/>
  </r>
  <r>
    <n v="6933300"/>
    <n v="1"/>
    <x v="9"/>
    <n v="60"/>
    <n v="12"/>
    <n v="0"/>
    <n v="947.81"/>
    <n v="0"/>
    <x v="123"/>
    <n v="751.46"/>
    <n v="0"/>
    <n v="196.35"/>
    <n v="767.82"/>
    <n v="16.36"/>
    <n v="304"/>
    <n v="1"/>
    <n v="69"/>
    <x v="5"/>
    <s v="09/2021"/>
    <x v="53"/>
    <n v="2"/>
    <s v="Laptop, (1) Dell E5470 Lattitude - 1610"/>
    <x v="0"/>
  </r>
  <r>
    <n v="6933301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7"/>
    <x v="0"/>
  </r>
  <r>
    <n v="6933302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20"/>
    <x v="0"/>
  </r>
  <r>
    <n v="6933304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47"/>
    <x v="0"/>
  </r>
  <r>
    <n v="6933308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48"/>
    <x v="0"/>
  </r>
  <r>
    <n v="6933311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3"/>
    <x v="0"/>
  </r>
  <r>
    <n v="6933313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3"/>
    <x v="0"/>
  </r>
  <r>
    <n v="6933314"/>
    <n v="1"/>
    <x v="9"/>
    <n v="60"/>
    <n v="12"/>
    <n v="0"/>
    <n v="166.26"/>
    <n v="0"/>
    <x v="150"/>
    <n v="131.79"/>
    <n v="0"/>
    <n v="34.47"/>
    <n v="134.66"/>
    <n v="2.87"/>
    <n v="304"/>
    <n v="1"/>
    <n v="69"/>
    <x v="5"/>
    <s v="09/2021"/>
    <x v="54"/>
    <n v="2"/>
    <s v="Monitor, (1) Dell P2217 22 inch - 1680"/>
    <x v="0"/>
  </r>
  <r>
    <n v="6933325"/>
    <n v="1"/>
    <x v="9"/>
    <n v="60"/>
    <n v="20"/>
    <n v="0"/>
    <n v="217591.11"/>
    <n v="0"/>
    <x v="151"/>
    <n v="143046.01"/>
    <n v="0"/>
    <n v="74545.100000000006"/>
    <n v="146773.26999999999"/>
    <n v="3727.26"/>
    <n v="304"/>
    <n v="1"/>
    <n v="69"/>
    <x v="5"/>
    <s v="09/2021"/>
    <x v="85"/>
    <n v="2"/>
    <s v="Stover - Dover Campus IT Network - 1757"/>
    <x v="0"/>
  </r>
  <r>
    <n v="6933331"/>
    <n v="1"/>
    <x v="9"/>
    <n v="60"/>
    <n v="13"/>
    <n v="0"/>
    <n v="3516.36"/>
    <n v="0"/>
    <x v="152"/>
    <n v="2728.23"/>
    <n v="0"/>
    <n v="788.13"/>
    <n v="2788.86"/>
    <n v="60.63"/>
    <n v="304"/>
    <n v="1"/>
    <n v="69"/>
    <x v="5"/>
    <s v="09/2021"/>
    <x v="80"/>
    <n v="2"/>
    <s v="Switch, (1) Cisco Catalyst 2960X 48 port ethernet - 1696"/>
    <x v="0"/>
  </r>
  <r>
    <n v="6933332"/>
    <n v="1"/>
    <x v="9"/>
    <n v="60"/>
    <n v="13"/>
    <n v="0"/>
    <n v="6233.42"/>
    <n v="0"/>
    <x v="153"/>
    <n v="4836.24"/>
    <n v="0"/>
    <n v="1397.18"/>
    <n v="4943.72"/>
    <n v="107.48"/>
    <n v="304"/>
    <n v="1"/>
    <n v="69"/>
    <x v="5"/>
    <s v="09/2021"/>
    <x v="86"/>
    <n v="2"/>
    <s v="Switch, (1) Cisco Catalyst 3850 24 POE LAN - 1692"/>
    <x v="0"/>
  </r>
  <r>
    <n v="6933334"/>
    <n v="1"/>
    <x v="9"/>
    <n v="84"/>
    <n v="39"/>
    <n v="0"/>
    <n v="4300.3599999999997"/>
    <n v="0"/>
    <x v="154"/>
    <n v="2267.4899999999998"/>
    <n v="0"/>
    <n v="2032.87"/>
    <n v="2319.61"/>
    <n v="52.120000000000005"/>
    <n v="304"/>
    <n v="1"/>
    <n v="69"/>
    <x v="5"/>
    <s v="09/2021"/>
    <x v="87"/>
    <n v="2"/>
    <s v="Telephones, (10) Cisco UC 8851 w/accessories - 1723"/>
    <x v="0"/>
  </r>
  <r>
    <n v="6933338"/>
    <n v="1"/>
    <x v="9"/>
    <n v="60"/>
    <n v="12"/>
    <n v="0"/>
    <n v="697.71"/>
    <n v="0"/>
    <x v="155"/>
    <n v="553.16999999999996"/>
    <n v="0"/>
    <n v="144.54"/>
    <n v="565.21"/>
    <n v="12.040000000000001"/>
    <n v="304"/>
    <n v="1"/>
    <n v="69"/>
    <x v="5"/>
    <s v="09/2021"/>
    <x v="59"/>
    <n v="2"/>
    <s v="PC, (1) Dell Opti 5040 desktop computer - 1607"/>
    <x v="0"/>
  </r>
  <r>
    <n v="6933341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48"/>
    <x v="0"/>
  </r>
  <r>
    <n v="6933342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51"/>
    <x v="0"/>
  </r>
  <r>
    <n v="6933343"/>
    <n v="1"/>
    <x v="9"/>
    <n v="60"/>
    <n v="12"/>
    <n v="0"/>
    <n v="1184.1600000000001"/>
    <n v="0"/>
    <x v="112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9"/>
    <x v="0"/>
  </r>
  <r>
    <n v="6933344"/>
    <n v="1"/>
    <x v="9"/>
    <n v="60"/>
    <n v="13"/>
    <n v="0"/>
    <n v="634.02"/>
    <n v="0"/>
    <x v="156"/>
    <n v="491.88"/>
    <n v="0"/>
    <n v="142.13999999999999"/>
    <n v="502.81"/>
    <n v="10.93"/>
    <n v="304"/>
    <n v="1"/>
    <n v="69"/>
    <x v="5"/>
    <s v="09/2021"/>
    <x v="88"/>
    <n v="2"/>
    <s v="Transceiver, (1) CISCO 1000BASE LX/LH-iRouter refresh - 1700"/>
    <x v="0"/>
  </r>
  <r>
    <n v="6933346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2"/>
    <x v="0"/>
  </r>
  <r>
    <n v="6933347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3"/>
    <x v="0"/>
  </r>
  <r>
    <n v="6933348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9"/>
    <x v="0"/>
  </r>
  <r>
    <n v="6933359"/>
    <n v="1"/>
    <x v="9"/>
    <n v="60"/>
    <n v="15"/>
    <n v="0"/>
    <n v="-19959.900000000001"/>
    <n v="0"/>
    <x v="157"/>
    <n v="-14808.98"/>
    <n v="0"/>
    <n v="-5150.92"/>
    <n v="-15152.37"/>
    <n v="-343.39"/>
    <n v="304"/>
    <n v="1"/>
    <n v="69"/>
    <x v="5"/>
    <s v="09/2021"/>
    <x v="89"/>
    <n v="2"/>
    <s v="Computer Purchase 2017-02 Credits for returned equipment - 1727"/>
    <x v="0"/>
  </r>
  <r>
    <n v="6933366"/>
    <n v="1"/>
    <x v="9"/>
    <n v="60"/>
    <n v="21"/>
    <n v="0"/>
    <n v="8093.86"/>
    <n v="0"/>
    <x v="158"/>
    <n v="5184.42"/>
    <n v="0"/>
    <n v="2909.44"/>
    <n v="5322.96"/>
    <n v="138.54"/>
    <n v="304"/>
    <n v="1"/>
    <n v="69"/>
    <x v="5"/>
    <s v="09/2021"/>
    <x v="90"/>
    <n v="2"/>
    <s v="Computers - 1766"/>
    <x v="0"/>
  </r>
  <r>
    <n v="6933367"/>
    <n v="1"/>
    <x v="9"/>
    <n v="60"/>
    <n v="24"/>
    <n v="0"/>
    <n v="2155.91"/>
    <n v="0"/>
    <x v="159"/>
    <n v="1271.99"/>
    <n v="0"/>
    <n v="883.92"/>
    <n v="1308.82"/>
    <n v="36.83"/>
    <n v="304"/>
    <n v="1"/>
    <n v="69"/>
    <x v="5"/>
    <s v="09/2021"/>
    <x v="90"/>
    <n v="2"/>
    <s v="Computers - 1781"/>
    <x v="0"/>
  </r>
  <r>
    <n v="6933368"/>
    <n v="1"/>
    <x v="9"/>
    <n v="60"/>
    <n v="23"/>
    <n v="0"/>
    <n v="22588.29"/>
    <n v="0"/>
    <x v="160"/>
    <n v="13707.42"/>
    <n v="0"/>
    <n v="8880.8700000000008"/>
    <n v="14093.54"/>
    <n v="386.12"/>
    <n v="304"/>
    <n v="1"/>
    <n v="69"/>
    <x v="5"/>
    <s v="09/2021"/>
    <x v="90"/>
    <n v="2"/>
    <s v="Computers - 1784"/>
    <x v="0"/>
  </r>
  <r>
    <n v="6933438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5"/>
    <x v="0"/>
  </r>
  <r>
    <n v="6933439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8"/>
    <x v="0"/>
  </r>
  <r>
    <n v="6933440"/>
    <n v="1"/>
    <x v="9"/>
    <n v="60"/>
    <n v="12"/>
    <n v="0"/>
    <n v="947.81"/>
    <n v="0"/>
    <x v="123"/>
    <n v="751.46"/>
    <n v="0"/>
    <n v="196.35"/>
    <n v="767.82"/>
    <n v="16.36"/>
    <n v="304"/>
    <n v="1"/>
    <n v="69"/>
    <x v="5"/>
    <s v="09/2021"/>
    <x v="53"/>
    <n v="2"/>
    <s v="Laptop, (1) Dell E5470 Lattitude - 1612"/>
    <x v="0"/>
  </r>
  <r>
    <n v="6933445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2"/>
    <x v="0"/>
  </r>
  <r>
    <n v="6933446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6"/>
    <x v="0"/>
  </r>
  <r>
    <n v="6933447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8"/>
    <x v="0"/>
  </r>
  <r>
    <n v="6933450"/>
    <n v="1"/>
    <x v="9"/>
    <n v="60"/>
    <n v="12"/>
    <n v="0"/>
    <n v="437.98"/>
    <n v="0"/>
    <x v="161"/>
    <n v="347.26"/>
    <n v="0"/>
    <n v="90.72"/>
    <n v="354.82"/>
    <n v="7.5600000000000005"/>
    <n v="304"/>
    <n v="1"/>
    <n v="69"/>
    <x v="5"/>
    <s v="09/2021"/>
    <x v="75"/>
    <n v="2"/>
    <s v="Printer, (1) HP Color LJ Pro M452DN - 1681"/>
    <x v="0"/>
  </r>
  <r>
    <n v="6933453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7"/>
    <x v="0"/>
  </r>
  <r>
    <n v="6933459"/>
    <n v="1"/>
    <x v="9"/>
    <n v="60"/>
    <n v="13"/>
    <n v="0"/>
    <n v="4977.75"/>
    <n v="0"/>
    <x v="162"/>
    <n v="3862.02"/>
    <n v="0"/>
    <n v="1115.73"/>
    <n v="3947.85"/>
    <n v="85.83"/>
    <n v="304"/>
    <n v="1"/>
    <n v="69"/>
    <x v="5"/>
    <s v="09/2021"/>
    <x v="91"/>
    <n v="2"/>
    <s v="Monitor, (5) Dell P2217 22 inch - 1711"/>
    <x v="0"/>
  </r>
  <r>
    <n v="6933461"/>
    <n v="1"/>
    <x v="9"/>
    <n v="60"/>
    <n v="13"/>
    <n v="0"/>
    <n v="24425.53"/>
    <n v="0"/>
    <x v="163"/>
    <n v="18945.18"/>
    <n v="0"/>
    <n v="5480.35"/>
    <n v="19366.75"/>
    <n v="421.57"/>
    <n v="304"/>
    <n v="1"/>
    <n v="69"/>
    <x v="5"/>
    <s v="09/2021"/>
    <x v="92"/>
    <n v="2"/>
    <s v="Rewiring project for Marianna Site - 1697"/>
    <x v="0"/>
  </r>
  <r>
    <n v="6933462"/>
    <n v="1"/>
    <x v="9"/>
    <n v="60"/>
    <n v="13"/>
    <n v="0"/>
    <n v="6842.38"/>
    <n v="0"/>
    <x v="164"/>
    <n v="5308.72"/>
    <n v="0"/>
    <n v="1533.66"/>
    <n v="5426.69"/>
    <n v="117.97"/>
    <n v="304"/>
    <n v="1"/>
    <n v="69"/>
    <x v="5"/>
    <s v="09/2021"/>
    <x v="93"/>
    <n v="2"/>
    <s v="Router, (1) CISCO ISR 4431 -iRouter refresh - 1701"/>
    <x v="0"/>
  </r>
  <r>
    <n v="6933474"/>
    <n v="1"/>
    <x v="9"/>
    <n v="36"/>
    <n v="0"/>
    <n v="0"/>
    <n v="-14760"/>
    <n v="0"/>
    <x v="166"/>
    <n v="-14760"/>
    <n v="0"/>
    <n v="0"/>
    <n v="-14760"/>
    <n v="0"/>
    <n v="304"/>
    <n v="1"/>
    <n v="69"/>
    <x v="5"/>
    <s v="09/2021"/>
    <x v="58"/>
    <n v="2"/>
    <s v="Licenses, (36) CISCO L-ASA5545-TAM subscriptions for Energy Lane Firewall - 1763"/>
    <x v="0"/>
  </r>
  <r>
    <n v="6933475"/>
    <n v="1"/>
    <x v="9"/>
    <n v="60"/>
    <n v="20"/>
    <n v="0"/>
    <n v="129968.61"/>
    <n v="0"/>
    <x v="167"/>
    <n v="85442.31"/>
    <n v="0"/>
    <n v="44526.3"/>
    <n v="87668.63"/>
    <n v="2226.3200000000002"/>
    <n v="304"/>
    <n v="1"/>
    <n v="69"/>
    <x v="5"/>
    <s v="09/2021"/>
    <x v="79"/>
    <n v="2"/>
    <s v="Newark Office IT - 1758"/>
    <x v="0"/>
  </r>
  <r>
    <n v="6933479"/>
    <n v="1"/>
    <x v="9"/>
    <n v="60"/>
    <n v="13"/>
    <n v="0"/>
    <n v="3516.35"/>
    <n v="0"/>
    <x v="144"/>
    <n v="2728.22"/>
    <n v="0"/>
    <n v="788.13"/>
    <n v="2788.85"/>
    <n v="60.63"/>
    <n v="304"/>
    <n v="1"/>
    <n v="69"/>
    <x v="5"/>
    <s v="09/2021"/>
    <x v="80"/>
    <n v="2"/>
    <s v="Switch, (1) Cisco Catalyst 2960X 48 port ethernet - 1694"/>
    <x v="0"/>
  </r>
  <r>
    <n v="6933484"/>
    <n v="1"/>
    <x v="9"/>
    <n v="60"/>
    <n v="12"/>
    <n v="0"/>
    <n v="697.61"/>
    <n v="0"/>
    <x v="168"/>
    <n v="553.07000000000005"/>
    <n v="0"/>
    <n v="144.54"/>
    <n v="565.11"/>
    <n v="12.040000000000001"/>
    <n v="304"/>
    <n v="1"/>
    <n v="69"/>
    <x v="5"/>
    <s v="09/2021"/>
    <x v="59"/>
    <n v="2"/>
    <s v="PC, (1) Dell Opti 5040 desktop computer - 1606"/>
    <x v="0"/>
  </r>
  <r>
    <n v="6933485"/>
    <n v="1"/>
    <x v="9"/>
    <n v="60"/>
    <n v="12"/>
    <n v="0"/>
    <n v="1095.8"/>
    <n v="0"/>
    <x v="110"/>
    <n v="868.82"/>
    <n v="0"/>
    <n v="226.98"/>
    <n v="887.73"/>
    <n v="18.91"/>
    <n v="304"/>
    <n v="1"/>
    <n v="69"/>
    <x v="5"/>
    <s v="09/2021"/>
    <x v="59"/>
    <n v="2"/>
    <s v="PC, (1) Dell Opti 5040 desktop computer - 1662"/>
    <x v="0"/>
  </r>
  <r>
    <n v="6933487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5"/>
    <x v="0"/>
  </r>
  <r>
    <n v="6933488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6"/>
    <x v="0"/>
  </r>
  <r>
    <n v="6933489"/>
    <n v="1"/>
    <x v="9"/>
    <n v="60"/>
    <n v="12"/>
    <n v="0"/>
    <n v="155"/>
    <n v="0"/>
    <x v="114"/>
    <n v="122.9"/>
    <n v="0"/>
    <n v="32.1"/>
    <n v="125.57"/>
    <n v="2.67"/>
    <n v="304"/>
    <n v="1"/>
    <n v="69"/>
    <x v="5"/>
    <s v="09/2021"/>
    <x v="54"/>
    <n v="2"/>
    <s v="Monitor, (1) Dell P2217 22 inch - 1590"/>
    <x v="0"/>
  </r>
  <r>
    <n v="6933490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6"/>
    <x v="0"/>
  </r>
  <r>
    <n v="6933513"/>
    <n v="1"/>
    <x v="9"/>
    <n v="60"/>
    <n v="25"/>
    <n v="0"/>
    <n v="74483.95"/>
    <n v="0"/>
    <x v="169"/>
    <n v="42692.07"/>
    <n v="0"/>
    <n v="31791.88"/>
    <n v="43963.75"/>
    <n v="1271.68"/>
    <n v="304"/>
    <n v="1"/>
    <n v="69"/>
    <x v="5"/>
    <s v="09/2021"/>
    <x v="63"/>
    <n v="2"/>
    <s v="Computer Purchases - 1793"/>
    <x v="0"/>
  </r>
  <r>
    <n v="6933514"/>
    <n v="1"/>
    <x v="9"/>
    <n v="60"/>
    <n v="20"/>
    <n v="0"/>
    <n v="38380.33"/>
    <n v="0"/>
    <x v="170"/>
    <n v="25231.48"/>
    <n v="0"/>
    <n v="13148.85"/>
    <n v="25888.92"/>
    <n v="657.44"/>
    <n v="304"/>
    <n v="1"/>
    <n v="69"/>
    <x v="5"/>
    <s v="09/2021"/>
    <x v="90"/>
    <n v="2"/>
    <s v="Computers - 1759"/>
    <x v="0"/>
  </r>
  <r>
    <n v="6933529"/>
    <n v="1"/>
    <x v="9"/>
    <n v="60"/>
    <n v="15"/>
    <n v="0"/>
    <n v="320.39"/>
    <n v="0"/>
    <x v="171"/>
    <n v="237.68"/>
    <n v="0"/>
    <n v="82.71"/>
    <n v="243.19"/>
    <n v="5.51"/>
    <n v="304"/>
    <n v="1"/>
    <n v="69"/>
    <x v="5"/>
    <s v="09/2021"/>
    <x v="95"/>
    <n v="2"/>
    <s v="UPS, (1) APC Power saving back-ups RS1500 - 1722"/>
    <x v="0"/>
  </r>
  <r>
    <n v="6933530"/>
    <n v="1"/>
    <x v="9"/>
    <n v="60"/>
    <n v="13"/>
    <n v="0"/>
    <n v="1338.76"/>
    <n v="0"/>
    <x v="172"/>
    <n v="1038.6600000000001"/>
    <n v="0"/>
    <n v="300.10000000000002"/>
    <n v="1061.74"/>
    <n v="23.080000000000002"/>
    <n v="304"/>
    <n v="1"/>
    <n v="69"/>
    <x v="5"/>
    <s v="09/2021"/>
    <x v="96"/>
    <n v="2"/>
    <s v="UPS, (1) APC Smart x1500VA - 1691"/>
    <x v="0"/>
  </r>
  <r>
    <n v="6933576"/>
    <n v="1"/>
    <x v="9"/>
    <n v="60"/>
    <n v="12"/>
    <n v="0"/>
    <n v="947.81"/>
    <n v="0"/>
    <x v="123"/>
    <n v="751.46"/>
    <n v="0"/>
    <n v="196.35"/>
    <n v="767.82"/>
    <n v="16.36"/>
    <n v="304"/>
    <n v="1"/>
    <n v="69"/>
    <x v="5"/>
    <s v="09/2021"/>
    <x v="53"/>
    <n v="2"/>
    <s v="Laptop, (1) Dell E5470 Lattitude - 1609"/>
    <x v="0"/>
  </r>
  <r>
    <n v="6933577"/>
    <n v="1"/>
    <x v="9"/>
    <n v="60"/>
    <n v="12"/>
    <n v="0"/>
    <n v="947.8"/>
    <n v="0"/>
    <x v="173"/>
    <n v="751.46"/>
    <n v="0"/>
    <n v="196.34"/>
    <n v="767.82"/>
    <n v="16.36"/>
    <n v="304"/>
    <n v="1"/>
    <n v="69"/>
    <x v="5"/>
    <s v="09/2021"/>
    <x v="53"/>
    <n v="2"/>
    <s v="Laptop, (1) Dell E5470 Lattitude - 1613"/>
    <x v="0"/>
  </r>
  <r>
    <n v="6933578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21"/>
    <x v="0"/>
  </r>
  <r>
    <n v="6933579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4"/>
    <x v="0"/>
  </r>
  <r>
    <n v="6933580"/>
    <n v="1"/>
    <x v="9"/>
    <n v="60"/>
    <n v="12"/>
    <n v="0"/>
    <n v="853.55"/>
    <n v="0"/>
    <x v="103"/>
    <n v="676.73"/>
    <n v="0"/>
    <n v="176.82"/>
    <n v="691.46"/>
    <n v="14.73"/>
    <n v="304"/>
    <n v="1"/>
    <n v="69"/>
    <x v="5"/>
    <s v="09/2021"/>
    <x v="53"/>
    <n v="2"/>
    <s v="Laptop, (1) Dell E5470 Lattitude - 1643"/>
    <x v="0"/>
  </r>
  <r>
    <n v="6933581"/>
    <n v="1"/>
    <x v="9"/>
    <n v="60"/>
    <n v="12"/>
    <n v="0"/>
    <n v="853.55"/>
    <n v="0"/>
    <x v="103"/>
    <n v="676.73"/>
    <n v="0"/>
    <n v="176.82"/>
    <n v="691.46"/>
    <n v="14.73"/>
    <n v="304"/>
    <n v="1"/>
    <n v="69"/>
    <x v="5"/>
    <s v="09/2021"/>
    <x v="53"/>
    <n v="2"/>
    <s v="Laptop, (1) Dell E5470 Lattitude - 1644"/>
    <x v="0"/>
  </r>
  <r>
    <n v="6933582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46"/>
    <x v="0"/>
  </r>
  <r>
    <n v="6933589"/>
    <n v="1"/>
    <x v="9"/>
    <n v="60"/>
    <n v="12"/>
    <n v="0"/>
    <n v="171.4"/>
    <n v="0"/>
    <x v="174"/>
    <n v="135.91999999999999"/>
    <n v="0"/>
    <n v="35.479999999999997"/>
    <n v="138.88"/>
    <n v="2.96"/>
    <n v="304"/>
    <n v="1"/>
    <n v="69"/>
    <x v="5"/>
    <s v="09/2021"/>
    <x v="54"/>
    <n v="2"/>
    <s v="Monitor, (1) Dell P2217 22 inch - 1601"/>
    <x v="0"/>
  </r>
  <r>
    <n v="6933590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0"/>
    <x v="0"/>
  </r>
  <r>
    <n v="6933592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3"/>
    <x v="0"/>
  </r>
  <r>
    <n v="6933597"/>
    <n v="1"/>
    <x v="9"/>
    <n v="60"/>
    <n v="13"/>
    <n v="0"/>
    <n v="1753.82"/>
    <n v="0"/>
    <x v="175"/>
    <n v="1360.74"/>
    <n v="0"/>
    <n v="393.08"/>
    <n v="1390.98"/>
    <n v="30.240000000000002"/>
    <n v="304"/>
    <n v="1"/>
    <n v="69"/>
    <x v="5"/>
    <s v="09/2021"/>
    <x v="76"/>
    <n v="2"/>
    <s v="Monitor, (10) Dell P2217 22 inch - 1710"/>
    <x v="0"/>
  </r>
  <r>
    <n v="6933608"/>
    <n v="1"/>
    <x v="9"/>
    <n v="60"/>
    <n v="26"/>
    <n v="0"/>
    <n v="8657.42"/>
    <n v="0"/>
    <x v="176"/>
    <n v="4816.57"/>
    <n v="0"/>
    <n v="3840.85"/>
    <n v="4964.3"/>
    <n v="147.72999999999999"/>
    <n v="304"/>
    <n v="1"/>
    <n v="69"/>
    <x v="5"/>
    <s v="09/2021"/>
    <x v="55"/>
    <n v="2"/>
    <s v="Network Upgrades - 1797"/>
    <x v="0"/>
  </r>
  <r>
    <n v="6933619"/>
    <n v="1"/>
    <x v="9"/>
    <n v="60"/>
    <n v="18"/>
    <n v="0"/>
    <n v="9150"/>
    <n v="0"/>
    <x v="177"/>
    <n v="6324.27"/>
    <n v="0"/>
    <n v="2825.73"/>
    <n v="6481.26"/>
    <n v="156.99"/>
    <n v="304"/>
    <n v="1"/>
    <n v="69"/>
    <x v="5"/>
    <s v="09/2021"/>
    <x v="97"/>
    <n v="2"/>
    <s v="Laptops, (6) Dell CTO 7480 - 1741"/>
    <x v="0"/>
  </r>
  <r>
    <n v="6933621"/>
    <n v="1"/>
    <x v="9"/>
    <n v="60"/>
    <n v="13"/>
    <n v="0"/>
    <n v="6816.43"/>
    <n v="0"/>
    <x v="179"/>
    <n v="5288.6"/>
    <n v="0"/>
    <n v="1527.83"/>
    <n v="5406.13"/>
    <n v="117.53"/>
    <n v="304"/>
    <n v="1"/>
    <n v="69"/>
    <x v="5"/>
    <s v="09/2021"/>
    <x v="86"/>
    <n v="2"/>
    <s v="Switch, (1) Cisco Catalyst 3850 24 POE LAN - 1693"/>
    <x v="0"/>
  </r>
  <r>
    <n v="6933626"/>
    <n v="1"/>
    <x v="9"/>
    <n v="60"/>
    <n v="18"/>
    <n v="0"/>
    <n v="941.55"/>
    <n v="0"/>
    <x v="148"/>
    <n v="650.76"/>
    <n v="0"/>
    <n v="290.79000000000002"/>
    <n v="666.92"/>
    <n v="16.16"/>
    <n v="304"/>
    <n v="1"/>
    <n v="69"/>
    <x v="5"/>
    <s v="09/2021"/>
    <x v="98"/>
    <n v="2"/>
    <s v="PC, (1) Dell CTO 5050 Desktop computers - 1742"/>
    <x v="0"/>
  </r>
  <r>
    <n v="6933628"/>
    <n v="1"/>
    <x v="9"/>
    <n v="60"/>
    <n v="12"/>
    <n v="0"/>
    <n v="1184.1600000000001"/>
    <n v="0"/>
    <x v="112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5"/>
    <x v="0"/>
  </r>
  <r>
    <n v="6933629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3"/>
    <x v="0"/>
  </r>
  <r>
    <n v="6933630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4"/>
    <x v="0"/>
  </r>
  <r>
    <n v="6933632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8"/>
    <x v="0"/>
  </r>
  <r>
    <n v="6933639"/>
    <n v="1"/>
    <x v="9"/>
    <n v="60"/>
    <n v="2"/>
    <n v="0"/>
    <n v="838.17"/>
    <n v="0"/>
    <x v="180"/>
    <n v="810.23"/>
    <n v="0"/>
    <n v="27.94"/>
    <n v="824.2"/>
    <n v="13.97"/>
    <n v="304"/>
    <n v="1"/>
    <n v="69"/>
    <x v="5"/>
    <s v="09/2021"/>
    <x v="84"/>
    <n v="2"/>
    <s v="Desktop, (1) Dell Optiplex 5040 - 1446"/>
    <x v="0"/>
  </r>
  <r>
    <n v="6933658"/>
    <n v="1"/>
    <x v="9"/>
    <n v="60"/>
    <n v="13"/>
    <n v="0"/>
    <n v="525.52"/>
    <n v="0"/>
    <x v="182"/>
    <n v="407.71"/>
    <n v="0"/>
    <n v="117.81"/>
    <n v="416.77"/>
    <n v="9.06"/>
    <n v="304"/>
    <n v="1"/>
    <n v="69"/>
    <x v="5"/>
    <s v="09/2021"/>
    <x v="100"/>
    <n v="2"/>
    <s v="CISCO AC power supply -iRouter refresh project - 1698"/>
    <x v="0"/>
  </r>
  <r>
    <n v="6933717"/>
    <n v="1"/>
    <x v="9"/>
    <n v="60"/>
    <n v="2"/>
    <n v="0"/>
    <n v="826.97"/>
    <n v="0"/>
    <x v="149"/>
    <n v="799.4"/>
    <n v="0"/>
    <n v="27.57"/>
    <n v="813.19"/>
    <n v="13.790000000000001"/>
    <n v="304"/>
    <n v="1"/>
    <n v="69"/>
    <x v="5"/>
    <s v="09/2021"/>
    <x v="84"/>
    <n v="2"/>
    <s v="Desktop, (1) Dell Optiplex 5040 - 1444"/>
    <x v="0"/>
  </r>
  <r>
    <n v="6933729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6"/>
    <x v="0"/>
  </r>
  <r>
    <n v="6933730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9"/>
    <x v="0"/>
  </r>
  <r>
    <n v="6933731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49"/>
    <x v="0"/>
  </r>
  <r>
    <n v="6933732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50"/>
    <x v="0"/>
  </r>
  <r>
    <n v="6933733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51"/>
    <x v="0"/>
  </r>
  <r>
    <n v="6933734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5"/>
    <x v="0"/>
  </r>
  <r>
    <n v="6933738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1"/>
    <x v="0"/>
  </r>
  <r>
    <n v="6933743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5"/>
    <x v="0"/>
  </r>
  <r>
    <n v="6933744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4"/>
    <x v="0"/>
  </r>
  <r>
    <n v="6933750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7"/>
    <x v="0"/>
  </r>
  <r>
    <n v="6933758"/>
    <n v="1"/>
    <x v="9"/>
    <n v="60"/>
    <n v="23"/>
    <n v="0"/>
    <n v="59503.97"/>
    <n v="0"/>
    <x v="183"/>
    <n v="36109.19"/>
    <n v="0"/>
    <n v="23394.78"/>
    <n v="37126.35"/>
    <n v="1017.16"/>
    <n v="304"/>
    <n v="1"/>
    <n v="69"/>
    <x v="5"/>
    <s v="09/2021"/>
    <x v="85"/>
    <n v="2"/>
    <s v="Stover - Dover Campus IT Network - 1776"/>
    <x v="0"/>
  </r>
  <r>
    <n v="6933759"/>
    <n v="1"/>
    <x v="9"/>
    <n v="60"/>
    <n v="13"/>
    <n v="0"/>
    <n v="12373.83"/>
    <n v="0"/>
    <x v="184"/>
    <n v="9692.83"/>
    <n v="0"/>
    <n v="2681"/>
    <n v="9899.06"/>
    <n v="206.23000000000002"/>
    <n v="304"/>
    <n v="1"/>
    <n v="69"/>
    <x v="5"/>
    <s v="09/2021"/>
    <x v="101"/>
    <n v="2"/>
    <s v="Switch, (1) CISCO  Catalyst 3850 48 port - 1712"/>
    <x v="0"/>
  </r>
  <r>
    <n v="6933763"/>
    <n v="1"/>
    <x v="9"/>
    <n v="60"/>
    <n v="18"/>
    <n v="0"/>
    <n v="6528.19"/>
    <n v="0"/>
    <x v="185"/>
    <n v="4512.1000000000004"/>
    <n v="0"/>
    <n v="2016.09"/>
    <n v="4624.1099999999997"/>
    <n v="112.01"/>
    <n v="304"/>
    <n v="1"/>
    <n v="69"/>
    <x v="5"/>
    <s v="09/2021"/>
    <x v="57"/>
    <n v="2"/>
    <s v="Laptops, (4) Dell CTO 7480 - 1743"/>
    <x v="0"/>
  </r>
  <r>
    <n v="6933769"/>
    <n v="1"/>
    <x v="9"/>
    <n v="60"/>
    <n v="12"/>
    <n v="0"/>
    <n v="847.84"/>
    <n v="0"/>
    <x v="186"/>
    <n v="672.22"/>
    <n v="0"/>
    <n v="175.62"/>
    <n v="686.85"/>
    <n v="14.63"/>
    <n v="304"/>
    <n v="1"/>
    <n v="69"/>
    <x v="5"/>
    <s v="09/2021"/>
    <x v="59"/>
    <n v="2"/>
    <s v="PC, (1) Dell Opti 5040 desktop computer - 1586"/>
    <x v="0"/>
  </r>
  <r>
    <n v="6933770"/>
    <n v="1"/>
    <x v="9"/>
    <n v="60"/>
    <n v="12"/>
    <n v="0"/>
    <n v="847.83"/>
    <n v="0"/>
    <x v="187"/>
    <n v="672.21"/>
    <n v="0"/>
    <n v="175.62"/>
    <n v="686.84"/>
    <n v="14.63"/>
    <n v="304"/>
    <n v="1"/>
    <n v="69"/>
    <x v="5"/>
    <s v="09/2021"/>
    <x v="59"/>
    <n v="2"/>
    <s v="PC, (1) Dell Opti 5040 desktop computer - 1587"/>
    <x v="0"/>
  </r>
  <r>
    <n v="6933771"/>
    <n v="1"/>
    <x v="9"/>
    <n v="60"/>
    <n v="12"/>
    <n v="0"/>
    <n v="1095.8"/>
    <n v="0"/>
    <x v="110"/>
    <n v="868.82"/>
    <n v="0"/>
    <n v="226.98"/>
    <n v="887.73"/>
    <n v="18.91"/>
    <n v="304"/>
    <n v="1"/>
    <n v="69"/>
    <x v="5"/>
    <s v="09/2021"/>
    <x v="59"/>
    <n v="2"/>
    <s v="PC, (1) Dell Opti 5040 desktop computer - 1660"/>
    <x v="0"/>
  </r>
  <r>
    <n v="6933777"/>
    <n v="1"/>
    <x v="9"/>
    <n v="60"/>
    <n v="12"/>
    <n v="0"/>
    <n v="1095.8"/>
    <n v="0"/>
    <x v="110"/>
    <n v="868.82"/>
    <n v="0"/>
    <n v="226.98"/>
    <n v="887.73"/>
    <n v="18.91"/>
    <n v="304"/>
    <n v="1"/>
    <n v="69"/>
    <x v="5"/>
    <s v="09/2021"/>
    <x v="59"/>
    <n v="2"/>
    <s v="PC, (1) Dell Opti 5040 desktop computer - 1663"/>
    <x v="0"/>
  </r>
  <r>
    <n v="6933780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52"/>
    <x v="0"/>
  </r>
  <r>
    <n v="6933790"/>
    <n v="1"/>
    <x v="9"/>
    <n v="60"/>
    <n v="2"/>
    <n v="0"/>
    <n v="838.17"/>
    <n v="0"/>
    <x v="180"/>
    <n v="810.23"/>
    <n v="0"/>
    <n v="27.94"/>
    <n v="824.2"/>
    <n v="13.97"/>
    <n v="304"/>
    <n v="1"/>
    <n v="69"/>
    <x v="5"/>
    <s v="09/2021"/>
    <x v="84"/>
    <n v="2"/>
    <s v="Desktop, (1) Dell Optiplex 5040 - 1445"/>
    <x v="0"/>
  </r>
  <r>
    <n v="6933791"/>
    <n v="1"/>
    <x v="9"/>
    <n v="60"/>
    <n v="13"/>
    <n v="0"/>
    <n v="1035.32"/>
    <n v="0"/>
    <x v="188"/>
    <n v="803.25"/>
    <n v="0"/>
    <n v="232.07"/>
    <n v="821.1"/>
    <n v="17.850000000000001"/>
    <n v="304"/>
    <n v="1"/>
    <n v="69"/>
    <x v="5"/>
    <s v="09/2021"/>
    <x v="102"/>
    <n v="2"/>
    <s v="(5) Dell Docking station WD15 w/180w adapter - 1709"/>
    <x v="0"/>
  </r>
  <r>
    <n v="6933795"/>
    <n v="1"/>
    <x v="9"/>
    <n v="60"/>
    <n v="11"/>
    <n v="0"/>
    <n v="2412.27"/>
    <n v="0"/>
    <x v="190"/>
    <n v="1953.62"/>
    <n v="0"/>
    <n v="458.65"/>
    <n v="1995.32"/>
    <n v="41.7"/>
    <n v="304"/>
    <n v="1"/>
    <n v="69"/>
    <x v="5"/>
    <s v="09/2021"/>
    <x v="104"/>
    <n v="2"/>
    <s v="BackUp &amp; Storage, (5) HP LT05 20Pk tapes &amp; (5) carts - 1584"/>
    <x v="0"/>
  </r>
  <r>
    <n v="6933803"/>
    <n v="1"/>
    <x v="9"/>
    <n v="60"/>
    <n v="23"/>
    <n v="0"/>
    <n v="31359.85"/>
    <n v="0"/>
    <x v="191"/>
    <n v="19030.36"/>
    <n v="0"/>
    <n v="12329.49"/>
    <n v="19566.419999999998"/>
    <n v="536.06000000000006"/>
    <n v="304"/>
    <n v="1"/>
    <n v="69"/>
    <x v="5"/>
    <s v="09/2021"/>
    <x v="63"/>
    <n v="2"/>
    <s v="Computer Purchases - 1782"/>
    <x v="0"/>
  </r>
  <r>
    <n v="6933804"/>
    <n v="1"/>
    <x v="9"/>
    <n v="60"/>
    <n v="26"/>
    <n v="0"/>
    <n v="18372.64"/>
    <n v="0"/>
    <x v="192"/>
    <n v="10221.52"/>
    <n v="0"/>
    <n v="8151.12"/>
    <n v="10535.02"/>
    <n v="313.5"/>
    <n v="304"/>
    <n v="1"/>
    <n v="69"/>
    <x v="5"/>
    <s v="09/2021"/>
    <x v="63"/>
    <n v="2"/>
    <s v="Computer Purchases - 1798"/>
    <x v="0"/>
  </r>
  <r>
    <n v="6933805"/>
    <n v="1"/>
    <x v="9"/>
    <n v="60"/>
    <n v="22"/>
    <n v="0"/>
    <n v="36392.35"/>
    <n v="0"/>
    <x v="193"/>
    <n v="22697.33"/>
    <n v="0"/>
    <n v="13695.02"/>
    <n v="23319.83"/>
    <n v="622.5"/>
    <n v="304"/>
    <n v="1"/>
    <n v="69"/>
    <x v="5"/>
    <s v="09/2021"/>
    <x v="90"/>
    <n v="2"/>
    <s v="Computers - 1772"/>
    <x v="0"/>
  </r>
  <r>
    <n v="6933812"/>
    <n v="1"/>
    <x v="9"/>
    <n v="60"/>
    <n v="21"/>
    <n v="0"/>
    <n v="77.319999999999993"/>
    <n v="0"/>
    <x v="194"/>
    <n v="49.5"/>
    <n v="0"/>
    <n v="27.82"/>
    <n v="50.82"/>
    <n v="1.32"/>
    <n v="304"/>
    <n v="1"/>
    <n v="69"/>
    <x v="5"/>
    <s v="09/2021"/>
    <x v="65"/>
    <n v="2"/>
    <s v="CISCO CAT WS-C2960X-48FPS-L Network refresh project - 1761"/>
    <x v="0"/>
  </r>
  <r>
    <n v="6933875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6"/>
    <x v="0"/>
  </r>
  <r>
    <n v="6933876"/>
    <n v="1"/>
    <x v="9"/>
    <n v="60"/>
    <n v="12"/>
    <n v="0"/>
    <n v="853.55"/>
    <n v="0"/>
    <x v="103"/>
    <n v="676.73"/>
    <n v="0"/>
    <n v="176.82"/>
    <n v="691.46"/>
    <n v="14.73"/>
    <n v="304"/>
    <n v="1"/>
    <n v="69"/>
    <x v="5"/>
    <s v="09/2021"/>
    <x v="53"/>
    <n v="2"/>
    <s v="Laptop, (1) Dell E5470 Lattitude - 1640"/>
    <x v="0"/>
  </r>
  <r>
    <n v="6933883"/>
    <n v="1"/>
    <x v="9"/>
    <n v="60"/>
    <n v="18"/>
    <n v="0"/>
    <n v="4028.64"/>
    <n v="0"/>
    <x v="195"/>
    <n v="2784.53"/>
    <n v="0"/>
    <n v="1244.1099999999999"/>
    <n v="2853.65"/>
    <n v="69.12"/>
    <n v="304"/>
    <n v="1"/>
    <n v="69"/>
    <x v="5"/>
    <s v="09/2021"/>
    <x v="105"/>
    <n v="2"/>
    <s v="PC, (4) Dell CTO 5050 Desktop computers - 1744"/>
    <x v="0"/>
  </r>
  <r>
    <n v="6933886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4"/>
    <x v="0"/>
  </r>
  <r>
    <n v="6933887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5"/>
    <x v="0"/>
  </r>
  <r>
    <n v="6933888"/>
    <n v="1"/>
    <x v="9"/>
    <n v="60"/>
    <n v="12"/>
    <n v="0"/>
    <n v="170.16"/>
    <n v="0"/>
    <x v="196"/>
    <n v="134.94"/>
    <n v="0"/>
    <n v="35.22"/>
    <n v="137.87"/>
    <n v="2.93"/>
    <n v="304"/>
    <n v="1"/>
    <n v="69"/>
    <x v="5"/>
    <s v="09/2021"/>
    <x v="54"/>
    <n v="2"/>
    <s v="Monitor, (1) Dell P2217 22 inch - 1639"/>
    <x v="0"/>
  </r>
  <r>
    <n v="6933889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4"/>
    <x v="0"/>
  </r>
  <r>
    <n v="6933890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1"/>
    <x v="0"/>
  </r>
  <r>
    <n v="6933894"/>
    <n v="1"/>
    <x v="9"/>
    <n v="60"/>
    <n v="12"/>
    <n v="0"/>
    <n v="1377.53"/>
    <n v="0"/>
    <x v="197"/>
    <n v="1092.22"/>
    <n v="0"/>
    <n v="285.31"/>
    <n v="1116"/>
    <n v="23.78"/>
    <n v="304"/>
    <n v="1"/>
    <n v="69"/>
    <x v="5"/>
    <s v="09/2021"/>
    <x v="67"/>
    <n v="2"/>
    <s v="Laptop, (1) Dell E7270 Lattitude - 1605"/>
    <x v="0"/>
  </r>
  <r>
    <n v="6933895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9"/>
    <x v="0"/>
  </r>
  <r>
    <n v="6933896"/>
    <n v="1"/>
    <x v="9"/>
    <n v="60"/>
    <n v="13"/>
    <n v="0"/>
    <n v="166.27"/>
    <n v="0"/>
    <x v="198"/>
    <n v="129.02000000000001"/>
    <n v="0"/>
    <n v="37.25"/>
    <n v="131.88999999999999"/>
    <n v="2.87"/>
    <n v="304"/>
    <n v="1"/>
    <n v="69"/>
    <x v="5"/>
    <s v="09/2021"/>
    <x v="54"/>
    <n v="2"/>
    <s v="Monitor, (1) Dell P2217 22 inch - 1704"/>
    <x v="0"/>
  </r>
  <r>
    <n v="6933897"/>
    <n v="1"/>
    <x v="9"/>
    <n v="60"/>
    <n v="13"/>
    <n v="0"/>
    <n v="1840.27"/>
    <n v="0"/>
    <x v="199"/>
    <n v="1427.8"/>
    <n v="0"/>
    <n v="412.47"/>
    <n v="1459.53"/>
    <n v="31.73"/>
    <n v="304"/>
    <n v="1"/>
    <n v="69"/>
    <x v="5"/>
    <s v="09/2021"/>
    <x v="106"/>
    <n v="2"/>
    <s v="Monitor, (12) Dell P2217 22 inch - 1706"/>
    <x v="0"/>
  </r>
  <r>
    <n v="6933925"/>
    <n v="1"/>
    <x v="9"/>
    <n v="60"/>
    <n v="13"/>
    <n v="0"/>
    <n v="22765"/>
    <n v="0"/>
    <x v="200"/>
    <n v="17832.599999999999"/>
    <n v="0"/>
    <n v="4932.3999999999996"/>
    <n v="18212.02"/>
    <n v="379.42"/>
    <n v="304"/>
    <n v="1"/>
    <n v="69"/>
    <x v="5"/>
    <s v="09/2021"/>
    <x v="107"/>
    <n v="2"/>
    <s v="Middletown Office Security system - 114 Sandhill Drive - 1714"/>
    <x v="0"/>
  </r>
  <r>
    <n v="6933931"/>
    <n v="1"/>
    <x v="9"/>
    <n v="60"/>
    <n v="12"/>
    <n v="0"/>
    <n v="1184.1600000000001"/>
    <n v="0"/>
    <x v="112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6"/>
    <x v="0"/>
  </r>
  <r>
    <n v="6933932"/>
    <n v="1"/>
    <x v="9"/>
    <n v="60"/>
    <n v="12"/>
    <n v="0"/>
    <n v="1184.1600000000001"/>
    <n v="0"/>
    <x v="112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8"/>
    <x v="0"/>
  </r>
  <r>
    <n v="6933933"/>
    <n v="1"/>
    <x v="9"/>
    <n v="60"/>
    <n v="13"/>
    <n v="0"/>
    <n v="634.02"/>
    <n v="0"/>
    <x v="156"/>
    <n v="491.88"/>
    <n v="0"/>
    <n v="142.13999999999999"/>
    <n v="502.81"/>
    <n v="10.93"/>
    <n v="304"/>
    <n v="1"/>
    <n v="69"/>
    <x v="5"/>
    <s v="09/2021"/>
    <x v="88"/>
    <n v="2"/>
    <s v="Transceiver, (1) CISCO 1000BASE LX/LH-iRouter refresh - 1699"/>
    <x v="0"/>
  </r>
  <r>
    <n v="6933936"/>
    <n v="1"/>
    <x v="9"/>
    <n v="60"/>
    <n v="13"/>
    <n v="0"/>
    <n v="1066.46"/>
    <n v="0"/>
    <x v="201"/>
    <n v="827.45"/>
    <n v="0"/>
    <n v="239.01"/>
    <n v="845.84"/>
    <n v="18.39"/>
    <n v="304"/>
    <n v="1"/>
    <n v="69"/>
    <x v="5"/>
    <s v="09/2021"/>
    <x v="108"/>
    <n v="2"/>
    <s v="PC, (1) Dell Opti 5050 desktop computer - 1705"/>
    <x v="0"/>
  </r>
  <r>
    <n v="6933943"/>
    <n v="1"/>
    <x v="9"/>
    <n v="60"/>
    <n v="12"/>
    <n v="0"/>
    <n v="12283.43"/>
    <n v="0"/>
    <x v="202"/>
    <n v="9747.0499999999993"/>
    <n v="0"/>
    <n v="2536.38"/>
    <n v="9958.41"/>
    <n v="211.36"/>
    <n v="304"/>
    <n v="1"/>
    <n v="69"/>
    <x v="5"/>
    <s v="09/2021"/>
    <x v="109"/>
    <n v="2"/>
    <s v="Computer Purchase 2017-02 - 1585"/>
    <x v="0"/>
  </r>
  <r>
    <n v="6933952"/>
    <n v="1"/>
    <x v="9"/>
    <n v="60"/>
    <n v="27"/>
    <n v="0"/>
    <n v="41172.69"/>
    <n v="0"/>
    <x v="203"/>
    <n v="22214.1"/>
    <n v="0"/>
    <n v="18958.59"/>
    <n v="22916.27"/>
    <n v="702.17"/>
    <n v="304"/>
    <n v="1"/>
    <n v="69"/>
    <x v="5"/>
    <s v="09/2021"/>
    <x v="63"/>
    <n v="2"/>
    <s v="Computer Purchases - 1818"/>
    <x v="0"/>
  </r>
  <r>
    <n v="6933975"/>
    <n v="1"/>
    <x v="9"/>
    <n v="60"/>
    <n v="13"/>
    <n v="0"/>
    <n v="1338.77"/>
    <n v="0"/>
    <x v="204"/>
    <n v="1038.6600000000001"/>
    <n v="0"/>
    <n v="300.11"/>
    <n v="1061.75"/>
    <n v="23.09"/>
    <n v="304"/>
    <n v="1"/>
    <n v="69"/>
    <x v="5"/>
    <s v="09/2021"/>
    <x v="96"/>
    <n v="2"/>
    <s v="UPS, (1) APC Smart x1500VA - 1690"/>
    <x v="0"/>
  </r>
  <r>
    <n v="6934013"/>
    <n v="1"/>
    <x v="9"/>
    <n v="60"/>
    <n v="39"/>
    <n v="0"/>
    <n v="70272.34"/>
    <n v="0"/>
    <x v="205"/>
    <n v="23764.82"/>
    <n v="0"/>
    <n v="46507.519999999997"/>
    <n v="24957.32"/>
    <n v="1192.5"/>
    <n v="304"/>
    <n v="1"/>
    <n v="69"/>
    <x v="5"/>
    <s v="09/2021"/>
    <x v="63"/>
    <n v="2"/>
    <s v="Computer Purchases - 1857"/>
    <x v="0"/>
  </r>
  <r>
    <n v="6934020"/>
    <n v="1"/>
    <x v="9"/>
    <n v="60"/>
    <n v="33"/>
    <n v="0"/>
    <n v="25110"/>
    <n v="0"/>
    <x v="206"/>
    <n v="11017.64"/>
    <n v="0"/>
    <n v="14092.36"/>
    <n v="11444.68"/>
    <n v="427.04"/>
    <n v="304"/>
    <n v="1"/>
    <n v="69"/>
    <x v="5"/>
    <s v="09/2021"/>
    <x v="110"/>
    <n v="2"/>
    <s v="BIS1347 Unified Communications Enhance - 1832"/>
    <x v="0"/>
  </r>
  <r>
    <n v="6934023"/>
    <n v="1"/>
    <x v="9"/>
    <n v="60"/>
    <n v="31"/>
    <n v="0"/>
    <n v="16505.03"/>
    <n v="0"/>
    <x v="207"/>
    <n v="7796.05"/>
    <n v="0"/>
    <n v="8708.98"/>
    <n v="8076.98"/>
    <n v="280.93"/>
    <n v="304"/>
    <n v="1"/>
    <n v="69"/>
    <x v="5"/>
    <s v="09/2021"/>
    <x v="63"/>
    <n v="2"/>
    <s v="Computer Purchases - 1827"/>
    <x v="0"/>
  </r>
  <r>
    <n v="6934024"/>
    <n v="1"/>
    <x v="9"/>
    <n v="60"/>
    <n v="39"/>
    <n v="0"/>
    <n v="-1691.61"/>
    <n v="0"/>
    <x v="208"/>
    <n v="-572.12"/>
    <n v="0"/>
    <n v="-1119.49"/>
    <n v="-600.82000000000005"/>
    <n v="-28.7"/>
    <n v="304"/>
    <n v="1"/>
    <n v="69"/>
    <x v="5"/>
    <s v="09/2021"/>
    <x v="63"/>
    <n v="2"/>
    <s v="Computer Purchases - 1855"/>
    <x v="0"/>
  </r>
  <r>
    <n v="6934025"/>
    <n v="1"/>
    <x v="9"/>
    <n v="60"/>
    <n v="30"/>
    <n v="0"/>
    <n v="13530"/>
    <n v="0"/>
    <x v="209"/>
    <n v="6617.9"/>
    <n v="0"/>
    <n v="6912.1"/>
    <n v="6848.3"/>
    <n v="230.4"/>
    <n v="304"/>
    <n v="1"/>
    <n v="69"/>
    <x v="5"/>
    <s v="09/2021"/>
    <x v="55"/>
    <n v="2"/>
    <s v="Network Upgrades - 1817"/>
    <x v="0"/>
  </r>
  <r>
    <n v="6934026"/>
    <n v="1"/>
    <x v="9"/>
    <n v="60"/>
    <n v="38"/>
    <n v="0"/>
    <n v="24652.98"/>
    <n v="0"/>
    <x v="210"/>
    <n v="8750.25"/>
    <n v="0"/>
    <n v="15902.73"/>
    <n v="9168.74"/>
    <n v="418.49"/>
    <n v="304"/>
    <n v="1"/>
    <n v="69"/>
    <x v="5"/>
    <s v="09/2021"/>
    <x v="111"/>
    <n v="2"/>
    <s v="Solarwinds Refresh - 1848"/>
    <x v="0"/>
  </r>
  <r>
    <n v="6934028"/>
    <n v="1"/>
    <x v="9"/>
    <n v="60"/>
    <n v="39"/>
    <n v="0"/>
    <n v="8155"/>
    <n v="0"/>
    <x v="211"/>
    <n v="2757.91"/>
    <n v="0"/>
    <n v="5397.09"/>
    <n v="2896.3"/>
    <n v="138.39000000000001"/>
    <n v="304"/>
    <n v="1"/>
    <n v="69"/>
    <x v="5"/>
    <s v="09/2021"/>
    <x v="112"/>
    <n v="2"/>
    <s v="Vulnerability Refresh - 1854"/>
    <x v="0"/>
  </r>
  <r>
    <n v="6934036"/>
    <n v="1"/>
    <x v="9"/>
    <n v="60"/>
    <n v="39"/>
    <n v="0"/>
    <n v="558074.47"/>
    <n v="0"/>
    <x v="212"/>
    <n v="188730.6"/>
    <n v="0"/>
    <n v="369343.87"/>
    <n v="198200.95999999999"/>
    <n v="9470.36"/>
    <n v="304"/>
    <n v="1"/>
    <n v="69"/>
    <x v="5"/>
    <s v="09/2021"/>
    <x v="113"/>
    <n v="2"/>
    <s v="Core Systems refresh - 1853"/>
    <x v="0"/>
  </r>
  <r>
    <n v="6934044"/>
    <n v="1"/>
    <x v="9"/>
    <n v="60"/>
    <n v="36"/>
    <n v="0"/>
    <n v="15573.02"/>
    <n v="0"/>
    <x v="213"/>
    <n v="6049.49"/>
    <n v="0"/>
    <n v="9523.5300000000007"/>
    <n v="6314.03"/>
    <n v="264.54000000000002"/>
    <n v="304"/>
    <n v="1"/>
    <n v="69"/>
    <x v="5"/>
    <s v="09/2021"/>
    <x v="63"/>
    <n v="2"/>
    <s v="Computer Purchases - 1842"/>
    <x v="0"/>
  </r>
  <r>
    <n v="6934045"/>
    <n v="1"/>
    <x v="9"/>
    <n v="60"/>
    <n v="38"/>
    <n v="0"/>
    <n v="127703.98"/>
    <n v="0"/>
    <x v="214"/>
    <n v="45327.01"/>
    <n v="0"/>
    <n v="82376.97"/>
    <n v="47494.83"/>
    <n v="2167.8200000000002"/>
    <n v="304"/>
    <n v="1"/>
    <n v="69"/>
    <x v="5"/>
    <s v="09/2021"/>
    <x v="63"/>
    <n v="2"/>
    <s v="Computer Purchases - 1847"/>
    <x v="0"/>
  </r>
  <r>
    <n v="6934053"/>
    <n v="1"/>
    <x v="9"/>
    <n v="60"/>
    <n v="29"/>
    <n v="0"/>
    <n v="21912.11"/>
    <n v="0"/>
    <x v="215"/>
    <n v="11085.95"/>
    <n v="0"/>
    <n v="10826.16"/>
    <n v="11459.27"/>
    <n v="373.32"/>
    <n v="304"/>
    <n v="1"/>
    <n v="69"/>
    <x v="5"/>
    <s v="09/2021"/>
    <x v="63"/>
    <n v="2"/>
    <s v="Computer Purchases - 1813"/>
    <x v="0"/>
  </r>
  <r>
    <n v="6934054"/>
    <n v="1"/>
    <x v="9"/>
    <n v="60"/>
    <n v="37"/>
    <n v="0"/>
    <n v="7516"/>
    <n v="0"/>
    <x v="216"/>
    <n v="2793.68"/>
    <n v="0"/>
    <n v="4722.32"/>
    <n v="2921.31"/>
    <n v="127.63000000000001"/>
    <n v="304"/>
    <n v="1"/>
    <n v="69"/>
    <x v="5"/>
    <s v="09/2021"/>
    <x v="63"/>
    <n v="2"/>
    <s v="Computer Purchases - 1845"/>
    <x v="0"/>
  </r>
  <r>
    <n v="6934063"/>
    <n v="1"/>
    <x v="9"/>
    <n v="60"/>
    <n v="32"/>
    <n v="0"/>
    <n v="7488.81"/>
    <n v="0"/>
    <x v="217"/>
    <n v="3411.53"/>
    <n v="0"/>
    <n v="4077.28"/>
    <n v="3538.95"/>
    <n v="127.42"/>
    <n v="304"/>
    <n v="1"/>
    <n v="69"/>
    <x v="5"/>
    <s v="09/2021"/>
    <x v="63"/>
    <n v="2"/>
    <s v="Computer Purchases - 1823"/>
    <x v="0"/>
  </r>
  <r>
    <n v="6934064"/>
    <n v="1"/>
    <x v="9"/>
    <n v="60"/>
    <n v="34"/>
    <n v="0"/>
    <n v="23263.82"/>
    <n v="0"/>
    <x v="218"/>
    <n v="9817.33"/>
    <n v="0"/>
    <n v="13446.49"/>
    <n v="10212.81"/>
    <n v="395.48"/>
    <n v="304"/>
    <n v="1"/>
    <n v="69"/>
    <x v="5"/>
    <s v="09/2021"/>
    <x v="63"/>
    <n v="2"/>
    <s v="Computer Purchases - 1836"/>
    <x v="0"/>
  </r>
  <r>
    <n v="6934065"/>
    <n v="1"/>
    <x v="9"/>
    <n v="60"/>
    <n v="35"/>
    <n v="0"/>
    <n v="39464.31"/>
    <n v="0"/>
    <x v="219"/>
    <n v="15992.09"/>
    <n v="0"/>
    <n v="23472.22"/>
    <n v="16662.72"/>
    <n v="670.63"/>
    <n v="304"/>
    <n v="1"/>
    <n v="69"/>
    <x v="5"/>
    <s v="09/2021"/>
    <x v="63"/>
    <n v="2"/>
    <s v="Computer Purchases - 1839"/>
    <x v="0"/>
  </r>
  <r>
    <n v="6934067"/>
    <n v="1"/>
    <x v="9"/>
    <n v="60"/>
    <n v="39"/>
    <n v="0"/>
    <n v="154593.88"/>
    <n v="0"/>
    <x v="220"/>
    <n v="52280.82"/>
    <n v="0"/>
    <n v="102313.06"/>
    <n v="54904.23"/>
    <n v="2623.41"/>
    <n v="304"/>
    <n v="1"/>
    <n v="69"/>
    <x v="5"/>
    <s v="09/2021"/>
    <x v="114"/>
    <n v="2"/>
    <s v="Windows 10 Initiative - 1852"/>
    <x v="0"/>
  </r>
  <r>
    <n v="6934070"/>
    <n v="1"/>
    <x v="9"/>
    <n v="60"/>
    <n v="33"/>
    <n v="0"/>
    <n v="11000"/>
    <n v="0"/>
    <x v="221"/>
    <n v="4826.5200000000004"/>
    <n v="0"/>
    <n v="6173.48"/>
    <n v="5013.6000000000004"/>
    <n v="187.08"/>
    <n v="304"/>
    <n v="1"/>
    <n v="69"/>
    <x v="5"/>
    <s v="09/2021"/>
    <x v="115"/>
    <n v="2"/>
    <s v="BIS SolarWinds - 1835"/>
    <x v="0"/>
  </r>
  <r>
    <n v="6934072"/>
    <n v="1"/>
    <x v="9"/>
    <n v="60"/>
    <n v="30"/>
    <n v="0"/>
    <n v="3431.01"/>
    <n v="0"/>
    <x v="222"/>
    <n v="1678.26"/>
    <n v="0"/>
    <n v="1752.75"/>
    <n v="1736.68"/>
    <n v="58.42"/>
    <n v="304"/>
    <n v="1"/>
    <n v="69"/>
    <x v="5"/>
    <s v="09/2021"/>
    <x v="63"/>
    <n v="2"/>
    <s v="Computer Purchases - 1807"/>
    <x v="0"/>
  </r>
  <r>
    <n v="6934073"/>
    <n v="1"/>
    <x v="9"/>
    <n v="60"/>
    <n v="39"/>
    <n v="0"/>
    <n v="135516.14000000001"/>
    <n v="0"/>
    <x v="223"/>
    <n v="45829.13"/>
    <n v="0"/>
    <n v="89687.01"/>
    <n v="48128.800000000003"/>
    <n v="2299.67"/>
    <n v="304"/>
    <n v="1"/>
    <n v="69"/>
    <x v="5"/>
    <s v="09/2021"/>
    <x v="63"/>
    <n v="2"/>
    <s v="Computer Purchases - 1858"/>
    <x v="0"/>
  </r>
  <r>
    <n v="6934075"/>
    <n v="1"/>
    <x v="9"/>
    <n v="60"/>
    <n v="39"/>
    <n v="0"/>
    <n v="163787.76"/>
    <n v="0"/>
    <x v="224"/>
    <n v="55390.06"/>
    <n v="0"/>
    <n v="108397.7"/>
    <n v="58169.49"/>
    <n v="2779.43"/>
    <n v="304"/>
    <n v="1"/>
    <n v="69"/>
    <x v="5"/>
    <s v="09/2021"/>
    <x v="116"/>
    <n v="2"/>
    <s v="Network Site Refresh - 1856"/>
    <x v="0"/>
  </r>
  <r>
    <n v="6934082"/>
    <n v="1"/>
    <x v="9"/>
    <n v="60"/>
    <n v="33"/>
    <n v="0"/>
    <n v="10140"/>
    <n v="0"/>
    <x v="225"/>
    <n v="4449.2"/>
    <n v="0"/>
    <n v="5690.8"/>
    <n v="4621.6499999999996"/>
    <n v="172.45000000000002"/>
    <n v="304"/>
    <n v="1"/>
    <n v="69"/>
    <x v="5"/>
    <s v="09/2021"/>
    <x v="117"/>
    <n v="2"/>
    <s v="Network Load Balancer - 1833"/>
    <x v="0"/>
  </r>
  <r>
    <n v="6934084"/>
    <n v="1"/>
    <x v="9"/>
    <n v="60"/>
    <n v="33"/>
    <n v="0"/>
    <n v="7180.99"/>
    <n v="0"/>
    <x v="226"/>
    <n v="3150.86"/>
    <n v="0"/>
    <n v="4030.13"/>
    <n v="3272.99"/>
    <n v="122.13"/>
    <n v="304"/>
    <n v="1"/>
    <n v="69"/>
    <x v="5"/>
    <s v="09/2021"/>
    <x v="118"/>
    <n v="2"/>
    <s v="Wireless Security Enhancements - 1834"/>
    <x v="0"/>
  </r>
  <r>
    <n v="7002741"/>
    <n v="1"/>
    <x v="9"/>
    <n v="60"/>
    <n v="42"/>
    <n v="0"/>
    <n v="22182.09"/>
    <n v="0"/>
    <x v="227"/>
    <n v="6386.94"/>
    <n v="0"/>
    <n v="15795.15"/>
    <n v="6763.01"/>
    <n v="376.07"/>
    <n v="304"/>
    <n v="1"/>
    <n v="69"/>
    <x v="5"/>
    <s v="09/2021"/>
    <x v="119"/>
    <n v="2"/>
    <s v="Dell I5-9500T Computers - 1885"/>
    <x v="0"/>
  </r>
  <r>
    <n v="7003058"/>
    <n v="1"/>
    <x v="9"/>
    <n v="60"/>
    <n v="42"/>
    <n v="0"/>
    <n v="10349.120000000001"/>
    <n v="0"/>
    <x v="228"/>
    <n v="2979.85"/>
    <n v="0"/>
    <n v="7369.27"/>
    <n v="3155.31"/>
    <n v="175.46"/>
    <n v="304"/>
    <n v="1"/>
    <n v="69"/>
    <x v="5"/>
    <s v="09/2021"/>
    <x v="114"/>
    <n v="2"/>
    <s v="Windows 10 Initiative Various Memory Upgrades - 1880"/>
    <x v="0"/>
  </r>
  <r>
    <n v="7003381"/>
    <n v="1"/>
    <x v="9"/>
    <n v="60"/>
    <n v="43"/>
    <n v="0"/>
    <n v="300"/>
    <n v="0"/>
    <x v="229"/>
    <n v="81.34"/>
    <n v="0"/>
    <n v="218.66"/>
    <n v="86.43"/>
    <n v="5.09"/>
    <n v="304"/>
    <n v="1"/>
    <n v="69"/>
    <x v="5"/>
    <s v="09/2021"/>
    <x v="113"/>
    <n v="2"/>
    <s v="Core Systems refresh - 1883"/>
    <x v="0"/>
  </r>
  <r>
    <n v="7003382"/>
    <n v="1"/>
    <x v="9"/>
    <n v="60"/>
    <n v="41"/>
    <n v="0"/>
    <n v="88011.97"/>
    <n v="0"/>
    <x v="230"/>
    <n v="26815.33"/>
    <n v="0"/>
    <n v="61196.639999999999"/>
    <n v="28307.93"/>
    <n v="1492.6000000000001"/>
    <n v="304"/>
    <n v="1"/>
    <n v="69"/>
    <x v="5"/>
    <s v="09/2021"/>
    <x v="120"/>
    <n v="2"/>
    <s v="Date Center Migration - 1872"/>
    <x v="0"/>
  </r>
  <r>
    <n v="7003385"/>
    <n v="1"/>
    <x v="9"/>
    <n v="60"/>
    <n v="41"/>
    <n v="0"/>
    <n v="19585.169999999998"/>
    <n v="0"/>
    <x v="231"/>
    <n v="5967.22"/>
    <n v="0"/>
    <n v="13617.95"/>
    <n v="6299.37"/>
    <n v="332.15000000000003"/>
    <n v="304"/>
    <n v="1"/>
    <n v="69"/>
    <x v="5"/>
    <s v="09/2021"/>
    <x v="114"/>
    <n v="2"/>
    <s v="Windows 10 Initiative - 1871"/>
    <x v="0"/>
  </r>
  <r>
    <n v="7003660"/>
    <n v="1"/>
    <x v="9"/>
    <n v="60"/>
    <n v="43"/>
    <n v="0"/>
    <n v="131037.9"/>
    <n v="0"/>
    <x v="232"/>
    <n v="35535.68"/>
    <n v="0"/>
    <n v="95502.22"/>
    <n v="37756.660000000003"/>
    <n v="2220.98"/>
    <n v="304"/>
    <n v="1"/>
    <n v="69"/>
    <x v="5"/>
    <s v="09/2021"/>
    <x v="121"/>
    <n v="2"/>
    <s v="Energy Lane Infrastructure - 1891"/>
    <x v="0"/>
  </r>
  <r>
    <n v="7003662"/>
    <n v="1"/>
    <x v="9"/>
    <n v="60"/>
    <n v="41"/>
    <n v="0"/>
    <n v="339.71"/>
    <n v="0"/>
    <x v="233"/>
    <n v="103.48"/>
    <n v="0"/>
    <n v="236.23"/>
    <n v="109.24"/>
    <n v="5.76"/>
    <n v="304"/>
    <n v="1"/>
    <n v="69"/>
    <x v="5"/>
    <s v="09/2021"/>
    <x v="122"/>
    <n v="2"/>
    <s v="Epson DS530 Scanner - 1867"/>
    <x v="0"/>
  </r>
  <r>
    <n v="7003663"/>
    <n v="1"/>
    <x v="9"/>
    <n v="60"/>
    <n v="41"/>
    <n v="0"/>
    <n v="15215.52"/>
    <n v="0"/>
    <x v="234"/>
    <n v="4635.82"/>
    <n v="0"/>
    <n v="10579.7"/>
    <n v="4893.8599999999997"/>
    <n v="258.04000000000002"/>
    <n v="304"/>
    <n v="1"/>
    <n v="69"/>
    <x v="5"/>
    <s v="09/2021"/>
    <x v="116"/>
    <n v="2"/>
    <s v="Network Site Refresh - 1865"/>
    <x v="0"/>
  </r>
  <r>
    <n v="7003952"/>
    <n v="1"/>
    <x v="9"/>
    <n v="60"/>
    <n v="41"/>
    <n v="0"/>
    <n v="469.08"/>
    <n v="0"/>
    <x v="235"/>
    <n v="142.91999999999999"/>
    <n v="0"/>
    <n v="326.16000000000003"/>
    <n v="150.88"/>
    <n v="7.96"/>
    <n v="304"/>
    <n v="1"/>
    <n v="69"/>
    <x v="5"/>
    <s v="09/2021"/>
    <x v="123"/>
    <n v="2"/>
    <s v="Brother PT600 Label Maker - 1890"/>
    <x v="0"/>
  </r>
  <r>
    <n v="7003955"/>
    <n v="1"/>
    <x v="9"/>
    <n v="60"/>
    <n v="42"/>
    <n v="0"/>
    <n v="4543.3900000000003"/>
    <n v="0"/>
    <x v="236"/>
    <n v="1308.2"/>
    <n v="0"/>
    <n v="3235.19"/>
    <n v="1385.23"/>
    <n v="77.03"/>
    <n v="304"/>
    <n v="1"/>
    <n v="69"/>
    <x v="5"/>
    <s v="09/2021"/>
    <x v="124"/>
    <n v="2"/>
    <s v="Dell 22 Inch Monitor P2217 - 1879"/>
    <x v="0"/>
  </r>
  <r>
    <n v="7003956"/>
    <n v="1"/>
    <x v="9"/>
    <n v="60"/>
    <n v="43"/>
    <n v="0"/>
    <n v="4044.64"/>
    <n v="0"/>
    <x v="237"/>
    <n v="1096.8"/>
    <n v="0"/>
    <n v="2947.84"/>
    <n v="1165.3499999999999"/>
    <n v="68.55"/>
    <n v="304"/>
    <n v="1"/>
    <n v="69"/>
    <x v="5"/>
    <s v="09/2021"/>
    <x v="119"/>
    <n v="2"/>
    <s v="Dell I5-9500T Computers - 1878"/>
    <x v="0"/>
  </r>
  <r>
    <n v="7003962"/>
    <n v="1"/>
    <x v="9"/>
    <n v="60"/>
    <n v="43"/>
    <n v="0"/>
    <n v="-9192.9599999999991"/>
    <n v="0"/>
    <x v="238"/>
    <n v="-2492.96"/>
    <n v="0"/>
    <n v="-6700"/>
    <n v="-2648.77"/>
    <n v="-155.81"/>
    <n v="304"/>
    <n v="1"/>
    <n v="69"/>
    <x v="5"/>
    <s v="09/2021"/>
    <x v="116"/>
    <n v="2"/>
    <s v="Network Site Refresh - 1887"/>
    <x v="0"/>
  </r>
  <r>
    <n v="7004243"/>
    <n v="1"/>
    <x v="9"/>
    <n v="60"/>
    <n v="41"/>
    <n v="0"/>
    <n v="15513.91"/>
    <n v="0"/>
    <x v="239"/>
    <n v="4726.7299999999996"/>
    <n v="0"/>
    <n v="10787.18"/>
    <n v="4989.83"/>
    <n v="263.10000000000002"/>
    <n v="304"/>
    <n v="1"/>
    <n v="69"/>
    <x v="5"/>
    <s v="09/2021"/>
    <x v="113"/>
    <n v="2"/>
    <s v="Core Systems refresh - 1870"/>
    <x v="0"/>
  </r>
  <r>
    <n v="7004244"/>
    <n v="1"/>
    <x v="9"/>
    <n v="60"/>
    <n v="42"/>
    <n v="0"/>
    <n v="91652.7"/>
    <n v="0"/>
    <x v="240"/>
    <n v="26389.63"/>
    <n v="0"/>
    <n v="65263.07"/>
    <n v="27943.51"/>
    <n v="1553.88"/>
    <n v="304"/>
    <n v="1"/>
    <n v="69"/>
    <x v="5"/>
    <s v="09/2021"/>
    <x v="125"/>
    <n v="2"/>
    <s v="Dell 7400 I5-8365 PC - 1877"/>
    <x v="0"/>
  </r>
  <r>
    <n v="7004245"/>
    <n v="1"/>
    <x v="9"/>
    <n v="36"/>
    <n v="17"/>
    <n v="0"/>
    <n v="27008.85"/>
    <n v="0"/>
    <x v="241"/>
    <n v="13868.17"/>
    <n v="0"/>
    <n v="13140.68"/>
    <n v="14641.15"/>
    <n v="772.98"/>
    <n v="304"/>
    <n v="1"/>
    <n v="69"/>
    <x v="5"/>
    <s v="09/2021"/>
    <x v="125"/>
    <n v="2"/>
    <s v="Dell 7400 I5-8365 PC w/dual 22 Inch Monitors Cust Serv Work at Home - 1873"/>
    <x v="0"/>
  </r>
  <r>
    <n v="7004248"/>
    <n v="1"/>
    <x v="9"/>
    <n v="60"/>
    <n v="57"/>
    <n v="0"/>
    <n v="282847.53999999998"/>
    <n v="2088"/>
    <x v="456"/>
    <n v="65513.62"/>
    <n v="0"/>
    <n v="217333.92"/>
    <n v="69326.5"/>
    <n v="3812.88"/>
    <n v="304"/>
    <n v="1"/>
    <n v="69"/>
    <x v="5"/>
    <s v="09/2021"/>
    <x v="126"/>
    <n v="2"/>
    <s v="Windows 10 Deployment Installation - 1889"/>
    <x v="0"/>
  </r>
  <r>
    <n v="7004249"/>
    <n v="1"/>
    <x v="9"/>
    <n v="60"/>
    <n v="43"/>
    <n v="0"/>
    <n v="2608.42"/>
    <n v="0"/>
    <x v="243"/>
    <n v="707.36"/>
    <n v="0"/>
    <n v="1901.06"/>
    <n v="751.57"/>
    <n v="44.21"/>
    <n v="304"/>
    <n v="1"/>
    <n v="69"/>
    <x v="5"/>
    <s v="09/2021"/>
    <x v="114"/>
    <n v="2"/>
    <s v="Windows 10 Initiative Various Memory Upgrades - 1886"/>
    <x v="0"/>
  </r>
  <r>
    <n v="7004568"/>
    <n v="1"/>
    <x v="9"/>
    <n v="60"/>
    <n v="41"/>
    <n v="0"/>
    <n v="9749.26"/>
    <n v="0"/>
    <x v="244"/>
    <n v="2970.42"/>
    <n v="0"/>
    <n v="6778.84"/>
    <n v="3135.76"/>
    <n v="165.34"/>
    <n v="304"/>
    <n v="1"/>
    <n v="69"/>
    <x v="5"/>
    <s v="09/2021"/>
    <x v="127"/>
    <n v="2"/>
    <s v="MS Surface Pro I5 Computers w/docking - 1866"/>
    <x v="0"/>
  </r>
  <r>
    <n v="7004570"/>
    <n v="1"/>
    <x v="9"/>
    <n v="60"/>
    <n v="43"/>
    <n v="0"/>
    <n v="57404.959999999999"/>
    <n v="0"/>
    <x v="245"/>
    <n v="15567.46"/>
    <n v="0"/>
    <n v="41837.5"/>
    <n v="16540.419999999998"/>
    <n v="972.96"/>
    <n v="304"/>
    <n v="1"/>
    <n v="69"/>
    <x v="5"/>
    <s v="09/2021"/>
    <x v="128"/>
    <n v="2"/>
    <s v="Unified Communications Enhancement - 1892"/>
    <x v="0"/>
  </r>
  <r>
    <n v="7004888"/>
    <n v="1"/>
    <x v="9"/>
    <n v="60"/>
    <n v="42"/>
    <n v="0"/>
    <n v="800"/>
    <n v="0"/>
    <x v="246"/>
    <n v="230.29"/>
    <n v="0"/>
    <n v="569.71"/>
    <n v="243.85"/>
    <n v="13.56"/>
    <n v="304"/>
    <n v="1"/>
    <n v="69"/>
    <x v="5"/>
    <s v="09/2021"/>
    <x v="113"/>
    <n v="2"/>
    <s v="Core Systems refresh - 1875"/>
    <x v="0"/>
  </r>
  <r>
    <n v="7004889"/>
    <n v="1"/>
    <x v="9"/>
    <n v="60"/>
    <n v="43"/>
    <n v="0"/>
    <n v="9192.9599999999991"/>
    <n v="0"/>
    <x v="247"/>
    <n v="2492.96"/>
    <n v="0"/>
    <n v="6700"/>
    <n v="2648.77"/>
    <n v="155.81"/>
    <n v="304"/>
    <n v="1"/>
    <n v="69"/>
    <x v="5"/>
    <s v="09/2021"/>
    <x v="120"/>
    <n v="2"/>
    <s v="Date Center Migration - 1888"/>
    <x v="0"/>
  </r>
  <r>
    <n v="7004890"/>
    <n v="1"/>
    <x v="9"/>
    <n v="60"/>
    <n v="43"/>
    <n v="0"/>
    <n v="51475.16"/>
    <n v="0"/>
    <x v="248"/>
    <n v="13959.36"/>
    <n v="0"/>
    <n v="37515.800000000003"/>
    <n v="14831.82"/>
    <n v="872.46"/>
    <n v="304"/>
    <n v="1"/>
    <n v="69"/>
    <x v="5"/>
    <s v="09/2021"/>
    <x v="129"/>
    <n v="2"/>
    <s v="Dell I5-8365 Computers - 1868"/>
    <x v="0"/>
  </r>
  <r>
    <n v="43230560"/>
    <n v="1"/>
    <x v="9"/>
    <n v="60"/>
    <n v="57"/>
    <n v="0"/>
    <n v="0"/>
    <n v="0"/>
    <x v="316"/>
    <n v="0"/>
    <n v="0"/>
    <n v="0"/>
    <n v="0"/>
    <n v="0"/>
    <n v="304"/>
    <n v="1"/>
    <n v="69"/>
    <x v="5"/>
    <s v="09/2021"/>
    <x v="50"/>
    <n v="2"/>
    <s v="Windows 10 Deployment"/>
    <x v="0"/>
  </r>
  <r>
    <n v="56997969"/>
    <n v="1"/>
    <x v="9"/>
    <n v="60"/>
    <n v="47"/>
    <n v="0"/>
    <n v="7200"/>
    <n v="0"/>
    <x v="95"/>
    <n v="1560"/>
    <n v="0"/>
    <n v="5640"/>
    <n v="1680"/>
    <n v="120"/>
    <n v="304"/>
    <n v="1"/>
    <n v="69"/>
    <x v="5"/>
    <s v="09/2021"/>
    <x v="232"/>
    <n v="2"/>
    <s v="Computer Equipment"/>
    <x v="0"/>
  </r>
  <r>
    <n v="56997974"/>
    <n v="1"/>
    <x v="9"/>
    <n v="60"/>
    <n v="47"/>
    <n v="0"/>
    <n v="85755.72"/>
    <n v="0"/>
    <x v="96"/>
    <n v="18538.28"/>
    <n v="0"/>
    <n v="67217.440000000002"/>
    <n v="19968.439999999999"/>
    <n v="1430.16"/>
    <n v="304"/>
    <n v="1"/>
    <n v="69"/>
    <x v="5"/>
    <s v="09/2021"/>
    <x v="232"/>
    <n v="2"/>
    <s v="Computer Equipment"/>
    <x v="0"/>
  </r>
  <r>
    <n v="60841810"/>
    <n v="1"/>
    <x v="9"/>
    <n v="60"/>
    <n v="60"/>
    <n v="0"/>
    <n v="0"/>
    <n v="56238"/>
    <x v="457"/>
    <n v="0"/>
    <n v="0"/>
    <n v="0"/>
    <n v="0"/>
    <n v="0"/>
    <n v="304"/>
    <n v="1"/>
    <n v="69"/>
    <x v="5"/>
    <s v="09/2021"/>
    <x v="232"/>
    <n v="2"/>
    <s v="Computer Equipment"/>
    <x v="0"/>
  </r>
  <r>
    <n v="2272863"/>
    <n v="1"/>
    <x v="9"/>
    <n v="60"/>
    <n v="49"/>
    <n v="0"/>
    <n v="24640"/>
    <n v="0"/>
    <x v="249"/>
    <n v="4517.37"/>
    <n v="0"/>
    <n v="20122.63"/>
    <n v="4928.04"/>
    <n v="410.67"/>
    <n v="305"/>
    <n v="1"/>
    <n v="70"/>
    <x v="6"/>
    <s v="09/2021"/>
    <x v="130"/>
    <n v="2"/>
    <s v="BIS IT805  Commvault Licens"/>
    <x v="0"/>
  </r>
  <r>
    <n v="6932871"/>
    <n v="1"/>
    <x v="9"/>
    <n v="60"/>
    <n v="9"/>
    <n v="0"/>
    <n v="906.41"/>
    <n v="0"/>
    <x v="250"/>
    <n v="764.99"/>
    <n v="0"/>
    <n v="141.41999999999999"/>
    <n v="780.7"/>
    <n v="15.71"/>
    <n v="305"/>
    <n v="1"/>
    <n v="70"/>
    <x v="6"/>
    <s v="09/2021"/>
    <x v="131"/>
    <n v="2"/>
    <s v="CISCO Meraki MR42 Cloud Managed A/P &amp; License - 1578"/>
    <x v="0"/>
  </r>
  <r>
    <n v="6932898"/>
    <n v="1"/>
    <x v="9"/>
    <n v="60"/>
    <n v="2"/>
    <n v="0"/>
    <n v="10650"/>
    <n v="0"/>
    <x v="251"/>
    <n v="10295"/>
    <n v="0"/>
    <n v="355"/>
    <n v="10472.5"/>
    <n v="177.5"/>
    <n v="305"/>
    <n v="1"/>
    <n v="70"/>
    <x v="6"/>
    <s v="09/2021"/>
    <x v="132"/>
    <n v="2"/>
    <s v="Presidio 128 channel DSP module - 1441"/>
    <x v="0"/>
  </r>
  <r>
    <n v="6932920"/>
    <n v="1"/>
    <x v="9"/>
    <n v="120"/>
    <n v="27"/>
    <n v="0"/>
    <n v="51584.88"/>
    <n v="0"/>
    <x v="253"/>
    <n v="39708.36"/>
    <n v="0"/>
    <n v="11876.52"/>
    <n v="40148.230000000003"/>
    <n v="439.87"/>
    <n v="305"/>
    <n v="1"/>
    <n v="70"/>
    <x v="6"/>
    <s v="09/2021"/>
    <x v="5"/>
    <n v="2"/>
    <s v="Silver Lake Office Additions - 1076"/>
    <x v="0"/>
  </r>
  <r>
    <n v="6933060"/>
    <n v="1"/>
    <x v="9"/>
    <n v="120"/>
    <n v="30"/>
    <n v="0"/>
    <n v="2755.12"/>
    <n v="0"/>
    <x v="254"/>
    <n v="2051.38"/>
    <n v="0"/>
    <n v="703.74"/>
    <n v="2074.84"/>
    <n v="23.46"/>
    <n v="305"/>
    <n v="1"/>
    <n v="70"/>
    <x v="6"/>
    <s v="09/2021"/>
    <x v="5"/>
    <n v="2"/>
    <s v="Silver Lake Office Additions - 1174"/>
    <x v="0"/>
  </r>
  <r>
    <n v="6933088"/>
    <n v="1"/>
    <x v="9"/>
    <n v="60"/>
    <n v="0"/>
    <n v="0"/>
    <n v="61404.13"/>
    <n v="-61404.130000000005"/>
    <x v="316"/>
    <n v="61404.13"/>
    <n v="-61404.130000000005"/>
    <n v="0"/>
    <n v="0"/>
    <n v="0"/>
    <n v="305"/>
    <n v="1"/>
    <n v="70"/>
    <x v="6"/>
    <s v="09/2021"/>
    <x v="134"/>
    <n v="2"/>
    <s v="ExacqVision server for Surveillance Cameras - 1365"/>
    <x v="0"/>
  </r>
  <r>
    <n v="6933198"/>
    <n v="1"/>
    <x v="9"/>
    <n v="60"/>
    <n v="6"/>
    <n v="0"/>
    <n v="68612.710000000006"/>
    <n v="0"/>
    <x v="256"/>
    <n v="61439.56"/>
    <n v="0"/>
    <n v="7173.15"/>
    <n v="62635.09"/>
    <n v="1195.53"/>
    <n v="305"/>
    <n v="1"/>
    <n v="70"/>
    <x v="6"/>
    <s v="09/2021"/>
    <x v="135"/>
    <n v="2"/>
    <s v="Server, (1) Poweredge 8930 - 1525"/>
    <x v="0"/>
  </r>
  <r>
    <n v="6933617"/>
    <n v="1"/>
    <x v="9"/>
    <n v="60"/>
    <n v="6"/>
    <n v="0"/>
    <n v="64728.97"/>
    <n v="0"/>
    <x v="259"/>
    <n v="57961.84"/>
    <n v="0"/>
    <n v="6767.13"/>
    <n v="59089.7"/>
    <n v="1127.8600000000001"/>
    <n v="305"/>
    <n v="1"/>
    <n v="70"/>
    <x v="6"/>
    <s v="09/2021"/>
    <x v="135"/>
    <n v="2"/>
    <s v="Server, (1) Poweredge 8930 - 1526"/>
    <x v="0"/>
  </r>
  <r>
    <n v="6933640"/>
    <n v="1"/>
    <x v="9"/>
    <n v="60"/>
    <n v="6"/>
    <n v="0"/>
    <n v="14584"/>
    <n v="0"/>
    <x v="261"/>
    <n v="13059.31"/>
    <n v="0"/>
    <n v="1524.69"/>
    <n v="13313.43"/>
    <n v="254.12"/>
    <n v="305"/>
    <n v="1"/>
    <n v="70"/>
    <x v="6"/>
    <s v="09/2021"/>
    <x v="139"/>
    <n v="2"/>
    <s v="(40) Cust 2T 3.5 inch Hard Drives - 1524"/>
    <x v="0"/>
  </r>
  <r>
    <n v="6933711"/>
    <n v="1"/>
    <x v="9"/>
    <n v="60"/>
    <n v="0"/>
    <n v="0"/>
    <n v="13413.48"/>
    <n v="-13413.48"/>
    <x v="316"/>
    <n v="13413.48"/>
    <n v="-13413.48"/>
    <n v="0"/>
    <n v="0"/>
    <n v="0"/>
    <n v="305"/>
    <n v="1"/>
    <n v="70"/>
    <x v="6"/>
    <s v="09/2021"/>
    <x v="140"/>
    <n v="2"/>
    <s v="Cisco FirePOWER 7030 Chassis, 1U, 8 port copper - 1344"/>
    <x v="0"/>
  </r>
  <r>
    <n v="6933852"/>
    <n v="1"/>
    <x v="9"/>
    <n v="60"/>
    <n v="9"/>
    <n v="0"/>
    <n v="20195.759999999998"/>
    <n v="0"/>
    <x v="265"/>
    <n v="17045.22"/>
    <n v="0"/>
    <n v="3150.54"/>
    <n v="17395.28"/>
    <n v="350.06"/>
    <n v="305"/>
    <n v="1"/>
    <n v="70"/>
    <x v="6"/>
    <s v="09/2021"/>
    <x v="143"/>
    <n v="2"/>
    <s v="CISCO ONE ISR4431 w/license &amp; accessories - 1576"/>
    <x v="0"/>
  </r>
  <r>
    <n v="6933920"/>
    <n v="1"/>
    <x v="9"/>
    <n v="36"/>
    <n v="0"/>
    <n v="0"/>
    <n v="-487.06"/>
    <n v="0"/>
    <x v="266"/>
    <n v="-487.06"/>
    <n v="0"/>
    <n v="0"/>
    <n v="-487.06"/>
    <n v="0"/>
    <n v="305"/>
    <n v="1"/>
    <n v="70"/>
    <x v="6"/>
    <s v="09/2021"/>
    <x v="144"/>
    <n v="2"/>
    <s v="Server and Storage 02 - 1305"/>
    <x v="0"/>
  </r>
  <r>
    <n v="6933935"/>
    <n v="1"/>
    <x v="9"/>
    <n v="36"/>
    <n v="0"/>
    <n v="0"/>
    <n v="-15920"/>
    <n v="0"/>
    <x v="267"/>
    <n v="-15920"/>
    <n v="0"/>
    <n v="0"/>
    <n v="-15920"/>
    <n v="0"/>
    <n v="305"/>
    <n v="1"/>
    <n v="70"/>
    <x v="6"/>
    <s v="09/2021"/>
    <x v="145"/>
    <n v="2"/>
    <s v="Upgrade Payment Processor - 1106"/>
    <x v="0"/>
  </r>
  <r>
    <n v="6933956"/>
    <n v="1"/>
    <x v="9"/>
    <n v="60"/>
    <n v="9"/>
    <n v="0"/>
    <n v="3355.28"/>
    <n v="0"/>
    <x v="269"/>
    <n v="2831.88"/>
    <n v="0"/>
    <n v="523.4"/>
    <n v="2890.04"/>
    <n v="58.160000000000004"/>
    <n v="305"/>
    <n v="1"/>
    <n v="70"/>
    <x v="6"/>
    <s v="09/2021"/>
    <x v="147"/>
    <n v="2"/>
    <s v="CISCO CAT29601-X 48GBE POE - 1577"/>
    <x v="0"/>
  </r>
  <r>
    <n v="24740790"/>
    <n v="1"/>
    <x v="9"/>
    <n v="60"/>
    <n v="56"/>
    <n v="0"/>
    <n v="5761.5"/>
    <n v="0"/>
    <x v="416"/>
    <n v="384.1"/>
    <n v="0"/>
    <n v="5377.4"/>
    <n v="480.12"/>
    <n v="96.02"/>
    <n v="305"/>
    <n v="1"/>
    <n v="70"/>
    <x v="6"/>
    <s v="09/2021"/>
    <x v="232"/>
    <n v="2"/>
    <s v="Computer Equipment"/>
    <x v="0"/>
  </r>
  <r>
    <n v="34690541"/>
    <n v="1"/>
    <x v="9"/>
    <n v="60"/>
    <n v="57"/>
    <n v="0"/>
    <n v="31663.75"/>
    <n v="0"/>
    <x v="427"/>
    <n v="1583.19"/>
    <n v="0"/>
    <n v="30080.560000000001"/>
    <n v="2110.92"/>
    <n v="527.73"/>
    <n v="305"/>
    <n v="1"/>
    <n v="70"/>
    <x v="6"/>
    <s v="09/2021"/>
    <x v="232"/>
    <n v="2"/>
    <s v="Computer Equipment"/>
    <x v="0"/>
  </r>
  <r>
    <n v="43252783"/>
    <n v="1"/>
    <x v="9"/>
    <n v="60"/>
    <n v="58"/>
    <n v="0"/>
    <n v="9559.18"/>
    <n v="0"/>
    <x v="436"/>
    <n v="318.64"/>
    <n v="0"/>
    <n v="9240.5400000000009"/>
    <n v="477.96"/>
    <n v="159.32"/>
    <n v="305"/>
    <n v="1"/>
    <n v="70"/>
    <x v="6"/>
    <s v="09/2021"/>
    <x v="232"/>
    <n v="2"/>
    <s v="Computer Equipment"/>
    <x v="0"/>
  </r>
  <r>
    <n v="43252786"/>
    <n v="1"/>
    <x v="9"/>
    <n v="60"/>
    <n v="58"/>
    <n v="0"/>
    <n v="49370.54"/>
    <n v="0"/>
    <x v="437"/>
    <n v="1645.68"/>
    <n v="0"/>
    <n v="47724.86"/>
    <n v="2468.52"/>
    <n v="822.84"/>
    <n v="305"/>
    <n v="1"/>
    <n v="70"/>
    <x v="6"/>
    <s v="09/2021"/>
    <x v="232"/>
    <n v="2"/>
    <s v="Computer Equipment"/>
    <x v="0"/>
  </r>
  <r>
    <n v="50940954"/>
    <n v="1"/>
    <x v="9"/>
    <n v="60"/>
    <n v="59"/>
    <n v="0"/>
    <n v="12416.9"/>
    <n v="0"/>
    <x v="441"/>
    <n v="206.95"/>
    <n v="0"/>
    <n v="12209.95"/>
    <n v="413.9"/>
    <n v="206.95000000000002"/>
    <n v="305"/>
    <n v="1"/>
    <n v="70"/>
    <x v="6"/>
    <s v="09/2021"/>
    <x v="232"/>
    <n v="2"/>
    <s v="Computer Equipment"/>
    <x v="0"/>
  </r>
  <r>
    <n v="50940957"/>
    <n v="1"/>
    <x v="9"/>
    <n v="60"/>
    <n v="59"/>
    <n v="0"/>
    <n v="1803.83"/>
    <n v="0"/>
    <x v="442"/>
    <n v="30.06"/>
    <n v="0"/>
    <n v="1773.77"/>
    <n v="60.12"/>
    <n v="30.060000000000002"/>
    <n v="305"/>
    <n v="1"/>
    <n v="70"/>
    <x v="6"/>
    <s v="09/2021"/>
    <x v="232"/>
    <n v="2"/>
    <s v="Computer Equipment"/>
    <x v="0"/>
  </r>
  <r>
    <n v="50940960"/>
    <n v="1"/>
    <x v="9"/>
    <n v="60"/>
    <n v="59"/>
    <n v="0"/>
    <n v="20533.990000000002"/>
    <n v="0"/>
    <x v="443"/>
    <n v="342.23"/>
    <n v="0"/>
    <n v="20191.759999999998"/>
    <n v="684.46"/>
    <n v="342.23"/>
    <n v="305"/>
    <n v="1"/>
    <n v="70"/>
    <x v="6"/>
    <s v="09/2021"/>
    <x v="232"/>
    <n v="2"/>
    <s v="Computer Equipment"/>
    <x v="0"/>
  </r>
  <r>
    <n v="56971292"/>
    <n v="1"/>
    <x v="9"/>
    <n v="60"/>
    <n v="60"/>
    <n v="0"/>
    <n v="5133.6400000000003"/>
    <n v="0"/>
    <x v="449"/>
    <n v="0"/>
    <n v="0"/>
    <n v="5133.6400000000003"/>
    <n v="85.56"/>
    <n v="85.56"/>
    <n v="305"/>
    <n v="1"/>
    <n v="70"/>
    <x v="6"/>
    <s v="09/2021"/>
    <x v="243"/>
    <n v="2"/>
    <s v="BIS IT805  Backup Storage"/>
    <x v="0"/>
  </r>
  <r>
    <n v="56997957"/>
    <n v="1"/>
    <x v="9"/>
    <n v="60"/>
    <n v="60"/>
    <n v="0"/>
    <n v="122673.44"/>
    <n v="0"/>
    <x v="450"/>
    <n v="0"/>
    <n v="0"/>
    <n v="122673.44"/>
    <n v="2044.56"/>
    <n v="2044.56"/>
    <n v="305"/>
    <n v="1"/>
    <n v="70"/>
    <x v="6"/>
    <s v="09/2021"/>
    <x v="232"/>
    <n v="2"/>
    <s v="Computer Equipment"/>
    <x v="0"/>
  </r>
  <r>
    <n v="56997960"/>
    <n v="1"/>
    <x v="9"/>
    <n v="60"/>
    <n v="60"/>
    <n v="0"/>
    <n v="18101.64"/>
    <n v="0"/>
    <x v="451"/>
    <n v="0"/>
    <n v="0"/>
    <n v="18101.64"/>
    <n v="301.69"/>
    <n v="301.69"/>
    <n v="305"/>
    <n v="1"/>
    <n v="70"/>
    <x v="6"/>
    <s v="09/2021"/>
    <x v="232"/>
    <n v="2"/>
    <s v="Computer Equipment"/>
    <x v="0"/>
  </r>
  <r>
    <n v="60841804"/>
    <n v="1"/>
    <x v="9"/>
    <n v="60"/>
    <n v="60"/>
    <n v="0"/>
    <n v="0"/>
    <n v="71224.5"/>
    <x v="458"/>
    <n v="0"/>
    <n v="0"/>
    <n v="0"/>
    <n v="0"/>
    <n v="0"/>
    <n v="305"/>
    <n v="1"/>
    <n v="70"/>
    <x v="6"/>
    <s v="09/2021"/>
    <x v="232"/>
    <n v="2"/>
    <s v="Computer Equipment"/>
    <x v="0"/>
  </r>
  <r>
    <n v="60841807"/>
    <n v="1"/>
    <x v="9"/>
    <n v="60"/>
    <n v="60"/>
    <n v="0"/>
    <n v="0"/>
    <n v="43946.83"/>
    <x v="459"/>
    <n v="0"/>
    <n v="0"/>
    <n v="0"/>
    <n v="0"/>
    <n v="0"/>
    <n v="305"/>
    <n v="1"/>
    <n v="70"/>
    <x v="6"/>
    <s v="09/2021"/>
    <x v="232"/>
    <n v="2"/>
    <s v="Computer Equipment"/>
    <x v="0"/>
  </r>
  <r>
    <n v="6933624"/>
    <n v="1"/>
    <x v="9"/>
    <n v="84"/>
    <n v="37"/>
    <n v="0"/>
    <n v="133969.25"/>
    <n v="0"/>
    <x v="270"/>
    <n v="74917.899999999994"/>
    <n v="0"/>
    <n v="59051.35"/>
    <n v="76513.88"/>
    <n v="1595.98"/>
    <n v="306"/>
    <n v="1"/>
    <n v="71"/>
    <x v="7"/>
    <s v="09/2021"/>
    <x v="148"/>
    <n v="2"/>
    <s v="Middletown Office Furniture &amp; Fixtures - 114 Sandhill Dr - 1716"/>
    <x v="0"/>
  </r>
  <r>
    <n v="923015"/>
    <n v="1"/>
    <x v="9"/>
    <n v="36"/>
    <n v="28"/>
    <n v="0"/>
    <n v="-15902.27"/>
    <n v="0"/>
    <x v="387"/>
    <n v="-3533.84"/>
    <n v="0"/>
    <n v="-12368.43"/>
    <n v="-3975.57"/>
    <n v="-441.73"/>
    <n v="307"/>
    <n v="1"/>
    <n v="72"/>
    <x v="8"/>
    <s v="09/2021"/>
    <x v="231"/>
    <n v="2"/>
    <s v="Bill Print Phase 1"/>
    <x v="0"/>
  </r>
  <r>
    <n v="923018"/>
    <n v="1"/>
    <x v="9"/>
    <n v="36"/>
    <n v="20"/>
    <n v="0"/>
    <n v="60251.33"/>
    <n v="0"/>
    <x v="428"/>
    <n v="19442.03"/>
    <n v="0"/>
    <n v="40809.300000000003"/>
    <n v="21482.5"/>
    <n v="2040.47"/>
    <n v="307"/>
    <n v="1"/>
    <n v="72"/>
    <x v="8"/>
    <s v="09/2021"/>
    <x v="149"/>
    <n v="2"/>
    <s v="Bill Pres Dept Chgs"/>
    <x v="0"/>
  </r>
  <r>
    <n v="923021"/>
    <n v="1"/>
    <x v="9"/>
    <n v="36"/>
    <n v="20"/>
    <n v="0"/>
    <n v="122288.36"/>
    <n v="0"/>
    <x v="418"/>
    <n v="44576.06"/>
    <n v="0"/>
    <n v="77712.3"/>
    <n v="48461.68"/>
    <n v="3885.62"/>
    <n v="307"/>
    <n v="1"/>
    <n v="72"/>
    <x v="8"/>
    <s v="09/2021"/>
    <x v="150"/>
    <n v="2"/>
    <s v="Tableau Software"/>
    <x v="0"/>
  </r>
  <r>
    <n v="1949246"/>
    <n v="1"/>
    <x v="9"/>
    <n v="36"/>
    <n v="24"/>
    <n v="0"/>
    <n v="354440.39"/>
    <n v="0"/>
    <x v="390"/>
    <n v="113149.26"/>
    <n v="0"/>
    <n v="241291.13"/>
    <n v="123203.06"/>
    <n v="10053.800000000001"/>
    <n v="307"/>
    <n v="1"/>
    <n v="72"/>
    <x v="8"/>
    <s v="09/2021"/>
    <x v="151"/>
    <n v="2"/>
    <s v="Kubra Elkton Gas Platform"/>
    <x v="0"/>
  </r>
  <r>
    <n v="2272879"/>
    <n v="1"/>
    <x v="9"/>
    <n v="36"/>
    <n v="24"/>
    <n v="0"/>
    <n v="0"/>
    <n v="0"/>
    <x v="316"/>
    <n v="0"/>
    <n v="0"/>
    <n v="0"/>
    <n v="0"/>
    <n v="0"/>
    <n v="307"/>
    <n v="1"/>
    <n v="72"/>
    <x v="8"/>
    <s v="09/2021"/>
    <x v="152"/>
    <n v="2"/>
    <s v="Cisco CER 911 Phone System"/>
    <x v="0"/>
  </r>
  <r>
    <n v="6933081"/>
    <n v="1"/>
    <x v="9"/>
    <n v="36"/>
    <n v="0"/>
    <n v="0"/>
    <n v="50079.38"/>
    <n v="-50079.380000000005"/>
    <x v="316"/>
    <n v="50079.38"/>
    <n v="-50079.380000000005"/>
    <n v="0"/>
    <n v="0"/>
    <n v="0"/>
    <n v="307"/>
    <n v="1"/>
    <n v="72"/>
    <x v="8"/>
    <s v="09/2021"/>
    <x v="154"/>
    <n v="2"/>
    <s v="Bill Print Ph 1 - 1787"/>
    <x v="0"/>
  </r>
  <r>
    <n v="6933363"/>
    <n v="1"/>
    <x v="9"/>
    <n v="36"/>
    <n v="3"/>
    <n v="0"/>
    <n v="37755.9"/>
    <n v="0"/>
    <x v="277"/>
    <n v="34443.980000000003"/>
    <n v="0"/>
    <n v="3311.92"/>
    <n v="35547.949999999997"/>
    <n v="1103.97"/>
    <n v="307"/>
    <n v="1"/>
    <n v="72"/>
    <x v="8"/>
    <s v="09/2021"/>
    <x v="154"/>
    <n v="2"/>
    <s v="Bill Print Ph 1 - 1809"/>
    <x v="0"/>
  </r>
  <r>
    <n v="6933510"/>
    <n v="1"/>
    <x v="9"/>
    <n v="36"/>
    <n v="2"/>
    <n v="0"/>
    <n v="58320.17"/>
    <n v="0"/>
    <x v="278"/>
    <n v="54900.160000000003"/>
    <n v="0"/>
    <n v="3420.01"/>
    <n v="56610.17"/>
    <n v="1710.01"/>
    <n v="307"/>
    <n v="1"/>
    <n v="72"/>
    <x v="8"/>
    <s v="09/2021"/>
    <x v="154"/>
    <n v="2"/>
    <s v="Bill Print Ph 1 - 1800"/>
    <x v="0"/>
  </r>
  <r>
    <n v="6933615"/>
    <n v="1"/>
    <x v="9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9/2021"/>
    <x v="155"/>
    <n v="2"/>
    <s v="New Corporate / Executive Dashboard - 904"/>
    <x v="0"/>
  </r>
  <r>
    <n v="6933648"/>
    <n v="1"/>
    <x v="9"/>
    <n v="36"/>
    <n v="1"/>
    <n v="0"/>
    <n v="4673.29"/>
    <n v="0"/>
    <x v="280"/>
    <n v="4535.84"/>
    <n v="0"/>
    <n v="137.44999999999999"/>
    <n v="4673.29"/>
    <n v="137.45000000000002"/>
    <n v="307"/>
    <n v="1"/>
    <n v="72"/>
    <x v="8"/>
    <s v="09/2021"/>
    <x v="154"/>
    <n v="2"/>
    <s v="Bill Print Ph 1 - 1791"/>
    <x v="0"/>
  </r>
  <r>
    <n v="6933659"/>
    <n v="1"/>
    <x v="9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9/2021"/>
    <x v="156"/>
    <n v="2"/>
    <s v="Corporate &amp; BU Website - 1089"/>
    <x v="0"/>
  </r>
  <r>
    <n v="6934007"/>
    <n v="1"/>
    <x v="9"/>
    <n v="36"/>
    <n v="5"/>
    <n v="0"/>
    <n v="34344.89"/>
    <n v="0"/>
    <x v="283"/>
    <n v="29347.62"/>
    <n v="0"/>
    <n v="4997.2700000000004"/>
    <n v="30347.07"/>
    <n v="999.45"/>
    <n v="307"/>
    <n v="1"/>
    <n v="72"/>
    <x v="8"/>
    <s v="09/2021"/>
    <x v="154"/>
    <n v="2"/>
    <s v="Bill Print Ph 1 - 1811"/>
    <x v="0"/>
  </r>
  <r>
    <n v="6934008"/>
    <n v="1"/>
    <x v="9"/>
    <n v="36"/>
    <n v="7"/>
    <n v="0"/>
    <n v="22139.74"/>
    <n v="0"/>
    <x v="284"/>
    <n v="17647.599999999999"/>
    <n v="0"/>
    <n v="4492.1400000000003"/>
    <n v="18289.330000000002"/>
    <n v="641.73"/>
    <n v="307"/>
    <n v="1"/>
    <n v="72"/>
    <x v="8"/>
    <s v="09/2021"/>
    <x v="154"/>
    <n v="2"/>
    <s v="Bill Print Ph 1 - 1821"/>
    <x v="0"/>
  </r>
  <r>
    <n v="6934009"/>
    <n v="1"/>
    <x v="9"/>
    <n v="36"/>
    <n v="8"/>
    <n v="0"/>
    <n v="6917.25"/>
    <n v="0"/>
    <x v="285"/>
    <n v="5316.01"/>
    <n v="0"/>
    <n v="1601.24"/>
    <n v="5516.17"/>
    <n v="200.16"/>
    <n v="307"/>
    <n v="1"/>
    <n v="72"/>
    <x v="8"/>
    <s v="09/2021"/>
    <x v="154"/>
    <n v="2"/>
    <s v="Bill Print Ph 1 - 1825"/>
    <x v="0"/>
  </r>
  <r>
    <n v="6934010"/>
    <n v="1"/>
    <x v="9"/>
    <n v="36"/>
    <n v="11"/>
    <n v="0"/>
    <n v="27232.83"/>
    <n v="0"/>
    <x v="286"/>
    <n v="18603.490000000002"/>
    <n v="0"/>
    <n v="8629.34"/>
    <n v="19387.98"/>
    <n v="784.49"/>
    <n v="307"/>
    <n v="1"/>
    <n v="72"/>
    <x v="8"/>
    <s v="09/2021"/>
    <x v="154"/>
    <n v="2"/>
    <s v="Bill Print Ph 1 - 1838"/>
    <x v="0"/>
  </r>
  <r>
    <n v="6934011"/>
    <n v="1"/>
    <x v="9"/>
    <n v="36"/>
    <n v="12"/>
    <n v="0"/>
    <n v="1991.29"/>
    <n v="0"/>
    <x v="287"/>
    <n v="1303.82"/>
    <n v="0"/>
    <n v="687.47"/>
    <n v="1361.11"/>
    <n v="57.29"/>
    <n v="307"/>
    <n v="1"/>
    <n v="72"/>
    <x v="8"/>
    <s v="09/2021"/>
    <x v="154"/>
    <n v="2"/>
    <s v="Bill Print Ph 1 - 1840"/>
    <x v="0"/>
  </r>
  <r>
    <n v="6934014"/>
    <n v="1"/>
    <x v="9"/>
    <n v="36"/>
    <n v="15"/>
    <n v="0"/>
    <n v="200000"/>
    <n v="0"/>
    <x v="288"/>
    <n v="113978.53"/>
    <n v="0"/>
    <n v="86021.47"/>
    <n v="119713.29"/>
    <n v="5734.76"/>
    <n v="307"/>
    <n v="1"/>
    <n v="72"/>
    <x v="8"/>
    <s v="09/2021"/>
    <x v="158"/>
    <n v="2"/>
    <s v="ECIS Software Licenses - 1863"/>
    <x v="0"/>
  </r>
  <r>
    <n v="6934021"/>
    <n v="1"/>
    <x v="9"/>
    <n v="36"/>
    <n v="15"/>
    <n v="0"/>
    <n v="66258.149999999994"/>
    <n v="0"/>
    <x v="289"/>
    <n v="37760.03"/>
    <n v="0"/>
    <n v="28498.12"/>
    <n v="39659.9"/>
    <n v="1899.8700000000001"/>
    <n v="307"/>
    <n v="1"/>
    <n v="72"/>
    <x v="8"/>
    <s v="09/2021"/>
    <x v="159"/>
    <n v="2"/>
    <s v="Tableau Software - 1862"/>
    <x v="0"/>
  </r>
  <r>
    <n v="6934032"/>
    <n v="1"/>
    <x v="9"/>
    <n v="36"/>
    <n v="6"/>
    <n v="0"/>
    <n v="13544.23"/>
    <n v="0"/>
    <x v="290"/>
    <n v="11184.25"/>
    <n v="0"/>
    <n v="2359.98"/>
    <n v="11577.58"/>
    <n v="393.33"/>
    <n v="307"/>
    <n v="1"/>
    <n v="72"/>
    <x v="8"/>
    <s v="09/2021"/>
    <x v="154"/>
    <n v="2"/>
    <s v="Bill Print Ph 1 - 1816"/>
    <x v="0"/>
  </r>
  <r>
    <n v="6934033"/>
    <n v="1"/>
    <x v="9"/>
    <n v="36"/>
    <n v="10"/>
    <n v="0"/>
    <n v="11903.84"/>
    <n v="0"/>
    <x v="291"/>
    <n v="8470.0400000000009"/>
    <n v="0"/>
    <n v="3433.8"/>
    <n v="8813.42"/>
    <n v="343.38"/>
    <n v="307"/>
    <n v="1"/>
    <n v="72"/>
    <x v="8"/>
    <s v="09/2021"/>
    <x v="154"/>
    <n v="2"/>
    <s v="Bill Print Ph 1 - 1837"/>
    <x v="0"/>
  </r>
  <r>
    <n v="6934040"/>
    <n v="1"/>
    <x v="9"/>
    <n v="36"/>
    <n v="14"/>
    <n v="0"/>
    <n v="32923.5"/>
    <n v="0"/>
    <x v="292"/>
    <n v="19693.150000000001"/>
    <n v="0"/>
    <n v="13230.35"/>
    <n v="20638.169999999998"/>
    <n v="945.02"/>
    <n v="307"/>
    <n v="1"/>
    <n v="72"/>
    <x v="8"/>
    <s v="09/2021"/>
    <x v="154"/>
    <n v="2"/>
    <s v="Bill Print Ph 1 - 1846"/>
    <x v="0"/>
  </r>
  <r>
    <n v="6934050"/>
    <n v="1"/>
    <x v="9"/>
    <n v="36"/>
    <n v="13"/>
    <n v="0"/>
    <n v="87097.38"/>
    <n v="0"/>
    <x v="293"/>
    <n v="54561.03"/>
    <n v="0"/>
    <n v="32536.35"/>
    <n v="57063.83"/>
    <n v="2502.8000000000002"/>
    <n v="307"/>
    <n v="1"/>
    <n v="72"/>
    <x v="8"/>
    <s v="09/2021"/>
    <x v="154"/>
    <n v="2"/>
    <s v="Bill Print Ph 1 - 1844"/>
    <x v="0"/>
  </r>
  <r>
    <n v="6934051"/>
    <n v="1"/>
    <x v="9"/>
    <n v="36"/>
    <n v="15"/>
    <n v="0"/>
    <n v="177402.45"/>
    <n v="0"/>
    <x v="294"/>
    <n v="101100.34"/>
    <n v="0"/>
    <n v="76302.11"/>
    <n v="106187.15"/>
    <n v="5086.8100000000004"/>
    <n v="307"/>
    <n v="1"/>
    <n v="72"/>
    <x v="8"/>
    <s v="09/2021"/>
    <x v="159"/>
    <n v="2"/>
    <s v="Call back in Queue - 1861"/>
    <x v="0"/>
  </r>
  <r>
    <n v="6934055"/>
    <n v="1"/>
    <x v="9"/>
    <n v="36"/>
    <n v="15"/>
    <n v="0"/>
    <n v="31250"/>
    <n v="0"/>
    <x v="295"/>
    <n v="17809.18"/>
    <n v="0"/>
    <n v="13440.82"/>
    <n v="18705.23"/>
    <n v="896.05000000000007"/>
    <n v="307"/>
    <n v="1"/>
    <n v="72"/>
    <x v="8"/>
    <s v="09/2021"/>
    <x v="160"/>
    <n v="2"/>
    <s v="Pro2Oracle Software - 1860"/>
    <x v="0"/>
  </r>
  <r>
    <n v="6934060"/>
    <n v="1"/>
    <x v="9"/>
    <n v="36"/>
    <n v="9"/>
    <n v="0"/>
    <n v="8121.72"/>
    <n v="0"/>
    <x v="296"/>
    <n v="6010.1"/>
    <n v="0"/>
    <n v="2111.62"/>
    <n v="6244.72"/>
    <n v="234.62"/>
    <n v="307"/>
    <n v="1"/>
    <n v="72"/>
    <x v="8"/>
    <s v="09/2021"/>
    <x v="154"/>
    <n v="2"/>
    <s v="Bill Print Ph 1 - 1830"/>
    <x v="0"/>
  </r>
  <r>
    <n v="6934083"/>
    <n v="1"/>
    <x v="9"/>
    <n v="36"/>
    <n v="15"/>
    <n v="0"/>
    <n v="22000"/>
    <n v="0"/>
    <x v="297"/>
    <n v="12537.63"/>
    <n v="0"/>
    <n v="9462.3700000000008"/>
    <n v="13168.45"/>
    <n v="630.82000000000005"/>
    <n v="307"/>
    <n v="1"/>
    <n v="72"/>
    <x v="8"/>
    <s v="09/2021"/>
    <x v="161"/>
    <n v="2"/>
    <s v="Utilicis Open Edge Pro2SQL Licenses - 1859"/>
    <x v="0"/>
  </r>
  <r>
    <n v="7003380"/>
    <n v="1"/>
    <x v="9"/>
    <n v="36"/>
    <n v="17"/>
    <n v="0"/>
    <n v="125995.23"/>
    <n v="0"/>
    <x v="298"/>
    <n v="64694.51"/>
    <n v="0"/>
    <n v="61300.72"/>
    <n v="68300.429999999993"/>
    <n v="3605.92"/>
    <n v="307"/>
    <n v="1"/>
    <n v="72"/>
    <x v="8"/>
    <s v="09/2021"/>
    <x v="154"/>
    <n v="2"/>
    <s v="Bill Print Ph 1 - 1846"/>
    <x v="0"/>
  </r>
  <r>
    <n v="7003657"/>
    <n v="1"/>
    <x v="9"/>
    <n v="36"/>
    <n v="19"/>
    <n v="0"/>
    <n v="1892.22"/>
    <n v="0"/>
    <x v="299"/>
    <n v="864.99"/>
    <n v="0"/>
    <n v="1027.23"/>
    <n v="919.05"/>
    <n v="54.06"/>
    <n v="307"/>
    <n v="1"/>
    <n v="72"/>
    <x v="8"/>
    <s v="09/2021"/>
    <x v="154"/>
    <n v="2"/>
    <s v="Bill Print Ph 1 - 1882"/>
    <x v="0"/>
  </r>
  <r>
    <n v="7003658"/>
    <n v="1"/>
    <x v="9"/>
    <n v="60"/>
    <n v="43"/>
    <n v="0"/>
    <n v="20038.2"/>
    <n v="0"/>
    <x v="300"/>
    <n v="5434.08"/>
    <n v="0"/>
    <n v="14604.12"/>
    <n v="5773.71"/>
    <n v="339.63"/>
    <n v="307"/>
    <n v="1"/>
    <n v="72"/>
    <x v="8"/>
    <s v="09/2021"/>
    <x v="162"/>
    <n v="2"/>
    <s v="CISCO 911 Phone System - 1894"/>
    <x v="0"/>
  </r>
  <r>
    <n v="7004239"/>
    <n v="1"/>
    <x v="9"/>
    <n v="36"/>
    <n v="18"/>
    <n v="0"/>
    <n v="4382.53"/>
    <n v="0"/>
    <x v="301"/>
    <n v="2126.86"/>
    <n v="0"/>
    <n v="2255.67"/>
    <n v="2252.1799999999998"/>
    <n v="125.32000000000001"/>
    <n v="307"/>
    <n v="1"/>
    <n v="72"/>
    <x v="8"/>
    <s v="09/2021"/>
    <x v="154"/>
    <n v="2"/>
    <s v="Bill Print Ph 1 - 1874"/>
    <x v="0"/>
  </r>
  <r>
    <n v="7004247"/>
    <n v="1"/>
    <x v="9"/>
    <n v="36"/>
    <n v="17"/>
    <n v="0"/>
    <n v="3264.01"/>
    <n v="0"/>
    <x v="302"/>
    <n v="1675.96"/>
    <n v="0"/>
    <n v="1588.05"/>
    <n v="1769.37"/>
    <n v="93.41"/>
    <n v="307"/>
    <n v="1"/>
    <n v="72"/>
    <x v="8"/>
    <s v="09/2021"/>
    <x v="150"/>
    <n v="2"/>
    <s v="Tableau Software - 1869"/>
    <x v="0"/>
  </r>
  <r>
    <n v="7004566"/>
    <n v="1"/>
    <x v="9"/>
    <n v="60"/>
    <n v="43"/>
    <n v="0"/>
    <n v="14055"/>
    <n v="0"/>
    <x v="303"/>
    <n v="3811.52"/>
    <n v="0"/>
    <n v="10243.48"/>
    <n v="4049.74"/>
    <n v="238.22"/>
    <n v="307"/>
    <n v="1"/>
    <n v="72"/>
    <x v="8"/>
    <s v="09/2021"/>
    <x v="163"/>
    <n v="2"/>
    <s v="Ivanti Licenses - 1893"/>
    <x v="0"/>
  </r>
  <r>
    <n v="7004569"/>
    <n v="1"/>
    <x v="9"/>
    <n v="36"/>
    <n v="18"/>
    <n v="0"/>
    <n v="7551.23"/>
    <n v="0"/>
    <x v="304"/>
    <n v="3664.58"/>
    <n v="0"/>
    <n v="3886.65"/>
    <n v="3880.51"/>
    <n v="215.93"/>
    <n v="307"/>
    <n v="1"/>
    <n v="72"/>
    <x v="8"/>
    <s v="09/2021"/>
    <x v="150"/>
    <n v="2"/>
    <s v="Tableau Software - 1876"/>
    <x v="0"/>
  </r>
  <r>
    <n v="7004892"/>
    <n v="1"/>
    <x v="9"/>
    <n v="36"/>
    <n v="19"/>
    <n v="0"/>
    <n v="2536.2199999999998"/>
    <n v="0"/>
    <x v="305"/>
    <n v="1159.3900000000001"/>
    <n v="0"/>
    <n v="1376.83"/>
    <n v="1231.8499999999999"/>
    <n v="72.460000000000008"/>
    <n v="307"/>
    <n v="1"/>
    <n v="72"/>
    <x v="8"/>
    <s v="09/2021"/>
    <x v="150"/>
    <n v="2"/>
    <s v="Tableau Software - 1884"/>
    <x v="0"/>
  </r>
  <r>
    <n v="11646761"/>
    <n v="1"/>
    <x v="9"/>
    <n v="36"/>
    <n v="30"/>
    <n v="0"/>
    <n v="18715.099999999999"/>
    <n v="0"/>
    <x v="401"/>
    <n v="3119.16"/>
    <n v="0"/>
    <n v="15595.94"/>
    <n v="3639.02"/>
    <n v="519.86"/>
    <n v="307"/>
    <n v="1"/>
    <n v="72"/>
    <x v="8"/>
    <s v="09/2021"/>
    <x v="233"/>
    <n v="2"/>
    <s v="CU20310116S   Zoom Call Recording"/>
    <x v="0"/>
  </r>
  <r>
    <n v="17742108"/>
    <n v="1"/>
    <x v="9"/>
    <n v="36"/>
    <n v="31"/>
    <n v="0"/>
    <n v="109707.29"/>
    <n v="0"/>
    <x v="409"/>
    <n v="15237.12"/>
    <n v="0"/>
    <n v="94470.17"/>
    <n v="18284.54"/>
    <n v="3047.42"/>
    <n v="307"/>
    <n v="1"/>
    <n v="72"/>
    <x v="8"/>
    <s v="09/2021"/>
    <x v="232"/>
    <n v="2"/>
    <s v="Computer Equipment"/>
    <x v="0"/>
  </r>
  <r>
    <n v="24740793"/>
    <n v="1"/>
    <x v="9"/>
    <n v="36"/>
    <n v="32"/>
    <n v="0"/>
    <n v="63548.52"/>
    <n v="0"/>
    <x v="420"/>
    <n v="7060.96"/>
    <n v="0"/>
    <n v="56487.56"/>
    <n v="8826.2000000000007"/>
    <n v="1765.24"/>
    <n v="307"/>
    <n v="1"/>
    <n v="72"/>
    <x v="8"/>
    <s v="09/2021"/>
    <x v="232"/>
    <n v="2"/>
    <s v="Computer Equipment"/>
    <x v="0"/>
  </r>
  <r>
    <n v="34690544"/>
    <n v="1"/>
    <x v="9"/>
    <n v="36"/>
    <n v="33"/>
    <n v="0"/>
    <n v="47353.19"/>
    <n v="0"/>
    <x v="430"/>
    <n v="3946.11"/>
    <n v="0"/>
    <n v="43407.08"/>
    <n v="5261.48"/>
    <n v="1315.3700000000001"/>
    <n v="307"/>
    <n v="1"/>
    <n v="72"/>
    <x v="8"/>
    <s v="09/2021"/>
    <x v="232"/>
    <n v="2"/>
    <s v="Computer Equipment"/>
    <x v="0"/>
  </r>
  <r>
    <n v="43230557"/>
    <n v="1"/>
    <x v="9"/>
    <n v="36"/>
    <n v="33"/>
    <n v="0"/>
    <n v="17242.41"/>
    <n v="2924.9700000000003"/>
    <x v="460"/>
    <n v="465.77"/>
    <n v="0"/>
    <n v="16776.64"/>
    <n v="974.15"/>
    <n v="508.38"/>
    <n v="307"/>
    <n v="1"/>
    <n v="72"/>
    <x v="8"/>
    <s v="09/2021"/>
    <x v="149"/>
    <n v="2"/>
    <s v="Bill Pres Dept Chgs"/>
    <x v="0"/>
  </r>
  <r>
    <n v="43252789"/>
    <n v="1"/>
    <x v="9"/>
    <n v="36"/>
    <n v="28"/>
    <n v="0"/>
    <n v="107364"/>
    <n v="0"/>
    <x v="439"/>
    <n v="21542.68"/>
    <n v="0"/>
    <n v="85821.32"/>
    <n v="24607.73"/>
    <n v="3065.05"/>
    <n v="307"/>
    <n v="1"/>
    <n v="72"/>
    <x v="8"/>
    <s v="09/2021"/>
    <x v="232"/>
    <n v="2"/>
    <s v="Computer Equipment"/>
    <x v="0"/>
  </r>
  <r>
    <n v="43252794"/>
    <n v="1"/>
    <x v="9"/>
    <n v="36"/>
    <n v="34"/>
    <n v="0"/>
    <n v="68364.94"/>
    <n v="0"/>
    <x v="440"/>
    <n v="3798.06"/>
    <n v="0"/>
    <n v="64566.879999999997"/>
    <n v="5697.09"/>
    <n v="1899.03"/>
    <n v="307"/>
    <n v="1"/>
    <n v="72"/>
    <x v="8"/>
    <s v="09/2021"/>
    <x v="232"/>
    <n v="2"/>
    <s v="Computer Equipment"/>
    <x v="0"/>
  </r>
  <r>
    <n v="50930132"/>
    <n v="1"/>
    <x v="9"/>
    <n v="36"/>
    <n v="34"/>
    <n v="0"/>
    <n v="814.67"/>
    <n v="0"/>
    <x v="445"/>
    <n v="45.26"/>
    <n v="0"/>
    <n v="769.41"/>
    <n v="67.89"/>
    <n v="22.63"/>
    <n v="307"/>
    <n v="1"/>
    <n v="72"/>
    <x v="8"/>
    <s v="09/2021"/>
    <x v="233"/>
    <n v="2"/>
    <s v="CU20310116S   Zoom Call Recording"/>
    <x v="0"/>
  </r>
  <r>
    <n v="50940963"/>
    <n v="1"/>
    <x v="9"/>
    <n v="36"/>
    <n v="28"/>
    <n v="0"/>
    <n v="11228.79"/>
    <n v="0"/>
    <x v="446"/>
    <n v="748.58"/>
    <n v="0"/>
    <n v="10480.209999999999"/>
    <n v="1122.8699999999999"/>
    <n v="374.29"/>
    <n v="307"/>
    <n v="1"/>
    <n v="72"/>
    <x v="8"/>
    <s v="09/2021"/>
    <x v="232"/>
    <n v="2"/>
    <s v="Computer Equipment"/>
    <x v="0"/>
  </r>
  <r>
    <n v="50940966"/>
    <n v="1"/>
    <x v="9"/>
    <n v="36"/>
    <n v="35"/>
    <n v="0"/>
    <n v="66422.600000000006"/>
    <n v="0"/>
    <x v="447"/>
    <n v="1845.07"/>
    <n v="0"/>
    <n v="64577.53"/>
    <n v="3690.14"/>
    <n v="1845.07"/>
    <n v="307"/>
    <n v="1"/>
    <n v="72"/>
    <x v="8"/>
    <s v="09/2021"/>
    <x v="232"/>
    <n v="2"/>
    <s v="Computer Equipment"/>
    <x v="0"/>
  </r>
  <r>
    <n v="56997979"/>
    <n v="1"/>
    <x v="9"/>
    <n v="36"/>
    <n v="24"/>
    <n v="0"/>
    <n v="97.5"/>
    <n v="0"/>
    <x v="274"/>
    <n v="32.520000000000003"/>
    <n v="0"/>
    <n v="64.98"/>
    <n v="35.229999999999997"/>
    <n v="2.71"/>
    <n v="307"/>
    <n v="1"/>
    <n v="72"/>
    <x v="8"/>
    <s v="09/2021"/>
    <x v="232"/>
    <n v="2"/>
    <s v="Computer Equipment"/>
    <x v="0"/>
  </r>
  <r>
    <n v="56997984"/>
    <n v="1"/>
    <x v="9"/>
    <n v="36"/>
    <n v="36"/>
    <n v="0"/>
    <n v="9398.31"/>
    <n v="0"/>
    <x v="453"/>
    <n v="0"/>
    <n v="0"/>
    <n v="9398.31"/>
    <n v="261.06"/>
    <n v="261.06"/>
    <n v="307"/>
    <n v="1"/>
    <n v="72"/>
    <x v="8"/>
    <s v="09/2021"/>
    <x v="232"/>
    <n v="2"/>
    <s v="Computer Equipment"/>
    <x v="0"/>
  </r>
  <r>
    <n v="56997987"/>
    <n v="1"/>
    <x v="9"/>
    <n v="36"/>
    <n v="36"/>
    <n v="0"/>
    <n v="52777.29"/>
    <n v="0"/>
    <x v="454"/>
    <n v="0"/>
    <n v="0"/>
    <n v="52777.29"/>
    <n v="1466.04"/>
    <n v="1466.04"/>
    <n v="307"/>
    <n v="1"/>
    <n v="72"/>
    <x v="8"/>
    <s v="09/2021"/>
    <x v="232"/>
    <n v="2"/>
    <s v="Computer Equipment"/>
    <x v="0"/>
  </r>
  <r>
    <n v="60841815"/>
    <n v="1"/>
    <x v="9"/>
    <n v="36"/>
    <n v="36"/>
    <n v="0"/>
    <n v="0"/>
    <n v="6571.2"/>
    <x v="461"/>
    <n v="0"/>
    <n v="0"/>
    <n v="0"/>
    <n v="0"/>
    <n v="0"/>
    <n v="307"/>
    <n v="1"/>
    <n v="72"/>
    <x v="8"/>
    <s v="09/2021"/>
    <x v="232"/>
    <n v="2"/>
    <s v="Computer Equipment"/>
    <x v="0"/>
  </r>
  <r>
    <n v="60841818"/>
    <n v="1"/>
    <x v="9"/>
    <n v="36"/>
    <n v="36"/>
    <n v="0"/>
    <n v="0"/>
    <n v="40640.07"/>
    <x v="462"/>
    <n v="0"/>
    <n v="0"/>
    <n v="0"/>
    <n v="0"/>
    <n v="0"/>
    <n v="307"/>
    <n v="1"/>
    <n v="72"/>
    <x v="8"/>
    <s v="09/2021"/>
    <x v="232"/>
    <n v="2"/>
    <s v="Computer Equipment"/>
    <x v="0"/>
  </r>
  <r>
    <n v="6932872"/>
    <n v="1"/>
    <x v="9"/>
    <n v="84"/>
    <n v="37"/>
    <n v="0"/>
    <n v="49249"/>
    <n v="0"/>
    <x v="306"/>
    <n v="27038.21"/>
    <n v="0"/>
    <n v="22210.79"/>
    <n v="27638.5"/>
    <n v="600.29"/>
    <n v="310"/>
    <n v="1"/>
    <n v="76"/>
    <x v="9"/>
    <s v="09/2021"/>
    <x v="164"/>
    <n v="2"/>
    <s v="CISCO Phone System - Compass Pointe - 1719"/>
    <x v="0"/>
  </r>
  <r>
    <n v="6932926"/>
    <n v="1"/>
    <x v="9"/>
    <n v="60"/>
    <n v="18"/>
    <n v="0"/>
    <n v="10277.67"/>
    <n v="0"/>
    <x v="307"/>
    <n v="7103.64"/>
    <n v="0"/>
    <n v="3174.03"/>
    <n v="7279.98"/>
    <n v="176.34"/>
    <n v="310"/>
    <n v="1"/>
    <n v="76"/>
    <x v="9"/>
    <s v="09/2021"/>
    <x v="165"/>
    <n v="2"/>
    <s v="LifeSize modernization conference calling equipment - 1731"/>
    <x v="0"/>
  </r>
  <r>
    <n v="6933123"/>
    <n v="1"/>
    <x v="9"/>
    <n v="84"/>
    <n v="37"/>
    <n v="0"/>
    <n v="128599.6"/>
    <n v="0"/>
    <x v="309"/>
    <n v="70614.600000000006"/>
    <n v="0"/>
    <n v="57985"/>
    <n v="72181.759999999995"/>
    <n v="1567.16"/>
    <n v="310"/>
    <n v="1"/>
    <n v="76"/>
    <x v="9"/>
    <s v="09/2021"/>
    <x v="167"/>
    <n v="2"/>
    <s v="CISCO Phone System - Silver Lake - 1718"/>
    <x v="0"/>
  </r>
  <r>
    <n v="6933213"/>
    <n v="1"/>
    <x v="9"/>
    <n v="60"/>
    <n v="18"/>
    <n v="0"/>
    <n v="908.01"/>
    <n v="0"/>
    <x v="311"/>
    <n v="627.61"/>
    <n v="0"/>
    <n v="280.39999999999998"/>
    <n v="643.19000000000005"/>
    <n v="15.58"/>
    <n v="310"/>
    <n v="1"/>
    <n v="76"/>
    <x v="9"/>
    <s v="09/2021"/>
    <x v="168"/>
    <n v="2"/>
    <s v="TV, (2) Samgung 43in Slim LED TV's - 1732"/>
    <x v="0"/>
  </r>
  <r>
    <n v="6933284"/>
    <n v="1"/>
    <x v="9"/>
    <n v="84"/>
    <n v="37"/>
    <n v="0"/>
    <n v="43464.36"/>
    <n v="0"/>
    <x v="312"/>
    <n v="23863.200000000001"/>
    <n v="0"/>
    <n v="19601.16"/>
    <n v="24392.959999999999"/>
    <n v="529.76"/>
    <n v="310"/>
    <n v="1"/>
    <n v="76"/>
    <x v="9"/>
    <s v="09/2021"/>
    <x v="169"/>
    <n v="2"/>
    <s v="CISCO Phone System - Energy Lane - 1720"/>
    <x v="0"/>
  </r>
  <r>
    <n v="6933319"/>
    <n v="1"/>
    <x v="9"/>
    <n v="60"/>
    <n v="21"/>
    <n v="0"/>
    <n v="644.91999999999996"/>
    <n v="0"/>
    <x v="313"/>
    <n v="413.1"/>
    <n v="0"/>
    <n v="231.82"/>
    <n v="424.14"/>
    <n v="11.040000000000001"/>
    <n v="310"/>
    <n v="1"/>
    <n v="76"/>
    <x v="9"/>
    <s v="09/2021"/>
    <x v="170"/>
    <n v="2"/>
    <s v="Samsung 55in Slim Direct LIT LE - 1762"/>
    <x v="0"/>
  </r>
  <r>
    <n v="6933419"/>
    <n v="1"/>
    <x v="9"/>
    <n v="84"/>
    <n v="46"/>
    <n v="0"/>
    <n v="23835.5"/>
    <n v="0"/>
    <x v="314"/>
    <n v="10572.15"/>
    <n v="0"/>
    <n v="13263.35"/>
    <n v="10860.48"/>
    <n v="288.33"/>
    <n v="310"/>
    <n v="1"/>
    <n v="76"/>
    <x v="9"/>
    <s v="09/2021"/>
    <x v="171"/>
    <n v="2"/>
    <s v="CISCO Phone System Consulting - 1771"/>
    <x v="0"/>
  </r>
  <r>
    <n v="6933712"/>
    <n v="1"/>
    <x v="9"/>
    <n v="84"/>
    <n v="47"/>
    <n v="0"/>
    <n v="4095"/>
    <n v="0"/>
    <x v="315"/>
    <n v="1767.32"/>
    <n v="0"/>
    <n v="2327.6799999999998"/>
    <n v="1816.85"/>
    <n v="49.53"/>
    <n v="310"/>
    <n v="1"/>
    <n v="76"/>
    <x v="9"/>
    <s v="09/2021"/>
    <x v="171"/>
    <n v="2"/>
    <s v="CISCO Phone System Consulting - 1775"/>
    <x v="0"/>
  </r>
  <r>
    <n v="6933853"/>
    <n v="1"/>
    <x v="9"/>
    <n v="84"/>
    <n v="44"/>
    <n v="0"/>
    <n v="110708.62"/>
    <n v="0"/>
    <x v="317"/>
    <n v="51751.91"/>
    <n v="0"/>
    <n v="58956.71"/>
    <n v="53091.839999999997"/>
    <n v="1339.93"/>
    <n v="310"/>
    <n v="1"/>
    <n v="76"/>
    <x v="9"/>
    <s v="09/2021"/>
    <x v="171"/>
    <n v="2"/>
    <s v="CISCO Phone System Consulting - 1752"/>
    <x v="0"/>
  </r>
  <r>
    <n v="17729237"/>
    <n v="1"/>
    <x v="9"/>
    <n v="120"/>
    <n v="115"/>
    <n v="0"/>
    <n v="-2733"/>
    <n v="0"/>
    <x v="421"/>
    <n v="-305.93"/>
    <n v="0"/>
    <n v="-2427.0700000000002"/>
    <n v="-327.02999999999997"/>
    <n v="-21.1"/>
    <n v="310"/>
    <n v="1"/>
    <n v="76"/>
    <x v="9"/>
    <s v="09/2021"/>
    <x v="237"/>
    <n v="2"/>
    <s v="This is to apply the credit from a 2018 project"/>
    <x v="0"/>
  </r>
  <r>
    <n v="6933118"/>
    <n v="1"/>
    <x v="9"/>
    <n v="0"/>
    <n v="0"/>
    <n v="0"/>
    <n v="243970.54"/>
    <n v="0"/>
    <x v="318"/>
    <n v="0"/>
    <n v="0"/>
    <n v="243970.54"/>
    <n v="0"/>
    <n v="0"/>
    <n v="326"/>
    <n v="1"/>
    <n v="65"/>
    <x v="10"/>
    <s v="09/2021"/>
    <x v="172"/>
    <n v="5"/>
    <s v="Land - SL - 12"/>
    <x v="1"/>
  </r>
  <r>
    <n v="6933119"/>
    <n v="1"/>
    <x v="9"/>
    <n v="0"/>
    <n v="0"/>
    <n v="0"/>
    <n v="45840.84"/>
    <n v="0"/>
    <x v="319"/>
    <n v="0"/>
    <n v="0"/>
    <n v="45840.84"/>
    <n v="0"/>
    <n v="0"/>
    <n v="326"/>
    <n v="1"/>
    <n v="65"/>
    <x v="10"/>
    <s v="09/2021"/>
    <x v="173"/>
    <n v="5"/>
    <s v="LAND- CITRUS HILL,FLA. BULK PLANT SITE - 51"/>
    <x v="1"/>
  </r>
  <r>
    <n v="6933413"/>
    <n v="1"/>
    <x v="9"/>
    <n v="0"/>
    <n v="0"/>
    <n v="0"/>
    <n v="41020.26"/>
    <n v="0"/>
    <x v="320"/>
    <n v="0"/>
    <n v="0"/>
    <n v="41020.26"/>
    <n v="0"/>
    <n v="0"/>
    <n v="326"/>
    <n v="1"/>
    <n v="65"/>
    <x v="10"/>
    <s v="09/2021"/>
    <x v="174"/>
    <n v="5"/>
    <s v="LAND - MISTY PINES LOT - 25"/>
    <x v="1"/>
  </r>
  <r>
    <n v="6933845"/>
    <n v="1"/>
    <x v="9"/>
    <n v="0"/>
    <n v="0"/>
    <n v="0"/>
    <n v="94110.89"/>
    <n v="0"/>
    <x v="321"/>
    <n v="0"/>
    <n v="0"/>
    <n v="94110.89"/>
    <n v="0"/>
    <n v="0"/>
    <n v="326"/>
    <n v="1"/>
    <n v="65"/>
    <x v="10"/>
    <s v="09/2021"/>
    <x v="175"/>
    <n v="5"/>
    <s v="LAND - BEAVER RUN (SALISBURY) - 35"/>
    <x v="1"/>
  </r>
  <r>
    <n v="17743287"/>
    <n v="1"/>
    <x v="9"/>
    <n v="12"/>
    <n v="7"/>
    <n v="0"/>
    <n v="1400044.51"/>
    <n v="0"/>
    <x v="431"/>
    <n v="0"/>
    <n v="0"/>
    <n v="1400044.51"/>
    <n v="0"/>
    <n v="0"/>
    <n v="326"/>
    <n v="1"/>
    <n v="65"/>
    <x v="10"/>
    <s v="09/2021"/>
    <x v="238"/>
    <n v="5"/>
    <s v="A parcel of land near Georgetown  DE has been identified as the primary location   A secondary backup location has also been identified"/>
    <x v="1"/>
  </r>
  <r>
    <n v="17743290"/>
    <n v="1"/>
    <x v="9"/>
    <n v="12"/>
    <n v="7"/>
    <n v="0"/>
    <n v="2207667.5"/>
    <n v="0"/>
    <x v="432"/>
    <n v="0"/>
    <n v="0"/>
    <n v="2207667.5"/>
    <n v="0"/>
    <n v="0"/>
    <n v="326"/>
    <n v="1"/>
    <n v="65"/>
    <x v="10"/>
    <s v="09/2021"/>
    <x v="239"/>
    <n v="5"/>
    <s v="A parcel of land near Georgetown  DE has been identified as the primary location   A secondary backup location has also been identified"/>
    <x v="1"/>
  </r>
  <r>
    <n v="6932983"/>
    <n v="1"/>
    <x v="9"/>
    <n v="60"/>
    <n v="0"/>
    <n v="0"/>
    <n v="2860"/>
    <n v="0"/>
    <x v="322"/>
    <n v="2860"/>
    <n v="0"/>
    <n v="0"/>
    <n v="2860"/>
    <n v="0"/>
    <n v="327"/>
    <n v="1"/>
    <n v="66"/>
    <x v="2"/>
    <s v="09/2021"/>
    <x v="176"/>
    <n v="6"/>
    <s v="Panic Button System - 124"/>
    <x v="1"/>
  </r>
  <r>
    <n v="6932984"/>
    <n v="1"/>
    <x v="9"/>
    <n v="60"/>
    <n v="0"/>
    <n v="0"/>
    <n v="6870"/>
    <n v="0"/>
    <x v="323"/>
    <n v="6870"/>
    <n v="0"/>
    <n v="0"/>
    <n v="6870"/>
    <n v="0"/>
    <n v="327"/>
    <n v="1"/>
    <n v="66"/>
    <x v="2"/>
    <s v="09/2021"/>
    <x v="177"/>
    <n v="6"/>
    <s v="SL AC Unit Telecom Closet - 125"/>
    <x v="1"/>
  </r>
  <r>
    <n v="6932992"/>
    <n v="1"/>
    <x v="9"/>
    <n v="540"/>
    <n v="241"/>
    <n v="0"/>
    <n v="2877"/>
    <n v="0"/>
    <x v="324"/>
    <n v="1592.96"/>
    <n v="0"/>
    <n v="1284.04"/>
    <n v="1598.29"/>
    <n v="5.33"/>
    <n v="327"/>
    <n v="1"/>
    <n v="66"/>
    <x v="2"/>
    <s v="09/2021"/>
    <x v="178"/>
    <n v="6"/>
    <s v="ALARM SYSTEM AT BEAVER RUN BUILDING - 36"/>
    <x v="1"/>
  </r>
  <r>
    <n v="6933004"/>
    <n v="1"/>
    <x v="9"/>
    <n v="84"/>
    <n v="0"/>
    <n v="0"/>
    <n v="1033"/>
    <n v="0"/>
    <x v="325"/>
    <n v="1033"/>
    <n v="0"/>
    <n v="0"/>
    <n v="1033"/>
    <n v="0"/>
    <n v="327"/>
    <n v="1"/>
    <n v="66"/>
    <x v="2"/>
    <s v="09/2021"/>
    <x v="179"/>
    <n v="6"/>
    <s v="New Condensor fan motor - 82"/>
    <x v="1"/>
  </r>
  <r>
    <n v="6933005"/>
    <n v="1"/>
    <x v="9"/>
    <n v="540"/>
    <n v="241"/>
    <n v="0"/>
    <n v="631004.23"/>
    <n v="0"/>
    <x v="326"/>
    <n v="349403.92"/>
    <n v="0"/>
    <n v="281600.31"/>
    <n v="350572.39"/>
    <n v="1168.47"/>
    <n v="327"/>
    <n v="1"/>
    <n v="66"/>
    <x v="2"/>
    <s v="09/2021"/>
    <x v="180"/>
    <n v="6"/>
    <s v="OFFICE BUILDING - BEAVER RUN - 37"/>
    <x v="1"/>
  </r>
  <r>
    <n v="6933093"/>
    <n v="1"/>
    <x v="9"/>
    <n v="120"/>
    <n v="0"/>
    <n v="0"/>
    <n v="311191.64"/>
    <n v="0"/>
    <x v="327"/>
    <n v="311191.64"/>
    <n v="0"/>
    <n v="0"/>
    <n v="311191.64"/>
    <n v="0"/>
    <n v="327"/>
    <n v="1"/>
    <n v="66"/>
    <x v="2"/>
    <s v="09/2021"/>
    <x v="181"/>
    <n v="6"/>
    <s v="Silver Lake Building Renovations - 88"/>
    <x v="1"/>
  </r>
  <r>
    <n v="6933106"/>
    <n v="1"/>
    <x v="9"/>
    <n v="120"/>
    <n v="0"/>
    <n v="0"/>
    <n v="9770"/>
    <n v="0"/>
    <x v="328"/>
    <n v="9770"/>
    <n v="0"/>
    <n v="0"/>
    <n v="9770"/>
    <n v="0"/>
    <n v="327"/>
    <n v="1"/>
    <n v="66"/>
    <x v="2"/>
    <s v="09/2021"/>
    <x v="182"/>
    <n v="6"/>
    <s v="AC Unit for Server Room - 112"/>
    <x v="1"/>
  </r>
  <r>
    <n v="6933107"/>
    <n v="1"/>
    <x v="9"/>
    <n v="60"/>
    <n v="0"/>
    <n v="0"/>
    <n v="35600"/>
    <n v="0"/>
    <x v="329"/>
    <n v="35600"/>
    <n v="0"/>
    <n v="0"/>
    <n v="35600"/>
    <n v="0"/>
    <n v="327"/>
    <n v="1"/>
    <n v="66"/>
    <x v="2"/>
    <s v="09/2021"/>
    <x v="183"/>
    <n v="6"/>
    <s v="Beaver Run repairs - 132"/>
    <x v="1"/>
  </r>
  <r>
    <n v="6933108"/>
    <n v="1"/>
    <x v="9"/>
    <n v="60"/>
    <n v="0"/>
    <n v="0"/>
    <n v="11750"/>
    <n v="0"/>
    <x v="330"/>
    <n v="11750"/>
    <n v="0"/>
    <n v="0"/>
    <n v="11750"/>
    <n v="0"/>
    <n v="327"/>
    <n v="1"/>
    <n v="66"/>
    <x v="2"/>
    <s v="09/2021"/>
    <x v="184"/>
    <n v="6"/>
    <s v="CP Alarm Security - 113"/>
    <x v="1"/>
  </r>
  <r>
    <n v="6933112"/>
    <n v="1"/>
    <x v="9"/>
    <n v="120"/>
    <n v="0"/>
    <n v="0"/>
    <n v="30519.38"/>
    <n v="0"/>
    <x v="331"/>
    <n v="30519.38"/>
    <n v="0"/>
    <n v="0"/>
    <n v="30519.38"/>
    <n v="0"/>
    <n v="327"/>
    <n v="1"/>
    <n v="66"/>
    <x v="2"/>
    <s v="09/2021"/>
    <x v="185"/>
    <n v="6"/>
    <s v="DUMPSTER ENCLOSURE - 29"/>
    <x v="1"/>
  </r>
  <r>
    <n v="6933120"/>
    <n v="1"/>
    <x v="9"/>
    <n v="120"/>
    <n v="0"/>
    <n v="0"/>
    <n v="8061"/>
    <n v="0"/>
    <x v="332"/>
    <n v="8061"/>
    <n v="0"/>
    <n v="0"/>
    <n v="8061"/>
    <n v="0"/>
    <n v="327"/>
    <n v="1"/>
    <n v="66"/>
    <x v="2"/>
    <s v="09/2021"/>
    <x v="186"/>
    <n v="6"/>
    <s v="New Entrance Door - 85"/>
    <x v="1"/>
  </r>
  <r>
    <n v="6933256"/>
    <n v="1"/>
    <x v="9"/>
    <n v="120"/>
    <n v="0"/>
    <n v="0"/>
    <n v="7975.86"/>
    <n v="0"/>
    <x v="333"/>
    <n v="7975.86"/>
    <n v="0"/>
    <n v="0"/>
    <n v="7975.86"/>
    <n v="0"/>
    <n v="327"/>
    <n v="1"/>
    <n v="66"/>
    <x v="2"/>
    <s v="09/2021"/>
    <x v="181"/>
    <n v="6"/>
    <s v="Silver Lake Building Renovations - 94"/>
    <x v="1"/>
  </r>
  <r>
    <n v="6933271"/>
    <n v="1"/>
    <x v="9"/>
    <n v="84"/>
    <n v="0"/>
    <n v="0"/>
    <n v="2151"/>
    <n v="0"/>
    <x v="334"/>
    <n v="2151"/>
    <n v="0"/>
    <n v="0"/>
    <n v="2151"/>
    <n v="0"/>
    <n v="327"/>
    <n v="1"/>
    <n v="66"/>
    <x v="2"/>
    <s v="09/2021"/>
    <x v="187"/>
    <n v="6"/>
    <s v="Complete fan asse,mbly - 83"/>
    <x v="1"/>
  </r>
  <r>
    <n v="6933272"/>
    <n v="1"/>
    <x v="9"/>
    <n v="60"/>
    <n v="0"/>
    <n v="0"/>
    <n v="252824.25"/>
    <n v="0"/>
    <x v="335"/>
    <n v="252824.25"/>
    <n v="0"/>
    <n v="0"/>
    <n v="252824.25"/>
    <n v="0"/>
    <n v="327"/>
    <n v="1"/>
    <n v="66"/>
    <x v="2"/>
    <s v="09/2021"/>
    <x v="188"/>
    <n v="6"/>
    <s v="CP Accounting Suite Build out - 115"/>
    <x v="1"/>
  </r>
  <r>
    <n v="6933280"/>
    <n v="1"/>
    <x v="9"/>
    <n v="480"/>
    <n v="168"/>
    <n v="0"/>
    <n v="121370"/>
    <n v="0"/>
    <x v="336"/>
    <n v="78659.66"/>
    <n v="0"/>
    <n v="42710.34"/>
    <n v="78913.89"/>
    <n v="254.23000000000002"/>
    <n v="327"/>
    <n v="1"/>
    <n v="66"/>
    <x v="2"/>
    <s v="09/2021"/>
    <x v="189"/>
    <n v="6"/>
    <s v="LAND IMPROVEMENTS - SILVER LAKE - 42"/>
    <x v="1"/>
  </r>
  <r>
    <n v="6933383"/>
    <n v="1"/>
    <x v="9"/>
    <n v="120"/>
    <n v="0"/>
    <n v="0"/>
    <n v="22961.39"/>
    <n v="0"/>
    <x v="337"/>
    <n v="22961.39"/>
    <n v="0"/>
    <n v="0"/>
    <n v="22961.39"/>
    <n v="0"/>
    <n v="327"/>
    <n v="1"/>
    <n v="66"/>
    <x v="2"/>
    <s v="09/2021"/>
    <x v="190"/>
    <n v="6"/>
    <s v="Silver Lake Building Renovations - Network Upgrade - 93"/>
    <x v="1"/>
  </r>
  <r>
    <n v="6933385"/>
    <n v="1"/>
    <x v="9"/>
    <n v="120"/>
    <n v="0"/>
    <n v="0"/>
    <n v="33011.75"/>
    <n v="0"/>
    <x v="338"/>
    <n v="33011.75"/>
    <n v="0"/>
    <n v="0"/>
    <n v="33011.75"/>
    <n v="0"/>
    <n v="327"/>
    <n v="1"/>
    <n v="66"/>
    <x v="2"/>
    <s v="09/2021"/>
    <x v="191"/>
    <n v="6"/>
    <s v="SILVER LAKE PATIO - 28"/>
    <x v="1"/>
  </r>
  <r>
    <n v="6933386"/>
    <n v="1"/>
    <x v="9"/>
    <n v="60"/>
    <n v="0"/>
    <n v="0"/>
    <n v="21000"/>
    <n v="0"/>
    <x v="339"/>
    <n v="21000"/>
    <n v="0"/>
    <n v="0"/>
    <n v="21000"/>
    <n v="0"/>
    <n v="327"/>
    <n v="1"/>
    <n v="66"/>
    <x v="2"/>
    <s v="09/2021"/>
    <x v="192"/>
    <n v="6"/>
    <s v="SL GAS ROOFTOP UNITS - 128"/>
    <x v="1"/>
  </r>
  <r>
    <n v="6933387"/>
    <n v="1"/>
    <x v="9"/>
    <n v="480"/>
    <n v="168"/>
    <n v="0"/>
    <n v="1444130.55"/>
    <n v="0"/>
    <x v="340"/>
    <n v="935937.83"/>
    <n v="0"/>
    <n v="508192.72"/>
    <n v="938962.79"/>
    <n v="3024.96"/>
    <n v="327"/>
    <n v="1"/>
    <n v="66"/>
    <x v="2"/>
    <s v="09/2021"/>
    <x v="193"/>
    <n v="6"/>
    <s v="STRUCTURES &amp; IMPROVEMENTS - SILVER LAKE BLDG. - 41"/>
    <x v="1"/>
  </r>
  <r>
    <n v="6933523"/>
    <n v="1"/>
    <x v="9"/>
    <n v="120"/>
    <n v="0"/>
    <n v="0"/>
    <n v="8179.14"/>
    <n v="0"/>
    <x v="341"/>
    <n v="8179.14"/>
    <n v="0"/>
    <n v="0"/>
    <n v="8179.14"/>
    <n v="0"/>
    <n v="327"/>
    <n v="1"/>
    <n v="66"/>
    <x v="2"/>
    <s v="09/2021"/>
    <x v="194"/>
    <n v="6"/>
    <s v="Silver Lake Building Renovations (IT) - 101"/>
    <x v="1"/>
  </r>
  <r>
    <n v="6933526"/>
    <n v="1"/>
    <x v="9"/>
    <n v="480"/>
    <n v="168"/>
    <n v="0"/>
    <n v="256259"/>
    <n v="0"/>
    <x v="342"/>
    <n v="166080.95000000001"/>
    <n v="0"/>
    <n v="90178.05"/>
    <n v="166617.72"/>
    <n v="536.77"/>
    <n v="327"/>
    <n v="1"/>
    <n v="66"/>
    <x v="2"/>
    <s v="09/2021"/>
    <x v="195"/>
    <n v="6"/>
    <s v="TANGIBLE PERSONAL PROPERTY - 43"/>
    <x v="1"/>
  </r>
  <r>
    <n v="6933540"/>
    <n v="1"/>
    <x v="9"/>
    <n v="180"/>
    <n v="0"/>
    <n v="0"/>
    <n v="28908"/>
    <n v="0"/>
    <x v="343"/>
    <n v="28908"/>
    <n v="0"/>
    <n v="0"/>
    <n v="28908"/>
    <n v="0"/>
    <n v="327"/>
    <n v="1"/>
    <n v="66"/>
    <x v="2"/>
    <s v="09/2021"/>
    <x v="196"/>
    <n v="6"/>
    <s v="Concrete &amp; Brick repairs-Patio, Parking lot, Handicap Ramp - 80"/>
    <x v="1"/>
  </r>
  <r>
    <n v="6933668"/>
    <n v="1"/>
    <x v="9"/>
    <n v="120"/>
    <n v="0"/>
    <n v="0"/>
    <n v="118513.7"/>
    <n v="0"/>
    <x v="344"/>
    <n v="118513.7"/>
    <n v="0"/>
    <n v="0"/>
    <n v="118513.7"/>
    <n v="0"/>
    <n v="327"/>
    <n v="1"/>
    <n v="66"/>
    <x v="2"/>
    <s v="09/2021"/>
    <x v="197"/>
    <n v="6"/>
    <s v="Silver Lake Elect/HVAC/Heating Upgrades - 89"/>
    <x v="1"/>
  </r>
  <r>
    <n v="6933670"/>
    <n v="1"/>
    <x v="9"/>
    <n v="60"/>
    <n v="0"/>
    <n v="0"/>
    <n v="56460"/>
    <n v="0"/>
    <x v="345"/>
    <n v="56460"/>
    <n v="0"/>
    <n v="0"/>
    <n v="56460"/>
    <n v="0"/>
    <n v="327"/>
    <n v="1"/>
    <n v="66"/>
    <x v="2"/>
    <s v="09/2021"/>
    <x v="192"/>
    <n v="6"/>
    <s v="SL GAS ROOFTOP UNITS - 127"/>
    <x v="1"/>
  </r>
  <r>
    <n v="6933672"/>
    <n v="1"/>
    <x v="9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9/2021"/>
    <x v="197"/>
    <n v="6"/>
    <s v="Silver Lake Elect/HVAC/Heating Upgrades - 95"/>
    <x v="1"/>
  </r>
  <r>
    <n v="6933709"/>
    <n v="1"/>
    <x v="9"/>
    <n v="180"/>
    <n v="0"/>
    <n v="0"/>
    <n v="25615"/>
    <n v="0"/>
    <x v="347"/>
    <n v="25615"/>
    <n v="0"/>
    <n v="0"/>
    <n v="25615"/>
    <n v="0"/>
    <n v="327"/>
    <n v="1"/>
    <n v="66"/>
    <x v="2"/>
    <s v="09/2021"/>
    <x v="198"/>
    <n v="6"/>
    <s v="Landscaping - 81"/>
    <x v="1"/>
  </r>
  <r>
    <n v="6933822"/>
    <n v="1"/>
    <x v="9"/>
    <n v="120"/>
    <n v="0"/>
    <n v="0"/>
    <n v="104340.12"/>
    <n v="0"/>
    <x v="348"/>
    <n v="104340.12"/>
    <n v="0"/>
    <n v="0"/>
    <n v="104340.12"/>
    <n v="0"/>
    <n v="327"/>
    <n v="1"/>
    <n v="66"/>
    <x v="2"/>
    <s v="09/2021"/>
    <x v="194"/>
    <n v="6"/>
    <s v="Silver Lake Building Renovations (IT) - 100"/>
    <x v="1"/>
  </r>
  <r>
    <n v="6933849"/>
    <n v="1"/>
    <x v="9"/>
    <n v="540"/>
    <n v="242"/>
    <n v="0"/>
    <n v="21364.799999999999"/>
    <n v="0"/>
    <x v="349"/>
    <n v="11753.06"/>
    <n v="0"/>
    <n v="9611.74"/>
    <n v="11792.78"/>
    <n v="39.72"/>
    <n v="327"/>
    <n v="1"/>
    <n v="66"/>
    <x v="2"/>
    <s v="09/2021"/>
    <x v="180"/>
    <n v="6"/>
    <s v="OFFICE BUILDING - BEAVER RUN - 38"/>
    <x v="1"/>
  </r>
  <r>
    <n v="6933971"/>
    <n v="1"/>
    <x v="9"/>
    <n v="60"/>
    <n v="0"/>
    <n v="0"/>
    <n v="9183.33"/>
    <n v="0"/>
    <x v="350"/>
    <n v="9183.33"/>
    <n v="0"/>
    <n v="0"/>
    <n v="9183.33"/>
    <n v="0"/>
    <n v="327"/>
    <n v="1"/>
    <n v="66"/>
    <x v="2"/>
    <s v="09/2021"/>
    <x v="199"/>
    <n v="6"/>
    <s v="SL PLANNING CELL CONVERSION - 126"/>
    <x v="1"/>
  </r>
  <r>
    <n v="6933972"/>
    <n v="1"/>
    <x v="9"/>
    <n v="480"/>
    <n v="179"/>
    <n v="0"/>
    <n v="244514.08"/>
    <n v="0"/>
    <x v="351"/>
    <n v="153330.64000000001"/>
    <n v="0"/>
    <n v="91183.44"/>
    <n v="153840.04"/>
    <n v="509.40000000000003"/>
    <n v="327"/>
    <n v="1"/>
    <n v="66"/>
    <x v="2"/>
    <s v="09/2021"/>
    <x v="200"/>
    <n v="6"/>
    <s v="STRUCTURES &amp; IMPROV - ADDITION TO SILVER LAKE - 20"/>
    <x v="1"/>
  </r>
  <r>
    <n v="6933997"/>
    <n v="1"/>
    <x v="9"/>
    <n v="120"/>
    <n v="0"/>
    <n v="0"/>
    <n v="67800"/>
    <n v="0"/>
    <x v="352"/>
    <n v="67800"/>
    <n v="0"/>
    <n v="0"/>
    <n v="67800"/>
    <n v="0"/>
    <n v="327"/>
    <n v="1"/>
    <n v="66"/>
    <x v="2"/>
    <s v="09/2021"/>
    <x v="201"/>
    <n v="6"/>
    <s v="Heating/Air conditioning upgrade - 74"/>
    <x v="1"/>
  </r>
  <r>
    <n v="6933998"/>
    <n v="1"/>
    <x v="9"/>
    <n v="84"/>
    <n v="0"/>
    <n v="0"/>
    <n v="11479"/>
    <n v="0"/>
    <x v="353"/>
    <n v="11479"/>
    <n v="0"/>
    <n v="0"/>
    <n v="11479"/>
    <n v="0"/>
    <n v="327"/>
    <n v="1"/>
    <n v="66"/>
    <x v="2"/>
    <s v="09/2021"/>
    <x v="202"/>
    <n v="6"/>
    <s v="Installation 3Ton AC unit in Server Room - 84"/>
    <x v="1"/>
  </r>
  <r>
    <n v="6933401"/>
    <n v="1"/>
    <x v="9"/>
    <n v="120"/>
    <n v="4"/>
    <n v="0"/>
    <n v="5046.8100000000004"/>
    <n v="0"/>
    <x v="354"/>
    <n v="4870.18"/>
    <n v="0"/>
    <n v="176.63"/>
    <n v="4914.34"/>
    <n v="44.160000000000004"/>
    <n v="328"/>
    <n v="1"/>
    <n v="68"/>
    <x v="4"/>
    <s v="09/2021"/>
    <x v="203"/>
    <n v="2"/>
    <s v="Compass Pointe Furniture - 121"/>
    <x v="1"/>
  </r>
  <r>
    <n v="6933402"/>
    <n v="1"/>
    <x v="9"/>
    <n v="120"/>
    <n v="5"/>
    <n v="0"/>
    <n v="609.32000000000005"/>
    <n v="0"/>
    <x v="355"/>
    <n v="582.72"/>
    <n v="0"/>
    <n v="26.6"/>
    <n v="588.04"/>
    <n v="5.32"/>
    <n v="328"/>
    <n v="1"/>
    <n v="68"/>
    <x v="4"/>
    <s v="09/2021"/>
    <x v="203"/>
    <n v="2"/>
    <s v="Compass Pointe Furniture - 122"/>
    <x v="1"/>
  </r>
  <r>
    <n v="2273447"/>
    <n v="1"/>
    <x v="9"/>
    <n v="60"/>
    <n v="48"/>
    <n v="0"/>
    <n v="2654.85"/>
    <n v="0"/>
    <x v="356"/>
    <n v="531"/>
    <n v="0"/>
    <n v="2123.85"/>
    <n v="575.25"/>
    <n v="44.25"/>
    <n v="329"/>
    <n v="1"/>
    <n v="73"/>
    <x v="11"/>
    <s v="09/2021"/>
    <x v="204"/>
    <n v="2"/>
    <s v="Jeff Sylvester 2020 Ford Exp"/>
    <x v="1"/>
  </r>
  <r>
    <n v="4216702"/>
    <n v="1"/>
    <x v="9"/>
    <n v="60"/>
    <n v="49"/>
    <n v="0"/>
    <n v="2.98"/>
    <n v="0"/>
    <x v="391"/>
    <n v="0.55000000000000004"/>
    <n v="0"/>
    <n v="2.4300000000000002"/>
    <n v="0.6"/>
    <n v="0.05"/>
    <n v="329"/>
    <n v="1"/>
    <n v="73"/>
    <x v="11"/>
    <s v="09/2021"/>
    <x v="232"/>
    <n v="2"/>
    <s v="Vehicles - Automobiles"/>
    <x v="1"/>
  </r>
  <r>
    <n v="4216707"/>
    <n v="1"/>
    <x v="9"/>
    <n v="60"/>
    <n v="49"/>
    <n v="0"/>
    <n v="37783.71"/>
    <n v="0"/>
    <x v="392"/>
    <n v="6927.03"/>
    <n v="0"/>
    <n v="30856.68"/>
    <n v="7556.76"/>
    <n v="629.73"/>
    <n v="329"/>
    <n v="1"/>
    <n v="73"/>
    <x v="11"/>
    <s v="09/2021"/>
    <x v="232"/>
    <n v="2"/>
    <s v="Vehicles - Automobiles"/>
    <x v="1"/>
  </r>
  <r>
    <n v="6932980"/>
    <n v="1"/>
    <x v="9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9/2021"/>
    <x v="208"/>
    <n v="2"/>
    <s v="2015 Ford Exp - J Householder - 138"/>
    <x v="1"/>
  </r>
  <r>
    <n v="6932982"/>
    <n v="1"/>
    <x v="9"/>
    <n v="60"/>
    <n v="2"/>
    <n v="0"/>
    <n v="40830.839999999997"/>
    <n v="0"/>
    <x v="361"/>
    <n v="39469.81"/>
    <n v="0"/>
    <n v="1361.03"/>
    <n v="40150.33"/>
    <n v="680.52"/>
    <n v="329"/>
    <n v="1"/>
    <n v="73"/>
    <x v="11"/>
    <s v="09/2021"/>
    <x v="210"/>
    <n v="2"/>
    <s v="2016 Ford E150 Truck Pesco FL Sales (AM-1648) - 159"/>
    <x v="1"/>
  </r>
  <r>
    <n v="6932990"/>
    <n v="1"/>
    <x v="9"/>
    <n v="60"/>
    <n v="0"/>
    <n v="0"/>
    <n v="41806"/>
    <n v="0"/>
    <x v="362"/>
    <n v="41806"/>
    <n v="0"/>
    <n v="0"/>
    <n v="41806"/>
    <n v="0"/>
    <n v="329"/>
    <n v="1"/>
    <n v="73"/>
    <x v="11"/>
    <s v="09/2021"/>
    <x v="211"/>
    <n v="2"/>
    <s v="2016 Ford Explorer-Greg Robinson - 155"/>
    <x v="1"/>
  </r>
  <r>
    <n v="6932996"/>
    <n v="1"/>
    <x v="9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9/2021"/>
    <x v="212"/>
    <n v="2"/>
    <s v="Householder Veh - 170"/>
    <x v="1"/>
  </r>
  <r>
    <n v="6933260"/>
    <n v="1"/>
    <x v="9"/>
    <n v="60"/>
    <n v="0"/>
    <n v="0"/>
    <n v="38319"/>
    <n v="0"/>
    <x v="365"/>
    <n v="38319"/>
    <n v="0"/>
    <n v="0"/>
    <n v="38319"/>
    <n v="0"/>
    <n v="329"/>
    <n v="1"/>
    <n v="73"/>
    <x v="11"/>
    <s v="09/2021"/>
    <x v="214"/>
    <n v="2"/>
    <s v="2016 Ford Explorer J. Steinmetz - 149"/>
    <x v="1"/>
  </r>
  <r>
    <n v="6933263"/>
    <n v="1"/>
    <x v="9"/>
    <n v="60"/>
    <n v="0"/>
    <n v="0"/>
    <n v="42216"/>
    <n v="0"/>
    <x v="366"/>
    <n v="42216"/>
    <n v="0"/>
    <n v="0"/>
    <n v="42216"/>
    <n v="0"/>
    <n v="329"/>
    <n v="1"/>
    <n v="73"/>
    <x v="11"/>
    <s v="09/2021"/>
    <x v="215"/>
    <n v="2"/>
    <s v="2016 Ford Explorer-C. Martin - 153"/>
    <x v="1"/>
  </r>
  <r>
    <n v="6933264"/>
    <n v="1"/>
    <x v="9"/>
    <n v="60"/>
    <n v="21"/>
    <n v="0"/>
    <n v="39643"/>
    <n v="0"/>
    <x v="367"/>
    <n v="25392.93"/>
    <n v="0"/>
    <n v="14250.07"/>
    <n v="26071.5"/>
    <n v="678.57"/>
    <n v="329"/>
    <n v="1"/>
    <n v="73"/>
    <x v="11"/>
    <s v="09/2021"/>
    <x v="216"/>
    <n v="2"/>
    <s v="2018 Ford Explorer - Bill O'Brien - 167"/>
    <x v="1"/>
  </r>
  <r>
    <n v="6933382"/>
    <n v="1"/>
    <x v="9"/>
    <n v="60"/>
    <n v="0"/>
    <n v="0"/>
    <n v="35342.9"/>
    <n v="0"/>
    <x v="368"/>
    <n v="35342.9"/>
    <n v="0"/>
    <n v="0"/>
    <n v="35342.9"/>
    <n v="0"/>
    <n v="329"/>
    <n v="1"/>
    <n v="73"/>
    <x v="11"/>
    <s v="09/2021"/>
    <x v="217"/>
    <n v="2"/>
    <s v="2014 GMC Acadia - Bill Hancock - 133"/>
    <x v="1"/>
  </r>
  <r>
    <n v="6933393"/>
    <n v="1"/>
    <x v="9"/>
    <n v="60"/>
    <n v="10"/>
    <n v="0"/>
    <n v="39832"/>
    <n v="0"/>
    <x v="369"/>
    <n v="33193.35"/>
    <n v="0"/>
    <n v="6638.65"/>
    <n v="33857.22"/>
    <n v="663.87"/>
    <n v="329"/>
    <n v="1"/>
    <n v="73"/>
    <x v="11"/>
    <s v="09/2021"/>
    <x v="218"/>
    <n v="2"/>
    <s v="2017 Ford Explorer - Tom Mahn - 162"/>
    <x v="1"/>
  </r>
  <r>
    <n v="6933678"/>
    <n v="1"/>
    <x v="9"/>
    <n v="60"/>
    <n v="0"/>
    <n v="0"/>
    <n v="29995.88"/>
    <n v="0"/>
    <x v="370"/>
    <n v="29995.88"/>
    <n v="0"/>
    <n v="0"/>
    <n v="29995.88"/>
    <n v="0"/>
    <n v="329"/>
    <n v="1"/>
    <n v="73"/>
    <x v="11"/>
    <s v="09/2021"/>
    <x v="219"/>
    <n v="2"/>
    <s v="2016 Ford F-150 Saftey - 150"/>
    <x v="1"/>
  </r>
  <r>
    <n v="6933829"/>
    <n v="1"/>
    <x v="9"/>
    <n v="60"/>
    <n v="0"/>
    <n v="0"/>
    <n v="40961.57"/>
    <n v="0"/>
    <x v="372"/>
    <n v="40961.57"/>
    <n v="0"/>
    <n v="0"/>
    <n v="40961.57"/>
    <n v="0"/>
    <n v="329"/>
    <n v="1"/>
    <n v="73"/>
    <x v="11"/>
    <s v="09/2021"/>
    <x v="221"/>
    <n v="2"/>
    <s v="2016 Ford Explorer XLT -Brian Goff - 154"/>
    <x v="1"/>
  </r>
  <r>
    <n v="6933830"/>
    <n v="1"/>
    <x v="9"/>
    <n v="60"/>
    <n v="0"/>
    <n v="0"/>
    <n v="23867"/>
    <n v="0"/>
    <x v="373"/>
    <n v="23867"/>
    <n v="0"/>
    <n v="0"/>
    <n v="23867"/>
    <n v="0"/>
    <n v="329"/>
    <n v="1"/>
    <n v="73"/>
    <x v="11"/>
    <s v="09/2021"/>
    <x v="222"/>
    <n v="2"/>
    <s v="2016 Ford Fusion  - HR Dept spare - 147"/>
    <x v="1"/>
  </r>
  <r>
    <n v="6934022"/>
    <n v="1"/>
    <x v="9"/>
    <n v="60"/>
    <n v="21"/>
    <n v="0"/>
    <n v="40111.449999999997"/>
    <n v="0"/>
    <x v="374"/>
    <n v="25692.98"/>
    <n v="0"/>
    <n v="14418.47"/>
    <n v="26379.57"/>
    <n v="686.59"/>
    <n v="329"/>
    <n v="1"/>
    <n v="73"/>
    <x v="11"/>
    <s v="09/2021"/>
    <x v="223"/>
    <n v="2"/>
    <s v="2018 Ford Explorer White - L. Orr - 178"/>
    <x v="1"/>
  </r>
  <r>
    <n v="6934034"/>
    <n v="1"/>
    <x v="9"/>
    <n v="60"/>
    <n v="35"/>
    <n v="0"/>
    <n v="29646.39"/>
    <n v="0"/>
    <x v="375"/>
    <n v="12013.57"/>
    <n v="0"/>
    <n v="17632.82"/>
    <n v="12517.36"/>
    <n v="503.79"/>
    <n v="329"/>
    <n v="1"/>
    <n v="73"/>
    <x v="11"/>
    <s v="09/2021"/>
    <x v="224"/>
    <n v="2"/>
    <s v="2017 Ford Edge Steve Baccino - 175"/>
    <x v="1"/>
  </r>
  <r>
    <n v="6934052"/>
    <n v="1"/>
    <x v="9"/>
    <n v="60"/>
    <n v="36"/>
    <n v="0"/>
    <n v="65092"/>
    <n v="0"/>
    <x v="376"/>
    <n v="25285.75"/>
    <n v="0"/>
    <n v="39806.25"/>
    <n v="26391.48"/>
    <n v="1105.73"/>
    <n v="329"/>
    <n v="1"/>
    <n v="73"/>
    <x v="11"/>
    <s v="09/2021"/>
    <x v="225"/>
    <n v="2"/>
    <s v="2019 Chevy Tahoe - Moriarty - 177"/>
    <x v="1"/>
  </r>
  <r>
    <n v="6934061"/>
    <n v="1"/>
    <x v="9"/>
    <n v="60"/>
    <n v="16"/>
    <n v="0"/>
    <n v="6344.61"/>
    <n v="0"/>
    <x v="377"/>
    <n v="6344.61"/>
    <n v="0"/>
    <n v="0"/>
    <n v="6344.61"/>
    <n v="0"/>
    <n v="329"/>
    <n v="1"/>
    <n v="73"/>
    <x v="11"/>
    <s v="09/2021"/>
    <x v="224"/>
    <n v="2"/>
    <s v="2017 Ford Edge Steve Baccino - 176"/>
    <x v="1"/>
  </r>
  <r>
    <n v="6934081"/>
    <n v="1"/>
    <x v="9"/>
    <n v="60"/>
    <n v="32"/>
    <n v="0"/>
    <n v="44783.54"/>
    <n v="0"/>
    <x v="378"/>
    <n v="20401.36"/>
    <n v="0"/>
    <n v="24382.18"/>
    <n v="21163.3"/>
    <n v="761.94"/>
    <n v="329"/>
    <n v="1"/>
    <n v="73"/>
    <x v="11"/>
    <s v="09/2021"/>
    <x v="226"/>
    <n v="2"/>
    <s v="2019 Ford Explorer XLT - Galtman - 171"/>
    <x v="1"/>
  </r>
  <r>
    <n v="7003533"/>
    <n v="1"/>
    <x v="9"/>
    <n v="60"/>
    <n v="40"/>
    <n v="0"/>
    <n v="56746.98"/>
    <n v="0"/>
    <x v="379"/>
    <n v="18240.07"/>
    <n v="0"/>
    <n v="38506.910000000003"/>
    <n v="19202.740000000002"/>
    <n v="962.67000000000007"/>
    <n v="329"/>
    <n v="1"/>
    <n v="73"/>
    <x v="11"/>
    <s v="09/2021"/>
    <x v="227"/>
    <n v="2"/>
    <s v="2020 Ford Explorer - Sylvester - 179"/>
    <x v="1"/>
  </r>
  <r>
    <n v="7004104"/>
    <n v="1"/>
    <x v="9"/>
    <n v="60"/>
    <n v="41"/>
    <n v="0"/>
    <n v="51694"/>
    <n v="0"/>
    <x v="380"/>
    <n v="15750.01"/>
    <n v="0"/>
    <n v="35943.99"/>
    <n v="16626.689999999999"/>
    <n v="876.68000000000006"/>
    <n v="329"/>
    <n v="1"/>
    <n v="73"/>
    <x v="11"/>
    <s v="09/2021"/>
    <x v="228"/>
    <n v="2"/>
    <s v="2020 GMC Acadia - Cooper -180"/>
    <x v="1"/>
  </r>
  <r>
    <n v="17743128"/>
    <n v="1"/>
    <x v="9"/>
    <n v="60"/>
    <n v="49"/>
    <n v="0"/>
    <n v="-4001"/>
    <n v="0"/>
    <x v="357"/>
    <n v="-733.48"/>
    <n v="0"/>
    <n v="-3267.52"/>
    <n v="-800.16"/>
    <n v="-66.680000000000007"/>
    <n v="329"/>
    <n v="1"/>
    <n v="73"/>
    <x v="11"/>
    <s v="09/2021"/>
    <x v="232"/>
    <n v="2"/>
    <s v="Transportation Equipment"/>
    <x v="1"/>
  </r>
  <r>
    <n v="24741607"/>
    <n v="1"/>
    <x v="9"/>
    <n v="60"/>
    <n v="54"/>
    <n v="0"/>
    <n v="57296.39"/>
    <n v="0"/>
    <x v="413"/>
    <n v="5673.08"/>
    <n v="0"/>
    <n v="51623.31"/>
    <n v="6629.07"/>
    <n v="955.99"/>
    <n v="329"/>
    <n v="1"/>
    <n v="73"/>
    <x v="11"/>
    <s v="09/2021"/>
    <x v="232"/>
    <n v="2"/>
    <s v="Vehicles - Automobiles"/>
    <x v="1"/>
  </r>
  <r>
    <n v="24741612"/>
    <n v="1"/>
    <x v="9"/>
    <n v="60"/>
    <n v="55"/>
    <n v="0"/>
    <n v="49943.63"/>
    <n v="0"/>
    <x v="414"/>
    <n v="4161.95"/>
    <n v="0"/>
    <n v="45781.68"/>
    <n v="4994.34"/>
    <n v="832.39"/>
    <n v="329"/>
    <n v="1"/>
    <n v="73"/>
    <x v="11"/>
    <s v="09/2021"/>
    <x v="232"/>
    <n v="2"/>
    <s v="Vehicles - Automobiles"/>
    <x v="1"/>
  </r>
  <r>
    <n v="33979323"/>
    <n v="1"/>
    <x v="9"/>
    <n v="60"/>
    <n v="52"/>
    <n v="0"/>
    <n v="73022.929999999993"/>
    <n v="0"/>
    <x v="359"/>
    <n v="9736.4"/>
    <n v="0"/>
    <n v="63286.53"/>
    <n v="10953.45"/>
    <n v="1217.05"/>
    <n v="329"/>
    <n v="1"/>
    <n v="73"/>
    <x v="11"/>
    <s v="09/2021"/>
    <x v="232"/>
    <n v="2"/>
    <s v="Vehicles - Automobiles"/>
    <x v="1"/>
  </r>
  <r>
    <n v="34685501"/>
    <n v="1"/>
    <x v="9"/>
    <n v="60"/>
    <n v="57"/>
    <n v="0"/>
    <n v="55552.99"/>
    <n v="0"/>
    <x v="433"/>
    <n v="2777.64"/>
    <n v="0"/>
    <n v="52775.35"/>
    <n v="3703.52"/>
    <n v="925.88"/>
    <n v="329"/>
    <n v="1"/>
    <n v="73"/>
    <x v="11"/>
    <s v="09/2021"/>
    <x v="241"/>
    <n v="2"/>
    <s v="Replace 2015 Ford Taurus VIn 1FAH2H82FG163002"/>
    <x v="1"/>
  </r>
  <r>
    <n v="34685504"/>
    <n v="1"/>
    <x v="9"/>
    <n v="60"/>
    <n v="57"/>
    <n v="0"/>
    <n v="40524.65"/>
    <n v="0"/>
    <x v="434"/>
    <n v="2026.23"/>
    <n v="0"/>
    <n v="38498.42"/>
    <n v="2701.64"/>
    <n v="675.41"/>
    <n v="329"/>
    <n v="1"/>
    <n v="73"/>
    <x v="11"/>
    <s v="09/2021"/>
    <x v="242"/>
    <n v="2"/>
    <s v="2021 GMC Acadia   Justin Stankiewicz VIN 1GKKNMLS8MZ193910"/>
    <x v="1"/>
  </r>
  <r>
    <n v="56971678"/>
    <n v="1"/>
    <x v="9"/>
    <n v="60"/>
    <n v="60"/>
    <n v="0"/>
    <n v="60505.72"/>
    <n v="34.54"/>
    <x v="463"/>
    <n v="0"/>
    <n v="0"/>
    <n v="60505.72"/>
    <n v="1008.43"/>
    <n v="1008.4300000000001"/>
    <n v="329"/>
    <n v="1"/>
    <n v="73"/>
    <x v="11"/>
    <s v="09/2021"/>
    <x v="244"/>
    <n v="2"/>
    <s v="vehicle for new CHRO"/>
    <x v="1"/>
  </r>
  <r>
    <n v="6932995"/>
    <n v="1"/>
    <x v="9"/>
    <n v="84"/>
    <n v="46"/>
    <n v="0"/>
    <n v="8954"/>
    <n v="0"/>
    <x v="381"/>
    <n v="3971.51"/>
    <n v="0"/>
    <n v="4982.49"/>
    <n v="4079.82"/>
    <n v="108.31"/>
    <n v="330"/>
    <n v="1"/>
    <n v="76"/>
    <x v="9"/>
    <s v="09/2021"/>
    <x v="229"/>
    <n v="2"/>
    <s v="Customer Care Cisco Phone System - 168"/>
    <x v="1"/>
  </r>
  <r>
    <n v="6933270"/>
    <n v="1"/>
    <x v="9"/>
    <n v="84"/>
    <n v="44"/>
    <n v="0"/>
    <n v="9456.25"/>
    <n v="0"/>
    <x v="382"/>
    <n v="4502.95"/>
    <n v="0"/>
    <n v="4953.3"/>
    <n v="4615.5200000000004"/>
    <n v="112.57000000000001"/>
    <n v="330"/>
    <n v="1"/>
    <n v="76"/>
    <x v="9"/>
    <s v="09/2021"/>
    <x v="230"/>
    <n v="2"/>
    <s v="Cisco Phone Equip, (67) Microphones &amp; (73) Headsets - 166"/>
    <x v="1"/>
  </r>
  <r>
    <n v="6933412"/>
    <n v="1"/>
    <x v="9"/>
    <n v="84"/>
    <n v="48"/>
    <n v="0"/>
    <n v="16375"/>
    <n v="0"/>
    <x v="383"/>
    <n v="6871.71"/>
    <n v="0"/>
    <n v="9503.2900000000009"/>
    <n v="7069.7"/>
    <n v="197.99"/>
    <n v="330"/>
    <n v="1"/>
    <n v="76"/>
    <x v="9"/>
    <s v="09/2021"/>
    <x v="229"/>
    <n v="2"/>
    <s v="Customer Care Cisco Phone System - 169"/>
    <x v="1"/>
  </r>
  <r>
    <n v="6933844"/>
    <n v="1"/>
    <x v="9"/>
    <n v="84"/>
    <n v="39"/>
    <n v="0"/>
    <n v="404019.88"/>
    <n v="0"/>
    <x v="384"/>
    <n v="213028.66"/>
    <n v="0"/>
    <n v="190991.22"/>
    <n v="217925.87"/>
    <n v="4897.21"/>
    <n v="330"/>
    <n v="1"/>
    <n v="76"/>
    <x v="9"/>
    <s v="09/2021"/>
    <x v="229"/>
    <n v="2"/>
    <s v="Customer Care Cisco Phone System - 164"/>
    <x v="1"/>
  </r>
  <r>
    <n v="6933996"/>
    <n v="1"/>
    <x v="9"/>
    <n v="84"/>
    <n v="42"/>
    <n v="0"/>
    <n v="30844.91"/>
    <n v="0"/>
    <x v="385"/>
    <n v="15422.44"/>
    <n v="0"/>
    <n v="15422.47"/>
    <n v="15789.64"/>
    <n v="367.2"/>
    <n v="330"/>
    <n v="1"/>
    <n v="76"/>
    <x v="9"/>
    <s v="09/2021"/>
    <x v="229"/>
    <n v="2"/>
    <s v="Customer Care Cisco Phone System - 165"/>
    <x v="1"/>
  </r>
  <r>
    <n v="6932986"/>
    <n v="1"/>
    <x v="10"/>
    <n v="84"/>
    <n v="33"/>
    <n v="0"/>
    <n v="164635.24"/>
    <n v="0"/>
    <x v="0"/>
    <n v="98661.47"/>
    <n v="0"/>
    <n v="65973.77"/>
    <n v="100660.68"/>
    <n v="1999.21"/>
    <n v="308"/>
    <n v="1"/>
    <n v="39"/>
    <x v="0"/>
    <s v="10/2021"/>
    <x v="0"/>
    <n v="2"/>
    <s v="Utilities International - Phase 1 - 1579"/>
    <x v="0"/>
  </r>
  <r>
    <n v="6933095"/>
    <n v="1"/>
    <x v="10"/>
    <n v="84"/>
    <n v="46"/>
    <n v="0"/>
    <n v="1625"/>
    <n v="0"/>
    <x v="1"/>
    <n v="720.95"/>
    <n v="0"/>
    <n v="904.05"/>
    <n v="740.6"/>
    <n v="19.650000000000002"/>
    <n v="308"/>
    <n v="1"/>
    <n v="39"/>
    <x v="0"/>
    <s v="10/2021"/>
    <x v="1"/>
    <n v="2"/>
    <s v="Utilities International - Phase 2 - 1779"/>
    <x v="0"/>
  </r>
  <r>
    <n v="6933388"/>
    <n v="1"/>
    <x v="10"/>
    <n v="84"/>
    <n v="45"/>
    <n v="0"/>
    <n v="-1778.34"/>
    <n v="0"/>
    <x v="2"/>
    <n v="-810.25"/>
    <n v="0"/>
    <n v="-968.09"/>
    <n v="-831.76"/>
    <n v="-21.51"/>
    <n v="308"/>
    <n v="1"/>
    <n v="39"/>
    <x v="0"/>
    <s v="10/2021"/>
    <x v="1"/>
    <n v="2"/>
    <s v="Utilities International - Phase 2 - 1764"/>
    <x v="0"/>
  </r>
  <r>
    <n v="6933673"/>
    <n v="1"/>
    <x v="10"/>
    <n v="84"/>
    <n v="43"/>
    <n v="0"/>
    <n v="1021008.31"/>
    <n v="0"/>
    <x v="3"/>
    <n v="489638.28"/>
    <n v="0"/>
    <n v="531370.03"/>
    <n v="501995.72"/>
    <n v="12357.44"/>
    <n v="308"/>
    <n v="1"/>
    <n v="39"/>
    <x v="0"/>
    <s v="10/2021"/>
    <x v="1"/>
    <n v="2"/>
    <s v="Utilities International - Phase 2 - 1755"/>
    <x v="0"/>
  </r>
  <r>
    <n v="6933825"/>
    <n v="1"/>
    <x v="10"/>
    <n v="84"/>
    <n v="44"/>
    <n v="0"/>
    <n v="261.20999999999998"/>
    <n v="0"/>
    <x v="4"/>
    <n v="122.14"/>
    <n v="0"/>
    <n v="139.07"/>
    <n v="125.3"/>
    <n v="3.16"/>
    <n v="308"/>
    <n v="1"/>
    <n v="39"/>
    <x v="0"/>
    <s v="10/2021"/>
    <x v="1"/>
    <n v="2"/>
    <s v="Utilities International - Phase 2 - 1774"/>
    <x v="0"/>
  </r>
  <r>
    <n v="6933826"/>
    <n v="1"/>
    <x v="10"/>
    <n v="84"/>
    <n v="48"/>
    <n v="0"/>
    <n v="1300"/>
    <n v="0"/>
    <x v="5"/>
    <n v="545.67999999999995"/>
    <n v="0"/>
    <n v="754.32"/>
    <n v="561.39"/>
    <n v="15.71"/>
    <n v="308"/>
    <n v="1"/>
    <n v="39"/>
    <x v="0"/>
    <s v="10/2021"/>
    <x v="1"/>
    <n v="2"/>
    <s v="Utilities International - Phase 2 - 1790"/>
    <x v="0"/>
  </r>
  <r>
    <n v="6933976"/>
    <n v="1"/>
    <x v="10"/>
    <n v="84"/>
    <n v="47"/>
    <n v="0"/>
    <n v="10697.46"/>
    <n v="0"/>
    <x v="6"/>
    <n v="4618.4399999999996"/>
    <n v="0"/>
    <n v="6079.02"/>
    <n v="4747.78"/>
    <n v="129.34"/>
    <n v="308"/>
    <n v="1"/>
    <n v="39"/>
    <x v="0"/>
    <s v="10/2021"/>
    <x v="1"/>
    <n v="2"/>
    <s v="Utilities International - Phase 2 - 1786"/>
    <x v="0"/>
  </r>
  <r>
    <n v="6933977"/>
    <n v="1"/>
    <x v="10"/>
    <n v="84"/>
    <n v="49"/>
    <n v="0"/>
    <n v="18074.14"/>
    <n v="0"/>
    <x v="7"/>
    <n v="7371.17"/>
    <n v="0"/>
    <n v="10702.97"/>
    <n v="7589.6"/>
    <n v="218.43"/>
    <n v="308"/>
    <n v="1"/>
    <n v="39"/>
    <x v="0"/>
    <s v="10/2021"/>
    <x v="1"/>
    <n v="2"/>
    <s v="Utilities International - Phase 2 - 1799"/>
    <x v="0"/>
  </r>
  <r>
    <n v="6933983"/>
    <n v="1"/>
    <x v="10"/>
    <n v="84"/>
    <n v="50"/>
    <n v="0"/>
    <n v="1950"/>
    <n v="0"/>
    <x v="8"/>
    <n v="771.95"/>
    <n v="0"/>
    <n v="1178.05"/>
    <n v="795.51"/>
    <n v="23.56"/>
    <n v="308"/>
    <n v="1"/>
    <n v="39"/>
    <x v="0"/>
    <s v="10/2021"/>
    <x v="1"/>
    <n v="2"/>
    <s v="Utilities International - Phase 2 - 1808"/>
    <x v="0"/>
  </r>
  <r>
    <n v="6934027"/>
    <n v="1"/>
    <x v="10"/>
    <n v="84"/>
    <n v="52"/>
    <n v="0"/>
    <n v="10393.98"/>
    <n v="0"/>
    <x v="9"/>
    <n v="3866.34"/>
    <n v="0"/>
    <n v="6527.64"/>
    <n v="3991.87"/>
    <n v="125.53"/>
    <n v="308"/>
    <n v="1"/>
    <n v="39"/>
    <x v="0"/>
    <s v="10/2021"/>
    <x v="1"/>
    <n v="2"/>
    <s v="Utilities International - Phase 2 - 1810"/>
    <x v="0"/>
  </r>
  <r>
    <n v="6934066"/>
    <n v="1"/>
    <x v="10"/>
    <n v="84"/>
    <n v="54"/>
    <n v="0"/>
    <n v="3250"/>
    <n v="0"/>
    <x v="10"/>
    <n v="1131.31"/>
    <n v="0"/>
    <n v="2118.69"/>
    <n v="1170.55"/>
    <n v="39.24"/>
    <n v="308"/>
    <n v="1"/>
    <n v="39"/>
    <x v="0"/>
    <s v="10/2021"/>
    <x v="1"/>
    <n v="2"/>
    <s v="Utilities International - Phase 2 - 1822"/>
    <x v="0"/>
  </r>
  <r>
    <n v="6934076"/>
    <n v="1"/>
    <x v="10"/>
    <n v="84"/>
    <n v="55"/>
    <n v="0"/>
    <n v="13092.33"/>
    <n v="0"/>
    <x v="11"/>
    <n v="4400.95"/>
    <n v="0"/>
    <n v="8691.3799999999992"/>
    <n v="4558.9799999999996"/>
    <n v="158.03"/>
    <n v="308"/>
    <n v="1"/>
    <n v="39"/>
    <x v="0"/>
    <s v="10/2021"/>
    <x v="1"/>
    <n v="2"/>
    <s v="Utilities International - Phase 2 - 1824"/>
    <x v="0"/>
  </r>
  <r>
    <n v="6933481"/>
    <n v="1"/>
    <x v="10"/>
    <n v="60"/>
    <n v="0"/>
    <n v="0"/>
    <n v="5716.29"/>
    <n v="0"/>
    <x v="12"/>
    <n v="5716.29"/>
    <n v="0"/>
    <n v="5716.29"/>
    <n v="5716.29"/>
    <n v="0"/>
    <n v="300"/>
    <n v="1"/>
    <n v="62"/>
    <x v="1"/>
    <s v="10/2021"/>
    <x v="2"/>
    <n v="4"/>
    <s v="Organizational Expense - 1"/>
    <x v="0"/>
  </r>
  <r>
    <n v="6933924"/>
    <n v="1"/>
    <x v="10"/>
    <n v="60"/>
    <n v="0"/>
    <n v="0"/>
    <n v="250"/>
    <n v="0"/>
    <x v="13"/>
    <n v="250"/>
    <n v="0"/>
    <n v="250"/>
    <n v="250"/>
    <n v="0"/>
    <n v="300"/>
    <n v="1"/>
    <n v="62"/>
    <x v="1"/>
    <s v="10/2021"/>
    <x v="3"/>
    <n v="4"/>
    <s v="Merger Expenses - 2"/>
    <x v="0"/>
  </r>
  <r>
    <n v="3775374"/>
    <n v="1"/>
    <x v="10"/>
    <n v="180"/>
    <n v="170"/>
    <n v="0"/>
    <n v="1513.52"/>
    <n v="0"/>
    <x v="14"/>
    <n v="84.1"/>
    <n v="0"/>
    <n v="1429.42"/>
    <n v="92.51"/>
    <n v="8.41"/>
    <n v="301"/>
    <n v="1"/>
    <n v="66"/>
    <x v="2"/>
    <s v="10/2021"/>
    <x v="4"/>
    <n v="6"/>
    <s v="Energy Lane Warehouse Office"/>
    <x v="0"/>
  </r>
  <r>
    <n v="6932921"/>
    <n v="1"/>
    <x v="10"/>
    <n v="120"/>
    <n v="26"/>
    <n v="0"/>
    <n v="127874.67"/>
    <n v="0"/>
    <x v="15"/>
    <n v="99524.14"/>
    <n v="0"/>
    <n v="28350.53"/>
    <n v="100614.55"/>
    <n v="1090.4100000000001"/>
    <n v="301"/>
    <n v="1"/>
    <n v="66"/>
    <x v="2"/>
    <s v="10/2021"/>
    <x v="5"/>
    <n v="6"/>
    <s v="Silver Lake Office Additions - 1163"/>
    <x v="0"/>
  </r>
  <r>
    <n v="6932947"/>
    <n v="1"/>
    <x v="10"/>
    <n v="480"/>
    <n v="439"/>
    <n v="0"/>
    <n v="3603347.56"/>
    <n v="0"/>
    <x v="16"/>
    <n v="300558.78999999998"/>
    <n v="0"/>
    <n v="3302788.77"/>
    <n v="308082.21000000002"/>
    <n v="7523.42"/>
    <n v="301"/>
    <n v="1"/>
    <n v="66"/>
    <x v="2"/>
    <s v="10/2021"/>
    <x v="6"/>
    <n v="6"/>
    <s v="Dover Stover/Energy Lane Office - 1748"/>
    <x v="0"/>
  </r>
  <r>
    <n v="6932948"/>
    <n v="1"/>
    <x v="10"/>
    <n v="480"/>
    <n v="439"/>
    <n v="0"/>
    <n v="129456.21"/>
    <n v="0"/>
    <x v="17"/>
    <n v="10798.04"/>
    <n v="0"/>
    <n v="118658.17"/>
    <n v="11068.33"/>
    <n v="270.29000000000002"/>
    <n v="301"/>
    <n v="1"/>
    <n v="66"/>
    <x v="2"/>
    <s v="10/2021"/>
    <x v="7"/>
    <n v="6"/>
    <s v="Dover Stover/Energy Lane Warehouse - 1749"/>
    <x v="0"/>
  </r>
  <r>
    <n v="6932951"/>
    <n v="1"/>
    <x v="10"/>
    <n v="60"/>
    <n v="0"/>
    <n v="0"/>
    <n v="8490"/>
    <n v="0"/>
    <x v="18"/>
    <n v="8490"/>
    <n v="0"/>
    <n v="0"/>
    <n v="8490"/>
    <n v="0"/>
    <n v="301"/>
    <n v="1"/>
    <n v="66"/>
    <x v="2"/>
    <s v="10/2021"/>
    <x v="8"/>
    <n v="6"/>
    <s v="AC Unit for SL Server Room - 1250"/>
    <x v="0"/>
  </r>
  <r>
    <n v="6932962"/>
    <n v="1"/>
    <x v="10"/>
    <n v="60"/>
    <n v="0"/>
    <n v="0"/>
    <n v="8250"/>
    <n v="0"/>
    <x v="19"/>
    <n v="8250"/>
    <n v="0"/>
    <n v="0"/>
    <n v="8250"/>
    <n v="0"/>
    <n v="301"/>
    <n v="1"/>
    <n v="66"/>
    <x v="2"/>
    <s v="10/2021"/>
    <x v="9"/>
    <n v="6"/>
    <s v="Enhance electrical service at SL - 911"/>
    <x v="0"/>
  </r>
  <r>
    <n v="6933059"/>
    <n v="1"/>
    <x v="10"/>
    <n v="120"/>
    <n v="52"/>
    <n v="0"/>
    <n v="300663.94"/>
    <n v="0"/>
    <x v="20"/>
    <n v="155882.12"/>
    <n v="0"/>
    <n v="144781.82"/>
    <n v="158666.39000000001"/>
    <n v="2784.27"/>
    <n v="301"/>
    <n v="1"/>
    <n v="66"/>
    <x v="2"/>
    <s v="10/2021"/>
    <x v="10"/>
    <n v="6"/>
    <s v="Silver Lake 2nd Floor Renovations - 1364"/>
    <x v="0"/>
  </r>
  <r>
    <n v="6933067"/>
    <n v="1"/>
    <x v="10"/>
    <n v="120"/>
    <n v="36"/>
    <n v="0"/>
    <n v="8534"/>
    <n v="0"/>
    <x v="21"/>
    <n v="5925.52"/>
    <n v="0"/>
    <n v="2608.48"/>
    <n v="5997.98"/>
    <n v="72.460000000000008"/>
    <n v="301"/>
    <n v="1"/>
    <n v="66"/>
    <x v="2"/>
    <s v="10/2021"/>
    <x v="11"/>
    <n v="6"/>
    <s v="SL Treasury AC Replacement - 1210"/>
    <x v="0"/>
  </r>
  <r>
    <n v="6933079"/>
    <n v="1"/>
    <x v="10"/>
    <n v="480"/>
    <n v="446"/>
    <n v="0"/>
    <n v="6615.23"/>
    <n v="0"/>
    <x v="22"/>
    <n v="455.28"/>
    <n v="0"/>
    <n v="6159.95"/>
    <n v="469.09"/>
    <n v="13.81"/>
    <n v="301"/>
    <n v="1"/>
    <n v="66"/>
    <x v="2"/>
    <s v="10/2021"/>
    <x v="6"/>
    <n v="6"/>
    <s v="Dover Stover/Energy Lane Office - 1801"/>
    <x v="0"/>
  </r>
  <r>
    <n v="6933083"/>
    <n v="1"/>
    <x v="10"/>
    <n v="60"/>
    <n v="0"/>
    <n v="0"/>
    <n v="2120.36"/>
    <n v="0"/>
    <x v="23"/>
    <n v="2120.36"/>
    <n v="0"/>
    <n v="0"/>
    <n v="2120.36"/>
    <n v="0"/>
    <n v="301"/>
    <n v="1"/>
    <n v="66"/>
    <x v="2"/>
    <s v="10/2021"/>
    <x v="12"/>
    <n v="6"/>
    <s v="Electrical Work For Is Department - 404"/>
    <x v="0"/>
  </r>
  <r>
    <n v="6933084"/>
    <n v="1"/>
    <x v="10"/>
    <n v="60"/>
    <n v="0"/>
    <n v="0"/>
    <n v="719.88"/>
    <n v="0"/>
    <x v="24"/>
    <n v="719.88"/>
    <n v="0"/>
    <n v="0"/>
    <n v="719.88"/>
    <n v="0"/>
    <n v="301"/>
    <n v="1"/>
    <n v="66"/>
    <x v="2"/>
    <s v="10/2021"/>
    <x v="9"/>
    <n v="6"/>
    <s v="Enhance electrical service at SL - 919"/>
    <x v="0"/>
  </r>
  <r>
    <n v="6933195"/>
    <n v="1"/>
    <x v="10"/>
    <n v="120"/>
    <n v="79"/>
    <n v="0"/>
    <n v="44213.9"/>
    <n v="0"/>
    <x v="25"/>
    <n v="14803.27"/>
    <n v="0"/>
    <n v="29410.63"/>
    <n v="15175.56"/>
    <n v="372.29"/>
    <n v="301"/>
    <n v="1"/>
    <n v="66"/>
    <x v="2"/>
    <s v="10/2021"/>
    <x v="13"/>
    <n v="6"/>
    <s v="Newark Office Architecture - 1747"/>
    <x v="0"/>
  </r>
  <r>
    <n v="6933196"/>
    <n v="1"/>
    <x v="10"/>
    <n v="120"/>
    <n v="82"/>
    <n v="0"/>
    <n v="4235.8900000000003"/>
    <n v="0"/>
    <x v="26"/>
    <n v="1312.18"/>
    <n v="0"/>
    <n v="2923.71"/>
    <n v="1347.83"/>
    <n v="35.65"/>
    <n v="301"/>
    <n v="1"/>
    <n v="66"/>
    <x v="2"/>
    <s v="10/2021"/>
    <x v="13"/>
    <n v="6"/>
    <s v="Newark Office Architecture - 1778"/>
    <x v="0"/>
  </r>
  <r>
    <n v="6933228"/>
    <n v="1"/>
    <x v="10"/>
    <n v="77"/>
    <n v="0"/>
    <n v="0"/>
    <n v="7648.79"/>
    <n v="0"/>
    <x v="27"/>
    <n v="7648.79"/>
    <n v="0"/>
    <n v="0"/>
    <n v="7648.79"/>
    <n v="0"/>
    <n v="301"/>
    <n v="1"/>
    <n v="66"/>
    <x v="2"/>
    <s v="10/2021"/>
    <x v="14"/>
    <n v="6"/>
    <s v="COMPASS POINTE BLDG - 1050"/>
    <x v="0"/>
  </r>
  <r>
    <n v="6933476"/>
    <n v="1"/>
    <x v="10"/>
    <n v="120"/>
    <n v="85"/>
    <n v="0"/>
    <n v="8160"/>
    <n v="0"/>
    <x v="28"/>
    <n v="2323.39"/>
    <n v="0"/>
    <n v="5836.61"/>
    <n v="2392.06"/>
    <n v="68.67"/>
    <n v="301"/>
    <n v="1"/>
    <n v="66"/>
    <x v="2"/>
    <s v="10/2021"/>
    <x v="15"/>
    <n v="6"/>
    <s v="Newark Office Project Management - 1789"/>
    <x v="0"/>
  </r>
  <r>
    <n v="6933477"/>
    <n v="1"/>
    <x v="10"/>
    <n v="120"/>
    <n v="84"/>
    <n v="0"/>
    <n v="2720"/>
    <n v="0"/>
    <x v="29"/>
    <n v="797.13"/>
    <n v="0"/>
    <n v="1922.87"/>
    <n v="820.02"/>
    <n v="22.89"/>
    <n v="301"/>
    <n v="1"/>
    <n v="66"/>
    <x v="2"/>
    <s v="10/2021"/>
    <x v="15"/>
    <n v="6"/>
    <s v="Newark Office Project Management - 1795"/>
    <x v="0"/>
  </r>
  <r>
    <n v="6933486"/>
    <n v="1"/>
    <x v="10"/>
    <n v="120"/>
    <n v="20"/>
    <n v="0"/>
    <n v="42500"/>
    <n v="0"/>
    <x v="30"/>
    <n v="35225.25"/>
    <n v="0"/>
    <n v="7274.75"/>
    <n v="35588.99"/>
    <n v="363.74"/>
    <n v="301"/>
    <n v="1"/>
    <n v="66"/>
    <x v="2"/>
    <s v="10/2021"/>
    <x v="16"/>
    <n v="6"/>
    <s v="SL Natural Gas Generator - 1147"/>
    <x v="0"/>
  </r>
  <r>
    <n v="6933497"/>
    <n v="1"/>
    <x v="10"/>
    <n v="84"/>
    <n v="0"/>
    <n v="0"/>
    <n v="15590"/>
    <n v="0"/>
    <x v="31"/>
    <n v="15590"/>
    <n v="0"/>
    <n v="0"/>
    <n v="15590"/>
    <n v="0"/>
    <n v="301"/>
    <n v="1"/>
    <n v="66"/>
    <x v="2"/>
    <s v="10/2021"/>
    <x v="17"/>
    <n v="6"/>
    <s v="A/C for Server Room - 962"/>
    <x v="0"/>
  </r>
  <r>
    <n v="6933501"/>
    <n v="1"/>
    <x v="10"/>
    <n v="480"/>
    <n v="440"/>
    <n v="0"/>
    <n v="-31928.82"/>
    <n v="0"/>
    <x v="32"/>
    <n v="-2596.62"/>
    <n v="0"/>
    <n v="-29332.2"/>
    <n v="-2663.28"/>
    <n v="-66.66"/>
    <n v="301"/>
    <n v="1"/>
    <n v="66"/>
    <x v="2"/>
    <s v="10/2021"/>
    <x v="6"/>
    <n v="6"/>
    <s v="Dover Stover/Energy Lane Office - 1769"/>
    <x v="0"/>
  </r>
  <r>
    <n v="6933502"/>
    <n v="1"/>
    <x v="10"/>
    <n v="60"/>
    <n v="0"/>
    <n v="0"/>
    <n v="9591"/>
    <n v="0"/>
    <x v="33"/>
    <n v="9591"/>
    <n v="0"/>
    <n v="0"/>
    <n v="9591"/>
    <n v="0"/>
    <n v="301"/>
    <n v="1"/>
    <n v="66"/>
    <x v="2"/>
    <s v="10/2021"/>
    <x v="18"/>
    <n v="6"/>
    <s v="A/C unit for Silver Lake Server room - 910"/>
    <x v="0"/>
  </r>
  <r>
    <n v="6933554"/>
    <n v="1"/>
    <x v="10"/>
    <n v="120"/>
    <n v="73"/>
    <n v="0"/>
    <n v="8895.7000000000007"/>
    <n v="0"/>
    <x v="36"/>
    <n v="3484.13"/>
    <n v="0"/>
    <n v="5411.57"/>
    <n v="3558.26"/>
    <n v="74.13"/>
    <n v="301"/>
    <n v="1"/>
    <n v="66"/>
    <x v="2"/>
    <s v="10/2021"/>
    <x v="20"/>
    <n v="6"/>
    <s v="2nd Flr HR Conference Room furniture-Also see Asset 1364 - 1721"/>
    <x v="0"/>
  </r>
  <r>
    <n v="6933747"/>
    <n v="1"/>
    <x v="10"/>
    <n v="60"/>
    <n v="0"/>
    <n v="0"/>
    <n v="32337.67"/>
    <n v="0"/>
    <x v="37"/>
    <n v="32337.67"/>
    <n v="0"/>
    <n v="0"/>
    <n v="32337.67"/>
    <n v="0"/>
    <n v="301"/>
    <n v="1"/>
    <n v="66"/>
    <x v="2"/>
    <s v="10/2021"/>
    <x v="21"/>
    <n v="6"/>
    <s v="Renovations to Silver Lake Break room - 1350"/>
    <x v="0"/>
  </r>
  <r>
    <n v="6933761"/>
    <n v="1"/>
    <x v="10"/>
    <n v="120"/>
    <n v="29"/>
    <n v="0"/>
    <n v="-5165"/>
    <n v="0"/>
    <x v="38"/>
    <n v="-3889.71"/>
    <n v="0"/>
    <n v="-1275.29"/>
    <n v="-3933.69"/>
    <n v="-43.980000000000004"/>
    <n v="301"/>
    <n v="1"/>
    <n v="66"/>
    <x v="2"/>
    <s v="10/2021"/>
    <x v="5"/>
    <n v="6"/>
    <s v="Silver Lake Office Additions - 1169"/>
    <x v="0"/>
  </r>
  <r>
    <n v="6933766"/>
    <n v="1"/>
    <x v="10"/>
    <n v="120"/>
    <n v="79"/>
    <n v="0"/>
    <n v="28385.4"/>
    <n v="0"/>
    <x v="39"/>
    <n v="9503.7099999999991"/>
    <n v="0"/>
    <n v="18881.689999999999"/>
    <n v="9742.7199999999993"/>
    <n v="239.01"/>
    <n v="301"/>
    <n v="1"/>
    <n v="66"/>
    <x v="2"/>
    <s v="10/2021"/>
    <x v="15"/>
    <n v="6"/>
    <s v="Newark Office Project Management - 1746"/>
    <x v="0"/>
  </r>
  <r>
    <n v="6933768"/>
    <n v="1"/>
    <x v="10"/>
    <n v="84"/>
    <n v="36"/>
    <n v="0"/>
    <n v="414439.25"/>
    <n v="0"/>
    <x v="40"/>
    <n v="236243.4"/>
    <n v="0"/>
    <n v="178195.85"/>
    <n v="241193.29"/>
    <n v="4949.8900000000003"/>
    <n v="301"/>
    <n v="1"/>
    <n v="66"/>
    <x v="2"/>
    <s v="10/2021"/>
    <x v="22"/>
    <n v="6"/>
    <s v="Middletown Office Leasehold Improv - 114 Sandhill Drive - 1717"/>
    <x v="0"/>
  </r>
  <r>
    <n v="6933787"/>
    <n v="1"/>
    <x v="10"/>
    <n v="72"/>
    <n v="0"/>
    <n v="0"/>
    <n v="20736.3"/>
    <n v="0"/>
    <x v="41"/>
    <n v="20736.3"/>
    <n v="0"/>
    <n v="0"/>
    <n v="20736.3"/>
    <n v="0"/>
    <n v="301"/>
    <n v="1"/>
    <n v="66"/>
    <x v="2"/>
    <s v="10/2021"/>
    <x v="14"/>
    <n v="6"/>
    <s v="Compass Pointe Bldg - 1074"/>
    <x v="0"/>
  </r>
  <r>
    <n v="6933798"/>
    <n v="1"/>
    <x v="10"/>
    <n v="120"/>
    <n v="83"/>
    <n v="0"/>
    <n v="45749.2"/>
    <n v="0"/>
    <x v="42"/>
    <n v="13789.63"/>
    <n v="0"/>
    <n v="31959.57"/>
    <n v="14174.68"/>
    <n v="385.05"/>
    <n v="301"/>
    <n v="1"/>
    <n v="66"/>
    <x v="2"/>
    <s v="10/2021"/>
    <x v="23"/>
    <n v="6"/>
    <s v="Energy Lane Courtyard - 1794"/>
    <x v="0"/>
  </r>
  <r>
    <n v="6933929"/>
    <n v="1"/>
    <x v="10"/>
    <n v="120"/>
    <n v="26"/>
    <n v="0"/>
    <n v="8851"/>
    <n v="0"/>
    <x v="43"/>
    <n v="6888.65"/>
    <n v="0"/>
    <n v="1962.35"/>
    <n v="6964.13"/>
    <n v="75.48"/>
    <n v="301"/>
    <n v="1"/>
    <n v="66"/>
    <x v="2"/>
    <s v="10/2021"/>
    <x v="16"/>
    <n v="6"/>
    <s v="SL Natural Gas Generator - 1162"/>
    <x v="0"/>
  </r>
  <r>
    <n v="6933939"/>
    <n v="1"/>
    <x v="10"/>
    <n v="78"/>
    <n v="0"/>
    <n v="0"/>
    <n v="986"/>
    <n v="0"/>
    <x v="44"/>
    <n v="986"/>
    <n v="0"/>
    <n v="0"/>
    <n v="986"/>
    <n v="0"/>
    <n v="301"/>
    <n v="1"/>
    <n v="66"/>
    <x v="2"/>
    <s v="10/2021"/>
    <x v="14"/>
    <n v="6"/>
    <s v="COMPASS POINTE BLDG - 1045"/>
    <x v="0"/>
  </r>
  <r>
    <n v="6933940"/>
    <n v="1"/>
    <x v="10"/>
    <n v="480"/>
    <n v="440"/>
    <n v="0"/>
    <n v="-0.01"/>
    <n v="0"/>
    <x v="45"/>
    <n v="-0.01"/>
    <n v="0"/>
    <n v="0"/>
    <n v="-0.01"/>
    <n v="0"/>
    <n v="301"/>
    <n v="1"/>
    <n v="66"/>
    <x v="2"/>
    <s v="10/2021"/>
    <x v="6"/>
    <n v="6"/>
    <s v="Dover Stover/Energy Lane Office - 1760"/>
    <x v="0"/>
  </r>
  <r>
    <n v="6933947"/>
    <n v="1"/>
    <x v="10"/>
    <n v="120"/>
    <n v="84"/>
    <n v="0"/>
    <n v="5071.68"/>
    <n v="0"/>
    <x v="46"/>
    <n v="1486.32"/>
    <n v="0"/>
    <n v="3585.36"/>
    <n v="1529"/>
    <n v="42.68"/>
    <n v="301"/>
    <n v="1"/>
    <n v="66"/>
    <x v="2"/>
    <s v="10/2021"/>
    <x v="23"/>
    <n v="6"/>
    <s v="Energy Lane Courtyard - 1788"/>
    <x v="0"/>
  </r>
  <r>
    <n v="6933948"/>
    <n v="1"/>
    <x v="10"/>
    <n v="120"/>
    <n v="86"/>
    <n v="0"/>
    <n v="832"/>
    <n v="0"/>
    <x v="47"/>
    <n v="229.93"/>
    <n v="0"/>
    <n v="602.07000000000005"/>
    <n v="236.93"/>
    <n v="7"/>
    <n v="301"/>
    <n v="1"/>
    <n v="66"/>
    <x v="2"/>
    <s v="10/2021"/>
    <x v="23"/>
    <n v="6"/>
    <s v="Energy Lane Courtyard - 1802"/>
    <x v="0"/>
  </r>
  <r>
    <n v="6933955"/>
    <n v="1"/>
    <x v="10"/>
    <n v="120"/>
    <n v="27"/>
    <n v="0"/>
    <n v="66814"/>
    <n v="0"/>
    <x v="48"/>
    <n v="51439.23"/>
    <n v="0"/>
    <n v="15374.77"/>
    <n v="52008.67"/>
    <n v="569.44000000000005"/>
    <n v="301"/>
    <n v="1"/>
    <n v="66"/>
    <x v="2"/>
    <s v="10/2021"/>
    <x v="24"/>
    <n v="6"/>
    <s v="Carrier VAV Temp Controls - 1168"/>
    <x v="0"/>
  </r>
  <r>
    <n v="6934012"/>
    <n v="1"/>
    <x v="10"/>
    <n v="36"/>
    <n v="4"/>
    <n v="0"/>
    <n v="50997.78"/>
    <n v="0"/>
    <x v="393"/>
    <n v="45194.559999999998"/>
    <n v="0"/>
    <n v="5803.22"/>
    <n v="46645.37"/>
    <n v="1450.81"/>
    <n v="301"/>
    <n v="1"/>
    <n v="66"/>
    <x v="2"/>
    <s v="10/2021"/>
    <x v="25"/>
    <n v="6"/>
    <s v="Compass Point Office Renov - 1814"/>
    <x v="0"/>
  </r>
  <r>
    <n v="6934035"/>
    <n v="1"/>
    <x v="10"/>
    <n v="36"/>
    <n v="6"/>
    <n v="0"/>
    <n v="3759.23"/>
    <n v="0"/>
    <x v="394"/>
    <n v="3117.86"/>
    <n v="0"/>
    <n v="641.37"/>
    <n v="3224.76"/>
    <n v="106.9"/>
    <n v="301"/>
    <n v="1"/>
    <n v="66"/>
    <x v="2"/>
    <s v="10/2021"/>
    <x v="25"/>
    <n v="6"/>
    <s v="Compass Point Office Renov - 1820"/>
    <x v="0"/>
  </r>
  <r>
    <n v="6934039"/>
    <n v="1"/>
    <x v="10"/>
    <n v="120"/>
    <n v="92"/>
    <n v="0"/>
    <n v="4665.62"/>
    <n v="0"/>
    <x v="51"/>
    <n v="1055.8800000000001"/>
    <n v="0"/>
    <n v="3609.74"/>
    <n v="1095.1199999999999"/>
    <n v="39.24"/>
    <n v="301"/>
    <n v="1"/>
    <n v="66"/>
    <x v="2"/>
    <s v="10/2021"/>
    <x v="26"/>
    <n v="6"/>
    <s v="RT113 Signage - 1829"/>
    <x v="0"/>
  </r>
  <r>
    <n v="6934041"/>
    <n v="1"/>
    <x v="10"/>
    <n v="36"/>
    <n v="4"/>
    <n v="0"/>
    <n v="11188.6"/>
    <n v="0"/>
    <x v="52"/>
    <n v="9886.2199999999993"/>
    <n v="0"/>
    <n v="1302.3800000000001"/>
    <n v="10211.82"/>
    <n v="325.60000000000002"/>
    <n v="301"/>
    <n v="1"/>
    <n v="66"/>
    <x v="2"/>
    <s v="10/2021"/>
    <x v="27"/>
    <n v="6"/>
    <s v="Compass Point Kitchen Renov - 1815"/>
    <x v="0"/>
  </r>
  <r>
    <n v="6934043"/>
    <n v="1"/>
    <x v="10"/>
    <n v="36"/>
    <n v="7"/>
    <n v="0"/>
    <n v="583.21"/>
    <n v="0"/>
    <x v="395"/>
    <n v="467.18"/>
    <n v="0"/>
    <n v="116.03"/>
    <n v="483.76"/>
    <n v="16.580000000000002"/>
    <n v="301"/>
    <n v="1"/>
    <n v="66"/>
    <x v="2"/>
    <s v="10/2021"/>
    <x v="25"/>
    <n v="6"/>
    <s v="Compass Point Office Renov - 1826"/>
    <x v="0"/>
  </r>
  <r>
    <n v="6934046"/>
    <n v="1"/>
    <x v="10"/>
    <n v="120"/>
    <n v="98"/>
    <n v="0"/>
    <n v="-4078.65"/>
    <n v="0"/>
    <x v="54"/>
    <n v="-718.72"/>
    <n v="0"/>
    <n v="-3359.93"/>
    <n v="-753"/>
    <n v="-34.28"/>
    <n v="301"/>
    <n v="1"/>
    <n v="66"/>
    <x v="2"/>
    <s v="10/2021"/>
    <x v="23"/>
    <n v="6"/>
    <s v="Energy Lane Courtyard - 1850"/>
    <x v="0"/>
  </r>
  <r>
    <n v="6934048"/>
    <n v="1"/>
    <x v="10"/>
    <n v="120"/>
    <n v="91"/>
    <n v="0"/>
    <n v="20937.93"/>
    <n v="0"/>
    <x v="55"/>
    <n v="4913.01"/>
    <n v="0"/>
    <n v="16024.92"/>
    <n v="5089.1099999999997"/>
    <n v="176.1"/>
    <n v="301"/>
    <n v="1"/>
    <n v="66"/>
    <x v="2"/>
    <s v="10/2021"/>
    <x v="26"/>
    <n v="6"/>
    <s v="RT113 Signage - 1828"/>
    <x v="0"/>
  </r>
  <r>
    <n v="6934071"/>
    <n v="1"/>
    <x v="10"/>
    <n v="36"/>
    <n v="5"/>
    <n v="0"/>
    <n v="20223.07"/>
    <n v="0"/>
    <x v="396"/>
    <n v="17346.96"/>
    <n v="0"/>
    <n v="2876.11"/>
    <n v="17922.18"/>
    <n v="575.22"/>
    <n v="301"/>
    <n v="1"/>
    <n v="66"/>
    <x v="2"/>
    <s v="10/2021"/>
    <x v="25"/>
    <n v="6"/>
    <s v="Compass Point Office Renov - 1819"/>
    <x v="0"/>
  </r>
  <r>
    <n v="6934074"/>
    <n v="1"/>
    <x v="10"/>
    <n v="480"/>
    <n v="458"/>
    <n v="0"/>
    <n v="-1918.1"/>
    <n v="0"/>
    <x v="57"/>
    <n v="-83.98"/>
    <n v="0"/>
    <n v="-1834.12"/>
    <n v="-87.98"/>
    <n v="-4"/>
    <n v="301"/>
    <n v="1"/>
    <n v="66"/>
    <x v="2"/>
    <s v="10/2021"/>
    <x v="6"/>
    <n v="6"/>
    <s v="Dover Stover/Energy Lane Office - 1849"/>
    <x v="0"/>
  </r>
  <r>
    <n v="7003661"/>
    <n v="1"/>
    <x v="10"/>
    <n v="120"/>
    <n v="101"/>
    <n v="0"/>
    <n v="12534.17"/>
    <n v="0"/>
    <x v="58"/>
    <n v="1895.23"/>
    <n v="0"/>
    <n v="10638.94"/>
    <n v="2000.57"/>
    <n v="105.34"/>
    <n v="301"/>
    <n v="1"/>
    <n v="66"/>
    <x v="2"/>
    <s v="10/2021"/>
    <x v="4"/>
    <n v="6"/>
    <s v="Energy Lane Warehouse Office for Bldg Mgr (share w/DE Div) - 1850"/>
    <x v="0"/>
  </r>
  <r>
    <n v="6933472"/>
    <n v="1"/>
    <x v="10"/>
    <n v="120"/>
    <n v="79"/>
    <n v="0"/>
    <n v="421491.92"/>
    <n v="0"/>
    <x v="59"/>
    <n v="141119.29"/>
    <n v="0"/>
    <n v="280372.63"/>
    <n v="144668.31"/>
    <n v="3549.02"/>
    <n v="302"/>
    <n v="1"/>
    <n v="67"/>
    <x v="3"/>
    <s v="10/2021"/>
    <x v="28"/>
    <n v="6"/>
    <s v="Newark Office Construction - 1750"/>
    <x v="0"/>
  </r>
  <r>
    <n v="1624201"/>
    <n v="1"/>
    <x v="10"/>
    <n v="120"/>
    <n v="106"/>
    <n v="0"/>
    <n v="56999.24"/>
    <n v="0"/>
    <x v="424"/>
    <n v="5105.49"/>
    <n v="0"/>
    <n v="51893.75"/>
    <n v="5595.05"/>
    <n v="489.56"/>
    <n v="303"/>
    <n v="1"/>
    <n v="68"/>
    <x v="4"/>
    <s v="10/2021"/>
    <x v="29"/>
    <n v="2"/>
    <s v="Satellite Office Srv Repl"/>
    <x v="0"/>
  </r>
  <r>
    <n v="3775369"/>
    <n v="1"/>
    <x v="10"/>
    <n v="120"/>
    <n v="111"/>
    <n v="0"/>
    <n v="64000"/>
    <n v="0"/>
    <x v="61"/>
    <n v="4799.97"/>
    <n v="0"/>
    <n v="59200.03"/>
    <n v="5333.3"/>
    <n v="533.33000000000004"/>
    <n v="303"/>
    <n v="1"/>
    <n v="68"/>
    <x v="4"/>
    <s v="10/2021"/>
    <x v="30"/>
    <n v="2"/>
    <s v="Energy Lane Acct Workstation"/>
    <x v="0"/>
  </r>
  <r>
    <n v="6932897"/>
    <n v="1"/>
    <x v="10"/>
    <n v="84"/>
    <n v="34"/>
    <n v="0"/>
    <n v="4165.5"/>
    <n v="0"/>
    <x v="62"/>
    <n v="2479.48"/>
    <n v="0"/>
    <n v="1686.02"/>
    <n v="2529.0700000000002"/>
    <n v="49.59"/>
    <n v="303"/>
    <n v="1"/>
    <n v="68"/>
    <x v="4"/>
    <s v="10/2021"/>
    <x v="31"/>
    <n v="2"/>
    <s v="Phones, (12) Cisco IP phones 8851 - 1580"/>
    <x v="0"/>
  </r>
  <r>
    <n v="6932927"/>
    <n v="1"/>
    <x v="10"/>
    <n v="120"/>
    <n v="79"/>
    <n v="0"/>
    <n v="127887.5"/>
    <n v="0"/>
    <x v="63"/>
    <n v="42817.89"/>
    <n v="0"/>
    <n v="85069.61"/>
    <n v="43894.720000000001"/>
    <n v="1076.83"/>
    <n v="303"/>
    <n v="1"/>
    <n v="68"/>
    <x v="4"/>
    <s v="10/2021"/>
    <x v="32"/>
    <n v="2"/>
    <s v="Newark Office Furniture - 1754"/>
    <x v="0"/>
  </r>
  <r>
    <n v="6932928"/>
    <n v="1"/>
    <x v="10"/>
    <n v="120"/>
    <n v="80"/>
    <n v="0"/>
    <n v="25577.5"/>
    <n v="0"/>
    <x v="64"/>
    <n v="8349.99"/>
    <n v="0"/>
    <n v="17227.509999999998"/>
    <n v="8565.33"/>
    <n v="215.34"/>
    <n v="303"/>
    <n v="1"/>
    <n v="68"/>
    <x v="4"/>
    <s v="10/2021"/>
    <x v="32"/>
    <n v="2"/>
    <s v="Newark Office Furniture - 1765"/>
    <x v="0"/>
  </r>
  <r>
    <n v="6932960"/>
    <n v="1"/>
    <x v="10"/>
    <n v="120"/>
    <n v="80"/>
    <n v="0"/>
    <n v="-18529.939999999999"/>
    <n v="0"/>
    <x v="65"/>
    <n v="-6049.32"/>
    <n v="0"/>
    <n v="-12480.62"/>
    <n v="-6205.33"/>
    <n v="-156.01"/>
    <n v="303"/>
    <n v="1"/>
    <n v="68"/>
    <x v="4"/>
    <s v="10/2021"/>
    <x v="33"/>
    <n v="2"/>
    <s v="Energy Lane FFE - 1768"/>
    <x v="0"/>
  </r>
  <r>
    <n v="6933042"/>
    <n v="1"/>
    <x v="10"/>
    <n v="120"/>
    <n v="34"/>
    <n v="0"/>
    <n v="14658"/>
    <n v="0"/>
    <x v="66"/>
    <n v="10423.469999999999"/>
    <n v="0"/>
    <n v="4234.53"/>
    <n v="10548.01"/>
    <n v="124.54"/>
    <n v="303"/>
    <n v="1"/>
    <n v="68"/>
    <x v="4"/>
    <s v="10/2021"/>
    <x v="34"/>
    <n v="2"/>
    <s v="Replace SL Sidewalks - 1198"/>
    <x v="0"/>
  </r>
  <r>
    <n v="6933054"/>
    <n v="1"/>
    <x v="10"/>
    <n v="84"/>
    <n v="23"/>
    <n v="0"/>
    <n v="4718.75"/>
    <n v="0"/>
    <x v="67"/>
    <n v="3426.73"/>
    <n v="0"/>
    <n v="1292.02"/>
    <n v="3482.9"/>
    <n v="56.17"/>
    <n v="303"/>
    <n v="1"/>
    <n v="68"/>
    <x v="4"/>
    <s v="10/2021"/>
    <x v="35"/>
    <n v="2"/>
    <s v="Soundmasking system furniture for 2nd flr SL - 1363"/>
    <x v="0"/>
  </r>
  <r>
    <n v="6933062"/>
    <n v="1"/>
    <x v="10"/>
    <n v="120"/>
    <n v="81"/>
    <n v="0"/>
    <n v="14930.5"/>
    <n v="0"/>
    <x v="68"/>
    <n v="4749.57"/>
    <n v="0"/>
    <n v="10180.93"/>
    <n v="4875.26"/>
    <n v="125.69"/>
    <n v="303"/>
    <n v="1"/>
    <n v="68"/>
    <x v="4"/>
    <s v="10/2021"/>
    <x v="32"/>
    <n v="2"/>
    <s v="Newark Office Furniture - 1773"/>
    <x v="0"/>
  </r>
  <r>
    <n v="6933199"/>
    <n v="1"/>
    <x v="10"/>
    <n v="120"/>
    <n v="82"/>
    <n v="0"/>
    <n v="5814"/>
    <n v="0"/>
    <x v="70"/>
    <n v="1800.98"/>
    <n v="0"/>
    <n v="4013.02"/>
    <n v="1849.92"/>
    <n v="48.94"/>
    <n v="303"/>
    <n v="1"/>
    <n v="68"/>
    <x v="4"/>
    <s v="10/2021"/>
    <x v="32"/>
    <n v="2"/>
    <s v="Newark Office Furniture - 1780"/>
    <x v="0"/>
  </r>
  <r>
    <n v="6933200"/>
    <n v="1"/>
    <x v="10"/>
    <n v="120"/>
    <n v="86"/>
    <n v="0"/>
    <n v="2548.48"/>
    <n v="0"/>
    <x v="71"/>
    <n v="704.28"/>
    <n v="0"/>
    <n v="1844.2"/>
    <n v="725.72"/>
    <n v="21.44"/>
    <n v="303"/>
    <n v="1"/>
    <n v="68"/>
    <x v="4"/>
    <s v="10/2021"/>
    <x v="32"/>
    <n v="2"/>
    <s v="Newark Office Furniture - 1804"/>
    <x v="0"/>
  </r>
  <r>
    <n v="6933226"/>
    <n v="1"/>
    <x v="10"/>
    <n v="120"/>
    <n v="19"/>
    <n v="0"/>
    <n v="8659.32"/>
    <n v="0"/>
    <x v="72"/>
    <n v="7250.19"/>
    <n v="0"/>
    <n v="1409.13"/>
    <n v="7324.35"/>
    <n v="74.16"/>
    <n v="303"/>
    <n v="1"/>
    <n v="68"/>
    <x v="4"/>
    <s v="10/2021"/>
    <x v="37"/>
    <n v="2"/>
    <s v="7 Filing Cabinets - 1156"/>
    <x v="0"/>
  </r>
  <r>
    <n v="6933336"/>
    <n v="1"/>
    <x v="10"/>
    <n v="120"/>
    <n v="34"/>
    <n v="0"/>
    <n v="19609"/>
    <n v="0"/>
    <x v="74"/>
    <n v="13944.13"/>
    <n v="0"/>
    <n v="5664.87"/>
    <n v="14110.74"/>
    <n v="166.61"/>
    <n v="303"/>
    <n v="1"/>
    <n v="68"/>
    <x v="4"/>
    <s v="10/2021"/>
    <x v="39"/>
    <n v="2"/>
    <s v="Patio Replacement - 1199"/>
    <x v="0"/>
  </r>
  <r>
    <n v="6933374"/>
    <n v="1"/>
    <x v="10"/>
    <n v="84"/>
    <n v="26"/>
    <n v="0"/>
    <n v="17937.05"/>
    <n v="0"/>
    <x v="75"/>
    <n v="12255.97"/>
    <n v="0"/>
    <n v="5681.08"/>
    <n v="12474.47"/>
    <n v="218.5"/>
    <n v="303"/>
    <n v="1"/>
    <n v="68"/>
    <x v="4"/>
    <s v="10/2021"/>
    <x v="40"/>
    <n v="2"/>
    <s v="Cambridge Noise Masking Sound System - 1481"/>
    <x v="0"/>
  </r>
  <r>
    <n v="6933473"/>
    <n v="1"/>
    <x v="10"/>
    <n v="120"/>
    <n v="79"/>
    <n v="0"/>
    <n v="102310"/>
    <n v="0"/>
    <x v="76"/>
    <n v="34254.269999999997"/>
    <n v="0"/>
    <n v="68055.73"/>
    <n v="35115.74"/>
    <n v="861.47"/>
    <n v="303"/>
    <n v="1"/>
    <n v="68"/>
    <x v="4"/>
    <s v="10/2021"/>
    <x v="32"/>
    <n v="2"/>
    <s v="Newark Office Furniture - 1751"/>
    <x v="0"/>
  </r>
  <r>
    <n v="6933478"/>
    <n v="1"/>
    <x v="10"/>
    <n v="120"/>
    <n v="19"/>
    <n v="0"/>
    <n v="17269.23"/>
    <n v="0"/>
    <x v="77"/>
    <n v="14459"/>
    <n v="0"/>
    <n v="2810.23"/>
    <n v="14606.91"/>
    <n v="147.91"/>
    <n v="303"/>
    <n v="1"/>
    <n v="68"/>
    <x v="4"/>
    <s v="10/2021"/>
    <x v="41"/>
    <n v="2"/>
    <s v="Office Furniture-Sergio Garrillos - 1130"/>
    <x v="0"/>
  </r>
  <r>
    <n v="6933505"/>
    <n v="1"/>
    <x v="10"/>
    <n v="120"/>
    <n v="10"/>
    <n v="0"/>
    <n v="14149.18"/>
    <n v="0"/>
    <x v="78"/>
    <n v="12926.43"/>
    <n v="0"/>
    <n v="1222.75"/>
    <n v="13048.71"/>
    <n v="122.28"/>
    <n v="303"/>
    <n v="1"/>
    <n v="68"/>
    <x v="4"/>
    <s v="10/2021"/>
    <x v="42"/>
    <n v="2"/>
    <s v="Compass Pointe Office Furn - 1160"/>
    <x v="0"/>
  </r>
  <r>
    <n v="6933649"/>
    <n v="1"/>
    <x v="10"/>
    <n v="84"/>
    <n v="25"/>
    <n v="0"/>
    <n v="8664.94"/>
    <n v="0"/>
    <x v="80"/>
    <n v="6086.07"/>
    <n v="0"/>
    <n v="2578.87"/>
    <n v="6189.22"/>
    <n v="103.15"/>
    <n v="303"/>
    <n v="1"/>
    <n v="68"/>
    <x v="4"/>
    <s v="10/2021"/>
    <x v="43"/>
    <n v="2"/>
    <s v="Breakroom &amp; Atruim Furniture at Silver Lake - 1442"/>
    <x v="0"/>
  </r>
  <r>
    <n v="6933653"/>
    <n v="1"/>
    <x v="10"/>
    <n v="120"/>
    <n v="86"/>
    <n v="0"/>
    <n v="-16938.03"/>
    <n v="0"/>
    <x v="81"/>
    <n v="-4681.24"/>
    <n v="0"/>
    <n v="-12256.79"/>
    <n v="-4823.76"/>
    <n v="-142.52000000000001"/>
    <n v="303"/>
    <n v="1"/>
    <n v="68"/>
    <x v="4"/>
    <s v="10/2021"/>
    <x v="33"/>
    <n v="2"/>
    <s v="Energy Lane FFE - 1803"/>
    <x v="0"/>
  </r>
  <r>
    <n v="6933657"/>
    <n v="1"/>
    <x v="10"/>
    <n v="60"/>
    <n v="5"/>
    <n v="0"/>
    <n v="12438"/>
    <n v="0"/>
    <x v="82"/>
    <n v="11354.38"/>
    <n v="0"/>
    <n v="1083.6199999999999"/>
    <n v="11571.1"/>
    <n v="216.72"/>
    <n v="303"/>
    <n v="1"/>
    <n v="68"/>
    <x v="4"/>
    <s v="10/2021"/>
    <x v="44"/>
    <n v="2"/>
    <s v="Cambridge Noise Masking Syst at Compass Pointe - 1523"/>
    <x v="0"/>
  </r>
  <r>
    <n v="6933765"/>
    <n v="1"/>
    <x v="10"/>
    <n v="120"/>
    <n v="83"/>
    <n v="0"/>
    <n v="11534.5"/>
    <n v="0"/>
    <x v="83"/>
    <n v="3476.65"/>
    <n v="0"/>
    <n v="8057.85"/>
    <n v="3573.73"/>
    <n v="97.08"/>
    <n v="303"/>
    <n v="1"/>
    <n v="68"/>
    <x v="4"/>
    <s v="10/2021"/>
    <x v="32"/>
    <n v="2"/>
    <s v="Newark Office Furniture - 1785"/>
    <x v="0"/>
  </r>
  <r>
    <n v="6933854"/>
    <n v="1"/>
    <x v="10"/>
    <n v="84"/>
    <n v="34"/>
    <n v="0"/>
    <n v="82147.13"/>
    <n v="0"/>
    <x v="85"/>
    <n v="48897.08"/>
    <n v="0"/>
    <n v="33250.050000000003"/>
    <n v="49875.02"/>
    <n v="977.94"/>
    <n v="303"/>
    <n v="1"/>
    <n v="68"/>
    <x v="4"/>
    <s v="10/2021"/>
    <x v="46"/>
    <n v="2"/>
    <s v="CISCO phone system equip at Energy Lane - 1581"/>
    <x v="0"/>
  </r>
  <r>
    <n v="6933922"/>
    <n v="1"/>
    <x v="10"/>
    <n v="120"/>
    <n v="85"/>
    <n v="0"/>
    <n v="10999"/>
    <n v="0"/>
    <x v="87"/>
    <n v="3131.71"/>
    <n v="0"/>
    <n v="7867.29"/>
    <n v="3224.27"/>
    <n v="92.56"/>
    <n v="303"/>
    <n v="1"/>
    <n v="68"/>
    <x v="4"/>
    <s v="10/2021"/>
    <x v="32"/>
    <n v="2"/>
    <s v="Newark Office Furniture - 1796"/>
    <x v="0"/>
  </r>
  <r>
    <n v="6933941"/>
    <n v="1"/>
    <x v="10"/>
    <n v="120"/>
    <n v="80"/>
    <n v="0"/>
    <n v="31928.82"/>
    <n v="0"/>
    <x v="88"/>
    <n v="10423.549999999999"/>
    <n v="0"/>
    <n v="21505.27"/>
    <n v="10692.37"/>
    <n v="268.82"/>
    <n v="303"/>
    <n v="1"/>
    <n v="68"/>
    <x v="4"/>
    <s v="10/2021"/>
    <x v="6"/>
    <n v="2"/>
    <s v="Dover Stover/Energy Lane Office - 1770"/>
    <x v="0"/>
  </r>
  <r>
    <n v="6933949"/>
    <n v="1"/>
    <x v="10"/>
    <n v="120"/>
    <n v="79"/>
    <n v="0"/>
    <n v="388964.21"/>
    <n v="0"/>
    <x v="89"/>
    <n v="130228.68"/>
    <n v="0"/>
    <n v="258735.53"/>
    <n v="133503.81"/>
    <n v="3275.13"/>
    <n v="303"/>
    <n v="1"/>
    <n v="68"/>
    <x v="4"/>
    <s v="10/2021"/>
    <x v="33"/>
    <n v="2"/>
    <s v="Energy Lane FFE - 1753"/>
    <x v="0"/>
  </r>
  <r>
    <n v="6934015"/>
    <n v="1"/>
    <x v="10"/>
    <n v="120"/>
    <n v="92"/>
    <n v="0"/>
    <n v="4385.91"/>
    <n v="0"/>
    <x v="90"/>
    <n v="992.49"/>
    <n v="0"/>
    <n v="3393.42"/>
    <n v="1029.3800000000001"/>
    <n v="36.89"/>
    <n v="303"/>
    <n v="1"/>
    <n v="68"/>
    <x v="4"/>
    <s v="10/2021"/>
    <x v="33"/>
    <n v="2"/>
    <s v="Energy Lane FFE - 1831"/>
    <x v="0"/>
  </r>
  <r>
    <n v="6934016"/>
    <n v="1"/>
    <x v="10"/>
    <n v="120"/>
    <n v="98"/>
    <n v="0"/>
    <n v="7252.01"/>
    <n v="0"/>
    <x v="91"/>
    <n v="1278.05"/>
    <n v="0"/>
    <n v="5973.96"/>
    <n v="1339.01"/>
    <n v="60.96"/>
    <n v="303"/>
    <n v="1"/>
    <n v="68"/>
    <x v="4"/>
    <s v="10/2021"/>
    <x v="33"/>
    <n v="2"/>
    <s v="Energy Lane FFE - 1851"/>
    <x v="0"/>
  </r>
  <r>
    <n v="6934037"/>
    <n v="1"/>
    <x v="10"/>
    <n v="120"/>
    <n v="95"/>
    <n v="0"/>
    <n v="29532.95"/>
    <n v="0"/>
    <x v="92"/>
    <n v="5943.98"/>
    <n v="0"/>
    <n v="23588.97"/>
    <n v="6192.29"/>
    <n v="248.31"/>
    <n v="303"/>
    <n v="1"/>
    <n v="68"/>
    <x v="4"/>
    <s v="10/2021"/>
    <x v="33"/>
    <n v="2"/>
    <s v="Energy Lane FFE - 1841"/>
    <x v="0"/>
  </r>
  <r>
    <n v="6934038"/>
    <n v="1"/>
    <x v="10"/>
    <n v="120"/>
    <n v="96"/>
    <n v="0"/>
    <n v="4824.55"/>
    <n v="0"/>
    <x v="93"/>
    <n v="930.75"/>
    <n v="0"/>
    <n v="3893.8"/>
    <n v="971.31"/>
    <n v="40.56"/>
    <n v="303"/>
    <n v="1"/>
    <n v="68"/>
    <x v="4"/>
    <s v="10/2021"/>
    <x v="33"/>
    <n v="2"/>
    <s v="Energy Lane FFE - 1843"/>
    <x v="0"/>
  </r>
  <r>
    <n v="6934047"/>
    <n v="1"/>
    <x v="10"/>
    <n v="120"/>
    <n v="88"/>
    <n v="0"/>
    <n v="3574"/>
    <n v="0"/>
    <x v="94"/>
    <n v="928.15"/>
    <n v="0"/>
    <n v="2645.85"/>
    <n v="958.22"/>
    <n v="30.07"/>
    <n v="303"/>
    <n v="1"/>
    <n v="68"/>
    <x v="4"/>
    <s v="10/2021"/>
    <x v="32"/>
    <n v="2"/>
    <s v="Newark Office Furniture - 1812"/>
    <x v="0"/>
  </r>
  <r>
    <n v="17729244"/>
    <n v="1"/>
    <x v="10"/>
    <n v="120"/>
    <n v="114"/>
    <n v="0"/>
    <n v="89857.74"/>
    <n v="0"/>
    <x v="425"/>
    <n v="4277.37"/>
    <n v="0"/>
    <n v="85580.37"/>
    <n v="5028.08"/>
    <n v="750.71"/>
    <n v="303"/>
    <n v="1"/>
    <n v="68"/>
    <x v="4"/>
    <s v="10/2021"/>
    <x v="235"/>
    <n v="2"/>
    <s v="CU20240111   COLO Firewall Replacement"/>
    <x v="0"/>
  </r>
  <r>
    <n v="17729247"/>
    <n v="1"/>
    <x v="10"/>
    <n v="120"/>
    <n v="114"/>
    <n v="0"/>
    <n v="30573.07"/>
    <n v="0"/>
    <x v="404"/>
    <n v="1528.68"/>
    <n v="0"/>
    <n v="29044.39"/>
    <n v="1783.46"/>
    <n v="254.78"/>
    <n v="303"/>
    <n v="1"/>
    <n v="68"/>
    <x v="4"/>
    <s v="10/2021"/>
    <x v="236"/>
    <n v="2"/>
    <s v="CU20240112   Failed Equip Remote Sites"/>
    <x v="0"/>
  </r>
  <r>
    <n v="2272871"/>
    <n v="1"/>
    <x v="10"/>
    <n v="60"/>
    <n v="47"/>
    <n v="0"/>
    <n v="11884.06"/>
    <n v="0"/>
    <x v="98"/>
    <n v="2574.91"/>
    <n v="0"/>
    <n v="9309.15"/>
    <n v="2772.98"/>
    <n v="198.07"/>
    <n v="304"/>
    <n v="1"/>
    <n v="69"/>
    <x v="5"/>
    <s v="10/2021"/>
    <x v="51"/>
    <n v="2"/>
    <s v="Computer Purchase 01"/>
    <x v="0"/>
  </r>
  <r>
    <n v="2272876"/>
    <n v="1"/>
    <x v="10"/>
    <n v="60"/>
    <n v="48"/>
    <n v="0"/>
    <n v="115992.24"/>
    <n v="0"/>
    <x v="426"/>
    <n v="16977.38"/>
    <n v="0"/>
    <n v="99014.86"/>
    <n v="19040.189999999999"/>
    <n v="2062.81"/>
    <n v="304"/>
    <n v="1"/>
    <n v="69"/>
    <x v="5"/>
    <s v="10/2021"/>
    <x v="52"/>
    <n v="2"/>
    <s v="CU20240114 - Computer Purchase 02"/>
    <x v="0"/>
  </r>
  <r>
    <n v="6932890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4"/>
    <x v="0"/>
  </r>
  <r>
    <n v="6932891"/>
    <n v="1"/>
    <x v="10"/>
    <n v="60"/>
    <n v="11"/>
    <n v="0"/>
    <n v="886.59"/>
    <n v="0"/>
    <x v="101"/>
    <n v="718.23"/>
    <n v="0"/>
    <n v="168.36"/>
    <n v="733.54"/>
    <n v="15.31"/>
    <n v="304"/>
    <n v="1"/>
    <n v="69"/>
    <x v="5"/>
    <s v="10/2021"/>
    <x v="53"/>
    <n v="2"/>
    <s v="Laptop, (1) Dell E5470 Lattitude - 1622"/>
    <x v="0"/>
  </r>
  <r>
    <n v="6932892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7"/>
    <x v="0"/>
  </r>
  <r>
    <n v="6932893"/>
    <n v="1"/>
    <x v="10"/>
    <n v="60"/>
    <n v="11"/>
    <n v="0"/>
    <n v="853.55"/>
    <n v="0"/>
    <x v="103"/>
    <n v="691.46"/>
    <n v="0"/>
    <n v="162.09"/>
    <n v="706.2"/>
    <n v="14.74"/>
    <n v="304"/>
    <n v="1"/>
    <n v="69"/>
    <x v="5"/>
    <s v="10/2021"/>
    <x v="53"/>
    <n v="2"/>
    <s v="Laptop, (1) Dell E5470 Lattitude - 1642"/>
    <x v="0"/>
  </r>
  <r>
    <n v="6932901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6"/>
    <x v="0"/>
  </r>
  <r>
    <n v="6932906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8"/>
    <x v="0"/>
  </r>
  <r>
    <n v="6932918"/>
    <n v="1"/>
    <x v="10"/>
    <n v="60"/>
    <n v="26"/>
    <n v="0"/>
    <n v="1560"/>
    <n v="0"/>
    <x v="106"/>
    <n v="868.27"/>
    <n v="0"/>
    <n v="691.73"/>
    <n v="894.88"/>
    <n v="26.61"/>
    <n v="304"/>
    <n v="1"/>
    <n v="69"/>
    <x v="5"/>
    <s v="10/2021"/>
    <x v="55"/>
    <n v="2"/>
    <s v="Network Upgrades - 1805"/>
    <x v="0"/>
  </r>
  <r>
    <n v="6932923"/>
    <n v="1"/>
    <x v="10"/>
    <n v="60"/>
    <n v="14"/>
    <n v="0"/>
    <n v="16104"/>
    <n v="0"/>
    <x v="107"/>
    <n v="12225.22"/>
    <n v="0"/>
    <n v="3878.78"/>
    <n v="12502.28"/>
    <n v="277.06"/>
    <n v="304"/>
    <n v="1"/>
    <n v="69"/>
    <x v="5"/>
    <s v="10/2021"/>
    <x v="56"/>
    <n v="2"/>
    <s v="Laptops, (10) Dell CTO 7480 - 1726"/>
    <x v="0"/>
  </r>
  <r>
    <n v="6932924"/>
    <n v="1"/>
    <x v="10"/>
    <n v="60"/>
    <n v="17"/>
    <n v="0"/>
    <n v="6524.82"/>
    <n v="0"/>
    <x v="108"/>
    <n v="4621.76"/>
    <n v="0"/>
    <n v="1903.06"/>
    <n v="4733.7"/>
    <n v="111.94"/>
    <n v="304"/>
    <n v="1"/>
    <n v="69"/>
    <x v="5"/>
    <s v="10/2021"/>
    <x v="57"/>
    <n v="2"/>
    <s v="Laptops, (4) Dell CTO 7480 - 1739"/>
    <x v="0"/>
  </r>
  <r>
    <n v="6932931"/>
    <n v="1"/>
    <x v="10"/>
    <n v="60"/>
    <n v="11"/>
    <n v="0"/>
    <n v="1095.8"/>
    <n v="0"/>
    <x v="110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1"/>
    <x v="0"/>
  </r>
  <r>
    <n v="6932933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49"/>
    <x v="0"/>
  </r>
  <r>
    <n v="6932934"/>
    <n v="1"/>
    <x v="10"/>
    <n v="60"/>
    <n v="11"/>
    <n v="0"/>
    <n v="1184.1600000000001"/>
    <n v="0"/>
    <x v="112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7"/>
    <x v="0"/>
  </r>
  <r>
    <n v="6932935"/>
    <n v="1"/>
    <x v="10"/>
    <n v="60"/>
    <n v="11"/>
    <n v="0"/>
    <n v="1184.1500000000001"/>
    <n v="0"/>
    <x v="113"/>
    <n v="959.29"/>
    <n v="0"/>
    <n v="224.86"/>
    <n v="979.73"/>
    <n v="20.440000000000001"/>
    <n v="304"/>
    <n v="1"/>
    <n v="69"/>
    <x v="5"/>
    <s v="10/2021"/>
    <x v="59"/>
    <n v="2"/>
    <s v="PC, (1) Dell Opti 5040 desktop computer - 1670"/>
    <x v="0"/>
  </r>
  <r>
    <n v="6932938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54"/>
    <x v="0"/>
  </r>
  <r>
    <n v="6932939"/>
    <n v="1"/>
    <x v="10"/>
    <n v="60"/>
    <n v="11"/>
    <n v="0"/>
    <n v="155"/>
    <n v="0"/>
    <x v="114"/>
    <n v="125.57"/>
    <n v="0"/>
    <n v="29.43"/>
    <n v="128.25"/>
    <n v="2.68"/>
    <n v="304"/>
    <n v="1"/>
    <n v="69"/>
    <x v="5"/>
    <s v="10/2021"/>
    <x v="54"/>
    <n v="2"/>
    <s v="Monitor, (1) Dell P2217 22 inch - 1591"/>
    <x v="0"/>
  </r>
  <r>
    <n v="6932940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7"/>
    <x v="0"/>
  </r>
  <r>
    <n v="6932949"/>
    <n v="1"/>
    <x v="10"/>
    <n v="60"/>
    <n v="12"/>
    <n v="0"/>
    <n v="1160.28"/>
    <n v="0"/>
    <x v="116"/>
    <n v="920.22"/>
    <n v="0"/>
    <n v="240.06"/>
    <n v="940.22"/>
    <n v="20"/>
    <n v="304"/>
    <n v="1"/>
    <n v="69"/>
    <x v="5"/>
    <s v="10/2021"/>
    <x v="61"/>
    <n v="2"/>
    <s v="(4) Dell Docking station WD15 w/180w adapter - 1708"/>
    <x v="0"/>
  </r>
  <r>
    <n v="6932953"/>
    <n v="1"/>
    <x v="10"/>
    <n v="60"/>
    <n v="17"/>
    <n v="0"/>
    <n v="5413.56"/>
    <n v="0"/>
    <x v="117"/>
    <n v="3834.6"/>
    <n v="0"/>
    <n v="1578.96"/>
    <n v="3927.48"/>
    <n v="92.88"/>
    <n v="304"/>
    <n v="1"/>
    <n v="69"/>
    <x v="5"/>
    <s v="10/2021"/>
    <x v="62"/>
    <n v="2"/>
    <s v="Computer Purchase 2017-03 in 2018 - 1734"/>
    <x v="0"/>
  </r>
  <r>
    <n v="6932958"/>
    <n v="1"/>
    <x v="10"/>
    <n v="60"/>
    <n v="26"/>
    <n v="0"/>
    <n v="106797.91"/>
    <n v="0"/>
    <x v="118"/>
    <n v="59442.55"/>
    <n v="0"/>
    <n v="47355.360000000001"/>
    <n v="61263.91"/>
    <n v="1821.3600000000001"/>
    <n v="304"/>
    <n v="1"/>
    <n v="69"/>
    <x v="5"/>
    <s v="10/2021"/>
    <x v="63"/>
    <n v="2"/>
    <s v="Computer Purchases - 1806"/>
    <x v="0"/>
  </r>
  <r>
    <n v="6932961"/>
    <n v="1"/>
    <x v="10"/>
    <n v="60"/>
    <n v="17"/>
    <n v="0"/>
    <n v="45505.36"/>
    <n v="0"/>
    <x v="119"/>
    <n v="32232.97"/>
    <n v="0"/>
    <n v="13272.39"/>
    <n v="33013.699999999997"/>
    <n v="780.73"/>
    <n v="304"/>
    <n v="1"/>
    <n v="69"/>
    <x v="5"/>
    <s v="10/2021"/>
    <x v="64"/>
    <n v="2"/>
    <s v="Energy Lane Network Firewall - 1733"/>
    <x v="0"/>
  </r>
  <r>
    <n v="6932968"/>
    <n v="1"/>
    <x v="10"/>
    <n v="60"/>
    <n v="16"/>
    <n v="0"/>
    <n v="3162.52"/>
    <n v="0"/>
    <x v="120"/>
    <n v="2293.64"/>
    <n v="0"/>
    <n v="868.88"/>
    <n v="2347.9499999999998"/>
    <n v="54.31"/>
    <n v="304"/>
    <n v="1"/>
    <n v="69"/>
    <x v="5"/>
    <s v="10/2021"/>
    <x v="65"/>
    <n v="2"/>
    <s v="CISCO CAT WS-C2960X-48FPS-L Network refresh project - 1728"/>
    <x v="0"/>
  </r>
  <r>
    <n v="6932969"/>
    <n v="1"/>
    <x v="10"/>
    <n v="60"/>
    <n v="19"/>
    <n v="0"/>
    <n v="39420.15"/>
    <n v="0"/>
    <x v="121"/>
    <n v="26590.31"/>
    <n v="0"/>
    <n v="12829.84"/>
    <n v="27265.56"/>
    <n v="675.25"/>
    <n v="304"/>
    <n v="1"/>
    <n v="69"/>
    <x v="5"/>
    <s v="10/2021"/>
    <x v="65"/>
    <n v="2"/>
    <s v="CISCO CAT WS-C2960X-48FPS-L Network refresh project - 1756"/>
    <x v="0"/>
  </r>
  <r>
    <n v="6933007"/>
    <n v="1"/>
    <x v="10"/>
    <n v="60"/>
    <n v="16"/>
    <n v="0"/>
    <n v="16200"/>
    <n v="0"/>
    <x v="122"/>
    <n v="11749.06"/>
    <n v="0"/>
    <n v="4450.9399999999996"/>
    <n v="12027.24"/>
    <n v="278.18"/>
    <n v="304"/>
    <n v="1"/>
    <n v="69"/>
    <x v="5"/>
    <s v="10/2021"/>
    <x v="66"/>
    <n v="2"/>
    <s v="Citrix Netscaler VPX 100 Load Balancer - 1730"/>
    <x v="0"/>
  </r>
  <r>
    <n v="6933021"/>
    <n v="1"/>
    <x v="10"/>
    <n v="60"/>
    <n v="11"/>
    <n v="0"/>
    <n v="947.81"/>
    <n v="0"/>
    <x v="123"/>
    <n v="767.82"/>
    <n v="0"/>
    <n v="179.99"/>
    <n v="784.18"/>
    <n v="16.36"/>
    <n v="304"/>
    <n v="1"/>
    <n v="69"/>
    <x v="5"/>
    <s v="10/2021"/>
    <x v="53"/>
    <n v="2"/>
    <s v="Laptop, (1) Dell E5470 Lattitude - 1608"/>
    <x v="0"/>
  </r>
  <r>
    <n v="6933023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8"/>
    <x v="0"/>
  </r>
  <r>
    <n v="6933024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9"/>
    <x v="0"/>
  </r>
  <r>
    <n v="6933025"/>
    <n v="1"/>
    <x v="10"/>
    <n v="60"/>
    <n v="11"/>
    <n v="0"/>
    <n v="853.55"/>
    <n v="0"/>
    <x v="103"/>
    <n v="691.46"/>
    <n v="0"/>
    <n v="162.09"/>
    <n v="706.2"/>
    <n v="14.74"/>
    <n v="304"/>
    <n v="1"/>
    <n v="69"/>
    <x v="5"/>
    <s v="10/2021"/>
    <x v="53"/>
    <n v="2"/>
    <s v="Laptop, (1) Dell E5470 Lattitude - 1641"/>
    <x v="0"/>
  </r>
  <r>
    <n v="6933026"/>
    <n v="1"/>
    <x v="10"/>
    <n v="60"/>
    <n v="11"/>
    <n v="0"/>
    <n v="966.99"/>
    <n v="0"/>
    <x v="124"/>
    <n v="783.35"/>
    <n v="0"/>
    <n v="183.64"/>
    <n v="800.04"/>
    <n v="16.690000000000001"/>
    <n v="304"/>
    <n v="1"/>
    <n v="69"/>
    <x v="5"/>
    <s v="10/2021"/>
    <x v="53"/>
    <n v="2"/>
    <s v="Laptop, (1) Dell E5470 Lattitude - 1659"/>
    <x v="0"/>
  </r>
  <r>
    <n v="6933032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600"/>
    <x v="0"/>
  </r>
  <r>
    <n v="6933033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7"/>
    <x v="0"/>
  </r>
  <r>
    <n v="6933038"/>
    <n v="1"/>
    <x v="10"/>
    <n v="60"/>
    <n v="11"/>
    <n v="0"/>
    <n v="1377.55"/>
    <n v="0"/>
    <x v="127"/>
    <n v="1116"/>
    <n v="0"/>
    <n v="261.55"/>
    <n v="1139.78"/>
    <n v="23.78"/>
    <n v="304"/>
    <n v="1"/>
    <n v="69"/>
    <x v="5"/>
    <s v="10/2021"/>
    <x v="67"/>
    <n v="2"/>
    <s v="Laptop, (1) Dell E7270 Lattitude - 1603"/>
    <x v="0"/>
  </r>
  <r>
    <n v="6933039"/>
    <n v="1"/>
    <x v="10"/>
    <n v="60"/>
    <n v="11"/>
    <n v="0"/>
    <n v="1377.55"/>
    <n v="0"/>
    <x v="127"/>
    <n v="1116"/>
    <n v="0"/>
    <n v="261.55"/>
    <n v="1139.78"/>
    <n v="23.78"/>
    <n v="304"/>
    <n v="1"/>
    <n v="69"/>
    <x v="5"/>
    <s v="10/2021"/>
    <x v="67"/>
    <n v="2"/>
    <s v="Laptop, (1) Dell E7270 Lattitude - 1604"/>
    <x v="0"/>
  </r>
  <r>
    <n v="6933040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2"/>
    <x v="0"/>
  </r>
  <r>
    <n v="6933045"/>
    <n v="1"/>
    <x v="10"/>
    <n v="60"/>
    <n v="17"/>
    <n v="0"/>
    <n v="930"/>
    <n v="0"/>
    <x v="128"/>
    <n v="658.77"/>
    <n v="0"/>
    <n v="271.23"/>
    <n v="674.72"/>
    <n v="15.950000000000001"/>
    <n v="304"/>
    <n v="1"/>
    <n v="69"/>
    <x v="5"/>
    <s v="10/2021"/>
    <x v="68"/>
    <n v="2"/>
    <s v="Monitor, (6) Dell P2217 22 inch - 1735"/>
    <x v="0"/>
  </r>
  <r>
    <n v="6933048"/>
    <n v="1"/>
    <x v="10"/>
    <n v="60"/>
    <n v="12"/>
    <n v="0"/>
    <n v="1425.56"/>
    <n v="0"/>
    <x v="129"/>
    <n v="1130.6400000000001"/>
    <n v="0"/>
    <n v="294.92"/>
    <n v="1155.22"/>
    <n v="24.580000000000002"/>
    <n v="304"/>
    <n v="1"/>
    <n v="69"/>
    <x v="5"/>
    <s v="10/2021"/>
    <x v="69"/>
    <n v="2"/>
    <s v="Monitor, (8) Dell P2217 22 inch - 1707"/>
    <x v="0"/>
  </r>
  <r>
    <n v="6933064"/>
    <n v="1"/>
    <x v="10"/>
    <n v="60"/>
    <n v="12"/>
    <n v="0"/>
    <n v="75707.360000000001"/>
    <n v="0"/>
    <x v="131"/>
    <n v="60229.81"/>
    <n v="0"/>
    <n v="15477.55"/>
    <n v="61519.61"/>
    <n v="1289.8"/>
    <n v="304"/>
    <n v="1"/>
    <n v="69"/>
    <x v="5"/>
    <s v="10/2021"/>
    <x v="71"/>
    <n v="2"/>
    <s v="Middletown Office IT Equipment - 114 Sandhill Drive - 1713"/>
    <x v="0"/>
  </r>
  <r>
    <n v="6933065"/>
    <n v="1"/>
    <x v="10"/>
    <n v="60"/>
    <n v="12"/>
    <n v="0"/>
    <n v="1940.15"/>
    <n v="0"/>
    <x v="132"/>
    <n v="1552.13"/>
    <n v="0"/>
    <n v="388.02"/>
    <n v="1584.46"/>
    <n v="32.33"/>
    <n v="304"/>
    <n v="1"/>
    <n v="69"/>
    <x v="5"/>
    <s v="10/2021"/>
    <x v="72"/>
    <n v="2"/>
    <s v="Middletown Office Telephone system - 114 Sandhill Drive - 1715"/>
    <x v="0"/>
  </r>
  <r>
    <n v="6933070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47"/>
    <x v="0"/>
  </r>
  <r>
    <n v="6933071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50"/>
    <x v="0"/>
  </r>
  <r>
    <n v="6933124"/>
    <n v="1"/>
    <x v="10"/>
    <n v="60"/>
    <n v="12"/>
    <n v="0"/>
    <n v="1669.99"/>
    <n v="0"/>
    <x v="133"/>
    <n v="1324.45"/>
    <n v="0"/>
    <n v="345.54"/>
    <n v="1353.24"/>
    <n v="28.79"/>
    <n v="304"/>
    <n v="1"/>
    <n v="69"/>
    <x v="5"/>
    <s v="10/2021"/>
    <x v="73"/>
    <n v="2"/>
    <s v="CISCO Smartnet 24x7x4 -iRouter refresh - 1702"/>
    <x v="0"/>
  </r>
  <r>
    <n v="6933149"/>
    <n v="1"/>
    <x v="10"/>
    <n v="60"/>
    <n v="11"/>
    <n v="0"/>
    <n v="947.81"/>
    <n v="0"/>
    <x v="123"/>
    <n v="767.82"/>
    <n v="0"/>
    <n v="179.99"/>
    <n v="784.18"/>
    <n v="16.36"/>
    <n v="304"/>
    <n v="1"/>
    <n v="69"/>
    <x v="5"/>
    <s v="10/2021"/>
    <x v="53"/>
    <n v="2"/>
    <s v="Laptop, (1) Dell E5470 Lattitude - 1611"/>
    <x v="0"/>
  </r>
  <r>
    <n v="6933150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3"/>
    <x v="0"/>
  </r>
  <r>
    <n v="6933151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45"/>
    <x v="0"/>
  </r>
  <r>
    <n v="6933157"/>
    <n v="1"/>
    <x v="10"/>
    <n v="60"/>
    <n v="17"/>
    <n v="0"/>
    <n v="3024.56"/>
    <n v="0"/>
    <x v="135"/>
    <n v="2142.36"/>
    <n v="0"/>
    <n v="882.2"/>
    <n v="2194.25"/>
    <n v="51.89"/>
    <n v="304"/>
    <n v="1"/>
    <n v="69"/>
    <x v="5"/>
    <s v="10/2021"/>
    <x v="74"/>
    <n v="2"/>
    <s v="PC, (3) Dell CTO 5050 Desktop computers - 1740"/>
    <x v="0"/>
  </r>
  <r>
    <n v="6933163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9"/>
    <x v="0"/>
  </r>
  <r>
    <n v="6933164"/>
    <n v="1"/>
    <x v="10"/>
    <n v="60"/>
    <n v="11"/>
    <n v="0"/>
    <n v="285.64999999999998"/>
    <n v="0"/>
    <x v="136"/>
    <n v="231.39"/>
    <n v="0"/>
    <n v="54.26"/>
    <n v="236.32"/>
    <n v="4.93"/>
    <n v="304"/>
    <n v="1"/>
    <n v="69"/>
    <x v="5"/>
    <s v="10/2021"/>
    <x v="75"/>
    <n v="2"/>
    <s v="Printer, (1) HP Color LJ Pro M452DN - 1682"/>
    <x v="0"/>
  </r>
  <r>
    <n v="6933168"/>
    <n v="1"/>
    <x v="10"/>
    <n v="60"/>
    <n v="11"/>
    <n v="0"/>
    <n v="1377.55"/>
    <n v="0"/>
    <x v="127"/>
    <n v="1116"/>
    <n v="0"/>
    <n v="261.55"/>
    <n v="1139.78"/>
    <n v="23.78"/>
    <n v="304"/>
    <n v="1"/>
    <n v="69"/>
    <x v="5"/>
    <s v="10/2021"/>
    <x v="67"/>
    <n v="2"/>
    <s v="Laptop, (1) Dell E7270 Lattitude - 1602"/>
    <x v="0"/>
  </r>
  <r>
    <n v="6933169"/>
    <n v="1"/>
    <x v="10"/>
    <n v="60"/>
    <n v="11"/>
    <n v="0"/>
    <n v="217.52"/>
    <n v="0"/>
    <x v="137"/>
    <n v="176.21"/>
    <n v="0"/>
    <n v="41.31"/>
    <n v="179.97"/>
    <n v="3.7600000000000002"/>
    <n v="304"/>
    <n v="1"/>
    <n v="69"/>
    <x v="5"/>
    <s v="10/2021"/>
    <x v="54"/>
    <n v="2"/>
    <s v="Monitor, (1) Dell P2217 22 inch - 1658"/>
    <x v="0"/>
  </r>
  <r>
    <n v="6933170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2"/>
    <x v="0"/>
  </r>
  <r>
    <n v="6933171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5"/>
    <x v="0"/>
  </r>
  <r>
    <n v="6933173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6"/>
    <x v="0"/>
  </r>
  <r>
    <n v="6933174"/>
    <n v="1"/>
    <x v="10"/>
    <n v="60"/>
    <n v="17"/>
    <n v="0"/>
    <n v="1550"/>
    <n v="0"/>
    <x v="138"/>
    <n v="1097.8900000000001"/>
    <n v="0"/>
    <n v="452.11"/>
    <n v="1124.48"/>
    <n v="26.59"/>
    <n v="304"/>
    <n v="1"/>
    <n v="69"/>
    <x v="5"/>
    <s v="10/2021"/>
    <x v="76"/>
    <n v="2"/>
    <s v="Monitor, (10) Dell P2217 22 inch - 1736"/>
    <x v="0"/>
  </r>
  <r>
    <n v="6933175"/>
    <n v="1"/>
    <x v="10"/>
    <n v="60"/>
    <n v="17"/>
    <n v="0"/>
    <n v="2480"/>
    <n v="0"/>
    <x v="139"/>
    <n v="1756.68"/>
    <n v="0"/>
    <n v="723.32"/>
    <n v="1799.23"/>
    <n v="42.550000000000004"/>
    <n v="304"/>
    <n v="1"/>
    <n v="69"/>
    <x v="5"/>
    <s v="10/2021"/>
    <x v="77"/>
    <n v="2"/>
    <s v="Monitor, (16) Dell P2217 22 inch - 1737"/>
    <x v="0"/>
  </r>
  <r>
    <n v="6933176"/>
    <n v="1"/>
    <x v="10"/>
    <n v="60"/>
    <n v="17"/>
    <n v="0"/>
    <n v="707.84"/>
    <n v="0"/>
    <x v="140"/>
    <n v="501.38"/>
    <n v="0"/>
    <n v="206.46"/>
    <n v="513.52"/>
    <n v="12.14"/>
    <n v="304"/>
    <n v="1"/>
    <n v="69"/>
    <x v="5"/>
    <s v="10/2021"/>
    <x v="78"/>
    <n v="2"/>
    <s v="Monitor, (4) Dell P2217 22 inch - 1738"/>
    <x v="0"/>
  </r>
  <r>
    <n v="6933186"/>
    <n v="1"/>
    <x v="10"/>
    <n v="60"/>
    <n v="22"/>
    <n v="0"/>
    <n v="4945.74"/>
    <n v="0"/>
    <x v="141"/>
    <n v="3085.77"/>
    <n v="0"/>
    <n v="1859.97"/>
    <n v="3170.31"/>
    <n v="84.54"/>
    <n v="304"/>
    <n v="1"/>
    <n v="69"/>
    <x v="5"/>
    <s v="10/2021"/>
    <x v="55"/>
    <n v="2"/>
    <s v="Network Upgrades - 1783"/>
    <x v="0"/>
  </r>
  <r>
    <n v="6933187"/>
    <n v="1"/>
    <x v="10"/>
    <n v="60"/>
    <n v="24"/>
    <n v="0"/>
    <n v="26342.5"/>
    <n v="0"/>
    <x v="142"/>
    <n v="15548.5"/>
    <n v="0"/>
    <n v="10794"/>
    <n v="15998.25"/>
    <n v="449.75"/>
    <n v="304"/>
    <n v="1"/>
    <n v="69"/>
    <x v="5"/>
    <s v="10/2021"/>
    <x v="55"/>
    <n v="2"/>
    <s v="Network Upgrades - 1792"/>
    <x v="0"/>
  </r>
  <r>
    <n v="6933201"/>
    <n v="1"/>
    <x v="10"/>
    <n v="60"/>
    <n v="20"/>
    <n v="0"/>
    <n v="5540"/>
    <n v="0"/>
    <x v="143"/>
    <n v="3643.44"/>
    <n v="0"/>
    <n v="1896.56"/>
    <n v="3738.27"/>
    <n v="94.83"/>
    <n v="304"/>
    <n v="1"/>
    <n v="69"/>
    <x v="5"/>
    <s v="10/2021"/>
    <x v="79"/>
    <n v="2"/>
    <s v="Newark Office IT - 1767"/>
    <x v="0"/>
  </r>
  <r>
    <n v="6933202"/>
    <n v="1"/>
    <x v="10"/>
    <n v="60"/>
    <n v="12"/>
    <n v="0"/>
    <n v="3516.35"/>
    <n v="0"/>
    <x v="144"/>
    <n v="2788.85"/>
    <n v="0"/>
    <n v="727.5"/>
    <n v="2849.47"/>
    <n v="60.620000000000005"/>
    <n v="304"/>
    <n v="1"/>
    <n v="69"/>
    <x v="5"/>
    <s v="10/2021"/>
    <x v="80"/>
    <n v="2"/>
    <s v="Switch, (1) Cisco Catalyst 2960X 48 port ethernet - 1695"/>
    <x v="0"/>
  </r>
  <r>
    <n v="6933203"/>
    <n v="1"/>
    <x v="10"/>
    <n v="60"/>
    <n v="14"/>
    <n v="0"/>
    <n v="3338.86"/>
    <n v="0"/>
    <x v="145"/>
    <n v="2534.63"/>
    <n v="0"/>
    <n v="804.23"/>
    <n v="2592.0700000000002"/>
    <n v="57.44"/>
    <n v="304"/>
    <n v="1"/>
    <n v="69"/>
    <x v="5"/>
    <s v="10/2021"/>
    <x v="81"/>
    <n v="2"/>
    <s v="Tablet, (1) Dell CTO 7202 latitude rugged tablet w/docking - 1725"/>
    <x v="0"/>
  </r>
  <r>
    <n v="6933210"/>
    <n v="1"/>
    <x v="10"/>
    <n v="60"/>
    <n v="11"/>
    <n v="0"/>
    <n v="1095.81"/>
    <n v="0"/>
    <x v="146"/>
    <n v="887.74"/>
    <n v="0"/>
    <n v="208.07"/>
    <n v="906.66"/>
    <n v="18.920000000000002"/>
    <n v="304"/>
    <n v="1"/>
    <n v="69"/>
    <x v="5"/>
    <s v="10/2021"/>
    <x v="59"/>
    <n v="2"/>
    <s v="PC, (1) Dell Opti 5040 desktop computer - 1664"/>
    <x v="0"/>
  </r>
  <r>
    <n v="6933214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53"/>
    <x v="0"/>
  </r>
  <r>
    <n v="6933215"/>
    <n v="1"/>
    <x v="10"/>
    <n v="60"/>
    <n v="11"/>
    <n v="0"/>
    <n v="155"/>
    <n v="0"/>
    <x v="114"/>
    <n v="125.57"/>
    <n v="0"/>
    <n v="29.43"/>
    <n v="128.25"/>
    <n v="2.68"/>
    <n v="304"/>
    <n v="1"/>
    <n v="69"/>
    <x v="5"/>
    <s v="10/2021"/>
    <x v="54"/>
    <n v="2"/>
    <s v="Monitor, (1) Dell P2217 22 inch - 1588"/>
    <x v="0"/>
  </r>
  <r>
    <n v="6933216"/>
    <n v="1"/>
    <x v="10"/>
    <n v="60"/>
    <n v="11"/>
    <n v="0"/>
    <n v="155"/>
    <n v="0"/>
    <x v="114"/>
    <n v="125.57"/>
    <n v="0"/>
    <n v="29.43"/>
    <n v="128.25"/>
    <n v="2.68"/>
    <n v="304"/>
    <n v="1"/>
    <n v="69"/>
    <x v="5"/>
    <s v="10/2021"/>
    <x v="54"/>
    <n v="2"/>
    <s v="Monitor, (1) Dell P2217 22 inch - 1589"/>
    <x v="0"/>
  </r>
  <r>
    <n v="6933217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4"/>
    <x v="0"/>
  </r>
  <r>
    <n v="6933218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5"/>
    <x v="0"/>
  </r>
  <r>
    <n v="6933219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7"/>
    <x v="0"/>
  </r>
  <r>
    <n v="6933220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8"/>
    <x v="0"/>
  </r>
  <r>
    <n v="6933236"/>
    <n v="1"/>
    <x v="10"/>
    <n v="60"/>
    <n v="12"/>
    <n v="0"/>
    <n v="50079.21"/>
    <n v="0"/>
    <x v="147"/>
    <n v="39668.04"/>
    <n v="0"/>
    <n v="10411.17"/>
    <n v="40535.64"/>
    <n v="867.6"/>
    <n v="304"/>
    <n v="1"/>
    <n v="69"/>
    <x v="5"/>
    <s v="10/2021"/>
    <x v="82"/>
    <n v="2"/>
    <s v="Computer Purchase 2017-03 - 1703"/>
    <x v="0"/>
  </r>
  <r>
    <n v="6933244"/>
    <n v="1"/>
    <x v="10"/>
    <n v="60"/>
    <n v="14"/>
    <n v="0"/>
    <n v="941.55"/>
    <n v="0"/>
    <x v="148"/>
    <n v="714.79"/>
    <n v="0"/>
    <n v="226.76"/>
    <n v="730.99"/>
    <n v="16.2"/>
    <n v="304"/>
    <n v="1"/>
    <n v="69"/>
    <x v="5"/>
    <s v="10/2021"/>
    <x v="83"/>
    <n v="2"/>
    <s v="Computer, (1) Dell CTO 5050 - 1724"/>
    <x v="0"/>
  </r>
  <r>
    <n v="6933285"/>
    <n v="1"/>
    <x v="10"/>
    <n v="60"/>
    <n v="1"/>
    <n v="0"/>
    <n v="826.97"/>
    <n v="0"/>
    <x v="149"/>
    <n v="813.19"/>
    <n v="0"/>
    <n v="13.78"/>
    <n v="826.97"/>
    <n v="13.780000000000001"/>
    <n v="304"/>
    <n v="1"/>
    <n v="69"/>
    <x v="5"/>
    <s v="10/2021"/>
    <x v="84"/>
    <n v="2"/>
    <s v="Desktop, (1) Dell Optiplex 5040 - 1443"/>
    <x v="0"/>
  </r>
  <r>
    <n v="6933300"/>
    <n v="1"/>
    <x v="10"/>
    <n v="60"/>
    <n v="11"/>
    <n v="0"/>
    <n v="947.81"/>
    <n v="0"/>
    <x v="123"/>
    <n v="767.82"/>
    <n v="0"/>
    <n v="179.99"/>
    <n v="784.18"/>
    <n v="16.36"/>
    <n v="304"/>
    <n v="1"/>
    <n v="69"/>
    <x v="5"/>
    <s v="10/2021"/>
    <x v="53"/>
    <n v="2"/>
    <s v="Laptop, (1) Dell E5470 Lattitude - 1610"/>
    <x v="0"/>
  </r>
  <r>
    <n v="6933301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7"/>
    <x v="0"/>
  </r>
  <r>
    <n v="6933302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20"/>
    <x v="0"/>
  </r>
  <r>
    <n v="6933304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47"/>
    <x v="0"/>
  </r>
  <r>
    <n v="6933308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48"/>
    <x v="0"/>
  </r>
  <r>
    <n v="6933311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3"/>
    <x v="0"/>
  </r>
  <r>
    <n v="6933313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3"/>
    <x v="0"/>
  </r>
  <r>
    <n v="6933314"/>
    <n v="1"/>
    <x v="10"/>
    <n v="60"/>
    <n v="11"/>
    <n v="0"/>
    <n v="166.26"/>
    <n v="0"/>
    <x v="150"/>
    <n v="134.66"/>
    <n v="0"/>
    <n v="31.6"/>
    <n v="137.53"/>
    <n v="2.87"/>
    <n v="304"/>
    <n v="1"/>
    <n v="69"/>
    <x v="5"/>
    <s v="10/2021"/>
    <x v="54"/>
    <n v="2"/>
    <s v="Monitor, (1) Dell P2217 22 inch - 1680"/>
    <x v="0"/>
  </r>
  <r>
    <n v="6933325"/>
    <n v="1"/>
    <x v="10"/>
    <n v="60"/>
    <n v="19"/>
    <n v="0"/>
    <n v="217591.11"/>
    <n v="0"/>
    <x v="151"/>
    <n v="146773.26999999999"/>
    <n v="0"/>
    <n v="70817.84"/>
    <n v="150500.51999999999"/>
    <n v="3727.25"/>
    <n v="304"/>
    <n v="1"/>
    <n v="69"/>
    <x v="5"/>
    <s v="10/2021"/>
    <x v="85"/>
    <n v="2"/>
    <s v="Stover - Dover Campus IT Network - 1757"/>
    <x v="0"/>
  </r>
  <r>
    <n v="6933331"/>
    <n v="1"/>
    <x v="10"/>
    <n v="60"/>
    <n v="12"/>
    <n v="0"/>
    <n v="3516.36"/>
    <n v="0"/>
    <x v="152"/>
    <n v="2788.86"/>
    <n v="0"/>
    <n v="727.5"/>
    <n v="2849.48"/>
    <n v="60.620000000000005"/>
    <n v="304"/>
    <n v="1"/>
    <n v="69"/>
    <x v="5"/>
    <s v="10/2021"/>
    <x v="80"/>
    <n v="2"/>
    <s v="Switch, (1) Cisco Catalyst 2960X 48 port ethernet - 1696"/>
    <x v="0"/>
  </r>
  <r>
    <n v="6933332"/>
    <n v="1"/>
    <x v="10"/>
    <n v="60"/>
    <n v="12"/>
    <n v="0"/>
    <n v="6233.42"/>
    <n v="0"/>
    <x v="153"/>
    <n v="4943.72"/>
    <n v="0"/>
    <n v="1289.7"/>
    <n v="5051.1899999999996"/>
    <n v="107.47"/>
    <n v="304"/>
    <n v="1"/>
    <n v="69"/>
    <x v="5"/>
    <s v="10/2021"/>
    <x v="86"/>
    <n v="2"/>
    <s v="Switch, (1) Cisco Catalyst 3850 24 POE LAN - 1692"/>
    <x v="0"/>
  </r>
  <r>
    <n v="6933334"/>
    <n v="1"/>
    <x v="10"/>
    <n v="84"/>
    <n v="38"/>
    <n v="0"/>
    <n v="4300.3599999999997"/>
    <n v="0"/>
    <x v="154"/>
    <n v="2319.61"/>
    <n v="0"/>
    <n v="1980.75"/>
    <n v="2371.7399999999998"/>
    <n v="52.13"/>
    <n v="304"/>
    <n v="1"/>
    <n v="69"/>
    <x v="5"/>
    <s v="10/2021"/>
    <x v="87"/>
    <n v="2"/>
    <s v="Telephones, (10) Cisco UC 8851 w/accessories - 1723"/>
    <x v="0"/>
  </r>
  <r>
    <n v="6933338"/>
    <n v="1"/>
    <x v="10"/>
    <n v="60"/>
    <n v="11"/>
    <n v="0"/>
    <n v="697.71"/>
    <n v="0"/>
    <x v="155"/>
    <n v="565.21"/>
    <n v="0"/>
    <n v="132.5"/>
    <n v="577.26"/>
    <n v="12.05"/>
    <n v="304"/>
    <n v="1"/>
    <n v="69"/>
    <x v="5"/>
    <s v="10/2021"/>
    <x v="59"/>
    <n v="2"/>
    <s v="PC, (1) Dell Opti 5040 desktop computer - 1607"/>
    <x v="0"/>
  </r>
  <r>
    <n v="6933341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48"/>
    <x v="0"/>
  </r>
  <r>
    <n v="6933342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51"/>
    <x v="0"/>
  </r>
  <r>
    <n v="6933343"/>
    <n v="1"/>
    <x v="10"/>
    <n v="60"/>
    <n v="11"/>
    <n v="0"/>
    <n v="1184.1600000000001"/>
    <n v="0"/>
    <x v="112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9"/>
    <x v="0"/>
  </r>
  <r>
    <n v="6933344"/>
    <n v="1"/>
    <x v="10"/>
    <n v="60"/>
    <n v="12"/>
    <n v="0"/>
    <n v="634.02"/>
    <n v="0"/>
    <x v="156"/>
    <n v="502.81"/>
    <n v="0"/>
    <n v="131.21"/>
    <n v="513.74"/>
    <n v="10.93"/>
    <n v="304"/>
    <n v="1"/>
    <n v="69"/>
    <x v="5"/>
    <s v="10/2021"/>
    <x v="88"/>
    <n v="2"/>
    <s v="Transceiver, (1) CISCO 1000BASE LX/LH-iRouter refresh - 1700"/>
    <x v="0"/>
  </r>
  <r>
    <n v="6933346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2"/>
    <x v="0"/>
  </r>
  <r>
    <n v="6933347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3"/>
    <x v="0"/>
  </r>
  <r>
    <n v="6933348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9"/>
    <x v="0"/>
  </r>
  <r>
    <n v="6933359"/>
    <n v="1"/>
    <x v="10"/>
    <n v="60"/>
    <n v="14"/>
    <n v="0"/>
    <n v="-19959.900000000001"/>
    <n v="0"/>
    <x v="157"/>
    <n v="-15152.37"/>
    <n v="0"/>
    <n v="-4807.53"/>
    <n v="-15495.76"/>
    <n v="-343.39"/>
    <n v="304"/>
    <n v="1"/>
    <n v="69"/>
    <x v="5"/>
    <s v="10/2021"/>
    <x v="89"/>
    <n v="2"/>
    <s v="Computer Purchase 2017-02 Credits for returned equipment - 1727"/>
    <x v="0"/>
  </r>
  <r>
    <n v="6933366"/>
    <n v="1"/>
    <x v="10"/>
    <n v="60"/>
    <n v="20"/>
    <n v="0"/>
    <n v="8093.86"/>
    <n v="0"/>
    <x v="158"/>
    <n v="5322.96"/>
    <n v="0"/>
    <n v="2770.9"/>
    <n v="5461.51"/>
    <n v="138.55000000000001"/>
    <n v="304"/>
    <n v="1"/>
    <n v="69"/>
    <x v="5"/>
    <s v="10/2021"/>
    <x v="90"/>
    <n v="2"/>
    <s v="Computers - 1766"/>
    <x v="0"/>
  </r>
  <r>
    <n v="6933367"/>
    <n v="1"/>
    <x v="10"/>
    <n v="60"/>
    <n v="23"/>
    <n v="0"/>
    <n v="2155.91"/>
    <n v="0"/>
    <x v="159"/>
    <n v="1308.82"/>
    <n v="0"/>
    <n v="847.09"/>
    <n v="1345.65"/>
    <n v="36.83"/>
    <n v="304"/>
    <n v="1"/>
    <n v="69"/>
    <x v="5"/>
    <s v="10/2021"/>
    <x v="90"/>
    <n v="2"/>
    <s v="Computers - 1781"/>
    <x v="0"/>
  </r>
  <r>
    <n v="6933368"/>
    <n v="1"/>
    <x v="10"/>
    <n v="60"/>
    <n v="22"/>
    <n v="0"/>
    <n v="22588.29"/>
    <n v="0"/>
    <x v="160"/>
    <n v="14093.54"/>
    <n v="0"/>
    <n v="8494.75"/>
    <n v="14479.67"/>
    <n v="386.13"/>
    <n v="304"/>
    <n v="1"/>
    <n v="69"/>
    <x v="5"/>
    <s v="10/2021"/>
    <x v="90"/>
    <n v="2"/>
    <s v="Computers - 1784"/>
    <x v="0"/>
  </r>
  <r>
    <n v="6933438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5"/>
    <x v="0"/>
  </r>
  <r>
    <n v="6933439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8"/>
    <x v="0"/>
  </r>
  <r>
    <n v="6933440"/>
    <n v="1"/>
    <x v="10"/>
    <n v="60"/>
    <n v="11"/>
    <n v="0"/>
    <n v="947.81"/>
    <n v="0"/>
    <x v="123"/>
    <n v="767.82"/>
    <n v="0"/>
    <n v="179.99"/>
    <n v="784.18"/>
    <n v="16.36"/>
    <n v="304"/>
    <n v="1"/>
    <n v="69"/>
    <x v="5"/>
    <s v="10/2021"/>
    <x v="53"/>
    <n v="2"/>
    <s v="Laptop, (1) Dell E5470 Lattitude - 1612"/>
    <x v="0"/>
  </r>
  <r>
    <n v="6933445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2"/>
    <x v="0"/>
  </r>
  <r>
    <n v="6933446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6"/>
    <x v="0"/>
  </r>
  <r>
    <n v="6933447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8"/>
    <x v="0"/>
  </r>
  <r>
    <n v="6933450"/>
    <n v="1"/>
    <x v="10"/>
    <n v="60"/>
    <n v="11"/>
    <n v="0"/>
    <n v="437.98"/>
    <n v="0"/>
    <x v="161"/>
    <n v="354.82"/>
    <n v="0"/>
    <n v="83.16"/>
    <n v="362.38"/>
    <n v="7.5600000000000005"/>
    <n v="304"/>
    <n v="1"/>
    <n v="69"/>
    <x v="5"/>
    <s v="10/2021"/>
    <x v="75"/>
    <n v="2"/>
    <s v="Printer, (1) HP Color LJ Pro M452DN - 1681"/>
    <x v="0"/>
  </r>
  <r>
    <n v="6933453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7"/>
    <x v="0"/>
  </r>
  <r>
    <n v="6933459"/>
    <n v="1"/>
    <x v="10"/>
    <n v="60"/>
    <n v="12"/>
    <n v="0"/>
    <n v="4977.75"/>
    <n v="0"/>
    <x v="162"/>
    <n v="3947.85"/>
    <n v="0"/>
    <n v="1029.9000000000001"/>
    <n v="4033.67"/>
    <n v="85.820000000000007"/>
    <n v="304"/>
    <n v="1"/>
    <n v="69"/>
    <x v="5"/>
    <s v="10/2021"/>
    <x v="91"/>
    <n v="2"/>
    <s v="Monitor, (5) Dell P2217 22 inch - 1711"/>
    <x v="0"/>
  </r>
  <r>
    <n v="6933461"/>
    <n v="1"/>
    <x v="10"/>
    <n v="60"/>
    <n v="12"/>
    <n v="0"/>
    <n v="24425.53"/>
    <n v="0"/>
    <x v="163"/>
    <n v="19366.75"/>
    <n v="0"/>
    <n v="5058.78"/>
    <n v="19788.310000000001"/>
    <n v="421.56"/>
    <n v="304"/>
    <n v="1"/>
    <n v="69"/>
    <x v="5"/>
    <s v="10/2021"/>
    <x v="92"/>
    <n v="2"/>
    <s v="Rewiring project for Marianna Site - 1697"/>
    <x v="0"/>
  </r>
  <r>
    <n v="6933462"/>
    <n v="1"/>
    <x v="10"/>
    <n v="60"/>
    <n v="12"/>
    <n v="0"/>
    <n v="6842.38"/>
    <n v="0"/>
    <x v="164"/>
    <n v="5426.69"/>
    <n v="0"/>
    <n v="1415.69"/>
    <n v="5544.66"/>
    <n v="117.97"/>
    <n v="304"/>
    <n v="1"/>
    <n v="69"/>
    <x v="5"/>
    <s v="10/2021"/>
    <x v="93"/>
    <n v="2"/>
    <s v="Router, (1) CISCO ISR 4431 -iRouter refresh - 1701"/>
    <x v="0"/>
  </r>
  <r>
    <n v="6933474"/>
    <n v="1"/>
    <x v="10"/>
    <n v="36"/>
    <n v="0"/>
    <n v="0"/>
    <n v="-14760"/>
    <n v="0"/>
    <x v="166"/>
    <n v="-14760"/>
    <n v="0"/>
    <n v="0"/>
    <n v="-14760"/>
    <n v="0"/>
    <n v="304"/>
    <n v="1"/>
    <n v="69"/>
    <x v="5"/>
    <s v="10/2021"/>
    <x v="58"/>
    <n v="2"/>
    <s v="Licenses, (36) CISCO L-ASA5545-TAM subscriptions for Energy Lane Firewall - 1763"/>
    <x v="0"/>
  </r>
  <r>
    <n v="6933475"/>
    <n v="1"/>
    <x v="10"/>
    <n v="60"/>
    <n v="19"/>
    <n v="0"/>
    <n v="129968.61"/>
    <n v="0"/>
    <x v="167"/>
    <n v="87668.63"/>
    <n v="0"/>
    <n v="42299.98"/>
    <n v="89894.94"/>
    <n v="2226.31"/>
    <n v="304"/>
    <n v="1"/>
    <n v="69"/>
    <x v="5"/>
    <s v="10/2021"/>
    <x v="79"/>
    <n v="2"/>
    <s v="Newark Office IT - 1758"/>
    <x v="0"/>
  </r>
  <r>
    <n v="6933479"/>
    <n v="1"/>
    <x v="10"/>
    <n v="60"/>
    <n v="12"/>
    <n v="0"/>
    <n v="3516.35"/>
    <n v="0"/>
    <x v="144"/>
    <n v="2788.85"/>
    <n v="0"/>
    <n v="727.5"/>
    <n v="2849.47"/>
    <n v="60.620000000000005"/>
    <n v="304"/>
    <n v="1"/>
    <n v="69"/>
    <x v="5"/>
    <s v="10/2021"/>
    <x v="80"/>
    <n v="2"/>
    <s v="Switch, (1) Cisco Catalyst 2960X 48 port ethernet - 1694"/>
    <x v="0"/>
  </r>
  <r>
    <n v="6933484"/>
    <n v="1"/>
    <x v="10"/>
    <n v="60"/>
    <n v="11"/>
    <n v="0"/>
    <n v="697.61"/>
    <n v="0"/>
    <x v="168"/>
    <n v="565.11"/>
    <n v="0"/>
    <n v="132.5"/>
    <n v="577.16"/>
    <n v="12.05"/>
    <n v="304"/>
    <n v="1"/>
    <n v="69"/>
    <x v="5"/>
    <s v="10/2021"/>
    <x v="59"/>
    <n v="2"/>
    <s v="PC, (1) Dell Opti 5040 desktop computer - 1606"/>
    <x v="0"/>
  </r>
  <r>
    <n v="6933485"/>
    <n v="1"/>
    <x v="10"/>
    <n v="60"/>
    <n v="11"/>
    <n v="0"/>
    <n v="1095.8"/>
    <n v="0"/>
    <x v="110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2"/>
    <x v="0"/>
  </r>
  <r>
    <n v="6933487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5"/>
    <x v="0"/>
  </r>
  <r>
    <n v="6933488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6"/>
    <x v="0"/>
  </r>
  <r>
    <n v="6933489"/>
    <n v="1"/>
    <x v="10"/>
    <n v="60"/>
    <n v="11"/>
    <n v="0"/>
    <n v="155"/>
    <n v="0"/>
    <x v="114"/>
    <n v="125.57"/>
    <n v="0"/>
    <n v="29.43"/>
    <n v="128.25"/>
    <n v="2.68"/>
    <n v="304"/>
    <n v="1"/>
    <n v="69"/>
    <x v="5"/>
    <s v="10/2021"/>
    <x v="54"/>
    <n v="2"/>
    <s v="Monitor, (1) Dell P2217 22 inch - 1590"/>
    <x v="0"/>
  </r>
  <r>
    <n v="6933490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6"/>
    <x v="0"/>
  </r>
  <r>
    <n v="6933513"/>
    <n v="1"/>
    <x v="10"/>
    <n v="60"/>
    <n v="24"/>
    <n v="0"/>
    <n v="74483.95"/>
    <n v="0"/>
    <x v="169"/>
    <n v="43963.75"/>
    <n v="0"/>
    <n v="30520.2"/>
    <n v="45235.43"/>
    <n v="1271.68"/>
    <n v="304"/>
    <n v="1"/>
    <n v="69"/>
    <x v="5"/>
    <s v="10/2021"/>
    <x v="63"/>
    <n v="2"/>
    <s v="Computer Purchases - 1793"/>
    <x v="0"/>
  </r>
  <r>
    <n v="6933514"/>
    <n v="1"/>
    <x v="10"/>
    <n v="60"/>
    <n v="19"/>
    <n v="0"/>
    <n v="38380.33"/>
    <n v="0"/>
    <x v="170"/>
    <n v="25888.92"/>
    <n v="0"/>
    <n v="12491.41"/>
    <n v="26546.36"/>
    <n v="657.44"/>
    <n v="304"/>
    <n v="1"/>
    <n v="69"/>
    <x v="5"/>
    <s v="10/2021"/>
    <x v="90"/>
    <n v="2"/>
    <s v="Computers - 1759"/>
    <x v="0"/>
  </r>
  <r>
    <n v="6933529"/>
    <n v="1"/>
    <x v="10"/>
    <n v="60"/>
    <n v="14"/>
    <n v="0"/>
    <n v="320.39"/>
    <n v="0"/>
    <x v="171"/>
    <n v="243.19"/>
    <n v="0"/>
    <n v="77.2"/>
    <n v="248.7"/>
    <n v="5.51"/>
    <n v="304"/>
    <n v="1"/>
    <n v="69"/>
    <x v="5"/>
    <s v="10/2021"/>
    <x v="95"/>
    <n v="2"/>
    <s v="UPS, (1) APC Power saving back-ups RS1500 - 1722"/>
    <x v="0"/>
  </r>
  <r>
    <n v="6933530"/>
    <n v="1"/>
    <x v="10"/>
    <n v="60"/>
    <n v="12"/>
    <n v="0"/>
    <n v="1338.76"/>
    <n v="0"/>
    <x v="172"/>
    <n v="1061.74"/>
    <n v="0"/>
    <n v="277.02"/>
    <n v="1084.82"/>
    <n v="23.080000000000002"/>
    <n v="304"/>
    <n v="1"/>
    <n v="69"/>
    <x v="5"/>
    <s v="10/2021"/>
    <x v="96"/>
    <n v="2"/>
    <s v="UPS, (1) APC Smart x1500VA - 1691"/>
    <x v="0"/>
  </r>
  <r>
    <n v="6933576"/>
    <n v="1"/>
    <x v="10"/>
    <n v="60"/>
    <n v="11"/>
    <n v="0"/>
    <n v="947.81"/>
    <n v="0"/>
    <x v="123"/>
    <n v="767.82"/>
    <n v="0"/>
    <n v="179.99"/>
    <n v="784.18"/>
    <n v="16.36"/>
    <n v="304"/>
    <n v="1"/>
    <n v="69"/>
    <x v="5"/>
    <s v="10/2021"/>
    <x v="53"/>
    <n v="2"/>
    <s v="Laptop, (1) Dell E5470 Lattitude - 1609"/>
    <x v="0"/>
  </r>
  <r>
    <n v="6933577"/>
    <n v="1"/>
    <x v="10"/>
    <n v="60"/>
    <n v="11"/>
    <n v="0"/>
    <n v="947.8"/>
    <n v="0"/>
    <x v="173"/>
    <n v="767.82"/>
    <n v="0"/>
    <n v="179.98"/>
    <n v="784.18"/>
    <n v="16.36"/>
    <n v="304"/>
    <n v="1"/>
    <n v="69"/>
    <x v="5"/>
    <s v="10/2021"/>
    <x v="53"/>
    <n v="2"/>
    <s v="Laptop, (1) Dell E5470 Lattitude - 1613"/>
    <x v="0"/>
  </r>
  <r>
    <n v="6933578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21"/>
    <x v="0"/>
  </r>
  <r>
    <n v="6933579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4"/>
    <x v="0"/>
  </r>
  <r>
    <n v="6933580"/>
    <n v="1"/>
    <x v="10"/>
    <n v="60"/>
    <n v="11"/>
    <n v="0"/>
    <n v="853.55"/>
    <n v="0"/>
    <x v="103"/>
    <n v="691.46"/>
    <n v="0"/>
    <n v="162.09"/>
    <n v="706.2"/>
    <n v="14.74"/>
    <n v="304"/>
    <n v="1"/>
    <n v="69"/>
    <x v="5"/>
    <s v="10/2021"/>
    <x v="53"/>
    <n v="2"/>
    <s v="Laptop, (1) Dell E5470 Lattitude - 1643"/>
    <x v="0"/>
  </r>
  <r>
    <n v="6933581"/>
    <n v="1"/>
    <x v="10"/>
    <n v="60"/>
    <n v="11"/>
    <n v="0"/>
    <n v="853.55"/>
    <n v="0"/>
    <x v="103"/>
    <n v="691.46"/>
    <n v="0"/>
    <n v="162.09"/>
    <n v="706.2"/>
    <n v="14.74"/>
    <n v="304"/>
    <n v="1"/>
    <n v="69"/>
    <x v="5"/>
    <s v="10/2021"/>
    <x v="53"/>
    <n v="2"/>
    <s v="Laptop, (1) Dell E5470 Lattitude - 1644"/>
    <x v="0"/>
  </r>
  <r>
    <n v="6933582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46"/>
    <x v="0"/>
  </r>
  <r>
    <n v="6933589"/>
    <n v="1"/>
    <x v="10"/>
    <n v="60"/>
    <n v="11"/>
    <n v="0"/>
    <n v="171.4"/>
    <n v="0"/>
    <x v="174"/>
    <n v="138.88"/>
    <n v="0"/>
    <n v="32.520000000000003"/>
    <n v="141.84"/>
    <n v="2.96"/>
    <n v="304"/>
    <n v="1"/>
    <n v="69"/>
    <x v="5"/>
    <s v="10/2021"/>
    <x v="54"/>
    <n v="2"/>
    <s v="Monitor, (1) Dell P2217 22 inch - 1601"/>
    <x v="0"/>
  </r>
  <r>
    <n v="6933590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0"/>
    <x v="0"/>
  </r>
  <r>
    <n v="6933592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3"/>
    <x v="0"/>
  </r>
  <r>
    <n v="6933597"/>
    <n v="1"/>
    <x v="10"/>
    <n v="60"/>
    <n v="12"/>
    <n v="0"/>
    <n v="1753.82"/>
    <n v="0"/>
    <x v="175"/>
    <n v="1390.98"/>
    <n v="0"/>
    <n v="362.84"/>
    <n v="1421.22"/>
    <n v="30.240000000000002"/>
    <n v="304"/>
    <n v="1"/>
    <n v="69"/>
    <x v="5"/>
    <s v="10/2021"/>
    <x v="76"/>
    <n v="2"/>
    <s v="Monitor, (10) Dell P2217 22 inch - 1710"/>
    <x v="0"/>
  </r>
  <r>
    <n v="6933608"/>
    <n v="1"/>
    <x v="10"/>
    <n v="60"/>
    <n v="25"/>
    <n v="0"/>
    <n v="8657.42"/>
    <n v="0"/>
    <x v="176"/>
    <n v="4964.3"/>
    <n v="0"/>
    <n v="3693.12"/>
    <n v="5112.0200000000004"/>
    <n v="147.72"/>
    <n v="304"/>
    <n v="1"/>
    <n v="69"/>
    <x v="5"/>
    <s v="10/2021"/>
    <x v="55"/>
    <n v="2"/>
    <s v="Network Upgrades - 1797"/>
    <x v="0"/>
  </r>
  <r>
    <n v="6933619"/>
    <n v="1"/>
    <x v="10"/>
    <n v="60"/>
    <n v="17"/>
    <n v="0"/>
    <n v="9150"/>
    <n v="0"/>
    <x v="177"/>
    <n v="6481.26"/>
    <n v="0"/>
    <n v="2668.74"/>
    <n v="6638.24"/>
    <n v="156.97999999999999"/>
    <n v="304"/>
    <n v="1"/>
    <n v="69"/>
    <x v="5"/>
    <s v="10/2021"/>
    <x v="97"/>
    <n v="2"/>
    <s v="Laptops, (6) Dell CTO 7480 - 1741"/>
    <x v="0"/>
  </r>
  <r>
    <n v="6933621"/>
    <n v="1"/>
    <x v="10"/>
    <n v="60"/>
    <n v="12"/>
    <n v="0"/>
    <n v="6816.43"/>
    <n v="0"/>
    <x v="179"/>
    <n v="5406.13"/>
    <n v="0"/>
    <n v="1410.3"/>
    <n v="5523.65"/>
    <n v="117.52"/>
    <n v="304"/>
    <n v="1"/>
    <n v="69"/>
    <x v="5"/>
    <s v="10/2021"/>
    <x v="86"/>
    <n v="2"/>
    <s v="Switch, (1) Cisco Catalyst 3850 24 POE LAN - 1693"/>
    <x v="0"/>
  </r>
  <r>
    <n v="6933626"/>
    <n v="1"/>
    <x v="10"/>
    <n v="60"/>
    <n v="17"/>
    <n v="0"/>
    <n v="941.55"/>
    <n v="0"/>
    <x v="148"/>
    <n v="666.92"/>
    <n v="0"/>
    <n v="274.63"/>
    <n v="683.07"/>
    <n v="16.149999999999999"/>
    <n v="304"/>
    <n v="1"/>
    <n v="69"/>
    <x v="5"/>
    <s v="10/2021"/>
    <x v="98"/>
    <n v="2"/>
    <s v="PC, (1) Dell CTO 5050 Desktop computers - 1742"/>
    <x v="0"/>
  </r>
  <r>
    <n v="6933628"/>
    <n v="1"/>
    <x v="10"/>
    <n v="60"/>
    <n v="11"/>
    <n v="0"/>
    <n v="1184.1600000000001"/>
    <n v="0"/>
    <x v="112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5"/>
    <x v="0"/>
  </r>
  <r>
    <n v="6933629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3"/>
    <x v="0"/>
  </r>
  <r>
    <n v="6933630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4"/>
    <x v="0"/>
  </r>
  <r>
    <n v="6933632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8"/>
    <x v="0"/>
  </r>
  <r>
    <n v="6933639"/>
    <n v="1"/>
    <x v="10"/>
    <n v="60"/>
    <n v="1"/>
    <n v="0"/>
    <n v="838.17"/>
    <n v="0"/>
    <x v="180"/>
    <n v="824.2"/>
    <n v="0"/>
    <n v="13.97"/>
    <n v="838.17"/>
    <n v="13.97"/>
    <n v="304"/>
    <n v="1"/>
    <n v="69"/>
    <x v="5"/>
    <s v="10/2021"/>
    <x v="84"/>
    <n v="2"/>
    <s v="Desktop, (1) Dell Optiplex 5040 - 1446"/>
    <x v="0"/>
  </r>
  <r>
    <n v="6933658"/>
    <n v="1"/>
    <x v="10"/>
    <n v="60"/>
    <n v="12"/>
    <n v="0"/>
    <n v="525.52"/>
    <n v="0"/>
    <x v="182"/>
    <n v="416.77"/>
    <n v="0"/>
    <n v="108.75"/>
    <n v="425.83"/>
    <n v="9.06"/>
    <n v="304"/>
    <n v="1"/>
    <n v="69"/>
    <x v="5"/>
    <s v="10/2021"/>
    <x v="100"/>
    <n v="2"/>
    <s v="CISCO AC power supply -iRouter refresh project - 1698"/>
    <x v="0"/>
  </r>
  <r>
    <n v="6933717"/>
    <n v="1"/>
    <x v="10"/>
    <n v="60"/>
    <n v="1"/>
    <n v="0"/>
    <n v="826.97"/>
    <n v="0"/>
    <x v="149"/>
    <n v="813.19"/>
    <n v="0"/>
    <n v="13.78"/>
    <n v="826.97"/>
    <n v="13.780000000000001"/>
    <n v="304"/>
    <n v="1"/>
    <n v="69"/>
    <x v="5"/>
    <s v="10/2021"/>
    <x v="84"/>
    <n v="2"/>
    <s v="Desktop, (1) Dell Optiplex 5040 - 1444"/>
    <x v="0"/>
  </r>
  <r>
    <n v="6933729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6"/>
    <x v="0"/>
  </r>
  <r>
    <n v="6933730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9"/>
    <x v="0"/>
  </r>
  <r>
    <n v="6933731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49"/>
    <x v="0"/>
  </r>
  <r>
    <n v="6933732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50"/>
    <x v="0"/>
  </r>
  <r>
    <n v="6933733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51"/>
    <x v="0"/>
  </r>
  <r>
    <n v="6933734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5"/>
    <x v="0"/>
  </r>
  <r>
    <n v="6933738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1"/>
    <x v="0"/>
  </r>
  <r>
    <n v="6933743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5"/>
    <x v="0"/>
  </r>
  <r>
    <n v="6933744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4"/>
    <x v="0"/>
  </r>
  <r>
    <n v="6933750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7"/>
    <x v="0"/>
  </r>
  <r>
    <n v="6933758"/>
    <n v="1"/>
    <x v="10"/>
    <n v="60"/>
    <n v="22"/>
    <n v="0"/>
    <n v="59503.97"/>
    <n v="0"/>
    <x v="183"/>
    <n v="37126.35"/>
    <n v="0"/>
    <n v="22377.62"/>
    <n v="38143.51"/>
    <n v="1017.16"/>
    <n v="304"/>
    <n v="1"/>
    <n v="69"/>
    <x v="5"/>
    <s v="10/2021"/>
    <x v="85"/>
    <n v="2"/>
    <s v="Stover - Dover Campus IT Network - 1776"/>
    <x v="0"/>
  </r>
  <r>
    <n v="6933759"/>
    <n v="1"/>
    <x v="10"/>
    <n v="60"/>
    <n v="12"/>
    <n v="0"/>
    <n v="12373.83"/>
    <n v="0"/>
    <x v="184"/>
    <n v="9899.06"/>
    <n v="0"/>
    <n v="2474.77"/>
    <n v="10105.290000000001"/>
    <n v="206.23000000000002"/>
    <n v="304"/>
    <n v="1"/>
    <n v="69"/>
    <x v="5"/>
    <s v="10/2021"/>
    <x v="101"/>
    <n v="2"/>
    <s v="Switch, (1) CISCO  Catalyst 3850 48 port - 1712"/>
    <x v="0"/>
  </r>
  <r>
    <n v="6933763"/>
    <n v="1"/>
    <x v="10"/>
    <n v="60"/>
    <n v="17"/>
    <n v="0"/>
    <n v="6528.19"/>
    <n v="0"/>
    <x v="185"/>
    <n v="4624.1099999999997"/>
    <n v="0"/>
    <n v="1904.08"/>
    <n v="4736.1099999999997"/>
    <n v="112"/>
    <n v="304"/>
    <n v="1"/>
    <n v="69"/>
    <x v="5"/>
    <s v="10/2021"/>
    <x v="57"/>
    <n v="2"/>
    <s v="Laptops, (4) Dell CTO 7480 - 1743"/>
    <x v="0"/>
  </r>
  <r>
    <n v="6933769"/>
    <n v="1"/>
    <x v="10"/>
    <n v="60"/>
    <n v="11"/>
    <n v="0"/>
    <n v="847.84"/>
    <n v="0"/>
    <x v="186"/>
    <n v="686.85"/>
    <n v="0"/>
    <n v="160.99"/>
    <n v="701.49"/>
    <n v="14.64"/>
    <n v="304"/>
    <n v="1"/>
    <n v="69"/>
    <x v="5"/>
    <s v="10/2021"/>
    <x v="59"/>
    <n v="2"/>
    <s v="PC, (1) Dell Opti 5040 desktop computer - 1586"/>
    <x v="0"/>
  </r>
  <r>
    <n v="6933770"/>
    <n v="1"/>
    <x v="10"/>
    <n v="60"/>
    <n v="11"/>
    <n v="0"/>
    <n v="847.83"/>
    <n v="0"/>
    <x v="187"/>
    <n v="686.84"/>
    <n v="0"/>
    <n v="160.99"/>
    <n v="701.48"/>
    <n v="14.64"/>
    <n v="304"/>
    <n v="1"/>
    <n v="69"/>
    <x v="5"/>
    <s v="10/2021"/>
    <x v="59"/>
    <n v="2"/>
    <s v="PC, (1) Dell Opti 5040 desktop computer - 1587"/>
    <x v="0"/>
  </r>
  <r>
    <n v="6933771"/>
    <n v="1"/>
    <x v="10"/>
    <n v="60"/>
    <n v="11"/>
    <n v="0"/>
    <n v="1095.8"/>
    <n v="0"/>
    <x v="110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0"/>
    <x v="0"/>
  </r>
  <r>
    <n v="6933777"/>
    <n v="1"/>
    <x v="10"/>
    <n v="60"/>
    <n v="11"/>
    <n v="0"/>
    <n v="1095.8"/>
    <n v="0"/>
    <x v="110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3"/>
    <x v="0"/>
  </r>
  <r>
    <n v="6933780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52"/>
    <x v="0"/>
  </r>
  <r>
    <n v="6933790"/>
    <n v="1"/>
    <x v="10"/>
    <n v="60"/>
    <n v="1"/>
    <n v="0"/>
    <n v="838.17"/>
    <n v="0"/>
    <x v="180"/>
    <n v="824.2"/>
    <n v="0"/>
    <n v="13.97"/>
    <n v="838.17"/>
    <n v="13.97"/>
    <n v="304"/>
    <n v="1"/>
    <n v="69"/>
    <x v="5"/>
    <s v="10/2021"/>
    <x v="84"/>
    <n v="2"/>
    <s v="Desktop, (1) Dell Optiplex 5040 - 1445"/>
    <x v="0"/>
  </r>
  <r>
    <n v="6933791"/>
    <n v="1"/>
    <x v="10"/>
    <n v="60"/>
    <n v="12"/>
    <n v="0"/>
    <n v="1035.32"/>
    <n v="0"/>
    <x v="188"/>
    <n v="821.1"/>
    <n v="0"/>
    <n v="214.22"/>
    <n v="838.95"/>
    <n v="17.850000000000001"/>
    <n v="304"/>
    <n v="1"/>
    <n v="69"/>
    <x v="5"/>
    <s v="10/2021"/>
    <x v="102"/>
    <n v="2"/>
    <s v="(5) Dell Docking station WD15 w/180w adapter - 1709"/>
    <x v="0"/>
  </r>
  <r>
    <n v="6933795"/>
    <n v="1"/>
    <x v="10"/>
    <n v="60"/>
    <n v="10"/>
    <n v="0"/>
    <n v="2412.27"/>
    <n v="0"/>
    <x v="190"/>
    <n v="1995.32"/>
    <n v="0"/>
    <n v="416.95"/>
    <n v="2037.02"/>
    <n v="41.7"/>
    <n v="304"/>
    <n v="1"/>
    <n v="69"/>
    <x v="5"/>
    <s v="10/2021"/>
    <x v="104"/>
    <n v="2"/>
    <s v="BackUp &amp; Storage, (5) HP LT05 20Pk tapes &amp; (5) carts - 1584"/>
    <x v="0"/>
  </r>
  <r>
    <n v="6933803"/>
    <n v="1"/>
    <x v="10"/>
    <n v="60"/>
    <n v="22"/>
    <n v="0"/>
    <n v="31359.85"/>
    <n v="0"/>
    <x v="191"/>
    <n v="19566.419999999998"/>
    <n v="0"/>
    <n v="11793.43"/>
    <n v="20102.490000000002"/>
    <n v="536.07000000000005"/>
    <n v="304"/>
    <n v="1"/>
    <n v="69"/>
    <x v="5"/>
    <s v="10/2021"/>
    <x v="63"/>
    <n v="2"/>
    <s v="Computer Purchases - 1782"/>
    <x v="0"/>
  </r>
  <r>
    <n v="6933804"/>
    <n v="1"/>
    <x v="10"/>
    <n v="60"/>
    <n v="25"/>
    <n v="0"/>
    <n v="18372.64"/>
    <n v="0"/>
    <x v="192"/>
    <n v="10535.02"/>
    <n v="0"/>
    <n v="7837.62"/>
    <n v="10848.52"/>
    <n v="313.5"/>
    <n v="304"/>
    <n v="1"/>
    <n v="69"/>
    <x v="5"/>
    <s v="10/2021"/>
    <x v="63"/>
    <n v="2"/>
    <s v="Computer Purchases - 1798"/>
    <x v="0"/>
  </r>
  <r>
    <n v="6933805"/>
    <n v="1"/>
    <x v="10"/>
    <n v="60"/>
    <n v="21"/>
    <n v="0"/>
    <n v="36392.35"/>
    <n v="0"/>
    <x v="193"/>
    <n v="23319.83"/>
    <n v="0"/>
    <n v="13072.52"/>
    <n v="23942.33"/>
    <n v="622.5"/>
    <n v="304"/>
    <n v="1"/>
    <n v="69"/>
    <x v="5"/>
    <s v="10/2021"/>
    <x v="90"/>
    <n v="2"/>
    <s v="Computers - 1772"/>
    <x v="0"/>
  </r>
  <r>
    <n v="6933812"/>
    <n v="1"/>
    <x v="10"/>
    <n v="60"/>
    <n v="20"/>
    <n v="0"/>
    <n v="77.319999999999993"/>
    <n v="0"/>
    <x v="194"/>
    <n v="50.82"/>
    <n v="0"/>
    <n v="26.5"/>
    <n v="52.15"/>
    <n v="1.33"/>
    <n v="304"/>
    <n v="1"/>
    <n v="69"/>
    <x v="5"/>
    <s v="10/2021"/>
    <x v="65"/>
    <n v="2"/>
    <s v="CISCO CAT WS-C2960X-48FPS-L Network refresh project - 1761"/>
    <x v="0"/>
  </r>
  <r>
    <n v="6933875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6"/>
    <x v="0"/>
  </r>
  <r>
    <n v="6933876"/>
    <n v="1"/>
    <x v="10"/>
    <n v="60"/>
    <n v="11"/>
    <n v="0"/>
    <n v="853.55"/>
    <n v="0"/>
    <x v="103"/>
    <n v="691.46"/>
    <n v="0"/>
    <n v="162.09"/>
    <n v="706.2"/>
    <n v="14.74"/>
    <n v="304"/>
    <n v="1"/>
    <n v="69"/>
    <x v="5"/>
    <s v="10/2021"/>
    <x v="53"/>
    <n v="2"/>
    <s v="Laptop, (1) Dell E5470 Lattitude - 1640"/>
    <x v="0"/>
  </r>
  <r>
    <n v="6933883"/>
    <n v="1"/>
    <x v="10"/>
    <n v="60"/>
    <n v="17"/>
    <n v="0"/>
    <n v="4028.64"/>
    <n v="0"/>
    <x v="195"/>
    <n v="2853.65"/>
    <n v="0"/>
    <n v="1174.99"/>
    <n v="2922.77"/>
    <n v="69.12"/>
    <n v="304"/>
    <n v="1"/>
    <n v="69"/>
    <x v="5"/>
    <s v="10/2021"/>
    <x v="105"/>
    <n v="2"/>
    <s v="PC, (4) Dell CTO 5050 Desktop computers - 1744"/>
    <x v="0"/>
  </r>
  <r>
    <n v="6933886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4"/>
    <x v="0"/>
  </r>
  <r>
    <n v="6933887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5"/>
    <x v="0"/>
  </r>
  <r>
    <n v="6933888"/>
    <n v="1"/>
    <x v="10"/>
    <n v="60"/>
    <n v="11"/>
    <n v="0"/>
    <n v="170.16"/>
    <n v="0"/>
    <x v="196"/>
    <n v="137.87"/>
    <n v="0"/>
    <n v="32.29"/>
    <n v="140.81"/>
    <n v="2.94"/>
    <n v="304"/>
    <n v="1"/>
    <n v="69"/>
    <x v="5"/>
    <s v="10/2021"/>
    <x v="54"/>
    <n v="2"/>
    <s v="Monitor, (1) Dell P2217 22 inch - 1639"/>
    <x v="0"/>
  </r>
  <r>
    <n v="6933889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4"/>
    <x v="0"/>
  </r>
  <r>
    <n v="6933890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1"/>
    <x v="0"/>
  </r>
  <r>
    <n v="6933894"/>
    <n v="1"/>
    <x v="10"/>
    <n v="60"/>
    <n v="11"/>
    <n v="0"/>
    <n v="1377.53"/>
    <n v="0"/>
    <x v="197"/>
    <n v="1116"/>
    <n v="0"/>
    <n v="261.52999999999997"/>
    <n v="1139.78"/>
    <n v="23.78"/>
    <n v="304"/>
    <n v="1"/>
    <n v="69"/>
    <x v="5"/>
    <s v="10/2021"/>
    <x v="67"/>
    <n v="2"/>
    <s v="Laptop, (1) Dell E7270 Lattitude - 1605"/>
    <x v="0"/>
  </r>
  <r>
    <n v="6933895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9"/>
    <x v="0"/>
  </r>
  <r>
    <n v="6933896"/>
    <n v="1"/>
    <x v="10"/>
    <n v="60"/>
    <n v="12"/>
    <n v="0"/>
    <n v="166.27"/>
    <n v="0"/>
    <x v="198"/>
    <n v="131.88999999999999"/>
    <n v="0"/>
    <n v="34.380000000000003"/>
    <n v="134.75"/>
    <n v="2.86"/>
    <n v="304"/>
    <n v="1"/>
    <n v="69"/>
    <x v="5"/>
    <s v="10/2021"/>
    <x v="54"/>
    <n v="2"/>
    <s v="Monitor, (1) Dell P2217 22 inch - 1704"/>
    <x v="0"/>
  </r>
  <r>
    <n v="6933897"/>
    <n v="1"/>
    <x v="10"/>
    <n v="60"/>
    <n v="12"/>
    <n v="0"/>
    <n v="1840.27"/>
    <n v="0"/>
    <x v="199"/>
    <n v="1459.53"/>
    <n v="0"/>
    <n v="380.74"/>
    <n v="1491.26"/>
    <n v="31.73"/>
    <n v="304"/>
    <n v="1"/>
    <n v="69"/>
    <x v="5"/>
    <s v="10/2021"/>
    <x v="106"/>
    <n v="2"/>
    <s v="Monitor, (12) Dell P2217 22 inch - 1706"/>
    <x v="0"/>
  </r>
  <r>
    <n v="6933925"/>
    <n v="1"/>
    <x v="10"/>
    <n v="60"/>
    <n v="12"/>
    <n v="0"/>
    <n v="22765"/>
    <n v="0"/>
    <x v="200"/>
    <n v="18212.02"/>
    <n v="0"/>
    <n v="4552.9799999999996"/>
    <n v="18591.43"/>
    <n v="379.41"/>
    <n v="304"/>
    <n v="1"/>
    <n v="69"/>
    <x v="5"/>
    <s v="10/2021"/>
    <x v="107"/>
    <n v="2"/>
    <s v="Middletown Office Security system - 114 Sandhill Drive - 1714"/>
    <x v="0"/>
  </r>
  <r>
    <n v="6933931"/>
    <n v="1"/>
    <x v="10"/>
    <n v="60"/>
    <n v="11"/>
    <n v="0"/>
    <n v="1184.1600000000001"/>
    <n v="0"/>
    <x v="112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6"/>
    <x v="0"/>
  </r>
  <r>
    <n v="6933932"/>
    <n v="1"/>
    <x v="10"/>
    <n v="60"/>
    <n v="11"/>
    <n v="0"/>
    <n v="1184.1600000000001"/>
    <n v="0"/>
    <x v="112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8"/>
    <x v="0"/>
  </r>
  <r>
    <n v="6933933"/>
    <n v="1"/>
    <x v="10"/>
    <n v="60"/>
    <n v="12"/>
    <n v="0"/>
    <n v="634.02"/>
    <n v="0"/>
    <x v="156"/>
    <n v="502.81"/>
    <n v="0"/>
    <n v="131.21"/>
    <n v="513.74"/>
    <n v="10.93"/>
    <n v="304"/>
    <n v="1"/>
    <n v="69"/>
    <x v="5"/>
    <s v="10/2021"/>
    <x v="88"/>
    <n v="2"/>
    <s v="Transceiver, (1) CISCO 1000BASE LX/LH-iRouter refresh - 1699"/>
    <x v="0"/>
  </r>
  <r>
    <n v="6933936"/>
    <n v="1"/>
    <x v="10"/>
    <n v="60"/>
    <n v="12"/>
    <n v="0"/>
    <n v="1066.46"/>
    <n v="0"/>
    <x v="201"/>
    <n v="845.84"/>
    <n v="0"/>
    <n v="220.62"/>
    <n v="864.22"/>
    <n v="18.38"/>
    <n v="304"/>
    <n v="1"/>
    <n v="69"/>
    <x v="5"/>
    <s v="10/2021"/>
    <x v="108"/>
    <n v="2"/>
    <s v="PC, (1) Dell Opti 5050 desktop computer - 1705"/>
    <x v="0"/>
  </r>
  <r>
    <n v="6933943"/>
    <n v="1"/>
    <x v="10"/>
    <n v="60"/>
    <n v="11"/>
    <n v="0"/>
    <n v="12283.43"/>
    <n v="0"/>
    <x v="202"/>
    <n v="9958.41"/>
    <n v="0"/>
    <n v="2325.02"/>
    <n v="10169.780000000001"/>
    <n v="211.37"/>
    <n v="304"/>
    <n v="1"/>
    <n v="69"/>
    <x v="5"/>
    <s v="10/2021"/>
    <x v="109"/>
    <n v="2"/>
    <s v="Computer Purchase 2017-02 - 1585"/>
    <x v="0"/>
  </r>
  <r>
    <n v="6933952"/>
    <n v="1"/>
    <x v="10"/>
    <n v="60"/>
    <n v="26"/>
    <n v="0"/>
    <n v="41172.69"/>
    <n v="0"/>
    <x v="203"/>
    <n v="22916.27"/>
    <n v="0"/>
    <n v="18256.419999999998"/>
    <n v="23618.44"/>
    <n v="702.17"/>
    <n v="304"/>
    <n v="1"/>
    <n v="69"/>
    <x v="5"/>
    <s v="10/2021"/>
    <x v="63"/>
    <n v="2"/>
    <s v="Computer Purchases - 1818"/>
    <x v="0"/>
  </r>
  <r>
    <n v="6933975"/>
    <n v="1"/>
    <x v="10"/>
    <n v="60"/>
    <n v="12"/>
    <n v="0"/>
    <n v="1338.77"/>
    <n v="0"/>
    <x v="204"/>
    <n v="1061.75"/>
    <n v="0"/>
    <n v="277.02"/>
    <n v="1084.83"/>
    <n v="23.080000000000002"/>
    <n v="304"/>
    <n v="1"/>
    <n v="69"/>
    <x v="5"/>
    <s v="10/2021"/>
    <x v="96"/>
    <n v="2"/>
    <s v="UPS, (1) APC Smart x1500VA - 1690"/>
    <x v="0"/>
  </r>
  <r>
    <n v="6934013"/>
    <n v="1"/>
    <x v="10"/>
    <n v="60"/>
    <n v="38"/>
    <n v="0"/>
    <n v="70272.34"/>
    <n v="0"/>
    <x v="205"/>
    <n v="24957.32"/>
    <n v="0"/>
    <n v="45315.02"/>
    <n v="26149.82"/>
    <n v="1192.5"/>
    <n v="304"/>
    <n v="1"/>
    <n v="69"/>
    <x v="5"/>
    <s v="10/2021"/>
    <x v="63"/>
    <n v="2"/>
    <s v="Computer Purchases - 1857"/>
    <x v="0"/>
  </r>
  <r>
    <n v="6934020"/>
    <n v="1"/>
    <x v="10"/>
    <n v="60"/>
    <n v="32"/>
    <n v="0"/>
    <n v="25110"/>
    <n v="0"/>
    <x v="206"/>
    <n v="11444.68"/>
    <n v="0"/>
    <n v="13665.32"/>
    <n v="11871.72"/>
    <n v="427.04"/>
    <n v="304"/>
    <n v="1"/>
    <n v="69"/>
    <x v="5"/>
    <s v="10/2021"/>
    <x v="110"/>
    <n v="2"/>
    <s v="BIS1347 Unified Communications Enhance - 1832"/>
    <x v="0"/>
  </r>
  <r>
    <n v="6934023"/>
    <n v="1"/>
    <x v="10"/>
    <n v="60"/>
    <n v="30"/>
    <n v="0"/>
    <n v="16505.03"/>
    <n v="0"/>
    <x v="207"/>
    <n v="8076.98"/>
    <n v="0"/>
    <n v="8428.0499999999993"/>
    <n v="8357.91"/>
    <n v="280.93"/>
    <n v="304"/>
    <n v="1"/>
    <n v="69"/>
    <x v="5"/>
    <s v="10/2021"/>
    <x v="63"/>
    <n v="2"/>
    <s v="Computer Purchases - 1827"/>
    <x v="0"/>
  </r>
  <r>
    <n v="6934024"/>
    <n v="1"/>
    <x v="10"/>
    <n v="60"/>
    <n v="38"/>
    <n v="0"/>
    <n v="-1691.61"/>
    <n v="0"/>
    <x v="208"/>
    <n v="-600.82000000000005"/>
    <n v="0"/>
    <n v="-1090.79"/>
    <n v="-629.53"/>
    <n v="-28.71"/>
    <n v="304"/>
    <n v="1"/>
    <n v="69"/>
    <x v="5"/>
    <s v="10/2021"/>
    <x v="63"/>
    <n v="2"/>
    <s v="Computer Purchases - 1855"/>
    <x v="0"/>
  </r>
  <r>
    <n v="6934025"/>
    <n v="1"/>
    <x v="10"/>
    <n v="60"/>
    <n v="29"/>
    <n v="0"/>
    <n v="13530"/>
    <n v="0"/>
    <x v="209"/>
    <n v="6848.3"/>
    <n v="0"/>
    <n v="6681.7"/>
    <n v="7078.7"/>
    <n v="230.4"/>
    <n v="304"/>
    <n v="1"/>
    <n v="69"/>
    <x v="5"/>
    <s v="10/2021"/>
    <x v="55"/>
    <n v="2"/>
    <s v="Network Upgrades - 1817"/>
    <x v="0"/>
  </r>
  <r>
    <n v="6934026"/>
    <n v="1"/>
    <x v="10"/>
    <n v="60"/>
    <n v="37"/>
    <n v="0"/>
    <n v="24652.98"/>
    <n v="0"/>
    <x v="210"/>
    <n v="9168.74"/>
    <n v="0"/>
    <n v="15484.24"/>
    <n v="9587.23"/>
    <n v="418.49"/>
    <n v="304"/>
    <n v="1"/>
    <n v="69"/>
    <x v="5"/>
    <s v="10/2021"/>
    <x v="111"/>
    <n v="2"/>
    <s v="Solarwinds Refresh - 1848"/>
    <x v="0"/>
  </r>
  <r>
    <n v="6934028"/>
    <n v="1"/>
    <x v="10"/>
    <n v="60"/>
    <n v="38"/>
    <n v="0"/>
    <n v="8155"/>
    <n v="0"/>
    <x v="211"/>
    <n v="2896.3"/>
    <n v="0"/>
    <n v="5258.7"/>
    <n v="3034.69"/>
    <n v="138.39000000000001"/>
    <n v="304"/>
    <n v="1"/>
    <n v="69"/>
    <x v="5"/>
    <s v="10/2021"/>
    <x v="112"/>
    <n v="2"/>
    <s v="Vulnerability Refresh - 1854"/>
    <x v="0"/>
  </r>
  <r>
    <n v="6934036"/>
    <n v="1"/>
    <x v="10"/>
    <n v="60"/>
    <n v="38"/>
    <n v="0"/>
    <n v="558074.47"/>
    <n v="0"/>
    <x v="212"/>
    <n v="198200.95999999999"/>
    <n v="0"/>
    <n v="359873.51"/>
    <n v="207671.32"/>
    <n v="9470.36"/>
    <n v="304"/>
    <n v="1"/>
    <n v="69"/>
    <x v="5"/>
    <s v="10/2021"/>
    <x v="113"/>
    <n v="2"/>
    <s v="Core Systems refresh - 1853"/>
    <x v="0"/>
  </r>
  <r>
    <n v="6934044"/>
    <n v="1"/>
    <x v="10"/>
    <n v="60"/>
    <n v="35"/>
    <n v="0"/>
    <n v="15573.02"/>
    <n v="0"/>
    <x v="213"/>
    <n v="6314.03"/>
    <n v="0"/>
    <n v="9258.99"/>
    <n v="6578.57"/>
    <n v="264.54000000000002"/>
    <n v="304"/>
    <n v="1"/>
    <n v="69"/>
    <x v="5"/>
    <s v="10/2021"/>
    <x v="63"/>
    <n v="2"/>
    <s v="Computer Purchases - 1842"/>
    <x v="0"/>
  </r>
  <r>
    <n v="6934045"/>
    <n v="1"/>
    <x v="10"/>
    <n v="60"/>
    <n v="37"/>
    <n v="0"/>
    <n v="127703.98"/>
    <n v="0"/>
    <x v="214"/>
    <n v="47494.83"/>
    <n v="0"/>
    <n v="80209.149999999994"/>
    <n v="49662.65"/>
    <n v="2167.8200000000002"/>
    <n v="304"/>
    <n v="1"/>
    <n v="69"/>
    <x v="5"/>
    <s v="10/2021"/>
    <x v="63"/>
    <n v="2"/>
    <s v="Computer Purchases - 1847"/>
    <x v="0"/>
  </r>
  <r>
    <n v="6934053"/>
    <n v="1"/>
    <x v="10"/>
    <n v="60"/>
    <n v="28"/>
    <n v="0"/>
    <n v="21912.11"/>
    <n v="0"/>
    <x v="215"/>
    <n v="11459.27"/>
    <n v="0"/>
    <n v="10452.84"/>
    <n v="11832.59"/>
    <n v="373.32"/>
    <n v="304"/>
    <n v="1"/>
    <n v="69"/>
    <x v="5"/>
    <s v="10/2021"/>
    <x v="63"/>
    <n v="2"/>
    <s v="Computer Purchases - 1813"/>
    <x v="0"/>
  </r>
  <r>
    <n v="6934054"/>
    <n v="1"/>
    <x v="10"/>
    <n v="60"/>
    <n v="36"/>
    <n v="0"/>
    <n v="7516"/>
    <n v="0"/>
    <x v="216"/>
    <n v="2921.31"/>
    <n v="0"/>
    <n v="4594.6899999999996"/>
    <n v="3048.94"/>
    <n v="127.63000000000001"/>
    <n v="304"/>
    <n v="1"/>
    <n v="69"/>
    <x v="5"/>
    <s v="10/2021"/>
    <x v="63"/>
    <n v="2"/>
    <s v="Computer Purchases - 1845"/>
    <x v="0"/>
  </r>
  <r>
    <n v="6934063"/>
    <n v="1"/>
    <x v="10"/>
    <n v="60"/>
    <n v="31"/>
    <n v="0"/>
    <n v="7488.81"/>
    <n v="0"/>
    <x v="217"/>
    <n v="3538.95"/>
    <n v="0"/>
    <n v="3949.86"/>
    <n v="3666.36"/>
    <n v="127.41"/>
    <n v="304"/>
    <n v="1"/>
    <n v="69"/>
    <x v="5"/>
    <s v="10/2021"/>
    <x v="63"/>
    <n v="2"/>
    <s v="Computer Purchases - 1823"/>
    <x v="0"/>
  </r>
  <r>
    <n v="6934064"/>
    <n v="1"/>
    <x v="10"/>
    <n v="60"/>
    <n v="33"/>
    <n v="0"/>
    <n v="23263.82"/>
    <n v="0"/>
    <x v="218"/>
    <n v="10212.81"/>
    <n v="0"/>
    <n v="13051.01"/>
    <n v="10608.3"/>
    <n v="395.49"/>
    <n v="304"/>
    <n v="1"/>
    <n v="69"/>
    <x v="5"/>
    <s v="10/2021"/>
    <x v="63"/>
    <n v="2"/>
    <s v="Computer Purchases - 1836"/>
    <x v="0"/>
  </r>
  <r>
    <n v="6934065"/>
    <n v="1"/>
    <x v="10"/>
    <n v="60"/>
    <n v="34"/>
    <n v="0"/>
    <n v="39464.31"/>
    <n v="0"/>
    <x v="219"/>
    <n v="16662.72"/>
    <n v="0"/>
    <n v="22801.59"/>
    <n v="17333.349999999999"/>
    <n v="670.63"/>
    <n v="304"/>
    <n v="1"/>
    <n v="69"/>
    <x v="5"/>
    <s v="10/2021"/>
    <x v="63"/>
    <n v="2"/>
    <s v="Computer Purchases - 1839"/>
    <x v="0"/>
  </r>
  <r>
    <n v="6934067"/>
    <n v="1"/>
    <x v="10"/>
    <n v="60"/>
    <n v="38"/>
    <n v="0"/>
    <n v="154593.88"/>
    <n v="0"/>
    <x v="220"/>
    <n v="54904.23"/>
    <n v="0"/>
    <n v="99689.65"/>
    <n v="57527.64"/>
    <n v="2623.41"/>
    <n v="304"/>
    <n v="1"/>
    <n v="69"/>
    <x v="5"/>
    <s v="10/2021"/>
    <x v="114"/>
    <n v="2"/>
    <s v="Windows 10 Initiative - 1852"/>
    <x v="0"/>
  </r>
  <r>
    <n v="6934070"/>
    <n v="1"/>
    <x v="10"/>
    <n v="60"/>
    <n v="32"/>
    <n v="0"/>
    <n v="11000"/>
    <n v="0"/>
    <x v="221"/>
    <n v="5013.6000000000004"/>
    <n v="0"/>
    <n v="5986.4"/>
    <n v="5200.68"/>
    <n v="187.08"/>
    <n v="304"/>
    <n v="1"/>
    <n v="69"/>
    <x v="5"/>
    <s v="10/2021"/>
    <x v="115"/>
    <n v="2"/>
    <s v="BIS SolarWinds - 1835"/>
    <x v="0"/>
  </r>
  <r>
    <n v="6934072"/>
    <n v="1"/>
    <x v="10"/>
    <n v="60"/>
    <n v="29"/>
    <n v="0"/>
    <n v="3431.01"/>
    <n v="0"/>
    <x v="222"/>
    <n v="1736.68"/>
    <n v="0"/>
    <n v="1694.33"/>
    <n v="1795.11"/>
    <n v="58.43"/>
    <n v="304"/>
    <n v="1"/>
    <n v="69"/>
    <x v="5"/>
    <s v="10/2021"/>
    <x v="63"/>
    <n v="2"/>
    <s v="Computer Purchases - 1807"/>
    <x v="0"/>
  </r>
  <r>
    <n v="6934073"/>
    <n v="1"/>
    <x v="10"/>
    <n v="60"/>
    <n v="38"/>
    <n v="0"/>
    <n v="135516.14000000001"/>
    <n v="0"/>
    <x v="223"/>
    <n v="48128.800000000003"/>
    <n v="0"/>
    <n v="87387.34"/>
    <n v="50428.47"/>
    <n v="2299.67"/>
    <n v="304"/>
    <n v="1"/>
    <n v="69"/>
    <x v="5"/>
    <s v="10/2021"/>
    <x v="63"/>
    <n v="2"/>
    <s v="Computer Purchases - 1858"/>
    <x v="0"/>
  </r>
  <r>
    <n v="6934075"/>
    <n v="1"/>
    <x v="10"/>
    <n v="60"/>
    <n v="38"/>
    <n v="0"/>
    <n v="163787.76"/>
    <n v="0"/>
    <x v="224"/>
    <n v="58169.49"/>
    <n v="0"/>
    <n v="105618.27"/>
    <n v="60948.92"/>
    <n v="2779.43"/>
    <n v="304"/>
    <n v="1"/>
    <n v="69"/>
    <x v="5"/>
    <s v="10/2021"/>
    <x v="116"/>
    <n v="2"/>
    <s v="Network Site Refresh - 1856"/>
    <x v="0"/>
  </r>
  <r>
    <n v="6934082"/>
    <n v="1"/>
    <x v="10"/>
    <n v="60"/>
    <n v="32"/>
    <n v="0"/>
    <n v="10140"/>
    <n v="0"/>
    <x v="225"/>
    <n v="4621.6499999999996"/>
    <n v="0"/>
    <n v="5518.35"/>
    <n v="4794.1000000000004"/>
    <n v="172.45000000000002"/>
    <n v="304"/>
    <n v="1"/>
    <n v="69"/>
    <x v="5"/>
    <s v="10/2021"/>
    <x v="117"/>
    <n v="2"/>
    <s v="Network Load Balancer - 1833"/>
    <x v="0"/>
  </r>
  <r>
    <n v="6934084"/>
    <n v="1"/>
    <x v="10"/>
    <n v="60"/>
    <n v="32"/>
    <n v="0"/>
    <n v="7180.99"/>
    <n v="0"/>
    <x v="226"/>
    <n v="3272.99"/>
    <n v="0"/>
    <n v="3908"/>
    <n v="3395.12"/>
    <n v="122.13"/>
    <n v="304"/>
    <n v="1"/>
    <n v="69"/>
    <x v="5"/>
    <s v="10/2021"/>
    <x v="118"/>
    <n v="2"/>
    <s v="Wireless Security Enhancements - 1834"/>
    <x v="0"/>
  </r>
  <r>
    <n v="7002741"/>
    <n v="1"/>
    <x v="10"/>
    <n v="60"/>
    <n v="41"/>
    <n v="0"/>
    <n v="22182.09"/>
    <n v="0"/>
    <x v="227"/>
    <n v="6763.01"/>
    <n v="0"/>
    <n v="15419.08"/>
    <n v="7139.09"/>
    <n v="376.08"/>
    <n v="304"/>
    <n v="1"/>
    <n v="69"/>
    <x v="5"/>
    <s v="10/2021"/>
    <x v="119"/>
    <n v="2"/>
    <s v="Dell I5-9500T Computers - 1885"/>
    <x v="0"/>
  </r>
  <r>
    <n v="7003058"/>
    <n v="1"/>
    <x v="10"/>
    <n v="60"/>
    <n v="41"/>
    <n v="0"/>
    <n v="10349.120000000001"/>
    <n v="0"/>
    <x v="228"/>
    <n v="3155.31"/>
    <n v="0"/>
    <n v="7193.81"/>
    <n v="3330.77"/>
    <n v="175.46"/>
    <n v="304"/>
    <n v="1"/>
    <n v="69"/>
    <x v="5"/>
    <s v="10/2021"/>
    <x v="114"/>
    <n v="2"/>
    <s v="Windows 10 Initiative Various Memory Upgrades - 1880"/>
    <x v="0"/>
  </r>
  <r>
    <n v="7003381"/>
    <n v="1"/>
    <x v="10"/>
    <n v="60"/>
    <n v="42"/>
    <n v="0"/>
    <n v="300"/>
    <n v="0"/>
    <x v="229"/>
    <n v="86.43"/>
    <n v="0"/>
    <n v="213.57"/>
    <n v="91.51"/>
    <n v="5.08"/>
    <n v="304"/>
    <n v="1"/>
    <n v="69"/>
    <x v="5"/>
    <s v="10/2021"/>
    <x v="113"/>
    <n v="2"/>
    <s v="Core Systems refresh - 1883"/>
    <x v="0"/>
  </r>
  <r>
    <n v="7003382"/>
    <n v="1"/>
    <x v="10"/>
    <n v="60"/>
    <n v="40"/>
    <n v="0"/>
    <n v="88011.97"/>
    <n v="0"/>
    <x v="230"/>
    <n v="28307.93"/>
    <n v="0"/>
    <n v="59704.04"/>
    <n v="29800.53"/>
    <n v="1492.6000000000001"/>
    <n v="304"/>
    <n v="1"/>
    <n v="69"/>
    <x v="5"/>
    <s v="10/2021"/>
    <x v="120"/>
    <n v="2"/>
    <s v="Date Center Migration - 1872"/>
    <x v="0"/>
  </r>
  <r>
    <n v="7003385"/>
    <n v="1"/>
    <x v="10"/>
    <n v="60"/>
    <n v="40"/>
    <n v="0"/>
    <n v="19585.169999999998"/>
    <n v="0"/>
    <x v="231"/>
    <n v="6299.37"/>
    <n v="0"/>
    <n v="13285.8"/>
    <n v="6631.52"/>
    <n v="332.15000000000003"/>
    <n v="304"/>
    <n v="1"/>
    <n v="69"/>
    <x v="5"/>
    <s v="10/2021"/>
    <x v="114"/>
    <n v="2"/>
    <s v="Windows 10 Initiative - 1871"/>
    <x v="0"/>
  </r>
  <r>
    <n v="7003660"/>
    <n v="1"/>
    <x v="10"/>
    <n v="60"/>
    <n v="42"/>
    <n v="0"/>
    <n v="131037.9"/>
    <n v="0"/>
    <x v="232"/>
    <n v="37756.660000000003"/>
    <n v="0"/>
    <n v="93281.24"/>
    <n v="39977.64"/>
    <n v="2220.98"/>
    <n v="304"/>
    <n v="1"/>
    <n v="69"/>
    <x v="5"/>
    <s v="10/2021"/>
    <x v="121"/>
    <n v="2"/>
    <s v="Energy Lane Infrastructure - 1891"/>
    <x v="0"/>
  </r>
  <r>
    <n v="7003662"/>
    <n v="1"/>
    <x v="10"/>
    <n v="60"/>
    <n v="40"/>
    <n v="0"/>
    <n v="339.71"/>
    <n v="0"/>
    <x v="233"/>
    <n v="109.24"/>
    <n v="0"/>
    <n v="230.47"/>
    <n v="115"/>
    <n v="5.76"/>
    <n v="304"/>
    <n v="1"/>
    <n v="69"/>
    <x v="5"/>
    <s v="10/2021"/>
    <x v="122"/>
    <n v="2"/>
    <s v="Epson DS530 Scanner - 1867"/>
    <x v="0"/>
  </r>
  <r>
    <n v="7003663"/>
    <n v="1"/>
    <x v="10"/>
    <n v="60"/>
    <n v="40"/>
    <n v="0"/>
    <n v="15215.52"/>
    <n v="0"/>
    <x v="234"/>
    <n v="4893.8599999999997"/>
    <n v="0"/>
    <n v="10321.66"/>
    <n v="5151.8999999999996"/>
    <n v="258.04000000000002"/>
    <n v="304"/>
    <n v="1"/>
    <n v="69"/>
    <x v="5"/>
    <s v="10/2021"/>
    <x v="116"/>
    <n v="2"/>
    <s v="Network Site Refresh - 1865"/>
    <x v="0"/>
  </r>
  <r>
    <n v="7003952"/>
    <n v="1"/>
    <x v="10"/>
    <n v="60"/>
    <n v="40"/>
    <n v="0"/>
    <n v="469.08"/>
    <n v="0"/>
    <x v="235"/>
    <n v="150.88"/>
    <n v="0"/>
    <n v="318.2"/>
    <n v="158.84"/>
    <n v="7.96"/>
    <n v="304"/>
    <n v="1"/>
    <n v="69"/>
    <x v="5"/>
    <s v="10/2021"/>
    <x v="123"/>
    <n v="2"/>
    <s v="Brother PT600 Label Maker - 1890"/>
    <x v="0"/>
  </r>
  <r>
    <n v="7003955"/>
    <n v="1"/>
    <x v="10"/>
    <n v="60"/>
    <n v="41"/>
    <n v="0"/>
    <n v="4543.3900000000003"/>
    <n v="0"/>
    <x v="236"/>
    <n v="1385.23"/>
    <n v="0"/>
    <n v="3158.16"/>
    <n v="1462.26"/>
    <n v="77.03"/>
    <n v="304"/>
    <n v="1"/>
    <n v="69"/>
    <x v="5"/>
    <s v="10/2021"/>
    <x v="124"/>
    <n v="2"/>
    <s v="Dell 22 Inch Monitor P2217 - 1879"/>
    <x v="0"/>
  </r>
  <r>
    <n v="7003956"/>
    <n v="1"/>
    <x v="10"/>
    <n v="60"/>
    <n v="42"/>
    <n v="0"/>
    <n v="4044.64"/>
    <n v="0"/>
    <x v="237"/>
    <n v="1165.3499999999999"/>
    <n v="0"/>
    <n v="2879.29"/>
    <n v="1233.9000000000001"/>
    <n v="68.55"/>
    <n v="304"/>
    <n v="1"/>
    <n v="69"/>
    <x v="5"/>
    <s v="10/2021"/>
    <x v="119"/>
    <n v="2"/>
    <s v="Dell I5-9500T Computers - 1878"/>
    <x v="0"/>
  </r>
  <r>
    <n v="7003962"/>
    <n v="1"/>
    <x v="10"/>
    <n v="60"/>
    <n v="42"/>
    <n v="0"/>
    <n v="-9192.9599999999991"/>
    <n v="0"/>
    <x v="238"/>
    <n v="-2648.77"/>
    <n v="0"/>
    <n v="-6544.19"/>
    <n v="-2804.58"/>
    <n v="-155.81"/>
    <n v="304"/>
    <n v="1"/>
    <n v="69"/>
    <x v="5"/>
    <s v="10/2021"/>
    <x v="116"/>
    <n v="2"/>
    <s v="Network Site Refresh - 1887"/>
    <x v="0"/>
  </r>
  <r>
    <n v="7004243"/>
    <n v="1"/>
    <x v="10"/>
    <n v="60"/>
    <n v="40"/>
    <n v="0"/>
    <n v="15513.91"/>
    <n v="0"/>
    <x v="239"/>
    <n v="4989.83"/>
    <n v="0"/>
    <n v="10524.08"/>
    <n v="5252.93"/>
    <n v="263.10000000000002"/>
    <n v="304"/>
    <n v="1"/>
    <n v="69"/>
    <x v="5"/>
    <s v="10/2021"/>
    <x v="113"/>
    <n v="2"/>
    <s v="Core Systems refresh - 1870"/>
    <x v="0"/>
  </r>
  <r>
    <n v="7004244"/>
    <n v="1"/>
    <x v="10"/>
    <n v="60"/>
    <n v="41"/>
    <n v="0"/>
    <n v="91652.7"/>
    <n v="0"/>
    <x v="240"/>
    <n v="27943.51"/>
    <n v="0"/>
    <n v="63709.19"/>
    <n v="29497.39"/>
    <n v="1553.88"/>
    <n v="304"/>
    <n v="1"/>
    <n v="69"/>
    <x v="5"/>
    <s v="10/2021"/>
    <x v="125"/>
    <n v="2"/>
    <s v="Dell 7400 I5-8365 PC - 1877"/>
    <x v="0"/>
  </r>
  <r>
    <n v="7004245"/>
    <n v="1"/>
    <x v="10"/>
    <n v="36"/>
    <n v="16"/>
    <n v="0"/>
    <n v="27008.85"/>
    <n v="0"/>
    <x v="241"/>
    <n v="14641.15"/>
    <n v="0"/>
    <n v="12367.7"/>
    <n v="15414.13"/>
    <n v="772.98"/>
    <n v="304"/>
    <n v="1"/>
    <n v="69"/>
    <x v="5"/>
    <s v="10/2021"/>
    <x v="125"/>
    <n v="2"/>
    <s v="Dell 7400 I5-8365 PC w/dual 22 Inch Monitors Cust Serv Work at Home - 1873"/>
    <x v="0"/>
  </r>
  <r>
    <n v="7004248"/>
    <n v="1"/>
    <x v="10"/>
    <n v="60"/>
    <n v="56"/>
    <n v="0"/>
    <n v="284935.53999999998"/>
    <n v="0"/>
    <x v="456"/>
    <n v="69326.5"/>
    <n v="0"/>
    <n v="215609.04"/>
    <n v="73176.66"/>
    <n v="3850.16"/>
    <n v="304"/>
    <n v="1"/>
    <n v="69"/>
    <x v="5"/>
    <s v="10/2021"/>
    <x v="126"/>
    <n v="2"/>
    <s v="Windows 10 Deployment Installation - 1889"/>
    <x v="0"/>
  </r>
  <r>
    <n v="7004249"/>
    <n v="1"/>
    <x v="10"/>
    <n v="60"/>
    <n v="42"/>
    <n v="0"/>
    <n v="2608.42"/>
    <n v="0"/>
    <x v="243"/>
    <n v="751.57"/>
    <n v="0"/>
    <n v="1856.85"/>
    <n v="795.78"/>
    <n v="44.21"/>
    <n v="304"/>
    <n v="1"/>
    <n v="69"/>
    <x v="5"/>
    <s v="10/2021"/>
    <x v="114"/>
    <n v="2"/>
    <s v="Windows 10 Initiative Various Memory Upgrades - 1886"/>
    <x v="0"/>
  </r>
  <r>
    <n v="7004568"/>
    <n v="1"/>
    <x v="10"/>
    <n v="60"/>
    <n v="40"/>
    <n v="0"/>
    <n v="9749.26"/>
    <n v="0"/>
    <x v="244"/>
    <n v="3135.76"/>
    <n v="0"/>
    <n v="6613.5"/>
    <n v="3301.1"/>
    <n v="165.34"/>
    <n v="304"/>
    <n v="1"/>
    <n v="69"/>
    <x v="5"/>
    <s v="10/2021"/>
    <x v="127"/>
    <n v="2"/>
    <s v="MS Surface Pro I5 Computers w/docking - 1866"/>
    <x v="0"/>
  </r>
  <r>
    <n v="7004570"/>
    <n v="1"/>
    <x v="10"/>
    <n v="60"/>
    <n v="42"/>
    <n v="0"/>
    <n v="57404.959999999999"/>
    <n v="0"/>
    <x v="245"/>
    <n v="16540.419999999998"/>
    <n v="0"/>
    <n v="40864.54"/>
    <n v="17513.39"/>
    <n v="972.97"/>
    <n v="304"/>
    <n v="1"/>
    <n v="69"/>
    <x v="5"/>
    <s v="10/2021"/>
    <x v="128"/>
    <n v="2"/>
    <s v="Unified Communications Enhancement - 1892"/>
    <x v="0"/>
  </r>
  <r>
    <n v="7004888"/>
    <n v="1"/>
    <x v="10"/>
    <n v="60"/>
    <n v="41"/>
    <n v="0"/>
    <n v="800"/>
    <n v="0"/>
    <x v="246"/>
    <n v="243.85"/>
    <n v="0"/>
    <n v="556.15"/>
    <n v="257.41000000000003"/>
    <n v="13.56"/>
    <n v="304"/>
    <n v="1"/>
    <n v="69"/>
    <x v="5"/>
    <s v="10/2021"/>
    <x v="113"/>
    <n v="2"/>
    <s v="Core Systems refresh - 1875"/>
    <x v="0"/>
  </r>
  <r>
    <n v="7004889"/>
    <n v="1"/>
    <x v="10"/>
    <n v="60"/>
    <n v="42"/>
    <n v="0"/>
    <n v="9192.9599999999991"/>
    <n v="0"/>
    <x v="247"/>
    <n v="2648.77"/>
    <n v="0"/>
    <n v="6544.19"/>
    <n v="2804.58"/>
    <n v="155.81"/>
    <n v="304"/>
    <n v="1"/>
    <n v="69"/>
    <x v="5"/>
    <s v="10/2021"/>
    <x v="120"/>
    <n v="2"/>
    <s v="Date Center Migration - 1888"/>
    <x v="0"/>
  </r>
  <r>
    <n v="7004890"/>
    <n v="1"/>
    <x v="10"/>
    <n v="60"/>
    <n v="42"/>
    <n v="0"/>
    <n v="51475.16"/>
    <n v="0"/>
    <x v="248"/>
    <n v="14831.82"/>
    <n v="0"/>
    <n v="36643.339999999997"/>
    <n v="15704.28"/>
    <n v="872.46"/>
    <n v="304"/>
    <n v="1"/>
    <n v="69"/>
    <x v="5"/>
    <s v="10/2021"/>
    <x v="129"/>
    <n v="2"/>
    <s v="Dell I5-8365 Computers - 1868"/>
    <x v="0"/>
  </r>
  <r>
    <n v="56997969"/>
    <n v="1"/>
    <x v="10"/>
    <n v="60"/>
    <n v="46"/>
    <n v="0"/>
    <n v="7200"/>
    <n v="0"/>
    <x v="95"/>
    <n v="1680"/>
    <n v="0"/>
    <n v="5520"/>
    <n v="1800"/>
    <n v="120"/>
    <n v="304"/>
    <n v="1"/>
    <n v="69"/>
    <x v="5"/>
    <s v="10/2021"/>
    <x v="232"/>
    <n v="2"/>
    <s v="Computer Equipment"/>
    <x v="0"/>
  </r>
  <r>
    <n v="56997974"/>
    <n v="1"/>
    <x v="10"/>
    <n v="60"/>
    <n v="46"/>
    <n v="0"/>
    <n v="85755.72"/>
    <n v="0"/>
    <x v="96"/>
    <n v="19968.439999999999"/>
    <n v="0"/>
    <n v="65787.28"/>
    <n v="21398.6"/>
    <n v="1430.16"/>
    <n v="304"/>
    <n v="1"/>
    <n v="69"/>
    <x v="5"/>
    <s v="10/2021"/>
    <x v="232"/>
    <n v="2"/>
    <s v="Computer Equipment"/>
    <x v="0"/>
  </r>
  <r>
    <n v="60841810"/>
    <n v="1"/>
    <x v="10"/>
    <n v="60"/>
    <n v="60"/>
    <n v="0"/>
    <n v="56238"/>
    <n v="0"/>
    <x v="457"/>
    <n v="0"/>
    <n v="0"/>
    <n v="56238"/>
    <n v="937.3"/>
    <n v="937.30000000000007"/>
    <n v="304"/>
    <n v="1"/>
    <n v="69"/>
    <x v="5"/>
    <s v="10/2021"/>
    <x v="232"/>
    <n v="2"/>
    <s v="Computer Equipment"/>
    <x v="0"/>
  </r>
  <r>
    <n v="61772021"/>
    <n v="1"/>
    <x v="10"/>
    <n v="60"/>
    <n v="60"/>
    <n v="0"/>
    <n v="0"/>
    <n v="6862"/>
    <x v="464"/>
    <n v="0"/>
    <n v="0"/>
    <n v="0"/>
    <n v="0"/>
    <n v="0"/>
    <n v="304"/>
    <n v="1"/>
    <n v="69"/>
    <x v="5"/>
    <s v="10/2021"/>
    <x v="232"/>
    <n v="2"/>
    <s v="Computer Equipment"/>
    <x v="0"/>
  </r>
  <r>
    <n v="2272863"/>
    <n v="1"/>
    <x v="10"/>
    <n v="60"/>
    <n v="48"/>
    <n v="0"/>
    <n v="24640"/>
    <n v="0"/>
    <x v="249"/>
    <n v="4928.04"/>
    <n v="0"/>
    <n v="19711.96"/>
    <n v="5338.71"/>
    <n v="410.67"/>
    <n v="305"/>
    <n v="1"/>
    <n v="70"/>
    <x v="6"/>
    <s v="10/2021"/>
    <x v="130"/>
    <n v="2"/>
    <s v="BIS IT805  Commvault Licens"/>
    <x v="0"/>
  </r>
  <r>
    <n v="6932871"/>
    <n v="1"/>
    <x v="10"/>
    <n v="60"/>
    <n v="8"/>
    <n v="0"/>
    <n v="906.41"/>
    <n v="0"/>
    <x v="250"/>
    <n v="780.7"/>
    <n v="0"/>
    <n v="125.71"/>
    <n v="796.41"/>
    <n v="15.71"/>
    <n v="305"/>
    <n v="1"/>
    <n v="70"/>
    <x v="6"/>
    <s v="10/2021"/>
    <x v="131"/>
    <n v="2"/>
    <s v="CISCO Meraki MR42 Cloud Managed A/P &amp; License - 1578"/>
    <x v="0"/>
  </r>
  <r>
    <n v="6932898"/>
    <n v="1"/>
    <x v="10"/>
    <n v="60"/>
    <n v="1"/>
    <n v="0"/>
    <n v="10650"/>
    <n v="0"/>
    <x v="251"/>
    <n v="10472.5"/>
    <n v="0"/>
    <n v="177.5"/>
    <n v="10650"/>
    <n v="177.5"/>
    <n v="305"/>
    <n v="1"/>
    <n v="70"/>
    <x v="6"/>
    <s v="10/2021"/>
    <x v="132"/>
    <n v="2"/>
    <s v="Presidio 128 channel DSP module - 1441"/>
    <x v="0"/>
  </r>
  <r>
    <n v="6932920"/>
    <n v="1"/>
    <x v="10"/>
    <n v="120"/>
    <n v="26"/>
    <n v="0"/>
    <n v="51584.88"/>
    <n v="0"/>
    <x v="253"/>
    <n v="40148.230000000003"/>
    <n v="0"/>
    <n v="11436.65"/>
    <n v="40588.1"/>
    <n v="439.87"/>
    <n v="305"/>
    <n v="1"/>
    <n v="70"/>
    <x v="6"/>
    <s v="10/2021"/>
    <x v="5"/>
    <n v="2"/>
    <s v="Silver Lake Office Additions - 1076"/>
    <x v="0"/>
  </r>
  <r>
    <n v="6933060"/>
    <n v="1"/>
    <x v="10"/>
    <n v="120"/>
    <n v="29"/>
    <n v="0"/>
    <n v="2755.12"/>
    <n v="0"/>
    <x v="254"/>
    <n v="2074.84"/>
    <n v="0"/>
    <n v="680.28"/>
    <n v="2098.3000000000002"/>
    <n v="23.46"/>
    <n v="305"/>
    <n v="1"/>
    <n v="70"/>
    <x v="6"/>
    <s v="10/2021"/>
    <x v="5"/>
    <n v="2"/>
    <s v="Silver Lake Office Additions - 1174"/>
    <x v="0"/>
  </r>
  <r>
    <n v="6933088"/>
    <n v="1"/>
    <x v="10"/>
    <n v="60"/>
    <n v="0"/>
    <n v="0"/>
    <n v="0"/>
    <n v="0"/>
    <x v="316"/>
    <n v="0"/>
    <n v="0"/>
    <n v="0"/>
    <n v="0"/>
    <n v="0"/>
    <n v="305"/>
    <n v="1"/>
    <n v="70"/>
    <x v="6"/>
    <s v="10/2021"/>
    <x v="134"/>
    <n v="2"/>
    <s v="ExacqVision server for Surveillance Cameras - 1365"/>
    <x v="0"/>
  </r>
  <r>
    <n v="6933198"/>
    <n v="1"/>
    <x v="10"/>
    <n v="60"/>
    <n v="5"/>
    <n v="0"/>
    <n v="68612.710000000006"/>
    <n v="0"/>
    <x v="256"/>
    <n v="62635.09"/>
    <n v="0"/>
    <n v="5977.62"/>
    <n v="63830.61"/>
    <n v="1195.52"/>
    <n v="305"/>
    <n v="1"/>
    <n v="70"/>
    <x v="6"/>
    <s v="10/2021"/>
    <x v="135"/>
    <n v="2"/>
    <s v="Server, (1) Poweredge 8930 - 1525"/>
    <x v="0"/>
  </r>
  <r>
    <n v="6933617"/>
    <n v="1"/>
    <x v="10"/>
    <n v="60"/>
    <n v="5"/>
    <n v="0"/>
    <n v="64728.97"/>
    <n v="0"/>
    <x v="259"/>
    <n v="59089.7"/>
    <n v="0"/>
    <n v="5639.27"/>
    <n v="60217.55"/>
    <n v="1127.8500000000001"/>
    <n v="305"/>
    <n v="1"/>
    <n v="70"/>
    <x v="6"/>
    <s v="10/2021"/>
    <x v="135"/>
    <n v="2"/>
    <s v="Server, (1) Poweredge 8930 - 1526"/>
    <x v="0"/>
  </r>
  <r>
    <n v="6933640"/>
    <n v="1"/>
    <x v="10"/>
    <n v="60"/>
    <n v="5"/>
    <n v="0"/>
    <n v="14584"/>
    <n v="0"/>
    <x v="261"/>
    <n v="13313.43"/>
    <n v="0"/>
    <n v="1270.57"/>
    <n v="13567.54"/>
    <n v="254.11"/>
    <n v="305"/>
    <n v="1"/>
    <n v="70"/>
    <x v="6"/>
    <s v="10/2021"/>
    <x v="139"/>
    <n v="2"/>
    <s v="(40) Cust 2T 3.5 inch Hard Drives - 1524"/>
    <x v="0"/>
  </r>
  <r>
    <n v="6933711"/>
    <n v="1"/>
    <x v="10"/>
    <n v="60"/>
    <n v="0"/>
    <n v="0"/>
    <n v="0"/>
    <n v="0"/>
    <x v="316"/>
    <n v="0"/>
    <n v="0"/>
    <n v="0"/>
    <n v="0"/>
    <n v="0"/>
    <n v="305"/>
    <n v="1"/>
    <n v="70"/>
    <x v="6"/>
    <s v="10/2021"/>
    <x v="140"/>
    <n v="2"/>
    <s v="Cisco FirePOWER 7030 Chassis, 1U, 8 port copper - 1344"/>
    <x v="0"/>
  </r>
  <r>
    <n v="6933852"/>
    <n v="1"/>
    <x v="10"/>
    <n v="60"/>
    <n v="8"/>
    <n v="0"/>
    <n v="20195.759999999998"/>
    <n v="0"/>
    <x v="265"/>
    <n v="17395.28"/>
    <n v="0"/>
    <n v="2800.48"/>
    <n v="17745.34"/>
    <n v="350.06"/>
    <n v="305"/>
    <n v="1"/>
    <n v="70"/>
    <x v="6"/>
    <s v="10/2021"/>
    <x v="143"/>
    <n v="2"/>
    <s v="CISCO ONE ISR4431 w/license &amp; accessories - 1576"/>
    <x v="0"/>
  </r>
  <r>
    <n v="6933920"/>
    <n v="1"/>
    <x v="10"/>
    <n v="36"/>
    <n v="0"/>
    <n v="0"/>
    <n v="-487.06"/>
    <n v="0"/>
    <x v="266"/>
    <n v="-487.06"/>
    <n v="0"/>
    <n v="0"/>
    <n v="-487.06"/>
    <n v="0"/>
    <n v="305"/>
    <n v="1"/>
    <n v="70"/>
    <x v="6"/>
    <s v="10/2021"/>
    <x v="144"/>
    <n v="2"/>
    <s v="Server and Storage 02 - 1305"/>
    <x v="0"/>
  </r>
  <r>
    <n v="6933935"/>
    <n v="1"/>
    <x v="10"/>
    <n v="36"/>
    <n v="0"/>
    <n v="0"/>
    <n v="-15920"/>
    <n v="0"/>
    <x v="267"/>
    <n v="-15920"/>
    <n v="0"/>
    <n v="0"/>
    <n v="-15920"/>
    <n v="0"/>
    <n v="305"/>
    <n v="1"/>
    <n v="70"/>
    <x v="6"/>
    <s v="10/2021"/>
    <x v="145"/>
    <n v="2"/>
    <s v="Upgrade Payment Processor - 1106"/>
    <x v="0"/>
  </r>
  <r>
    <n v="6933956"/>
    <n v="1"/>
    <x v="10"/>
    <n v="60"/>
    <n v="8"/>
    <n v="0"/>
    <n v="3355.28"/>
    <n v="0"/>
    <x v="269"/>
    <n v="2890.04"/>
    <n v="0"/>
    <n v="465.24"/>
    <n v="2948.2"/>
    <n v="58.160000000000004"/>
    <n v="305"/>
    <n v="1"/>
    <n v="70"/>
    <x v="6"/>
    <s v="10/2021"/>
    <x v="147"/>
    <n v="2"/>
    <s v="CISCO CAT29601-X 48GBE POE - 1577"/>
    <x v="0"/>
  </r>
  <r>
    <n v="24740790"/>
    <n v="1"/>
    <x v="10"/>
    <n v="60"/>
    <n v="55"/>
    <n v="0"/>
    <n v="5761.5"/>
    <n v="0"/>
    <x v="416"/>
    <n v="480.12"/>
    <n v="0"/>
    <n v="5281.38"/>
    <n v="576.15"/>
    <n v="96.03"/>
    <n v="305"/>
    <n v="1"/>
    <n v="70"/>
    <x v="6"/>
    <s v="10/2021"/>
    <x v="232"/>
    <n v="2"/>
    <s v="Computer Equipment"/>
    <x v="0"/>
  </r>
  <r>
    <n v="34690541"/>
    <n v="1"/>
    <x v="10"/>
    <n v="60"/>
    <n v="56"/>
    <n v="0"/>
    <n v="31663.75"/>
    <n v="0"/>
    <x v="427"/>
    <n v="2110.92"/>
    <n v="0"/>
    <n v="29552.83"/>
    <n v="2638.65"/>
    <n v="527.73"/>
    <n v="305"/>
    <n v="1"/>
    <n v="70"/>
    <x v="6"/>
    <s v="10/2021"/>
    <x v="232"/>
    <n v="2"/>
    <s v="Computer Equipment"/>
    <x v="0"/>
  </r>
  <r>
    <n v="43252783"/>
    <n v="1"/>
    <x v="10"/>
    <n v="60"/>
    <n v="57"/>
    <n v="0"/>
    <n v="9559.18"/>
    <n v="0"/>
    <x v="436"/>
    <n v="477.96"/>
    <n v="0"/>
    <n v="9081.2199999999993"/>
    <n v="637.28"/>
    <n v="159.32"/>
    <n v="305"/>
    <n v="1"/>
    <n v="70"/>
    <x v="6"/>
    <s v="10/2021"/>
    <x v="232"/>
    <n v="2"/>
    <s v="Computer Equipment"/>
    <x v="0"/>
  </r>
  <r>
    <n v="43252786"/>
    <n v="1"/>
    <x v="10"/>
    <n v="60"/>
    <n v="57"/>
    <n v="0"/>
    <n v="49370.54"/>
    <n v="0"/>
    <x v="437"/>
    <n v="2468.52"/>
    <n v="0"/>
    <n v="46902.02"/>
    <n v="3291.36"/>
    <n v="822.84"/>
    <n v="305"/>
    <n v="1"/>
    <n v="70"/>
    <x v="6"/>
    <s v="10/2021"/>
    <x v="232"/>
    <n v="2"/>
    <s v="Computer Equipment"/>
    <x v="0"/>
  </r>
  <r>
    <n v="50940954"/>
    <n v="1"/>
    <x v="10"/>
    <n v="60"/>
    <n v="58"/>
    <n v="0"/>
    <n v="12416.9"/>
    <n v="0"/>
    <x v="441"/>
    <n v="413.9"/>
    <n v="0"/>
    <n v="12003"/>
    <n v="620.85"/>
    <n v="206.95000000000002"/>
    <n v="305"/>
    <n v="1"/>
    <n v="70"/>
    <x v="6"/>
    <s v="10/2021"/>
    <x v="232"/>
    <n v="2"/>
    <s v="Computer Equipment"/>
    <x v="0"/>
  </r>
  <r>
    <n v="50940957"/>
    <n v="1"/>
    <x v="10"/>
    <n v="60"/>
    <n v="58"/>
    <n v="0"/>
    <n v="1803.83"/>
    <n v="0"/>
    <x v="442"/>
    <n v="60.12"/>
    <n v="0"/>
    <n v="1743.71"/>
    <n v="90.18"/>
    <n v="30.060000000000002"/>
    <n v="305"/>
    <n v="1"/>
    <n v="70"/>
    <x v="6"/>
    <s v="10/2021"/>
    <x v="232"/>
    <n v="2"/>
    <s v="Computer Equipment"/>
    <x v="0"/>
  </r>
  <r>
    <n v="50940960"/>
    <n v="1"/>
    <x v="10"/>
    <n v="60"/>
    <n v="58"/>
    <n v="0"/>
    <n v="20533.990000000002"/>
    <n v="0"/>
    <x v="443"/>
    <n v="684.46"/>
    <n v="0"/>
    <n v="19849.53"/>
    <n v="1026.69"/>
    <n v="342.23"/>
    <n v="305"/>
    <n v="1"/>
    <n v="70"/>
    <x v="6"/>
    <s v="10/2021"/>
    <x v="232"/>
    <n v="2"/>
    <s v="Computer Equipment"/>
    <x v="0"/>
  </r>
  <r>
    <n v="56971292"/>
    <n v="1"/>
    <x v="10"/>
    <n v="60"/>
    <n v="59"/>
    <n v="0"/>
    <n v="5133.6400000000003"/>
    <n v="0"/>
    <x v="449"/>
    <n v="85.56"/>
    <n v="0"/>
    <n v="5048.08"/>
    <n v="171.12"/>
    <n v="85.56"/>
    <n v="305"/>
    <n v="1"/>
    <n v="70"/>
    <x v="6"/>
    <s v="10/2021"/>
    <x v="243"/>
    <n v="2"/>
    <s v="BIS IT805  Backup Storage"/>
    <x v="0"/>
  </r>
  <r>
    <n v="56997957"/>
    <n v="1"/>
    <x v="10"/>
    <n v="60"/>
    <n v="59"/>
    <n v="0"/>
    <n v="122673.44"/>
    <n v="0"/>
    <x v="450"/>
    <n v="2044.56"/>
    <n v="0"/>
    <n v="120628.88"/>
    <n v="4089.12"/>
    <n v="2044.56"/>
    <n v="305"/>
    <n v="1"/>
    <n v="70"/>
    <x v="6"/>
    <s v="10/2021"/>
    <x v="232"/>
    <n v="2"/>
    <s v="Computer Equipment"/>
    <x v="0"/>
  </r>
  <r>
    <n v="56997960"/>
    <n v="1"/>
    <x v="10"/>
    <n v="60"/>
    <n v="59"/>
    <n v="0"/>
    <n v="18101.64"/>
    <n v="0"/>
    <x v="451"/>
    <n v="301.69"/>
    <n v="0"/>
    <n v="17799.95"/>
    <n v="603.38"/>
    <n v="301.69"/>
    <n v="305"/>
    <n v="1"/>
    <n v="70"/>
    <x v="6"/>
    <s v="10/2021"/>
    <x v="232"/>
    <n v="2"/>
    <s v="Computer Equipment"/>
    <x v="0"/>
  </r>
  <r>
    <n v="60841804"/>
    <n v="1"/>
    <x v="10"/>
    <n v="60"/>
    <n v="60"/>
    <n v="0"/>
    <n v="71224.5"/>
    <n v="0"/>
    <x v="458"/>
    <n v="0"/>
    <n v="0"/>
    <n v="71224.5"/>
    <n v="1187.08"/>
    <n v="1187.08"/>
    <n v="305"/>
    <n v="1"/>
    <n v="70"/>
    <x v="6"/>
    <s v="10/2021"/>
    <x v="232"/>
    <n v="2"/>
    <s v="Computer Equipment"/>
    <x v="0"/>
  </r>
  <r>
    <n v="60841807"/>
    <n v="1"/>
    <x v="10"/>
    <n v="60"/>
    <n v="60"/>
    <n v="0"/>
    <n v="43946.83"/>
    <n v="0"/>
    <x v="459"/>
    <n v="0"/>
    <n v="0"/>
    <n v="43946.83"/>
    <n v="732.45"/>
    <n v="732.45"/>
    <n v="305"/>
    <n v="1"/>
    <n v="70"/>
    <x v="6"/>
    <s v="10/2021"/>
    <x v="232"/>
    <n v="2"/>
    <s v="Computer Equipment"/>
    <x v="0"/>
  </r>
  <r>
    <n v="61772012"/>
    <n v="1"/>
    <x v="10"/>
    <n v="60"/>
    <n v="60"/>
    <n v="0"/>
    <n v="0"/>
    <n v="10277.99"/>
    <x v="465"/>
    <n v="0"/>
    <n v="0"/>
    <n v="0"/>
    <n v="0"/>
    <n v="0"/>
    <n v="305"/>
    <n v="1"/>
    <n v="70"/>
    <x v="6"/>
    <s v="10/2021"/>
    <x v="232"/>
    <n v="2"/>
    <s v="Computer Equipment"/>
    <x v="0"/>
  </r>
  <r>
    <n v="61772015"/>
    <n v="1"/>
    <x v="10"/>
    <n v="60"/>
    <n v="60"/>
    <n v="0"/>
    <n v="0"/>
    <n v="71645.820000000007"/>
    <x v="466"/>
    <n v="0"/>
    <n v="0"/>
    <n v="0"/>
    <n v="0"/>
    <n v="0"/>
    <n v="305"/>
    <n v="1"/>
    <n v="70"/>
    <x v="6"/>
    <s v="10/2021"/>
    <x v="232"/>
    <n v="2"/>
    <s v="Computer Equipment"/>
    <x v="0"/>
  </r>
  <r>
    <n v="61772018"/>
    <n v="1"/>
    <x v="10"/>
    <n v="60"/>
    <n v="60"/>
    <n v="0"/>
    <n v="0"/>
    <n v="19636.72"/>
    <x v="467"/>
    <n v="0"/>
    <n v="0"/>
    <n v="0"/>
    <n v="0"/>
    <n v="0"/>
    <n v="305"/>
    <n v="1"/>
    <n v="70"/>
    <x v="6"/>
    <s v="10/2021"/>
    <x v="232"/>
    <n v="2"/>
    <s v="Computer Equipment"/>
    <x v="0"/>
  </r>
  <r>
    <n v="6933624"/>
    <n v="1"/>
    <x v="10"/>
    <n v="84"/>
    <n v="36"/>
    <n v="0"/>
    <n v="133969.25"/>
    <n v="0"/>
    <x v="270"/>
    <n v="76513.88"/>
    <n v="0"/>
    <n v="57455.37"/>
    <n v="78109.86"/>
    <n v="1595.98"/>
    <n v="306"/>
    <n v="1"/>
    <n v="71"/>
    <x v="7"/>
    <s v="10/2021"/>
    <x v="148"/>
    <n v="2"/>
    <s v="Middletown Office Furniture &amp; Fixtures - 114 Sandhill Dr - 1716"/>
    <x v="0"/>
  </r>
  <r>
    <n v="923015"/>
    <n v="1"/>
    <x v="10"/>
    <n v="36"/>
    <n v="27"/>
    <n v="0"/>
    <n v="-15902.27"/>
    <n v="0"/>
    <x v="387"/>
    <n v="-3975.57"/>
    <n v="0"/>
    <n v="-11926.7"/>
    <n v="-4417.3"/>
    <n v="-441.73"/>
    <n v="307"/>
    <n v="1"/>
    <n v="72"/>
    <x v="8"/>
    <s v="10/2021"/>
    <x v="231"/>
    <n v="2"/>
    <s v="Bill Print Phase 1"/>
    <x v="0"/>
  </r>
  <r>
    <n v="923018"/>
    <n v="1"/>
    <x v="10"/>
    <n v="36"/>
    <n v="19"/>
    <n v="0"/>
    <n v="60251.33"/>
    <n v="0"/>
    <x v="428"/>
    <n v="21482.5"/>
    <n v="0"/>
    <n v="38768.83"/>
    <n v="23522.959999999999"/>
    <n v="2040.46"/>
    <n v="307"/>
    <n v="1"/>
    <n v="72"/>
    <x v="8"/>
    <s v="10/2021"/>
    <x v="149"/>
    <n v="2"/>
    <s v="Bill Pres Dept Chgs"/>
    <x v="0"/>
  </r>
  <r>
    <n v="923021"/>
    <n v="1"/>
    <x v="10"/>
    <n v="36"/>
    <n v="19"/>
    <n v="0"/>
    <n v="122288.36"/>
    <n v="0"/>
    <x v="418"/>
    <n v="48461.68"/>
    <n v="0"/>
    <n v="73826.679999999993"/>
    <n v="52347.29"/>
    <n v="3885.61"/>
    <n v="307"/>
    <n v="1"/>
    <n v="72"/>
    <x v="8"/>
    <s v="10/2021"/>
    <x v="150"/>
    <n v="2"/>
    <s v="Tableau Software"/>
    <x v="0"/>
  </r>
  <r>
    <n v="1949246"/>
    <n v="1"/>
    <x v="10"/>
    <n v="36"/>
    <n v="23"/>
    <n v="0"/>
    <n v="354440.39"/>
    <n v="-354440.39"/>
    <x v="316"/>
    <n v="123203.06"/>
    <n v="0"/>
    <n v="0"/>
    <n v="0"/>
    <n v="-123203.06"/>
    <n v="307"/>
    <n v="1"/>
    <n v="72"/>
    <x v="8"/>
    <s v="10/2021"/>
    <x v="151"/>
    <n v="2"/>
    <s v="Kubra Elkton Gas Platform"/>
    <x v="0"/>
  </r>
  <r>
    <n v="6933081"/>
    <n v="1"/>
    <x v="10"/>
    <n v="36"/>
    <n v="0"/>
    <n v="0"/>
    <n v="0"/>
    <n v="0"/>
    <x v="316"/>
    <n v="0"/>
    <n v="0"/>
    <n v="0"/>
    <n v="0"/>
    <n v="0"/>
    <n v="307"/>
    <n v="1"/>
    <n v="72"/>
    <x v="8"/>
    <s v="10/2021"/>
    <x v="154"/>
    <n v="2"/>
    <s v="Bill Print Ph 1 - 1787"/>
    <x v="0"/>
  </r>
  <r>
    <n v="6933363"/>
    <n v="1"/>
    <x v="10"/>
    <n v="36"/>
    <n v="2"/>
    <n v="0"/>
    <n v="37755.9"/>
    <n v="0"/>
    <x v="277"/>
    <n v="35547.949999999997"/>
    <n v="0"/>
    <n v="2207.9499999999998"/>
    <n v="36651.93"/>
    <n v="1103.98"/>
    <n v="307"/>
    <n v="1"/>
    <n v="72"/>
    <x v="8"/>
    <s v="10/2021"/>
    <x v="154"/>
    <n v="2"/>
    <s v="Bill Print Ph 1 - 1809"/>
    <x v="0"/>
  </r>
  <r>
    <n v="6933510"/>
    <n v="1"/>
    <x v="10"/>
    <n v="36"/>
    <n v="1"/>
    <n v="0"/>
    <n v="58320.17"/>
    <n v="0"/>
    <x v="278"/>
    <n v="56610.17"/>
    <n v="0"/>
    <n v="1710"/>
    <n v="58320.17"/>
    <n v="1710"/>
    <n v="307"/>
    <n v="1"/>
    <n v="72"/>
    <x v="8"/>
    <s v="10/2021"/>
    <x v="154"/>
    <n v="2"/>
    <s v="Bill Print Ph 1 - 1800"/>
    <x v="0"/>
  </r>
  <r>
    <n v="6933615"/>
    <n v="1"/>
    <x v="10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10/2021"/>
    <x v="155"/>
    <n v="2"/>
    <s v="New Corporate / Executive Dashboard - 904"/>
    <x v="0"/>
  </r>
  <r>
    <n v="6933648"/>
    <n v="1"/>
    <x v="10"/>
    <n v="36"/>
    <n v="0"/>
    <n v="0"/>
    <n v="4673.29"/>
    <n v="-4673.29"/>
    <x v="316"/>
    <n v="4673.29"/>
    <n v="-4673.29"/>
    <n v="0"/>
    <n v="0"/>
    <n v="0"/>
    <n v="307"/>
    <n v="1"/>
    <n v="72"/>
    <x v="8"/>
    <s v="10/2021"/>
    <x v="154"/>
    <n v="2"/>
    <s v="Bill Print Ph 1 - 1791"/>
    <x v="0"/>
  </r>
  <r>
    <n v="6933659"/>
    <n v="1"/>
    <x v="10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10/2021"/>
    <x v="156"/>
    <n v="2"/>
    <s v="Corporate &amp; BU Website - 1089"/>
    <x v="0"/>
  </r>
  <r>
    <n v="6934007"/>
    <n v="1"/>
    <x v="10"/>
    <n v="36"/>
    <n v="4"/>
    <n v="0"/>
    <n v="34344.89"/>
    <n v="0"/>
    <x v="283"/>
    <n v="30347.07"/>
    <n v="0"/>
    <n v="3997.82"/>
    <n v="31346.53"/>
    <n v="999.46"/>
    <n v="307"/>
    <n v="1"/>
    <n v="72"/>
    <x v="8"/>
    <s v="10/2021"/>
    <x v="154"/>
    <n v="2"/>
    <s v="Bill Print Ph 1 - 1811"/>
    <x v="0"/>
  </r>
  <r>
    <n v="6934008"/>
    <n v="1"/>
    <x v="10"/>
    <n v="36"/>
    <n v="6"/>
    <n v="0"/>
    <n v="22139.74"/>
    <n v="0"/>
    <x v="284"/>
    <n v="18289.330000000002"/>
    <n v="0"/>
    <n v="3850.41"/>
    <n v="18931.07"/>
    <n v="641.74"/>
    <n v="307"/>
    <n v="1"/>
    <n v="72"/>
    <x v="8"/>
    <s v="10/2021"/>
    <x v="154"/>
    <n v="2"/>
    <s v="Bill Print Ph 1 - 1821"/>
    <x v="0"/>
  </r>
  <r>
    <n v="6934009"/>
    <n v="1"/>
    <x v="10"/>
    <n v="36"/>
    <n v="7"/>
    <n v="0"/>
    <n v="6917.25"/>
    <n v="0"/>
    <x v="285"/>
    <n v="5516.17"/>
    <n v="0"/>
    <n v="1401.08"/>
    <n v="5716.32"/>
    <n v="200.15"/>
    <n v="307"/>
    <n v="1"/>
    <n v="72"/>
    <x v="8"/>
    <s v="10/2021"/>
    <x v="154"/>
    <n v="2"/>
    <s v="Bill Print Ph 1 - 1825"/>
    <x v="0"/>
  </r>
  <r>
    <n v="6934010"/>
    <n v="1"/>
    <x v="10"/>
    <n v="36"/>
    <n v="10"/>
    <n v="0"/>
    <n v="27232.83"/>
    <n v="0"/>
    <x v="286"/>
    <n v="19387.98"/>
    <n v="0"/>
    <n v="7844.85"/>
    <n v="20172.47"/>
    <n v="784.49"/>
    <n v="307"/>
    <n v="1"/>
    <n v="72"/>
    <x v="8"/>
    <s v="10/2021"/>
    <x v="154"/>
    <n v="2"/>
    <s v="Bill Print Ph 1 - 1838"/>
    <x v="0"/>
  </r>
  <r>
    <n v="6934011"/>
    <n v="1"/>
    <x v="10"/>
    <n v="36"/>
    <n v="11"/>
    <n v="0"/>
    <n v="1991.29"/>
    <n v="0"/>
    <x v="287"/>
    <n v="1361.11"/>
    <n v="0"/>
    <n v="630.17999999999995"/>
    <n v="1418.4"/>
    <n v="57.29"/>
    <n v="307"/>
    <n v="1"/>
    <n v="72"/>
    <x v="8"/>
    <s v="10/2021"/>
    <x v="154"/>
    <n v="2"/>
    <s v="Bill Print Ph 1 - 1840"/>
    <x v="0"/>
  </r>
  <r>
    <n v="6934014"/>
    <n v="1"/>
    <x v="10"/>
    <n v="36"/>
    <n v="14"/>
    <n v="0"/>
    <n v="200000"/>
    <n v="0"/>
    <x v="288"/>
    <n v="119713.29"/>
    <n v="0"/>
    <n v="80286.710000000006"/>
    <n v="125448.05"/>
    <n v="5734.76"/>
    <n v="307"/>
    <n v="1"/>
    <n v="72"/>
    <x v="8"/>
    <s v="10/2021"/>
    <x v="158"/>
    <n v="2"/>
    <s v="ECIS Software Licenses - 1863"/>
    <x v="0"/>
  </r>
  <r>
    <n v="6934021"/>
    <n v="1"/>
    <x v="10"/>
    <n v="36"/>
    <n v="14"/>
    <n v="0"/>
    <n v="66258.149999999994"/>
    <n v="0"/>
    <x v="289"/>
    <n v="39659.9"/>
    <n v="0"/>
    <n v="26598.25"/>
    <n v="41559.769999999997"/>
    <n v="1899.8700000000001"/>
    <n v="307"/>
    <n v="1"/>
    <n v="72"/>
    <x v="8"/>
    <s v="10/2021"/>
    <x v="159"/>
    <n v="2"/>
    <s v="Tableau Software - 1862"/>
    <x v="0"/>
  </r>
  <r>
    <n v="6934032"/>
    <n v="1"/>
    <x v="10"/>
    <n v="36"/>
    <n v="5"/>
    <n v="0"/>
    <n v="13544.23"/>
    <n v="0"/>
    <x v="290"/>
    <n v="11577.58"/>
    <n v="0"/>
    <n v="1966.65"/>
    <n v="11970.91"/>
    <n v="393.33"/>
    <n v="307"/>
    <n v="1"/>
    <n v="72"/>
    <x v="8"/>
    <s v="10/2021"/>
    <x v="154"/>
    <n v="2"/>
    <s v="Bill Print Ph 1 - 1816"/>
    <x v="0"/>
  </r>
  <r>
    <n v="6934033"/>
    <n v="1"/>
    <x v="10"/>
    <n v="36"/>
    <n v="9"/>
    <n v="0"/>
    <n v="11903.84"/>
    <n v="0"/>
    <x v="291"/>
    <n v="8813.42"/>
    <n v="0"/>
    <n v="3090.42"/>
    <n v="9156.7999999999993"/>
    <n v="343.38"/>
    <n v="307"/>
    <n v="1"/>
    <n v="72"/>
    <x v="8"/>
    <s v="10/2021"/>
    <x v="154"/>
    <n v="2"/>
    <s v="Bill Print Ph 1 - 1837"/>
    <x v="0"/>
  </r>
  <r>
    <n v="6934040"/>
    <n v="1"/>
    <x v="10"/>
    <n v="36"/>
    <n v="13"/>
    <n v="0"/>
    <n v="32923.5"/>
    <n v="0"/>
    <x v="292"/>
    <n v="20638.169999999998"/>
    <n v="0"/>
    <n v="12285.33"/>
    <n v="21583.200000000001"/>
    <n v="945.03"/>
    <n v="307"/>
    <n v="1"/>
    <n v="72"/>
    <x v="8"/>
    <s v="10/2021"/>
    <x v="154"/>
    <n v="2"/>
    <s v="Bill Print Ph 1 - 1846"/>
    <x v="0"/>
  </r>
  <r>
    <n v="6934050"/>
    <n v="1"/>
    <x v="10"/>
    <n v="36"/>
    <n v="12"/>
    <n v="0"/>
    <n v="87097.38"/>
    <n v="0"/>
    <x v="293"/>
    <n v="57063.83"/>
    <n v="0"/>
    <n v="30033.55"/>
    <n v="59566.63"/>
    <n v="2502.8000000000002"/>
    <n v="307"/>
    <n v="1"/>
    <n v="72"/>
    <x v="8"/>
    <s v="10/2021"/>
    <x v="154"/>
    <n v="2"/>
    <s v="Bill Print Ph 1 - 1844"/>
    <x v="0"/>
  </r>
  <r>
    <n v="6934051"/>
    <n v="1"/>
    <x v="10"/>
    <n v="36"/>
    <n v="14"/>
    <n v="0"/>
    <n v="177402.45"/>
    <n v="0"/>
    <x v="294"/>
    <n v="106187.15"/>
    <n v="0"/>
    <n v="71215.3"/>
    <n v="111273.96"/>
    <n v="5086.8100000000004"/>
    <n v="307"/>
    <n v="1"/>
    <n v="72"/>
    <x v="8"/>
    <s v="10/2021"/>
    <x v="159"/>
    <n v="2"/>
    <s v="Call back in Queue - 1861"/>
    <x v="0"/>
  </r>
  <r>
    <n v="6934055"/>
    <n v="1"/>
    <x v="10"/>
    <n v="36"/>
    <n v="14"/>
    <n v="0"/>
    <n v="31250"/>
    <n v="0"/>
    <x v="295"/>
    <n v="18705.23"/>
    <n v="0"/>
    <n v="12544.77"/>
    <n v="19601.28"/>
    <n v="896.05000000000007"/>
    <n v="307"/>
    <n v="1"/>
    <n v="72"/>
    <x v="8"/>
    <s v="10/2021"/>
    <x v="160"/>
    <n v="2"/>
    <s v="Pro2Oracle Software - 1860"/>
    <x v="0"/>
  </r>
  <r>
    <n v="6934060"/>
    <n v="1"/>
    <x v="10"/>
    <n v="36"/>
    <n v="8"/>
    <n v="0"/>
    <n v="8121.72"/>
    <n v="0"/>
    <x v="296"/>
    <n v="6244.72"/>
    <n v="0"/>
    <n v="1877"/>
    <n v="6479.35"/>
    <n v="234.63"/>
    <n v="307"/>
    <n v="1"/>
    <n v="72"/>
    <x v="8"/>
    <s v="10/2021"/>
    <x v="154"/>
    <n v="2"/>
    <s v="Bill Print Ph 1 - 1830"/>
    <x v="0"/>
  </r>
  <r>
    <n v="6934083"/>
    <n v="1"/>
    <x v="10"/>
    <n v="36"/>
    <n v="14"/>
    <n v="0"/>
    <n v="22000"/>
    <n v="0"/>
    <x v="297"/>
    <n v="13168.45"/>
    <n v="0"/>
    <n v="8831.5499999999993"/>
    <n v="13799.27"/>
    <n v="630.82000000000005"/>
    <n v="307"/>
    <n v="1"/>
    <n v="72"/>
    <x v="8"/>
    <s v="10/2021"/>
    <x v="161"/>
    <n v="2"/>
    <s v="Utilicis Open Edge Pro2SQL Licenses - 1859"/>
    <x v="0"/>
  </r>
  <r>
    <n v="7003380"/>
    <n v="1"/>
    <x v="10"/>
    <n v="36"/>
    <n v="16"/>
    <n v="0"/>
    <n v="125995.23"/>
    <n v="0"/>
    <x v="298"/>
    <n v="68300.429999999993"/>
    <n v="0"/>
    <n v="57694.8"/>
    <n v="71906.36"/>
    <n v="3605.9300000000003"/>
    <n v="307"/>
    <n v="1"/>
    <n v="72"/>
    <x v="8"/>
    <s v="10/2021"/>
    <x v="154"/>
    <n v="2"/>
    <s v="Bill Print Ph 1 - 1846"/>
    <x v="0"/>
  </r>
  <r>
    <n v="7003657"/>
    <n v="1"/>
    <x v="10"/>
    <n v="36"/>
    <n v="18"/>
    <n v="0"/>
    <n v="1892.22"/>
    <n v="0"/>
    <x v="299"/>
    <n v="919.05"/>
    <n v="0"/>
    <n v="973.17"/>
    <n v="973.12"/>
    <n v="54.07"/>
    <n v="307"/>
    <n v="1"/>
    <n v="72"/>
    <x v="8"/>
    <s v="10/2021"/>
    <x v="154"/>
    <n v="2"/>
    <s v="Bill Print Ph 1 - 1882"/>
    <x v="0"/>
  </r>
  <r>
    <n v="7003658"/>
    <n v="1"/>
    <x v="10"/>
    <n v="60"/>
    <n v="42"/>
    <n v="0"/>
    <n v="20038.2"/>
    <n v="0"/>
    <x v="300"/>
    <n v="5773.71"/>
    <n v="0"/>
    <n v="14264.49"/>
    <n v="6113.34"/>
    <n v="339.63"/>
    <n v="307"/>
    <n v="1"/>
    <n v="72"/>
    <x v="8"/>
    <s v="10/2021"/>
    <x v="162"/>
    <n v="2"/>
    <s v="CISCO 911 Phone System - 1894"/>
    <x v="0"/>
  </r>
  <r>
    <n v="7004239"/>
    <n v="1"/>
    <x v="10"/>
    <n v="36"/>
    <n v="17"/>
    <n v="0"/>
    <n v="4382.53"/>
    <n v="0"/>
    <x v="301"/>
    <n v="2252.1799999999998"/>
    <n v="0"/>
    <n v="2130.35"/>
    <n v="2377.4899999999998"/>
    <n v="125.31"/>
    <n v="307"/>
    <n v="1"/>
    <n v="72"/>
    <x v="8"/>
    <s v="10/2021"/>
    <x v="154"/>
    <n v="2"/>
    <s v="Bill Print Ph 1 - 1874"/>
    <x v="0"/>
  </r>
  <r>
    <n v="7004247"/>
    <n v="1"/>
    <x v="10"/>
    <n v="36"/>
    <n v="16"/>
    <n v="0"/>
    <n v="3264.01"/>
    <n v="0"/>
    <x v="302"/>
    <n v="1769.37"/>
    <n v="0"/>
    <n v="1494.64"/>
    <n v="1862.79"/>
    <n v="93.42"/>
    <n v="307"/>
    <n v="1"/>
    <n v="72"/>
    <x v="8"/>
    <s v="10/2021"/>
    <x v="150"/>
    <n v="2"/>
    <s v="Tableau Software - 1869"/>
    <x v="0"/>
  </r>
  <r>
    <n v="7004566"/>
    <n v="1"/>
    <x v="10"/>
    <n v="60"/>
    <n v="42"/>
    <n v="0"/>
    <n v="14055"/>
    <n v="0"/>
    <x v="303"/>
    <n v="4049.74"/>
    <n v="0"/>
    <n v="10005.26"/>
    <n v="4287.96"/>
    <n v="238.22"/>
    <n v="307"/>
    <n v="1"/>
    <n v="72"/>
    <x v="8"/>
    <s v="10/2021"/>
    <x v="163"/>
    <n v="2"/>
    <s v="Ivanti Licenses - 1893"/>
    <x v="0"/>
  </r>
  <r>
    <n v="7004569"/>
    <n v="1"/>
    <x v="10"/>
    <n v="36"/>
    <n v="17"/>
    <n v="0"/>
    <n v="7551.23"/>
    <n v="0"/>
    <x v="304"/>
    <n v="3880.51"/>
    <n v="0"/>
    <n v="3670.72"/>
    <n v="4096.43"/>
    <n v="215.92000000000002"/>
    <n v="307"/>
    <n v="1"/>
    <n v="72"/>
    <x v="8"/>
    <s v="10/2021"/>
    <x v="150"/>
    <n v="2"/>
    <s v="Tableau Software - 1876"/>
    <x v="0"/>
  </r>
  <r>
    <n v="7004892"/>
    <n v="1"/>
    <x v="10"/>
    <n v="36"/>
    <n v="18"/>
    <n v="0"/>
    <n v="2536.2199999999998"/>
    <n v="0"/>
    <x v="305"/>
    <n v="1231.8499999999999"/>
    <n v="0"/>
    <n v="1304.3699999999999"/>
    <n v="1304.32"/>
    <n v="72.47"/>
    <n v="307"/>
    <n v="1"/>
    <n v="72"/>
    <x v="8"/>
    <s v="10/2021"/>
    <x v="150"/>
    <n v="2"/>
    <s v="Tableau Software - 1884"/>
    <x v="0"/>
  </r>
  <r>
    <n v="11646761"/>
    <n v="1"/>
    <x v="10"/>
    <n v="36"/>
    <n v="29"/>
    <n v="0"/>
    <n v="18715.099999999999"/>
    <n v="0"/>
    <x v="401"/>
    <n v="3639.02"/>
    <n v="0"/>
    <n v="15076.08"/>
    <n v="4158.88"/>
    <n v="519.86"/>
    <n v="307"/>
    <n v="1"/>
    <n v="72"/>
    <x v="8"/>
    <s v="10/2021"/>
    <x v="233"/>
    <n v="2"/>
    <s v="CU20310116S   Zoom Call Recording"/>
    <x v="0"/>
  </r>
  <r>
    <n v="17742108"/>
    <n v="1"/>
    <x v="10"/>
    <n v="36"/>
    <n v="30"/>
    <n v="0"/>
    <n v="109707.29"/>
    <n v="0"/>
    <x v="409"/>
    <n v="18284.54"/>
    <n v="0"/>
    <n v="91422.75"/>
    <n v="21331.96"/>
    <n v="3047.42"/>
    <n v="307"/>
    <n v="1"/>
    <n v="72"/>
    <x v="8"/>
    <s v="10/2021"/>
    <x v="232"/>
    <n v="2"/>
    <s v="Computer Equipment"/>
    <x v="0"/>
  </r>
  <r>
    <n v="24740793"/>
    <n v="1"/>
    <x v="10"/>
    <n v="36"/>
    <n v="31"/>
    <n v="0"/>
    <n v="63548.52"/>
    <n v="0"/>
    <x v="420"/>
    <n v="8826.2000000000007"/>
    <n v="0"/>
    <n v="54722.32"/>
    <n v="10591.44"/>
    <n v="1765.24"/>
    <n v="307"/>
    <n v="1"/>
    <n v="72"/>
    <x v="8"/>
    <s v="10/2021"/>
    <x v="232"/>
    <n v="2"/>
    <s v="Computer Equipment"/>
    <x v="0"/>
  </r>
  <r>
    <n v="34690544"/>
    <n v="1"/>
    <x v="10"/>
    <n v="36"/>
    <n v="32"/>
    <n v="0"/>
    <n v="47353.19"/>
    <n v="0"/>
    <x v="430"/>
    <n v="5261.48"/>
    <n v="0"/>
    <n v="42091.71"/>
    <n v="6576.85"/>
    <n v="1315.3700000000001"/>
    <n v="307"/>
    <n v="1"/>
    <n v="72"/>
    <x v="8"/>
    <s v="10/2021"/>
    <x v="232"/>
    <n v="2"/>
    <s v="Computer Equipment"/>
    <x v="0"/>
  </r>
  <r>
    <n v="43230557"/>
    <n v="1"/>
    <x v="10"/>
    <n v="36"/>
    <n v="32"/>
    <n v="0"/>
    <n v="20167.38"/>
    <n v="770.96"/>
    <x v="468"/>
    <n v="974.15"/>
    <n v="0"/>
    <n v="19193.23"/>
    <n v="1573.94"/>
    <n v="599.79"/>
    <n v="307"/>
    <n v="1"/>
    <n v="72"/>
    <x v="8"/>
    <s v="10/2021"/>
    <x v="149"/>
    <n v="2"/>
    <s v="Bill Pres Dept Chgs"/>
    <x v="0"/>
  </r>
  <r>
    <n v="43252789"/>
    <n v="1"/>
    <x v="10"/>
    <n v="36"/>
    <n v="27"/>
    <n v="0"/>
    <n v="107364"/>
    <n v="0"/>
    <x v="439"/>
    <n v="24607.73"/>
    <n v="0"/>
    <n v="82756.27"/>
    <n v="27672.78"/>
    <n v="3065.05"/>
    <n v="307"/>
    <n v="1"/>
    <n v="72"/>
    <x v="8"/>
    <s v="10/2021"/>
    <x v="232"/>
    <n v="2"/>
    <s v="Computer Equipment"/>
    <x v="0"/>
  </r>
  <r>
    <n v="43252794"/>
    <n v="1"/>
    <x v="10"/>
    <n v="36"/>
    <n v="33"/>
    <n v="0"/>
    <n v="68364.94"/>
    <n v="0"/>
    <x v="440"/>
    <n v="5697.09"/>
    <n v="0"/>
    <n v="62667.85"/>
    <n v="7596.12"/>
    <n v="1899.03"/>
    <n v="307"/>
    <n v="1"/>
    <n v="72"/>
    <x v="8"/>
    <s v="10/2021"/>
    <x v="232"/>
    <n v="2"/>
    <s v="Computer Equipment"/>
    <x v="0"/>
  </r>
  <r>
    <n v="50930132"/>
    <n v="1"/>
    <x v="10"/>
    <n v="36"/>
    <n v="33"/>
    <n v="0"/>
    <n v="814.67"/>
    <n v="0"/>
    <x v="445"/>
    <n v="67.89"/>
    <n v="0"/>
    <n v="746.78"/>
    <n v="90.52"/>
    <n v="22.63"/>
    <n v="307"/>
    <n v="1"/>
    <n v="72"/>
    <x v="8"/>
    <s v="10/2021"/>
    <x v="233"/>
    <n v="2"/>
    <s v="CU20310116S   Zoom Call Recording"/>
    <x v="0"/>
  </r>
  <r>
    <n v="50940963"/>
    <n v="1"/>
    <x v="10"/>
    <n v="36"/>
    <n v="27"/>
    <n v="0"/>
    <n v="11228.79"/>
    <n v="0"/>
    <x v="446"/>
    <n v="1122.8699999999999"/>
    <n v="0"/>
    <n v="10105.92"/>
    <n v="1497.16"/>
    <n v="374.29"/>
    <n v="307"/>
    <n v="1"/>
    <n v="72"/>
    <x v="8"/>
    <s v="10/2021"/>
    <x v="232"/>
    <n v="2"/>
    <s v="Computer Equipment"/>
    <x v="0"/>
  </r>
  <r>
    <n v="50940966"/>
    <n v="1"/>
    <x v="10"/>
    <n v="36"/>
    <n v="34"/>
    <n v="0"/>
    <n v="66422.600000000006"/>
    <n v="0"/>
    <x v="447"/>
    <n v="3690.14"/>
    <n v="0"/>
    <n v="62732.46"/>
    <n v="5535.21"/>
    <n v="1845.07"/>
    <n v="307"/>
    <n v="1"/>
    <n v="72"/>
    <x v="8"/>
    <s v="10/2021"/>
    <x v="232"/>
    <n v="2"/>
    <s v="Computer Equipment"/>
    <x v="0"/>
  </r>
  <r>
    <n v="56997979"/>
    <n v="1"/>
    <x v="10"/>
    <n v="36"/>
    <n v="23"/>
    <n v="0"/>
    <n v="97.5"/>
    <n v="0"/>
    <x v="274"/>
    <n v="35.229999999999997"/>
    <n v="0"/>
    <n v="62.27"/>
    <n v="37.94"/>
    <n v="2.71"/>
    <n v="307"/>
    <n v="1"/>
    <n v="72"/>
    <x v="8"/>
    <s v="10/2021"/>
    <x v="232"/>
    <n v="2"/>
    <s v="Computer Equipment"/>
    <x v="0"/>
  </r>
  <r>
    <n v="56997984"/>
    <n v="1"/>
    <x v="10"/>
    <n v="36"/>
    <n v="35"/>
    <n v="0"/>
    <n v="9398.31"/>
    <n v="0"/>
    <x v="453"/>
    <n v="261.06"/>
    <n v="0"/>
    <n v="9137.25"/>
    <n v="522.12"/>
    <n v="261.06"/>
    <n v="307"/>
    <n v="1"/>
    <n v="72"/>
    <x v="8"/>
    <s v="10/2021"/>
    <x v="232"/>
    <n v="2"/>
    <s v="Computer Equipment"/>
    <x v="0"/>
  </r>
  <r>
    <n v="56997987"/>
    <n v="1"/>
    <x v="10"/>
    <n v="36"/>
    <n v="35"/>
    <n v="0"/>
    <n v="52777.29"/>
    <n v="0"/>
    <x v="454"/>
    <n v="1466.04"/>
    <n v="0"/>
    <n v="51311.25"/>
    <n v="2932.08"/>
    <n v="1466.04"/>
    <n v="307"/>
    <n v="1"/>
    <n v="72"/>
    <x v="8"/>
    <s v="10/2021"/>
    <x v="232"/>
    <n v="2"/>
    <s v="Computer Equipment"/>
    <x v="0"/>
  </r>
  <r>
    <n v="60841815"/>
    <n v="1"/>
    <x v="10"/>
    <n v="36"/>
    <n v="36"/>
    <n v="0"/>
    <n v="6571.2"/>
    <n v="0"/>
    <x v="461"/>
    <n v="0"/>
    <n v="0"/>
    <n v="6571.2"/>
    <n v="182.53"/>
    <n v="182.53"/>
    <n v="307"/>
    <n v="1"/>
    <n v="72"/>
    <x v="8"/>
    <s v="10/2021"/>
    <x v="232"/>
    <n v="2"/>
    <s v="Computer Equipment"/>
    <x v="0"/>
  </r>
  <r>
    <n v="60841818"/>
    <n v="1"/>
    <x v="10"/>
    <n v="36"/>
    <n v="36"/>
    <n v="0"/>
    <n v="40640.07"/>
    <n v="0"/>
    <x v="462"/>
    <n v="0"/>
    <n v="0"/>
    <n v="40640.07"/>
    <n v="1128.8900000000001"/>
    <n v="1128.8900000000001"/>
    <n v="307"/>
    <n v="1"/>
    <n v="72"/>
    <x v="8"/>
    <s v="10/2021"/>
    <x v="232"/>
    <n v="2"/>
    <s v="Computer Equipment"/>
    <x v="0"/>
  </r>
  <r>
    <n v="61764250"/>
    <n v="1"/>
    <x v="10"/>
    <n v="36"/>
    <n v="36"/>
    <n v="0"/>
    <n v="0"/>
    <n v="166527"/>
    <x v="469"/>
    <n v="0"/>
    <n v="0"/>
    <n v="0"/>
    <n v="0"/>
    <n v="0"/>
    <n v="307"/>
    <n v="1"/>
    <n v="72"/>
    <x v="8"/>
    <s v="10/2021"/>
    <x v="245"/>
    <n v="2"/>
    <s v="CU20310117   Web Redesign Project"/>
    <x v="0"/>
  </r>
  <r>
    <n v="61772024"/>
    <n v="1"/>
    <x v="10"/>
    <n v="36"/>
    <n v="36"/>
    <n v="0"/>
    <n v="0"/>
    <n v="0"/>
    <x v="316"/>
    <n v="0"/>
    <n v="0"/>
    <n v="0"/>
    <n v="0"/>
    <n v="0"/>
    <n v="307"/>
    <n v="1"/>
    <n v="72"/>
    <x v="8"/>
    <s v="10/2021"/>
    <x v="232"/>
    <n v="2"/>
    <s v="Computer Equipment"/>
    <x v="0"/>
  </r>
  <r>
    <n v="61772029"/>
    <n v="1"/>
    <x v="10"/>
    <n v="36"/>
    <n v="23"/>
    <n v="0"/>
    <n v="0"/>
    <n v="354440.39"/>
    <x v="390"/>
    <n v="0"/>
    <n v="0"/>
    <n v="231237.33"/>
    <n v="133256.85999999999"/>
    <n v="133256.86000000002"/>
    <n v="307"/>
    <n v="1"/>
    <n v="72"/>
    <x v="8"/>
    <s v="10/2021"/>
    <x v="232"/>
    <n v="2"/>
    <s v="Computer Equipment"/>
    <x v="0"/>
  </r>
  <r>
    <n v="61772034"/>
    <n v="1"/>
    <x v="10"/>
    <n v="36"/>
    <n v="36"/>
    <n v="0"/>
    <n v="0"/>
    <n v="4522.37"/>
    <x v="470"/>
    <n v="0"/>
    <n v="0"/>
    <n v="0"/>
    <n v="0"/>
    <n v="0"/>
    <n v="307"/>
    <n v="1"/>
    <n v="72"/>
    <x v="8"/>
    <s v="10/2021"/>
    <x v="232"/>
    <n v="2"/>
    <s v="Computer Equipment"/>
    <x v="0"/>
  </r>
  <r>
    <n v="61772037"/>
    <n v="1"/>
    <x v="10"/>
    <n v="36"/>
    <n v="36"/>
    <n v="0"/>
    <n v="0"/>
    <n v="17466.66"/>
    <x v="471"/>
    <n v="0"/>
    <n v="0"/>
    <n v="0"/>
    <n v="0"/>
    <n v="0"/>
    <n v="307"/>
    <n v="1"/>
    <n v="72"/>
    <x v="8"/>
    <s v="10/2021"/>
    <x v="232"/>
    <n v="2"/>
    <s v="Computer Equipment"/>
    <x v="0"/>
  </r>
  <r>
    <n v="6932872"/>
    <n v="1"/>
    <x v="10"/>
    <n v="84"/>
    <n v="36"/>
    <n v="0"/>
    <n v="49249"/>
    <n v="0"/>
    <x v="306"/>
    <n v="27638.5"/>
    <n v="0"/>
    <n v="21610.5"/>
    <n v="28238.79"/>
    <n v="600.29"/>
    <n v="310"/>
    <n v="1"/>
    <n v="76"/>
    <x v="9"/>
    <s v="10/2021"/>
    <x v="164"/>
    <n v="2"/>
    <s v="CISCO Phone System - Compass Pointe - 1719"/>
    <x v="0"/>
  </r>
  <r>
    <n v="6932926"/>
    <n v="1"/>
    <x v="10"/>
    <n v="60"/>
    <n v="17"/>
    <n v="0"/>
    <n v="10277.67"/>
    <n v="0"/>
    <x v="307"/>
    <n v="7279.98"/>
    <n v="0"/>
    <n v="2997.69"/>
    <n v="7456.31"/>
    <n v="176.33"/>
    <n v="310"/>
    <n v="1"/>
    <n v="76"/>
    <x v="9"/>
    <s v="10/2021"/>
    <x v="165"/>
    <n v="2"/>
    <s v="LifeSize modernization conference calling equipment - 1731"/>
    <x v="0"/>
  </r>
  <r>
    <n v="6933123"/>
    <n v="1"/>
    <x v="10"/>
    <n v="84"/>
    <n v="36"/>
    <n v="0"/>
    <n v="128599.6"/>
    <n v="0"/>
    <x v="309"/>
    <n v="72181.759999999995"/>
    <n v="0"/>
    <n v="56417.84"/>
    <n v="73748.92"/>
    <n v="1567.16"/>
    <n v="310"/>
    <n v="1"/>
    <n v="76"/>
    <x v="9"/>
    <s v="10/2021"/>
    <x v="167"/>
    <n v="2"/>
    <s v="CISCO Phone System - Silver Lake - 1718"/>
    <x v="0"/>
  </r>
  <r>
    <n v="6933213"/>
    <n v="1"/>
    <x v="10"/>
    <n v="60"/>
    <n v="17"/>
    <n v="0"/>
    <n v="908.01"/>
    <n v="0"/>
    <x v="311"/>
    <n v="643.19000000000005"/>
    <n v="0"/>
    <n v="264.82"/>
    <n v="658.77"/>
    <n v="15.58"/>
    <n v="310"/>
    <n v="1"/>
    <n v="76"/>
    <x v="9"/>
    <s v="10/2021"/>
    <x v="168"/>
    <n v="2"/>
    <s v="TV, (2) Samgung 43in Slim LED TV's - 1732"/>
    <x v="0"/>
  </r>
  <r>
    <n v="6933284"/>
    <n v="1"/>
    <x v="10"/>
    <n v="84"/>
    <n v="36"/>
    <n v="0"/>
    <n v="43464.36"/>
    <n v="0"/>
    <x v="312"/>
    <n v="24392.959999999999"/>
    <n v="0"/>
    <n v="19071.400000000001"/>
    <n v="24922.720000000001"/>
    <n v="529.76"/>
    <n v="310"/>
    <n v="1"/>
    <n v="76"/>
    <x v="9"/>
    <s v="10/2021"/>
    <x v="169"/>
    <n v="2"/>
    <s v="CISCO Phone System - Energy Lane - 1720"/>
    <x v="0"/>
  </r>
  <r>
    <n v="6933319"/>
    <n v="1"/>
    <x v="10"/>
    <n v="60"/>
    <n v="20"/>
    <n v="0"/>
    <n v="644.91999999999996"/>
    <n v="0"/>
    <x v="313"/>
    <n v="424.14"/>
    <n v="0"/>
    <n v="220.78"/>
    <n v="435.18"/>
    <n v="11.040000000000001"/>
    <n v="310"/>
    <n v="1"/>
    <n v="76"/>
    <x v="9"/>
    <s v="10/2021"/>
    <x v="170"/>
    <n v="2"/>
    <s v="Samsung 55in Slim Direct LIT LE - 1762"/>
    <x v="0"/>
  </r>
  <r>
    <n v="6933419"/>
    <n v="1"/>
    <x v="10"/>
    <n v="84"/>
    <n v="45"/>
    <n v="0"/>
    <n v="23835.5"/>
    <n v="0"/>
    <x v="314"/>
    <n v="10860.48"/>
    <n v="0"/>
    <n v="12975.02"/>
    <n v="11148.81"/>
    <n v="288.33"/>
    <n v="310"/>
    <n v="1"/>
    <n v="76"/>
    <x v="9"/>
    <s v="10/2021"/>
    <x v="171"/>
    <n v="2"/>
    <s v="CISCO Phone System Consulting - 1771"/>
    <x v="0"/>
  </r>
  <r>
    <n v="6933712"/>
    <n v="1"/>
    <x v="10"/>
    <n v="84"/>
    <n v="46"/>
    <n v="0"/>
    <n v="4095"/>
    <n v="0"/>
    <x v="315"/>
    <n v="1816.85"/>
    <n v="0"/>
    <n v="2278.15"/>
    <n v="1866.37"/>
    <n v="49.52"/>
    <n v="310"/>
    <n v="1"/>
    <n v="76"/>
    <x v="9"/>
    <s v="10/2021"/>
    <x v="171"/>
    <n v="2"/>
    <s v="CISCO Phone System Consulting - 1775"/>
    <x v="0"/>
  </r>
  <r>
    <n v="6933853"/>
    <n v="1"/>
    <x v="10"/>
    <n v="84"/>
    <n v="43"/>
    <n v="0"/>
    <n v="110708.62"/>
    <n v="0"/>
    <x v="317"/>
    <n v="53091.839999999997"/>
    <n v="0"/>
    <n v="57616.78"/>
    <n v="54431.76"/>
    <n v="1339.92"/>
    <n v="310"/>
    <n v="1"/>
    <n v="76"/>
    <x v="9"/>
    <s v="10/2021"/>
    <x v="171"/>
    <n v="2"/>
    <s v="CISCO Phone System Consulting - 1752"/>
    <x v="0"/>
  </r>
  <r>
    <n v="17729237"/>
    <n v="1"/>
    <x v="10"/>
    <n v="120"/>
    <n v="114"/>
    <n v="0"/>
    <n v="-2733"/>
    <n v="0"/>
    <x v="421"/>
    <n v="-327.02999999999997"/>
    <n v="0"/>
    <n v="-2405.9699999999998"/>
    <n v="-348.14"/>
    <n v="-21.11"/>
    <n v="310"/>
    <n v="1"/>
    <n v="76"/>
    <x v="9"/>
    <s v="10/2021"/>
    <x v="237"/>
    <n v="2"/>
    <s v="This is to apply the credit from a 2018 project"/>
    <x v="0"/>
  </r>
  <r>
    <n v="6933118"/>
    <n v="1"/>
    <x v="10"/>
    <n v="0"/>
    <n v="0"/>
    <n v="0"/>
    <n v="243970.54"/>
    <n v="0"/>
    <x v="318"/>
    <n v="0"/>
    <n v="0"/>
    <n v="243970.54"/>
    <n v="0"/>
    <n v="0"/>
    <n v="326"/>
    <n v="1"/>
    <n v="65"/>
    <x v="10"/>
    <s v="10/2021"/>
    <x v="172"/>
    <n v="5"/>
    <s v="Land - SL - 12"/>
    <x v="1"/>
  </r>
  <r>
    <n v="6933119"/>
    <n v="1"/>
    <x v="10"/>
    <n v="0"/>
    <n v="0"/>
    <n v="0"/>
    <n v="45840.84"/>
    <n v="0"/>
    <x v="319"/>
    <n v="0"/>
    <n v="0"/>
    <n v="45840.84"/>
    <n v="0"/>
    <n v="0"/>
    <n v="326"/>
    <n v="1"/>
    <n v="65"/>
    <x v="10"/>
    <s v="10/2021"/>
    <x v="173"/>
    <n v="5"/>
    <s v="LAND- CITRUS HILL,FLA. BULK PLANT SITE - 51"/>
    <x v="1"/>
  </r>
  <r>
    <n v="6933413"/>
    <n v="1"/>
    <x v="10"/>
    <n v="0"/>
    <n v="0"/>
    <n v="0"/>
    <n v="41020.26"/>
    <n v="0"/>
    <x v="320"/>
    <n v="0"/>
    <n v="0"/>
    <n v="41020.26"/>
    <n v="0"/>
    <n v="0"/>
    <n v="326"/>
    <n v="1"/>
    <n v="65"/>
    <x v="10"/>
    <s v="10/2021"/>
    <x v="174"/>
    <n v="5"/>
    <s v="LAND - MISTY PINES LOT - 25"/>
    <x v="1"/>
  </r>
  <r>
    <n v="6933845"/>
    <n v="1"/>
    <x v="10"/>
    <n v="0"/>
    <n v="0"/>
    <n v="0"/>
    <n v="94110.89"/>
    <n v="0"/>
    <x v="321"/>
    <n v="0"/>
    <n v="0"/>
    <n v="94110.89"/>
    <n v="0"/>
    <n v="0"/>
    <n v="326"/>
    <n v="1"/>
    <n v="65"/>
    <x v="10"/>
    <s v="10/2021"/>
    <x v="175"/>
    <n v="5"/>
    <s v="LAND - BEAVER RUN (SALISBURY) - 35"/>
    <x v="1"/>
  </r>
  <r>
    <n v="17743287"/>
    <n v="1"/>
    <x v="10"/>
    <n v="12"/>
    <n v="6"/>
    <n v="0"/>
    <n v="1400044.51"/>
    <n v="0"/>
    <x v="431"/>
    <n v="0"/>
    <n v="0"/>
    <n v="1400044.51"/>
    <n v="0"/>
    <n v="0"/>
    <n v="326"/>
    <n v="1"/>
    <n v="65"/>
    <x v="10"/>
    <s v="10/2021"/>
    <x v="238"/>
    <n v="5"/>
    <s v="A parcel of land near Georgetown  DE has been identified as the primary location   A secondary backup location has also been identified"/>
    <x v="1"/>
  </r>
  <r>
    <n v="17743290"/>
    <n v="1"/>
    <x v="10"/>
    <n v="12"/>
    <n v="6"/>
    <n v="0"/>
    <n v="2207667.5"/>
    <n v="0"/>
    <x v="432"/>
    <n v="0"/>
    <n v="0"/>
    <n v="2207667.5"/>
    <n v="0"/>
    <n v="0"/>
    <n v="326"/>
    <n v="1"/>
    <n v="65"/>
    <x v="10"/>
    <s v="10/2021"/>
    <x v="239"/>
    <n v="5"/>
    <s v="A parcel of land near Georgetown  DE has been identified as the primary location   A secondary backup location has also been identified"/>
    <x v="1"/>
  </r>
  <r>
    <n v="6932983"/>
    <n v="1"/>
    <x v="10"/>
    <n v="60"/>
    <n v="0"/>
    <n v="0"/>
    <n v="2860"/>
    <n v="0"/>
    <x v="322"/>
    <n v="2860"/>
    <n v="0"/>
    <n v="0"/>
    <n v="2860"/>
    <n v="0"/>
    <n v="327"/>
    <n v="1"/>
    <n v="66"/>
    <x v="2"/>
    <s v="10/2021"/>
    <x v="176"/>
    <n v="6"/>
    <s v="Panic Button System - 124"/>
    <x v="1"/>
  </r>
  <r>
    <n v="6932984"/>
    <n v="1"/>
    <x v="10"/>
    <n v="60"/>
    <n v="0"/>
    <n v="0"/>
    <n v="6870"/>
    <n v="0"/>
    <x v="323"/>
    <n v="6870"/>
    <n v="0"/>
    <n v="0"/>
    <n v="6870"/>
    <n v="0"/>
    <n v="327"/>
    <n v="1"/>
    <n v="66"/>
    <x v="2"/>
    <s v="10/2021"/>
    <x v="177"/>
    <n v="6"/>
    <s v="SL AC Unit Telecom Closet - 125"/>
    <x v="1"/>
  </r>
  <r>
    <n v="6932992"/>
    <n v="1"/>
    <x v="10"/>
    <n v="540"/>
    <n v="240"/>
    <n v="0"/>
    <n v="2877"/>
    <n v="0"/>
    <x v="324"/>
    <n v="1598.29"/>
    <n v="0"/>
    <n v="1278.71"/>
    <n v="1603.62"/>
    <n v="5.33"/>
    <n v="327"/>
    <n v="1"/>
    <n v="66"/>
    <x v="2"/>
    <s v="10/2021"/>
    <x v="178"/>
    <n v="6"/>
    <s v="ALARM SYSTEM AT BEAVER RUN BUILDING - 36"/>
    <x v="1"/>
  </r>
  <r>
    <n v="6933004"/>
    <n v="1"/>
    <x v="10"/>
    <n v="84"/>
    <n v="0"/>
    <n v="0"/>
    <n v="1033"/>
    <n v="0"/>
    <x v="325"/>
    <n v="1033"/>
    <n v="0"/>
    <n v="0"/>
    <n v="1033"/>
    <n v="0"/>
    <n v="327"/>
    <n v="1"/>
    <n v="66"/>
    <x v="2"/>
    <s v="10/2021"/>
    <x v="179"/>
    <n v="6"/>
    <s v="New Condensor fan motor - 82"/>
    <x v="1"/>
  </r>
  <r>
    <n v="6933005"/>
    <n v="1"/>
    <x v="10"/>
    <n v="540"/>
    <n v="240"/>
    <n v="0"/>
    <n v="631004.23"/>
    <n v="0"/>
    <x v="326"/>
    <n v="350572.39"/>
    <n v="0"/>
    <n v="280431.84000000003"/>
    <n v="351740.86"/>
    <n v="1168.47"/>
    <n v="327"/>
    <n v="1"/>
    <n v="66"/>
    <x v="2"/>
    <s v="10/2021"/>
    <x v="180"/>
    <n v="6"/>
    <s v="OFFICE BUILDING - BEAVER RUN - 37"/>
    <x v="1"/>
  </r>
  <r>
    <n v="6933093"/>
    <n v="1"/>
    <x v="10"/>
    <n v="120"/>
    <n v="0"/>
    <n v="0"/>
    <n v="311191.64"/>
    <n v="0"/>
    <x v="327"/>
    <n v="311191.64"/>
    <n v="0"/>
    <n v="0"/>
    <n v="311191.64"/>
    <n v="0"/>
    <n v="327"/>
    <n v="1"/>
    <n v="66"/>
    <x v="2"/>
    <s v="10/2021"/>
    <x v="181"/>
    <n v="6"/>
    <s v="Silver Lake Building Renovations - 88"/>
    <x v="1"/>
  </r>
  <r>
    <n v="6933106"/>
    <n v="1"/>
    <x v="10"/>
    <n v="120"/>
    <n v="0"/>
    <n v="0"/>
    <n v="9770"/>
    <n v="0"/>
    <x v="328"/>
    <n v="9770"/>
    <n v="0"/>
    <n v="0"/>
    <n v="9770"/>
    <n v="0"/>
    <n v="327"/>
    <n v="1"/>
    <n v="66"/>
    <x v="2"/>
    <s v="10/2021"/>
    <x v="182"/>
    <n v="6"/>
    <s v="AC Unit for Server Room - 112"/>
    <x v="1"/>
  </r>
  <r>
    <n v="6933107"/>
    <n v="1"/>
    <x v="10"/>
    <n v="60"/>
    <n v="0"/>
    <n v="0"/>
    <n v="35600"/>
    <n v="0"/>
    <x v="329"/>
    <n v="35600"/>
    <n v="0"/>
    <n v="0"/>
    <n v="35600"/>
    <n v="0"/>
    <n v="327"/>
    <n v="1"/>
    <n v="66"/>
    <x v="2"/>
    <s v="10/2021"/>
    <x v="183"/>
    <n v="6"/>
    <s v="Beaver Run repairs - 132"/>
    <x v="1"/>
  </r>
  <r>
    <n v="6933108"/>
    <n v="1"/>
    <x v="10"/>
    <n v="60"/>
    <n v="0"/>
    <n v="0"/>
    <n v="11750"/>
    <n v="0"/>
    <x v="330"/>
    <n v="11750"/>
    <n v="0"/>
    <n v="0"/>
    <n v="11750"/>
    <n v="0"/>
    <n v="327"/>
    <n v="1"/>
    <n v="66"/>
    <x v="2"/>
    <s v="10/2021"/>
    <x v="184"/>
    <n v="6"/>
    <s v="CP Alarm Security - 113"/>
    <x v="1"/>
  </r>
  <r>
    <n v="6933112"/>
    <n v="1"/>
    <x v="10"/>
    <n v="120"/>
    <n v="0"/>
    <n v="0"/>
    <n v="30519.38"/>
    <n v="0"/>
    <x v="331"/>
    <n v="30519.38"/>
    <n v="0"/>
    <n v="0"/>
    <n v="30519.38"/>
    <n v="0"/>
    <n v="327"/>
    <n v="1"/>
    <n v="66"/>
    <x v="2"/>
    <s v="10/2021"/>
    <x v="185"/>
    <n v="6"/>
    <s v="DUMPSTER ENCLOSURE - 29"/>
    <x v="1"/>
  </r>
  <r>
    <n v="6933120"/>
    <n v="1"/>
    <x v="10"/>
    <n v="120"/>
    <n v="0"/>
    <n v="0"/>
    <n v="8061"/>
    <n v="0"/>
    <x v="332"/>
    <n v="8061"/>
    <n v="0"/>
    <n v="0"/>
    <n v="8061"/>
    <n v="0"/>
    <n v="327"/>
    <n v="1"/>
    <n v="66"/>
    <x v="2"/>
    <s v="10/2021"/>
    <x v="186"/>
    <n v="6"/>
    <s v="New Entrance Door - 85"/>
    <x v="1"/>
  </r>
  <r>
    <n v="6933256"/>
    <n v="1"/>
    <x v="10"/>
    <n v="120"/>
    <n v="0"/>
    <n v="0"/>
    <n v="7975.86"/>
    <n v="0"/>
    <x v="333"/>
    <n v="7975.86"/>
    <n v="0"/>
    <n v="0"/>
    <n v="7975.86"/>
    <n v="0"/>
    <n v="327"/>
    <n v="1"/>
    <n v="66"/>
    <x v="2"/>
    <s v="10/2021"/>
    <x v="181"/>
    <n v="6"/>
    <s v="Silver Lake Building Renovations - 94"/>
    <x v="1"/>
  </r>
  <r>
    <n v="6933271"/>
    <n v="1"/>
    <x v="10"/>
    <n v="84"/>
    <n v="0"/>
    <n v="0"/>
    <n v="2151"/>
    <n v="0"/>
    <x v="334"/>
    <n v="2151"/>
    <n v="0"/>
    <n v="0"/>
    <n v="2151"/>
    <n v="0"/>
    <n v="327"/>
    <n v="1"/>
    <n v="66"/>
    <x v="2"/>
    <s v="10/2021"/>
    <x v="187"/>
    <n v="6"/>
    <s v="Complete fan asse,mbly - 83"/>
    <x v="1"/>
  </r>
  <r>
    <n v="6933272"/>
    <n v="1"/>
    <x v="10"/>
    <n v="60"/>
    <n v="0"/>
    <n v="0"/>
    <n v="252824.25"/>
    <n v="0"/>
    <x v="335"/>
    <n v="252824.25"/>
    <n v="0"/>
    <n v="0"/>
    <n v="252824.25"/>
    <n v="0"/>
    <n v="327"/>
    <n v="1"/>
    <n v="66"/>
    <x v="2"/>
    <s v="10/2021"/>
    <x v="188"/>
    <n v="6"/>
    <s v="CP Accounting Suite Build out - 115"/>
    <x v="1"/>
  </r>
  <r>
    <n v="6933280"/>
    <n v="1"/>
    <x v="10"/>
    <n v="480"/>
    <n v="167"/>
    <n v="0"/>
    <n v="121370"/>
    <n v="0"/>
    <x v="336"/>
    <n v="78913.89"/>
    <n v="0"/>
    <n v="42456.11"/>
    <n v="79168.12"/>
    <n v="254.23000000000002"/>
    <n v="327"/>
    <n v="1"/>
    <n v="66"/>
    <x v="2"/>
    <s v="10/2021"/>
    <x v="189"/>
    <n v="6"/>
    <s v="LAND IMPROVEMENTS - SILVER LAKE - 42"/>
    <x v="1"/>
  </r>
  <r>
    <n v="6933383"/>
    <n v="1"/>
    <x v="10"/>
    <n v="120"/>
    <n v="0"/>
    <n v="0"/>
    <n v="22961.39"/>
    <n v="0"/>
    <x v="337"/>
    <n v="22961.39"/>
    <n v="0"/>
    <n v="0"/>
    <n v="22961.39"/>
    <n v="0"/>
    <n v="327"/>
    <n v="1"/>
    <n v="66"/>
    <x v="2"/>
    <s v="10/2021"/>
    <x v="190"/>
    <n v="6"/>
    <s v="Silver Lake Building Renovations - Network Upgrade - 93"/>
    <x v="1"/>
  </r>
  <r>
    <n v="6933385"/>
    <n v="1"/>
    <x v="10"/>
    <n v="120"/>
    <n v="0"/>
    <n v="0"/>
    <n v="33011.75"/>
    <n v="0"/>
    <x v="338"/>
    <n v="33011.75"/>
    <n v="0"/>
    <n v="0"/>
    <n v="33011.75"/>
    <n v="0"/>
    <n v="327"/>
    <n v="1"/>
    <n v="66"/>
    <x v="2"/>
    <s v="10/2021"/>
    <x v="191"/>
    <n v="6"/>
    <s v="SILVER LAKE PATIO - 28"/>
    <x v="1"/>
  </r>
  <r>
    <n v="6933386"/>
    <n v="1"/>
    <x v="10"/>
    <n v="60"/>
    <n v="0"/>
    <n v="0"/>
    <n v="21000"/>
    <n v="0"/>
    <x v="339"/>
    <n v="21000"/>
    <n v="0"/>
    <n v="0"/>
    <n v="21000"/>
    <n v="0"/>
    <n v="327"/>
    <n v="1"/>
    <n v="66"/>
    <x v="2"/>
    <s v="10/2021"/>
    <x v="192"/>
    <n v="6"/>
    <s v="SL GAS ROOFTOP UNITS - 128"/>
    <x v="1"/>
  </r>
  <r>
    <n v="6933387"/>
    <n v="1"/>
    <x v="10"/>
    <n v="480"/>
    <n v="167"/>
    <n v="0"/>
    <n v="1444130.55"/>
    <n v="0"/>
    <x v="340"/>
    <n v="938962.79"/>
    <n v="0"/>
    <n v="505167.76"/>
    <n v="941987.74"/>
    <n v="3024.9500000000003"/>
    <n v="327"/>
    <n v="1"/>
    <n v="66"/>
    <x v="2"/>
    <s v="10/2021"/>
    <x v="193"/>
    <n v="6"/>
    <s v="STRUCTURES &amp; IMPROVEMENTS - SILVER LAKE BLDG. - 41"/>
    <x v="1"/>
  </r>
  <r>
    <n v="6933523"/>
    <n v="1"/>
    <x v="10"/>
    <n v="120"/>
    <n v="0"/>
    <n v="0"/>
    <n v="8179.14"/>
    <n v="0"/>
    <x v="341"/>
    <n v="8179.14"/>
    <n v="0"/>
    <n v="0"/>
    <n v="8179.14"/>
    <n v="0"/>
    <n v="327"/>
    <n v="1"/>
    <n v="66"/>
    <x v="2"/>
    <s v="10/2021"/>
    <x v="194"/>
    <n v="6"/>
    <s v="Silver Lake Building Renovations (IT) - 101"/>
    <x v="1"/>
  </r>
  <r>
    <n v="6933526"/>
    <n v="1"/>
    <x v="10"/>
    <n v="480"/>
    <n v="167"/>
    <n v="0"/>
    <n v="256259"/>
    <n v="0"/>
    <x v="342"/>
    <n v="166617.72"/>
    <n v="0"/>
    <n v="89641.279999999999"/>
    <n v="167154.49"/>
    <n v="536.77"/>
    <n v="327"/>
    <n v="1"/>
    <n v="66"/>
    <x v="2"/>
    <s v="10/2021"/>
    <x v="195"/>
    <n v="6"/>
    <s v="TANGIBLE PERSONAL PROPERTY - 43"/>
    <x v="1"/>
  </r>
  <r>
    <n v="6933540"/>
    <n v="1"/>
    <x v="10"/>
    <n v="180"/>
    <n v="0"/>
    <n v="0"/>
    <n v="28908"/>
    <n v="0"/>
    <x v="343"/>
    <n v="28908"/>
    <n v="0"/>
    <n v="0"/>
    <n v="28908"/>
    <n v="0"/>
    <n v="327"/>
    <n v="1"/>
    <n v="66"/>
    <x v="2"/>
    <s v="10/2021"/>
    <x v="196"/>
    <n v="6"/>
    <s v="Concrete &amp; Brick repairs-Patio, Parking lot, Handicap Ramp - 80"/>
    <x v="1"/>
  </r>
  <r>
    <n v="6933668"/>
    <n v="1"/>
    <x v="10"/>
    <n v="120"/>
    <n v="0"/>
    <n v="0"/>
    <n v="118513.7"/>
    <n v="0"/>
    <x v="344"/>
    <n v="118513.7"/>
    <n v="0"/>
    <n v="0"/>
    <n v="118513.7"/>
    <n v="0"/>
    <n v="327"/>
    <n v="1"/>
    <n v="66"/>
    <x v="2"/>
    <s v="10/2021"/>
    <x v="197"/>
    <n v="6"/>
    <s v="Silver Lake Elect/HVAC/Heating Upgrades - 89"/>
    <x v="1"/>
  </r>
  <r>
    <n v="6933670"/>
    <n v="1"/>
    <x v="10"/>
    <n v="60"/>
    <n v="0"/>
    <n v="0"/>
    <n v="56460"/>
    <n v="0"/>
    <x v="345"/>
    <n v="56460"/>
    <n v="0"/>
    <n v="0"/>
    <n v="56460"/>
    <n v="0"/>
    <n v="327"/>
    <n v="1"/>
    <n v="66"/>
    <x v="2"/>
    <s v="10/2021"/>
    <x v="192"/>
    <n v="6"/>
    <s v="SL GAS ROOFTOP UNITS - 127"/>
    <x v="1"/>
  </r>
  <r>
    <n v="6933672"/>
    <n v="1"/>
    <x v="10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10/2021"/>
    <x v="197"/>
    <n v="6"/>
    <s v="Silver Lake Elect/HVAC/Heating Upgrades - 95"/>
    <x v="1"/>
  </r>
  <r>
    <n v="6933709"/>
    <n v="1"/>
    <x v="10"/>
    <n v="180"/>
    <n v="0"/>
    <n v="0"/>
    <n v="25615"/>
    <n v="0"/>
    <x v="347"/>
    <n v="25615"/>
    <n v="0"/>
    <n v="0"/>
    <n v="25615"/>
    <n v="0"/>
    <n v="327"/>
    <n v="1"/>
    <n v="66"/>
    <x v="2"/>
    <s v="10/2021"/>
    <x v="198"/>
    <n v="6"/>
    <s v="Landscaping - 81"/>
    <x v="1"/>
  </r>
  <r>
    <n v="6933822"/>
    <n v="1"/>
    <x v="10"/>
    <n v="120"/>
    <n v="0"/>
    <n v="0"/>
    <n v="104340.12"/>
    <n v="0"/>
    <x v="348"/>
    <n v="104340.12"/>
    <n v="0"/>
    <n v="0"/>
    <n v="104340.12"/>
    <n v="0"/>
    <n v="327"/>
    <n v="1"/>
    <n v="66"/>
    <x v="2"/>
    <s v="10/2021"/>
    <x v="194"/>
    <n v="6"/>
    <s v="Silver Lake Building Renovations (IT) - 100"/>
    <x v="1"/>
  </r>
  <r>
    <n v="6933849"/>
    <n v="1"/>
    <x v="10"/>
    <n v="540"/>
    <n v="241"/>
    <n v="0"/>
    <n v="21364.799999999999"/>
    <n v="0"/>
    <x v="349"/>
    <n v="11792.78"/>
    <n v="0"/>
    <n v="9572.02"/>
    <n v="11832.5"/>
    <n v="39.72"/>
    <n v="327"/>
    <n v="1"/>
    <n v="66"/>
    <x v="2"/>
    <s v="10/2021"/>
    <x v="180"/>
    <n v="6"/>
    <s v="OFFICE BUILDING - BEAVER RUN - 38"/>
    <x v="1"/>
  </r>
  <r>
    <n v="6933971"/>
    <n v="1"/>
    <x v="10"/>
    <n v="60"/>
    <n v="0"/>
    <n v="0"/>
    <n v="9183.33"/>
    <n v="0"/>
    <x v="350"/>
    <n v="9183.33"/>
    <n v="0"/>
    <n v="0"/>
    <n v="9183.33"/>
    <n v="0"/>
    <n v="327"/>
    <n v="1"/>
    <n v="66"/>
    <x v="2"/>
    <s v="10/2021"/>
    <x v="199"/>
    <n v="6"/>
    <s v="SL PLANNING CELL CONVERSION - 126"/>
    <x v="1"/>
  </r>
  <r>
    <n v="6933972"/>
    <n v="1"/>
    <x v="10"/>
    <n v="480"/>
    <n v="178"/>
    <n v="0"/>
    <n v="244514.08"/>
    <n v="0"/>
    <x v="351"/>
    <n v="153840.04"/>
    <n v="0"/>
    <n v="90674.04"/>
    <n v="154349.44"/>
    <n v="509.40000000000003"/>
    <n v="327"/>
    <n v="1"/>
    <n v="66"/>
    <x v="2"/>
    <s v="10/2021"/>
    <x v="200"/>
    <n v="6"/>
    <s v="STRUCTURES &amp; IMPROV - ADDITION TO SILVER LAKE - 20"/>
    <x v="1"/>
  </r>
  <r>
    <n v="6933997"/>
    <n v="1"/>
    <x v="10"/>
    <n v="120"/>
    <n v="0"/>
    <n v="0"/>
    <n v="67800"/>
    <n v="0"/>
    <x v="352"/>
    <n v="67800"/>
    <n v="0"/>
    <n v="0"/>
    <n v="67800"/>
    <n v="0"/>
    <n v="327"/>
    <n v="1"/>
    <n v="66"/>
    <x v="2"/>
    <s v="10/2021"/>
    <x v="201"/>
    <n v="6"/>
    <s v="Heating/Air conditioning upgrade - 74"/>
    <x v="1"/>
  </r>
  <r>
    <n v="6933998"/>
    <n v="1"/>
    <x v="10"/>
    <n v="84"/>
    <n v="0"/>
    <n v="0"/>
    <n v="11479"/>
    <n v="0"/>
    <x v="353"/>
    <n v="11479"/>
    <n v="0"/>
    <n v="0"/>
    <n v="11479"/>
    <n v="0"/>
    <n v="327"/>
    <n v="1"/>
    <n v="66"/>
    <x v="2"/>
    <s v="10/2021"/>
    <x v="202"/>
    <n v="6"/>
    <s v="Installation 3Ton AC unit in Server Room - 84"/>
    <x v="1"/>
  </r>
  <r>
    <n v="6933401"/>
    <n v="1"/>
    <x v="10"/>
    <n v="120"/>
    <n v="3"/>
    <n v="0"/>
    <n v="5046.8100000000004"/>
    <n v="0"/>
    <x v="354"/>
    <n v="4914.34"/>
    <n v="0"/>
    <n v="132.47"/>
    <n v="4958.5"/>
    <n v="44.160000000000004"/>
    <n v="328"/>
    <n v="1"/>
    <n v="68"/>
    <x v="4"/>
    <s v="10/2021"/>
    <x v="203"/>
    <n v="2"/>
    <s v="Compass Pointe Furniture - 121"/>
    <x v="1"/>
  </r>
  <r>
    <n v="6933402"/>
    <n v="1"/>
    <x v="10"/>
    <n v="120"/>
    <n v="4"/>
    <n v="0"/>
    <n v="609.32000000000005"/>
    <n v="0"/>
    <x v="355"/>
    <n v="588.04"/>
    <n v="0"/>
    <n v="21.28"/>
    <n v="593.36"/>
    <n v="5.32"/>
    <n v="328"/>
    <n v="1"/>
    <n v="68"/>
    <x v="4"/>
    <s v="10/2021"/>
    <x v="203"/>
    <n v="2"/>
    <s v="Compass Pointe Furniture - 122"/>
    <x v="1"/>
  </r>
  <r>
    <n v="2273447"/>
    <n v="1"/>
    <x v="10"/>
    <n v="60"/>
    <n v="47"/>
    <n v="0"/>
    <n v="2654.85"/>
    <n v="0"/>
    <x v="356"/>
    <n v="575.25"/>
    <n v="0"/>
    <n v="2079.6"/>
    <n v="619.5"/>
    <n v="44.25"/>
    <n v="329"/>
    <n v="1"/>
    <n v="73"/>
    <x v="11"/>
    <s v="10/2021"/>
    <x v="204"/>
    <n v="2"/>
    <s v="Jeff Sylvester 2020 Ford Exp"/>
    <x v="1"/>
  </r>
  <r>
    <n v="4216702"/>
    <n v="1"/>
    <x v="10"/>
    <n v="60"/>
    <n v="48"/>
    <n v="0"/>
    <n v="2.98"/>
    <n v="0"/>
    <x v="391"/>
    <n v="0.6"/>
    <n v="0"/>
    <n v="2.38"/>
    <n v="0.65"/>
    <n v="0.05"/>
    <n v="329"/>
    <n v="1"/>
    <n v="73"/>
    <x v="11"/>
    <s v="10/2021"/>
    <x v="232"/>
    <n v="2"/>
    <s v="Vehicles - Automobiles"/>
    <x v="1"/>
  </r>
  <r>
    <n v="4216707"/>
    <n v="1"/>
    <x v="10"/>
    <n v="60"/>
    <n v="48"/>
    <n v="0"/>
    <n v="37783.71"/>
    <n v="0"/>
    <x v="392"/>
    <n v="7556.76"/>
    <n v="0"/>
    <n v="30226.95"/>
    <n v="8186.49"/>
    <n v="629.73"/>
    <n v="329"/>
    <n v="1"/>
    <n v="73"/>
    <x v="11"/>
    <s v="10/2021"/>
    <x v="232"/>
    <n v="2"/>
    <s v="Vehicles - Automobiles"/>
    <x v="1"/>
  </r>
  <r>
    <n v="6932980"/>
    <n v="1"/>
    <x v="10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10/2021"/>
    <x v="208"/>
    <n v="2"/>
    <s v="2015 Ford Exp - J Householder - 138"/>
    <x v="1"/>
  </r>
  <r>
    <n v="6932982"/>
    <n v="1"/>
    <x v="10"/>
    <n v="60"/>
    <n v="1"/>
    <n v="0"/>
    <n v="40830.839999999997"/>
    <n v="0"/>
    <x v="361"/>
    <n v="40150.33"/>
    <n v="0"/>
    <n v="680.51"/>
    <n v="40830.839999999997"/>
    <n v="680.51"/>
    <n v="329"/>
    <n v="1"/>
    <n v="73"/>
    <x v="11"/>
    <s v="10/2021"/>
    <x v="210"/>
    <n v="2"/>
    <s v="2016 Ford E150 Truck Pesco FL Sales (AM-1648) - 159"/>
    <x v="1"/>
  </r>
  <r>
    <n v="6932990"/>
    <n v="1"/>
    <x v="10"/>
    <n v="60"/>
    <n v="0"/>
    <n v="0"/>
    <n v="41806"/>
    <n v="-41806"/>
    <x v="316"/>
    <n v="41806"/>
    <n v="-41806"/>
    <n v="0"/>
    <n v="0"/>
    <n v="0"/>
    <n v="329"/>
    <n v="1"/>
    <n v="73"/>
    <x v="11"/>
    <s v="10/2021"/>
    <x v="211"/>
    <n v="2"/>
    <s v="2016 Ford Explorer-Greg Robinson - 155"/>
    <x v="1"/>
  </r>
  <r>
    <n v="6932996"/>
    <n v="1"/>
    <x v="10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10/2021"/>
    <x v="212"/>
    <n v="2"/>
    <s v="Householder Veh - 170"/>
    <x v="1"/>
  </r>
  <r>
    <n v="6933260"/>
    <n v="1"/>
    <x v="10"/>
    <n v="60"/>
    <n v="0"/>
    <n v="0"/>
    <n v="38319"/>
    <n v="0"/>
    <x v="365"/>
    <n v="38319"/>
    <n v="0"/>
    <n v="0"/>
    <n v="38319"/>
    <n v="0"/>
    <n v="329"/>
    <n v="1"/>
    <n v="73"/>
    <x v="11"/>
    <s v="10/2021"/>
    <x v="214"/>
    <n v="2"/>
    <s v="2016 Ford Explorer J. Steinmetz - 149"/>
    <x v="1"/>
  </r>
  <r>
    <n v="6933263"/>
    <n v="1"/>
    <x v="10"/>
    <n v="60"/>
    <n v="0"/>
    <n v="0"/>
    <n v="42216"/>
    <n v="0"/>
    <x v="366"/>
    <n v="42216"/>
    <n v="0"/>
    <n v="0"/>
    <n v="42216"/>
    <n v="0"/>
    <n v="329"/>
    <n v="1"/>
    <n v="73"/>
    <x v="11"/>
    <s v="10/2021"/>
    <x v="215"/>
    <n v="2"/>
    <s v="2016 Ford Explorer-C. Martin - 153"/>
    <x v="1"/>
  </r>
  <r>
    <n v="6933264"/>
    <n v="1"/>
    <x v="10"/>
    <n v="60"/>
    <n v="20"/>
    <n v="0"/>
    <n v="39643"/>
    <n v="0"/>
    <x v="367"/>
    <n v="26071.5"/>
    <n v="0"/>
    <n v="13571.5"/>
    <n v="26750.080000000002"/>
    <n v="678.58"/>
    <n v="329"/>
    <n v="1"/>
    <n v="73"/>
    <x v="11"/>
    <s v="10/2021"/>
    <x v="216"/>
    <n v="2"/>
    <s v="2018 Ford Explorer - Bill O'Brien - 167"/>
    <x v="1"/>
  </r>
  <r>
    <n v="6933382"/>
    <n v="1"/>
    <x v="10"/>
    <n v="60"/>
    <n v="0"/>
    <n v="0"/>
    <n v="35342.9"/>
    <n v="0"/>
    <x v="368"/>
    <n v="35342.9"/>
    <n v="0"/>
    <n v="0"/>
    <n v="35342.9"/>
    <n v="0"/>
    <n v="329"/>
    <n v="1"/>
    <n v="73"/>
    <x v="11"/>
    <s v="10/2021"/>
    <x v="217"/>
    <n v="2"/>
    <s v="2014 GMC Acadia - Bill Hancock - 133"/>
    <x v="1"/>
  </r>
  <r>
    <n v="6933393"/>
    <n v="1"/>
    <x v="10"/>
    <n v="60"/>
    <n v="9"/>
    <n v="0"/>
    <n v="39832"/>
    <n v="0"/>
    <x v="369"/>
    <n v="33857.22"/>
    <n v="0"/>
    <n v="5974.78"/>
    <n v="34521.08"/>
    <n v="663.86"/>
    <n v="329"/>
    <n v="1"/>
    <n v="73"/>
    <x v="11"/>
    <s v="10/2021"/>
    <x v="218"/>
    <n v="2"/>
    <s v="2017 Ford Explorer - Tom Mahn - 162"/>
    <x v="1"/>
  </r>
  <r>
    <n v="6933678"/>
    <n v="1"/>
    <x v="10"/>
    <n v="60"/>
    <n v="0"/>
    <n v="0"/>
    <n v="29995.88"/>
    <n v="0"/>
    <x v="370"/>
    <n v="29995.88"/>
    <n v="0"/>
    <n v="0"/>
    <n v="29995.88"/>
    <n v="0"/>
    <n v="329"/>
    <n v="1"/>
    <n v="73"/>
    <x v="11"/>
    <s v="10/2021"/>
    <x v="219"/>
    <n v="2"/>
    <s v="2016 Ford F-150 Saftey - 150"/>
    <x v="1"/>
  </r>
  <r>
    <n v="6933829"/>
    <n v="1"/>
    <x v="10"/>
    <n v="60"/>
    <n v="0"/>
    <n v="0"/>
    <n v="40961.57"/>
    <n v="0"/>
    <x v="372"/>
    <n v="40961.57"/>
    <n v="0"/>
    <n v="0"/>
    <n v="40961.57"/>
    <n v="0"/>
    <n v="329"/>
    <n v="1"/>
    <n v="73"/>
    <x v="11"/>
    <s v="10/2021"/>
    <x v="221"/>
    <n v="2"/>
    <s v="2016 Ford Explorer XLT -Brian Goff - 154"/>
    <x v="1"/>
  </r>
  <r>
    <n v="6933830"/>
    <n v="1"/>
    <x v="10"/>
    <n v="60"/>
    <n v="0"/>
    <n v="0"/>
    <n v="23867"/>
    <n v="0"/>
    <x v="373"/>
    <n v="23867"/>
    <n v="0"/>
    <n v="0"/>
    <n v="23867"/>
    <n v="0"/>
    <n v="329"/>
    <n v="1"/>
    <n v="73"/>
    <x v="11"/>
    <s v="10/2021"/>
    <x v="222"/>
    <n v="2"/>
    <s v="2016 Ford Fusion  - HR Dept spare - 147"/>
    <x v="1"/>
  </r>
  <r>
    <n v="6934022"/>
    <n v="1"/>
    <x v="10"/>
    <n v="60"/>
    <n v="20"/>
    <n v="0"/>
    <n v="40111.449999999997"/>
    <n v="0"/>
    <x v="374"/>
    <n v="26379.57"/>
    <n v="0"/>
    <n v="13731.88"/>
    <n v="27066.16"/>
    <n v="686.59"/>
    <n v="329"/>
    <n v="1"/>
    <n v="73"/>
    <x v="11"/>
    <s v="10/2021"/>
    <x v="223"/>
    <n v="2"/>
    <s v="2018 Ford Explorer White - L. Orr - 178"/>
    <x v="1"/>
  </r>
  <r>
    <n v="6934034"/>
    <n v="1"/>
    <x v="10"/>
    <n v="60"/>
    <n v="34"/>
    <n v="0"/>
    <n v="29646.39"/>
    <n v="0"/>
    <x v="375"/>
    <n v="12517.36"/>
    <n v="0"/>
    <n v="17129.03"/>
    <n v="13021.15"/>
    <n v="503.79"/>
    <n v="329"/>
    <n v="1"/>
    <n v="73"/>
    <x v="11"/>
    <s v="10/2021"/>
    <x v="224"/>
    <n v="2"/>
    <s v="2017 Ford Edge Steve Baccino - 175"/>
    <x v="1"/>
  </r>
  <r>
    <n v="6934052"/>
    <n v="1"/>
    <x v="10"/>
    <n v="60"/>
    <n v="35"/>
    <n v="0"/>
    <n v="65092"/>
    <n v="0"/>
    <x v="376"/>
    <n v="26391.48"/>
    <n v="0"/>
    <n v="38700.519999999997"/>
    <n v="27497.21"/>
    <n v="1105.73"/>
    <n v="329"/>
    <n v="1"/>
    <n v="73"/>
    <x v="11"/>
    <s v="10/2021"/>
    <x v="225"/>
    <n v="2"/>
    <s v="2019 Chevy Tahoe - Moriarty - 177"/>
    <x v="1"/>
  </r>
  <r>
    <n v="6934061"/>
    <n v="1"/>
    <x v="10"/>
    <n v="60"/>
    <n v="15"/>
    <n v="0"/>
    <n v="6344.61"/>
    <n v="0"/>
    <x v="377"/>
    <n v="6344.61"/>
    <n v="0"/>
    <n v="0"/>
    <n v="6344.61"/>
    <n v="0"/>
    <n v="329"/>
    <n v="1"/>
    <n v="73"/>
    <x v="11"/>
    <s v="10/2021"/>
    <x v="224"/>
    <n v="2"/>
    <s v="2017 Ford Edge Steve Baccino - 176"/>
    <x v="1"/>
  </r>
  <r>
    <n v="6934081"/>
    <n v="1"/>
    <x v="10"/>
    <n v="60"/>
    <n v="31"/>
    <n v="0"/>
    <n v="44783.54"/>
    <n v="0"/>
    <x v="378"/>
    <n v="21163.3"/>
    <n v="0"/>
    <n v="23620.240000000002"/>
    <n v="21925.24"/>
    <n v="761.94"/>
    <n v="329"/>
    <n v="1"/>
    <n v="73"/>
    <x v="11"/>
    <s v="10/2021"/>
    <x v="226"/>
    <n v="2"/>
    <s v="2019 Ford Explorer XLT - Galtman - 171"/>
    <x v="1"/>
  </r>
  <r>
    <n v="7003533"/>
    <n v="1"/>
    <x v="10"/>
    <n v="60"/>
    <n v="39"/>
    <n v="0"/>
    <n v="56746.98"/>
    <n v="0"/>
    <x v="379"/>
    <n v="19202.740000000002"/>
    <n v="0"/>
    <n v="37544.239999999998"/>
    <n v="20165.41"/>
    <n v="962.67000000000007"/>
    <n v="329"/>
    <n v="1"/>
    <n v="73"/>
    <x v="11"/>
    <s v="10/2021"/>
    <x v="227"/>
    <n v="2"/>
    <s v="2020 Ford Explorer - Sylvester - 179"/>
    <x v="1"/>
  </r>
  <r>
    <n v="7004104"/>
    <n v="1"/>
    <x v="10"/>
    <n v="60"/>
    <n v="40"/>
    <n v="0"/>
    <n v="51694"/>
    <n v="0"/>
    <x v="380"/>
    <n v="16626.689999999999"/>
    <n v="0"/>
    <n v="35067.31"/>
    <n v="17503.37"/>
    <n v="876.68000000000006"/>
    <n v="329"/>
    <n v="1"/>
    <n v="73"/>
    <x v="11"/>
    <s v="10/2021"/>
    <x v="228"/>
    <n v="2"/>
    <s v="2020 GMC Acadia - Cooper -180"/>
    <x v="1"/>
  </r>
  <r>
    <n v="17743128"/>
    <n v="1"/>
    <x v="10"/>
    <n v="60"/>
    <n v="48"/>
    <n v="0"/>
    <n v="-4001"/>
    <n v="0"/>
    <x v="357"/>
    <n v="-800.16"/>
    <n v="0"/>
    <n v="-3200.84"/>
    <n v="-866.84"/>
    <n v="-66.680000000000007"/>
    <n v="329"/>
    <n v="1"/>
    <n v="73"/>
    <x v="11"/>
    <s v="10/2021"/>
    <x v="232"/>
    <n v="2"/>
    <s v="Transportation Equipment"/>
    <x v="1"/>
  </r>
  <r>
    <n v="24741607"/>
    <n v="1"/>
    <x v="10"/>
    <n v="60"/>
    <n v="53"/>
    <n v="0"/>
    <n v="57296.39"/>
    <n v="0"/>
    <x v="413"/>
    <n v="6629.07"/>
    <n v="0"/>
    <n v="50667.32"/>
    <n v="7585.06"/>
    <n v="955.99"/>
    <n v="329"/>
    <n v="1"/>
    <n v="73"/>
    <x v="11"/>
    <s v="10/2021"/>
    <x v="232"/>
    <n v="2"/>
    <s v="Vehicles - Automobiles"/>
    <x v="1"/>
  </r>
  <r>
    <n v="24741612"/>
    <n v="1"/>
    <x v="10"/>
    <n v="60"/>
    <n v="54"/>
    <n v="0"/>
    <n v="49943.63"/>
    <n v="0"/>
    <x v="414"/>
    <n v="4994.34"/>
    <n v="0"/>
    <n v="44949.29"/>
    <n v="5826.73"/>
    <n v="832.39"/>
    <n v="329"/>
    <n v="1"/>
    <n v="73"/>
    <x v="11"/>
    <s v="10/2021"/>
    <x v="232"/>
    <n v="2"/>
    <s v="Vehicles - Automobiles"/>
    <x v="1"/>
  </r>
  <r>
    <n v="33979323"/>
    <n v="1"/>
    <x v="10"/>
    <n v="60"/>
    <n v="51"/>
    <n v="0"/>
    <n v="73022.929999999993"/>
    <n v="0"/>
    <x v="359"/>
    <n v="10953.45"/>
    <n v="0"/>
    <n v="62069.48"/>
    <n v="12170.5"/>
    <n v="1217.05"/>
    <n v="329"/>
    <n v="1"/>
    <n v="73"/>
    <x v="11"/>
    <s v="10/2021"/>
    <x v="232"/>
    <n v="2"/>
    <s v="Vehicles - Automobiles"/>
    <x v="1"/>
  </r>
  <r>
    <n v="34685501"/>
    <n v="1"/>
    <x v="10"/>
    <n v="60"/>
    <n v="56"/>
    <n v="0"/>
    <n v="55552.99"/>
    <n v="0"/>
    <x v="433"/>
    <n v="3703.52"/>
    <n v="0"/>
    <n v="51849.47"/>
    <n v="4629.3999999999996"/>
    <n v="925.88"/>
    <n v="329"/>
    <n v="1"/>
    <n v="73"/>
    <x v="11"/>
    <s v="10/2021"/>
    <x v="241"/>
    <n v="2"/>
    <s v="Replace 2015 Ford Taurus VIn 1FAH2H82FG163002"/>
    <x v="1"/>
  </r>
  <r>
    <n v="34685504"/>
    <n v="1"/>
    <x v="10"/>
    <n v="60"/>
    <n v="56"/>
    <n v="0"/>
    <n v="40524.65"/>
    <n v="0"/>
    <x v="434"/>
    <n v="2701.64"/>
    <n v="0"/>
    <n v="37823.01"/>
    <n v="3377.05"/>
    <n v="675.41"/>
    <n v="329"/>
    <n v="1"/>
    <n v="73"/>
    <x v="11"/>
    <s v="10/2021"/>
    <x v="242"/>
    <n v="2"/>
    <s v="2021 GMC Acadia   Justin Stankiewicz VIN 1GKKNMLS8MZ193910"/>
    <x v="1"/>
  </r>
  <r>
    <n v="56971678"/>
    <n v="1"/>
    <x v="10"/>
    <n v="60"/>
    <n v="59"/>
    <n v="0"/>
    <n v="60540.26"/>
    <n v="0"/>
    <x v="463"/>
    <n v="1008.43"/>
    <n v="0"/>
    <n v="59531.83"/>
    <n v="2017.44"/>
    <n v="1009.01"/>
    <n v="329"/>
    <n v="1"/>
    <n v="73"/>
    <x v="11"/>
    <s v="10/2021"/>
    <x v="244"/>
    <n v="2"/>
    <s v="vehicle for new CHRO"/>
    <x v="1"/>
  </r>
  <r>
    <n v="6932995"/>
    <n v="1"/>
    <x v="10"/>
    <n v="84"/>
    <n v="45"/>
    <n v="0"/>
    <n v="8954"/>
    <n v="0"/>
    <x v="381"/>
    <n v="4079.82"/>
    <n v="0"/>
    <n v="4874.18"/>
    <n v="4188.1400000000003"/>
    <n v="108.32000000000001"/>
    <n v="330"/>
    <n v="1"/>
    <n v="76"/>
    <x v="9"/>
    <s v="10/2021"/>
    <x v="229"/>
    <n v="2"/>
    <s v="Customer Care Cisco Phone System - 168"/>
    <x v="1"/>
  </r>
  <r>
    <n v="6933270"/>
    <n v="1"/>
    <x v="10"/>
    <n v="84"/>
    <n v="43"/>
    <n v="0"/>
    <n v="9456.25"/>
    <n v="0"/>
    <x v="382"/>
    <n v="4615.5200000000004"/>
    <n v="0"/>
    <n v="4840.7299999999996"/>
    <n v="4728.1000000000004"/>
    <n v="112.58"/>
    <n v="330"/>
    <n v="1"/>
    <n v="76"/>
    <x v="9"/>
    <s v="10/2021"/>
    <x v="230"/>
    <n v="2"/>
    <s v="Cisco Phone Equip, (67) Microphones &amp; (73) Headsets - 166"/>
    <x v="1"/>
  </r>
  <r>
    <n v="6933412"/>
    <n v="1"/>
    <x v="10"/>
    <n v="84"/>
    <n v="47"/>
    <n v="0"/>
    <n v="16375"/>
    <n v="0"/>
    <x v="383"/>
    <n v="7069.7"/>
    <n v="0"/>
    <n v="9305.2999999999993"/>
    <n v="7267.69"/>
    <n v="197.99"/>
    <n v="330"/>
    <n v="1"/>
    <n v="76"/>
    <x v="9"/>
    <s v="10/2021"/>
    <x v="229"/>
    <n v="2"/>
    <s v="Customer Care Cisco Phone System - 169"/>
    <x v="1"/>
  </r>
  <r>
    <n v="6933844"/>
    <n v="1"/>
    <x v="10"/>
    <n v="84"/>
    <n v="38"/>
    <n v="0"/>
    <n v="404019.88"/>
    <n v="0"/>
    <x v="384"/>
    <n v="217925.87"/>
    <n v="0"/>
    <n v="186094.01"/>
    <n v="222823.08"/>
    <n v="4897.21"/>
    <n v="330"/>
    <n v="1"/>
    <n v="76"/>
    <x v="9"/>
    <s v="10/2021"/>
    <x v="229"/>
    <n v="2"/>
    <s v="Customer Care Cisco Phone System - 164"/>
    <x v="1"/>
  </r>
  <r>
    <n v="6933996"/>
    <n v="1"/>
    <x v="10"/>
    <n v="84"/>
    <n v="41"/>
    <n v="0"/>
    <n v="30844.91"/>
    <n v="0"/>
    <x v="385"/>
    <n v="15789.64"/>
    <n v="0"/>
    <n v="15055.27"/>
    <n v="16156.84"/>
    <n v="367.2"/>
    <n v="330"/>
    <n v="1"/>
    <n v="76"/>
    <x v="9"/>
    <s v="10/2021"/>
    <x v="229"/>
    <n v="2"/>
    <s v="Customer Care Cisco Phone System - 165"/>
    <x v="1"/>
  </r>
  <r>
    <n v="6932986"/>
    <n v="1"/>
    <x v="11"/>
    <n v="84"/>
    <n v="32"/>
    <n v="0"/>
    <n v="164635.24"/>
    <n v="0"/>
    <x v="0"/>
    <n v="100660.68"/>
    <n v="0"/>
    <n v="63974.559999999998"/>
    <n v="102659.89"/>
    <n v="1999.21"/>
    <n v="308"/>
    <n v="1"/>
    <n v="39"/>
    <x v="0"/>
    <s v="11/2021"/>
    <x v="0"/>
    <n v="2"/>
    <s v="Utilities International - Phase 1 - 1579"/>
    <x v="0"/>
  </r>
  <r>
    <n v="6933095"/>
    <n v="1"/>
    <x v="11"/>
    <n v="84"/>
    <n v="45"/>
    <n v="0"/>
    <n v="1625"/>
    <n v="0"/>
    <x v="1"/>
    <n v="740.6"/>
    <n v="0"/>
    <n v="884.4"/>
    <n v="760.25"/>
    <n v="19.650000000000002"/>
    <n v="308"/>
    <n v="1"/>
    <n v="39"/>
    <x v="0"/>
    <s v="11/2021"/>
    <x v="1"/>
    <n v="2"/>
    <s v="Utilities International - Phase 2 - 1779"/>
    <x v="0"/>
  </r>
  <r>
    <n v="6933388"/>
    <n v="1"/>
    <x v="11"/>
    <n v="84"/>
    <n v="44"/>
    <n v="0"/>
    <n v="-1778.34"/>
    <n v="0"/>
    <x v="2"/>
    <n v="-831.76"/>
    <n v="0"/>
    <n v="-946.58"/>
    <n v="-853.27"/>
    <n v="-21.51"/>
    <n v="308"/>
    <n v="1"/>
    <n v="39"/>
    <x v="0"/>
    <s v="11/2021"/>
    <x v="1"/>
    <n v="2"/>
    <s v="Utilities International - Phase 2 - 1764"/>
    <x v="0"/>
  </r>
  <r>
    <n v="6933673"/>
    <n v="1"/>
    <x v="11"/>
    <n v="84"/>
    <n v="42"/>
    <n v="0"/>
    <n v="1021008.31"/>
    <n v="0"/>
    <x v="3"/>
    <n v="501995.72"/>
    <n v="0"/>
    <n v="519012.59"/>
    <n v="514353.16"/>
    <n v="12357.44"/>
    <n v="308"/>
    <n v="1"/>
    <n v="39"/>
    <x v="0"/>
    <s v="11/2021"/>
    <x v="1"/>
    <n v="2"/>
    <s v="Utilities International - Phase 2 - 1755"/>
    <x v="0"/>
  </r>
  <r>
    <n v="6933825"/>
    <n v="1"/>
    <x v="11"/>
    <n v="84"/>
    <n v="43"/>
    <n v="0"/>
    <n v="261.20999999999998"/>
    <n v="0"/>
    <x v="4"/>
    <n v="125.3"/>
    <n v="0"/>
    <n v="135.91"/>
    <n v="128.46"/>
    <n v="3.16"/>
    <n v="308"/>
    <n v="1"/>
    <n v="39"/>
    <x v="0"/>
    <s v="11/2021"/>
    <x v="1"/>
    <n v="2"/>
    <s v="Utilities International - Phase 2 - 1774"/>
    <x v="0"/>
  </r>
  <r>
    <n v="6933826"/>
    <n v="1"/>
    <x v="11"/>
    <n v="84"/>
    <n v="47"/>
    <n v="0"/>
    <n v="1300"/>
    <n v="0"/>
    <x v="5"/>
    <n v="561.39"/>
    <n v="0"/>
    <n v="738.61"/>
    <n v="577.11"/>
    <n v="15.72"/>
    <n v="308"/>
    <n v="1"/>
    <n v="39"/>
    <x v="0"/>
    <s v="11/2021"/>
    <x v="1"/>
    <n v="2"/>
    <s v="Utilities International - Phase 2 - 1790"/>
    <x v="0"/>
  </r>
  <r>
    <n v="6933976"/>
    <n v="1"/>
    <x v="11"/>
    <n v="84"/>
    <n v="46"/>
    <n v="0"/>
    <n v="10697.46"/>
    <n v="0"/>
    <x v="6"/>
    <n v="4747.78"/>
    <n v="0"/>
    <n v="5949.68"/>
    <n v="4877.12"/>
    <n v="129.34"/>
    <n v="308"/>
    <n v="1"/>
    <n v="39"/>
    <x v="0"/>
    <s v="11/2021"/>
    <x v="1"/>
    <n v="2"/>
    <s v="Utilities International - Phase 2 - 1786"/>
    <x v="0"/>
  </r>
  <r>
    <n v="6933977"/>
    <n v="1"/>
    <x v="11"/>
    <n v="84"/>
    <n v="48"/>
    <n v="0"/>
    <n v="18074.14"/>
    <n v="0"/>
    <x v="7"/>
    <n v="7589.6"/>
    <n v="0"/>
    <n v="10484.540000000001"/>
    <n v="7808.03"/>
    <n v="218.43"/>
    <n v="308"/>
    <n v="1"/>
    <n v="39"/>
    <x v="0"/>
    <s v="11/2021"/>
    <x v="1"/>
    <n v="2"/>
    <s v="Utilities International - Phase 2 - 1799"/>
    <x v="0"/>
  </r>
  <r>
    <n v="6933983"/>
    <n v="1"/>
    <x v="11"/>
    <n v="84"/>
    <n v="49"/>
    <n v="0"/>
    <n v="1950"/>
    <n v="0"/>
    <x v="8"/>
    <n v="795.51"/>
    <n v="0"/>
    <n v="1154.49"/>
    <n v="819.07"/>
    <n v="23.56"/>
    <n v="308"/>
    <n v="1"/>
    <n v="39"/>
    <x v="0"/>
    <s v="11/2021"/>
    <x v="1"/>
    <n v="2"/>
    <s v="Utilities International - Phase 2 - 1808"/>
    <x v="0"/>
  </r>
  <r>
    <n v="6934027"/>
    <n v="1"/>
    <x v="11"/>
    <n v="84"/>
    <n v="51"/>
    <n v="0"/>
    <n v="10393.98"/>
    <n v="0"/>
    <x v="9"/>
    <n v="3991.87"/>
    <n v="0"/>
    <n v="6402.11"/>
    <n v="4117.3999999999996"/>
    <n v="125.53"/>
    <n v="308"/>
    <n v="1"/>
    <n v="39"/>
    <x v="0"/>
    <s v="11/2021"/>
    <x v="1"/>
    <n v="2"/>
    <s v="Utilities International - Phase 2 - 1810"/>
    <x v="0"/>
  </r>
  <r>
    <n v="6934066"/>
    <n v="1"/>
    <x v="11"/>
    <n v="84"/>
    <n v="53"/>
    <n v="0"/>
    <n v="3250"/>
    <n v="0"/>
    <x v="10"/>
    <n v="1170.55"/>
    <n v="0"/>
    <n v="2079.4499999999998"/>
    <n v="1209.78"/>
    <n v="39.230000000000004"/>
    <n v="308"/>
    <n v="1"/>
    <n v="39"/>
    <x v="0"/>
    <s v="11/2021"/>
    <x v="1"/>
    <n v="2"/>
    <s v="Utilities International - Phase 2 - 1822"/>
    <x v="0"/>
  </r>
  <r>
    <n v="6934076"/>
    <n v="1"/>
    <x v="11"/>
    <n v="84"/>
    <n v="54"/>
    <n v="0"/>
    <n v="13092.33"/>
    <n v="0"/>
    <x v="11"/>
    <n v="4558.9799999999996"/>
    <n v="0"/>
    <n v="8533.35"/>
    <n v="4717.01"/>
    <n v="158.03"/>
    <n v="308"/>
    <n v="1"/>
    <n v="39"/>
    <x v="0"/>
    <s v="11/2021"/>
    <x v="1"/>
    <n v="2"/>
    <s v="Utilities International - Phase 2 - 1824"/>
    <x v="0"/>
  </r>
  <r>
    <n v="6933481"/>
    <n v="1"/>
    <x v="11"/>
    <n v="60"/>
    <n v="0"/>
    <n v="0"/>
    <n v="5716.29"/>
    <n v="0"/>
    <x v="12"/>
    <n v="5716.29"/>
    <n v="0"/>
    <n v="5716.29"/>
    <n v="5716.29"/>
    <n v="0"/>
    <n v="300"/>
    <n v="1"/>
    <n v="62"/>
    <x v="1"/>
    <s v="11/2021"/>
    <x v="2"/>
    <n v="4"/>
    <s v="Organizational Expense - 1"/>
    <x v="0"/>
  </r>
  <r>
    <n v="6933924"/>
    <n v="1"/>
    <x v="11"/>
    <n v="60"/>
    <n v="0"/>
    <n v="0"/>
    <n v="250"/>
    <n v="0"/>
    <x v="13"/>
    <n v="250"/>
    <n v="0"/>
    <n v="250"/>
    <n v="250"/>
    <n v="0"/>
    <n v="300"/>
    <n v="1"/>
    <n v="62"/>
    <x v="1"/>
    <s v="11/2021"/>
    <x v="3"/>
    <n v="4"/>
    <s v="Merger Expenses - 2"/>
    <x v="0"/>
  </r>
  <r>
    <n v="3775374"/>
    <n v="1"/>
    <x v="11"/>
    <n v="180"/>
    <n v="169"/>
    <n v="0"/>
    <n v="1513.52"/>
    <n v="0"/>
    <x v="14"/>
    <n v="92.51"/>
    <n v="0"/>
    <n v="1421.01"/>
    <n v="100.92"/>
    <n v="8.41"/>
    <n v="301"/>
    <n v="1"/>
    <n v="66"/>
    <x v="2"/>
    <s v="11/2021"/>
    <x v="4"/>
    <n v="6"/>
    <s v="Energy Lane Warehouse Office"/>
    <x v="0"/>
  </r>
  <r>
    <n v="6932921"/>
    <n v="1"/>
    <x v="11"/>
    <n v="120"/>
    <n v="25"/>
    <n v="0"/>
    <n v="127874.67"/>
    <n v="0"/>
    <x v="15"/>
    <n v="100614.55"/>
    <n v="0"/>
    <n v="27260.12"/>
    <n v="101704.95"/>
    <n v="1090.4000000000001"/>
    <n v="301"/>
    <n v="1"/>
    <n v="66"/>
    <x v="2"/>
    <s v="11/2021"/>
    <x v="5"/>
    <n v="6"/>
    <s v="Silver Lake Office Additions - 1163"/>
    <x v="0"/>
  </r>
  <r>
    <n v="6932947"/>
    <n v="1"/>
    <x v="11"/>
    <n v="480"/>
    <n v="438"/>
    <n v="0"/>
    <n v="3603347.56"/>
    <n v="0"/>
    <x v="16"/>
    <n v="308082.21000000002"/>
    <n v="0"/>
    <n v="3295265.35"/>
    <n v="315605.65999999997"/>
    <n v="7523.45"/>
    <n v="301"/>
    <n v="1"/>
    <n v="66"/>
    <x v="2"/>
    <s v="11/2021"/>
    <x v="6"/>
    <n v="6"/>
    <s v="Dover Stover/Energy Lane Office - 1748"/>
    <x v="0"/>
  </r>
  <r>
    <n v="6932948"/>
    <n v="1"/>
    <x v="11"/>
    <n v="480"/>
    <n v="438"/>
    <n v="0"/>
    <n v="129456.21"/>
    <n v="0"/>
    <x v="17"/>
    <n v="11068.33"/>
    <n v="0"/>
    <n v="118387.88"/>
    <n v="11338.62"/>
    <n v="270.29000000000002"/>
    <n v="301"/>
    <n v="1"/>
    <n v="66"/>
    <x v="2"/>
    <s v="11/2021"/>
    <x v="7"/>
    <n v="6"/>
    <s v="Dover Stover/Energy Lane Warehouse - 1749"/>
    <x v="0"/>
  </r>
  <r>
    <n v="6932951"/>
    <n v="1"/>
    <x v="11"/>
    <n v="60"/>
    <n v="0"/>
    <n v="0"/>
    <n v="8490"/>
    <n v="0"/>
    <x v="18"/>
    <n v="8490"/>
    <n v="0"/>
    <n v="0"/>
    <n v="8490"/>
    <n v="0"/>
    <n v="301"/>
    <n v="1"/>
    <n v="66"/>
    <x v="2"/>
    <s v="11/2021"/>
    <x v="8"/>
    <n v="6"/>
    <s v="AC Unit for SL Server Room - 1250"/>
    <x v="0"/>
  </r>
  <r>
    <n v="6932962"/>
    <n v="1"/>
    <x v="11"/>
    <n v="60"/>
    <n v="0"/>
    <n v="0"/>
    <n v="8250"/>
    <n v="0"/>
    <x v="19"/>
    <n v="8250"/>
    <n v="0"/>
    <n v="0"/>
    <n v="8250"/>
    <n v="0"/>
    <n v="301"/>
    <n v="1"/>
    <n v="66"/>
    <x v="2"/>
    <s v="11/2021"/>
    <x v="9"/>
    <n v="6"/>
    <s v="Enhance electrical service at SL - 911"/>
    <x v="0"/>
  </r>
  <r>
    <n v="6933059"/>
    <n v="1"/>
    <x v="11"/>
    <n v="120"/>
    <n v="51"/>
    <n v="0"/>
    <n v="300663.94"/>
    <n v="0"/>
    <x v="20"/>
    <n v="158666.39000000001"/>
    <n v="0"/>
    <n v="141997.54999999999"/>
    <n v="161450.66"/>
    <n v="2784.27"/>
    <n v="301"/>
    <n v="1"/>
    <n v="66"/>
    <x v="2"/>
    <s v="11/2021"/>
    <x v="10"/>
    <n v="6"/>
    <s v="Silver Lake 2nd Floor Renovations - 1364"/>
    <x v="0"/>
  </r>
  <r>
    <n v="6933067"/>
    <n v="1"/>
    <x v="11"/>
    <n v="120"/>
    <n v="35"/>
    <n v="0"/>
    <n v="8534"/>
    <n v="0"/>
    <x v="21"/>
    <n v="5997.98"/>
    <n v="0"/>
    <n v="2536.02"/>
    <n v="6070.44"/>
    <n v="72.460000000000008"/>
    <n v="301"/>
    <n v="1"/>
    <n v="66"/>
    <x v="2"/>
    <s v="11/2021"/>
    <x v="11"/>
    <n v="6"/>
    <s v="SL Treasury AC Replacement - 1210"/>
    <x v="0"/>
  </r>
  <r>
    <n v="6933079"/>
    <n v="1"/>
    <x v="11"/>
    <n v="480"/>
    <n v="445"/>
    <n v="0"/>
    <n v="6615.23"/>
    <n v="0"/>
    <x v="22"/>
    <n v="469.09"/>
    <n v="0"/>
    <n v="6146.14"/>
    <n v="482.9"/>
    <n v="13.81"/>
    <n v="301"/>
    <n v="1"/>
    <n v="66"/>
    <x v="2"/>
    <s v="11/2021"/>
    <x v="6"/>
    <n v="6"/>
    <s v="Dover Stover/Energy Lane Office - 1801"/>
    <x v="0"/>
  </r>
  <r>
    <n v="6933083"/>
    <n v="1"/>
    <x v="11"/>
    <n v="60"/>
    <n v="0"/>
    <n v="0"/>
    <n v="2120.36"/>
    <n v="0"/>
    <x v="23"/>
    <n v="2120.36"/>
    <n v="0"/>
    <n v="0"/>
    <n v="2120.36"/>
    <n v="0"/>
    <n v="301"/>
    <n v="1"/>
    <n v="66"/>
    <x v="2"/>
    <s v="11/2021"/>
    <x v="12"/>
    <n v="6"/>
    <s v="Electrical Work For Is Department - 404"/>
    <x v="0"/>
  </r>
  <r>
    <n v="6933084"/>
    <n v="1"/>
    <x v="11"/>
    <n v="60"/>
    <n v="0"/>
    <n v="0"/>
    <n v="719.88"/>
    <n v="0"/>
    <x v="24"/>
    <n v="719.88"/>
    <n v="0"/>
    <n v="0"/>
    <n v="719.88"/>
    <n v="0"/>
    <n v="301"/>
    <n v="1"/>
    <n v="66"/>
    <x v="2"/>
    <s v="11/2021"/>
    <x v="9"/>
    <n v="6"/>
    <s v="Enhance electrical service at SL - 919"/>
    <x v="0"/>
  </r>
  <r>
    <n v="6933195"/>
    <n v="1"/>
    <x v="11"/>
    <n v="120"/>
    <n v="78"/>
    <n v="0"/>
    <n v="44213.9"/>
    <n v="0"/>
    <x v="25"/>
    <n v="15175.56"/>
    <n v="0"/>
    <n v="29038.34"/>
    <n v="15547.85"/>
    <n v="372.29"/>
    <n v="301"/>
    <n v="1"/>
    <n v="66"/>
    <x v="2"/>
    <s v="11/2021"/>
    <x v="13"/>
    <n v="6"/>
    <s v="Newark Office Architecture - 1747"/>
    <x v="0"/>
  </r>
  <r>
    <n v="6933196"/>
    <n v="1"/>
    <x v="11"/>
    <n v="120"/>
    <n v="81"/>
    <n v="0"/>
    <n v="4235.8900000000003"/>
    <n v="0"/>
    <x v="26"/>
    <n v="1347.83"/>
    <n v="0"/>
    <n v="2888.06"/>
    <n v="1383.49"/>
    <n v="35.660000000000004"/>
    <n v="301"/>
    <n v="1"/>
    <n v="66"/>
    <x v="2"/>
    <s v="11/2021"/>
    <x v="13"/>
    <n v="6"/>
    <s v="Newark Office Architecture - 1778"/>
    <x v="0"/>
  </r>
  <r>
    <n v="6933228"/>
    <n v="1"/>
    <x v="11"/>
    <n v="77"/>
    <n v="0"/>
    <n v="0"/>
    <n v="7648.79"/>
    <n v="0"/>
    <x v="27"/>
    <n v="7648.79"/>
    <n v="0"/>
    <n v="0"/>
    <n v="7648.79"/>
    <n v="0"/>
    <n v="301"/>
    <n v="1"/>
    <n v="66"/>
    <x v="2"/>
    <s v="11/2021"/>
    <x v="14"/>
    <n v="6"/>
    <s v="COMPASS POINTE BLDG - 1050"/>
    <x v="0"/>
  </r>
  <r>
    <n v="6933476"/>
    <n v="1"/>
    <x v="11"/>
    <n v="120"/>
    <n v="84"/>
    <n v="0"/>
    <n v="8160"/>
    <n v="0"/>
    <x v="28"/>
    <n v="2392.06"/>
    <n v="0"/>
    <n v="5767.94"/>
    <n v="2460.73"/>
    <n v="68.67"/>
    <n v="301"/>
    <n v="1"/>
    <n v="66"/>
    <x v="2"/>
    <s v="11/2021"/>
    <x v="15"/>
    <n v="6"/>
    <s v="Newark Office Project Management - 1789"/>
    <x v="0"/>
  </r>
  <r>
    <n v="6933477"/>
    <n v="1"/>
    <x v="11"/>
    <n v="120"/>
    <n v="83"/>
    <n v="0"/>
    <n v="2720"/>
    <n v="0"/>
    <x v="29"/>
    <n v="820.02"/>
    <n v="0"/>
    <n v="1899.98"/>
    <n v="842.91"/>
    <n v="22.89"/>
    <n v="301"/>
    <n v="1"/>
    <n v="66"/>
    <x v="2"/>
    <s v="11/2021"/>
    <x v="15"/>
    <n v="6"/>
    <s v="Newark Office Project Management - 1795"/>
    <x v="0"/>
  </r>
  <r>
    <n v="6933486"/>
    <n v="1"/>
    <x v="11"/>
    <n v="120"/>
    <n v="19"/>
    <n v="0"/>
    <n v="42500"/>
    <n v="0"/>
    <x v="30"/>
    <n v="35588.99"/>
    <n v="0"/>
    <n v="6911.01"/>
    <n v="35952.730000000003"/>
    <n v="363.74"/>
    <n v="301"/>
    <n v="1"/>
    <n v="66"/>
    <x v="2"/>
    <s v="11/2021"/>
    <x v="16"/>
    <n v="6"/>
    <s v="SL Natural Gas Generator - 1147"/>
    <x v="0"/>
  </r>
  <r>
    <n v="6933497"/>
    <n v="1"/>
    <x v="11"/>
    <n v="84"/>
    <n v="0"/>
    <n v="0"/>
    <n v="15590"/>
    <n v="0"/>
    <x v="31"/>
    <n v="15590"/>
    <n v="0"/>
    <n v="0"/>
    <n v="15590"/>
    <n v="0"/>
    <n v="301"/>
    <n v="1"/>
    <n v="66"/>
    <x v="2"/>
    <s v="11/2021"/>
    <x v="17"/>
    <n v="6"/>
    <s v="A/C for Server Room - 962"/>
    <x v="0"/>
  </r>
  <r>
    <n v="6933501"/>
    <n v="1"/>
    <x v="11"/>
    <n v="480"/>
    <n v="439"/>
    <n v="0"/>
    <n v="-31928.82"/>
    <n v="0"/>
    <x v="32"/>
    <n v="-2663.28"/>
    <n v="0"/>
    <n v="-29265.54"/>
    <n v="-2729.94"/>
    <n v="-66.66"/>
    <n v="301"/>
    <n v="1"/>
    <n v="66"/>
    <x v="2"/>
    <s v="11/2021"/>
    <x v="6"/>
    <n v="6"/>
    <s v="Dover Stover/Energy Lane Office - 1769"/>
    <x v="0"/>
  </r>
  <r>
    <n v="6933502"/>
    <n v="1"/>
    <x v="11"/>
    <n v="60"/>
    <n v="0"/>
    <n v="0"/>
    <n v="9591"/>
    <n v="0"/>
    <x v="33"/>
    <n v="9591"/>
    <n v="0"/>
    <n v="0"/>
    <n v="9591"/>
    <n v="0"/>
    <n v="301"/>
    <n v="1"/>
    <n v="66"/>
    <x v="2"/>
    <s v="11/2021"/>
    <x v="18"/>
    <n v="6"/>
    <s v="A/C unit for Silver Lake Server room - 910"/>
    <x v="0"/>
  </r>
  <r>
    <n v="6933554"/>
    <n v="1"/>
    <x v="11"/>
    <n v="120"/>
    <n v="72"/>
    <n v="0"/>
    <n v="8895.7000000000007"/>
    <n v="0"/>
    <x v="36"/>
    <n v="3558.26"/>
    <n v="0"/>
    <n v="5337.44"/>
    <n v="3632.39"/>
    <n v="74.13"/>
    <n v="301"/>
    <n v="1"/>
    <n v="66"/>
    <x v="2"/>
    <s v="11/2021"/>
    <x v="20"/>
    <n v="6"/>
    <s v="2nd Flr HR Conference Room furniture-Also see Asset 1364 - 1721"/>
    <x v="0"/>
  </r>
  <r>
    <n v="6933747"/>
    <n v="1"/>
    <x v="11"/>
    <n v="60"/>
    <n v="0"/>
    <n v="0"/>
    <n v="32337.67"/>
    <n v="0"/>
    <x v="37"/>
    <n v="32337.67"/>
    <n v="0"/>
    <n v="0"/>
    <n v="32337.67"/>
    <n v="0"/>
    <n v="301"/>
    <n v="1"/>
    <n v="66"/>
    <x v="2"/>
    <s v="11/2021"/>
    <x v="21"/>
    <n v="6"/>
    <s v="Renovations to Silver Lake Break room - 1350"/>
    <x v="0"/>
  </r>
  <r>
    <n v="6933761"/>
    <n v="1"/>
    <x v="11"/>
    <n v="120"/>
    <n v="28"/>
    <n v="0"/>
    <n v="-5165"/>
    <n v="0"/>
    <x v="38"/>
    <n v="-3933.69"/>
    <n v="0"/>
    <n v="-1231.31"/>
    <n v="-3977.67"/>
    <n v="-43.980000000000004"/>
    <n v="301"/>
    <n v="1"/>
    <n v="66"/>
    <x v="2"/>
    <s v="11/2021"/>
    <x v="5"/>
    <n v="6"/>
    <s v="Silver Lake Office Additions - 1169"/>
    <x v="0"/>
  </r>
  <r>
    <n v="6933766"/>
    <n v="1"/>
    <x v="11"/>
    <n v="120"/>
    <n v="78"/>
    <n v="0"/>
    <n v="28385.4"/>
    <n v="0"/>
    <x v="39"/>
    <n v="9742.7199999999993"/>
    <n v="0"/>
    <n v="18642.68"/>
    <n v="9981.73"/>
    <n v="239.01"/>
    <n v="301"/>
    <n v="1"/>
    <n v="66"/>
    <x v="2"/>
    <s v="11/2021"/>
    <x v="15"/>
    <n v="6"/>
    <s v="Newark Office Project Management - 1746"/>
    <x v="0"/>
  </r>
  <r>
    <n v="6933768"/>
    <n v="1"/>
    <x v="11"/>
    <n v="84"/>
    <n v="35"/>
    <n v="0"/>
    <n v="414439.25"/>
    <n v="0"/>
    <x v="40"/>
    <n v="241193.29"/>
    <n v="0"/>
    <n v="173245.96"/>
    <n v="246143.17"/>
    <n v="4949.88"/>
    <n v="301"/>
    <n v="1"/>
    <n v="66"/>
    <x v="2"/>
    <s v="11/2021"/>
    <x v="22"/>
    <n v="6"/>
    <s v="Middletown Office Leasehold Improv - 114 Sandhill Drive - 1717"/>
    <x v="0"/>
  </r>
  <r>
    <n v="6933787"/>
    <n v="1"/>
    <x v="11"/>
    <n v="72"/>
    <n v="0"/>
    <n v="0"/>
    <n v="20736.3"/>
    <n v="0"/>
    <x v="41"/>
    <n v="20736.3"/>
    <n v="0"/>
    <n v="0"/>
    <n v="20736.3"/>
    <n v="0"/>
    <n v="301"/>
    <n v="1"/>
    <n v="66"/>
    <x v="2"/>
    <s v="11/2021"/>
    <x v="14"/>
    <n v="6"/>
    <s v="Compass Pointe Bldg - 1074"/>
    <x v="0"/>
  </r>
  <r>
    <n v="6933798"/>
    <n v="1"/>
    <x v="11"/>
    <n v="120"/>
    <n v="82"/>
    <n v="0"/>
    <n v="45749.2"/>
    <n v="0"/>
    <x v="42"/>
    <n v="14174.68"/>
    <n v="0"/>
    <n v="31574.52"/>
    <n v="14559.74"/>
    <n v="385.06"/>
    <n v="301"/>
    <n v="1"/>
    <n v="66"/>
    <x v="2"/>
    <s v="11/2021"/>
    <x v="23"/>
    <n v="6"/>
    <s v="Energy Lane Courtyard - 1794"/>
    <x v="0"/>
  </r>
  <r>
    <n v="6933929"/>
    <n v="1"/>
    <x v="11"/>
    <n v="120"/>
    <n v="25"/>
    <n v="0"/>
    <n v="8851"/>
    <n v="0"/>
    <x v="43"/>
    <n v="6964.13"/>
    <n v="0"/>
    <n v="1886.87"/>
    <n v="7039.6"/>
    <n v="75.47"/>
    <n v="301"/>
    <n v="1"/>
    <n v="66"/>
    <x v="2"/>
    <s v="11/2021"/>
    <x v="16"/>
    <n v="6"/>
    <s v="SL Natural Gas Generator - 1162"/>
    <x v="0"/>
  </r>
  <r>
    <n v="6933939"/>
    <n v="1"/>
    <x v="11"/>
    <n v="78"/>
    <n v="0"/>
    <n v="0"/>
    <n v="986"/>
    <n v="0"/>
    <x v="44"/>
    <n v="986"/>
    <n v="0"/>
    <n v="0"/>
    <n v="986"/>
    <n v="0"/>
    <n v="301"/>
    <n v="1"/>
    <n v="66"/>
    <x v="2"/>
    <s v="11/2021"/>
    <x v="14"/>
    <n v="6"/>
    <s v="COMPASS POINTE BLDG - 1045"/>
    <x v="0"/>
  </r>
  <r>
    <n v="6933940"/>
    <n v="1"/>
    <x v="11"/>
    <n v="480"/>
    <n v="439"/>
    <n v="0"/>
    <n v="-0.01"/>
    <n v="0"/>
    <x v="45"/>
    <n v="-0.01"/>
    <n v="0"/>
    <n v="0"/>
    <n v="-0.01"/>
    <n v="0"/>
    <n v="301"/>
    <n v="1"/>
    <n v="66"/>
    <x v="2"/>
    <s v="11/2021"/>
    <x v="6"/>
    <n v="6"/>
    <s v="Dover Stover/Energy Lane Office - 1760"/>
    <x v="0"/>
  </r>
  <r>
    <n v="6933947"/>
    <n v="1"/>
    <x v="11"/>
    <n v="120"/>
    <n v="83"/>
    <n v="0"/>
    <n v="5071.68"/>
    <n v="0"/>
    <x v="46"/>
    <n v="1529"/>
    <n v="0"/>
    <n v="3542.68"/>
    <n v="1571.68"/>
    <n v="42.68"/>
    <n v="301"/>
    <n v="1"/>
    <n v="66"/>
    <x v="2"/>
    <s v="11/2021"/>
    <x v="23"/>
    <n v="6"/>
    <s v="Energy Lane Courtyard - 1788"/>
    <x v="0"/>
  </r>
  <r>
    <n v="6933948"/>
    <n v="1"/>
    <x v="11"/>
    <n v="120"/>
    <n v="85"/>
    <n v="0"/>
    <n v="832"/>
    <n v="0"/>
    <x v="47"/>
    <n v="236.93"/>
    <n v="0"/>
    <n v="595.07000000000005"/>
    <n v="243.93"/>
    <n v="7"/>
    <n v="301"/>
    <n v="1"/>
    <n v="66"/>
    <x v="2"/>
    <s v="11/2021"/>
    <x v="23"/>
    <n v="6"/>
    <s v="Energy Lane Courtyard - 1802"/>
    <x v="0"/>
  </r>
  <r>
    <n v="6933955"/>
    <n v="1"/>
    <x v="11"/>
    <n v="120"/>
    <n v="26"/>
    <n v="0"/>
    <n v="66814"/>
    <n v="0"/>
    <x v="48"/>
    <n v="52008.67"/>
    <n v="0"/>
    <n v="14805.33"/>
    <n v="52578.11"/>
    <n v="569.44000000000005"/>
    <n v="301"/>
    <n v="1"/>
    <n v="66"/>
    <x v="2"/>
    <s v="11/2021"/>
    <x v="24"/>
    <n v="6"/>
    <s v="Carrier VAV Temp Controls - 1168"/>
    <x v="0"/>
  </r>
  <r>
    <n v="6934012"/>
    <n v="1"/>
    <x v="11"/>
    <n v="36"/>
    <n v="3"/>
    <n v="0"/>
    <n v="50997.78"/>
    <n v="0"/>
    <x v="393"/>
    <n v="46645.37"/>
    <n v="0"/>
    <n v="4352.41"/>
    <n v="48096.17"/>
    <n v="1450.8"/>
    <n v="301"/>
    <n v="1"/>
    <n v="66"/>
    <x v="2"/>
    <s v="11/2021"/>
    <x v="25"/>
    <n v="6"/>
    <s v="Compass Point Office Renov - 1814"/>
    <x v="0"/>
  </r>
  <r>
    <n v="6934035"/>
    <n v="1"/>
    <x v="11"/>
    <n v="36"/>
    <n v="5"/>
    <n v="0"/>
    <n v="3759.23"/>
    <n v="0"/>
    <x v="394"/>
    <n v="3224.76"/>
    <n v="0"/>
    <n v="534.47"/>
    <n v="3331.65"/>
    <n v="106.89"/>
    <n v="301"/>
    <n v="1"/>
    <n v="66"/>
    <x v="2"/>
    <s v="11/2021"/>
    <x v="25"/>
    <n v="6"/>
    <s v="Compass Point Office Renov - 1820"/>
    <x v="0"/>
  </r>
  <r>
    <n v="6934039"/>
    <n v="1"/>
    <x v="11"/>
    <n v="120"/>
    <n v="91"/>
    <n v="0"/>
    <n v="4665.62"/>
    <n v="0"/>
    <x v="51"/>
    <n v="1095.1199999999999"/>
    <n v="0"/>
    <n v="3570.5"/>
    <n v="1134.3599999999999"/>
    <n v="39.24"/>
    <n v="301"/>
    <n v="1"/>
    <n v="66"/>
    <x v="2"/>
    <s v="11/2021"/>
    <x v="26"/>
    <n v="6"/>
    <s v="RT113 Signage - 1829"/>
    <x v="0"/>
  </r>
  <r>
    <n v="6934041"/>
    <n v="1"/>
    <x v="11"/>
    <n v="36"/>
    <n v="3"/>
    <n v="0"/>
    <n v="11188.6"/>
    <n v="0"/>
    <x v="52"/>
    <n v="10211.82"/>
    <n v="0"/>
    <n v="976.78"/>
    <n v="10537.41"/>
    <n v="325.59000000000003"/>
    <n v="301"/>
    <n v="1"/>
    <n v="66"/>
    <x v="2"/>
    <s v="11/2021"/>
    <x v="27"/>
    <n v="6"/>
    <s v="Compass Point Kitchen Renov - 1815"/>
    <x v="0"/>
  </r>
  <r>
    <n v="6934043"/>
    <n v="1"/>
    <x v="11"/>
    <n v="36"/>
    <n v="6"/>
    <n v="0"/>
    <n v="583.21"/>
    <n v="0"/>
    <x v="395"/>
    <n v="483.76"/>
    <n v="0"/>
    <n v="99.45"/>
    <n v="500.34"/>
    <n v="16.580000000000002"/>
    <n v="301"/>
    <n v="1"/>
    <n v="66"/>
    <x v="2"/>
    <s v="11/2021"/>
    <x v="25"/>
    <n v="6"/>
    <s v="Compass Point Office Renov - 1826"/>
    <x v="0"/>
  </r>
  <r>
    <n v="6934046"/>
    <n v="1"/>
    <x v="11"/>
    <n v="120"/>
    <n v="97"/>
    <n v="0"/>
    <n v="-4078.65"/>
    <n v="0"/>
    <x v="54"/>
    <n v="-753"/>
    <n v="0"/>
    <n v="-3325.65"/>
    <n v="-787.29"/>
    <n v="-34.29"/>
    <n v="301"/>
    <n v="1"/>
    <n v="66"/>
    <x v="2"/>
    <s v="11/2021"/>
    <x v="23"/>
    <n v="6"/>
    <s v="Energy Lane Courtyard - 1850"/>
    <x v="0"/>
  </r>
  <r>
    <n v="6934048"/>
    <n v="1"/>
    <x v="11"/>
    <n v="120"/>
    <n v="90"/>
    <n v="0"/>
    <n v="20937.93"/>
    <n v="0"/>
    <x v="55"/>
    <n v="5089.1099999999997"/>
    <n v="0"/>
    <n v="15848.82"/>
    <n v="5265.21"/>
    <n v="176.1"/>
    <n v="301"/>
    <n v="1"/>
    <n v="66"/>
    <x v="2"/>
    <s v="11/2021"/>
    <x v="26"/>
    <n v="6"/>
    <s v="RT113 Signage - 1828"/>
    <x v="0"/>
  </r>
  <r>
    <n v="6934071"/>
    <n v="1"/>
    <x v="11"/>
    <n v="36"/>
    <n v="4"/>
    <n v="0"/>
    <n v="20223.07"/>
    <n v="0"/>
    <x v="396"/>
    <n v="17922.18"/>
    <n v="0"/>
    <n v="2300.89"/>
    <n v="18497.400000000001"/>
    <n v="575.22"/>
    <n v="301"/>
    <n v="1"/>
    <n v="66"/>
    <x v="2"/>
    <s v="11/2021"/>
    <x v="25"/>
    <n v="6"/>
    <s v="Compass Point Office Renov - 1819"/>
    <x v="0"/>
  </r>
  <r>
    <n v="6934074"/>
    <n v="1"/>
    <x v="11"/>
    <n v="480"/>
    <n v="457"/>
    <n v="0"/>
    <n v="-1918.1"/>
    <n v="0"/>
    <x v="57"/>
    <n v="-87.98"/>
    <n v="0"/>
    <n v="-1830.12"/>
    <n v="-91.98"/>
    <n v="-4"/>
    <n v="301"/>
    <n v="1"/>
    <n v="66"/>
    <x v="2"/>
    <s v="11/2021"/>
    <x v="6"/>
    <n v="6"/>
    <s v="Dover Stover/Energy Lane Office - 1849"/>
    <x v="0"/>
  </r>
  <r>
    <n v="7003661"/>
    <n v="1"/>
    <x v="11"/>
    <n v="120"/>
    <n v="100"/>
    <n v="0"/>
    <n v="12534.17"/>
    <n v="0"/>
    <x v="58"/>
    <n v="2000.57"/>
    <n v="0"/>
    <n v="10533.6"/>
    <n v="2105.91"/>
    <n v="105.34"/>
    <n v="301"/>
    <n v="1"/>
    <n v="66"/>
    <x v="2"/>
    <s v="11/2021"/>
    <x v="4"/>
    <n v="6"/>
    <s v="Energy Lane Warehouse Office for Bldg Mgr (share w/DE Div) - 1850"/>
    <x v="0"/>
  </r>
  <r>
    <n v="6933472"/>
    <n v="1"/>
    <x v="11"/>
    <n v="120"/>
    <n v="78"/>
    <n v="0"/>
    <n v="421491.92"/>
    <n v="0"/>
    <x v="59"/>
    <n v="144668.31"/>
    <n v="0"/>
    <n v="276823.61"/>
    <n v="148217.32999999999"/>
    <n v="3549.02"/>
    <n v="302"/>
    <n v="1"/>
    <n v="67"/>
    <x v="3"/>
    <s v="11/2021"/>
    <x v="28"/>
    <n v="6"/>
    <s v="Newark Office Construction - 1750"/>
    <x v="0"/>
  </r>
  <r>
    <n v="1624201"/>
    <n v="1"/>
    <x v="11"/>
    <n v="120"/>
    <n v="105"/>
    <n v="0"/>
    <n v="56999.24"/>
    <n v="0"/>
    <x v="424"/>
    <n v="5595.05"/>
    <n v="0"/>
    <n v="51404.19"/>
    <n v="6084.61"/>
    <n v="489.56"/>
    <n v="303"/>
    <n v="1"/>
    <n v="68"/>
    <x v="4"/>
    <s v="11/2021"/>
    <x v="29"/>
    <n v="2"/>
    <s v="Satellite Office Srv Repl"/>
    <x v="0"/>
  </r>
  <r>
    <n v="3775369"/>
    <n v="1"/>
    <x v="11"/>
    <n v="120"/>
    <n v="110"/>
    <n v="0"/>
    <n v="64000"/>
    <n v="0"/>
    <x v="61"/>
    <n v="5333.3"/>
    <n v="0"/>
    <n v="58666.7"/>
    <n v="5866.63"/>
    <n v="533.33000000000004"/>
    <n v="303"/>
    <n v="1"/>
    <n v="68"/>
    <x v="4"/>
    <s v="11/2021"/>
    <x v="30"/>
    <n v="2"/>
    <s v="Energy Lane Acct Workstation"/>
    <x v="0"/>
  </r>
  <r>
    <n v="6932897"/>
    <n v="1"/>
    <x v="11"/>
    <n v="84"/>
    <n v="33"/>
    <n v="0"/>
    <n v="4165.5"/>
    <n v="0"/>
    <x v="62"/>
    <n v="2529.0700000000002"/>
    <n v="0"/>
    <n v="1636.43"/>
    <n v="2578.66"/>
    <n v="49.59"/>
    <n v="303"/>
    <n v="1"/>
    <n v="68"/>
    <x v="4"/>
    <s v="11/2021"/>
    <x v="31"/>
    <n v="2"/>
    <s v="Phones, (12) Cisco IP phones 8851 - 1580"/>
    <x v="0"/>
  </r>
  <r>
    <n v="6932927"/>
    <n v="1"/>
    <x v="11"/>
    <n v="120"/>
    <n v="78"/>
    <n v="0"/>
    <n v="127887.5"/>
    <n v="0"/>
    <x v="63"/>
    <n v="43894.720000000001"/>
    <n v="0"/>
    <n v="83992.78"/>
    <n v="44971.55"/>
    <n v="1076.83"/>
    <n v="303"/>
    <n v="1"/>
    <n v="68"/>
    <x v="4"/>
    <s v="11/2021"/>
    <x v="32"/>
    <n v="2"/>
    <s v="Newark Office Furniture - 1754"/>
    <x v="0"/>
  </r>
  <r>
    <n v="6932928"/>
    <n v="1"/>
    <x v="11"/>
    <n v="120"/>
    <n v="79"/>
    <n v="0"/>
    <n v="25577.5"/>
    <n v="0"/>
    <x v="64"/>
    <n v="8565.33"/>
    <n v="0"/>
    <n v="17012.169999999998"/>
    <n v="8780.67"/>
    <n v="215.34"/>
    <n v="303"/>
    <n v="1"/>
    <n v="68"/>
    <x v="4"/>
    <s v="11/2021"/>
    <x v="32"/>
    <n v="2"/>
    <s v="Newark Office Furniture - 1765"/>
    <x v="0"/>
  </r>
  <r>
    <n v="6932960"/>
    <n v="1"/>
    <x v="11"/>
    <n v="120"/>
    <n v="79"/>
    <n v="0"/>
    <n v="-18529.939999999999"/>
    <n v="0"/>
    <x v="65"/>
    <n v="-6205.33"/>
    <n v="0"/>
    <n v="-12324.61"/>
    <n v="-6361.34"/>
    <n v="-156.01"/>
    <n v="303"/>
    <n v="1"/>
    <n v="68"/>
    <x v="4"/>
    <s v="11/2021"/>
    <x v="33"/>
    <n v="2"/>
    <s v="Energy Lane FFE - 1768"/>
    <x v="0"/>
  </r>
  <r>
    <n v="6933042"/>
    <n v="1"/>
    <x v="11"/>
    <n v="120"/>
    <n v="33"/>
    <n v="0"/>
    <n v="14658"/>
    <n v="0"/>
    <x v="66"/>
    <n v="10548.01"/>
    <n v="0"/>
    <n v="4109.99"/>
    <n v="10672.56"/>
    <n v="124.55"/>
    <n v="303"/>
    <n v="1"/>
    <n v="68"/>
    <x v="4"/>
    <s v="11/2021"/>
    <x v="34"/>
    <n v="2"/>
    <s v="Replace SL Sidewalks - 1198"/>
    <x v="0"/>
  </r>
  <r>
    <n v="6933054"/>
    <n v="1"/>
    <x v="11"/>
    <n v="84"/>
    <n v="22"/>
    <n v="0"/>
    <n v="4718.75"/>
    <n v="0"/>
    <x v="67"/>
    <n v="3482.9"/>
    <n v="0"/>
    <n v="1235.8499999999999"/>
    <n v="3539.08"/>
    <n v="56.18"/>
    <n v="303"/>
    <n v="1"/>
    <n v="68"/>
    <x v="4"/>
    <s v="11/2021"/>
    <x v="35"/>
    <n v="2"/>
    <s v="Soundmasking system furniture for 2nd flr SL - 1363"/>
    <x v="0"/>
  </r>
  <r>
    <n v="6933062"/>
    <n v="1"/>
    <x v="11"/>
    <n v="120"/>
    <n v="80"/>
    <n v="0"/>
    <n v="14930.5"/>
    <n v="0"/>
    <x v="68"/>
    <n v="4875.26"/>
    <n v="0"/>
    <n v="10055.24"/>
    <n v="5000.95"/>
    <n v="125.69"/>
    <n v="303"/>
    <n v="1"/>
    <n v="68"/>
    <x v="4"/>
    <s v="11/2021"/>
    <x v="32"/>
    <n v="2"/>
    <s v="Newark Office Furniture - 1773"/>
    <x v="0"/>
  </r>
  <r>
    <n v="6933199"/>
    <n v="1"/>
    <x v="11"/>
    <n v="120"/>
    <n v="81"/>
    <n v="0"/>
    <n v="5814"/>
    <n v="0"/>
    <x v="70"/>
    <n v="1849.92"/>
    <n v="0"/>
    <n v="3964.08"/>
    <n v="1898.86"/>
    <n v="48.94"/>
    <n v="303"/>
    <n v="1"/>
    <n v="68"/>
    <x v="4"/>
    <s v="11/2021"/>
    <x v="32"/>
    <n v="2"/>
    <s v="Newark Office Furniture - 1780"/>
    <x v="0"/>
  </r>
  <r>
    <n v="6933200"/>
    <n v="1"/>
    <x v="11"/>
    <n v="120"/>
    <n v="85"/>
    <n v="0"/>
    <n v="2548.48"/>
    <n v="0"/>
    <x v="71"/>
    <n v="725.72"/>
    <n v="0"/>
    <n v="1822.76"/>
    <n v="747.16"/>
    <n v="21.44"/>
    <n v="303"/>
    <n v="1"/>
    <n v="68"/>
    <x v="4"/>
    <s v="11/2021"/>
    <x v="32"/>
    <n v="2"/>
    <s v="Newark Office Furniture - 1804"/>
    <x v="0"/>
  </r>
  <r>
    <n v="6933226"/>
    <n v="1"/>
    <x v="11"/>
    <n v="120"/>
    <n v="18"/>
    <n v="0"/>
    <n v="8659.32"/>
    <n v="0"/>
    <x v="72"/>
    <n v="7324.35"/>
    <n v="0"/>
    <n v="1334.97"/>
    <n v="7398.52"/>
    <n v="74.17"/>
    <n v="303"/>
    <n v="1"/>
    <n v="68"/>
    <x v="4"/>
    <s v="11/2021"/>
    <x v="37"/>
    <n v="2"/>
    <s v="7 Filing Cabinets - 1156"/>
    <x v="0"/>
  </r>
  <r>
    <n v="6933336"/>
    <n v="1"/>
    <x v="11"/>
    <n v="120"/>
    <n v="33"/>
    <n v="0"/>
    <n v="19609"/>
    <n v="0"/>
    <x v="74"/>
    <n v="14110.74"/>
    <n v="0"/>
    <n v="5498.26"/>
    <n v="14277.35"/>
    <n v="166.61"/>
    <n v="303"/>
    <n v="1"/>
    <n v="68"/>
    <x v="4"/>
    <s v="11/2021"/>
    <x v="39"/>
    <n v="2"/>
    <s v="Patio Replacement - 1199"/>
    <x v="0"/>
  </r>
  <r>
    <n v="6933374"/>
    <n v="1"/>
    <x v="11"/>
    <n v="84"/>
    <n v="25"/>
    <n v="0"/>
    <n v="17937.05"/>
    <n v="0"/>
    <x v="75"/>
    <n v="12474.47"/>
    <n v="0"/>
    <n v="5462.58"/>
    <n v="12692.97"/>
    <n v="218.5"/>
    <n v="303"/>
    <n v="1"/>
    <n v="68"/>
    <x v="4"/>
    <s v="11/2021"/>
    <x v="40"/>
    <n v="2"/>
    <s v="Cambridge Noise Masking Sound System - 1481"/>
    <x v="0"/>
  </r>
  <r>
    <n v="6933473"/>
    <n v="1"/>
    <x v="11"/>
    <n v="120"/>
    <n v="78"/>
    <n v="0"/>
    <n v="102310"/>
    <n v="0"/>
    <x v="76"/>
    <n v="35115.74"/>
    <n v="0"/>
    <n v="67194.259999999995"/>
    <n v="35977.199999999997"/>
    <n v="861.46"/>
    <n v="303"/>
    <n v="1"/>
    <n v="68"/>
    <x v="4"/>
    <s v="11/2021"/>
    <x v="32"/>
    <n v="2"/>
    <s v="Newark Office Furniture - 1751"/>
    <x v="0"/>
  </r>
  <r>
    <n v="6933478"/>
    <n v="1"/>
    <x v="11"/>
    <n v="120"/>
    <n v="18"/>
    <n v="0"/>
    <n v="17269.23"/>
    <n v="0"/>
    <x v="77"/>
    <n v="14606.91"/>
    <n v="0"/>
    <n v="2662.32"/>
    <n v="14754.82"/>
    <n v="147.91"/>
    <n v="303"/>
    <n v="1"/>
    <n v="68"/>
    <x v="4"/>
    <s v="11/2021"/>
    <x v="41"/>
    <n v="2"/>
    <s v="Office Furniture-Sergio Garrillos - 1130"/>
    <x v="0"/>
  </r>
  <r>
    <n v="6933505"/>
    <n v="1"/>
    <x v="11"/>
    <n v="120"/>
    <n v="9"/>
    <n v="0"/>
    <n v="14149.18"/>
    <n v="0"/>
    <x v="78"/>
    <n v="13048.71"/>
    <n v="0"/>
    <n v="1100.47"/>
    <n v="13170.98"/>
    <n v="122.27"/>
    <n v="303"/>
    <n v="1"/>
    <n v="68"/>
    <x v="4"/>
    <s v="11/2021"/>
    <x v="42"/>
    <n v="2"/>
    <s v="Compass Pointe Office Furn - 1160"/>
    <x v="0"/>
  </r>
  <r>
    <n v="6933649"/>
    <n v="1"/>
    <x v="11"/>
    <n v="84"/>
    <n v="24"/>
    <n v="0"/>
    <n v="8664.94"/>
    <n v="0"/>
    <x v="80"/>
    <n v="6189.22"/>
    <n v="0"/>
    <n v="2475.7199999999998"/>
    <n v="6292.38"/>
    <n v="103.16"/>
    <n v="303"/>
    <n v="1"/>
    <n v="68"/>
    <x v="4"/>
    <s v="11/2021"/>
    <x v="43"/>
    <n v="2"/>
    <s v="Breakroom &amp; Atruim Furniture at Silver Lake - 1442"/>
    <x v="0"/>
  </r>
  <r>
    <n v="6933653"/>
    <n v="1"/>
    <x v="11"/>
    <n v="120"/>
    <n v="85"/>
    <n v="0"/>
    <n v="-16938.03"/>
    <n v="0"/>
    <x v="81"/>
    <n v="-4823.76"/>
    <n v="0"/>
    <n v="-12114.27"/>
    <n v="-4966.28"/>
    <n v="-142.52000000000001"/>
    <n v="303"/>
    <n v="1"/>
    <n v="68"/>
    <x v="4"/>
    <s v="11/2021"/>
    <x v="33"/>
    <n v="2"/>
    <s v="Energy Lane FFE - 1803"/>
    <x v="0"/>
  </r>
  <r>
    <n v="6933657"/>
    <n v="1"/>
    <x v="11"/>
    <n v="60"/>
    <n v="4"/>
    <n v="0"/>
    <n v="12438"/>
    <n v="0"/>
    <x v="82"/>
    <n v="11571.1"/>
    <n v="0"/>
    <n v="866.9"/>
    <n v="11787.83"/>
    <n v="216.73000000000002"/>
    <n v="303"/>
    <n v="1"/>
    <n v="68"/>
    <x v="4"/>
    <s v="11/2021"/>
    <x v="44"/>
    <n v="2"/>
    <s v="Cambridge Noise Masking Syst at Compass Pointe - 1523"/>
    <x v="0"/>
  </r>
  <r>
    <n v="6933765"/>
    <n v="1"/>
    <x v="11"/>
    <n v="120"/>
    <n v="82"/>
    <n v="0"/>
    <n v="11534.5"/>
    <n v="0"/>
    <x v="83"/>
    <n v="3573.73"/>
    <n v="0"/>
    <n v="7960.77"/>
    <n v="3670.81"/>
    <n v="97.08"/>
    <n v="303"/>
    <n v="1"/>
    <n v="68"/>
    <x v="4"/>
    <s v="11/2021"/>
    <x v="32"/>
    <n v="2"/>
    <s v="Newark Office Furniture - 1785"/>
    <x v="0"/>
  </r>
  <r>
    <n v="6933854"/>
    <n v="1"/>
    <x v="11"/>
    <n v="84"/>
    <n v="33"/>
    <n v="0"/>
    <n v="82147.13"/>
    <n v="0"/>
    <x v="85"/>
    <n v="49875.02"/>
    <n v="0"/>
    <n v="32272.11"/>
    <n v="50852.959999999999"/>
    <n v="977.94"/>
    <n v="303"/>
    <n v="1"/>
    <n v="68"/>
    <x v="4"/>
    <s v="11/2021"/>
    <x v="46"/>
    <n v="2"/>
    <s v="CISCO phone system equip at Energy Lane - 1581"/>
    <x v="0"/>
  </r>
  <r>
    <n v="6933922"/>
    <n v="1"/>
    <x v="11"/>
    <n v="120"/>
    <n v="84"/>
    <n v="0"/>
    <n v="10999"/>
    <n v="0"/>
    <x v="87"/>
    <n v="3224.27"/>
    <n v="0"/>
    <n v="7774.73"/>
    <n v="3316.83"/>
    <n v="92.56"/>
    <n v="303"/>
    <n v="1"/>
    <n v="68"/>
    <x v="4"/>
    <s v="11/2021"/>
    <x v="32"/>
    <n v="2"/>
    <s v="Newark Office Furniture - 1796"/>
    <x v="0"/>
  </r>
  <r>
    <n v="6933941"/>
    <n v="1"/>
    <x v="11"/>
    <n v="120"/>
    <n v="79"/>
    <n v="0"/>
    <n v="31928.82"/>
    <n v="0"/>
    <x v="88"/>
    <n v="10692.37"/>
    <n v="0"/>
    <n v="21236.45"/>
    <n v="10961.19"/>
    <n v="268.82"/>
    <n v="303"/>
    <n v="1"/>
    <n v="68"/>
    <x v="4"/>
    <s v="11/2021"/>
    <x v="6"/>
    <n v="2"/>
    <s v="Dover Stover/Energy Lane Office - 1770"/>
    <x v="0"/>
  </r>
  <r>
    <n v="6933949"/>
    <n v="1"/>
    <x v="11"/>
    <n v="120"/>
    <n v="78"/>
    <n v="0"/>
    <n v="388964.21"/>
    <n v="0"/>
    <x v="89"/>
    <n v="133503.81"/>
    <n v="0"/>
    <n v="255460.4"/>
    <n v="136778.94"/>
    <n v="3275.13"/>
    <n v="303"/>
    <n v="1"/>
    <n v="68"/>
    <x v="4"/>
    <s v="11/2021"/>
    <x v="33"/>
    <n v="2"/>
    <s v="Energy Lane FFE - 1753"/>
    <x v="0"/>
  </r>
  <r>
    <n v="6934015"/>
    <n v="1"/>
    <x v="11"/>
    <n v="120"/>
    <n v="91"/>
    <n v="0"/>
    <n v="4385.91"/>
    <n v="0"/>
    <x v="90"/>
    <n v="1029.3800000000001"/>
    <n v="0"/>
    <n v="3356.53"/>
    <n v="1066.26"/>
    <n v="36.880000000000003"/>
    <n v="303"/>
    <n v="1"/>
    <n v="68"/>
    <x v="4"/>
    <s v="11/2021"/>
    <x v="33"/>
    <n v="2"/>
    <s v="Energy Lane FFE - 1831"/>
    <x v="0"/>
  </r>
  <r>
    <n v="6934016"/>
    <n v="1"/>
    <x v="11"/>
    <n v="120"/>
    <n v="97"/>
    <n v="0"/>
    <n v="7252.01"/>
    <n v="0"/>
    <x v="91"/>
    <n v="1339.01"/>
    <n v="0"/>
    <n v="5913"/>
    <n v="1399.97"/>
    <n v="60.96"/>
    <n v="303"/>
    <n v="1"/>
    <n v="68"/>
    <x v="4"/>
    <s v="11/2021"/>
    <x v="33"/>
    <n v="2"/>
    <s v="Energy Lane FFE - 1851"/>
    <x v="0"/>
  </r>
  <r>
    <n v="6934037"/>
    <n v="1"/>
    <x v="11"/>
    <n v="120"/>
    <n v="94"/>
    <n v="0"/>
    <n v="29532.95"/>
    <n v="0"/>
    <x v="92"/>
    <n v="6192.29"/>
    <n v="0"/>
    <n v="23340.66"/>
    <n v="6440.59"/>
    <n v="248.3"/>
    <n v="303"/>
    <n v="1"/>
    <n v="68"/>
    <x v="4"/>
    <s v="11/2021"/>
    <x v="33"/>
    <n v="2"/>
    <s v="Energy Lane FFE - 1841"/>
    <x v="0"/>
  </r>
  <r>
    <n v="6934038"/>
    <n v="1"/>
    <x v="11"/>
    <n v="120"/>
    <n v="95"/>
    <n v="0"/>
    <n v="4824.55"/>
    <n v="0"/>
    <x v="93"/>
    <n v="971.31"/>
    <n v="0"/>
    <n v="3853.24"/>
    <n v="1011.87"/>
    <n v="40.56"/>
    <n v="303"/>
    <n v="1"/>
    <n v="68"/>
    <x v="4"/>
    <s v="11/2021"/>
    <x v="33"/>
    <n v="2"/>
    <s v="Energy Lane FFE - 1843"/>
    <x v="0"/>
  </r>
  <r>
    <n v="6934047"/>
    <n v="1"/>
    <x v="11"/>
    <n v="120"/>
    <n v="87"/>
    <n v="0"/>
    <n v="3574"/>
    <n v="0"/>
    <x v="94"/>
    <n v="958.22"/>
    <n v="0"/>
    <n v="2615.7800000000002"/>
    <n v="988.29"/>
    <n v="30.07"/>
    <n v="303"/>
    <n v="1"/>
    <n v="68"/>
    <x v="4"/>
    <s v="11/2021"/>
    <x v="32"/>
    <n v="2"/>
    <s v="Newark Office Furniture - 1812"/>
    <x v="0"/>
  </r>
  <r>
    <n v="17729244"/>
    <n v="1"/>
    <x v="11"/>
    <n v="120"/>
    <n v="113"/>
    <n v="0"/>
    <n v="89857.74"/>
    <n v="0"/>
    <x v="425"/>
    <n v="5028.08"/>
    <n v="0"/>
    <n v="84829.66"/>
    <n v="5778.79"/>
    <n v="750.71"/>
    <n v="303"/>
    <n v="1"/>
    <n v="68"/>
    <x v="4"/>
    <s v="11/2021"/>
    <x v="235"/>
    <n v="2"/>
    <s v="CU20240111   COLO Firewall Replacement"/>
    <x v="0"/>
  </r>
  <r>
    <n v="17729247"/>
    <n v="1"/>
    <x v="11"/>
    <n v="120"/>
    <n v="113"/>
    <n v="0"/>
    <n v="30573.07"/>
    <n v="0"/>
    <x v="404"/>
    <n v="1783.46"/>
    <n v="0"/>
    <n v="28789.61"/>
    <n v="2038.24"/>
    <n v="254.78"/>
    <n v="303"/>
    <n v="1"/>
    <n v="68"/>
    <x v="4"/>
    <s v="11/2021"/>
    <x v="236"/>
    <n v="2"/>
    <s v="CU20240112   Failed Equip Remote Sites"/>
    <x v="0"/>
  </r>
  <r>
    <n v="2272871"/>
    <n v="1"/>
    <x v="11"/>
    <n v="60"/>
    <n v="46"/>
    <n v="0"/>
    <n v="11884.06"/>
    <n v="0"/>
    <x v="98"/>
    <n v="2772.98"/>
    <n v="0"/>
    <n v="9111.08"/>
    <n v="2971.05"/>
    <n v="198.07"/>
    <n v="304"/>
    <n v="1"/>
    <n v="69"/>
    <x v="5"/>
    <s v="11/2021"/>
    <x v="51"/>
    <n v="2"/>
    <s v="Computer Purchase 01"/>
    <x v="0"/>
  </r>
  <r>
    <n v="2272876"/>
    <n v="1"/>
    <x v="11"/>
    <n v="60"/>
    <n v="47"/>
    <n v="0"/>
    <n v="115992.24"/>
    <n v="0"/>
    <x v="426"/>
    <n v="19040.189999999999"/>
    <n v="0"/>
    <n v="96952.05"/>
    <n v="21103"/>
    <n v="2062.81"/>
    <n v="304"/>
    <n v="1"/>
    <n v="69"/>
    <x v="5"/>
    <s v="11/2021"/>
    <x v="52"/>
    <n v="2"/>
    <s v="CU20240114 - Computer Purchase 02"/>
    <x v="0"/>
  </r>
  <r>
    <n v="6932890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4"/>
    <x v="0"/>
  </r>
  <r>
    <n v="6932891"/>
    <n v="1"/>
    <x v="11"/>
    <n v="60"/>
    <n v="10"/>
    <n v="0"/>
    <n v="886.59"/>
    <n v="0"/>
    <x v="101"/>
    <n v="733.54"/>
    <n v="0"/>
    <n v="153.05000000000001"/>
    <n v="748.85"/>
    <n v="15.31"/>
    <n v="304"/>
    <n v="1"/>
    <n v="69"/>
    <x v="5"/>
    <s v="11/2021"/>
    <x v="53"/>
    <n v="2"/>
    <s v="Laptop, (1) Dell E5470 Lattitude - 1622"/>
    <x v="0"/>
  </r>
  <r>
    <n v="6932892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7"/>
    <x v="0"/>
  </r>
  <r>
    <n v="6932893"/>
    <n v="1"/>
    <x v="11"/>
    <n v="60"/>
    <n v="10"/>
    <n v="0"/>
    <n v="853.55"/>
    <n v="0"/>
    <x v="103"/>
    <n v="706.2"/>
    <n v="0"/>
    <n v="147.35"/>
    <n v="720.94"/>
    <n v="14.74"/>
    <n v="304"/>
    <n v="1"/>
    <n v="69"/>
    <x v="5"/>
    <s v="11/2021"/>
    <x v="53"/>
    <n v="2"/>
    <s v="Laptop, (1) Dell E5470 Lattitude - 1642"/>
    <x v="0"/>
  </r>
  <r>
    <n v="6932901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6"/>
    <x v="0"/>
  </r>
  <r>
    <n v="6932906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8"/>
    <x v="0"/>
  </r>
  <r>
    <n v="6932918"/>
    <n v="1"/>
    <x v="11"/>
    <n v="60"/>
    <n v="25"/>
    <n v="0"/>
    <n v="1560"/>
    <n v="0"/>
    <x v="106"/>
    <n v="894.88"/>
    <n v="0"/>
    <n v="665.12"/>
    <n v="921.48"/>
    <n v="26.6"/>
    <n v="304"/>
    <n v="1"/>
    <n v="69"/>
    <x v="5"/>
    <s v="11/2021"/>
    <x v="55"/>
    <n v="2"/>
    <s v="Network Upgrades - 1805"/>
    <x v="0"/>
  </r>
  <r>
    <n v="6932923"/>
    <n v="1"/>
    <x v="11"/>
    <n v="60"/>
    <n v="13"/>
    <n v="0"/>
    <n v="16104"/>
    <n v="0"/>
    <x v="107"/>
    <n v="12502.28"/>
    <n v="0"/>
    <n v="3601.72"/>
    <n v="12779.34"/>
    <n v="277.06"/>
    <n v="304"/>
    <n v="1"/>
    <n v="69"/>
    <x v="5"/>
    <s v="11/2021"/>
    <x v="56"/>
    <n v="2"/>
    <s v="Laptops, (10) Dell CTO 7480 - 1726"/>
    <x v="0"/>
  </r>
  <r>
    <n v="6932924"/>
    <n v="1"/>
    <x v="11"/>
    <n v="60"/>
    <n v="16"/>
    <n v="0"/>
    <n v="6524.82"/>
    <n v="0"/>
    <x v="108"/>
    <n v="4733.7"/>
    <n v="0"/>
    <n v="1791.12"/>
    <n v="4845.6499999999996"/>
    <n v="111.95"/>
    <n v="304"/>
    <n v="1"/>
    <n v="69"/>
    <x v="5"/>
    <s v="11/2021"/>
    <x v="57"/>
    <n v="2"/>
    <s v="Laptops, (4) Dell CTO 7480 - 1739"/>
    <x v="0"/>
  </r>
  <r>
    <n v="6932931"/>
    <n v="1"/>
    <x v="11"/>
    <n v="60"/>
    <n v="10"/>
    <n v="0"/>
    <n v="1095.8"/>
    <n v="0"/>
    <x v="110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1"/>
    <x v="0"/>
  </r>
  <r>
    <n v="6932933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49"/>
    <x v="0"/>
  </r>
  <r>
    <n v="6932934"/>
    <n v="1"/>
    <x v="11"/>
    <n v="60"/>
    <n v="10"/>
    <n v="0"/>
    <n v="1184.1600000000001"/>
    <n v="0"/>
    <x v="112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7"/>
    <x v="0"/>
  </r>
  <r>
    <n v="6932935"/>
    <n v="1"/>
    <x v="11"/>
    <n v="60"/>
    <n v="10"/>
    <n v="0"/>
    <n v="1184.1500000000001"/>
    <n v="0"/>
    <x v="113"/>
    <n v="979.73"/>
    <n v="0"/>
    <n v="204.42"/>
    <n v="1000.17"/>
    <n v="20.440000000000001"/>
    <n v="304"/>
    <n v="1"/>
    <n v="69"/>
    <x v="5"/>
    <s v="11/2021"/>
    <x v="59"/>
    <n v="2"/>
    <s v="PC, (1) Dell Opti 5040 desktop computer - 1670"/>
    <x v="0"/>
  </r>
  <r>
    <n v="6932938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54"/>
    <x v="0"/>
  </r>
  <r>
    <n v="6932939"/>
    <n v="1"/>
    <x v="11"/>
    <n v="60"/>
    <n v="10"/>
    <n v="0"/>
    <n v="155"/>
    <n v="0"/>
    <x v="114"/>
    <n v="128.25"/>
    <n v="0"/>
    <n v="26.75"/>
    <n v="130.93"/>
    <n v="2.68"/>
    <n v="304"/>
    <n v="1"/>
    <n v="69"/>
    <x v="5"/>
    <s v="11/2021"/>
    <x v="54"/>
    <n v="2"/>
    <s v="Monitor, (1) Dell P2217 22 inch - 1591"/>
    <x v="0"/>
  </r>
  <r>
    <n v="6932940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7"/>
    <x v="0"/>
  </r>
  <r>
    <n v="6932949"/>
    <n v="1"/>
    <x v="11"/>
    <n v="60"/>
    <n v="11"/>
    <n v="0"/>
    <n v="1160.28"/>
    <n v="0"/>
    <x v="116"/>
    <n v="940.22"/>
    <n v="0"/>
    <n v="220.06"/>
    <n v="960.23"/>
    <n v="20.010000000000002"/>
    <n v="304"/>
    <n v="1"/>
    <n v="69"/>
    <x v="5"/>
    <s v="11/2021"/>
    <x v="61"/>
    <n v="2"/>
    <s v="(4) Dell Docking station WD15 w/180w adapter - 1708"/>
    <x v="0"/>
  </r>
  <r>
    <n v="6932953"/>
    <n v="1"/>
    <x v="11"/>
    <n v="60"/>
    <n v="16"/>
    <n v="0"/>
    <n v="5413.56"/>
    <n v="0"/>
    <x v="117"/>
    <n v="3927.48"/>
    <n v="0"/>
    <n v="1486.08"/>
    <n v="4020.36"/>
    <n v="92.88"/>
    <n v="304"/>
    <n v="1"/>
    <n v="69"/>
    <x v="5"/>
    <s v="11/2021"/>
    <x v="62"/>
    <n v="2"/>
    <s v="Computer Purchase 2017-03 in 2018 - 1734"/>
    <x v="0"/>
  </r>
  <r>
    <n v="6932958"/>
    <n v="1"/>
    <x v="11"/>
    <n v="60"/>
    <n v="25"/>
    <n v="0"/>
    <n v="106797.91"/>
    <n v="0"/>
    <x v="118"/>
    <n v="61263.91"/>
    <n v="0"/>
    <n v="45534"/>
    <n v="63085.27"/>
    <n v="1821.3600000000001"/>
    <n v="304"/>
    <n v="1"/>
    <n v="69"/>
    <x v="5"/>
    <s v="11/2021"/>
    <x v="63"/>
    <n v="2"/>
    <s v="Computer Purchases - 1806"/>
    <x v="0"/>
  </r>
  <r>
    <n v="6932961"/>
    <n v="1"/>
    <x v="11"/>
    <n v="60"/>
    <n v="16"/>
    <n v="0"/>
    <n v="45505.36"/>
    <n v="0"/>
    <x v="119"/>
    <n v="33013.699999999997"/>
    <n v="0"/>
    <n v="12491.66"/>
    <n v="33794.43"/>
    <n v="780.73"/>
    <n v="304"/>
    <n v="1"/>
    <n v="69"/>
    <x v="5"/>
    <s v="11/2021"/>
    <x v="64"/>
    <n v="2"/>
    <s v="Energy Lane Network Firewall - 1733"/>
    <x v="0"/>
  </r>
  <r>
    <n v="6932968"/>
    <n v="1"/>
    <x v="11"/>
    <n v="60"/>
    <n v="15"/>
    <n v="0"/>
    <n v="3162.52"/>
    <n v="0"/>
    <x v="120"/>
    <n v="2347.9499999999998"/>
    <n v="0"/>
    <n v="814.57"/>
    <n v="2402.25"/>
    <n v="54.300000000000004"/>
    <n v="304"/>
    <n v="1"/>
    <n v="69"/>
    <x v="5"/>
    <s v="11/2021"/>
    <x v="65"/>
    <n v="2"/>
    <s v="CISCO CAT WS-C2960X-48FPS-L Network refresh project - 1728"/>
    <x v="0"/>
  </r>
  <r>
    <n v="6932969"/>
    <n v="1"/>
    <x v="11"/>
    <n v="60"/>
    <n v="18"/>
    <n v="0"/>
    <n v="39420.15"/>
    <n v="0"/>
    <x v="121"/>
    <n v="27265.56"/>
    <n v="0"/>
    <n v="12154.59"/>
    <n v="27940.82"/>
    <n v="675.26"/>
    <n v="304"/>
    <n v="1"/>
    <n v="69"/>
    <x v="5"/>
    <s v="11/2021"/>
    <x v="65"/>
    <n v="2"/>
    <s v="CISCO CAT WS-C2960X-48FPS-L Network refresh project - 1756"/>
    <x v="0"/>
  </r>
  <r>
    <n v="6933007"/>
    <n v="1"/>
    <x v="11"/>
    <n v="60"/>
    <n v="15"/>
    <n v="0"/>
    <n v="16200"/>
    <n v="0"/>
    <x v="122"/>
    <n v="12027.24"/>
    <n v="0"/>
    <n v="4172.76"/>
    <n v="12305.42"/>
    <n v="278.18"/>
    <n v="304"/>
    <n v="1"/>
    <n v="69"/>
    <x v="5"/>
    <s v="11/2021"/>
    <x v="66"/>
    <n v="2"/>
    <s v="Citrix Netscaler VPX 100 Load Balancer - 1730"/>
    <x v="0"/>
  </r>
  <r>
    <n v="6933021"/>
    <n v="1"/>
    <x v="11"/>
    <n v="60"/>
    <n v="10"/>
    <n v="0"/>
    <n v="947.81"/>
    <n v="0"/>
    <x v="123"/>
    <n v="784.18"/>
    <n v="0"/>
    <n v="163.63"/>
    <n v="800.54"/>
    <n v="16.36"/>
    <n v="304"/>
    <n v="1"/>
    <n v="69"/>
    <x v="5"/>
    <s v="11/2021"/>
    <x v="53"/>
    <n v="2"/>
    <s v="Laptop, (1) Dell E5470 Lattitude - 1608"/>
    <x v="0"/>
  </r>
  <r>
    <n v="6933023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8"/>
    <x v="0"/>
  </r>
  <r>
    <n v="6933024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9"/>
    <x v="0"/>
  </r>
  <r>
    <n v="6933025"/>
    <n v="1"/>
    <x v="11"/>
    <n v="60"/>
    <n v="10"/>
    <n v="0"/>
    <n v="853.55"/>
    <n v="0"/>
    <x v="103"/>
    <n v="706.2"/>
    <n v="0"/>
    <n v="147.35"/>
    <n v="720.94"/>
    <n v="14.74"/>
    <n v="304"/>
    <n v="1"/>
    <n v="69"/>
    <x v="5"/>
    <s v="11/2021"/>
    <x v="53"/>
    <n v="2"/>
    <s v="Laptop, (1) Dell E5470 Lattitude - 1641"/>
    <x v="0"/>
  </r>
  <r>
    <n v="6933026"/>
    <n v="1"/>
    <x v="11"/>
    <n v="60"/>
    <n v="10"/>
    <n v="0"/>
    <n v="966.99"/>
    <n v="0"/>
    <x v="124"/>
    <n v="800.04"/>
    <n v="0"/>
    <n v="166.95"/>
    <n v="816.74"/>
    <n v="16.7"/>
    <n v="304"/>
    <n v="1"/>
    <n v="69"/>
    <x v="5"/>
    <s v="11/2021"/>
    <x v="53"/>
    <n v="2"/>
    <s v="Laptop, (1) Dell E5470 Lattitude - 1659"/>
    <x v="0"/>
  </r>
  <r>
    <n v="6933032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600"/>
    <x v="0"/>
  </r>
  <r>
    <n v="6933033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7"/>
    <x v="0"/>
  </r>
  <r>
    <n v="6933038"/>
    <n v="1"/>
    <x v="11"/>
    <n v="60"/>
    <n v="10"/>
    <n v="0"/>
    <n v="1377.55"/>
    <n v="0"/>
    <x v="127"/>
    <n v="1139.78"/>
    <n v="0"/>
    <n v="237.77"/>
    <n v="1163.56"/>
    <n v="23.78"/>
    <n v="304"/>
    <n v="1"/>
    <n v="69"/>
    <x v="5"/>
    <s v="11/2021"/>
    <x v="67"/>
    <n v="2"/>
    <s v="Laptop, (1) Dell E7270 Lattitude - 1603"/>
    <x v="0"/>
  </r>
  <r>
    <n v="6933039"/>
    <n v="1"/>
    <x v="11"/>
    <n v="60"/>
    <n v="10"/>
    <n v="0"/>
    <n v="1377.55"/>
    <n v="0"/>
    <x v="127"/>
    <n v="1139.78"/>
    <n v="0"/>
    <n v="237.77"/>
    <n v="1163.56"/>
    <n v="23.78"/>
    <n v="304"/>
    <n v="1"/>
    <n v="69"/>
    <x v="5"/>
    <s v="11/2021"/>
    <x v="67"/>
    <n v="2"/>
    <s v="Laptop, (1) Dell E7270 Lattitude - 1604"/>
    <x v="0"/>
  </r>
  <r>
    <n v="6933040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2"/>
    <x v="0"/>
  </r>
  <r>
    <n v="6933045"/>
    <n v="1"/>
    <x v="11"/>
    <n v="60"/>
    <n v="16"/>
    <n v="0"/>
    <n v="930"/>
    <n v="0"/>
    <x v="128"/>
    <n v="674.72"/>
    <n v="0"/>
    <n v="255.28"/>
    <n v="690.68"/>
    <n v="15.96"/>
    <n v="304"/>
    <n v="1"/>
    <n v="69"/>
    <x v="5"/>
    <s v="11/2021"/>
    <x v="68"/>
    <n v="2"/>
    <s v="Monitor, (6) Dell P2217 22 inch - 1735"/>
    <x v="0"/>
  </r>
  <r>
    <n v="6933048"/>
    <n v="1"/>
    <x v="11"/>
    <n v="60"/>
    <n v="11"/>
    <n v="0"/>
    <n v="1425.56"/>
    <n v="0"/>
    <x v="129"/>
    <n v="1155.22"/>
    <n v="0"/>
    <n v="270.33999999999997"/>
    <n v="1179.8"/>
    <n v="24.580000000000002"/>
    <n v="304"/>
    <n v="1"/>
    <n v="69"/>
    <x v="5"/>
    <s v="11/2021"/>
    <x v="69"/>
    <n v="2"/>
    <s v="Monitor, (8) Dell P2217 22 inch - 1707"/>
    <x v="0"/>
  </r>
  <r>
    <n v="6933064"/>
    <n v="1"/>
    <x v="11"/>
    <n v="60"/>
    <n v="11"/>
    <n v="0"/>
    <n v="75707.360000000001"/>
    <n v="0"/>
    <x v="131"/>
    <n v="61519.61"/>
    <n v="0"/>
    <n v="14187.75"/>
    <n v="62809.41"/>
    <n v="1289.8"/>
    <n v="304"/>
    <n v="1"/>
    <n v="69"/>
    <x v="5"/>
    <s v="11/2021"/>
    <x v="71"/>
    <n v="2"/>
    <s v="Middletown Office IT Equipment - 114 Sandhill Drive - 1713"/>
    <x v="0"/>
  </r>
  <r>
    <n v="6933065"/>
    <n v="1"/>
    <x v="11"/>
    <n v="60"/>
    <n v="11"/>
    <n v="0"/>
    <n v="1940.15"/>
    <n v="0"/>
    <x v="132"/>
    <n v="1584.46"/>
    <n v="0"/>
    <n v="355.69"/>
    <n v="1616.8"/>
    <n v="32.340000000000003"/>
    <n v="304"/>
    <n v="1"/>
    <n v="69"/>
    <x v="5"/>
    <s v="11/2021"/>
    <x v="72"/>
    <n v="2"/>
    <s v="Middletown Office Telephone system - 114 Sandhill Drive - 1715"/>
    <x v="0"/>
  </r>
  <r>
    <n v="6933070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47"/>
    <x v="0"/>
  </r>
  <r>
    <n v="6933071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50"/>
    <x v="0"/>
  </r>
  <r>
    <n v="6933124"/>
    <n v="1"/>
    <x v="11"/>
    <n v="60"/>
    <n v="11"/>
    <n v="0"/>
    <n v="1669.99"/>
    <n v="0"/>
    <x v="133"/>
    <n v="1353.24"/>
    <n v="0"/>
    <n v="316.75"/>
    <n v="1382.04"/>
    <n v="28.8"/>
    <n v="304"/>
    <n v="1"/>
    <n v="69"/>
    <x v="5"/>
    <s v="11/2021"/>
    <x v="73"/>
    <n v="2"/>
    <s v="CISCO Smartnet 24x7x4 -iRouter refresh - 1702"/>
    <x v="0"/>
  </r>
  <r>
    <n v="6933149"/>
    <n v="1"/>
    <x v="11"/>
    <n v="60"/>
    <n v="10"/>
    <n v="0"/>
    <n v="947.81"/>
    <n v="0"/>
    <x v="123"/>
    <n v="784.18"/>
    <n v="0"/>
    <n v="163.63"/>
    <n v="800.54"/>
    <n v="16.36"/>
    <n v="304"/>
    <n v="1"/>
    <n v="69"/>
    <x v="5"/>
    <s v="11/2021"/>
    <x v="53"/>
    <n v="2"/>
    <s v="Laptop, (1) Dell E5470 Lattitude - 1611"/>
    <x v="0"/>
  </r>
  <r>
    <n v="6933150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3"/>
    <x v="0"/>
  </r>
  <r>
    <n v="6933151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45"/>
    <x v="0"/>
  </r>
  <r>
    <n v="6933157"/>
    <n v="1"/>
    <x v="11"/>
    <n v="60"/>
    <n v="16"/>
    <n v="0"/>
    <n v="3024.56"/>
    <n v="0"/>
    <x v="135"/>
    <n v="2194.25"/>
    <n v="0"/>
    <n v="830.31"/>
    <n v="2246.14"/>
    <n v="51.89"/>
    <n v="304"/>
    <n v="1"/>
    <n v="69"/>
    <x v="5"/>
    <s v="11/2021"/>
    <x v="74"/>
    <n v="2"/>
    <s v="PC, (3) Dell CTO 5050 Desktop computers - 1740"/>
    <x v="0"/>
  </r>
  <r>
    <n v="6933163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9"/>
    <x v="0"/>
  </r>
  <r>
    <n v="6933164"/>
    <n v="1"/>
    <x v="11"/>
    <n v="60"/>
    <n v="10"/>
    <n v="0"/>
    <n v="285.64999999999998"/>
    <n v="0"/>
    <x v="136"/>
    <n v="236.32"/>
    <n v="0"/>
    <n v="49.33"/>
    <n v="241.25"/>
    <n v="4.93"/>
    <n v="304"/>
    <n v="1"/>
    <n v="69"/>
    <x v="5"/>
    <s v="11/2021"/>
    <x v="75"/>
    <n v="2"/>
    <s v="Printer, (1) HP Color LJ Pro M452DN - 1682"/>
    <x v="0"/>
  </r>
  <r>
    <n v="6933168"/>
    <n v="1"/>
    <x v="11"/>
    <n v="60"/>
    <n v="10"/>
    <n v="0"/>
    <n v="1377.55"/>
    <n v="0"/>
    <x v="127"/>
    <n v="1139.78"/>
    <n v="0"/>
    <n v="237.77"/>
    <n v="1163.56"/>
    <n v="23.78"/>
    <n v="304"/>
    <n v="1"/>
    <n v="69"/>
    <x v="5"/>
    <s v="11/2021"/>
    <x v="67"/>
    <n v="2"/>
    <s v="Laptop, (1) Dell E7270 Lattitude - 1602"/>
    <x v="0"/>
  </r>
  <r>
    <n v="6933169"/>
    <n v="1"/>
    <x v="11"/>
    <n v="60"/>
    <n v="10"/>
    <n v="0"/>
    <n v="217.52"/>
    <n v="0"/>
    <x v="137"/>
    <n v="179.97"/>
    <n v="0"/>
    <n v="37.549999999999997"/>
    <n v="183.73"/>
    <n v="3.7600000000000002"/>
    <n v="304"/>
    <n v="1"/>
    <n v="69"/>
    <x v="5"/>
    <s v="11/2021"/>
    <x v="54"/>
    <n v="2"/>
    <s v="Monitor, (1) Dell P2217 22 inch - 1658"/>
    <x v="0"/>
  </r>
  <r>
    <n v="6933170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2"/>
    <x v="0"/>
  </r>
  <r>
    <n v="6933171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5"/>
    <x v="0"/>
  </r>
  <r>
    <n v="6933173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6"/>
    <x v="0"/>
  </r>
  <r>
    <n v="6933174"/>
    <n v="1"/>
    <x v="11"/>
    <n v="60"/>
    <n v="16"/>
    <n v="0"/>
    <n v="1550"/>
    <n v="0"/>
    <x v="138"/>
    <n v="1124.48"/>
    <n v="0"/>
    <n v="425.52"/>
    <n v="1151.08"/>
    <n v="26.6"/>
    <n v="304"/>
    <n v="1"/>
    <n v="69"/>
    <x v="5"/>
    <s v="11/2021"/>
    <x v="76"/>
    <n v="2"/>
    <s v="Monitor, (10) Dell P2217 22 inch - 1736"/>
    <x v="0"/>
  </r>
  <r>
    <n v="6933175"/>
    <n v="1"/>
    <x v="11"/>
    <n v="60"/>
    <n v="16"/>
    <n v="0"/>
    <n v="2480"/>
    <n v="0"/>
    <x v="139"/>
    <n v="1799.23"/>
    <n v="0"/>
    <n v="680.77"/>
    <n v="1841.78"/>
    <n v="42.550000000000004"/>
    <n v="304"/>
    <n v="1"/>
    <n v="69"/>
    <x v="5"/>
    <s v="11/2021"/>
    <x v="77"/>
    <n v="2"/>
    <s v="Monitor, (16) Dell P2217 22 inch - 1737"/>
    <x v="0"/>
  </r>
  <r>
    <n v="6933176"/>
    <n v="1"/>
    <x v="11"/>
    <n v="60"/>
    <n v="16"/>
    <n v="0"/>
    <n v="707.84"/>
    <n v="0"/>
    <x v="140"/>
    <n v="513.52"/>
    <n v="0"/>
    <n v="194.32"/>
    <n v="525.66999999999996"/>
    <n v="12.15"/>
    <n v="304"/>
    <n v="1"/>
    <n v="69"/>
    <x v="5"/>
    <s v="11/2021"/>
    <x v="78"/>
    <n v="2"/>
    <s v="Monitor, (4) Dell P2217 22 inch - 1738"/>
    <x v="0"/>
  </r>
  <r>
    <n v="6933186"/>
    <n v="1"/>
    <x v="11"/>
    <n v="60"/>
    <n v="21"/>
    <n v="0"/>
    <n v="4945.74"/>
    <n v="0"/>
    <x v="141"/>
    <n v="3170.31"/>
    <n v="0"/>
    <n v="1775.43"/>
    <n v="3254.85"/>
    <n v="84.54"/>
    <n v="304"/>
    <n v="1"/>
    <n v="69"/>
    <x v="5"/>
    <s v="11/2021"/>
    <x v="55"/>
    <n v="2"/>
    <s v="Network Upgrades - 1783"/>
    <x v="0"/>
  </r>
  <r>
    <n v="6933187"/>
    <n v="1"/>
    <x v="11"/>
    <n v="60"/>
    <n v="23"/>
    <n v="0"/>
    <n v="26342.5"/>
    <n v="0"/>
    <x v="142"/>
    <n v="15998.25"/>
    <n v="0"/>
    <n v="10344.25"/>
    <n v="16448"/>
    <n v="449.75"/>
    <n v="304"/>
    <n v="1"/>
    <n v="69"/>
    <x v="5"/>
    <s v="11/2021"/>
    <x v="55"/>
    <n v="2"/>
    <s v="Network Upgrades - 1792"/>
    <x v="0"/>
  </r>
  <r>
    <n v="6933201"/>
    <n v="1"/>
    <x v="11"/>
    <n v="60"/>
    <n v="19"/>
    <n v="0"/>
    <n v="5540"/>
    <n v="0"/>
    <x v="143"/>
    <n v="3738.27"/>
    <n v="0"/>
    <n v="1801.73"/>
    <n v="3833.1"/>
    <n v="94.83"/>
    <n v="304"/>
    <n v="1"/>
    <n v="69"/>
    <x v="5"/>
    <s v="11/2021"/>
    <x v="79"/>
    <n v="2"/>
    <s v="Newark Office IT - 1767"/>
    <x v="0"/>
  </r>
  <r>
    <n v="6933202"/>
    <n v="1"/>
    <x v="11"/>
    <n v="60"/>
    <n v="11"/>
    <n v="0"/>
    <n v="3516.35"/>
    <n v="0"/>
    <x v="144"/>
    <n v="2849.47"/>
    <n v="0"/>
    <n v="666.88"/>
    <n v="2910.1"/>
    <n v="60.63"/>
    <n v="304"/>
    <n v="1"/>
    <n v="69"/>
    <x v="5"/>
    <s v="11/2021"/>
    <x v="80"/>
    <n v="2"/>
    <s v="Switch, (1) Cisco Catalyst 2960X 48 port ethernet - 1695"/>
    <x v="0"/>
  </r>
  <r>
    <n v="6933203"/>
    <n v="1"/>
    <x v="11"/>
    <n v="60"/>
    <n v="13"/>
    <n v="0"/>
    <n v="3338.86"/>
    <n v="0"/>
    <x v="145"/>
    <n v="2592.0700000000002"/>
    <n v="0"/>
    <n v="746.79"/>
    <n v="2649.52"/>
    <n v="57.45"/>
    <n v="304"/>
    <n v="1"/>
    <n v="69"/>
    <x v="5"/>
    <s v="11/2021"/>
    <x v="81"/>
    <n v="2"/>
    <s v="Tablet, (1) Dell CTO 7202 latitude rugged tablet w/docking - 1725"/>
    <x v="0"/>
  </r>
  <r>
    <n v="6933210"/>
    <n v="1"/>
    <x v="11"/>
    <n v="60"/>
    <n v="10"/>
    <n v="0"/>
    <n v="1095.81"/>
    <n v="0"/>
    <x v="146"/>
    <n v="906.66"/>
    <n v="0"/>
    <n v="189.15"/>
    <n v="925.58"/>
    <n v="18.920000000000002"/>
    <n v="304"/>
    <n v="1"/>
    <n v="69"/>
    <x v="5"/>
    <s v="11/2021"/>
    <x v="59"/>
    <n v="2"/>
    <s v="PC, (1) Dell Opti 5040 desktop computer - 1664"/>
    <x v="0"/>
  </r>
  <r>
    <n v="6933214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53"/>
    <x v="0"/>
  </r>
  <r>
    <n v="6933215"/>
    <n v="1"/>
    <x v="11"/>
    <n v="60"/>
    <n v="10"/>
    <n v="0"/>
    <n v="155"/>
    <n v="0"/>
    <x v="114"/>
    <n v="128.25"/>
    <n v="0"/>
    <n v="26.75"/>
    <n v="130.93"/>
    <n v="2.68"/>
    <n v="304"/>
    <n v="1"/>
    <n v="69"/>
    <x v="5"/>
    <s v="11/2021"/>
    <x v="54"/>
    <n v="2"/>
    <s v="Monitor, (1) Dell P2217 22 inch - 1588"/>
    <x v="0"/>
  </r>
  <r>
    <n v="6933216"/>
    <n v="1"/>
    <x v="11"/>
    <n v="60"/>
    <n v="10"/>
    <n v="0"/>
    <n v="155"/>
    <n v="0"/>
    <x v="114"/>
    <n v="128.25"/>
    <n v="0"/>
    <n v="26.75"/>
    <n v="130.93"/>
    <n v="2.68"/>
    <n v="304"/>
    <n v="1"/>
    <n v="69"/>
    <x v="5"/>
    <s v="11/2021"/>
    <x v="54"/>
    <n v="2"/>
    <s v="Monitor, (1) Dell P2217 22 inch - 1589"/>
    <x v="0"/>
  </r>
  <r>
    <n v="6933217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4"/>
    <x v="0"/>
  </r>
  <r>
    <n v="6933218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5"/>
    <x v="0"/>
  </r>
  <r>
    <n v="6933219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7"/>
    <x v="0"/>
  </r>
  <r>
    <n v="6933220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8"/>
    <x v="0"/>
  </r>
  <r>
    <n v="6933236"/>
    <n v="1"/>
    <x v="11"/>
    <n v="60"/>
    <n v="11"/>
    <n v="0"/>
    <n v="50079.21"/>
    <n v="0"/>
    <x v="147"/>
    <n v="40535.64"/>
    <n v="0"/>
    <n v="9543.57"/>
    <n v="41403.24"/>
    <n v="867.6"/>
    <n v="304"/>
    <n v="1"/>
    <n v="69"/>
    <x v="5"/>
    <s v="11/2021"/>
    <x v="82"/>
    <n v="2"/>
    <s v="Computer Purchase 2017-03 - 1703"/>
    <x v="0"/>
  </r>
  <r>
    <n v="6933244"/>
    <n v="1"/>
    <x v="11"/>
    <n v="60"/>
    <n v="13"/>
    <n v="0"/>
    <n v="941.55"/>
    <n v="0"/>
    <x v="148"/>
    <n v="730.99"/>
    <n v="0"/>
    <n v="210.56"/>
    <n v="747.19"/>
    <n v="16.2"/>
    <n v="304"/>
    <n v="1"/>
    <n v="69"/>
    <x v="5"/>
    <s v="11/2021"/>
    <x v="83"/>
    <n v="2"/>
    <s v="Computer, (1) Dell CTO 5050 - 1724"/>
    <x v="0"/>
  </r>
  <r>
    <n v="6933285"/>
    <n v="1"/>
    <x v="11"/>
    <n v="60"/>
    <n v="0"/>
    <n v="0"/>
    <n v="826.97"/>
    <n v="-826.97"/>
    <x v="316"/>
    <n v="826.97"/>
    <n v="-826.97"/>
    <n v="0"/>
    <n v="0"/>
    <n v="0"/>
    <n v="304"/>
    <n v="1"/>
    <n v="69"/>
    <x v="5"/>
    <s v="11/2021"/>
    <x v="84"/>
    <n v="2"/>
    <s v="Desktop, (1) Dell Optiplex 5040 - 1443"/>
    <x v="0"/>
  </r>
  <r>
    <n v="6933300"/>
    <n v="1"/>
    <x v="11"/>
    <n v="60"/>
    <n v="10"/>
    <n v="0"/>
    <n v="947.81"/>
    <n v="0"/>
    <x v="123"/>
    <n v="784.18"/>
    <n v="0"/>
    <n v="163.63"/>
    <n v="800.54"/>
    <n v="16.36"/>
    <n v="304"/>
    <n v="1"/>
    <n v="69"/>
    <x v="5"/>
    <s v="11/2021"/>
    <x v="53"/>
    <n v="2"/>
    <s v="Laptop, (1) Dell E5470 Lattitude - 1610"/>
    <x v="0"/>
  </r>
  <r>
    <n v="6933301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7"/>
    <x v="0"/>
  </r>
  <r>
    <n v="6933302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20"/>
    <x v="0"/>
  </r>
  <r>
    <n v="6933304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47"/>
    <x v="0"/>
  </r>
  <r>
    <n v="6933308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48"/>
    <x v="0"/>
  </r>
  <r>
    <n v="6933311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3"/>
    <x v="0"/>
  </r>
  <r>
    <n v="6933313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3"/>
    <x v="0"/>
  </r>
  <r>
    <n v="6933314"/>
    <n v="1"/>
    <x v="11"/>
    <n v="60"/>
    <n v="10"/>
    <n v="0"/>
    <n v="166.26"/>
    <n v="0"/>
    <x v="150"/>
    <n v="137.53"/>
    <n v="0"/>
    <n v="28.73"/>
    <n v="140.4"/>
    <n v="2.87"/>
    <n v="304"/>
    <n v="1"/>
    <n v="69"/>
    <x v="5"/>
    <s v="11/2021"/>
    <x v="54"/>
    <n v="2"/>
    <s v="Monitor, (1) Dell P2217 22 inch - 1680"/>
    <x v="0"/>
  </r>
  <r>
    <n v="6933325"/>
    <n v="1"/>
    <x v="11"/>
    <n v="60"/>
    <n v="18"/>
    <n v="0"/>
    <n v="217591.11"/>
    <n v="0"/>
    <x v="151"/>
    <n v="150500.51999999999"/>
    <n v="0"/>
    <n v="67090.59"/>
    <n v="154227.78"/>
    <n v="3727.26"/>
    <n v="304"/>
    <n v="1"/>
    <n v="69"/>
    <x v="5"/>
    <s v="11/2021"/>
    <x v="85"/>
    <n v="2"/>
    <s v="Stover - Dover Campus IT Network - 1757"/>
    <x v="0"/>
  </r>
  <r>
    <n v="6933331"/>
    <n v="1"/>
    <x v="11"/>
    <n v="60"/>
    <n v="11"/>
    <n v="0"/>
    <n v="3516.36"/>
    <n v="0"/>
    <x v="152"/>
    <n v="2849.48"/>
    <n v="0"/>
    <n v="666.88"/>
    <n v="2910.11"/>
    <n v="60.63"/>
    <n v="304"/>
    <n v="1"/>
    <n v="69"/>
    <x v="5"/>
    <s v="11/2021"/>
    <x v="80"/>
    <n v="2"/>
    <s v="Switch, (1) Cisco Catalyst 2960X 48 port ethernet - 1696"/>
    <x v="0"/>
  </r>
  <r>
    <n v="6933332"/>
    <n v="1"/>
    <x v="11"/>
    <n v="60"/>
    <n v="11"/>
    <n v="0"/>
    <n v="6233.42"/>
    <n v="0"/>
    <x v="153"/>
    <n v="5051.1899999999996"/>
    <n v="0"/>
    <n v="1182.23"/>
    <n v="5158.67"/>
    <n v="107.48"/>
    <n v="304"/>
    <n v="1"/>
    <n v="69"/>
    <x v="5"/>
    <s v="11/2021"/>
    <x v="86"/>
    <n v="2"/>
    <s v="Switch, (1) Cisco Catalyst 3850 24 POE LAN - 1692"/>
    <x v="0"/>
  </r>
  <r>
    <n v="6933334"/>
    <n v="1"/>
    <x v="11"/>
    <n v="84"/>
    <n v="37"/>
    <n v="0"/>
    <n v="4300.3599999999997"/>
    <n v="0"/>
    <x v="154"/>
    <n v="2371.7399999999998"/>
    <n v="0"/>
    <n v="1928.62"/>
    <n v="2423.86"/>
    <n v="52.120000000000005"/>
    <n v="304"/>
    <n v="1"/>
    <n v="69"/>
    <x v="5"/>
    <s v="11/2021"/>
    <x v="87"/>
    <n v="2"/>
    <s v="Telephones, (10) Cisco UC 8851 w/accessories - 1723"/>
    <x v="0"/>
  </r>
  <r>
    <n v="6933338"/>
    <n v="1"/>
    <x v="11"/>
    <n v="60"/>
    <n v="10"/>
    <n v="0"/>
    <n v="697.71"/>
    <n v="0"/>
    <x v="155"/>
    <n v="577.26"/>
    <n v="0"/>
    <n v="120.45"/>
    <n v="589.30999999999995"/>
    <n v="12.05"/>
    <n v="304"/>
    <n v="1"/>
    <n v="69"/>
    <x v="5"/>
    <s v="11/2021"/>
    <x v="59"/>
    <n v="2"/>
    <s v="PC, (1) Dell Opti 5040 desktop computer - 1607"/>
    <x v="0"/>
  </r>
  <r>
    <n v="6933341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48"/>
    <x v="0"/>
  </r>
  <r>
    <n v="6933342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51"/>
    <x v="0"/>
  </r>
  <r>
    <n v="6933343"/>
    <n v="1"/>
    <x v="11"/>
    <n v="60"/>
    <n v="10"/>
    <n v="0"/>
    <n v="1184.1600000000001"/>
    <n v="0"/>
    <x v="112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9"/>
    <x v="0"/>
  </r>
  <r>
    <n v="6933344"/>
    <n v="1"/>
    <x v="11"/>
    <n v="60"/>
    <n v="11"/>
    <n v="0"/>
    <n v="634.02"/>
    <n v="0"/>
    <x v="156"/>
    <n v="513.74"/>
    <n v="0"/>
    <n v="120.28"/>
    <n v="524.66999999999996"/>
    <n v="10.93"/>
    <n v="304"/>
    <n v="1"/>
    <n v="69"/>
    <x v="5"/>
    <s v="11/2021"/>
    <x v="88"/>
    <n v="2"/>
    <s v="Transceiver, (1) CISCO 1000BASE LX/LH-iRouter refresh - 1700"/>
    <x v="0"/>
  </r>
  <r>
    <n v="6933346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2"/>
    <x v="0"/>
  </r>
  <r>
    <n v="6933347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3"/>
    <x v="0"/>
  </r>
  <r>
    <n v="6933348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9"/>
    <x v="0"/>
  </r>
  <r>
    <n v="6933359"/>
    <n v="1"/>
    <x v="11"/>
    <n v="60"/>
    <n v="13"/>
    <n v="0"/>
    <n v="-19959.900000000001"/>
    <n v="0"/>
    <x v="157"/>
    <n v="-15495.76"/>
    <n v="0"/>
    <n v="-4464.1400000000003"/>
    <n v="-15839.16"/>
    <n v="-343.40000000000003"/>
    <n v="304"/>
    <n v="1"/>
    <n v="69"/>
    <x v="5"/>
    <s v="11/2021"/>
    <x v="89"/>
    <n v="2"/>
    <s v="Computer Purchase 2017-02 Credits for returned equipment - 1727"/>
    <x v="0"/>
  </r>
  <r>
    <n v="6933366"/>
    <n v="1"/>
    <x v="11"/>
    <n v="60"/>
    <n v="19"/>
    <n v="0"/>
    <n v="8093.86"/>
    <n v="0"/>
    <x v="158"/>
    <n v="5461.51"/>
    <n v="0"/>
    <n v="2632.35"/>
    <n v="5600.05"/>
    <n v="138.54"/>
    <n v="304"/>
    <n v="1"/>
    <n v="69"/>
    <x v="5"/>
    <s v="11/2021"/>
    <x v="90"/>
    <n v="2"/>
    <s v="Computers - 1766"/>
    <x v="0"/>
  </r>
  <r>
    <n v="6933367"/>
    <n v="1"/>
    <x v="11"/>
    <n v="60"/>
    <n v="22"/>
    <n v="0"/>
    <n v="2155.91"/>
    <n v="0"/>
    <x v="159"/>
    <n v="1345.65"/>
    <n v="0"/>
    <n v="810.26"/>
    <n v="1382.48"/>
    <n v="36.83"/>
    <n v="304"/>
    <n v="1"/>
    <n v="69"/>
    <x v="5"/>
    <s v="11/2021"/>
    <x v="90"/>
    <n v="2"/>
    <s v="Computers - 1781"/>
    <x v="0"/>
  </r>
  <r>
    <n v="6933368"/>
    <n v="1"/>
    <x v="11"/>
    <n v="60"/>
    <n v="21"/>
    <n v="0"/>
    <n v="22588.29"/>
    <n v="0"/>
    <x v="160"/>
    <n v="14479.67"/>
    <n v="0"/>
    <n v="8108.62"/>
    <n v="14865.79"/>
    <n v="386.12"/>
    <n v="304"/>
    <n v="1"/>
    <n v="69"/>
    <x v="5"/>
    <s v="11/2021"/>
    <x v="90"/>
    <n v="2"/>
    <s v="Computers - 1784"/>
    <x v="0"/>
  </r>
  <r>
    <n v="6933438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5"/>
    <x v="0"/>
  </r>
  <r>
    <n v="6933439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8"/>
    <x v="0"/>
  </r>
  <r>
    <n v="6933440"/>
    <n v="1"/>
    <x v="11"/>
    <n v="60"/>
    <n v="10"/>
    <n v="0"/>
    <n v="947.81"/>
    <n v="0"/>
    <x v="123"/>
    <n v="784.18"/>
    <n v="0"/>
    <n v="163.63"/>
    <n v="800.54"/>
    <n v="16.36"/>
    <n v="304"/>
    <n v="1"/>
    <n v="69"/>
    <x v="5"/>
    <s v="11/2021"/>
    <x v="53"/>
    <n v="2"/>
    <s v="Laptop, (1) Dell E5470 Lattitude - 1612"/>
    <x v="0"/>
  </r>
  <r>
    <n v="6933445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2"/>
    <x v="0"/>
  </r>
  <r>
    <n v="6933446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6"/>
    <x v="0"/>
  </r>
  <r>
    <n v="6933447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8"/>
    <x v="0"/>
  </r>
  <r>
    <n v="6933450"/>
    <n v="1"/>
    <x v="11"/>
    <n v="60"/>
    <n v="10"/>
    <n v="0"/>
    <n v="437.98"/>
    <n v="0"/>
    <x v="161"/>
    <n v="362.38"/>
    <n v="0"/>
    <n v="75.599999999999994"/>
    <n v="369.94"/>
    <n v="7.5600000000000005"/>
    <n v="304"/>
    <n v="1"/>
    <n v="69"/>
    <x v="5"/>
    <s v="11/2021"/>
    <x v="75"/>
    <n v="2"/>
    <s v="Printer, (1) HP Color LJ Pro M452DN - 1681"/>
    <x v="0"/>
  </r>
  <r>
    <n v="6933453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7"/>
    <x v="0"/>
  </r>
  <r>
    <n v="6933459"/>
    <n v="1"/>
    <x v="11"/>
    <n v="60"/>
    <n v="11"/>
    <n v="0"/>
    <n v="4977.75"/>
    <n v="0"/>
    <x v="162"/>
    <n v="4033.67"/>
    <n v="0"/>
    <n v="944.08"/>
    <n v="4119.5"/>
    <n v="85.83"/>
    <n v="304"/>
    <n v="1"/>
    <n v="69"/>
    <x v="5"/>
    <s v="11/2021"/>
    <x v="91"/>
    <n v="2"/>
    <s v="Monitor, (5) Dell P2217 22 inch - 1711"/>
    <x v="0"/>
  </r>
  <r>
    <n v="6933461"/>
    <n v="1"/>
    <x v="11"/>
    <n v="60"/>
    <n v="11"/>
    <n v="0"/>
    <n v="24425.53"/>
    <n v="0"/>
    <x v="163"/>
    <n v="19788.310000000001"/>
    <n v="0"/>
    <n v="4637.22"/>
    <n v="20209.88"/>
    <n v="421.57"/>
    <n v="304"/>
    <n v="1"/>
    <n v="69"/>
    <x v="5"/>
    <s v="11/2021"/>
    <x v="92"/>
    <n v="2"/>
    <s v="Rewiring project for Marianna Site - 1697"/>
    <x v="0"/>
  </r>
  <r>
    <n v="6933462"/>
    <n v="1"/>
    <x v="11"/>
    <n v="60"/>
    <n v="11"/>
    <n v="0"/>
    <n v="6842.38"/>
    <n v="0"/>
    <x v="164"/>
    <n v="5544.66"/>
    <n v="0"/>
    <n v="1297.72"/>
    <n v="5662.63"/>
    <n v="117.97"/>
    <n v="304"/>
    <n v="1"/>
    <n v="69"/>
    <x v="5"/>
    <s v="11/2021"/>
    <x v="93"/>
    <n v="2"/>
    <s v="Router, (1) CISCO ISR 4431 -iRouter refresh - 1701"/>
    <x v="0"/>
  </r>
  <r>
    <n v="6933474"/>
    <n v="1"/>
    <x v="11"/>
    <n v="36"/>
    <n v="0"/>
    <n v="0"/>
    <n v="-14760"/>
    <n v="0"/>
    <x v="166"/>
    <n v="-14760"/>
    <n v="0"/>
    <n v="0"/>
    <n v="-14760"/>
    <n v="0"/>
    <n v="304"/>
    <n v="1"/>
    <n v="69"/>
    <x v="5"/>
    <s v="11/2021"/>
    <x v="58"/>
    <n v="2"/>
    <s v="Licenses, (36) CISCO L-ASA5545-TAM subscriptions for Energy Lane Firewall - 1763"/>
    <x v="0"/>
  </r>
  <r>
    <n v="6933475"/>
    <n v="1"/>
    <x v="11"/>
    <n v="60"/>
    <n v="18"/>
    <n v="0"/>
    <n v="129968.61"/>
    <n v="0"/>
    <x v="167"/>
    <n v="89894.94"/>
    <n v="0"/>
    <n v="40073.67"/>
    <n v="92121.26"/>
    <n v="2226.3200000000002"/>
    <n v="304"/>
    <n v="1"/>
    <n v="69"/>
    <x v="5"/>
    <s v="11/2021"/>
    <x v="79"/>
    <n v="2"/>
    <s v="Newark Office IT - 1758"/>
    <x v="0"/>
  </r>
  <r>
    <n v="6933479"/>
    <n v="1"/>
    <x v="11"/>
    <n v="60"/>
    <n v="11"/>
    <n v="0"/>
    <n v="3516.35"/>
    <n v="0"/>
    <x v="144"/>
    <n v="2849.47"/>
    <n v="0"/>
    <n v="666.88"/>
    <n v="2910.1"/>
    <n v="60.63"/>
    <n v="304"/>
    <n v="1"/>
    <n v="69"/>
    <x v="5"/>
    <s v="11/2021"/>
    <x v="80"/>
    <n v="2"/>
    <s v="Switch, (1) Cisco Catalyst 2960X 48 port ethernet - 1694"/>
    <x v="0"/>
  </r>
  <r>
    <n v="6933484"/>
    <n v="1"/>
    <x v="11"/>
    <n v="60"/>
    <n v="10"/>
    <n v="0"/>
    <n v="697.61"/>
    <n v="0"/>
    <x v="168"/>
    <n v="577.16"/>
    <n v="0"/>
    <n v="120.45"/>
    <n v="589.21"/>
    <n v="12.05"/>
    <n v="304"/>
    <n v="1"/>
    <n v="69"/>
    <x v="5"/>
    <s v="11/2021"/>
    <x v="59"/>
    <n v="2"/>
    <s v="PC, (1) Dell Opti 5040 desktop computer - 1606"/>
    <x v="0"/>
  </r>
  <r>
    <n v="6933485"/>
    <n v="1"/>
    <x v="11"/>
    <n v="60"/>
    <n v="10"/>
    <n v="0"/>
    <n v="1095.8"/>
    <n v="0"/>
    <x v="110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2"/>
    <x v="0"/>
  </r>
  <r>
    <n v="6933487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5"/>
    <x v="0"/>
  </r>
  <r>
    <n v="6933488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6"/>
    <x v="0"/>
  </r>
  <r>
    <n v="6933489"/>
    <n v="1"/>
    <x v="11"/>
    <n v="60"/>
    <n v="10"/>
    <n v="0"/>
    <n v="155"/>
    <n v="0"/>
    <x v="114"/>
    <n v="128.25"/>
    <n v="0"/>
    <n v="26.75"/>
    <n v="130.93"/>
    <n v="2.68"/>
    <n v="304"/>
    <n v="1"/>
    <n v="69"/>
    <x v="5"/>
    <s v="11/2021"/>
    <x v="54"/>
    <n v="2"/>
    <s v="Monitor, (1) Dell P2217 22 inch - 1590"/>
    <x v="0"/>
  </r>
  <r>
    <n v="6933490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6"/>
    <x v="0"/>
  </r>
  <r>
    <n v="6933513"/>
    <n v="1"/>
    <x v="11"/>
    <n v="60"/>
    <n v="23"/>
    <n v="0"/>
    <n v="74483.95"/>
    <n v="0"/>
    <x v="169"/>
    <n v="45235.43"/>
    <n v="0"/>
    <n v="29248.52"/>
    <n v="46507.1"/>
    <n v="1271.67"/>
    <n v="304"/>
    <n v="1"/>
    <n v="69"/>
    <x v="5"/>
    <s v="11/2021"/>
    <x v="63"/>
    <n v="2"/>
    <s v="Computer Purchases - 1793"/>
    <x v="0"/>
  </r>
  <r>
    <n v="6933514"/>
    <n v="1"/>
    <x v="11"/>
    <n v="60"/>
    <n v="18"/>
    <n v="0"/>
    <n v="38380.33"/>
    <n v="0"/>
    <x v="170"/>
    <n v="26546.36"/>
    <n v="0"/>
    <n v="11833.97"/>
    <n v="27203.8"/>
    <n v="657.44"/>
    <n v="304"/>
    <n v="1"/>
    <n v="69"/>
    <x v="5"/>
    <s v="11/2021"/>
    <x v="90"/>
    <n v="2"/>
    <s v="Computers - 1759"/>
    <x v="0"/>
  </r>
  <r>
    <n v="6933529"/>
    <n v="1"/>
    <x v="11"/>
    <n v="60"/>
    <n v="13"/>
    <n v="0"/>
    <n v="320.39"/>
    <n v="0"/>
    <x v="171"/>
    <n v="248.7"/>
    <n v="0"/>
    <n v="71.69"/>
    <n v="254.21"/>
    <n v="5.51"/>
    <n v="304"/>
    <n v="1"/>
    <n v="69"/>
    <x v="5"/>
    <s v="11/2021"/>
    <x v="95"/>
    <n v="2"/>
    <s v="UPS, (1) APC Power saving back-ups RS1500 - 1722"/>
    <x v="0"/>
  </r>
  <r>
    <n v="6933530"/>
    <n v="1"/>
    <x v="11"/>
    <n v="60"/>
    <n v="11"/>
    <n v="0"/>
    <n v="1338.76"/>
    <n v="0"/>
    <x v="172"/>
    <n v="1084.82"/>
    <n v="0"/>
    <n v="253.94"/>
    <n v="1107.9100000000001"/>
    <n v="23.09"/>
    <n v="304"/>
    <n v="1"/>
    <n v="69"/>
    <x v="5"/>
    <s v="11/2021"/>
    <x v="96"/>
    <n v="2"/>
    <s v="UPS, (1) APC Smart x1500VA - 1691"/>
    <x v="0"/>
  </r>
  <r>
    <n v="6933576"/>
    <n v="1"/>
    <x v="11"/>
    <n v="60"/>
    <n v="10"/>
    <n v="0"/>
    <n v="947.81"/>
    <n v="0"/>
    <x v="123"/>
    <n v="784.18"/>
    <n v="0"/>
    <n v="163.63"/>
    <n v="800.54"/>
    <n v="16.36"/>
    <n v="304"/>
    <n v="1"/>
    <n v="69"/>
    <x v="5"/>
    <s v="11/2021"/>
    <x v="53"/>
    <n v="2"/>
    <s v="Laptop, (1) Dell E5470 Lattitude - 1609"/>
    <x v="0"/>
  </r>
  <r>
    <n v="6933577"/>
    <n v="1"/>
    <x v="11"/>
    <n v="60"/>
    <n v="10"/>
    <n v="0"/>
    <n v="947.8"/>
    <n v="0"/>
    <x v="173"/>
    <n v="784.18"/>
    <n v="0"/>
    <n v="163.62"/>
    <n v="800.54"/>
    <n v="16.36"/>
    <n v="304"/>
    <n v="1"/>
    <n v="69"/>
    <x v="5"/>
    <s v="11/2021"/>
    <x v="53"/>
    <n v="2"/>
    <s v="Laptop, (1) Dell E5470 Lattitude - 1613"/>
    <x v="0"/>
  </r>
  <r>
    <n v="6933578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21"/>
    <x v="0"/>
  </r>
  <r>
    <n v="6933579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4"/>
    <x v="0"/>
  </r>
  <r>
    <n v="6933580"/>
    <n v="1"/>
    <x v="11"/>
    <n v="60"/>
    <n v="10"/>
    <n v="0"/>
    <n v="853.55"/>
    <n v="0"/>
    <x v="103"/>
    <n v="706.2"/>
    <n v="0"/>
    <n v="147.35"/>
    <n v="720.94"/>
    <n v="14.74"/>
    <n v="304"/>
    <n v="1"/>
    <n v="69"/>
    <x v="5"/>
    <s v="11/2021"/>
    <x v="53"/>
    <n v="2"/>
    <s v="Laptop, (1) Dell E5470 Lattitude - 1643"/>
    <x v="0"/>
  </r>
  <r>
    <n v="6933581"/>
    <n v="1"/>
    <x v="11"/>
    <n v="60"/>
    <n v="10"/>
    <n v="0"/>
    <n v="853.55"/>
    <n v="0"/>
    <x v="103"/>
    <n v="706.2"/>
    <n v="0"/>
    <n v="147.35"/>
    <n v="720.94"/>
    <n v="14.74"/>
    <n v="304"/>
    <n v="1"/>
    <n v="69"/>
    <x v="5"/>
    <s v="11/2021"/>
    <x v="53"/>
    <n v="2"/>
    <s v="Laptop, (1) Dell E5470 Lattitude - 1644"/>
    <x v="0"/>
  </r>
  <r>
    <n v="6933582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46"/>
    <x v="0"/>
  </r>
  <r>
    <n v="6933589"/>
    <n v="1"/>
    <x v="11"/>
    <n v="60"/>
    <n v="10"/>
    <n v="0"/>
    <n v="171.4"/>
    <n v="0"/>
    <x v="174"/>
    <n v="141.84"/>
    <n v="0"/>
    <n v="29.56"/>
    <n v="144.80000000000001"/>
    <n v="2.96"/>
    <n v="304"/>
    <n v="1"/>
    <n v="69"/>
    <x v="5"/>
    <s v="11/2021"/>
    <x v="54"/>
    <n v="2"/>
    <s v="Monitor, (1) Dell P2217 22 inch - 1601"/>
    <x v="0"/>
  </r>
  <r>
    <n v="6933590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0"/>
    <x v="0"/>
  </r>
  <r>
    <n v="6933592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3"/>
    <x v="0"/>
  </r>
  <r>
    <n v="6933597"/>
    <n v="1"/>
    <x v="11"/>
    <n v="60"/>
    <n v="11"/>
    <n v="0"/>
    <n v="1753.82"/>
    <n v="0"/>
    <x v="175"/>
    <n v="1421.22"/>
    <n v="0"/>
    <n v="332.6"/>
    <n v="1451.46"/>
    <n v="30.240000000000002"/>
    <n v="304"/>
    <n v="1"/>
    <n v="69"/>
    <x v="5"/>
    <s v="11/2021"/>
    <x v="76"/>
    <n v="2"/>
    <s v="Monitor, (10) Dell P2217 22 inch - 1710"/>
    <x v="0"/>
  </r>
  <r>
    <n v="6933608"/>
    <n v="1"/>
    <x v="11"/>
    <n v="60"/>
    <n v="24"/>
    <n v="0"/>
    <n v="8657.42"/>
    <n v="0"/>
    <x v="176"/>
    <n v="5112.0200000000004"/>
    <n v="0"/>
    <n v="3545.4"/>
    <n v="5259.75"/>
    <n v="147.72999999999999"/>
    <n v="304"/>
    <n v="1"/>
    <n v="69"/>
    <x v="5"/>
    <s v="11/2021"/>
    <x v="55"/>
    <n v="2"/>
    <s v="Network Upgrades - 1797"/>
    <x v="0"/>
  </r>
  <r>
    <n v="6933619"/>
    <n v="1"/>
    <x v="11"/>
    <n v="60"/>
    <n v="16"/>
    <n v="0"/>
    <n v="9150"/>
    <n v="0"/>
    <x v="177"/>
    <n v="6638.24"/>
    <n v="0"/>
    <n v="2511.7600000000002"/>
    <n v="6795.23"/>
    <n v="156.99"/>
    <n v="304"/>
    <n v="1"/>
    <n v="69"/>
    <x v="5"/>
    <s v="11/2021"/>
    <x v="97"/>
    <n v="2"/>
    <s v="Laptops, (6) Dell CTO 7480 - 1741"/>
    <x v="0"/>
  </r>
  <r>
    <n v="6933621"/>
    <n v="1"/>
    <x v="11"/>
    <n v="60"/>
    <n v="11"/>
    <n v="0"/>
    <n v="6816.43"/>
    <n v="0"/>
    <x v="179"/>
    <n v="5523.65"/>
    <n v="0"/>
    <n v="1292.78"/>
    <n v="5641.18"/>
    <n v="117.53"/>
    <n v="304"/>
    <n v="1"/>
    <n v="69"/>
    <x v="5"/>
    <s v="11/2021"/>
    <x v="86"/>
    <n v="2"/>
    <s v="Switch, (1) Cisco Catalyst 3850 24 POE LAN - 1693"/>
    <x v="0"/>
  </r>
  <r>
    <n v="6933626"/>
    <n v="1"/>
    <x v="11"/>
    <n v="60"/>
    <n v="16"/>
    <n v="0"/>
    <n v="941.55"/>
    <n v="0"/>
    <x v="148"/>
    <n v="683.07"/>
    <n v="0"/>
    <n v="258.48"/>
    <n v="699.23"/>
    <n v="16.16"/>
    <n v="304"/>
    <n v="1"/>
    <n v="69"/>
    <x v="5"/>
    <s v="11/2021"/>
    <x v="98"/>
    <n v="2"/>
    <s v="PC, (1) Dell CTO 5050 Desktop computers - 1742"/>
    <x v="0"/>
  </r>
  <r>
    <n v="6933628"/>
    <n v="1"/>
    <x v="11"/>
    <n v="60"/>
    <n v="10"/>
    <n v="0"/>
    <n v="1184.1600000000001"/>
    <n v="0"/>
    <x v="112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5"/>
    <x v="0"/>
  </r>
  <r>
    <n v="6933629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3"/>
    <x v="0"/>
  </r>
  <r>
    <n v="6933630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4"/>
    <x v="0"/>
  </r>
  <r>
    <n v="6933632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8"/>
    <x v="0"/>
  </r>
  <r>
    <n v="6933639"/>
    <n v="1"/>
    <x v="11"/>
    <n v="60"/>
    <n v="0"/>
    <n v="0"/>
    <n v="838.17"/>
    <n v="-838.17000000000007"/>
    <x v="316"/>
    <n v="838.17"/>
    <n v="-838.17000000000007"/>
    <n v="0"/>
    <n v="0"/>
    <n v="0"/>
    <n v="304"/>
    <n v="1"/>
    <n v="69"/>
    <x v="5"/>
    <s v="11/2021"/>
    <x v="84"/>
    <n v="2"/>
    <s v="Desktop, (1) Dell Optiplex 5040 - 1446"/>
    <x v="0"/>
  </r>
  <r>
    <n v="6933658"/>
    <n v="1"/>
    <x v="11"/>
    <n v="60"/>
    <n v="11"/>
    <n v="0"/>
    <n v="525.52"/>
    <n v="0"/>
    <x v="182"/>
    <n v="425.83"/>
    <n v="0"/>
    <n v="99.69"/>
    <n v="434.89"/>
    <n v="9.06"/>
    <n v="304"/>
    <n v="1"/>
    <n v="69"/>
    <x v="5"/>
    <s v="11/2021"/>
    <x v="100"/>
    <n v="2"/>
    <s v="CISCO AC power supply -iRouter refresh project - 1698"/>
    <x v="0"/>
  </r>
  <r>
    <n v="6933717"/>
    <n v="1"/>
    <x v="11"/>
    <n v="60"/>
    <n v="0"/>
    <n v="0"/>
    <n v="826.97"/>
    <n v="-826.97"/>
    <x v="316"/>
    <n v="826.97"/>
    <n v="-826.97"/>
    <n v="0"/>
    <n v="0"/>
    <n v="0"/>
    <n v="304"/>
    <n v="1"/>
    <n v="69"/>
    <x v="5"/>
    <s v="11/2021"/>
    <x v="84"/>
    <n v="2"/>
    <s v="Desktop, (1) Dell Optiplex 5040 - 1444"/>
    <x v="0"/>
  </r>
  <r>
    <n v="6933729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6"/>
    <x v="0"/>
  </r>
  <r>
    <n v="6933730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9"/>
    <x v="0"/>
  </r>
  <r>
    <n v="6933731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49"/>
    <x v="0"/>
  </r>
  <r>
    <n v="6933732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50"/>
    <x v="0"/>
  </r>
  <r>
    <n v="6933733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51"/>
    <x v="0"/>
  </r>
  <r>
    <n v="6933734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5"/>
    <x v="0"/>
  </r>
  <r>
    <n v="6933738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1"/>
    <x v="0"/>
  </r>
  <r>
    <n v="6933743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5"/>
    <x v="0"/>
  </r>
  <r>
    <n v="6933744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4"/>
    <x v="0"/>
  </r>
  <r>
    <n v="6933750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7"/>
    <x v="0"/>
  </r>
  <r>
    <n v="6933758"/>
    <n v="1"/>
    <x v="11"/>
    <n v="60"/>
    <n v="21"/>
    <n v="0"/>
    <n v="59503.97"/>
    <n v="0"/>
    <x v="183"/>
    <n v="38143.51"/>
    <n v="0"/>
    <n v="21360.46"/>
    <n v="39160.67"/>
    <n v="1017.16"/>
    <n v="304"/>
    <n v="1"/>
    <n v="69"/>
    <x v="5"/>
    <s v="11/2021"/>
    <x v="85"/>
    <n v="2"/>
    <s v="Stover - Dover Campus IT Network - 1776"/>
    <x v="0"/>
  </r>
  <r>
    <n v="6933759"/>
    <n v="1"/>
    <x v="11"/>
    <n v="60"/>
    <n v="11"/>
    <n v="0"/>
    <n v="12373.83"/>
    <n v="0"/>
    <x v="184"/>
    <n v="10105.290000000001"/>
    <n v="0"/>
    <n v="2268.54"/>
    <n v="10311.52"/>
    <n v="206.23000000000002"/>
    <n v="304"/>
    <n v="1"/>
    <n v="69"/>
    <x v="5"/>
    <s v="11/2021"/>
    <x v="101"/>
    <n v="2"/>
    <s v="Switch, (1) CISCO  Catalyst 3850 48 port - 1712"/>
    <x v="0"/>
  </r>
  <r>
    <n v="6933763"/>
    <n v="1"/>
    <x v="11"/>
    <n v="60"/>
    <n v="16"/>
    <n v="0"/>
    <n v="6528.19"/>
    <n v="0"/>
    <x v="185"/>
    <n v="4736.1099999999997"/>
    <n v="0"/>
    <n v="1792.08"/>
    <n v="4848.12"/>
    <n v="112.01"/>
    <n v="304"/>
    <n v="1"/>
    <n v="69"/>
    <x v="5"/>
    <s v="11/2021"/>
    <x v="57"/>
    <n v="2"/>
    <s v="Laptops, (4) Dell CTO 7480 - 1743"/>
    <x v="0"/>
  </r>
  <r>
    <n v="6933769"/>
    <n v="1"/>
    <x v="11"/>
    <n v="60"/>
    <n v="10"/>
    <n v="0"/>
    <n v="847.84"/>
    <n v="0"/>
    <x v="186"/>
    <n v="701.49"/>
    <n v="0"/>
    <n v="146.35"/>
    <n v="716.13"/>
    <n v="14.64"/>
    <n v="304"/>
    <n v="1"/>
    <n v="69"/>
    <x v="5"/>
    <s v="11/2021"/>
    <x v="59"/>
    <n v="2"/>
    <s v="PC, (1) Dell Opti 5040 desktop computer - 1586"/>
    <x v="0"/>
  </r>
  <r>
    <n v="6933770"/>
    <n v="1"/>
    <x v="11"/>
    <n v="60"/>
    <n v="10"/>
    <n v="0"/>
    <n v="847.83"/>
    <n v="0"/>
    <x v="187"/>
    <n v="701.48"/>
    <n v="0"/>
    <n v="146.35"/>
    <n v="716.12"/>
    <n v="14.64"/>
    <n v="304"/>
    <n v="1"/>
    <n v="69"/>
    <x v="5"/>
    <s v="11/2021"/>
    <x v="59"/>
    <n v="2"/>
    <s v="PC, (1) Dell Opti 5040 desktop computer - 1587"/>
    <x v="0"/>
  </r>
  <r>
    <n v="6933771"/>
    <n v="1"/>
    <x v="11"/>
    <n v="60"/>
    <n v="10"/>
    <n v="0"/>
    <n v="1095.8"/>
    <n v="0"/>
    <x v="110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0"/>
    <x v="0"/>
  </r>
  <r>
    <n v="6933777"/>
    <n v="1"/>
    <x v="11"/>
    <n v="60"/>
    <n v="10"/>
    <n v="0"/>
    <n v="1095.8"/>
    <n v="0"/>
    <x v="110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3"/>
    <x v="0"/>
  </r>
  <r>
    <n v="6933780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52"/>
    <x v="0"/>
  </r>
  <r>
    <n v="6933790"/>
    <n v="1"/>
    <x v="11"/>
    <n v="60"/>
    <n v="0"/>
    <n v="0"/>
    <n v="838.17"/>
    <n v="-838.17000000000007"/>
    <x v="316"/>
    <n v="838.17"/>
    <n v="-838.17000000000007"/>
    <n v="0"/>
    <n v="0"/>
    <n v="0"/>
    <n v="304"/>
    <n v="1"/>
    <n v="69"/>
    <x v="5"/>
    <s v="11/2021"/>
    <x v="84"/>
    <n v="2"/>
    <s v="Desktop, (1) Dell Optiplex 5040 - 1445"/>
    <x v="0"/>
  </r>
  <r>
    <n v="6933791"/>
    <n v="1"/>
    <x v="11"/>
    <n v="60"/>
    <n v="11"/>
    <n v="0"/>
    <n v="1035.32"/>
    <n v="0"/>
    <x v="188"/>
    <n v="838.95"/>
    <n v="0"/>
    <n v="196.37"/>
    <n v="856.8"/>
    <n v="17.850000000000001"/>
    <n v="304"/>
    <n v="1"/>
    <n v="69"/>
    <x v="5"/>
    <s v="11/2021"/>
    <x v="102"/>
    <n v="2"/>
    <s v="(5) Dell Docking station WD15 w/180w adapter - 1709"/>
    <x v="0"/>
  </r>
  <r>
    <n v="6933795"/>
    <n v="1"/>
    <x v="11"/>
    <n v="60"/>
    <n v="9"/>
    <n v="0"/>
    <n v="2412.27"/>
    <n v="0"/>
    <x v="190"/>
    <n v="2037.02"/>
    <n v="0"/>
    <n v="375.25"/>
    <n v="2078.71"/>
    <n v="41.69"/>
    <n v="304"/>
    <n v="1"/>
    <n v="69"/>
    <x v="5"/>
    <s v="11/2021"/>
    <x v="104"/>
    <n v="2"/>
    <s v="BackUp &amp; Storage, (5) HP LT05 20Pk tapes &amp; (5) carts - 1584"/>
    <x v="0"/>
  </r>
  <r>
    <n v="6933803"/>
    <n v="1"/>
    <x v="11"/>
    <n v="60"/>
    <n v="21"/>
    <n v="0"/>
    <n v="31359.85"/>
    <n v="0"/>
    <x v="191"/>
    <n v="20102.490000000002"/>
    <n v="0"/>
    <n v="11257.36"/>
    <n v="20638.55"/>
    <n v="536.06000000000006"/>
    <n v="304"/>
    <n v="1"/>
    <n v="69"/>
    <x v="5"/>
    <s v="11/2021"/>
    <x v="63"/>
    <n v="2"/>
    <s v="Computer Purchases - 1782"/>
    <x v="0"/>
  </r>
  <r>
    <n v="6933804"/>
    <n v="1"/>
    <x v="11"/>
    <n v="60"/>
    <n v="24"/>
    <n v="0"/>
    <n v="18372.64"/>
    <n v="0"/>
    <x v="192"/>
    <n v="10848.52"/>
    <n v="0"/>
    <n v="7524.12"/>
    <n v="11162.03"/>
    <n v="313.51"/>
    <n v="304"/>
    <n v="1"/>
    <n v="69"/>
    <x v="5"/>
    <s v="11/2021"/>
    <x v="63"/>
    <n v="2"/>
    <s v="Computer Purchases - 1798"/>
    <x v="0"/>
  </r>
  <r>
    <n v="6933805"/>
    <n v="1"/>
    <x v="11"/>
    <n v="60"/>
    <n v="20"/>
    <n v="0"/>
    <n v="36392.35"/>
    <n v="0"/>
    <x v="193"/>
    <n v="23942.33"/>
    <n v="0"/>
    <n v="12450.02"/>
    <n v="24564.83"/>
    <n v="622.5"/>
    <n v="304"/>
    <n v="1"/>
    <n v="69"/>
    <x v="5"/>
    <s v="11/2021"/>
    <x v="90"/>
    <n v="2"/>
    <s v="Computers - 1772"/>
    <x v="0"/>
  </r>
  <r>
    <n v="6933812"/>
    <n v="1"/>
    <x v="11"/>
    <n v="60"/>
    <n v="19"/>
    <n v="0"/>
    <n v="77.319999999999993"/>
    <n v="0"/>
    <x v="194"/>
    <n v="52.15"/>
    <n v="0"/>
    <n v="25.17"/>
    <n v="53.47"/>
    <n v="1.32"/>
    <n v="304"/>
    <n v="1"/>
    <n v="69"/>
    <x v="5"/>
    <s v="11/2021"/>
    <x v="65"/>
    <n v="2"/>
    <s v="CISCO CAT WS-C2960X-48FPS-L Network refresh project - 1761"/>
    <x v="0"/>
  </r>
  <r>
    <n v="6933875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6"/>
    <x v="0"/>
  </r>
  <r>
    <n v="6933876"/>
    <n v="1"/>
    <x v="11"/>
    <n v="60"/>
    <n v="10"/>
    <n v="0"/>
    <n v="853.55"/>
    <n v="0"/>
    <x v="103"/>
    <n v="706.2"/>
    <n v="0"/>
    <n v="147.35"/>
    <n v="720.94"/>
    <n v="14.74"/>
    <n v="304"/>
    <n v="1"/>
    <n v="69"/>
    <x v="5"/>
    <s v="11/2021"/>
    <x v="53"/>
    <n v="2"/>
    <s v="Laptop, (1) Dell E5470 Lattitude - 1640"/>
    <x v="0"/>
  </r>
  <r>
    <n v="6933883"/>
    <n v="1"/>
    <x v="11"/>
    <n v="60"/>
    <n v="16"/>
    <n v="0"/>
    <n v="4028.64"/>
    <n v="0"/>
    <x v="195"/>
    <n v="2922.77"/>
    <n v="0"/>
    <n v="1105.8699999999999"/>
    <n v="2991.89"/>
    <n v="69.12"/>
    <n v="304"/>
    <n v="1"/>
    <n v="69"/>
    <x v="5"/>
    <s v="11/2021"/>
    <x v="105"/>
    <n v="2"/>
    <s v="PC, (4) Dell CTO 5050 Desktop computers - 1744"/>
    <x v="0"/>
  </r>
  <r>
    <n v="6933886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4"/>
    <x v="0"/>
  </r>
  <r>
    <n v="6933887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5"/>
    <x v="0"/>
  </r>
  <r>
    <n v="6933888"/>
    <n v="1"/>
    <x v="11"/>
    <n v="60"/>
    <n v="10"/>
    <n v="0"/>
    <n v="170.16"/>
    <n v="0"/>
    <x v="196"/>
    <n v="140.81"/>
    <n v="0"/>
    <n v="29.35"/>
    <n v="143.75"/>
    <n v="2.94"/>
    <n v="304"/>
    <n v="1"/>
    <n v="69"/>
    <x v="5"/>
    <s v="11/2021"/>
    <x v="54"/>
    <n v="2"/>
    <s v="Monitor, (1) Dell P2217 22 inch - 1639"/>
    <x v="0"/>
  </r>
  <r>
    <n v="6933889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4"/>
    <x v="0"/>
  </r>
  <r>
    <n v="6933890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1"/>
    <x v="0"/>
  </r>
  <r>
    <n v="6933894"/>
    <n v="1"/>
    <x v="11"/>
    <n v="60"/>
    <n v="10"/>
    <n v="0"/>
    <n v="1377.53"/>
    <n v="0"/>
    <x v="197"/>
    <n v="1139.78"/>
    <n v="0"/>
    <n v="237.75"/>
    <n v="1163.56"/>
    <n v="23.78"/>
    <n v="304"/>
    <n v="1"/>
    <n v="69"/>
    <x v="5"/>
    <s v="11/2021"/>
    <x v="67"/>
    <n v="2"/>
    <s v="Laptop, (1) Dell E7270 Lattitude - 1605"/>
    <x v="0"/>
  </r>
  <r>
    <n v="6933895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9"/>
    <x v="0"/>
  </r>
  <r>
    <n v="6933896"/>
    <n v="1"/>
    <x v="11"/>
    <n v="60"/>
    <n v="11"/>
    <n v="0"/>
    <n v="166.27"/>
    <n v="0"/>
    <x v="198"/>
    <n v="134.75"/>
    <n v="0"/>
    <n v="31.52"/>
    <n v="137.62"/>
    <n v="2.87"/>
    <n v="304"/>
    <n v="1"/>
    <n v="69"/>
    <x v="5"/>
    <s v="11/2021"/>
    <x v="54"/>
    <n v="2"/>
    <s v="Monitor, (1) Dell P2217 22 inch - 1704"/>
    <x v="0"/>
  </r>
  <r>
    <n v="6933897"/>
    <n v="1"/>
    <x v="11"/>
    <n v="60"/>
    <n v="11"/>
    <n v="0"/>
    <n v="1840.27"/>
    <n v="0"/>
    <x v="199"/>
    <n v="1491.26"/>
    <n v="0"/>
    <n v="349.01"/>
    <n v="1522.99"/>
    <n v="31.73"/>
    <n v="304"/>
    <n v="1"/>
    <n v="69"/>
    <x v="5"/>
    <s v="11/2021"/>
    <x v="106"/>
    <n v="2"/>
    <s v="Monitor, (12) Dell P2217 22 inch - 1706"/>
    <x v="0"/>
  </r>
  <r>
    <n v="6933925"/>
    <n v="1"/>
    <x v="11"/>
    <n v="60"/>
    <n v="11"/>
    <n v="0"/>
    <n v="22765"/>
    <n v="0"/>
    <x v="200"/>
    <n v="18591.43"/>
    <n v="0"/>
    <n v="4173.57"/>
    <n v="18970.849999999999"/>
    <n v="379.42"/>
    <n v="304"/>
    <n v="1"/>
    <n v="69"/>
    <x v="5"/>
    <s v="11/2021"/>
    <x v="107"/>
    <n v="2"/>
    <s v="Middletown Office Security system - 114 Sandhill Drive - 1714"/>
    <x v="0"/>
  </r>
  <r>
    <n v="6933931"/>
    <n v="1"/>
    <x v="11"/>
    <n v="60"/>
    <n v="10"/>
    <n v="0"/>
    <n v="1184.1600000000001"/>
    <n v="0"/>
    <x v="112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6"/>
    <x v="0"/>
  </r>
  <r>
    <n v="6933932"/>
    <n v="1"/>
    <x v="11"/>
    <n v="60"/>
    <n v="10"/>
    <n v="0"/>
    <n v="1184.1600000000001"/>
    <n v="0"/>
    <x v="112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8"/>
    <x v="0"/>
  </r>
  <r>
    <n v="6933933"/>
    <n v="1"/>
    <x v="11"/>
    <n v="60"/>
    <n v="11"/>
    <n v="0"/>
    <n v="634.02"/>
    <n v="0"/>
    <x v="156"/>
    <n v="513.74"/>
    <n v="0"/>
    <n v="120.28"/>
    <n v="524.66999999999996"/>
    <n v="10.93"/>
    <n v="304"/>
    <n v="1"/>
    <n v="69"/>
    <x v="5"/>
    <s v="11/2021"/>
    <x v="88"/>
    <n v="2"/>
    <s v="Transceiver, (1) CISCO 1000BASE LX/LH-iRouter refresh - 1699"/>
    <x v="0"/>
  </r>
  <r>
    <n v="6933936"/>
    <n v="1"/>
    <x v="11"/>
    <n v="60"/>
    <n v="11"/>
    <n v="0"/>
    <n v="1066.46"/>
    <n v="0"/>
    <x v="201"/>
    <n v="864.22"/>
    <n v="0"/>
    <n v="202.24"/>
    <n v="882.61"/>
    <n v="18.39"/>
    <n v="304"/>
    <n v="1"/>
    <n v="69"/>
    <x v="5"/>
    <s v="11/2021"/>
    <x v="108"/>
    <n v="2"/>
    <s v="PC, (1) Dell Opti 5050 desktop computer - 1705"/>
    <x v="0"/>
  </r>
  <r>
    <n v="6933943"/>
    <n v="1"/>
    <x v="11"/>
    <n v="60"/>
    <n v="10"/>
    <n v="0"/>
    <n v="12283.43"/>
    <n v="0"/>
    <x v="202"/>
    <n v="10169.780000000001"/>
    <n v="0"/>
    <n v="2113.65"/>
    <n v="10381.15"/>
    <n v="211.37"/>
    <n v="304"/>
    <n v="1"/>
    <n v="69"/>
    <x v="5"/>
    <s v="11/2021"/>
    <x v="109"/>
    <n v="2"/>
    <s v="Computer Purchase 2017-02 - 1585"/>
    <x v="0"/>
  </r>
  <r>
    <n v="6933952"/>
    <n v="1"/>
    <x v="11"/>
    <n v="60"/>
    <n v="25"/>
    <n v="0"/>
    <n v="41172.69"/>
    <n v="0"/>
    <x v="203"/>
    <n v="23618.44"/>
    <n v="0"/>
    <n v="17554.25"/>
    <n v="24320.61"/>
    <n v="702.17"/>
    <n v="304"/>
    <n v="1"/>
    <n v="69"/>
    <x v="5"/>
    <s v="11/2021"/>
    <x v="63"/>
    <n v="2"/>
    <s v="Computer Purchases - 1818"/>
    <x v="0"/>
  </r>
  <r>
    <n v="6933975"/>
    <n v="1"/>
    <x v="11"/>
    <n v="60"/>
    <n v="11"/>
    <n v="0"/>
    <n v="1338.77"/>
    <n v="0"/>
    <x v="204"/>
    <n v="1084.83"/>
    <n v="0"/>
    <n v="253.94"/>
    <n v="1107.92"/>
    <n v="23.09"/>
    <n v="304"/>
    <n v="1"/>
    <n v="69"/>
    <x v="5"/>
    <s v="11/2021"/>
    <x v="96"/>
    <n v="2"/>
    <s v="UPS, (1) APC Smart x1500VA - 1690"/>
    <x v="0"/>
  </r>
  <r>
    <n v="6934013"/>
    <n v="1"/>
    <x v="11"/>
    <n v="60"/>
    <n v="37"/>
    <n v="0"/>
    <n v="70272.34"/>
    <n v="0"/>
    <x v="205"/>
    <n v="26149.82"/>
    <n v="0"/>
    <n v="44122.52"/>
    <n v="27342.32"/>
    <n v="1192.5"/>
    <n v="304"/>
    <n v="1"/>
    <n v="69"/>
    <x v="5"/>
    <s v="11/2021"/>
    <x v="63"/>
    <n v="2"/>
    <s v="Computer Purchases - 1857"/>
    <x v="0"/>
  </r>
  <r>
    <n v="6934020"/>
    <n v="1"/>
    <x v="11"/>
    <n v="60"/>
    <n v="31"/>
    <n v="0"/>
    <n v="25110"/>
    <n v="0"/>
    <x v="206"/>
    <n v="11871.72"/>
    <n v="0"/>
    <n v="13238.28"/>
    <n v="12298.76"/>
    <n v="427.04"/>
    <n v="304"/>
    <n v="1"/>
    <n v="69"/>
    <x v="5"/>
    <s v="11/2021"/>
    <x v="110"/>
    <n v="2"/>
    <s v="BIS1347 Unified Communications Enhance - 1832"/>
    <x v="0"/>
  </r>
  <r>
    <n v="6934023"/>
    <n v="1"/>
    <x v="11"/>
    <n v="60"/>
    <n v="29"/>
    <n v="0"/>
    <n v="16505.03"/>
    <n v="0"/>
    <x v="207"/>
    <n v="8357.91"/>
    <n v="0"/>
    <n v="8147.12"/>
    <n v="8638.85"/>
    <n v="280.94"/>
    <n v="304"/>
    <n v="1"/>
    <n v="69"/>
    <x v="5"/>
    <s v="11/2021"/>
    <x v="63"/>
    <n v="2"/>
    <s v="Computer Purchases - 1827"/>
    <x v="0"/>
  </r>
  <r>
    <n v="6934024"/>
    <n v="1"/>
    <x v="11"/>
    <n v="60"/>
    <n v="37"/>
    <n v="0"/>
    <n v="-1691.61"/>
    <n v="0"/>
    <x v="208"/>
    <n v="-629.53"/>
    <n v="0"/>
    <n v="-1062.08"/>
    <n v="-658.23"/>
    <n v="-28.7"/>
    <n v="304"/>
    <n v="1"/>
    <n v="69"/>
    <x v="5"/>
    <s v="11/2021"/>
    <x v="63"/>
    <n v="2"/>
    <s v="Computer Purchases - 1855"/>
    <x v="0"/>
  </r>
  <r>
    <n v="6934025"/>
    <n v="1"/>
    <x v="11"/>
    <n v="60"/>
    <n v="28"/>
    <n v="0"/>
    <n v="13530"/>
    <n v="0"/>
    <x v="209"/>
    <n v="7078.7"/>
    <n v="0"/>
    <n v="6451.3"/>
    <n v="7309.1"/>
    <n v="230.4"/>
    <n v="304"/>
    <n v="1"/>
    <n v="69"/>
    <x v="5"/>
    <s v="11/2021"/>
    <x v="55"/>
    <n v="2"/>
    <s v="Network Upgrades - 1817"/>
    <x v="0"/>
  </r>
  <r>
    <n v="6934026"/>
    <n v="1"/>
    <x v="11"/>
    <n v="60"/>
    <n v="36"/>
    <n v="0"/>
    <n v="24652.98"/>
    <n v="0"/>
    <x v="210"/>
    <n v="9587.23"/>
    <n v="0"/>
    <n v="15065.75"/>
    <n v="10005.719999999999"/>
    <n v="418.49"/>
    <n v="304"/>
    <n v="1"/>
    <n v="69"/>
    <x v="5"/>
    <s v="11/2021"/>
    <x v="111"/>
    <n v="2"/>
    <s v="Solarwinds Refresh - 1848"/>
    <x v="0"/>
  </r>
  <r>
    <n v="6934028"/>
    <n v="1"/>
    <x v="11"/>
    <n v="60"/>
    <n v="37"/>
    <n v="0"/>
    <n v="8155"/>
    <n v="0"/>
    <x v="211"/>
    <n v="3034.69"/>
    <n v="0"/>
    <n v="5120.3100000000004"/>
    <n v="3173.08"/>
    <n v="138.39000000000001"/>
    <n v="304"/>
    <n v="1"/>
    <n v="69"/>
    <x v="5"/>
    <s v="11/2021"/>
    <x v="112"/>
    <n v="2"/>
    <s v="Vulnerability Refresh - 1854"/>
    <x v="0"/>
  </r>
  <r>
    <n v="6934036"/>
    <n v="1"/>
    <x v="11"/>
    <n v="60"/>
    <n v="37"/>
    <n v="0"/>
    <n v="558074.47"/>
    <n v="0"/>
    <x v="212"/>
    <n v="207671.32"/>
    <n v="0"/>
    <n v="350403.15"/>
    <n v="217141.68"/>
    <n v="9470.36"/>
    <n v="304"/>
    <n v="1"/>
    <n v="69"/>
    <x v="5"/>
    <s v="11/2021"/>
    <x v="113"/>
    <n v="2"/>
    <s v="Core Systems refresh - 1853"/>
    <x v="0"/>
  </r>
  <r>
    <n v="6934044"/>
    <n v="1"/>
    <x v="11"/>
    <n v="60"/>
    <n v="34"/>
    <n v="0"/>
    <n v="15573.02"/>
    <n v="0"/>
    <x v="213"/>
    <n v="6578.57"/>
    <n v="0"/>
    <n v="8994.4500000000007"/>
    <n v="6843.11"/>
    <n v="264.54000000000002"/>
    <n v="304"/>
    <n v="1"/>
    <n v="69"/>
    <x v="5"/>
    <s v="11/2021"/>
    <x v="63"/>
    <n v="2"/>
    <s v="Computer Purchases - 1842"/>
    <x v="0"/>
  </r>
  <r>
    <n v="6934045"/>
    <n v="1"/>
    <x v="11"/>
    <n v="60"/>
    <n v="36"/>
    <n v="0"/>
    <n v="127703.98"/>
    <n v="0"/>
    <x v="214"/>
    <n v="49662.65"/>
    <n v="0"/>
    <n v="78041.33"/>
    <n v="51830.46"/>
    <n v="2167.81"/>
    <n v="304"/>
    <n v="1"/>
    <n v="69"/>
    <x v="5"/>
    <s v="11/2021"/>
    <x v="63"/>
    <n v="2"/>
    <s v="Computer Purchases - 1847"/>
    <x v="0"/>
  </r>
  <r>
    <n v="6934053"/>
    <n v="1"/>
    <x v="11"/>
    <n v="60"/>
    <n v="27"/>
    <n v="0"/>
    <n v="21912.11"/>
    <n v="0"/>
    <x v="215"/>
    <n v="11832.59"/>
    <n v="0"/>
    <n v="10079.52"/>
    <n v="12205.91"/>
    <n v="373.32"/>
    <n v="304"/>
    <n v="1"/>
    <n v="69"/>
    <x v="5"/>
    <s v="11/2021"/>
    <x v="63"/>
    <n v="2"/>
    <s v="Computer Purchases - 1813"/>
    <x v="0"/>
  </r>
  <r>
    <n v="6934054"/>
    <n v="1"/>
    <x v="11"/>
    <n v="60"/>
    <n v="35"/>
    <n v="0"/>
    <n v="7516"/>
    <n v="0"/>
    <x v="216"/>
    <n v="3048.94"/>
    <n v="0"/>
    <n v="4467.0600000000004"/>
    <n v="3176.57"/>
    <n v="127.63000000000001"/>
    <n v="304"/>
    <n v="1"/>
    <n v="69"/>
    <x v="5"/>
    <s v="11/2021"/>
    <x v="63"/>
    <n v="2"/>
    <s v="Computer Purchases - 1845"/>
    <x v="0"/>
  </r>
  <r>
    <n v="6934063"/>
    <n v="1"/>
    <x v="11"/>
    <n v="60"/>
    <n v="30"/>
    <n v="0"/>
    <n v="7488.81"/>
    <n v="0"/>
    <x v="217"/>
    <n v="3666.36"/>
    <n v="0"/>
    <n v="3822.45"/>
    <n v="3793.77"/>
    <n v="127.41"/>
    <n v="304"/>
    <n v="1"/>
    <n v="69"/>
    <x v="5"/>
    <s v="11/2021"/>
    <x v="63"/>
    <n v="2"/>
    <s v="Computer Purchases - 1823"/>
    <x v="0"/>
  </r>
  <r>
    <n v="6934064"/>
    <n v="1"/>
    <x v="11"/>
    <n v="60"/>
    <n v="32"/>
    <n v="0"/>
    <n v="23263.82"/>
    <n v="0"/>
    <x v="218"/>
    <n v="10608.3"/>
    <n v="0"/>
    <n v="12655.52"/>
    <n v="11003.79"/>
    <n v="395.49"/>
    <n v="304"/>
    <n v="1"/>
    <n v="69"/>
    <x v="5"/>
    <s v="11/2021"/>
    <x v="63"/>
    <n v="2"/>
    <s v="Computer Purchases - 1836"/>
    <x v="0"/>
  </r>
  <r>
    <n v="6934065"/>
    <n v="1"/>
    <x v="11"/>
    <n v="60"/>
    <n v="33"/>
    <n v="0"/>
    <n v="39464.31"/>
    <n v="0"/>
    <x v="219"/>
    <n v="17333.349999999999"/>
    <n v="0"/>
    <n v="22130.959999999999"/>
    <n v="18003.990000000002"/>
    <n v="670.64"/>
    <n v="304"/>
    <n v="1"/>
    <n v="69"/>
    <x v="5"/>
    <s v="11/2021"/>
    <x v="63"/>
    <n v="2"/>
    <s v="Computer Purchases - 1839"/>
    <x v="0"/>
  </r>
  <r>
    <n v="6934067"/>
    <n v="1"/>
    <x v="11"/>
    <n v="60"/>
    <n v="37"/>
    <n v="0"/>
    <n v="154593.88"/>
    <n v="0"/>
    <x v="220"/>
    <n v="57527.64"/>
    <n v="0"/>
    <n v="97066.240000000005"/>
    <n v="60151.05"/>
    <n v="2623.41"/>
    <n v="304"/>
    <n v="1"/>
    <n v="69"/>
    <x v="5"/>
    <s v="11/2021"/>
    <x v="114"/>
    <n v="2"/>
    <s v="Windows 10 Initiative - 1852"/>
    <x v="0"/>
  </r>
  <r>
    <n v="6934070"/>
    <n v="1"/>
    <x v="11"/>
    <n v="60"/>
    <n v="31"/>
    <n v="0"/>
    <n v="11000"/>
    <n v="0"/>
    <x v="221"/>
    <n v="5200.68"/>
    <n v="0"/>
    <n v="5799.32"/>
    <n v="5387.75"/>
    <n v="187.07"/>
    <n v="304"/>
    <n v="1"/>
    <n v="69"/>
    <x v="5"/>
    <s v="11/2021"/>
    <x v="115"/>
    <n v="2"/>
    <s v="BIS SolarWinds - 1835"/>
    <x v="0"/>
  </r>
  <r>
    <n v="6934072"/>
    <n v="1"/>
    <x v="11"/>
    <n v="60"/>
    <n v="28"/>
    <n v="0"/>
    <n v="3431.01"/>
    <n v="0"/>
    <x v="222"/>
    <n v="1795.11"/>
    <n v="0"/>
    <n v="1635.9"/>
    <n v="1853.54"/>
    <n v="58.43"/>
    <n v="304"/>
    <n v="1"/>
    <n v="69"/>
    <x v="5"/>
    <s v="11/2021"/>
    <x v="63"/>
    <n v="2"/>
    <s v="Computer Purchases - 1807"/>
    <x v="0"/>
  </r>
  <r>
    <n v="6934073"/>
    <n v="1"/>
    <x v="11"/>
    <n v="60"/>
    <n v="37"/>
    <n v="0"/>
    <n v="135516.14000000001"/>
    <n v="0"/>
    <x v="223"/>
    <n v="50428.47"/>
    <n v="0"/>
    <n v="85087.67"/>
    <n v="52728.14"/>
    <n v="2299.67"/>
    <n v="304"/>
    <n v="1"/>
    <n v="69"/>
    <x v="5"/>
    <s v="11/2021"/>
    <x v="63"/>
    <n v="2"/>
    <s v="Computer Purchases - 1858"/>
    <x v="0"/>
  </r>
  <r>
    <n v="6934075"/>
    <n v="1"/>
    <x v="11"/>
    <n v="60"/>
    <n v="37"/>
    <n v="0"/>
    <n v="163787.76"/>
    <n v="0"/>
    <x v="224"/>
    <n v="60948.92"/>
    <n v="0"/>
    <n v="102838.84"/>
    <n v="63728.35"/>
    <n v="2779.43"/>
    <n v="304"/>
    <n v="1"/>
    <n v="69"/>
    <x v="5"/>
    <s v="11/2021"/>
    <x v="116"/>
    <n v="2"/>
    <s v="Network Site Refresh - 1856"/>
    <x v="0"/>
  </r>
  <r>
    <n v="6934082"/>
    <n v="1"/>
    <x v="11"/>
    <n v="60"/>
    <n v="31"/>
    <n v="0"/>
    <n v="10140"/>
    <n v="0"/>
    <x v="225"/>
    <n v="4794.1000000000004"/>
    <n v="0"/>
    <n v="5345.9"/>
    <n v="4966.55"/>
    <n v="172.45000000000002"/>
    <n v="304"/>
    <n v="1"/>
    <n v="69"/>
    <x v="5"/>
    <s v="11/2021"/>
    <x v="117"/>
    <n v="2"/>
    <s v="Network Load Balancer - 1833"/>
    <x v="0"/>
  </r>
  <r>
    <n v="6934084"/>
    <n v="1"/>
    <x v="11"/>
    <n v="60"/>
    <n v="31"/>
    <n v="0"/>
    <n v="7180.99"/>
    <n v="0"/>
    <x v="226"/>
    <n v="3395.12"/>
    <n v="0"/>
    <n v="3785.87"/>
    <n v="3517.24"/>
    <n v="122.12"/>
    <n v="304"/>
    <n v="1"/>
    <n v="69"/>
    <x v="5"/>
    <s v="11/2021"/>
    <x v="118"/>
    <n v="2"/>
    <s v="Wireless Security Enhancements - 1834"/>
    <x v="0"/>
  </r>
  <r>
    <n v="7002741"/>
    <n v="1"/>
    <x v="11"/>
    <n v="60"/>
    <n v="40"/>
    <n v="0"/>
    <n v="22182.09"/>
    <n v="0"/>
    <x v="227"/>
    <n v="7139.09"/>
    <n v="0"/>
    <n v="15043"/>
    <n v="7515.17"/>
    <n v="376.08"/>
    <n v="304"/>
    <n v="1"/>
    <n v="69"/>
    <x v="5"/>
    <s v="11/2021"/>
    <x v="119"/>
    <n v="2"/>
    <s v="Dell I5-9500T Computers - 1885"/>
    <x v="0"/>
  </r>
  <r>
    <n v="7003058"/>
    <n v="1"/>
    <x v="11"/>
    <n v="60"/>
    <n v="40"/>
    <n v="0"/>
    <n v="10349.120000000001"/>
    <n v="0"/>
    <x v="228"/>
    <n v="3330.77"/>
    <n v="0"/>
    <n v="7018.35"/>
    <n v="3506.23"/>
    <n v="175.46"/>
    <n v="304"/>
    <n v="1"/>
    <n v="69"/>
    <x v="5"/>
    <s v="11/2021"/>
    <x v="114"/>
    <n v="2"/>
    <s v="Windows 10 Initiative Various Memory Upgrades - 1880"/>
    <x v="0"/>
  </r>
  <r>
    <n v="7003381"/>
    <n v="1"/>
    <x v="11"/>
    <n v="60"/>
    <n v="41"/>
    <n v="0"/>
    <n v="300"/>
    <n v="0"/>
    <x v="229"/>
    <n v="91.51"/>
    <n v="0"/>
    <n v="208.49"/>
    <n v="96.6"/>
    <n v="5.09"/>
    <n v="304"/>
    <n v="1"/>
    <n v="69"/>
    <x v="5"/>
    <s v="11/2021"/>
    <x v="113"/>
    <n v="2"/>
    <s v="Core Systems refresh - 1883"/>
    <x v="0"/>
  </r>
  <r>
    <n v="7003382"/>
    <n v="1"/>
    <x v="11"/>
    <n v="60"/>
    <n v="39"/>
    <n v="0"/>
    <n v="88011.97"/>
    <n v="0"/>
    <x v="230"/>
    <n v="29800.53"/>
    <n v="0"/>
    <n v="58211.44"/>
    <n v="31293.13"/>
    <n v="1492.6000000000001"/>
    <n v="304"/>
    <n v="1"/>
    <n v="69"/>
    <x v="5"/>
    <s v="11/2021"/>
    <x v="120"/>
    <n v="2"/>
    <s v="Date Center Migration - 1872"/>
    <x v="0"/>
  </r>
  <r>
    <n v="7003385"/>
    <n v="1"/>
    <x v="11"/>
    <n v="60"/>
    <n v="39"/>
    <n v="0"/>
    <n v="19585.169999999998"/>
    <n v="0"/>
    <x v="231"/>
    <n v="6631.52"/>
    <n v="0"/>
    <n v="12953.65"/>
    <n v="6963.66"/>
    <n v="332.14"/>
    <n v="304"/>
    <n v="1"/>
    <n v="69"/>
    <x v="5"/>
    <s v="11/2021"/>
    <x v="114"/>
    <n v="2"/>
    <s v="Windows 10 Initiative - 1871"/>
    <x v="0"/>
  </r>
  <r>
    <n v="7003660"/>
    <n v="1"/>
    <x v="11"/>
    <n v="60"/>
    <n v="41"/>
    <n v="0"/>
    <n v="131037.9"/>
    <n v="0"/>
    <x v="232"/>
    <n v="39977.64"/>
    <n v="0"/>
    <n v="91060.26"/>
    <n v="42198.62"/>
    <n v="2220.98"/>
    <n v="304"/>
    <n v="1"/>
    <n v="69"/>
    <x v="5"/>
    <s v="11/2021"/>
    <x v="121"/>
    <n v="2"/>
    <s v="Energy Lane Infrastructure - 1891"/>
    <x v="0"/>
  </r>
  <r>
    <n v="7003662"/>
    <n v="1"/>
    <x v="11"/>
    <n v="60"/>
    <n v="39"/>
    <n v="0"/>
    <n v="339.71"/>
    <n v="0"/>
    <x v="233"/>
    <n v="115"/>
    <n v="0"/>
    <n v="224.71"/>
    <n v="120.76"/>
    <n v="5.76"/>
    <n v="304"/>
    <n v="1"/>
    <n v="69"/>
    <x v="5"/>
    <s v="11/2021"/>
    <x v="122"/>
    <n v="2"/>
    <s v="Epson DS530 Scanner - 1867"/>
    <x v="0"/>
  </r>
  <r>
    <n v="7003663"/>
    <n v="1"/>
    <x v="11"/>
    <n v="60"/>
    <n v="39"/>
    <n v="0"/>
    <n v="15215.52"/>
    <n v="0"/>
    <x v="234"/>
    <n v="5151.8999999999996"/>
    <n v="0"/>
    <n v="10063.620000000001"/>
    <n v="5409.94"/>
    <n v="258.04000000000002"/>
    <n v="304"/>
    <n v="1"/>
    <n v="69"/>
    <x v="5"/>
    <s v="11/2021"/>
    <x v="116"/>
    <n v="2"/>
    <s v="Network Site Refresh - 1865"/>
    <x v="0"/>
  </r>
  <r>
    <n v="7003952"/>
    <n v="1"/>
    <x v="11"/>
    <n v="60"/>
    <n v="39"/>
    <n v="0"/>
    <n v="469.08"/>
    <n v="0"/>
    <x v="235"/>
    <n v="158.84"/>
    <n v="0"/>
    <n v="310.24"/>
    <n v="166.79"/>
    <n v="7.95"/>
    <n v="304"/>
    <n v="1"/>
    <n v="69"/>
    <x v="5"/>
    <s v="11/2021"/>
    <x v="123"/>
    <n v="2"/>
    <s v="Brother PT600 Label Maker - 1890"/>
    <x v="0"/>
  </r>
  <r>
    <n v="7003955"/>
    <n v="1"/>
    <x v="11"/>
    <n v="60"/>
    <n v="40"/>
    <n v="0"/>
    <n v="4543.3900000000003"/>
    <n v="0"/>
    <x v="236"/>
    <n v="1462.26"/>
    <n v="0"/>
    <n v="3081.13"/>
    <n v="1539.29"/>
    <n v="77.03"/>
    <n v="304"/>
    <n v="1"/>
    <n v="69"/>
    <x v="5"/>
    <s v="11/2021"/>
    <x v="124"/>
    <n v="2"/>
    <s v="Dell 22 Inch Monitor P2217 - 1879"/>
    <x v="0"/>
  </r>
  <r>
    <n v="7003956"/>
    <n v="1"/>
    <x v="11"/>
    <n v="60"/>
    <n v="41"/>
    <n v="0"/>
    <n v="4044.64"/>
    <n v="0"/>
    <x v="237"/>
    <n v="1233.9000000000001"/>
    <n v="0"/>
    <n v="2810.74"/>
    <n v="1302.45"/>
    <n v="68.55"/>
    <n v="304"/>
    <n v="1"/>
    <n v="69"/>
    <x v="5"/>
    <s v="11/2021"/>
    <x v="119"/>
    <n v="2"/>
    <s v="Dell I5-9500T Computers - 1878"/>
    <x v="0"/>
  </r>
  <r>
    <n v="7003962"/>
    <n v="1"/>
    <x v="11"/>
    <n v="60"/>
    <n v="41"/>
    <n v="0"/>
    <n v="-9192.9599999999991"/>
    <n v="0"/>
    <x v="238"/>
    <n v="-2804.58"/>
    <n v="0"/>
    <n v="-6388.38"/>
    <n v="-2960.39"/>
    <n v="-155.81"/>
    <n v="304"/>
    <n v="1"/>
    <n v="69"/>
    <x v="5"/>
    <s v="11/2021"/>
    <x v="116"/>
    <n v="2"/>
    <s v="Network Site Refresh - 1887"/>
    <x v="0"/>
  </r>
  <r>
    <n v="7004243"/>
    <n v="1"/>
    <x v="11"/>
    <n v="60"/>
    <n v="39"/>
    <n v="0"/>
    <n v="15513.91"/>
    <n v="0"/>
    <x v="239"/>
    <n v="5252.93"/>
    <n v="0"/>
    <n v="10260.98"/>
    <n v="5516.03"/>
    <n v="263.10000000000002"/>
    <n v="304"/>
    <n v="1"/>
    <n v="69"/>
    <x v="5"/>
    <s v="11/2021"/>
    <x v="113"/>
    <n v="2"/>
    <s v="Core Systems refresh - 1870"/>
    <x v="0"/>
  </r>
  <r>
    <n v="7004244"/>
    <n v="1"/>
    <x v="11"/>
    <n v="60"/>
    <n v="40"/>
    <n v="0"/>
    <n v="91652.7"/>
    <n v="0"/>
    <x v="240"/>
    <n v="29497.39"/>
    <n v="0"/>
    <n v="62155.31"/>
    <n v="31051.27"/>
    <n v="1553.88"/>
    <n v="304"/>
    <n v="1"/>
    <n v="69"/>
    <x v="5"/>
    <s v="11/2021"/>
    <x v="125"/>
    <n v="2"/>
    <s v="Dell 7400 I5-8365 PC - 1877"/>
    <x v="0"/>
  </r>
  <r>
    <n v="7004245"/>
    <n v="1"/>
    <x v="11"/>
    <n v="36"/>
    <n v="15"/>
    <n v="0"/>
    <n v="27008.85"/>
    <n v="0"/>
    <x v="241"/>
    <n v="15414.13"/>
    <n v="0"/>
    <n v="11594.72"/>
    <n v="16187.11"/>
    <n v="772.98"/>
    <n v="304"/>
    <n v="1"/>
    <n v="69"/>
    <x v="5"/>
    <s v="11/2021"/>
    <x v="125"/>
    <n v="2"/>
    <s v="Dell 7400 I5-8365 PC w/dual 22 Inch Monitors Cust Serv Work at Home - 1873"/>
    <x v="0"/>
  </r>
  <r>
    <n v="7004248"/>
    <n v="1"/>
    <x v="11"/>
    <n v="60"/>
    <n v="55"/>
    <n v="0"/>
    <n v="284935.53999999998"/>
    <n v="0"/>
    <x v="456"/>
    <n v="73176.66"/>
    <n v="0"/>
    <n v="211758.88"/>
    <n v="77026.820000000007"/>
    <n v="3850.16"/>
    <n v="304"/>
    <n v="1"/>
    <n v="69"/>
    <x v="5"/>
    <s v="11/2021"/>
    <x v="126"/>
    <n v="2"/>
    <s v="Windows 10 Deployment Installation - 1889"/>
    <x v="0"/>
  </r>
  <r>
    <n v="7004249"/>
    <n v="1"/>
    <x v="11"/>
    <n v="60"/>
    <n v="41"/>
    <n v="0"/>
    <n v="2608.42"/>
    <n v="0"/>
    <x v="243"/>
    <n v="795.78"/>
    <n v="0"/>
    <n v="1812.64"/>
    <n v="839.99"/>
    <n v="44.21"/>
    <n v="304"/>
    <n v="1"/>
    <n v="69"/>
    <x v="5"/>
    <s v="11/2021"/>
    <x v="114"/>
    <n v="2"/>
    <s v="Windows 10 Initiative Various Memory Upgrades - 1886"/>
    <x v="0"/>
  </r>
  <r>
    <n v="7004568"/>
    <n v="1"/>
    <x v="11"/>
    <n v="60"/>
    <n v="39"/>
    <n v="0"/>
    <n v="9749.26"/>
    <n v="0"/>
    <x v="244"/>
    <n v="3301.1"/>
    <n v="0"/>
    <n v="6448.16"/>
    <n v="3466.44"/>
    <n v="165.34"/>
    <n v="304"/>
    <n v="1"/>
    <n v="69"/>
    <x v="5"/>
    <s v="11/2021"/>
    <x v="127"/>
    <n v="2"/>
    <s v="MS Surface Pro I5 Computers w/docking - 1866"/>
    <x v="0"/>
  </r>
  <r>
    <n v="7004570"/>
    <n v="1"/>
    <x v="11"/>
    <n v="60"/>
    <n v="41"/>
    <n v="0"/>
    <n v="57404.959999999999"/>
    <n v="0"/>
    <x v="245"/>
    <n v="17513.39"/>
    <n v="0"/>
    <n v="39891.57"/>
    <n v="18486.349999999999"/>
    <n v="972.96"/>
    <n v="304"/>
    <n v="1"/>
    <n v="69"/>
    <x v="5"/>
    <s v="11/2021"/>
    <x v="128"/>
    <n v="2"/>
    <s v="Unified Communications Enhancement - 1892"/>
    <x v="0"/>
  </r>
  <r>
    <n v="7004888"/>
    <n v="1"/>
    <x v="11"/>
    <n v="60"/>
    <n v="40"/>
    <n v="0"/>
    <n v="800"/>
    <n v="0"/>
    <x v="246"/>
    <n v="257.41000000000003"/>
    <n v="0"/>
    <n v="542.59"/>
    <n v="270.97000000000003"/>
    <n v="13.56"/>
    <n v="304"/>
    <n v="1"/>
    <n v="69"/>
    <x v="5"/>
    <s v="11/2021"/>
    <x v="113"/>
    <n v="2"/>
    <s v="Core Systems refresh - 1875"/>
    <x v="0"/>
  </r>
  <r>
    <n v="7004889"/>
    <n v="1"/>
    <x v="11"/>
    <n v="60"/>
    <n v="41"/>
    <n v="0"/>
    <n v="9192.9599999999991"/>
    <n v="0"/>
    <x v="247"/>
    <n v="2804.58"/>
    <n v="0"/>
    <n v="6388.38"/>
    <n v="2960.39"/>
    <n v="155.81"/>
    <n v="304"/>
    <n v="1"/>
    <n v="69"/>
    <x v="5"/>
    <s v="11/2021"/>
    <x v="120"/>
    <n v="2"/>
    <s v="Date Center Migration - 1888"/>
    <x v="0"/>
  </r>
  <r>
    <n v="7004890"/>
    <n v="1"/>
    <x v="11"/>
    <n v="60"/>
    <n v="41"/>
    <n v="0"/>
    <n v="51475.16"/>
    <n v="0"/>
    <x v="248"/>
    <n v="15704.28"/>
    <n v="0"/>
    <n v="35770.879999999997"/>
    <n v="16576.740000000002"/>
    <n v="872.46"/>
    <n v="304"/>
    <n v="1"/>
    <n v="69"/>
    <x v="5"/>
    <s v="11/2021"/>
    <x v="129"/>
    <n v="2"/>
    <s v="Dell I5-8365 Computers - 1868"/>
    <x v="0"/>
  </r>
  <r>
    <n v="56997969"/>
    <n v="1"/>
    <x v="11"/>
    <n v="60"/>
    <n v="45"/>
    <n v="0"/>
    <n v="7200"/>
    <n v="0"/>
    <x v="95"/>
    <n v="1800"/>
    <n v="0"/>
    <n v="5400"/>
    <n v="1920"/>
    <n v="120"/>
    <n v="304"/>
    <n v="1"/>
    <n v="69"/>
    <x v="5"/>
    <s v="11/2021"/>
    <x v="232"/>
    <n v="2"/>
    <s v="Computer Equipment"/>
    <x v="0"/>
  </r>
  <r>
    <n v="56997974"/>
    <n v="1"/>
    <x v="11"/>
    <n v="60"/>
    <n v="45"/>
    <n v="0"/>
    <n v="85755.72"/>
    <n v="0"/>
    <x v="96"/>
    <n v="21398.6"/>
    <n v="0"/>
    <n v="64357.120000000003"/>
    <n v="22828.76"/>
    <n v="1430.16"/>
    <n v="304"/>
    <n v="1"/>
    <n v="69"/>
    <x v="5"/>
    <s v="11/2021"/>
    <x v="232"/>
    <n v="2"/>
    <s v="Computer Equipment"/>
    <x v="0"/>
  </r>
  <r>
    <n v="60841810"/>
    <n v="1"/>
    <x v="11"/>
    <n v="60"/>
    <n v="59"/>
    <n v="0"/>
    <n v="56238"/>
    <n v="0"/>
    <x v="457"/>
    <n v="937.3"/>
    <n v="0"/>
    <n v="55300.7"/>
    <n v="1874.6"/>
    <n v="937.30000000000007"/>
    <n v="304"/>
    <n v="1"/>
    <n v="69"/>
    <x v="5"/>
    <s v="11/2021"/>
    <x v="232"/>
    <n v="2"/>
    <s v="Computer Equipment"/>
    <x v="0"/>
  </r>
  <r>
    <n v="61772021"/>
    <n v="1"/>
    <x v="11"/>
    <n v="60"/>
    <n v="60"/>
    <n v="0"/>
    <n v="6862"/>
    <n v="0"/>
    <x v="464"/>
    <n v="0"/>
    <n v="0"/>
    <n v="6862"/>
    <n v="114.37"/>
    <n v="114.37"/>
    <n v="304"/>
    <n v="1"/>
    <n v="69"/>
    <x v="5"/>
    <s v="11/2021"/>
    <x v="232"/>
    <n v="2"/>
    <s v="Computer Equipment"/>
    <x v="0"/>
  </r>
  <r>
    <n v="2272863"/>
    <n v="1"/>
    <x v="11"/>
    <n v="60"/>
    <n v="47"/>
    <n v="0"/>
    <n v="24640"/>
    <n v="0"/>
    <x v="249"/>
    <n v="5338.71"/>
    <n v="0"/>
    <n v="19301.29"/>
    <n v="5749.38"/>
    <n v="410.67"/>
    <n v="305"/>
    <n v="1"/>
    <n v="70"/>
    <x v="6"/>
    <s v="11/2021"/>
    <x v="130"/>
    <n v="2"/>
    <s v="BIS IT805  Commvault Licens"/>
    <x v="0"/>
  </r>
  <r>
    <n v="6932871"/>
    <n v="1"/>
    <x v="11"/>
    <n v="60"/>
    <n v="7"/>
    <n v="0"/>
    <n v="906.41"/>
    <n v="0"/>
    <x v="250"/>
    <n v="796.41"/>
    <n v="0"/>
    <n v="110"/>
    <n v="812.12"/>
    <n v="15.71"/>
    <n v="305"/>
    <n v="1"/>
    <n v="70"/>
    <x v="6"/>
    <s v="11/2021"/>
    <x v="131"/>
    <n v="2"/>
    <s v="CISCO Meraki MR42 Cloud Managed A/P &amp; License - 1578"/>
    <x v="0"/>
  </r>
  <r>
    <n v="6932898"/>
    <n v="1"/>
    <x v="11"/>
    <n v="60"/>
    <n v="0"/>
    <n v="0"/>
    <n v="10650"/>
    <n v="-10650"/>
    <x v="316"/>
    <n v="10650"/>
    <n v="-10650"/>
    <n v="0"/>
    <n v="0"/>
    <n v="0"/>
    <n v="305"/>
    <n v="1"/>
    <n v="70"/>
    <x v="6"/>
    <s v="11/2021"/>
    <x v="132"/>
    <n v="2"/>
    <s v="Presidio 128 channel DSP module - 1441"/>
    <x v="0"/>
  </r>
  <r>
    <n v="6932920"/>
    <n v="1"/>
    <x v="11"/>
    <n v="120"/>
    <n v="25"/>
    <n v="0"/>
    <n v="51584.88"/>
    <n v="0"/>
    <x v="253"/>
    <n v="40588.1"/>
    <n v="0"/>
    <n v="10996.78"/>
    <n v="41027.97"/>
    <n v="439.87"/>
    <n v="305"/>
    <n v="1"/>
    <n v="70"/>
    <x v="6"/>
    <s v="11/2021"/>
    <x v="5"/>
    <n v="2"/>
    <s v="Silver Lake Office Additions - 1076"/>
    <x v="0"/>
  </r>
  <r>
    <n v="6933060"/>
    <n v="1"/>
    <x v="11"/>
    <n v="120"/>
    <n v="28"/>
    <n v="0"/>
    <n v="2755.12"/>
    <n v="0"/>
    <x v="254"/>
    <n v="2098.3000000000002"/>
    <n v="0"/>
    <n v="656.82"/>
    <n v="2121.7600000000002"/>
    <n v="23.46"/>
    <n v="305"/>
    <n v="1"/>
    <n v="70"/>
    <x v="6"/>
    <s v="11/2021"/>
    <x v="5"/>
    <n v="2"/>
    <s v="Silver Lake Office Additions - 1174"/>
    <x v="0"/>
  </r>
  <r>
    <n v="6933198"/>
    <n v="1"/>
    <x v="11"/>
    <n v="60"/>
    <n v="4"/>
    <n v="0"/>
    <n v="68612.710000000006"/>
    <n v="0"/>
    <x v="256"/>
    <n v="63830.61"/>
    <n v="0"/>
    <n v="4782.1000000000004"/>
    <n v="65026.14"/>
    <n v="1195.53"/>
    <n v="305"/>
    <n v="1"/>
    <n v="70"/>
    <x v="6"/>
    <s v="11/2021"/>
    <x v="135"/>
    <n v="2"/>
    <s v="Server, (1) Poweredge 8930 - 1525"/>
    <x v="0"/>
  </r>
  <r>
    <n v="6933617"/>
    <n v="1"/>
    <x v="11"/>
    <n v="60"/>
    <n v="4"/>
    <n v="0"/>
    <n v="64728.97"/>
    <n v="0"/>
    <x v="259"/>
    <n v="60217.55"/>
    <n v="0"/>
    <n v="4511.42"/>
    <n v="61345.41"/>
    <n v="1127.8600000000001"/>
    <n v="305"/>
    <n v="1"/>
    <n v="70"/>
    <x v="6"/>
    <s v="11/2021"/>
    <x v="135"/>
    <n v="2"/>
    <s v="Server, (1) Poweredge 8930 - 1526"/>
    <x v="0"/>
  </r>
  <r>
    <n v="6933640"/>
    <n v="1"/>
    <x v="11"/>
    <n v="60"/>
    <n v="4"/>
    <n v="0"/>
    <n v="14584"/>
    <n v="0"/>
    <x v="261"/>
    <n v="13567.54"/>
    <n v="0"/>
    <n v="1016.46"/>
    <n v="13821.66"/>
    <n v="254.12"/>
    <n v="305"/>
    <n v="1"/>
    <n v="70"/>
    <x v="6"/>
    <s v="11/2021"/>
    <x v="139"/>
    <n v="2"/>
    <s v="(40) Cust 2T 3.5 inch Hard Drives - 1524"/>
    <x v="0"/>
  </r>
  <r>
    <n v="6933852"/>
    <n v="1"/>
    <x v="11"/>
    <n v="60"/>
    <n v="7"/>
    <n v="0"/>
    <n v="20195.759999999998"/>
    <n v="0"/>
    <x v="265"/>
    <n v="17745.34"/>
    <n v="0"/>
    <n v="2450.42"/>
    <n v="18095.400000000001"/>
    <n v="350.06"/>
    <n v="305"/>
    <n v="1"/>
    <n v="70"/>
    <x v="6"/>
    <s v="11/2021"/>
    <x v="143"/>
    <n v="2"/>
    <s v="CISCO ONE ISR4431 w/license &amp; accessories - 1576"/>
    <x v="0"/>
  </r>
  <r>
    <n v="6933920"/>
    <n v="1"/>
    <x v="11"/>
    <n v="36"/>
    <n v="0"/>
    <n v="0"/>
    <n v="-487.06"/>
    <n v="0"/>
    <x v="266"/>
    <n v="-487.06"/>
    <n v="0"/>
    <n v="0"/>
    <n v="-487.06"/>
    <n v="0"/>
    <n v="305"/>
    <n v="1"/>
    <n v="70"/>
    <x v="6"/>
    <s v="11/2021"/>
    <x v="144"/>
    <n v="2"/>
    <s v="Server and Storage 02 - 1305"/>
    <x v="0"/>
  </r>
  <r>
    <n v="6933935"/>
    <n v="1"/>
    <x v="11"/>
    <n v="36"/>
    <n v="0"/>
    <n v="0"/>
    <n v="-15920"/>
    <n v="0"/>
    <x v="267"/>
    <n v="-15920"/>
    <n v="0"/>
    <n v="0"/>
    <n v="-15920"/>
    <n v="0"/>
    <n v="305"/>
    <n v="1"/>
    <n v="70"/>
    <x v="6"/>
    <s v="11/2021"/>
    <x v="145"/>
    <n v="2"/>
    <s v="Upgrade Payment Processor - 1106"/>
    <x v="0"/>
  </r>
  <r>
    <n v="6933956"/>
    <n v="1"/>
    <x v="11"/>
    <n v="60"/>
    <n v="7"/>
    <n v="0"/>
    <n v="3355.28"/>
    <n v="0"/>
    <x v="269"/>
    <n v="2948.2"/>
    <n v="0"/>
    <n v="407.08"/>
    <n v="3006.35"/>
    <n v="58.15"/>
    <n v="305"/>
    <n v="1"/>
    <n v="70"/>
    <x v="6"/>
    <s v="11/2021"/>
    <x v="147"/>
    <n v="2"/>
    <s v="CISCO CAT29601-X 48GBE POE - 1577"/>
    <x v="0"/>
  </r>
  <r>
    <n v="24740790"/>
    <n v="1"/>
    <x v="11"/>
    <n v="60"/>
    <n v="54"/>
    <n v="0"/>
    <n v="5761.5"/>
    <n v="0"/>
    <x v="416"/>
    <n v="576.15"/>
    <n v="0"/>
    <n v="5185.3500000000004"/>
    <n v="672.18"/>
    <n v="96.03"/>
    <n v="305"/>
    <n v="1"/>
    <n v="70"/>
    <x v="6"/>
    <s v="11/2021"/>
    <x v="232"/>
    <n v="2"/>
    <s v="Computer Equipment"/>
    <x v="0"/>
  </r>
  <r>
    <n v="34690541"/>
    <n v="1"/>
    <x v="11"/>
    <n v="60"/>
    <n v="55"/>
    <n v="0"/>
    <n v="31663.75"/>
    <n v="0"/>
    <x v="427"/>
    <n v="2638.65"/>
    <n v="0"/>
    <n v="29025.1"/>
    <n v="3166.38"/>
    <n v="527.73"/>
    <n v="305"/>
    <n v="1"/>
    <n v="70"/>
    <x v="6"/>
    <s v="11/2021"/>
    <x v="232"/>
    <n v="2"/>
    <s v="Computer Equipment"/>
    <x v="0"/>
  </r>
  <r>
    <n v="43252783"/>
    <n v="1"/>
    <x v="11"/>
    <n v="60"/>
    <n v="56"/>
    <n v="0"/>
    <n v="9559.18"/>
    <n v="0"/>
    <x v="436"/>
    <n v="637.28"/>
    <n v="0"/>
    <n v="8921.9"/>
    <n v="796.6"/>
    <n v="159.32"/>
    <n v="305"/>
    <n v="1"/>
    <n v="70"/>
    <x v="6"/>
    <s v="11/2021"/>
    <x v="232"/>
    <n v="2"/>
    <s v="Computer Equipment"/>
    <x v="0"/>
  </r>
  <r>
    <n v="43252786"/>
    <n v="1"/>
    <x v="11"/>
    <n v="60"/>
    <n v="56"/>
    <n v="0"/>
    <n v="49370.54"/>
    <n v="0"/>
    <x v="437"/>
    <n v="3291.36"/>
    <n v="0"/>
    <n v="46079.18"/>
    <n v="4114.2"/>
    <n v="822.84"/>
    <n v="305"/>
    <n v="1"/>
    <n v="70"/>
    <x v="6"/>
    <s v="11/2021"/>
    <x v="232"/>
    <n v="2"/>
    <s v="Computer Equipment"/>
    <x v="0"/>
  </r>
  <r>
    <n v="50940954"/>
    <n v="1"/>
    <x v="11"/>
    <n v="60"/>
    <n v="57"/>
    <n v="0"/>
    <n v="12416.9"/>
    <n v="0"/>
    <x v="441"/>
    <n v="620.85"/>
    <n v="0"/>
    <n v="11796.05"/>
    <n v="827.8"/>
    <n v="206.95000000000002"/>
    <n v="305"/>
    <n v="1"/>
    <n v="70"/>
    <x v="6"/>
    <s v="11/2021"/>
    <x v="232"/>
    <n v="2"/>
    <s v="Computer Equipment"/>
    <x v="0"/>
  </r>
  <r>
    <n v="50940957"/>
    <n v="1"/>
    <x v="11"/>
    <n v="60"/>
    <n v="57"/>
    <n v="0"/>
    <n v="1803.83"/>
    <n v="0"/>
    <x v="442"/>
    <n v="90.18"/>
    <n v="0"/>
    <n v="1713.65"/>
    <n v="120.24"/>
    <n v="30.060000000000002"/>
    <n v="305"/>
    <n v="1"/>
    <n v="70"/>
    <x v="6"/>
    <s v="11/2021"/>
    <x v="232"/>
    <n v="2"/>
    <s v="Computer Equipment"/>
    <x v="0"/>
  </r>
  <r>
    <n v="50940960"/>
    <n v="1"/>
    <x v="11"/>
    <n v="60"/>
    <n v="57"/>
    <n v="0"/>
    <n v="20533.990000000002"/>
    <n v="0"/>
    <x v="443"/>
    <n v="1026.69"/>
    <n v="0"/>
    <n v="19507.3"/>
    <n v="1368.92"/>
    <n v="342.23"/>
    <n v="305"/>
    <n v="1"/>
    <n v="70"/>
    <x v="6"/>
    <s v="11/2021"/>
    <x v="232"/>
    <n v="2"/>
    <s v="Computer Equipment"/>
    <x v="0"/>
  </r>
  <r>
    <n v="56971292"/>
    <n v="1"/>
    <x v="11"/>
    <n v="60"/>
    <n v="58"/>
    <n v="0"/>
    <n v="5133.6400000000003"/>
    <n v="0"/>
    <x v="449"/>
    <n v="171.12"/>
    <n v="0"/>
    <n v="4962.5200000000004"/>
    <n v="256.68"/>
    <n v="85.56"/>
    <n v="305"/>
    <n v="1"/>
    <n v="70"/>
    <x v="6"/>
    <s v="11/2021"/>
    <x v="243"/>
    <n v="2"/>
    <s v="BIS IT805  Backup Storage"/>
    <x v="0"/>
  </r>
  <r>
    <n v="56997957"/>
    <n v="1"/>
    <x v="11"/>
    <n v="60"/>
    <n v="58"/>
    <n v="0"/>
    <n v="122673.44"/>
    <n v="0"/>
    <x v="450"/>
    <n v="4089.12"/>
    <n v="0"/>
    <n v="118584.32000000001"/>
    <n v="6133.68"/>
    <n v="2044.56"/>
    <n v="305"/>
    <n v="1"/>
    <n v="70"/>
    <x v="6"/>
    <s v="11/2021"/>
    <x v="232"/>
    <n v="2"/>
    <s v="Computer Equipment"/>
    <x v="0"/>
  </r>
  <r>
    <n v="56997960"/>
    <n v="1"/>
    <x v="11"/>
    <n v="60"/>
    <n v="58"/>
    <n v="0"/>
    <n v="18101.64"/>
    <n v="0"/>
    <x v="451"/>
    <n v="603.38"/>
    <n v="0"/>
    <n v="17498.259999999998"/>
    <n v="905.07"/>
    <n v="301.69"/>
    <n v="305"/>
    <n v="1"/>
    <n v="70"/>
    <x v="6"/>
    <s v="11/2021"/>
    <x v="232"/>
    <n v="2"/>
    <s v="Computer Equipment"/>
    <x v="0"/>
  </r>
  <r>
    <n v="60841804"/>
    <n v="1"/>
    <x v="11"/>
    <n v="60"/>
    <n v="59"/>
    <n v="0"/>
    <n v="71224.5"/>
    <n v="0"/>
    <x v="458"/>
    <n v="1187.08"/>
    <n v="0"/>
    <n v="70037.42"/>
    <n v="2374.15"/>
    <n v="1187.07"/>
    <n v="305"/>
    <n v="1"/>
    <n v="70"/>
    <x v="6"/>
    <s v="11/2021"/>
    <x v="232"/>
    <n v="2"/>
    <s v="Computer Equipment"/>
    <x v="0"/>
  </r>
  <r>
    <n v="60841807"/>
    <n v="1"/>
    <x v="11"/>
    <n v="60"/>
    <n v="59"/>
    <n v="0"/>
    <n v="43946.83"/>
    <n v="0"/>
    <x v="459"/>
    <n v="732.45"/>
    <n v="0"/>
    <n v="43214.38"/>
    <n v="1464.9"/>
    <n v="732.45"/>
    <n v="305"/>
    <n v="1"/>
    <n v="70"/>
    <x v="6"/>
    <s v="11/2021"/>
    <x v="232"/>
    <n v="2"/>
    <s v="Computer Equipment"/>
    <x v="0"/>
  </r>
  <r>
    <n v="61772012"/>
    <n v="1"/>
    <x v="11"/>
    <n v="60"/>
    <n v="60"/>
    <n v="0"/>
    <n v="10277.99"/>
    <n v="0"/>
    <x v="465"/>
    <n v="0"/>
    <n v="0"/>
    <n v="10277.99"/>
    <n v="171.3"/>
    <n v="171.3"/>
    <n v="305"/>
    <n v="1"/>
    <n v="70"/>
    <x v="6"/>
    <s v="11/2021"/>
    <x v="232"/>
    <n v="2"/>
    <s v="Computer Equipment"/>
    <x v="0"/>
  </r>
  <r>
    <n v="61772015"/>
    <n v="1"/>
    <x v="11"/>
    <n v="60"/>
    <n v="60"/>
    <n v="0"/>
    <n v="71645.820000000007"/>
    <n v="0"/>
    <x v="466"/>
    <n v="0"/>
    <n v="0"/>
    <n v="71645.820000000007"/>
    <n v="1194.0999999999999"/>
    <n v="1194.1000000000001"/>
    <n v="305"/>
    <n v="1"/>
    <n v="70"/>
    <x v="6"/>
    <s v="11/2021"/>
    <x v="232"/>
    <n v="2"/>
    <s v="Computer Equipment"/>
    <x v="0"/>
  </r>
  <r>
    <n v="61772018"/>
    <n v="1"/>
    <x v="11"/>
    <n v="60"/>
    <n v="60"/>
    <n v="0"/>
    <n v="19636.72"/>
    <n v="0"/>
    <x v="467"/>
    <n v="0"/>
    <n v="0"/>
    <n v="19636.72"/>
    <n v="327.27999999999997"/>
    <n v="327.28000000000003"/>
    <n v="305"/>
    <n v="1"/>
    <n v="70"/>
    <x v="6"/>
    <s v="11/2021"/>
    <x v="232"/>
    <n v="2"/>
    <s v="Computer Equipment"/>
    <x v="0"/>
  </r>
  <r>
    <n v="66194395"/>
    <n v="1"/>
    <x v="11"/>
    <n v="60"/>
    <n v="60"/>
    <n v="0"/>
    <n v="0"/>
    <n v="6773.6"/>
    <x v="472"/>
    <n v="0"/>
    <n v="0"/>
    <n v="0"/>
    <n v="0"/>
    <n v="0"/>
    <n v="305"/>
    <n v="1"/>
    <n v="70"/>
    <x v="6"/>
    <s v="11/2021"/>
    <x v="232"/>
    <n v="2"/>
    <s v="Computer Equipment"/>
    <x v="0"/>
  </r>
  <r>
    <n v="66194398"/>
    <n v="1"/>
    <x v="11"/>
    <n v="60"/>
    <n v="60"/>
    <n v="0"/>
    <n v="0"/>
    <n v="28.84"/>
    <x v="473"/>
    <n v="0"/>
    <n v="0"/>
    <n v="0"/>
    <n v="0"/>
    <n v="0"/>
    <n v="305"/>
    <n v="1"/>
    <n v="70"/>
    <x v="6"/>
    <s v="11/2021"/>
    <x v="232"/>
    <n v="2"/>
    <s v="Computer Equipment"/>
    <x v="0"/>
  </r>
  <r>
    <n v="66194401"/>
    <n v="1"/>
    <x v="11"/>
    <n v="60"/>
    <n v="60"/>
    <n v="0"/>
    <n v="0"/>
    <n v="46790.89"/>
    <x v="474"/>
    <n v="0"/>
    <n v="0"/>
    <n v="0"/>
    <n v="0"/>
    <n v="0"/>
    <n v="305"/>
    <n v="1"/>
    <n v="70"/>
    <x v="6"/>
    <s v="11/2021"/>
    <x v="232"/>
    <n v="2"/>
    <s v="Computer Equipment"/>
    <x v="0"/>
  </r>
  <r>
    <n v="6933624"/>
    <n v="1"/>
    <x v="11"/>
    <n v="84"/>
    <n v="35"/>
    <n v="0"/>
    <n v="133969.25"/>
    <n v="0"/>
    <x v="270"/>
    <n v="78109.86"/>
    <n v="0"/>
    <n v="55859.39"/>
    <n v="79705.84"/>
    <n v="1595.98"/>
    <n v="306"/>
    <n v="1"/>
    <n v="71"/>
    <x v="7"/>
    <s v="11/2021"/>
    <x v="148"/>
    <n v="2"/>
    <s v="Middletown Office Furniture &amp; Fixtures - 114 Sandhill Dr - 1716"/>
    <x v="0"/>
  </r>
  <r>
    <n v="923015"/>
    <n v="1"/>
    <x v="11"/>
    <n v="36"/>
    <n v="26"/>
    <n v="0"/>
    <n v="-15902.27"/>
    <n v="0"/>
    <x v="387"/>
    <n v="-4417.3"/>
    <n v="0"/>
    <n v="-11484.97"/>
    <n v="-4859.03"/>
    <n v="-441.73"/>
    <n v="307"/>
    <n v="1"/>
    <n v="72"/>
    <x v="8"/>
    <s v="11/2021"/>
    <x v="231"/>
    <n v="2"/>
    <s v="Bill Print Phase 1"/>
    <x v="0"/>
  </r>
  <r>
    <n v="923018"/>
    <n v="1"/>
    <x v="11"/>
    <n v="36"/>
    <n v="18"/>
    <n v="0"/>
    <n v="60251.33"/>
    <n v="0"/>
    <x v="428"/>
    <n v="23522.959999999999"/>
    <n v="0"/>
    <n v="36728.370000000003"/>
    <n v="25563.43"/>
    <n v="2040.47"/>
    <n v="307"/>
    <n v="1"/>
    <n v="72"/>
    <x v="8"/>
    <s v="11/2021"/>
    <x v="149"/>
    <n v="2"/>
    <s v="Bill Pres Dept Chgs"/>
    <x v="0"/>
  </r>
  <r>
    <n v="923021"/>
    <n v="1"/>
    <x v="11"/>
    <n v="36"/>
    <n v="18"/>
    <n v="0"/>
    <n v="122288.36"/>
    <n v="0"/>
    <x v="418"/>
    <n v="52347.29"/>
    <n v="0"/>
    <n v="69941.070000000007"/>
    <n v="56232.91"/>
    <n v="3885.62"/>
    <n v="307"/>
    <n v="1"/>
    <n v="72"/>
    <x v="8"/>
    <s v="11/2021"/>
    <x v="150"/>
    <n v="2"/>
    <s v="Tableau Software"/>
    <x v="0"/>
  </r>
  <r>
    <n v="1949246"/>
    <n v="1"/>
    <x v="11"/>
    <n v="36"/>
    <n v="22"/>
    <n v="0"/>
    <n v="0"/>
    <n v="0"/>
    <x v="316"/>
    <n v="0"/>
    <n v="0"/>
    <n v="0"/>
    <n v="0"/>
    <n v="0"/>
    <n v="307"/>
    <n v="1"/>
    <n v="72"/>
    <x v="8"/>
    <s v="11/2021"/>
    <x v="151"/>
    <n v="2"/>
    <s v="Kubra Elkton Gas Platform"/>
    <x v="0"/>
  </r>
  <r>
    <n v="6933363"/>
    <n v="1"/>
    <x v="11"/>
    <n v="36"/>
    <n v="1"/>
    <n v="0"/>
    <n v="37755.9"/>
    <n v="0"/>
    <x v="277"/>
    <n v="36651.93"/>
    <n v="0"/>
    <n v="1103.97"/>
    <n v="37755.9"/>
    <n v="1103.97"/>
    <n v="307"/>
    <n v="1"/>
    <n v="72"/>
    <x v="8"/>
    <s v="11/2021"/>
    <x v="154"/>
    <n v="2"/>
    <s v="Bill Print Ph 1 - 1809"/>
    <x v="0"/>
  </r>
  <r>
    <n v="6933510"/>
    <n v="1"/>
    <x v="11"/>
    <n v="36"/>
    <n v="0"/>
    <n v="0"/>
    <n v="58320.17"/>
    <n v="-58320.17"/>
    <x v="316"/>
    <n v="58320.17"/>
    <n v="-58320.17"/>
    <n v="0"/>
    <n v="0"/>
    <n v="0"/>
    <n v="307"/>
    <n v="1"/>
    <n v="72"/>
    <x v="8"/>
    <s v="11/2021"/>
    <x v="154"/>
    <n v="2"/>
    <s v="Bill Print Ph 1 - 1800"/>
    <x v="0"/>
  </r>
  <r>
    <n v="6933615"/>
    <n v="1"/>
    <x v="11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11/2021"/>
    <x v="155"/>
    <n v="2"/>
    <s v="New Corporate / Executive Dashboard - 904"/>
    <x v="0"/>
  </r>
  <r>
    <n v="6933648"/>
    <n v="1"/>
    <x v="11"/>
    <n v="36"/>
    <n v="0"/>
    <n v="0"/>
    <n v="0"/>
    <n v="0"/>
    <x v="316"/>
    <n v="0"/>
    <n v="0"/>
    <n v="0"/>
    <n v="0"/>
    <n v="0"/>
    <n v="307"/>
    <n v="1"/>
    <n v="72"/>
    <x v="8"/>
    <s v="11/2021"/>
    <x v="154"/>
    <n v="2"/>
    <s v="Bill Print Ph 1 - 1791"/>
    <x v="0"/>
  </r>
  <r>
    <n v="6933659"/>
    <n v="1"/>
    <x v="11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11/2021"/>
    <x v="156"/>
    <n v="2"/>
    <s v="Corporate &amp; BU Website - 1089"/>
    <x v="0"/>
  </r>
  <r>
    <n v="6934007"/>
    <n v="1"/>
    <x v="11"/>
    <n v="36"/>
    <n v="3"/>
    <n v="0"/>
    <n v="34344.89"/>
    <n v="0"/>
    <x v="283"/>
    <n v="31346.53"/>
    <n v="0"/>
    <n v="2998.36"/>
    <n v="32345.98"/>
    <n v="999.45"/>
    <n v="307"/>
    <n v="1"/>
    <n v="72"/>
    <x v="8"/>
    <s v="11/2021"/>
    <x v="154"/>
    <n v="2"/>
    <s v="Bill Print Ph 1 - 1811"/>
    <x v="0"/>
  </r>
  <r>
    <n v="6934008"/>
    <n v="1"/>
    <x v="11"/>
    <n v="36"/>
    <n v="5"/>
    <n v="0"/>
    <n v="22139.74"/>
    <n v="0"/>
    <x v="284"/>
    <n v="18931.07"/>
    <n v="0"/>
    <n v="3208.67"/>
    <n v="19572.8"/>
    <n v="641.73"/>
    <n v="307"/>
    <n v="1"/>
    <n v="72"/>
    <x v="8"/>
    <s v="11/2021"/>
    <x v="154"/>
    <n v="2"/>
    <s v="Bill Print Ph 1 - 1821"/>
    <x v="0"/>
  </r>
  <r>
    <n v="6934009"/>
    <n v="1"/>
    <x v="11"/>
    <n v="36"/>
    <n v="6"/>
    <n v="0"/>
    <n v="6917.25"/>
    <n v="0"/>
    <x v="285"/>
    <n v="5716.32"/>
    <n v="0"/>
    <n v="1200.93"/>
    <n v="5916.48"/>
    <n v="200.16"/>
    <n v="307"/>
    <n v="1"/>
    <n v="72"/>
    <x v="8"/>
    <s v="11/2021"/>
    <x v="154"/>
    <n v="2"/>
    <s v="Bill Print Ph 1 - 1825"/>
    <x v="0"/>
  </r>
  <r>
    <n v="6934010"/>
    <n v="1"/>
    <x v="11"/>
    <n v="36"/>
    <n v="9"/>
    <n v="0"/>
    <n v="27232.83"/>
    <n v="0"/>
    <x v="286"/>
    <n v="20172.47"/>
    <n v="0"/>
    <n v="7060.36"/>
    <n v="20956.95"/>
    <n v="784.48"/>
    <n v="307"/>
    <n v="1"/>
    <n v="72"/>
    <x v="8"/>
    <s v="11/2021"/>
    <x v="154"/>
    <n v="2"/>
    <s v="Bill Print Ph 1 - 1838"/>
    <x v="0"/>
  </r>
  <r>
    <n v="6934011"/>
    <n v="1"/>
    <x v="11"/>
    <n v="36"/>
    <n v="10"/>
    <n v="0"/>
    <n v="1991.29"/>
    <n v="0"/>
    <x v="287"/>
    <n v="1418.4"/>
    <n v="0"/>
    <n v="572.89"/>
    <n v="1475.69"/>
    <n v="57.29"/>
    <n v="307"/>
    <n v="1"/>
    <n v="72"/>
    <x v="8"/>
    <s v="11/2021"/>
    <x v="154"/>
    <n v="2"/>
    <s v="Bill Print Ph 1 - 1840"/>
    <x v="0"/>
  </r>
  <r>
    <n v="6934014"/>
    <n v="1"/>
    <x v="11"/>
    <n v="36"/>
    <n v="13"/>
    <n v="0"/>
    <n v="200000"/>
    <n v="0"/>
    <x v="288"/>
    <n v="125448.05"/>
    <n v="0"/>
    <n v="74551.95"/>
    <n v="131182.82"/>
    <n v="5734.77"/>
    <n v="307"/>
    <n v="1"/>
    <n v="72"/>
    <x v="8"/>
    <s v="11/2021"/>
    <x v="158"/>
    <n v="2"/>
    <s v="ECIS Software Licenses - 1863"/>
    <x v="0"/>
  </r>
  <r>
    <n v="6934021"/>
    <n v="1"/>
    <x v="11"/>
    <n v="36"/>
    <n v="13"/>
    <n v="0"/>
    <n v="66258.149999999994"/>
    <n v="0"/>
    <x v="289"/>
    <n v="41559.769999999997"/>
    <n v="0"/>
    <n v="24698.38"/>
    <n v="43459.65"/>
    <n v="1899.88"/>
    <n v="307"/>
    <n v="1"/>
    <n v="72"/>
    <x v="8"/>
    <s v="11/2021"/>
    <x v="159"/>
    <n v="2"/>
    <s v="Tableau Software - 1862"/>
    <x v="0"/>
  </r>
  <r>
    <n v="6934032"/>
    <n v="1"/>
    <x v="11"/>
    <n v="36"/>
    <n v="4"/>
    <n v="0"/>
    <n v="13544.23"/>
    <n v="0"/>
    <x v="290"/>
    <n v="11970.91"/>
    <n v="0"/>
    <n v="1573.32"/>
    <n v="12364.24"/>
    <n v="393.33"/>
    <n v="307"/>
    <n v="1"/>
    <n v="72"/>
    <x v="8"/>
    <s v="11/2021"/>
    <x v="154"/>
    <n v="2"/>
    <s v="Bill Print Ph 1 - 1816"/>
    <x v="0"/>
  </r>
  <r>
    <n v="6934033"/>
    <n v="1"/>
    <x v="11"/>
    <n v="36"/>
    <n v="8"/>
    <n v="0"/>
    <n v="11903.84"/>
    <n v="0"/>
    <x v="291"/>
    <n v="9156.7999999999993"/>
    <n v="0"/>
    <n v="2747.04"/>
    <n v="9500.18"/>
    <n v="343.38"/>
    <n v="307"/>
    <n v="1"/>
    <n v="72"/>
    <x v="8"/>
    <s v="11/2021"/>
    <x v="154"/>
    <n v="2"/>
    <s v="Bill Print Ph 1 - 1837"/>
    <x v="0"/>
  </r>
  <r>
    <n v="6934040"/>
    <n v="1"/>
    <x v="11"/>
    <n v="36"/>
    <n v="12"/>
    <n v="0"/>
    <n v="32923.5"/>
    <n v="0"/>
    <x v="292"/>
    <n v="21583.200000000001"/>
    <n v="0"/>
    <n v="11340.3"/>
    <n v="22528.22"/>
    <n v="945.02"/>
    <n v="307"/>
    <n v="1"/>
    <n v="72"/>
    <x v="8"/>
    <s v="11/2021"/>
    <x v="154"/>
    <n v="2"/>
    <s v="Bill Print Ph 1 - 1846"/>
    <x v="0"/>
  </r>
  <r>
    <n v="6934050"/>
    <n v="1"/>
    <x v="11"/>
    <n v="36"/>
    <n v="11"/>
    <n v="0"/>
    <n v="87097.38"/>
    <n v="0"/>
    <x v="293"/>
    <n v="59566.63"/>
    <n v="0"/>
    <n v="27530.75"/>
    <n v="62069.43"/>
    <n v="2502.8000000000002"/>
    <n v="307"/>
    <n v="1"/>
    <n v="72"/>
    <x v="8"/>
    <s v="11/2021"/>
    <x v="154"/>
    <n v="2"/>
    <s v="Bill Print Ph 1 - 1844"/>
    <x v="0"/>
  </r>
  <r>
    <n v="6934051"/>
    <n v="1"/>
    <x v="11"/>
    <n v="36"/>
    <n v="13"/>
    <n v="0"/>
    <n v="177402.45"/>
    <n v="0"/>
    <x v="294"/>
    <n v="111273.96"/>
    <n v="0"/>
    <n v="66128.490000000005"/>
    <n v="116360.77"/>
    <n v="5086.8100000000004"/>
    <n v="307"/>
    <n v="1"/>
    <n v="72"/>
    <x v="8"/>
    <s v="11/2021"/>
    <x v="159"/>
    <n v="2"/>
    <s v="Call back in Queue - 1861"/>
    <x v="0"/>
  </r>
  <r>
    <n v="6934055"/>
    <n v="1"/>
    <x v="11"/>
    <n v="36"/>
    <n v="13"/>
    <n v="0"/>
    <n v="31250"/>
    <n v="0"/>
    <x v="295"/>
    <n v="19601.28"/>
    <n v="0"/>
    <n v="11648.72"/>
    <n v="20497.34"/>
    <n v="896.06000000000006"/>
    <n v="307"/>
    <n v="1"/>
    <n v="72"/>
    <x v="8"/>
    <s v="11/2021"/>
    <x v="160"/>
    <n v="2"/>
    <s v="Pro2Oracle Software - 1860"/>
    <x v="0"/>
  </r>
  <r>
    <n v="6934060"/>
    <n v="1"/>
    <x v="11"/>
    <n v="36"/>
    <n v="7"/>
    <n v="0"/>
    <n v="8121.72"/>
    <n v="0"/>
    <x v="296"/>
    <n v="6479.35"/>
    <n v="0"/>
    <n v="1642.37"/>
    <n v="6713.97"/>
    <n v="234.62"/>
    <n v="307"/>
    <n v="1"/>
    <n v="72"/>
    <x v="8"/>
    <s v="11/2021"/>
    <x v="154"/>
    <n v="2"/>
    <s v="Bill Print Ph 1 - 1830"/>
    <x v="0"/>
  </r>
  <r>
    <n v="6934083"/>
    <n v="1"/>
    <x v="11"/>
    <n v="36"/>
    <n v="13"/>
    <n v="0"/>
    <n v="22000"/>
    <n v="0"/>
    <x v="297"/>
    <n v="13799.27"/>
    <n v="0"/>
    <n v="8200.73"/>
    <n v="14430.1"/>
    <n v="630.83000000000004"/>
    <n v="307"/>
    <n v="1"/>
    <n v="72"/>
    <x v="8"/>
    <s v="11/2021"/>
    <x v="161"/>
    <n v="2"/>
    <s v="Utilicis Open Edge Pro2SQL Licenses - 1859"/>
    <x v="0"/>
  </r>
  <r>
    <n v="7003380"/>
    <n v="1"/>
    <x v="11"/>
    <n v="36"/>
    <n v="15"/>
    <n v="0"/>
    <n v="125995.23"/>
    <n v="0"/>
    <x v="298"/>
    <n v="71906.36"/>
    <n v="0"/>
    <n v="54088.87"/>
    <n v="75512.28"/>
    <n v="3605.92"/>
    <n v="307"/>
    <n v="1"/>
    <n v="72"/>
    <x v="8"/>
    <s v="11/2021"/>
    <x v="154"/>
    <n v="2"/>
    <s v="Bill Print Ph 1 - 1846"/>
    <x v="0"/>
  </r>
  <r>
    <n v="7003657"/>
    <n v="1"/>
    <x v="11"/>
    <n v="36"/>
    <n v="17"/>
    <n v="0"/>
    <n v="1892.22"/>
    <n v="0"/>
    <x v="299"/>
    <n v="973.12"/>
    <n v="0"/>
    <n v="919.1"/>
    <n v="1027.18"/>
    <n v="54.06"/>
    <n v="307"/>
    <n v="1"/>
    <n v="72"/>
    <x v="8"/>
    <s v="11/2021"/>
    <x v="154"/>
    <n v="2"/>
    <s v="Bill Print Ph 1 - 1882"/>
    <x v="0"/>
  </r>
  <r>
    <n v="7003658"/>
    <n v="1"/>
    <x v="11"/>
    <n v="60"/>
    <n v="41"/>
    <n v="0"/>
    <n v="20038.2"/>
    <n v="0"/>
    <x v="300"/>
    <n v="6113.34"/>
    <n v="0"/>
    <n v="13924.86"/>
    <n v="6452.97"/>
    <n v="339.63"/>
    <n v="307"/>
    <n v="1"/>
    <n v="72"/>
    <x v="8"/>
    <s v="11/2021"/>
    <x v="162"/>
    <n v="2"/>
    <s v="CISCO 911 Phone System - 1894"/>
    <x v="0"/>
  </r>
  <r>
    <n v="7004239"/>
    <n v="1"/>
    <x v="11"/>
    <n v="36"/>
    <n v="16"/>
    <n v="0"/>
    <n v="4382.53"/>
    <n v="0"/>
    <x v="301"/>
    <n v="2377.4899999999998"/>
    <n v="0"/>
    <n v="2005.04"/>
    <n v="2502.81"/>
    <n v="125.32000000000001"/>
    <n v="307"/>
    <n v="1"/>
    <n v="72"/>
    <x v="8"/>
    <s v="11/2021"/>
    <x v="154"/>
    <n v="2"/>
    <s v="Bill Print Ph 1 - 1874"/>
    <x v="0"/>
  </r>
  <r>
    <n v="7004247"/>
    <n v="1"/>
    <x v="11"/>
    <n v="36"/>
    <n v="15"/>
    <n v="0"/>
    <n v="3264.01"/>
    <n v="0"/>
    <x v="302"/>
    <n v="1862.79"/>
    <n v="0"/>
    <n v="1401.22"/>
    <n v="1956.2"/>
    <n v="93.41"/>
    <n v="307"/>
    <n v="1"/>
    <n v="72"/>
    <x v="8"/>
    <s v="11/2021"/>
    <x v="150"/>
    <n v="2"/>
    <s v="Tableau Software - 1869"/>
    <x v="0"/>
  </r>
  <r>
    <n v="7004566"/>
    <n v="1"/>
    <x v="11"/>
    <n v="60"/>
    <n v="41"/>
    <n v="0"/>
    <n v="14055"/>
    <n v="0"/>
    <x v="303"/>
    <n v="4287.96"/>
    <n v="0"/>
    <n v="9767.0400000000009"/>
    <n v="4526.18"/>
    <n v="238.22"/>
    <n v="307"/>
    <n v="1"/>
    <n v="72"/>
    <x v="8"/>
    <s v="11/2021"/>
    <x v="163"/>
    <n v="2"/>
    <s v="Ivanti Licenses - 1893"/>
    <x v="0"/>
  </r>
  <r>
    <n v="7004569"/>
    <n v="1"/>
    <x v="11"/>
    <n v="36"/>
    <n v="16"/>
    <n v="0"/>
    <n v="7551.23"/>
    <n v="0"/>
    <x v="304"/>
    <n v="4096.43"/>
    <n v="0"/>
    <n v="3454.8"/>
    <n v="4312.3599999999997"/>
    <n v="215.93"/>
    <n v="307"/>
    <n v="1"/>
    <n v="72"/>
    <x v="8"/>
    <s v="11/2021"/>
    <x v="150"/>
    <n v="2"/>
    <s v="Tableau Software - 1876"/>
    <x v="0"/>
  </r>
  <r>
    <n v="7004892"/>
    <n v="1"/>
    <x v="11"/>
    <n v="36"/>
    <n v="17"/>
    <n v="0"/>
    <n v="2536.2199999999998"/>
    <n v="0"/>
    <x v="305"/>
    <n v="1304.32"/>
    <n v="0"/>
    <n v="1231.9000000000001"/>
    <n v="1376.78"/>
    <n v="72.460000000000008"/>
    <n v="307"/>
    <n v="1"/>
    <n v="72"/>
    <x v="8"/>
    <s v="11/2021"/>
    <x v="150"/>
    <n v="2"/>
    <s v="Tableau Software - 1884"/>
    <x v="0"/>
  </r>
  <r>
    <n v="11646761"/>
    <n v="1"/>
    <x v="11"/>
    <n v="36"/>
    <n v="28"/>
    <n v="0"/>
    <n v="18715.099999999999"/>
    <n v="0"/>
    <x v="401"/>
    <n v="4158.88"/>
    <n v="0"/>
    <n v="14556.22"/>
    <n v="4678.75"/>
    <n v="519.87"/>
    <n v="307"/>
    <n v="1"/>
    <n v="72"/>
    <x v="8"/>
    <s v="11/2021"/>
    <x v="233"/>
    <n v="2"/>
    <s v="CU20310116S   Zoom Call Recording"/>
    <x v="0"/>
  </r>
  <r>
    <n v="17742108"/>
    <n v="1"/>
    <x v="11"/>
    <n v="36"/>
    <n v="29"/>
    <n v="0"/>
    <n v="109707.29"/>
    <n v="0"/>
    <x v="409"/>
    <n v="21331.96"/>
    <n v="0"/>
    <n v="88375.33"/>
    <n v="24379.39"/>
    <n v="3047.43"/>
    <n v="307"/>
    <n v="1"/>
    <n v="72"/>
    <x v="8"/>
    <s v="11/2021"/>
    <x v="232"/>
    <n v="2"/>
    <s v="Computer Equipment"/>
    <x v="0"/>
  </r>
  <r>
    <n v="24740793"/>
    <n v="1"/>
    <x v="11"/>
    <n v="36"/>
    <n v="30"/>
    <n v="0"/>
    <n v="63548.52"/>
    <n v="0"/>
    <x v="420"/>
    <n v="10591.44"/>
    <n v="0"/>
    <n v="52957.08"/>
    <n v="12356.68"/>
    <n v="1765.24"/>
    <n v="307"/>
    <n v="1"/>
    <n v="72"/>
    <x v="8"/>
    <s v="11/2021"/>
    <x v="232"/>
    <n v="2"/>
    <s v="Computer Equipment"/>
    <x v="0"/>
  </r>
  <r>
    <n v="34690544"/>
    <n v="1"/>
    <x v="11"/>
    <n v="36"/>
    <n v="31"/>
    <n v="0"/>
    <n v="47353.19"/>
    <n v="0"/>
    <x v="430"/>
    <n v="6576.85"/>
    <n v="0"/>
    <n v="40776.339999999997"/>
    <n v="7892.22"/>
    <n v="1315.3700000000001"/>
    <n v="307"/>
    <n v="1"/>
    <n v="72"/>
    <x v="8"/>
    <s v="11/2021"/>
    <x v="232"/>
    <n v="2"/>
    <s v="Computer Equipment"/>
    <x v="0"/>
  </r>
  <r>
    <n v="43230557"/>
    <n v="1"/>
    <x v="11"/>
    <n v="36"/>
    <n v="31"/>
    <n v="0"/>
    <n v="20938.34"/>
    <n v="8189.1500000000005"/>
    <x v="475"/>
    <n v="1573.94"/>
    <n v="0"/>
    <n v="19364.400000000001"/>
    <n v="2198.6"/>
    <n v="624.66"/>
    <n v="307"/>
    <n v="1"/>
    <n v="72"/>
    <x v="8"/>
    <s v="11/2021"/>
    <x v="149"/>
    <n v="2"/>
    <s v="Bill Pres Dept Chgs"/>
    <x v="0"/>
  </r>
  <r>
    <n v="43252789"/>
    <n v="1"/>
    <x v="11"/>
    <n v="36"/>
    <n v="26"/>
    <n v="0"/>
    <n v="107364"/>
    <n v="0"/>
    <x v="439"/>
    <n v="27672.78"/>
    <n v="0"/>
    <n v="79691.22"/>
    <n v="30737.83"/>
    <n v="3065.05"/>
    <n v="307"/>
    <n v="1"/>
    <n v="72"/>
    <x v="8"/>
    <s v="11/2021"/>
    <x v="232"/>
    <n v="2"/>
    <s v="Computer Equipment"/>
    <x v="0"/>
  </r>
  <r>
    <n v="43252794"/>
    <n v="1"/>
    <x v="11"/>
    <n v="36"/>
    <n v="32"/>
    <n v="0"/>
    <n v="68364.94"/>
    <n v="0"/>
    <x v="440"/>
    <n v="7596.12"/>
    <n v="0"/>
    <n v="60768.82"/>
    <n v="9495.15"/>
    <n v="1899.03"/>
    <n v="307"/>
    <n v="1"/>
    <n v="72"/>
    <x v="8"/>
    <s v="11/2021"/>
    <x v="232"/>
    <n v="2"/>
    <s v="Computer Equipment"/>
    <x v="0"/>
  </r>
  <r>
    <n v="50930132"/>
    <n v="1"/>
    <x v="11"/>
    <n v="36"/>
    <n v="32"/>
    <n v="0"/>
    <n v="814.67"/>
    <n v="0"/>
    <x v="445"/>
    <n v="90.52"/>
    <n v="0"/>
    <n v="724.15"/>
    <n v="113.15"/>
    <n v="22.63"/>
    <n v="307"/>
    <n v="1"/>
    <n v="72"/>
    <x v="8"/>
    <s v="11/2021"/>
    <x v="233"/>
    <n v="2"/>
    <s v="CU20310116S   Zoom Call Recording"/>
    <x v="0"/>
  </r>
  <r>
    <n v="50940963"/>
    <n v="1"/>
    <x v="11"/>
    <n v="36"/>
    <n v="26"/>
    <n v="0"/>
    <n v="11228.79"/>
    <n v="0"/>
    <x v="446"/>
    <n v="1497.16"/>
    <n v="0"/>
    <n v="9731.6299999999992"/>
    <n v="1871.45"/>
    <n v="374.29"/>
    <n v="307"/>
    <n v="1"/>
    <n v="72"/>
    <x v="8"/>
    <s v="11/2021"/>
    <x v="232"/>
    <n v="2"/>
    <s v="Computer Equipment"/>
    <x v="0"/>
  </r>
  <r>
    <n v="50940966"/>
    <n v="1"/>
    <x v="11"/>
    <n v="36"/>
    <n v="33"/>
    <n v="0"/>
    <n v="66422.600000000006"/>
    <n v="0"/>
    <x v="447"/>
    <n v="5535.21"/>
    <n v="0"/>
    <n v="60887.39"/>
    <n v="7380.28"/>
    <n v="1845.07"/>
    <n v="307"/>
    <n v="1"/>
    <n v="72"/>
    <x v="8"/>
    <s v="11/2021"/>
    <x v="232"/>
    <n v="2"/>
    <s v="Computer Equipment"/>
    <x v="0"/>
  </r>
  <r>
    <n v="56997979"/>
    <n v="1"/>
    <x v="11"/>
    <n v="36"/>
    <n v="22"/>
    <n v="0"/>
    <n v="97.5"/>
    <n v="0"/>
    <x v="274"/>
    <n v="37.94"/>
    <n v="0"/>
    <n v="59.56"/>
    <n v="40.65"/>
    <n v="2.71"/>
    <n v="307"/>
    <n v="1"/>
    <n v="72"/>
    <x v="8"/>
    <s v="11/2021"/>
    <x v="232"/>
    <n v="2"/>
    <s v="Computer Equipment"/>
    <x v="0"/>
  </r>
  <r>
    <n v="56997984"/>
    <n v="1"/>
    <x v="11"/>
    <n v="36"/>
    <n v="34"/>
    <n v="0"/>
    <n v="9398.31"/>
    <n v="0"/>
    <x v="453"/>
    <n v="522.12"/>
    <n v="0"/>
    <n v="8876.19"/>
    <n v="783.18"/>
    <n v="261.06"/>
    <n v="307"/>
    <n v="1"/>
    <n v="72"/>
    <x v="8"/>
    <s v="11/2021"/>
    <x v="232"/>
    <n v="2"/>
    <s v="Computer Equipment"/>
    <x v="0"/>
  </r>
  <r>
    <n v="56997987"/>
    <n v="1"/>
    <x v="11"/>
    <n v="36"/>
    <n v="34"/>
    <n v="0"/>
    <n v="52777.29"/>
    <n v="0"/>
    <x v="454"/>
    <n v="2932.08"/>
    <n v="0"/>
    <n v="49845.21"/>
    <n v="4398.12"/>
    <n v="1466.04"/>
    <n v="307"/>
    <n v="1"/>
    <n v="72"/>
    <x v="8"/>
    <s v="11/2021"/>
    <x v="232"/>
    <n v="2"/>
    <s v="Computer Equipment"/>
    <x v="0"/>
  </r>
  <r>
    <n v="60841815"/>
    <n v="1"/>
    <x v="11"/>
    <n v="36"/>
    <n v="35"/>
    <n v="0"/>
    <n v="6571.2"/>
    <n v="0"/>
    <x v="461"/>
    <n v="182.53"/>
    <n v="0"/>
    <n v="6388.67"/>
    <n v="365.06"/>
    <n v="182.53"/>
    <n v="307"/>
    <n v="1"/>
    <n v="72"/>
    <x v="8"/>
    <s v="11/2021"/>
    <x v="232"/>
    <n v="2"/>
    <s v="Computer Equipment"/>
    <x v="0"/>
  </r>
  <r>
    <n v="60841818"/>
    <n v="1"/>
    <x v="11"/>
    <n v="36"/>
    <n v="35"/>
    <n v="0"/>
    <n v="40640.07"/>
    <n v="0"/>
    <x v="462"/>
    <n v="1128.8900000000001"/>
    <n v="0"/>
    <n v="39511.18"/>
    <n v="2257.7800000000002"/>
    <n v="1128.8900000000001"/>
    <n v="307"/>
    <n v="1"/>
    <n v="72"/>
    <x v="8"/>
    <s v="11/2021"/>
    <x v="232"/>
    <n v="2"/>
    <s v="Computer Equipment"/>
    <x v="0"/>
  </r>
  <r>
    <n v="61764250"/>
    <n v="1"/>
    <x v="11"/>
    <n v="36"/>
    <n v="36"/>
    <n v="0"/>
    <n v="166527"/>
    <n v="0"/>
    <x v="469"/>
    <n v="0"/>
    <n v="0"/>
    <n v="166527"/>
    <n v="4625.75"/>
    <n v="4625.75"/>
    <n v="307"/>
    <n v="1"/>
    <n v="72"/>
    <x v="8"/>
    <s v="11/2021"/>
    <x v="245"/>
    <n v="2"/>
    <s v="CU20310117   Web Redesign Project"/>
    <x v="0"/>
  </r>
  <r>
    <n v="61772024"/>
    <n v="1"/>
    <x v="11"/>
    <n v="36"/>
    <n v="35"/>
    <n v="0"/>
    <n v="0"/>
    <n v="0"/>
    <x v="316"/>
    <n v="0"/>
    <n v="0"/>
    <n v="0"/>
    <n v="0"/>
    <n v="0"/>
    <n v="307"/>
    <n v="1"/>
    <n v="72"/>
    <x v="8"/>
    <s v="11/2021"/>
    <x v="232"/>
    <n v="2"/>
    <s v="Computer Equipment"/>
    <x v="0"/>
  </r>
  <r>
    <n v="61772029"/>
    <n v="1"/>
    <x v="11"/>
    <n v="36"/>
    <n v="22"/>
    <n v="0"/>
    <n v="354440.39"/>
    <n v="0"/>
    <x v="390"/>
    <n v="133256.85999999999"/>
    <n v="0"/>
    <n v="221183.53"/>
    <n v="143310.66"/>
    <n v="10053.800000000001"/>
    <n v="307"/>
    <n v="1"/>
    <n v="72"/>
    <x v="8"/>
    <s v="11/2021"/>
    <x v="232"/>
    <n v="2"/>
    <s v="Computer Equipment"/>
    <x v="0"/>
  </r>
  <r>
    <n v="61772034"/>
    <n v="1"/>
    <x v="11"/>
    <n v="36"/>
    <n v="36"/>
    <n v="0"/>
    <n v="4522.37"/>
    <n v="0"/>
    <x v="470"/>
    <n v="0"/>
    <n v="0"/>
    <n v="4522.37"/>
    <n v="125.62"/>
    <n v="125.62"/>
    <n v="307"/>
    <n v="1"/>
    <n v="72"/>
    <x v="8"/>
    <s v="11/2021"/>
    <x v="232"/>
    <n v="2"/>
    <s v="Computer Equipment"/>
    <x v="0"/>
  </r>
  <r>
    <n v="61772037"/>
    <n v="1"/>
    <x v="11"/>
    <n v="36"/>
    <n v="36"/>
    <n v="0"/>
    <n v="17466.66"/>
    <n v="0"/>
    <x v="471"/>
    <n v="0"/>
    <n v="0"/>
    <n v="17466.66"/>
    <n v="485.19"/>
    <n v="485.19"/>
    <n v="307"/>
    <n v="1"/>
    <n v="72"/>
    <x v="8"/>
    <s v="11/2021"/>
    <x v="232"/>
    <n v="2"/>
    <s v="Computer Equipment"/>
    <x v="0"/>
  </r>
  <r>
    <n v="66194404"/>
    <n v="1"/>
    <x v="11"/>
    <n v="36"/>
    <n v="36"/>
    <n v="0"/>
    <n v="0"/>
    <n v="3407.85"/>
    <x v="476"/>
    <n v="0"/>
    <n v="0"/>
    <n v="0"/>
    <n v="0"/>
    <n v="0"/>
    <n v="307"/>
    <n v="1"/>
    <n v="72"/>
    <x v="8"/>
    <s v="11/2021"/>
    <x v="232"/>
    <n v="2"/>
    <s v="Computer Equipment"/>
    <x v="0"/>
  </r>
  <r>
    <n v="66194407"/>
    <n v="1"/>
    <x v="11"/>
    <n v="36"/>
    <n v="36"/>
    <n v="0"/>
    <n v="0"/>
    <n v="5073.13"/>
    <x v="477"/>
    <n v="0"/>
    <n v="0"/>
    <n v="0"/>
    <n v="0"/>
    <n v="0"/>
    <n v="307"/>
    <n v="1"/>
    <n v="72"/>
    <x v="8"/>
    <s v="11/2021"/>
    <x v="232"/>
    <n v="2"/>
    <s v="Computer Equipment"/>
    <x v="0"/>
  </r>
  <r>
    <n v="6932872"/>
    <n v="1"/>
    <x v="11"/>
    <n v="84"/>
    <n v="35"/>
    <n v="0"/>
    <n v="49249"/>
    <n v="0"/>
    <x v="306"/>
    <n v="28238.79"/>
    <n v="0"/>
    <n v="21010.21"/>
    <n v="28839.08"/>
    <n v="600.29"/>
    <n v="310"/>
    <n v="1"/>
    <n v="76"/>
    <x v="9"/>
    <s v="11/2021"/>
    <x v="164"/>
    <n v="2"/>
    <s v="CISCO Phone System - Compass Pointe - 1719"/>
    <x v="0"/>
  </r>
  <r>
    <n v="6932926"/>
    <n v="1"/>
    <x v="11"/>
    <n v="60"/>
    <n v="16"/>
    <n v="0"/>
    <n v="10277.67"/>
    <n v="0"/>
    <x v="307"/>
    <n v="7456.31"/>
    <n v="0"/>
    <n v="2821.36"/>
    <n v="7632.65"/>
    <n v="176.34"/>
    <n v="310"/>
    <n v="1"/>
    <n v="76"/>
    <x v="9"/>
    <s v="11/2021"/>
    <x v="165"/>
    <n v="2"/>
    <s v="LifeSize modernization conference calling equipment - 1731"/>
    <x v="0"/>
  </r>
  <r>
    <n v="6933123"/>
    <n v="1"/>
    <x v="11"/>
    <n v="84"/>
    <n v="35"/>
    <n v="0"/>
    <n v="128599.6"/>
    <n v="0"/>
    <x v="309"/>
    <n v="73748.92"/>
    <n v="0"/>
    <n v="54850.68"/>
    <n v="75316.08"/>
    <n v="1567.16"/>
    <n v="310"/>
    <n v="1"/>
    <n v="76"/>
    <x v="9"/>
    <s v="11/2021"/>
    <x v="167"/>
    <n v="2"/>
    <s v="CISCO Phone System - Silver Lake - 1718"/>
    <x v="0"/>
  </r>
  <r>
    <n v="6933213"/>
    <n v="1"/>
    <x v="11"/>
    <n v="60"/>
    <n v="16"/>
    <n v="0"/>
    <n v="908.01"/>
    <n v="0"/>
    <x v="311"/>
    <n v="658.77"/>
    <n v="0"/>
    <n v="249.24"/>
    <n v="674.35"/>
    <n v="15.58"/>
    <n v="310"/>
    <n v="1"/>
    <n v="76"/>
    <x v="9"/>
    <s v="11/2021"/>
    <x v="168"/>
    <n v="2"/>
    <s v="TV, (2) Samgung 43in Slim LED TV's - 1732"/>
    <x v="0"/>
  </r>
  <r>
    <n v="6933284"/>
    <n v="1"/>
    <x v="11"/>
    <n v="84"/>
    <n v="35"/>
    <n v="0"/>
    <n v="43464.36"/>
    <n v="0"/>
    <x v="312"/>
    <n v="24922.720000000001"/>
    <n v="0"/>
    <n v="18541.64"/>
    <n v="25452.48"/>
    <n v="529.76"/>
    <n v="310"/>
    <n v="1"/>
    <n v="76"/>
    <x v="9"/>
    <s v="11/2021"/>
    <x v="169"/>
    <n v="2"/>
    <s v="CISCO Phone System - Energy Lane - 1720"/>
    <x v="0"/>
  </r>
  <r>
    <n v="6933319"/>
    <n v="1"/>
    <x v="11"/>
    <n v="60"/>
    <n v="19"/>
    <n v="0"/>
    <n v="644.91999999999996"/>
    <n v="0"/>
    <x v="313"/>
    <n v="435.18"/>
    <n v="0"/>
    <n v="209.74"/>
    <n v="446.22"/>
    <n v="11.040000000000001"/>
    <n v="310"/>
    <n v="1"/>
    <n v="76"/>
    <x v="9"/>
    <s v="11/2021"/>
    <x v="170"/>
    <n v="2"/>
    <s v="Samsung 55in Slim Direct LIT LE - 1762"/>
    <x v="0"/>
  </r>
  <r>
    <n v="6933419"/>
    <n v="1"/>
    <x v="11"/>
    <n v="84"/>
    <n v="44"/>
    <n v="0"/>
    <n v="23835.5"/>
    <n v="0"/>
    <x v="314"/>
    <n v="11148.81"/>
    <n v="0"/>
    <n v="12686.69"/>
    <n v="11437.14"/>
    <n v="288.33"/>
    <n v="310"/>
    <n v="1"/>
    <n v="76"/>
    <x v="9"/>
    <s v="11/2021"/>
    <x v="171"/>
    <n v="2"/>
    <s v="CISCO Phone System Consulting - 1771"/>
    <x v="0"/>
  </r>
  <r>
    <n v="6933712"/>
    <n v="1"/>
    <x v="11"/>
    <n v="84"/>
    <n v="45"/>
    <n v="0"/>
    <n v="4095"/>
    <n v="0"/>
    <x v="315"/>
    <n v="1866.37"/>
    <n v="0"/>
    <n v="2228.63"/>
    <n v="1915.9"/>
    <n v="49.53"/>
    <n v="310"/>
    <n v="1"/>
    <n v="76"/>
    <x v="9"/>
    <s v="11/2021"/>
    <x v="171"/>
    <n v="2"/>
    <s v="CISCO Phone System Consulting - 1775"/>
    <x v="0"/>
  </r>
  <r>
    <n v="6933853"/>
    <n v="1"/>
    <x v="11"/>
    <n v="84"/>
    <n v="42"/>
    <n v="0"/>
    <n v="110708.62"/>
    <n v="0"/>
    <x v="317"/>
    <n v="54431.76"/>
    <n v="0"/>
    <n v="56276.86"/>
    <n v="55771.69"/>
    <n v="1339.93"/>
    <n v="310"/>
    <n v="1"/>
    <n v="76"/>
    <x v="9"/>
    <s v="11/2021"/>
    <x v="171"/>
    <n v="2"/>
    <s v="CISCO Phone System Consulting - 1752"/>
    <x v="0"/>
  </r>
  <r>
    <n v="17729237"/>
    <n v="1"/>
    <x v="11"/>
    <n v="120"/>
    <n v="113"/>
    <n v="0"/>
    <n v="-2733"/>
    <n v="0"/>
    <x v="421"/>
    <n v="-348.14"/>
    <n v="0"/>
    <n v="-2384.86"/>
    <n v="-369.24"/>
    <n v="-21.1"/>
    <n v="310"/>
    <n v="1"/>
    <n v="76"/>
    <x v="9"/>
    <s v="11/2021"/>
    <x v="237"/>
    <n v="2"/>
    <s v="This is to apply the credit from a 2018 project"/>
    <x v="0"/>
  </r>
  <r>
    <n v="6933118"/>
    <n v="1"/>
    <x v="11"/>
    <n v="0"/>
    <n v="0"/>
    <n v="0"/>
    <n v="243970.54"/>
    <n v="0"/>
    <x v="318"/>
    <n v="0"/>
    <n v="0"/>
    <n v="243970.54"/>
    <n v="0"/>
    <n v="0"/>
    <n v="326"/>
    <n v="1"/>
    <n v="65"/>
    <x v="10"/>
    <s v="11/2021"/>
    <x v="172"/>
    <n v="5"/>
    <s v="Land - SL - 12"/>
    <x v="1"/>
  </r>
  <r>
    <n v="6933119"/>
    <n v="1"/>
    <x v="11"/>
    <n v="0"/>
    <n v="0"/>
    <n v="0"/>
    <n v="45840.84"/>
    <n v="0"/>
    <x v="319"/>
    <n v="0"/>
    <n v="0"/>
    <n v="45840.84"/>
    <n v="0"/>
    <n v="0"/>
    <n v="326"/>
    <n v="1"/>
    <n v="65"/>
    <x v="10"/>
    <s v="11/2021"/>
    <x v="173"/>
    <n v="5"/>
    <s v="LAND- CITRUS HILL,FLA. BULK PLANT SITE - 51"/>
    <x v="1"/>
  </r>
  <r>
    <n v="6933413"/>
    <n v="1"/>
    <x v="11"/>
    <n v="0"/>
    <n v="0"/>
    <n v="0"/>
    <n v="41020.26"/>
    <n v="0"/>
    <x v="320"/>
    <n v="0"/>
    <n v="0"/>
    <n v="41020.26"/>
    <n v="0"/>
    <n v="0"/>
    <n v="326"/>
    <n v="1"/>
    <n v="65"/>
    <x v="10"/>
    <s v="11/2021"/>
    <x v="174"/>
    <n v="5"/>
    <s v="LAND - MISTY PINES LOT - 25"/>
    <x v="1"/>
  </r>
  <r>
    <n v="6933845"/>
    <n v="1"/>
    <x v="11"/>
    <n v="0"/>
    <n v="0"/>
    <n v="0"/>
    <n v="94110.89"/>
    <n v="0"/>
    <x v="321"/>
    <n v="0"/>
    <n v="0"/>
    <n v="94110.89"/>
    <n v="0"/>
    <n v="0"/>
    <n v="326"/>
    <n v="1"/>
    <n v="65"/>
    <x v="10"/>
    <s v="11/2021"/>
    <x v="175"/>
    <n v="5"/>
    <s v="LAND - BEAVER RUN (SALISBURY) - 35"/>
    <x v="1"/>
  </r>
  <r>
    <n v="17743287"/>
    <n v="1"/>
    <x v="11"/>
    <n v="12"/>
    <n v="5"/>
    <n v="0"/>
    <n v="1400044.51"/>
    <n v="0"/>
    <x v="431"/>
    <n v="0"/>
    <n v="0"/>
    <n v="1400044.51"/>
    <n v="0"/>
    <n v="0"/>
    <n v="326"/>
    <n v="1"/>
    <n v="65"/>
    <x v="10"/>
    <s v="11/2021"/>
    <x v="238"/>
    <n v="5"/>
    <s v="A parcel of land near Georgetown  DE has been identified as the primary location   A secondary backup location has also been identified"/>
    <x v="1"/>
  </r>
  <r>
    <n v="17743290"/>
    <n v="1"/>
    <x v="11"/>
    <n v="12"/>
    <n v="5"/>
    <n v="0"/>
    <n v="2207667.5"/>
    <n v="0"/>
    <x v="432"/>
    <n v="0"/>
    <n v="0"/>
    <n v="2207667.5"/>
    <n v="0"/>
    <n v="0"/>
    <n v="326"/>
    <n v="1"/>
    <n v="65"/>
    <x v="10"/>
    <s v="11/2021"/>
    <x v="239"/>
    <n v="5"/>
    <s v="A parcel of land near Georgetown  DE has been identified as the primary location   A secondary backup location has also been identified"/>
    <x v="1"/>
  </r>
  <r>
    <n v="6932983"/>
    <n v="1"/>
    <x v="11"/>
    <n v="60"/>
    <n v="0"/>
    <n v="0"/>
    <n v="2860"/>
    <n v="0"/>
    <x v="322"/>
    <n v="2860"/>
    <n v="0"/>
    <n v="0"/>
    <n v="2860"/>
    <n v="0"/>
    <n v="327"/>
    <n v="1"/>
    <n v="66"/>
    <x v="2"/>
    <s v="11/2021"/>
    <x v="176"/>
    <n v="6"/>
    <s v="Panic Button System - 124"/>
    <x v="1"/>
  </r>
  <r>
    <n v="6932984"/>
    <n v="1"/>
    <x v="11"/>
    <n v="60"/>
    <n v="0"/>
    <n v="0"/>
    <n v="6870"/>
    <n v="0"/>
    <x v="323"/>
    <n v="6870"/>
    <n v="0"/>
    <n v="0"/>
    <n v="6870"/>
    <n v="0"/>
    <n v="327"/>
    <n v="1"/>
    <n v="66"/>
    <x v="2"/>
    <s v="11/2021"/>
    <x v="177"/>
    <n v="6"/>
    <s v="SL AC Unit Telecom Closet - 125"/>
    <x v="1"/>
  </r>
  <r>
    <n v="6932992"/>
    <n v="1"/>
    <x v="11"/>
    <n v="540"/>
    <n v="239"/>
    <n v="0"/>
    <n v="2877"/>
    <n v="0"/>
    <x v="324"/>
    <n v="1603.62"/>
    <n v="0"/>
    <n v="1273.3800000000001"/>
    <n v="1608.95"/>
    <n v="5.33"/>
    <n v="327"/>
    <n v="1"/>
    <n v="66"/>
    <x v="2"/>
    <s v="11/2021"/>
    <x v="178"/>
    <n v="6"/>
    <s v="ALARM SYSTEM AT BEAVER RUN BUILDING - 36"/>
    <x v="1"/>
  </r>
  <r>
    <n v="6933004"/>
    <n v="1"/>
    <x v="11"/>
    <n v="84"/>
    <n v="0"/>
    <n v="0"/>
    <n v="1033"/>
    <n v="0"/>
    <x v="325"/>
    <n v="1033"/>
    <n v="0"/>
    <n v="0"/>
    <n v="1033"/>
    <n v="0"/>
    <n v="327"/>
    <n v="1"/>
    <n v="66"/>
    <x v="2"/>
    <s v="11/2021"/>
    <x v="179"/>
    <n v="6"/>
    <s v="New Condensor fan motor - 82"/>
    <x v="1"/>
  </r>
  <r>
    <n v="6933005"/>
    <n v="1"/>
    <x v="11"/>
    <n v="540"/>
    <n v="239"/>
    <n v="0"/>
    <n v="631004.23"/>
    <n v="0"/>
    <x v="326"/>
    <n v="351740.86"/>
    <n v="0"/>
    <n v="279263.37"/>
    <n v="352909.33"/>
    <n v="1168.47"/>
    <n v="327"/>
    <n v="1"/>
    <n v="66"/>
    <x v="2"/>
    <s v="11/2021"/>
    <x v="180"/>
    <n v="6"/>
    <s v="OFFICE BUILDING - BEAVER RUN - 37"/>
    <x v="1"/>
  </r>
  <r>
    <n v="6933093"/>
    <n v="1"/>
    <x v="11"/>
    <n v="120"/>
    <n v="0"/>
    <n v="0"/>
    <n v="311191.64"/>
    <n v="0"/>
    <x v="327"/>
    <n v="311191.64"/>
    <n v="0"/>
    <n v="0"/>
    <n v="311191.64"/>
    <n v="0"/>
    <n v="327"/>
    <n v="1"/>
    <n v="66"/>
    <x v="2"/>
    <s v="11/2021"/>
    <x v="181"/>
    <n v="6"/>
    <s v="Silver Lake Building Renovations - 88"/>
    <x v="1"/>
  </r>
  <r>
    <n v="6933106"/>
    <n v="1"/>
    <x v="11"/>
    <n v="120"/>
    <n v="0"/>
    <n v="0"/>
    <n v="9770"/>
    <n v="0"/>
    <x v="328"/>
    <n v="9770"/>
    <n v="0"/>
    <n v="0"/>
    <n v="9770"/>
    <n v="0"/>
    <n v="327"/>
    <n v="1"/>
    <n v="66"/>
    <x v="2"/>
    <s v="11/2021"/>
    <x v="182"/>
    <n v="6"/>
    <s v="AC Unit for Server Room - 112"/>
    <x v="1"/>
  </r>
  <r>
    <n v="6933107"/>
    <n v="1"/>
    <x v="11"/>
    <n v="60"/>
    <n v="0"/>
    <n v="0"/>
    <n v="35600"/>
    <n v="0"/>
    <x v="329"/>
    <n v="35600"/>
    <n v="0"/>
    <n v="0"/>
    <n v="35600"/>
    <n v="0"/>
    <n v="327"/>
    <n v="1"/>
    <n v="66"/>
    <x v="2"/>
    <s v="11/2021"/>
    <x v="183"/>
    <n v="6"/>
    <s v="Beaver Run repairs - 132"/>
    <x v="1"/>
  </r>
  <r>
    <n v="6933108"/>
    <n v="1"/>
    <x v="11"/>
    <n v="60"/>
    <n v="0"/>
    <n v="0"/>
    <n v="11750"/>
    <n v="0"/>
    <x v="330"/>
    <n v="11750"/>
    <n v="0"/>
    <n v="0"/>
    <n v="11750"/>
    <n v="0"/>
    <n v="327"/>
    <n v="1"/>
    <n v="66"/>
    <x v="2"/>
    <s v="11/2021"/>
    <x v="184"/>
    <n v="6"/>
    <s v="CP Alarm Security - 113"/>
    <x v="1"/>
  </r>
  <r>
    <n v="6933112"/>
    <n v="1"/>
    <x v="11"/>
    <n v="120"/>
    <n v="0"/>
    <n v="0"/>
    <n v="30519.38"/>
    <n v="0"/>
    <x v="331"/>
    <n v="30519.38"/>
    <n v="0"/>
    <n v="0"/>
    <n v="30519.38"/>
    <n v="0"/>
    <n v="327"/>
    <n v="1"/>
    <n v="66"/>
    <x v="2"/>
    <s v="11/2021"/>
    <x v="185"/>
    <n v="6"/>
    <s v="DUMPSTER ENCLOSURE - 29"/>
    <x v="1"/>
  </r>
  <r>
    <n v="6933120"/>
    <n v="1"/>
    <x v="11"/>
    <n v="120"/>
    <n v="0"/>
    <n v="0"/>
    <n v="8061"/>
    <n v="0"/>
    <x v="332"/>
    <n v="8061"/>
    <n v="0"/>
    <n v="0"/>
    <n v="8061"/>
    <n v="0"/>
    <n v="327"/>
    <n v="1"/>
    <n v="66"/>
    <x v="2"/>
    <s v="11/2021"/>
    <x v="186"/>
    <n v="6"/>
    <s v="New Entrance Door - 85"/>
    <x v="1"/>
  </r>
  <r>
    <n v="6933256"/>
    <n v="1"/>
    <x v="11"/>
    <n v="120"/>
    <n v="0"/>
    <n v="0"/>
    <n v="7975.86"/>
    <n v="0"/>
    <x v="333"/>
    <n v="7975.86"/>
    <n v="0"/>
    <n v="0"/>
    <n v="7975.86"/>
    <n v="0"/>
    <n v="327"/>
    <n v="1"/>
    <n v="66"/>
    <x v="2"/>
    <s v="11/2021"/>
    <x v="181"/>
    <n v="6"/>
    <s v="Silver Lake Building Renovations - 94"/>
    <x v="1"/>
  </r>
  <r>
    <n v="6933271"/>
    <n v="1"/>
    <x v="11"/>
    <n v="84"/>
    <n v="0"/>
    <n v="0"/>
    <n v="2151"/>
    <n v="0"/>
    <x v="334"/>
    <n v="2151"/>
    <n v="0"/>
    <n v="0"/>
    <n v="2151"/>
    <n v="0"/>
    <n v="327"/>
    <n v="1"/>
    <n v="66"/>
    <x v="2"/>
    <s v="11/2021"/>
    <x v="187"/>
    <n v="6"/>
    <s v="Complete fan asse,mbly - 83"/>
    <x v="1"/>
  </r>
  <r>
    <n v="6933272"/>
    <n v="1"/>
    <x v="11"/>
    <n v="60"/>
    <n v="0"/>
    <n v="0"/>
    <n v="252824.25"/>
    <n v="0"/>
    <x v="335"/>
    <n v="252824.25"/>
    <n v="0"/>
    <n v="0"/>
    <n v="252824.25"/>
    <n v="0"/>
    <n v="327"/>
    <n v="1"/>
    <n v="66"/>
    <x v="2"/>
    <s v="11/2021"/>
    <x v="188"/>
    <n v="6"/>
    <s v="CP Accounting Suite Build out - 115"/>
    <x v="1"/>
  </r>
  <r>
    <n v="6933280"/>
    <n v="1"/>
    <x v="11"/>
    <n v="480"/>
    <n v="166"/>
    <n v="0"/>
    <n v="121370"/>
    <n v="0"/>
    <x v="336"/>
    <n v="79168.12"/>
    <n v="0"/>
    <n v="42201.88"/>
    <n v="79422.350000000006"/>
    <n v="254.23000000000002"/>
    <n v="327"/>
    <n v="1"/>
    <n v="66"/>
    <x v="2"/>
    <s v="11/2021"/>
    <x v="189"/>
    <n v="6"/>
    <s v="LAND IMPROVEMENTS - SILVER LAKE - 42"/>
    <x v="1"/>
  </r>
  <r>
    <n v="6933383"/>
    <n v="1"/>
    <x v="11"/>
    <n v="120"/>
    <n v="0"/>
    <n v="0"/>
    <n v="22961.39"/>
    <n v="0"/>
    <x v="337"/>
    <n v="22961.39"/>
    <n v="0"/>
    <n v="0"/>
    <n v="22961.39"/>
    <n v="0"/>
    <n v="327"/>
    <n v="1"/>
    <n v="66"/>
    <x v="2"/>
    <s v="11/2021"/>
    <x v="190"/>
    <n v="6"/>
    <s v="Silver Lake Building Renovations - Network Upgrade - 93"/>
    <x v="1"/>
  </r>
  <r>
    <n v="6933385"/>
    <n v="1"/>
    <x v="11"/>
    <n v="120"/>
    <n v="0"/>
    <n v="0"/>
    <n v="33011.75"/>
    <n v="0"/>
    <x v="338"/>
    <n v="33011.75"/>
    <n v="0"/>
    <n v="0"/>
    <n v="33011.75"/>
    <n v="0"/>
    <n v="327"/>
    <n v="1"/>
    <n v="66"/>
    <x v="2"/>
    <s v="11/2021"/>
    <x v="191"/>
    <n v="6"/>
    <s v="SILVER LAKE PATIO - 28"/>
    <x v="1"/>
  </r>
  <r>
    <n v="6933386"/>
    <n v="1"/>
    <x v="11"/>
    <n v="60"/>
    <n v="0"/>
    <n v="0"/>
    <n v="21000"/>
    <n v="0"/>
    <x v="339"/>
    <n v="21000"/>
    <n v="0"/>
    <n v="0"/>
    <n v="21000"/>
    <n v="0"/>
    <n v="327"/>
    <n v="1"/>
    <n v="66"/>
    <x v="2"/>
    <s v="11/2021"/>
    <x v="192"/>
    <n v="6"/>
    <s v="SL GAS ROOFTOP UNITS - 128"/>
    <x v="1"/>
  </r>
  <r>
    <n v="6933387"/>
    <n v="1"/>
    <x v="11"/>
    <n v="480"/>
    <n v="166"/>
    <n v="0"/>
    <n v="1444130.55"/>
    <n v="0"/>
    <x v="340"/>
    <n v="941987.74"/>
    <n v="0"/>
    <n v="502142.81"/>
    <n v="945012.7"/>
    <n v="3024.96"/>
    <n v="327"/>
    <n v="1"/>
    <n v="66"/>
    <x v="2"/>
    <s v="11/2021"/>
    <x v="193"/>
    <n v="6"/>
    <s v="STRUCTURES &amp; IMPROVEMENTS - SILVER LAKE BLDG. - 41"/>
    <x v="1"/>
  </r>
  <r>
    <n v="6933523"/>
    <n v="1"/>
    <x v="11"/>
    <n v="120"/>
    <n v="0"/>
    <n v="0"/>
    <n v="8179.14"/>
    <n v="0"/>
    <x v="341"/>
    <n v="8179.14"/>
    <n v="0"/>
    <n v="0"/>
    <n v="8179.14"/>
    <n v="0"/>
    <n v="327"/>
    <n v="1"/>
    <n v="66"/>
    <x v="2"/>
    <s v="11/2021"/>
    <x v="194"/>
    <n v="6"/>
    <s v="Silver Lake Building Renovations (IT) - 101"/>
    <x v="1"/>
  </r>
  <r>
    <n v="6933526"/>
    <n v="1"/>
    <x v="11"/>
    <n v="480"/>
    <n v="166"/>
    <n v="0"/>
    <n v="256259"/>
    <n v="0"/>
    <x v="342"/>
    <n v="167154.49"/>
    <n v="0"/>
    <n v="89104.51"/>
    <n v="167691.26"/>
    <n v="536.77"/>
    <n v="327"/>
    <n v="1"/>
    <n v="66"/>
    <x v="2"/>
    <s v="11/2021"/>
    <x v="195"/>
    <n v="6"/>
    <s v="TANGIBLE PERSONAL PROPERTY - 43"/>
    <x v="1"/>
  </r>
  <r>
    <n v="6933540"/>
    <n v="1"/>
    <x v="11"/>
    <n v="180"/>
    <n v="0"/>
    <n v="0"/>
    <n v="28908"/>
    <n v="0"/>
    <x v="343"/>
    <n v="28908"/>
    <n v="0"/>
    <n v="0"/>
    <n v="28908"/>
    <n v="0"/>
    <n v="327"/>
    <n v="1"/>
    <n v="66"/>
    <x v="2"/>
    <s v="11/2021"/>
    <x v="196"/>
    <n v="6"/>
    <s v="Concrete &amp; Brick repairs-Patio, Parking lot, Handicap Ramp - 80"/>
    <x v="1"/>
  </r>
  <r>
    <n v="6933668"/>
    <n v="1"/>
    <x v="11"/>
    <n v="120"/>
    <n v="0"/>
    <n v="0"/>
    <n v="118513.7"/>
    <n v="0"/>
    <x v="344"/>
    <n v="118513.7"/>
    <n v="0"/>
    <n v="0"/>
    <n v="118513.7"/>
    <n v="0"/>
    <n v="327"/>
    <n v="1"/>
    <n v="66"/>
    <x v="2"/>
    <s v="11/2021"/>
    <x v="197"/>
    <n v="6"/>
    <s v="Silver Lake Elect/HVAC/Heating Upgrades - 89"/>
    <x v="1"/>
  </r>
  <r>
    <n v="6933670"/>
    <n v="1"/>
    <x v="11"/>
    <n v="60"/>
    <n v="0"/>
    <n v="0"/>
    <n v="56460"/>
    <n v="0"/>
    <x v="345"/>
    <n v="56460"/>
    <n v="0"/>
    <n v="0"/>
    <n v="56460"/>
    <n v="0"/>
    <n v="327"/>
    <n v="1"/>
    <n v="66"/>
    <x v="2"/>
    <s v="11/2021"/>
    <x v="192"/>
    <n v="6"/>
    <s v="SL GAS ROOFTOP UNITS - 127"/>
    <x v="1"/>
  </r>
  <r>
    <n v="6933672"/>
    <n v="1"/>
    <x v="11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11/2021"/>
    <x v="197"/>
    <n v="6"/>
    <s v="Silver Lake Elect/HVAC/Heating Upgrades - 95"/>
    <x v="1"/>
  </r>
  <r>
    <n v="6933709"/>
    <n v="1"/>
    <x v="11"/>
    <n v="180"/>
    <n v="0"/>
    <n v="0"/>
    <n v="25615"/>
    <n v="0"/>
    <x v="347"/>
    <n v="25615"/>
    <n v="0"/>
    <n v="0"/>
    <n v="25615"/>
    <n v="0"/>
    <n v="327"/>
    <n v="1"/>
    <n v="66"/>
    <x v="2"/>
    <s v="11/2021"/>
    <x v="198"/>
    <n v="6"/>
    <s v="Landscaping - 81"/>
    <x v="1"/>
  </r>
  <r>
    <n v="6933822"/>
    <n v="1"/>
    <x v="11"/>
    <n v="120"/>
    <n v="0"/>
    <n v="0"/>
    <n v="104340.12"/>
    <n v="0"/>
    <x v="348"/>
    <n v="104340.12"/>
    <n v="0"/>
    <n v="0"/>
    <n v="104340.12"/>
    <n v="0"/>
    <n v="327"/>
    <n v="1"/>
    <n v="66"/>
    <x v="2"/>
    <s v="11/2021"/>
    <x v="194"/>
    <n v="6"/>
    <s v="Silver Lake Building Renovations (IT) - 100"/>
    <x v="1"/>
  </r>
  <r>
    <n v="6933849"/>
    <n v="1"/>
    <x v="11"/>
    <n v="540"/>
    <n v="240"/>
    <n v="0"/>
    <n v="21364.799999999999"/>
    <n v="0"/>
    <x v="349"/>
    <n v="11832.5"/>
    <n v="0"/>
    <n v="9532.2999999999993"/>
    <n v="11872.22"/>
    <n v="39.72"/>
    <n v="327"/>
    <n v="1"/>
    <n v="66"/>
    <x v="2"/>
    <s v="11/2021"/>
    <x v="180"/>
    <n v="6"/>
    <s v="OFFICE BUILDING - BEAVER RUN - 38"/>
    <x v="1"/>
  </r>
  <r>
    <n v="6933971"/>
    <n v="1"/>
    <x v="11"/>
    <n v="60"/>
    <n v="0"/>
    <n v="0"/>
    <n v="9183.33"/>
    <n v="0"/>
    <x v="350"/>
    <n v="9183.33"/>
    <n v="0"/>
    <n v="0"/>
    <n v="9183.33"/>
    <n v="0"/>
    <n v="327"/>
    <n v="1"/>
    <n v="66"/>
    <x v="2"/>
    <s v="11/2021"/>
    <x v="199"/>
    <n v="6"/>
    <s v="SL PLANNING CELL CONVERSION - 126"/>
    <x v="1"/>
  </r>
  <r>
    <n v="6933972"/>
    <n v="1"/>
    <x v="11"/>
    <n v="480"/>
    <n v="177"/>
    <n v="0"/>
    <n v="244514.08"/>
    <n v="0"/>
    <x v="351"/>
    <n v="154349.44"/>
    <n v="0"/>
    <n v="90164.64"/>
    <n v="154858.84"/>
    <n v="509.40000000000003"/>
    <n v="327"/>
    <n v="1"/>
    <n v="66"/>
    <x v="2"/>
    <s v="11/2021"/>
    <x v="200"/>
    <n v="6"/>
    <s v="STRUCTURES &amp; IMPROV - ADDITION TO SILVER LAKE - 20"/>
    <x v="1"/>
  </r>
  <r>
    <n v="6933997"/>
    <n v="1"/>
    <x v="11"/>
    <n v="120"/>
    <n v="0"/>
    <n v="0"/>
    <n v="67800"/>
    <n v="0"/>
    <x v="352"/>
    <n v="67800"/>
    <n v="0"/>
    <n v="0"/>
    <n v="67800"/>
    <n v="0"/>
    <n v="327"/>
    <n v="1"/>
    <n v="66"/>
    <x v="2"/>
    <s v="11/2021"/>
    <x v="201"/>
    <n v="6"/>
    <s v="Heating/Air conditioning upgrade - 74"/>
    <x v="1"/>
  </r>
  <r>
    <n v="6933998"/>
    <n v="1"/>
    <x v="11"/>
    <n v="84"/>
    <n v="0"/>
    <n v="0"/>
    <n v="11479"/>
    <n v="0"/>
    <x v="353"/>
    <n v="11479"/>
    <n v="0"/>
    <n v="0"/>
    <n v="11479"/>
    <n v="0"/>
    <n v="327"/>
    <n v="1"/>
    <n v="66"/>
    <x v="2"/>
    <s v="11/2021"/>
    <x v="202"/>
    <n v="6"/>
    <s v="Installation 3Ton AC unit in Server Room - 84"/>
    <x v="1"/>
  </r>
  <r>
    <n v="6933401"/>
    <n v="1"/>
    <x v="11"/>
    <n v="120"/>
    <n v="2"/>
    <n v="0"/>
    <n v="5046.8100000000004"/>
    <n v="0"/>
    <x v="354"/>
    <n v="4958.5"/>
    <n v="0"/>
    <n v="88.31"/>
    <n v="5002.66"/>
    <n v="44.160000000000004"/>
    <n v="328"/>
    <n v="1"/>
    <n v="68"/>
    <x v="4"/>
    <s v="11/2021"/>
    <x v="203"/>
    <n v="2"/>
    <s v="Compass Pointe Furniture - 121"/>
    <x v="1"/>
  </r>
  <r>
    <n v="6933402"/>
    <n v="1"/>
    <x v="11"/>
    <n v="120"/>
    <n v="3"/>
    <n v="0"/>
    <n v="609.32000000000005"/>
    <n v="0"/>
    <x v="355"/>
    <n v="593.36"/>
    <n v="0"/>
    <n v="15.96"/>
    <n v="598.67999999999995"/>
    <n v="5.32"/>
    <n v="328"/>
    <n v="1"/>
    <n v="68"/>
    <x v="4"/>
    <s v="11/2021"/>
    <x v="203"/>
    <n v="2"/>
    <s v="Compass Pointe Furniture - 122"/>
    <x v="1"/>
  </r>
  <r>
    <n v="2273447"/>
    <n v="1"/>
    <x v="11"/>
    <n v="60"/>
    <n v="46"/>
    <n v="0"/>
    <n v="2654.85"/>
    <n v="0"/>
    <x v="356"/>
    <n v="619.5"/>
    <n v="0"/>
    <n v="2035.35"/>
    <n v="663.75"/>
    <n v="44.25"/>
    <n v="329"/>
    <n v="1"/>
    <n v="73"/>
    <x v="11"/>
    <s v="11/2021"/>
    <x v="204"/>
    <n v="2"/>
    <s v="Jeff Sylvester 2020 Ford Exp"/>
    <x v="1"/>
  </r>
  <r>
    <n v="4216702"/>
    <n v="1"/>
    <x v="11"/>
    <n v="60"/>
    <n v="47"/>
    <n v="0"/>
    <n v="2.98"/>
    <n v="0"/>
    <x v="391"/>
    <n v="0.65"/>
    <n v="0"/>
    <n v="2.33"/>
    <n v="0.7"/>
    <n v="0.05"/>
    <n v="329"/>
    <n v="1"/>
    <n v="73"/>
    <x v="11"/>
    <s v="11/2021"/>
    <x v="232"/>
    <n v="2"/>
    <s v="Vehicles - Automobiles"/>
    <x v="1"/>
  </r>
  <r>
    <n v="4216707"/>
    <n v="1"/>
    <x v="11"/>
    <n v="60"/>
    <n v="47"/>
    <n v="0"/>
    <n v="37783.71"/>
    <n v="0"/>
    <x v="392"/>
    <n v="8186.49"/>
    <n v="0"/>
    <n v="29597.22"/>
    <n v="8816.2199999999993"/>
    <n v="629.73"/>
    <n v="329"/>
    <n v="1"/>
    <n v="73"/>
    <x v="11"/>
    <s v="11/2021"/>
    <x v="232"/>
    <n v="2"/>
    <s v="Vehicles - Automobiles"/>
    <x v="1"/>
  </r>
  <r>
    <n v="6932980"/>
    <n v="1"/>
    <x v="11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11/2021"/>
    <x v="208"/>
    <n v="2"/>
    <s v="2015 Ford Exp - J Householder - 138"/>
    <x v="1"/>
  </r>
  <r>
    <n v="6932982"/>
    <n v="1"/>
    <x v="11"/>
    <n v="60"/>
    <n v="0"/>
    <n v="0"/>
    <n v="40830.839999999997"/>
    <n v="0"/>
    <x v="361"/>
    <n v="40830.839999999997"/>
    <n v="0"/>
    <n v="0"/>
    <n v="40830.839999999997"/>
    <n v="0"/>
    <n v="329"/>
    <n v="1"/>
    <n v="73"/>
    <x v="11"/>
    <s v="11/2021"/>
    <x v="210"/>
    <n v="2"/>
    <s v="2016 Ford E150 Truck Pesco FL Sales (AM-1648) - 159"/>
    <x v="1"/>
  </r>
  <r>
    <n v="6932990"/>
    <n v="1"/>
    <x v="11"/>
    <n v="60"/>
    <n v="0"/>
    <n v="0"/>
    <n v="0"/>
    <n v="0"/>
    <x v="316"/>
    <n v="0"/>
    <n v="0"/>
    <n v="0"/>
    <n v="0"/>
    <n v="0"/>
    <n v="329"/>
    <n v="1"/>
    <n v="73"/>
    <x v="11"/>
    <s v="11/2021"/>
    <x v="211"/>
    <n v="2"/>
    <s v="2016 Ford Explorer-Greg Robinson - 155"/>
    <x v="1"/>
  </r>
  <r>
    <n v="6932996"/>
    <n v="1"/>
    <x v="11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11/2021"/>
    <x v="212"/>
    <n v="2"/>
    <s v="Householder Veh - 170"/>
    <x v="1"/>
  </r>
  <r>
    <n v="6933260"/>
    <n v="1"/>
    <x v="11"/>
    <n v="60"/>
    <n v="0"/>
    <n v="0"/>
    <n v="38319"/>
    <n v="0"/>
    <x v="365"/>
    <n v="38319"/>
    <n v="0"/>
    <n v="0"/>
    <n v="38319"/>
    <n v="0"/>
    <n v="329"/>
    <n v="1"/>
    <n v="73"/>
    <x v="11"/>
    <s v="11/2021"/>
    <x v="214"/>
    <n v="2"/>
    <s v="2016 Ford Explorer J. Steinmetz - 149"/>
    <x v="1"/>
  </r>
  <r>
    <n v="6933263"/>
    <n v="1"/>
    <x v="11"/>
    <n v="60"/>
    <n v="0"/>
    <n v="0"/>
    <n v="42216"/>
    <n v="0"/>
    <x v="366"/>
    <n v="42216"/>
    <n v="0"/>
    <n v="0"/>
    <n v="42216"/>
    <n v="0"/>
    <n v="329"/>
    <n v="1"/>
    <n v="73"/>
    <x v="11"/>
    <s v="11/2021"/>
    <x v="215"/>
    <n v="2"/>
    <s v="2016 Ford Explorer-C. Martin - 153"/>
    <x v="1"/>
  </r>
  <r>
    <n v="6933264"/>
    <n v="1"/>
    <x v="11"/>
    <n v="60"/>
    <n v="19"/>
    <n v="0"/>
    <n v="39643"/>
    <n v="0"/>
    <x v="367"/>
    <n v="26750.080000000002"/>
    <n v="0"/>
    <n v="12892.92"/>
    <n v="27428.65"/>
    <n v="678.57"/>
    <n v="329"/>
    <n v="1"/>
    <n v="73"/>
    <x v="11"/>
    <s v="11/2021"/>
    <x v="216"/>
    <n v="2"/>
    <s v="2018 Ford Explorer - Bill O'Brien - 167"/>
    <x v="1"/>
  </r>
  <r>
    <n v="6933382"/>
    <n v="1"/>
    <x v="11"/>
    <n v="60"/>
    <n v="0"/>
    <n v="0"/>
    <n v="35342.9"/>
    <n v="0"/>
    <x v="368"/>
    <n v="35342.9"/>
    <n v="0"/>
    <n v="0"/>
    <n v="35342.9"/>
    <n v="0"/>
    <n v="329"/>
    <n v="1"/>
    <n v="73"/>
    <x v="11"/>
    <s v="11/2021"/>
    <x v="217"/>
    <n v="2"/>
    <s v="2014 GMC Acadia - Bill Hancock - 133"/>
    <x v="1"/>
  </r>
  <r>
    <n v="6933393"/>
    <n v="1"/>
    <x v="11"/>
    <n v="60"/>
    <n v="8"/>
    <n v="0"/>
    <n v="39832"/>
    <n v="0"/>
    <x v="369"/>
    <n v="34521.08"/>
    <n v="0"/>
    <n v="5310.92"/>
    <n v="35184.949999999997"/>
    <n v="663.87"/>
    <n v="329"/>
    <n v="1"/>
    <n v="73"/>
    <x v="11"/>
    <s v="11/2021"/>
    <x v="218"/>
    <n v="2"/>
    <s v="2017 Ford Explorer - Tom Mahn - 162"/>
    <x v="1"/>
  </r>
  <r>
    <n v="6933678"/>
    <n v="1"/>
    <x v="11"/>
    <n v="60"/>
    <n v="0"/>
    <n v="0"/>
    <n v="29995.88"/>
    <n v="0"/>
    <x v="370"/>
    <n v="29995.88"/>
    <n v="0"/>
    <n v="0"/>
    <n v="29995.88"/>
    <n v="0"/>
    <n v="329"/>
    <n v="1"/>
    <n v="73"/>
    <x v="11"/>
    <s v="11/2021"/>
    <x v="219"/>
    <n v="2"/>
    <s v="2016 Ford F-150 Saftey - 150"/>
    <x v="1"/>
  </r>
  <r>
    <n v="6933829"/>
    <n v="1"/>
    <x v="11"/>
    <n v="60"/>
    <n v="0"/>
    <n v="0"/>
    <n v="40961.57"/>
    <n v="0"/>
    <x v="372"/>
    <n v="40961.57"/>
    <n v="0"/>
    <n v="0"/>
    <n v="40961.57"/>
    <n v="0"/>
    <n v="329"/>
    <n v="1"/>
    <n v="73"/>
    <x v="11"/>
    <s v="11/2021"/>
    <x v="221"/>
    <n v="2"/>
    <s v="2016 Ford Explorer XLT -Brian Goff - 154"/>
    <x v="1"/>
  </r>
  <r>
    <n v="6933830"/>
    <n v="1"/>
    <x v="11"/>
    <n v="60"/>
    <n v="0"/>
    <n v="0"/>
    <n v="23867"/>
    <n v="0"/>
    <x v="373"/>
    <n v="23867"/>
    <n v="0"/>
    <n v="0"/>
    <n v="23867"/>
    <n v="0"/>
    <n v="329"/>
    <n v="1"/>
    <n v="73"/>
    <x v="11"/>
    <s v="11/2021"/>
    <x v="222"/>
    <n v="2"/>
    <s v="2016 Ford Fusion  - HR Dept spare - 147"/>
    <x v="1"/>
  </r>
  <r>
    <n v="6934022"/>
    <n v="1"/>
    <x v="11"/>
    <n v="60"/>
    <n v="19"/>
    <n v="0"/>
    <n v="40111.449999999997"/>
    <n v="0"/>
    <x v="374"/>
    <n v="27066.16"/>
    <n v="0"/>
    <n v="13045.29"/>
    <n v="27752.75"/>
    <n v="686.59"/>
    <n v="329"/>
    <n v="1"/>
    <n v="73"/>
    <x v="11"/>
    <s v="11/2021"/>
    <x v="223"/>
    <n v="2"/>
    <s v="2018 Ford Explorer White - L. Orr - 178"/>
    <x v="1"/>
  </r>
  <r>
    <n v="6934034"/>
    <n v="1"/>
    <x v="11"/>
    <n v="60"/>
    <n v="33"/>
    <n v="0"/>
    <n v="29646.39"/>
    <n v="0"/>
    <x v="375"/>
    <n v="13021.15"/>
    <n v="0"/>
    <n v="16625.240000000002"/>
    <n v="13524.95"/>
    <n v="503.8"/>
    <n v="329"/>
    <n v="1"/>
    <n v="73"/>
    <x v="11"/>
    <s v="11/2021"/>
    <x v="224"/>
    <n v="2"/>
    <s v="2017 Ford Edge Steve Baccino - 175"/>
    <x v="1"/>
  </r>
  <r>
    <n v="6934052"/>
    <n v="1"/>
    <x v="11"/>
    <n v="60"/>
    <n v="34"/>
    <n v="0"/>
    <n v="65092"/>
    <n v="0"/>
    <x v="376"/>
    <n v="27497.21"/>
    <n v="0"/>
    <n v="37594.79"/>
    <n v="28602.94"/>
    <n v="1105.73"/>
    <n v="329"/>
    <n v="1"/>
    <n v="73"/>
    <x v="11"/>
    <s v="11/2021"/>
    <x v="225"/>
    <n v="2"/>
    <s v="2019 Chevy Tahoe - Moriarty - 177"/>
    <x v="1"/>
  </r>
  <r>
    <n v="6934061"/>
    <n v="1"/>
    <x v="11"/>
    <n v="60"/>
    <n v="14"/>
    <n v="0"/>
    <n v="6344.61"/>
    <n v="0"/>
    <x v="377"/>
    <n v="6344.61"/>
    <n v="0"/>
    <n v="0"/>
    <n v="6344.61"/>
    <n v="0"/>
    <n v="329"/>
    <n v="1"/>
    <n v="73"/>
    <x v="11"/>
    <s v="11/2021"/>
    <x v="224"/>
    <n v="2"/>
    <s v="2017 Ford Edge Steve Baccino - 176"/>
    <x v="1"/>
  </r>
  <r>
    <n v="6934081"/>
    <n v="1"/>
    <x v="11"/>
    <n v="60"/>
    <n v="30"/>
    <n v="0"/>
    <n v="44783.54"/>
    <n v="0"/>
    <x v="378"/>
    <n v="21925.24"/>
    <n v="0"/>
    <n v="22858.3"/>
    <n v="22687.18"/>
    <n v="761.94"/>
    <n v="329"/>
    <n v="1"/>
    <n v="73"/>
    <x v="11"/>
    <s v="11/2021"/>
    <x v="226"/>
    <n v="2"/>
    <s v="2019 Ford Explorer XLT - Galtman - 171"/>
    <x v="1"/>
  </r>
  <r>
    <n v="7003533"/>
    <n v="1"/>
    <x v="11"/>
    <n v="60"/>
    <n v="38"/>
    <n v="0"/>
    <n v="56746.98"/>
    <n v="0"/>
    <x v="379"/>
    <n v="20165.41"/>
    <n v="0"/>
    <n v="36581.57"/>
    <n v="21128.080000000002"/>
    <n v="962.67000000000007"/>
    <n v="329"/>
    <n v="1"/>
    <n v="73"/>
    <x v="11"/>
    <s v="11/2021"/>
    <x v="227"/>
    <n v="2"/>
    <s v="2020 Ford Explorer - Sylvester - 179"/>
    <x v="1"/>
  </r>
  <r>
    <n v="7004104"/>
    <n v="1"/>
    <x v="11"/>
    <n v="60"/>
    <n v="39"/>
    <n v="0"/>
    <n v="51694"/>
    <n v="0"/>
    <x v="380"/>
    <n v="17503.37"/>
    <n v="0"/>
    <n v="34190.629999999997"/>
    <n v="18380.05"/>
    <n v="876.68000000000006"/>
    <n v="329"/>
    <n v="1"/>
    <n v="73"/>
    <x v="11"/>
    <s v="11/2021"/>
    <x v="228"/>
    <n v="2"/>
    <s v="2020 GMC Acadia - Cooper -180"/>
    <x v="1"/>
  </r>
  <r>
    <n v="17743128"/>
    <n v="1"/>
    <x v="11"/>
    <n v="60"/>
    <n v="47"/>
    <n v="0"/>
    <n v="-4001"/>
    <n v="0"/>
    <x v="357"/>
    <n v="-866.84"/>
    <n v="0"/>
    <n v="-3134.16"/>
    <n v="-933.52"/>
    <n v="-66.680000000000007"/>
    <n v="329"/>
    <n v="1"/>
    <n v="73"/>
    <x v="11"/>
    <s v="11/2021"/>
    <x v="232"/>
    <n v="2"/>
    <s v="Transportation Equipment"/>
    <x v="1"/>
  </r>
  <r>
    <n v="24741607"/>
    <n v="1"/>
    <x v="11"/>
    <n v="60"/>
    <n v="52"/>
    <n v="0"/>
    <n v="57296.39"/>
    <n v="0"/>
    <x v="413"/>
    <n v="7585.06"/>
    <n v="0"/>
    <n v="49711.33"/>
    <n v="8541.0499999999993"/>
    <n v="955.99"/>
    <n v="329"/>
    <n v="1"/>
    <n v="73"/>
    <x v="11"/>
    <s v="11/2021"/>
    <x v="232"/>
    <n v="2"/>
    <s v="Vehicles - Automobiles"/>
    <x v="1"/>
  </r>
  <r>
    <n v="24741612"/>
    <n v="1"/>
    <x v="11"/>
    <n v="60"/>
    <n v="53"/>
    <n v="0"/>
    <n v="49943.63"/>
    <n v="0"/>
    <x v="414"/>
    <n v="5826.73"/>
    <n v="0"/>
    <n v="44116.9"/>
    <n v="6659.12"/>
    <n v="832.39"/>
    <n v="329"/>
    <n v="1"/>
    <n v="73"/>
    <x v="11"/>
    <s v="11/2021"/>
    <x v="232"/>
    <n v="2"/>
    <s v="Vehicles - Automobiles"/>
    <x v="1"/>
  </r>
  <r>
    <n v="33979323"/>
    <n v="1"/>
    <x v="11"/>
    <n v="60"/>
    <n v="50"/>
    <n v="0"/>
    <n v="73022.929999999993"/>
    <n v="0"/>
    <x v="359"/>
    <n v="12170.5"/>
    <n v="0"/>
    <n v="60852.43"/>
    <n v="13387.55"/>
    <n v="1217.05"/>
    <n v="329"/>
    <n v="1"/>
    <n v="73"/>
    <x v="11"/>
    <s v="11/2021"/>
    <x v="232"/>
    <n v="2"/>
    <s v="Vehicles - Automobiles"/>
    <x v="1"/>
  </r>
  <r>
    <n v="34685501"/>
    <n v="1"/>
    <x v="11"/>
    <n v="60"/>
    <n v="55"/>
    <n v="0"/>
    <n v="55552.99"/>
    <n v="0"/>
    <x v="433"/>
    <n v="4629.3999999999996"/>
    <n v="0"/>
    <n v="50923.59"/>
    <n v="5555.28"/>
    <n v="925.88"/>
    <n v="329"/>
    <n v="1"/>
    <n v="73"/>
    <x v="11"/>
    <s v="11/2021"/>
    <x v="241"/>
    <n v="2"/>
    <s v="Replace 2015 Ford Taurus VIn 1FAH2H82FG163002"/>
    <x v="1"/>
  </r>
  <r>
    <n v="34685504"/>
    <n v="1"/>
    <x v="11"/>
    <n v="60"/>
    <n v="55"/>
    <n v="0"/>
    <n v="40524.65"/>
    <n v="0"/>
    <x v="434"/>
    <n v="3377.05"/>
    <n v="0"/>
    <n v="37147.599999999999"/>
    <n v="4052.46"/>
    <n v="675.41"/>
    <n v="329"/>
    <n v="1"/>
    <n v="73"/>
    <x v="11"/>
    <s v="11/2021"/>
    <x v="242"/>
    <n v="2"/>
    <s v="2021 GMC Acadia   Justin Stankiewicz VIN 1GKKNMLS8MZ193910"/>
    <x v="1"/>
  </r>
  <r>
    <n v="56971678"/>
    <n v="1"/>
    <x v="11"/>
    <n v="60"/>
    <n v="58"/>
    <n v="0"/>
    <n v="60540.26"/>
    <n v="0"/>
    <x v="463"/>
    <n v="2017.44"/>
    <n v="0"/>
    <n v="58522.82"/>
    <n v="3026.45"/>
    <n v="1009.01"/>
    <n v="329"/>
    <n v="1"/>
    <n v="73"/>
    <x v="11"/>
    <s v="11/2021"/>
    <x v="244"/>
    <n v="2"/>
    <s v="vehicle for new CHRO"/>
    <x v="1"/>
  </r>
  <r>
    <n v="6932995"/>
    <n v="1"/>
    <x v="11"/>
    <n v="84"/>
    <n v="44"/>
    <n v="0"/>
    <n v="8954"/>
    <n v="0"/>
    <x v="381"/>
    <n v="4188.1400000000003"/>
    <n v="0"/>
    <n v="4765.8599999999997"/>
    <n v="4296.45"/>
    <n v="108.31"/>
    <n v="330"/>
    <n v="1"/>
    <n v="76"/>
    <x v="9"/>
    <s v="11/2021"/>
    <x v="229"/>
    <n v="2"/>
    <s v="Customer Care Cisco Phone System - 168"/>
    <x v="1"/>
  </r>
  <r>
    <n v="6933270"/>
    <n v="1"/>
    <x v="11"/>
    <n v="84"/>
    <n v="42"/>
    <n v="0"/>
    <n v="9456.25"/>
    <n v="0"/>
    <x v="382"/>
    <n v="4728.1000000000004"/>
    <n v="0"/>
    <n v="4728.1499999999996"/>
    <n v="4840.67"/>
    <n v="112.57000000000001"/>
    <n v="330"/>
    <n v="1"/>
    <n v="76"/>
    <x v="9"/>
    <s v="11/2021"/>
    <x v="230"/>
    <n v="2"/>
    <s v="Cisco Phone Equip, (67) Microphones &amp; (73) Headsets - 166"/>
    <x v="1"/>
  </r>
  <r>
    <n v="6933412"/>
    <n v="1"/>
    <x v="11"/>
    <n v="84"/>
    <n v="46"/>
    <n v="0"/>
    <n v="16375"/>
    <n v="0"/>
    <x v="383"/>
    <n v="7267.69"/>
    <n v="0"/>
    <n v="9107.31"/>
    <n v="7465.67"/>
    <n v="197.98000000000002"/>
    <n v="330"/>
    <n v="1"/>
    <n v="76"/>
    <x v="9"/>
    <s v="11/2021"/>
    <x v="229"/>
    <n v="2"/>
    <s v="Customer Care Cisco Phone System - 169"/>
    <x v="1"/>
  </r>
  <r>
    <n v="6933844"/>
    <n v="1"/>
    <x v="11"/>
    <n v="84"/>
    <n v="37"/>
    <n v="0"/>
    <n v="404019.88"/>
    <n v="0"/>
    <x v="384"/>
    <n v="222823.08"/>
    <n v="0"/>
    <n v="181196.79999999999"/>
    <n v="227720.29"/>
    <n v="4897.21"/>
    <n v="330"/>
    <n v="1"/>
    <n v="76"/>
    <x v="9"/>
    <s v="11/2021"/>
    <x v="229"/>
    <n v="2"/>
    <s v="Customer Care Cisco Phone System - 164"/>
    <x v="1"/>
  </r>
  <r>
    <n v="6933996"/>
    <n v="1"/>
    <x v="11"/>
    <n v="84"/>
    <n v="40"/>
    <n v="0"/>
    <n v="30844.91"/>
    <n v="0"/>
    <x v="385"/>
    <n v="16156.84"/>
    <n v="0"/>
    <n v="14688.07"/>
    <n v="16524.04"/>
    <n v="367.2"/>
    <n v="330"/>
    <n v="1"/>
    <n v="76"/>
    <x v="9"/>
    <s v="11/2021"/>
    <x v="229"/>
    <n v="2"/>
    <s v="Customer Care Cisco Phone System - 165"/>
    <x v="1"/>
  </r>
  <r>
    <n v="6932986"/>
    <n v="1"/>
    <x v="12"/>
    <n v="84"/>
    <n v="31"/>
    <n v="0"/>
    <n v="164635.24"/>
    <n v="0"/>
    <x v="0"/>
    <n v="102659.89"/>
    <n v="0"/>
    <n v="61975.35"/>
    <n v="104659.09"/>
    <n v="1999.2"/>
    <n v="308"/>
    <n v="1"/>
    <n v="39"/>
    <x v="0"/>
    <s v="12/2021"/>
    <x v="0"/>
    <n v="2"/>
    <s v="Utilities International - Phase 1 - 1579"/>
    <x v="0"/>
  </r>
  <r>
    <n v="6933095"/>
    <n v="1"/>
    <x v="12"/>
    <n v="84"/>
    <n v="44"/>
    <n v="0"/>
    <n v="1625"/>
    <n v="0"/>
    <x v="1"/>
    <n v="760.25"/>
    <n v="0"/>
    <n v="864.75"/>
    <n v="779.9"/>
    <n v="19.650000000000002"/>
    <n v="308"/>
    <n v="1"/>
    <n v="39"/>
    <x v="0"/>
    <s v="12/2021"/>
    <x v="1"/>
    <n v="2"/>
    <s v="Utilities International - Phase 2 - 1779"/>
    <x v="0"/>
  </r>
  <r>
    <n v="6933388"/>
    <n v="1"/>
    <x v="12"/>
    <n v="84"/>
    <n v="43"/>
    <n v="0"/>
    <n v="-1778.34"/>
    <n v="0"/>
    <x v="2"/>
    <n v="-853.27"/>
    <n v="0"/>
    <n v="-925.07"/>
    <n v="-874.78"/>
    <n v="-21.51"/>
    <n v="308"/>
    <n v="1"/>
    <n v="39"/>
    <x v="0"/>
    <s v="12/2021"/>
    <x v="1"/>
    <n v="2"/>
    <s v="Utilities International - Phase 2 - 1764"/>
    <x v="0"/>
  </r>
  <r>
    <n v="6933673"/>
    <n v="1"/>
    <x v="12"/>
    <n v="84"/>
    <n v="41"/>
    <n v="0"/>
    <n v="1021008.31"/>
    <n v="0"/>
    <x v="3"/>
    <n v="514353.16"/>
    <n v="0"/>
    <n v="506655.15"/>
    <n v="526710.6"/>
    <n v="12357.44"/>
    <n v="308"/>
    <n v="1"/>
    <n v="39"/>
    <x v="0"/>
    <s v="12/2021"/>
    <x v="1"/>
    <n v="2"/>
    <s v="Utilities International - Phase 2 - 1755"/>
    <x v="0"/>
  </r>
  <r>
    <n v="6933825"/>
    <n v="1"/>
    <x v="12"/>
    <n v="84"/>
    <n v="42"/>
    <n v="0"/>
    <n v="261.20999999999998"/>
    <n v="0"/>
    <x v="4"/>
    <n v="128.46"/>
    <n v="0"/>
    <n v="132.75"/>
    <n v="131.62"/>
    <n v="3.16"/>
    <n v="308"/>
    <n v="1"/>
    <n v="39"/>
    <x v="0"/>
    <s v="12/2021"/>
    <x v="1"/>
    <n v="2"/>
    <s v="Utilities International - Phase 2 - 1774"/>
    <x v="0"/>
  </r>
  <r>
    <n v="6933826"/>
    <n v="1"/>
    <x v="12"/>
    <n v="84"/>
    <n v="46"/>
    <n v="0"/>
    <n v="1300"/>
    <n v="0"/>
    <x v="5"/>
    <n v="577.11"/>
    <n v="0"/>
    <n v="722.89"/>
    <n v="592.82000000000005"/>
    <n v="15.71"/>
    <n v="308"/>
    <n v="1"/>
    <n v="39"/>
    <x v="0"/>
    <s v="12/2021"/>
    <x v="1"/>
    <n v="2"/>
    <s v="Utilities International - Phase 2 - 1790"/>
    <x v="0"/>
  </r>
  <r>
    <n v="6933976"/>
    <n v="1"/>
    <x v="12"/>
    <n v="84"/>
    <n v="45"/>
    <n v="0"/>
    <n v="10697.46"/>
    <n v="0"/>
    <x v="6"/>
    <n v="4877.12"/>
    <n v="0"/>
    <n v="5820.34"/>
    <n v="5006.46"/>
    <n v="129.34"/>
    <n v="308"/>
    <n v="1"/>
    <n v="39"/>
    <x v="0"/>
    <s v="12/2021"/>
    <x v="1"/>
    <n v="2"/>
    <s v="Utilities International - Phase 2 - 1786"/>
    <x v="0"/>
  </r>
  <r>
    <n v="6933977"/>
    <n v="1"/>
    <x v="12"/>
    <n v="84"/>
    <n v="47"/>
    <n v="0"/>
    <n v="18074.14"/>
    <n v="0"/>
    <x v="7"/>
    <n v="7808.03"/>
    <n v="0"/>
    <n v="10266.11"/>
    <n v="8026.46"/>
    <n v="218.43"/>
    <n v="308"/>
    <n v="1"/>
    <n v="39"/>
    <x v="0"/>
    <s v="12/2021"/>
    <x v="1"/>
    <n v="2"/>
    <s v="Utilities International - Phase 2 - 1799"/>
    <x v="0"/>
  </r>
  <r>
    <n v="6933983"/>
    <n v="1"/>
    <x v="12"/>
    <n v="84"/>
    <n v="48"/>
    <n v="0"/>
    <n v="1950"/>
    <n v="0"/>
    <x v="8"/>
    <n v="819.07"/>
    <n v="0"/>
    <n v="1130.93"/>
    <n v="842.63"/>
    <n v="23.56"/>
    <n v="308"/>
    <n v="1"/>
    <n v="39"/>
    <x v="0"/>
    <s v="12/2021"/>
    <x v="1"/>
    <n v="2"/>
    <s v="Utilities International - Phase 2 - 1808"/>
    <x v="0"/>
  </r>
  <r>
    <n v="6934027"/>
    <n v="1"/>
    <x v="12"/>
    <n v="84"/>
    <n v="50"/>
    <n v="0"/>
    <n v="10393.98"/>
    <n v="0"/>
    <x v="9"/>
    <n v="4117.3999999999996"/>
    <n v="0"/>
    <n v="6276.58"/>
    <n v="4242.93"/>
    <n v="125.53"/>
    <n v="308"/>
    <n v="1"/>
    <n v="39"/>
    <x v="0"/>
    <s v="12/2021"/>
    <x v="1"/>
    <n v="2"/>
    <s v="Utilities International - Phase 2 - 1810"/>
    <x v="0"/>
  </r>
  <r>
    <n v="6934066"/>
    <n v="1"/>
    <x v="12"/>
    <n v="84"/>
    <n v="52"/>
    <n v="0"/>
    <n v="3250"/>
    <n v="0"/>
    <x v="10"/>
    <n v="1209.78"/>
    <n v="0"/>
    <n v="2040.22"/>
    <n v="1249.02"/>
    <n v="39.24"/>
    <n v="308"/>
    <n v="1"/>
    <n v="39"/>
    <x v="0"/>
    <s v="12/2021"/>
    <x v="1"/>
    <n v="2"/>
    <s v="Utilities International - Phase 2 - 1822"/>
    <x v="0"/>
  </r>
  <r>
    <n v="6934076"/>
    <n v="1"/>
    <x v="12"/>
    <n v="84"/>
    <n v="53"/>
    <n v="0"/>
    <n v="13092.33"/>
    <n v="0"/>
    <x v="11"/>
    <n v="4717.01"/>
    <n v="0"/>
    <n v="8375.32"/>
    <n v="4875.03"/>
    <n v="158.02000000000001"/>
    <n v="308"/>
    <n v="1"/>
    <n v="39"/>
    <x v="0"/>
    <s v="12/2021"/>
    <x v="1"/>
    <n v="2"/>
    <s v="Utilities International - Phase 2 - 1824"/>
    <x v="0"/>
  </r>
  <r>
    <n v="6933481"/>
    <n v="1"/>
    <x v="12"/>
    <n v="60"/>
    <n v="0"/>
    <n v="0"/>
    <n v="5716.29"/>
    <n v="0"/>
    <x v="12"/>
    <n v="5716.29"/>
    <n v="0"/>
    <n v="5716.29"/>
    <n v="5716.29"/>
    <n v="0"/>
    <n v="300"/>
    <n v="1"/>
    <n v="62"/>
    <x v="1"/>
    <s v="12/2021"/>
    <x v="2"/>
    <n v="4"/>
    <s v="Organizational Expense - 1"/>
    <x v="0"/>
  </r>
  <r>
    <n v="6933924"/>
    <n v="1"/>
    <x v="12"/>
    <n v="60"/>
    <n v="0"/>
    <n v="0"/>
    <n v="250"/>
    <n v="0"/>
    <x v="13"/>
    <n v="250"/>
    <n v="0"/>
    <n v="250"/>
    <n v="250"/>
    <n v="0"/>
    <n v="300"/>
    <n v="1"/>
    <n v="62"/>
    <x v="1"/>
    <s v="12/2021"/>
    <x v="3"/>
    <n v="4"/>
    <s v="Merger Expenses - 2"/>
    <x v="0"/>
  </r>
  <r>
    <n v="3775374"/>
    <n v="1"/>
    <x v="12"/>
    <n v="180"/>
    <n v="168"/>
    <n v="0"/>
    <n v="1513.52"/>
    <n v="0"/>
    <x v="14"/>
    <n v="100.92"/>
    <n v="0"/>
    <n v="1412.6"/>
    <n v="109.33"/>
    <n v="8.41"/>
    <n v="301"/>
    <n v="1"/>
    <n v="66"/>
    <x v="2"/>
    <s v="12/2021"/>
    <x v="4"/>
    <n v="6"/>
    <s v="Energy Lane Warehouse Office"/>
    <x v="0"/>
  </r>
  <r>
    <n v="6932921"/>
    <n v="1"/>
    <x v="12"/>
    <n v="120"/>
    <n v="24"/>
    <n v="0"/>
    <n v="127874.67"/>
    <n v="0"/>
    <x v="15"/>
    <n v="101704.95"/>
    <n v="0"/>
    <n v="26169.72"/>
    <n v="102795.36"/>
    <n v="1090.4100000000001"/>
    <n v="301"/>
    <n v="1"/>
    <n v="66"/>
    <x v="2"/>
    <s v="12/2021"/>
    <x v="5"/>
    <n v="6"/>
    <s v="Silver Lake Office Additions - 1163"/>
    <x v="0"/>
  </r>
  <r>
    <n v="6932947"/>
    <n v="1"/>
    <x v="12"/>
    <n v="480"/>
    <n v="437"/>
    <n v="0"/>
    <n v="3603347.56"/>
    <n v="0"/>
    <x v="16"/>
    <n v="315605.65999999997"/>
    <n v="0"/>
    <n v="3287741.9"/>
    <n v="323129.09999999998"/>
    <n v="7523.4400000000005"/>
    <n v="301"/>
    <n v="1"/>
    <n v="66"/>
    <x v="2"/>
    <s v="12/2021"/>
    <x v="6"/>
    <n v="6"/>
    <s v="Dover Stover/Energy Lane Office - 1748"/>
    <x v="0"/>
  </r>
  <r>
    <n v="6932948"/>
    <n v="1"/>
    <x v="12"/>
    <n v="480"/>
    <n v="437"/>
    <n v="0"/>
    <n v="129456.21"/>
    <n v="0"/>
    <x v="17"/>
    <n v="11338.62"/>
    <n v="0"/>
    <n v="118117.59"/>
    <n v="11608.91"/>
    <n v="270.29000000000002"/>
    <n v="301"/>
    <n v="1"/>
    <n v="66"/>
    <x v="2"/>
    <s v="12/2021"/>
    <x v="7"/>
    <n v="6"/>
    <s v="Dover Stover/Energy Lane Warehouse - 1749"/>
    <x v="0"/>
  </r>
  <r>
    <n v="6932951"/>
    <n v="1"/>
    <x v="12"/>
    <n v="60"/>
    <n v="0"/>
    <n v="0"/>
    <n v="8490"/>
    <n v="0"/>
    <x v="18"/>
    <n v="8490"/>
    <n v="0"/>
    <n v="0"/>
    <n v="8490"/>
    <n v="0"/>
    <n v="301"/>
    <n v="1"/>
    <n v="66"/>
    <x v="2"/>
    <s v="12/2021"/>
    <x v="8"/>
    <n v="6"/>
    <s v="AC Unit for SL Server Room - 1250"/>
    <x v="0"/>
  </r>
  <r>
    <n v="6932962"/>
    <n v="1"/>
    <x v="12"/>
    <n v="60"/>
    <n v="0"/>
    <n v="0"/>
    <n v="8250"/>
    <n v="0"/>
    <x v="19"/>
    <n v="8250"/>
    <n v="0"/>
    <n v="0"/>
    <n v="8250"/>
    <n v="0"/>
    <n v="301"/>
    <n v="1"/>
    <n v="66"/>
    <x v="2"/>
    <s v="12/2021"/>
    <x v="9"/>
    <n v="6"/>
    <s v="Enhance electrical service at SL - 911"/>
    <x v="0"/>
  </r>
  <r>
    <n v="6933059"/>
    <n v="1"/>
    <x v="12"/>
    <n v="120"/>
    <n v="50"/>
    <n v="0"/>
    <n v="300663.94"/>
    <n v="0"/>
    <x v="20"/>
    <n v="161450.66"/>
    <n v="0"/>
    <n v="139213.28"/>
    <n v="164234.93"/>
    <n v="2784.27"/>
    <n v="301"/>
    <n v="1"/>
    <n v="66"/>
    <x v="2"/>
    <s v="12/2021"/>
    <x v="10"/>
    <n v="6"/>
    <s v="Silver Lake 2nd Floor Renovations - 1364"/>
    <x v="0"/>
  </r>
  <r>
    <n v="6933067"/>
    <n v="1"/>
    <x v="12"/>
    <n v="120"/>
    <n v="34"/>
    <n v="0"/>
    <n v="8534"/>
    <n v="0"/>
    <x v="21"/>
    <n v="6070.44"/>
    <n v="0"/>
    <n v="2463.56"/>
    <n v="6142.9"/>
    <n v="72.460000000000008"/>
    <n v="301"/>
    <n v="1"/>
    <n v="66"/>
    <x v="2"/>
    <s v="12/2021"/>
    <x v="11"/>
    <n v="6"/>
    <s v="SL Treasury AC Replacement - 1210"/>
    <x v="0"/>
  </r>
  <r>
    <n v="6933079"/>
    <n v="1"/>
    <x v="12"/>
    <n v="480"/>
    <n v="444"/>
    <n v="0"/>
    <n v="6615.23"/>
    <n v="0"/>
    <x v="22"/>
    <n v="482.9"/>
    <n v="0"/>
    <n v="6132.33"/>
    <n v="496.71"/>
    <n v="13.81"/>
    <n v="301"/>
    <n v="1"/>
    <n v="66"/>
    <x v="2"/>
    <s v="12/2021"/>
    <x v="6"/>
    <n v="6"/>
    <s v="Dover Stover/Energy Lane Office - 1801"/>
    <x v="0"/>
  </r>
  <r>
    <n v="6933083"/>
    <n v="1"/>
    <x v="12"/>
    <n v="60"/>
    <n v="0"/>
    <n v="0"/>
    <n v="2120.36"/>
    <n v="0"/>
    <x v="23"/>
    <n v="2120.36"/>
    <n v="0"/>
    <n v="0"/>
    <n v="2120.36"/>
    <n v="0"/>
    <n v="301"/>
    <n v="1"/>
    <n v="66"/>
    <x v="2"/>
    <s v="12/2021"/>
    <x v="12"/>
    <n v="6"/>
    <s v="Electrical Work For Is Department - 404"/>
    <x v="0"/>
  </r>
  <r>
    <n v="6933084"/>
    <n v="1"/>
    <x v="12"/>
    <n v="60"/>
    <n v="0"/>
    <n v="0"/>
    <n v="719.88"/>
    <n v="0"/>
    <x v="24"/>
    <n v="719.88"/>
    <n v="0"/>
    <n v="0"/>
    <n v="719.88"/>
    <n v="0"/>
    <n v="301"/>
    <n v="1"/>
    <n v="66"/>
    <x v="2"/>
    <s v="12/2021"/>
    <x v="9"/>
    <n v="6"/>
    <s v="Enhance electrical service at SL - 919"/>
    <x v="0"/>
  </r>
  <r>
    <n v="6933195"/>
    <n v="1"/>
    <x v="12"/>
    <n v="120"/>
    <n v="77"/>
    <n v="0"/>
    <n v="44213.9"/>
    <n v="0"/>
    <x v="25"/>
    <n v="15547.85"/>
    <n v="0"/>
    <n v="28666.05"/>
    <n v="15920.14"/>
    <n v="372.29"/>
    <n v="301"/>
    <n v="1"/>
    <n v="66"/>
    <x v="2"/>
    <s v="12/2021"/>
    <x v="13"/>
    <n v="6"/>
    <s v="Newark Office Architecture - 1747"/>
    <x v="0"/>
  </r>
  <r>
    <n v="6933196"/>
    <n v="1"/>
    <x v="12"/>
    <n v="120"/>
    <n v="80"/>
    <n v="0"/>
    <n v="4235.8900000000003"/>
    <n v="0"/>
    <x v="26"/>
    <n v="1383.49"/>
    <n v="0"/>
    <n v="2852.4"/>
    <n v="1419.15"/>
    <n v="35.660000000000004"/>
    <n v="301"/>
    <n v="1"/>
    <n v="66"/>
    <x v="2"/>
    <s v="12/2021"/>
    <x v="13"/>
    <n v="6"/>
    <s v="Newark Office Architecture - 1778"/>
    <x v="0"/>
  </r>
  <r>
    <n v="6933228"/>
    <n v="1"/>
    <x v="12"/>
    <n v="77"/>
    <n v="0"/>
    <n v="0"/>
    <n v="7648.79"/>
    <n v="0"/>
    <x v="27"/>
    <n v="7648.79"/>
    <n v="0"/>
    <n v="0"/>
    <n v="7648.79"/>
    <n v="0"/>
    <n v="301"/>
    <n v="1"/>
    <n v="66"/>
    <x v="2"/>
    <s v="12/2021"/>
    <x v="14"/>
    <n v="6"/>
    <s v="COMPASS POINTE BLDG - 1050"/>
    <x v="0"/>
  </r>
  <r>
    <n v="6933476"/>
    <n v="1"/>
    <x v="12"/>
    <n v="120"/>
    <n v="83"/>
    <n v="0"/>
    <n v="8160"/>
    <n v="0"/>
    <x v="28"/>
    <n v="2460.73"/>
    <n v="0"/>
    <n v="5699.27"/>
    <n v="2529.4"/>
    <n v="68.67"/>
    <n v="301"/>
    <n v="1"/>
    <n v="66"/>
    <x v="2"/>
    <s v="12/2021"/>
    <x v="15"/>
    <n v="6"/>
    <s v="Newark Office Project Management - 1789"/>
    <x v="0"/>
  </r>
  <r>
    <n v="6933477"/>
    <n v="1"/>
    <x v="12"/>
    <n v="120"/>
    <n v="82"/>
    <n v="0"/>
    <n v="2720"/>
    <n v="0"/>
    <x v="29"/>
    <n v="842.91"/>
    <n v="0"/>
    <n v="1877.09"/>
    <n v="865.8"/>
    <n v="22.89"/>
    <n v="301"/>
    <n v="1"/>
    <n v="66"/>
    <x v="2"/>
    <s v="12/2021"/>
    <x v="15"/>
    <n v="6"/>
    <s v="Newark Office Project Management - 1795"/>
    <x v="0"/>
  </r>
  <r>
    <n v="6933486"/>
    <n v="1"/>
    <x v="12"/>
    <n v="120"/>
    <n v="18"/>
    <n v="0"/>
    <n v="42500"/>
    <n v="0"/>
    <x v="30"/>
    <n v="35952.730000000003"/>
    <n v="0"/>
    <n v="6547.27"/>
    <n v="36316.47"/>
    <n v="363.74"/>
    <n v="301"/>
    <n v="1"/>
    <n v="66"/>
    <x v="2"/>
    <s v="12/2021"/>
    <x v="16"/>
    <n v="6"/>
    <s v="SL Natural Gas Generator - 1147"/>
    <x v="0"/>
  </r>
  <r>
    <n v="6933497"/>
    <n v="1"/>
    <x v="12"/>
    <n v="84"/>
    <n v="0"/>
    <n v="0"/>
    <n v="15590"/>
    <n v="0"/>
    <x v="31"/>
    <n v="15590"/>
    <n v="0"/>
    <n v="0"/>
    <n v="15590"/>
    <n v="0"/>
    <n v="301"/>
    <n v="1"/>
    <n v="66"/>
    <x v="2"/>
    <s v="12/2021"/>
    <x v="17"/>
    <n v="6"/>
    <s v="A/C for Server Room - 962"/>
    <x v="0"/>
  </r>
  <r>
    <n v="6933501"/>
    <n v="1"/>
    <x v="12"/>
    <n v="480"/>
    <n v="438"/>
    <n v="0"/>
    <n v="-31928.82"/>
    <n v="0"/>
    <x v="32"/>
    <n v="-2729.94"/>
    <n v="0"/>
    <n v="-29198.880000000001"/>
    <n v="-2796.6"/>
    <n v="-66.66"/>
    <n v="301"/>
    <n v="1"/>
    <n v="66"/>
    <x v="2"/>
    <s v="12/2021"/>
    <x v="6"/>
    <n v="6"/>
    <s v="Dover Stover/Energy Lane Office - 1769"/>
    <x v="0"/>
  </r>
  <r>
    <n v="6933502"/>
    <n v="1"/>
    <x v="12"/>
    <n v="60"/>
    <n v="0"/>
    <n v="0"/>
    <n v="9591"/>
    <n v="0"/>
    <x v="33"/>
    <n v="9591"/>
    <n v="0"/>
    <n v="0"/>
    <n v="9591"/>
    <n v="0"/>
    <n v="301"/>
    <n v="1"/>
    <n v="66"/>
    <x v="2"/>
    <s v="12/2021"/>
    <x v="18"/>
    <n v="6"/>
    <s v="A/C unit for Silver Lake Server room - 910"/>
    <x v="0"/>
  </r>
  <r>
    <n v="6933554"/>
    <n v="1"/>
    <x v="12"/>
    <n v="120"/>
    <n v="71"/>
    <n v="0"/>
    <n v="8895.7000000000007"/>
    <n v="0"/>
    <x v="36"/>
    <n v="3632.39"/>
    <n v="0"/>
    <n v="5263.31"/>
    <n v="3706.52"/>
    <n v="74.13"/>
    <n v="301"/>
    <n v="1"/>
    <n v="66"/>
    <x v="2"/>
    <s v="12/2021"/>
    <x v="20"/>
    <n v="6"/>
    <s v="2nd Flr HR Conference Room furniture-Also see Asset 1364 - 1721"/>
    <x v="0"/>
  </r>
  <r>
    <n v="6933747"/>
    <n v="1"/>
    <x v="12"/>
    <n v="60"/>
    <n v="0"/>
    <n v="0"/>
    <n v="32337.67"/>
    <n v="0"/>
    <x v="37"/>
    <n v="32337.67"/>
    <n v="0"/>
    <n v="0"/>
    <n v="32337.67"/>
    <n v="0"/>
    <n v="301"/>
    <n v="1"/>
    <n v="66"/>
    <x v="2"/>
    <s v="12/2021"/>
    <x v="21"/>
    <n v="6"/>
    <s v="Renovations to Silver Lake Break room - 1350"/>
    <x v="0"/>
  </r>
  <r>
    <n v="6933761"/>
    <n v="1"/>
    <x v="12"/>
    <n v="120"/>
    <n v="27"/>
    <n v="0"/>
    <n v="-5165"/>
    <n v="0"/>
    <x v="38"/>
    <n v="-3977.67"/>
    <n v="0"/>
    <n v="-1187.33"/>
    <n v="-4021.65"/>
    <n v="-43.980000000000004"/>
    <n v="301"/>
    <n v="1"/>
    <n v="66"/>
    <x v="2"/>
    <s v="12/2021"/>
    <x v="5"/>
    <n v="6"/>
    <s v="Silver Lake Office Additions - 1169"/>
    <x v="0"/>
  </r>
  <r>
    <n v="6933766"/>
    <n v="1"/>
    <x v="12"/>
    <n v="120"/>
    <n v="77"/>
    <n v="0"/>
    <n v="28385.4"/>
    <n v="0"/>
    <x v="39"/>
    <n v="9981.73"/>
    <n v="0"/>
    <n v="18403.669999999998"/>
    <n v="10220.74"/>
    <n v="239.01"/>
    <n v="301"/>
    <n v="1"/>
    <n v="66"/>
    <x v="2"/>
    <s v="12/2021"/>
    <x v="15"/>
    <n v="6"/>
    <s v="Newark Office Project Management - 1746"/>
    <x v="0"/>
  </r>
  <r>
    <n v="6933768"/>
    <n v="1"/>
    <x v="12"/>
    <n v="84"/>
    <n v="34"/>
    <n v="0"/>
    <n v="414439.25"/>
    <n v="0"/>
    <x v="40"/>
    <n v="246143.17"/>
    <n v="0"/>
    <n v="168296.08"/>
    <n v="251093.05"/>
    <n v="4949.88"/>
    <n v="301"/>
    <n v="1"/>
    <n v="66"/>
    <x v="2"/>
    <s v="12/2021"/>
    <x v="22"/>
    <n v="6"/>
    <s v="Middletown Office Leasehold Improv - 114 Sandhill Drive - 1717"/>
    <x v="0"/>
  </r>
  <r>
    <n v="6933787"/>
    <n v="1"/>
    <x v="12"/>
    <n v="72"/>
    <n v="0"/>
    <n v="0"/>
    <n v="20736.3"/>
    <n v="0"/>
    <x v="41"/>
    <n v="20736.3"/>
    <n v="0"/>
    <n v="0"/>
    <n v="20736.3"/>
    <n v="0"/>
    <n v="301"/>
    <n v="1"/>
    <n v="66"/>
    <x v="2"/>
    <s v="12/2021"/>
    <x v="14"/>
    <n v="6"/>
    <s v="Compass Pointe Bldg - 1074"/>
    <x v="0"/>
  </r>
  <r>
    <n v="6933798"/>
    <n v="1"/>
    <x v="12"/>
    <n v="120"/>
    <n v="81"/>
    <n v="0"/>
    <n v="45749.2"/>
    <n v="0"/>
    <x v="42"/>
    <n v="14559.74"/>
    <n v="0"/>
    <n v="31189.46"/>
    <n v="14944.8"/>
    <n v="385.06"/>
    <n v="301"/>
    <n v="1"/>
    <n v="66"/>
    <x v="2"/>
    <s v="12/2021"/>
    <x v="23"/>
    <n v="6"/>
    <s v="Energy Lane Courtyard - 1794"/>
    <x v="0"/>
  </r>
  <r>
    <n v="6933929"/>
    <n v="1"/>
    <x v="12"/>
    <n v="120"/>
    <n v="24"/>
    <n v="0"/>
    <n v="8851"/>
    <n v="0"/>
    <x v="43"/>
    <n v="7039.6"/>
    <n v="0"/>
    <n v="1811.4"/>
    <n v="7115.08"/>
    <n v="75.48"/>
    <n v="301"/>
    <n v="1"/>
    <n v="66"/>
    <x v="2"/>
    <s v="12/2021"/>
    <x v="16"/>
    <n v="6"/>
    <s v="SL Natural Gas Generator - 1162"/>
    <x v="0"/>
  </r>
  <r>
    <n v="6933939"/>
    <n v="1"/>
    <x v="12"/>
    <n v="78"/>
    <n v="0"/>
    <n v="0"/>
    <n v="986"/>
    <n v="0"/>
    <x v="44"/>
    <n v="986"/>
    <n v="0"/>
    <n v="0"/>
    <n v="986"/>
    <n v="0"/>
    <n v="301"/>
    <n v="1"/>
    <n v="66"/>
    <x v="2"/>
    <s v="12/2021"/>
    <x v="14"/>
    <n v="6"/>
    <s v="COMPASS POINTE BLDG - 1045"/>
    <x v="0"/>
  </r>
  <r>
    <n v="6933940"/>
    <n v="1"/>
    <x v="12"/>
    <n v="480"/>
    <n v="438"/>
    <n v="0"/>
    <n v="-0.01"/>
    <n v="0"/>
    <x v="45"/>
    <n v="-0.01"/>
    <n v="0"/>
    <n v="0"/>
    <n v="-0.01"/>
    <n v="0"/>
    <n v="301"/>
    <n v="1"/>
    <n v="66"/>
    <x v="2"/>
    <s v="12/2021"/>
    <x v="6"/>
    <n v="6"/>
    <s v="Dover Stover/Energy Lane Office - 1760"/>
    <x v="0"/>
  </r>
  <r>
    <n v="6933947"/>
    <n v="1"/>
    <x v="12"/>
    <n v="120"/>
    <n v="82"/>
    <n v="0"/>
    <n v="5071.68"/>
    <n v="0"/>
    <x v="46"/>
    <n v="1571.68"/>
    <n v="0"/>
    <n v="3500"/>
    <n v="1614.36"/>
    <n v="42.68"/>
    <n v="301"/>
    <n v="1"/>
    <n v="66"/>
    <x v="2"/>
    <s v="12/2021"/>
    <x v="23"/>
    <n v="6"/>
    <s v="Energy Lane Courtyard - 1788"/>
    <x v="0"/>
  </r>
  <r>
    <n v="6933948"/>
    <n v="1"/>
    <x v="12"/>
    <n v="120"/>
    <n v="84"/>
    <n v="0"/>
    <n v="832"/>
    <n v="0"/>
    <x v="47"/>
    <n v="243.93"/>
    <n v="0"/>
    <n v="588.07000000000005"/>
    <n v="250.93"/>
    <n v="7"/>
    <n v="301"/>
    <n v="1"/>
    <n v="66"/>
    <x v="2"/>
    <s v="12/2021"/>
    <x v="23"/>
    <n v="6"/>
    <s v="Energy Lane Courtyard - 1802"/>
    <x v="0"/>
  </r>
  <r>
    <n v="6933955"/>
    <n v="1"/>
    <x v="12"/>
    <n v="120"/>
    <n v="25"/>
    <n v="0"/>
    <n v="66814"/>
    <n v="0"/>
    <x v="48"/>
    <n v="52578.11"/>
    <n v="0"/>
    <n v="14235.89"/>
    <n v="53147.55"/>
    <n v="569.44000000000005"/>
    <n v="301"/>
    <n v="1"/>
    <n v="66"/>
    <x v="2"/>
    <s v="12/2021"/>
    <x v="24"/>
    <n v="6"/>
    <s v="Carrier VAV Temp Controls - 1168"/>
    <x v="0"/>
  </r>
  <r>
    <n v="6934012"/>
    <n v="1"/>
    <x v="12"/>
    <n v="36"/>
    <n v="2"/>
    <n v="0"/>
    <n v="50997.78"/>
    <n v="0"/>
    <x v="393"/>
    <n v="48096.17"/>
    <n v="0"/>
    <n v="2901.61"/>
    <n v="49546.98"/>
    <n v="1450.81"/>
    <n v="301"/>
    <n v="1"/>
    <n v="66"/>
    <x v="2"/>
    <s v="12/2021"/>
    <x v="25"/>
    <n v="6"/>
    <s v="Compass Point Office Renov - 1814"/>
    <x v="0"/>
  </r>
  <r>
    <n v="6934035"/>
    <n v="1"/>
    <x v="12"/>
    <n v="36"/>
    <n v="4"/>
    <n v="0"/>
    <n v="3759.23"/>
    <n v="0"/>
    <x v="394"/>
    <n v="3331.65"/>
    <n v="0"/>
    <n v="427.58"/>
    <n v="3438.55"/>
    <n v="106.9"/>
    <n v="301"/>
    <n v="1"/>
    <n v="66"/>
    <x v="2"/>
    <s v="12/2021"/>
    <x v="25"/>
    <n v="6"/>
    <s v="Compass Point Office Renov - 1820"/>
    <x v="0"/>
  </r>
  <r>
    <n v="6934039"/>
    <n v="1"/>
    <x v="12"/>
    <n v="120"/>
    <n v="90"/>
    <n v="0"/>
    <n v="4665.62"/>
    <n v="0"/>
    <x v="51"/>
    <n v="1134.3599999999999"/>
    <n v="0"/>
    <n v="3531.26"/>
    <n v="1173.5999999999999"/>
    <n v="39.24"/>
    <n v="301"/>
    <n v="1"/>
    <n v="66"/>
    <x v="2"/>
    <s v="12/2021"/>
    <x v="26"/>
    <n v="6"/>
    <s v="RT113 Signage - 1829"/>
    <x v="0"/>
  </r>
  <r>
    <n v="6934041"/>
    <n v="1"/>
    <x v="12"/>
    <n v="36"/>
    <n v="2"/>
    <n v="0"/>
    <n v="11188.6"/>
    <n v="0"/>
    <x v="52"/>
    <n v="10537.41"/>
    <n v="0"/>
    <n v="651.19000000000005"/>
    <n v="10863.01"/>
    <n v="325.60000000000002"/>
    <n v="301"/>
    <n v="1"/>
    <n v="66"/>
    <x v="2"/>
    <s v="12/2021"/>
    <x v="27"/>
    <n v="6"/>
    <s v="Compass Point Kitchen Renov - 1815"/>
    <x v="0"/>
  </r>
  <r>
    <n v="6934043"/>
    <n v="1"/>
    <x v="12"/>
    <n v="36"/>
    <n v="5"/>
    <n v="0"/>
    <n v="583.21"/>
    <n v="0"/>
    <x v="395"/>
    <n v="500.34"/>
    <n v="0"/>
    <n v="82.87"/>
    <n v="516.91"/>
    <n v="16.57"/>
    <n v="301"/>
    <n v="1"/>
    <n v="66"/>
    <x v="2"/>
    <s v="12/2021"/>
    <x v="25"/>
    <n v="6"/>
    <s v="Compass Point Office Renov - 1826"/>
    <x v="0"/>
  </r>
  <r>
    <n v="6934046"/>
    <n v="1"/>
    <x v="12"/>
    <n v="120"/>
    <n v="96"/>
    <n v="0"/>
    <n v="-4078.65"/>
    <n v="0"/>
    <x v="54"/>
    <n v="-787.29"/>
    <n v="0"/>
    <n v="-3291.36"/>
    <n v="-821.58"/>
    <n v="-34.29"/>
    <n v="301"/>
    <n v="1"/>
    <n v="66"/>
    <x v="2"/>
    <s v="12/2021"/>
    <x v="23"/>
    <n v="6"/>
    <s v="Energy Lane Courtyard - 1850"/>
    <x v="0"/>
  </r>
  <r>
    <n v="6934048"/>
    <n v="1"/>
    <x v="12"/>
    <n v="120"/>
    <n v="89"/>
    <n v="0"/>
    <n v="20937.93"/>
    <n v="0"/>
    <x v="55"/>
    <n v="5265.21"/>
    <n v="0"/>
    <n v="15672.72"/>
    <n v="5441.31"/>
    <n v="176.1"/>
    <n v="301"/>
    <n v="1"/>
    <n v="66"/>
    <x v="2"/>
    <s v="12/2021"/>
    <x v="26"/>
    <n v="6"/>
    <s v="RT113 Signage - 1828"/>
    <x v="0"/>
  </r>
  <r>
    <n v="6934071"/>
    <n v="1"/>
    <x v="12"/>
    <n v="36"/>
    <n v="3"/>
    <n v="0"/>
    <n v="20223.07"/>
    <n v="0"/>
    <x v="396"/>
    <n v="18497.400000000001"/>
    <n v="0"/>
    <n v="1725.67"/>
    <n v="19072.62"/>
    <n v="575.22"/>
    <n v="301"/>
    <n v="1"/>
    <n v="66"/>
    <x v="2"/>
    <s v="12/2021"/>
    <x v="25"/>
    <n v="6"/>
    <s v="Compass Point Office Renov - 1819"/>
    <x v="0"/>
  </r>
  <r>
    <n v="6934074"/>
    <n v="1"/>
    <x v="12"/>
    <n v="480"/>
    <n v="456"/>
    <n v="0"/>
    <n v="-1918.1"/>
    <n v="0"/>
    <x v="57"/>
    <n v="-91.98"/>
    <n v="0"/>
    <n v="-1826.12"/>
    <n v="-95.98"/>
    <n v="-4"/>
    <n v="301"/>
    <n v="1"/>
    <n v="66"/>
    <x v="2"/>
    <s v="12/2021"/>
    <x v="6"/>
    <n v="6"/>
    <s v="Dover Stover/Energy Lane Office - 1849"/>
    <x v="0"/>
  </r>
  <r>
    <n v="7003661"/>
    <n v="1"/>
    <x v="12"/>
    <n v="120"/>
    <n v="99"/>
    <n v="0"/>
    <n v="12534.17"/>
    <n v="0"/>
    <x v="58"/>
    <n v="2105.91"/>
    <n v="0"/>
    <n v="10428.26"/>
    <n v="2211.25"/>
    <n v="105.34"/>
    <n v="301"/>
    <n v="1"/>
    <n v="66"/>
    <x v="2"/>
    <s v="12/2021"/>
    <x v="4"/>
    <n v="6"/>
    <s v="Energy Lane Warehouse Office for Bldg Mgr (share w/DE Div) - 1850"/>
    <x v="0"/>
  </r>
  <r>
    <n v="6933472"/>
    <n v="1"/>
    <x v="12"/>
    <n v="120"/>
    <n v="77"/>
    <n v="0"/>
    <n v="421491.92"/>
    <n v="0"/>
    <x v="59"/>
    <n v="148217.32999999999"/>
    <n v="0"/>
    <n v="273274.59000000003"/>
    <n v="151766.35"/>
    <n v="3549.02"/>
    <n v="302"/>
    <n v="1"/>
    <n v="67"/>
    <x v="3"/>
    <s v="12/2021"/>
    <x v="28"/>
    <n v="6"/>
    <s v="Newark Office Construction - 1750"/>
    <x v="0"/>
  </r>
  <r>
    <n v="1624201"/>
    <n v="1"/>
    <x v="12"/>
    <n v="120"/>
    <n v="104"/>
    <n v="0"/>
    <n v="56999.24"/>
    <n v="0"/>
    <x v="424"/>
    <n v="6084.61"/>
    <n v="0"/>
    <n v="50914.63"/>
    <n v="6574.17"/>
    <n v="489.56"/>
    <n v="303"/>
    <n v="1"/>
    <n v="68"/>
    <x v="4"/>
    <s v="12/2021"/>
    <x v="29"/>
    <n v="2"/>
    <s v="Satellite Office Srv Repl"/>
    <x v="0"/>
  </r>
  <r>
    <n v="3775369"/>
    <n v="1"/>
    <x v="12"/>
    <n v="120"/>
    <n v="109"/>
    <n v="0"/>
    <n v="64000"/>
    <n v="0"/>
    <x v="61"/>
    <n v="5866.63"/>
    <n v="0"/>
    <n v="58133.37"/>
    <n v="6399.96"/>
    <n v="533.33000000000004"/>
    <n v="303"/>
    <n v="1"/>
    <n v="68"/>
    <x v="4"/>
    <s v="12/2021"/>
    <x v="30"/>
    <n v="2"/>
    <s v="Energy Lane Acct Workstation"/>
    <x v="0"/>
  </r>
  <r>
    <n v="6932897"/>
    <n v="1"/>
    <x v="12"/>
    <n v="84"/>
    <n v="32"/>
    <n v="0"/>
    <n v="4165.5"/>
    <n v="0"/>
    <x v="62"/>
    <n v="2578.66"/>
    <n v="0"/>
    <n v="1586.84"/>
    <n v="2628.25"/>
    <n v="49.59"/>
    <n v="303"/>
    <n v="1"/>
    <n v="68"/>
    <x v="4"/>
    <s v="12/2021"/>
    <x v="31"/>
    <n v="2"/>
    <s v="Phones, (12) Cisco IP phones 8851 - 1580"/>
    <x v="0"/>
  </r>
  <r>
    <n v="6932927"/>
    <n v="1"/>
    <x v="12"/>
    <n v="120"/>
    <n v="77"/>
    <n v="0"/>
    <n v="127887.5"/>
    <n v="0"/>
    <x v="63"/>
    <n v="44971.55"/>
    <n v="0"/>
    <n v="82915.95"/>
    <n v="46048.38"/>
    <n v="1076.83"/>
    <n v="303"/>
    <n v="1"/>
    <n v="68"/>
    <x v="4"/>
    <s v="12/2021"/>
    <x v="32"/>
    <n v="2"/>
    <s v="Newark Office Furniture - 1754"/>
    <x v="0"/>
  </r>
  <r>
    <n v="6932928"/>
    <n v="1"/>
    <x v="12"/>
    <n v="120"/>
    <n v="78"/>
    <n v="0"/>
    <n v="25577.5"/>
    <n v="0"/>
    <x v="64"/>
    <n v="8780.67"/>
    <n v="0"/>
    <n v="16796.830000000002"/>
    <n v="8996.01"/>
    <n v="215.34"/>
    <n v="303"/>
    <n v="1"/>
    <n v="68"/>
    <x v="4"/>
    <s v="12/2021"/>
    <x v="32"/>
    <n v="2"/>
    <s v="Newark Office Furniture - 1765"/>
    <x v="0"/>
  </r>
  <r>
    <n v="6932960"/>
    <n v="1"/>
    <x v="12"/>
    <n v="120"/>
    <n v="78"/>
    <n v="0"/>
    <n v="-18529.939999999999"/>
    <n v="0"/>
    <x v="65"/>
    <n v="-6361.34"/>
    <n v="0"/>
    <n v="-12168.6"/>
    <n v="-6517.35"/>
    <n v="-156.01"/>
    <n v="303"/>
    <n v="1"/>
    <n v="68"/>
    <x v="4"/>
    <s v="12/2021"/>
    <x v="33"/>
    <n v="2"/>
    <s v="Energy Lane FFE - 1768"/>
    <x v="0"/>
  </r>
  <r>
    <n v="6933042"/>
    <n v="1"/>
    <x v="12"/>
    <n v="120"/>
    <n v="32"/>
    <n v="0"/>
    <n v="14658"/>
    <n v="0"/>
    <x v="66"/>
    <n v="10672.56"/>
    <n v="0"/>
    <n v="3985.44"/>
    <n v="10797.11"/>
    <n v="124.55"/>
    <n v="303"/>
    <n v="1"/>
    <n v="68"/>
    <x v="4"/>
    <s v="12/2021"/>
    <x v="34"/>
    <n v="2"/>
    <s v="Replace SL Sidewalks - 1198"/>
    <x v="0"/>
  </r>
  <r>
    <n v="6933054"/>
    <n v="1"/>
    <x v="12"/>
    <n v="84"/>
    <n v="21"/>
    <n v="0"/>
    <n v="4718.75"/>
    <n v="0"/>
    <x v="67"/>
    <n v="3539.08"/>
    <n v="0"/>
    <n v="1179.67"/>
    <n v="3595.25"/>
    <n v="56.17"/>
    <n v="303"/>
    <n v="1"/>
    <n v="68"/>
    <x v="4"/>
    <s v="12/2021"/>
    <x v="35"/>
    <n v="2"/>
    <s v="Soundmasking system furniture for 2nd flr SL - 1363"/>
    <x v="0"/>
  </r>
  <r>
    <n v="6933062"/>
    <n v="1"/>
    <x v="12"/>
    <n v="120"/>
    <n v="79"/>
    <n v="0"/>
    <n v="14930.5"/>
    <n v="0"/>
    <x v="68"/>
    <n v="5000.95"/>
    <n v="0"/>
    <n v="9929.5499999999993"/>
    <n v="5126.6400000000003"/>
    <n v="125.69"/>
    <n v="303"/>
    <n v="1"/>
    <n v="68"/>
    <x v="4"/>
    <s v="12/2021"/>
    <x v="32"/>
    <n v="2"/>
    <s v="Newark Office Furniture - 1773"/>
    <x v="0"/>
  </r>
  <r>
    <n v="6933199"/>
    <n v="1"/>
    <x v="12"/>
    <n v="120"/>
    <n v="80"/>
    <n v="0"/>
    <n v="5814"/>
    <n v="0"/>
    <x v="70"/>
    <n v="1898.86"/>
    <n v="0"/>
    <n v="3915.14"/>
    <n v="1947.8"/>
    <n v="48.94"/>
    <n v="303"/>
    <n v="1"/>
    <n v="68"/>
    <x v="4"/>
    <s v="12/2021"/>
    <x v="32"/>
    <n v="2"/>
    <s v="Newark Office Furniture - 1780"/>
    <x v="0"/>
  </r>
  <r>
    <n v="6933200"/>
    <n v="1"/>
    <x v="12"/>
    <n v="120"/>
    <n v="84"/>
    <n v="0"/>
    <n v="2548.48"/>
    <n v="0"/>
    <x v="71"/>
    <n v="747.16"/>
    <n v="0"/>
    <n v="1801.32"/>
    <n v="768.6"/>
    <n v="21.44"/>
    <n v="303"/>
    <n v="1"/>
    <n v="68"/>
    <x v="4"/>
    <s v="12/2021"/>
    <x v="32"/>
    <n v="2"/>
    <s v="Newark Office Furniture - 1804"/>
    <x v="0"/>
  </r>
  <r>
    <n v="6933226"/>
    <n v="1"/>
    <x v="12"/>
    <n v="120"/>
    <n v="17"/>
    <n v="0"/>
    <n v="8659.32"/>
    <n v="0"/>
    <x v="72"/>
    <n v="7398.52"/>
    <n v="0"/>
    <n v="1260.8"/>
    <n v="7472.68"/>
    <n v="74.16"/>
    <n v="303"/>
    <n v="1"/>
    <n v="68"/>
    <x v="4"/>
    <s v="12/2021"/>
    <x v="37"/>
    <n v="2"/>
    <s v="7 Filing Cabinets - 1156"/>
    <x v="0"/>
  </r>
  <r>
    <n v="6933336"/>
    <n v="1"/>
    <x v="12"/>
    <n v="120"/>
    <n v="32"/>
    <n v="0"/>
    <n v="19609"/>
    <n v="0"/>
    <x v="74"/>
    <n v="14277.35"/>
    <n v="0"/>
    <n v="5331.65"/>
    <n v="14443.96"/>
    <n v="166.61"/>
    <n v="303"/>
    <n v="1"/>
    <n v="68"/>
    <x v="4"/>
    <s v="12/2021"/>
    <x v="39"/>
    <n v="2"/>
    <s v="Patio Replacement - 1199"/>
    <x v="0"/>
  </r>
  <r>
    <n v="6933374"/>
    <n v="1"/>
    <x v="12"/>
    <n v="84"/>
    <n v="24"/>
    <n v="0"/>
    <n v="17937.05"/>
    <n v="0"/>
    <x v="75"/>
    <n v="12692.97"/>
    <n v="0"/>
    <n v="5244.08"/>
    <n v="12911.47"/>
    <n v="218.5"/>
    <n v="303"/>
    <n v="1"/>
    <n v="68"/>
    <x v="4"/>
    <s v="12/2021"/>
    <x v="40"/>
    <n v="2"/>
    <s v="Cambridge Noise Masking Sound System - 1481"/>
    <x v="0"/>
  </r>
  <r>
    <n v="6933473"/>
    <n v="1"/>
    <x v="12"/>
    <n v="120"/>
    <n v="77"/>
    <n v="0"/>
    <n v="102310"/>
    <n v="0"/>
    <x v="76"/>
    <n v="35977.199999999997"/>
    <n v="0"/>
    <n v="66332.800000000003"/>
    <n v="36838.660000000003"/>
    <n v="861.46"/>
    <n v="303"/>
    <n v="1"/>
    <n v="68"/>
    <x v="4"/>
    <s v="12/2021"/>
    <x v="32"/>
    <n v="2"/>
    <s v="Newark Office Furniture - 1751"/>
    <x v="0"/>
  </r>
  <r>
    <n v="6933478"/>
    <n v="1"/>
    <x v="12"/>
    <n v="120"/>
    <n v="17"/>
    <n v="0"/>
    <n v="17269.23"/>
    <n v="0"/>
    <x v="77"/>
    <n v="14754.82"/>
    <n v="0"/>
    <n v="2514.41"/>
    <n v="14902.73"/>
    <n v="147.91"/>
    <n v="303"/>
    <n v="1"/>
    <n v="68"/>
    <x v="4"/>
    <s v="12/2021"/>
    <x v="41"/>
    <n v="2"/>
    <s v="Office Furniture-Sergio Garrillos - 1130"/>
    <x v="0"/>
  </r>
  <r>
    <n v="6933505"/>
    <n v="1"/>
    <x v="12"/>
    <n v="120"/>
    <n v="8"/>
    <n v="0"/>
    <n v="14149.18"/>
    <n v="0"/>
    <x v="78"/>
    <n v="13170.98"/>
    <n v="0"/>
    <n v="978.2"/>
    <n v="13293.26"/>
    <n v="122.28"/>
    <n v="303"/>
    <n v="1"/>
    <n v="68"/>
    <x v="4"/>
    <s v="12/2021"/>
    <x v="42"/>
    <n v="2"/>
    <s v="Compass Pointe Office Furn - 1160"/>
    <x v="0"/>
  </r>
  <r>
    <n v="6933649"/>
    <n v="1"/>
    <x v="12"/>
    <n v="84"/>
    <n v="23"/>
    <n v="0"/>
    <n v="8664.94"/>
    <n v="0"/>
    <x v="80"/>
    <n v="6292.38"/>
    <n v="0"/>
    <n v="2372.56"/>
    <n v="6395.53"/>
    <n v="103.15"/>
    <n v="303"/>
    <n v="1"/>
    <n v="68"/>
    <x v="4"/>
    <s v="12/2021"/>
    <x v="43"/>
    <n v="2"/>
    <s v="Breakroom &amp; Atruim Furniture at Silver Lake - 1442"/>
    <x v="0"/>
  </r>
  <r>
    <n v="6933653"/>
    <n v="1"/>
    <x v="12"/>
    <n v="120"/>
    <n v="84"/>
    <n v="0"/>
    <n v="-16938.03"/>
    <n v="0"/>
    <x v="81"/>
    <n v="-4966.28"/>
    <n v="0"/>
    <n v="-11971.75"/>
    <n v="-5108.8"/>
    <n v="-142.52000000000001"/>
    <n v="303"/>
    <n v="1"/>
    <n v="68"/>
    <x v="4"/>
    <s v="12/2021"/>
    <x v="33"/>
    <n v="2"/>
    <s v="Energy Lane FFE - 1803"/>
    <x v="0"/>
  </r>
  <r>
    <n v="6933657"/>
    <n v="1"/>
    <x v="12"/>
    <n v="60"/>
    <n v="3"/>
    <n v="0"/>
    <n v="12438"/>
    <n v="0"/>
    <x v="82"/>
    <n v="11787.83"/>
    <n v="0"/>
    <n v="650.16999999999996"/>
    <n v="12004.55"/>
    <n v="216.72"/>
    <n v="303"/>
    <n v="1"/>
    <n v="68"/>
    <x v="4"/>
    <s v="12/2021"/>
    <x v="44"/>
    <n v="2"/>
    <s v="Cambridge Noise Masking Syst at Compass Pointe - 1523"/>
    <x v="0"/>
  </r>
  <r>
    <n v="6933765"/>
    <n v="1"/>
    <x v="12"/>
    <n v="120"/>
    <n v="81"/>
    <n v="0"/>
    <n v="11534.5"/>
    <n v="0"/>
    <x v="83"/>
    <n v="3670.81"/>
    <n v="0"/>
    <n v="7863.69"/>
    <n v="3767.89"/>
    <n v="97.08"/>
    <n v="303"/>
    <n v="1"/>
    <n v="68"/>
    <x v="4"/>
    <s v="12/2021"/>
    <x v="32"/>
    <n v="2"/>
    <s v="Newark Office Furniture - 1785"/>
    <x v="0"/>
  </r>
  <r>
    <n v="6933854"/>
    <n v="1"/>
    <x v="12"/>
    <n v="84"/>
    <n v="32"/>
    <n v="0"/>
    <n v="82147.13"/>
    <n v="0"/>
    <x v="85"/>
    <n v="50852.959999999999"/>
    <n v="0"/>
    <n v="31294.17"/>
    <n v="51830.9"/>
    <n v="977.94"/>
    <n v="303"/>
    <n v="1"/>
    <n v="68"/>
    <x v="4"/>
    <s v="12/2021"/>
    <x v="46"/>
    <n v="2"/>
    <s v="CISCO phone system equip at Energy Lane - 1581"/>
    <x v="0"/>
  </r>
  <r>
    <n v="6933922"/>
    <n v="1"/>
    <x v="12"/>
    <n v="120"/>
    <n v="83"/>
    <n v="0"/>
    <n v="10999"/>
    <n v="0"/>
    <x v="87"/>
    <n v="3316.83"/>
    <n v="0"/>
    <n v="7682.17"/>
    <n v="3409.39"/>
    <n v="92.56"/>
    <n v="303"/>
    <n v="1"/>
    <n v="68"/>
    <x v="4"/>
    <s v="12/2021"/>
    <x v="32"/>
    <n v="2"/>
    <s v="Newark Office Furniture - 1796"/>
    <x v="0"/>
  </r>
  <r>
    <n v="6933941"/>
    <n v="1"/>
    <x v="12"/>
    <n v="120"/>
    <n v="78"/>
    <n v="0"/>
    <n v="31928.82"/>
    <n v="0"/>
    <x v="88"/>
    <n v="10961.19"/>
    <n v="0"/>
    <n v="20967.63"/>
    <n v="11230.01"/>
    <n v="268.82"/>
    <n v="303"/>
    <n v="1"/>
    <n v="68"/>
    <x v="4"/>
    <s v="12/2021"/>
    <x v="6"/>
    <n v="2"/>
    <s v="Dover Stover/Energy Lane Office - 1770"/>
    <x v="0"/>
  </r>
  <r>
    <n v="6933949"/>
    <n v="1"/>
    <x v="12"/>
    <n v="120"/>
    <n v="77"/>
    <n v="0"/>
    <n v="388964.21"/>
    <n v="0"/>
    <x v="89"/>
    <n v="136778.94"/>
    <n v="0"/>
    <n v="252185.27"/>
    <n v="140054.07"/>
    <n v="3275.13"/>
    <n v="303"/>
    <n v="1"/>
    <n v="68"/>
    <x v="4"/>
    <s v="12/2021"/>
    <x v="33"/>
    <n v="2"/>
    <s v="Energy Lane FFE - 1753"/>
    <x v="0"/>
  </r>
  <r>
    <n v="6934015"/>
    <n v="1"/>
    <x v="12"/>
    <n v="120"/>
    <n v="90"/>
    <n v="0"/>
    <n v="4385.91"/>
    <n v="0"/>
    <x v="90"/>
    <n v="1066.26"/>
    <n v="0"/>
    <n v="3319.65"/>
    <n v="1103.1400000000001"/>
    <n v="36.880000000000003"/>
    <n v="303"/>
    <n v="1"/>
    <n v="68"/>
    <x v="4"/>
    <s v="12/2021"/>
    <x v="33"/>
    <n v="2"/>
    <s v="Energy Lane FFE - 1831"/>
    <x v="0"/>
  </r>
  <r>
    <n v="6934016"/>
    <n v="1"/>
    <x v="12"/>
    <n v="120"/>
    <n v="96"/>
    <n v="0"/>
    <n v="7252.01"/>
    <n v="0"/>
    <x v="91"/>
    <n v="1399.97"/>
    <n v="0"/>
    <n v="5852.04"/>
    <n v="1460.93"/>
    <n v="60.96"/>
    <n v="303"/>
    <n v="1"/>
    <n v="68"/>
    <x v="4"/>
    <s v="12/2021"/>
    <x v="33"/>
    <n v="2"/>
    <s v="Energy Lane FFE - 1851"/>
    <x v="0"/>
  </r>
  <r>
    <n v="6934037"/>
    <n v="1"/>
    <x v="12"/>
    <n v="120"/>
    <n v="93"/>
    <n v="0"/>
    <n v="29532.95"/>
    <n v="0"/>
    <x v="92"/>
    <n v="6440.59"/>
    <n v="0"/>
    <n v="23092.36"/>
    <n v="6688.89"/>
    <n v="248.3"/>
    <n v="303"/>
    <n v="1"/>
    <n v="68"/>
    <x v="4"/>
    <s v="12/2021"/>
    <x v="33"/>
    <n v="2"/>
    <s v="Energy Lane FFE - 1841"/>
    <x v="0"/>
  </r>
  <r>
    <n v="6934038"/>
    <n v="1"/>
    <x v="12"/>
    <n v="120"/>
    <n v="94"/>
    <n v="0"/>
    <n v="4824.55"/>
    <n v="0"/>
    <x v="93"/>
    <n v="1011.87"/>
    <n v="0"/>
    <n v="3812.68"/>
    <n v="1052.43"/>
    <n v="40.56"/>
    <n v="303"/>
    <n v="1"/>
    <n v="68"/>
    <x v="4"/>
    <s v="12/2021"/>
    <x v="33"/>
    <n v="2"/>
    <s v="Energy Lane FFE - 1843"/>
    <x v="0"/>
  </r>
  <r>
    <n v="6934047"/>
    <n v="1"/>
    <x v="12"/>
    <n v="120"/>
    <n v="86"/>
    <n v="0"/>
    <n v="3574"/>
    <n v="0"/>
    <x v="94"/>
    <n v="988.29"/>
    <n v="0"/>
    <n v="2585.71"/>
    <n v="1018.36"/>
    <n v="30.07"/>
    <n v="303"/>
    <n v="1"/>
    <n v="68"/>
    <x v="4"/>
    <s v="12/2021"/>
    <x v="32"/>
    <n v="2"/>
    <s v="Newark Office Furniture - 1812"/>
    <x v="0"/>
  </r>
  <r>
    <n v="17729244"/>
    <n v="1"/>
    <x v="12"/>
    <n v="120"/>
    <n v="112"/>
    <n v="0"/>
    <n v="89857.74"/>
    <n v="0"/>
    <x v="425"/>
    <n v="5778.79"/>
    <n v="0"/>
    <n v="84078.95"/>
    <n v="6529.49"/>
    <n v="750.7"/>
    <n v="303"/>
    <n v="1"/>
    <n v="68"/>
    <x v="4"/>
    <s v="12/2021"/>
    <x v="235"/>
    <n v="2"/>
    <s v="CU20240111   COLO Firewall Replacement"/>
    <x v="0"/>
  </r>
  <r>
    <n v="17729247"/>
    <n v="1"/>
    <x v="12"/>
    <n v="120"/>
    <n v="112"/>
    <n v="0"/>
    <n v="30573.07"/>
    <n v="0"/>
    <x v="404"/>
    <n v="2038.24"/>
    <n v="0"/>
    <n v="28534.83"/>
    <n v="2293.02"/>
    <n v="254.78"/>
    <n v="303"/>
    <n v="1"/>
    <n v="68"/>
    <x v="4"/>
    <s v="12/2021"/>
    <x v="236"/>
    <n v="2"/>
    <s v="CU20240112   Failed Equip Remote Sites"/>
    <x v="0"/>
  </r>
  <r>
    <n v="2272871"/>
    <n v="1"/>
    <x v="12"/>
    <n v="60"/>
    <n v="45"/>
    <n v="0"/>
    <n v="11884.06"/>
    <n v="0"/>
    <x v="98"/>
    <n v="2971.05"/>
    <n v="0"/>
    <n v="8913.01"/>
    <n v="3169.12"/>
    <n v="198.07"/>
    <n v="304"/>
    <n v="1"/>
    <n v="69"/>
    <x v="5"/>
    <s v="12/2021"/>
    <x v="51"/>
    <n v="2"/>
    <s v="Computer Purchase 01"/>
    <x v="0"/>
  </r>
  <r>
    <n v="2272876"/>
    <n v="1"/>
    <x v="12"/>
    <n v="60"/>
    <n v="46"/>
    <n v="0"/>
    <n v="115992.24"/>
    <n v="0"/>
    <x v="426"/>
    <n v="21103"/>
    <n v="0"/>
    <n v="94889.24"/>
    <n v="23165.81"/>
    <n v="2062.81"/>
    <n v="304"/>
    <n v="1"/>
    <n v="69"/>
    <x v="5"/>
    <s v="12/2021"/>
    <x v="52"/>
    <n v="2"/>
    <s v="CU20240114 - Computer Purchase 02"/>
    <x v="0"/>
  </r>
  <r>
    <n v="6932890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4"/>
    <x v="0"/>
  </r>
  <r>
    <n v="6932891"/>
    <n v="1"/>
    <x v="12"/>
    <n v="60"/>
    <n v="9"/>
    <n v="0"/>
    <n v="886.59"/>
    <n v="0"/>
    <x v="101"/>
    <n v="748.85"/>
    <n v="0"/>
    <n v="137.74"/>
    <n v="764.15"/>
    <n v="15.3"/>
    <n v="304"/>
    <n v="1"/>
    <n v="69"/>
    <x v="5"/>
    <s v="12/2021"/>
    <x v="53"/>
    <n v="2"/>
    <s v="Laptop, (1) Dell E5470 Lattitude - 1622"/>
    <x v="0"/>
  </r>
  <r>
    <n v="6932892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7"/>
    <x v="0"/>
  </r>
  <r>
    <n v="6932893"/>
    <n v="1"/>
    <x v="12"/>
    <n v="60"/>
    <n v="9"/>
    <n v="0"/>
    <n v="853.55"/>
    <n v="0"/>
    <x v="103"/>
    <n v="720.94"/>
    <n v="0"/>
    <n v="132.61000000000001"/>
    <n v="735.67"/>
    <n v="14.73"/>
    <n v="304"/>
    <n v="1"/>
    <n v="69"/>
    <x v="5"/>
    <s v="12/2021"/>
    <x v="53"/>
    <n v="2"/>
    <s v="Laptop, (1) Dell E5470 Lattitude - 1642"/>
    <x v="0"/>
  </r>
  <r>
    <n v="6932901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6"/>
    <x v="0"/>
  </r>
  <r>
    <n v="6932906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8"/>
    <x v="0"/>
  </r>
  <r>
    <n v="6932918"/>
    <n v="1"/>
    <x v="12"/>
    <n v="60"/>
    <n v="24"/>
    <n v="0"/>
    <n v="1560"/>
    <n v="0"/>
    <x v="106"/>
    <n v="921.48"/>
    <n v="0"/>
    <n v="638.52"/>
    <n v="948.09"/>
    <n v="26.61"/>
    <n v="304"/>
    <n v="1"/>
    <n v="69"/>
    <x v="5"/>
    <s v="12/2021"/>
    <x v="55"/>
    <n v="2"/>
    <s v="Network Upgrades - 1805"/>
    <x v="0"/>
  </r>
  <r>
    <n v="6932923"/>
    <n v="1"/>
    <x v="12"/>
    <n v="60"/>
    <n v="12"/>
    <n v="0"/>
    <n v="16104"/>
    <n v="0"/>
    <x v="107"/>
    <n v="12779.34"/>
    <n v="0"/>
    <n v="3324.66"/>
    <n v="13056.39"/>
    <n v="277.05"/>
    <n v="304"/>
    <n v="1"/>
    <n v="69"/>
    <x v="5"/>
    <s v="12/2021"/>
    <x v="56"/>
    <n v="2"/>
    <s v="Laptops, (10) Dell CTO 7480 - 1726"/>
    <x v="0"/>
  </r>
  <r>
    <n v="6932924"/>
    <n v="1"/>
    <x v="12"/>
    <n v="60"/>
    <n v="15"/>
    <n v="0"/>
    <n v="6524.82"/>
    <n v="0"/>
    <x v="108"/>
    <n v="4845.6499999999996"/>
    <n v="0"/>
    <n v="1679.17"/>
    <n v="4957.59"/>
    <n v="111.94"/>
    <n v="304"/>
    <n v="1"/>
    <n v="69"/>
    <x v="5"/>
    <s v="12/2021"/>
    <x v="57"/>
    <n v="2"/>
    <s v="Laptops, (4) Dell CTO 7480 - 1739"/>
    <x v="0"/>
  </r>
  <r>
    <n v="6932931"/>
    <n v="1"/>
    <x v="12"/>
    <n v="60"/>
    <n v="9"/>
    <n v="0"/>
    <n v="1095.8"/>
    <n v="0"/>
    <x v="110"/>
    <n v="925.57"/>
    <n v="0"/>
    <n v="170.23"/>
    <n v="944.48"/>
    <n v="18.91"/>
    <n v="304"/>
    <n v="1"/>
    <n v="69"/>
    <x v="5"/>
    <s v="12/2021"/>
    <x v="59"/>
    <n v="2"/>
    <s v="PC, (1) Dell Opti 5040 desktop computer - 1661"/>
    <x v="0"/>
  </r>
  <r>
    <n v="6932933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49"/>
    <x v="0"/>
  </r>
  <r>
    <n v="6932934"/>
    <n v="1"/>
    <x v="12"/>
    <n v="60"/>
    <n v="9"/>
    <n v="0"/>
    <n v="1184.1600000000001"/>
    <n v="0"/>
    <x v="112"/>
    <n v="1000.17"/>
    <n v="0"/>
    <n v="183.99"/>
    <n v="1020.61"/>
    <n v="20.440000000000001"/>
    <n v="304"/>
    <n v="1"/>
    <n v="69"/>
    <x v="5"/>
    <s v="12/2021"/>
    <x v="59"/>
    <n v="2"/>
    <s v="PC, (1) Dell Opti 5040 desktop computer - 1667"/>
    <x v="0"/>
  </r>
  <r>
    <n v="6932935"/>
    <n v="1"/>
    <x v="12"/>
    <n v="60"/>
    <n v="9"/>
    <n v="0"/>
    <n v="1184.1500000000001"/>
    <n v="0"/>
    <x v="113"/>
    <n v="1000.17"/>
    <n v="0"/>
    <n v="183.98"/>
    <n v="1020.61"/>
    <n v="20.440000000000001"/>
    <n v="304"/>
    <n v="1"/>
    <n v="69"/>
    <x v="5"/>
    <s v="12/2021"/>
    <x v="59"/>
    <n v="2"/>
    <s v="PC, (1) Dell Opti 5040 desktop computer - 1670"/>
    <x v="0"/>
  </r>
  <r>
    <n v="6932938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54"/>
    <x v="0"/>
  </r>
  <r>
    <n v="6932939"/>
    <n v="1"/>
    <x v="12"/>
    <n v="60"/>
    <n v="9"/>
    <n v="0"/>
    <n v="155"/>
    <n v="0"/>
    <x v="114"/>
    <n v="130.93"/>
    <n v="0"/>
    <n v="24.07"/>
    <n v="133.6"/>
    <n v="2.67"/>
    <n v="304"/>
    <n v="1"/>
    <n v="69"/>
    <x v="5"/>
    <s v="12/2021"/>
    <x v="54"/>
    <n v="2"/>
    <s v="Monitor, (1) Dell P2217 22 inch - 1591"/>
    <x v="0"/>
  </r>
  <r>
    <n v="6932940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7"/>
    <x v="0"/>
  </r>
  <r>
    <n v="6932949"/>
    <n v="1"/>
    <x v="12"/>
    <n v="60"/>
    <n v="10"/>
    <n v="0"/>
    <n v="1160.28"/>
    <n v="0"/>
    <x v="116"/>
    <n v="960.23"/>
    <n v="0"/>
    <n v="200.05"/>
    <n v="980.24"/>
    <n v="20.010000000000002"/>
    <n v="304"/>
    <n v="1"/>
    <n v="69"/>
    <x v="5"/>
    <s v="12/2021"/>
    <x v="61"/>
    <n v="2"/>
    <s v="(4) Dell Docking station WD15 w/180w adapter - 1708"/>
    <x v="0"/>
  </r>
  <r>
    <n v="6932953"/>
    <n v="1"/>
    <x v="12"/>
    <n v="60"/>
    <n v="15"/>
    <n v="0"/>
    <n v="5413.56"/>
    <n v="0"/>
    <x v="117"/>
    <n v="4020.36"/>
    <n v="0"/>
    <n v="1393.2"/>
    <n v="4113.24"/>
    <n v="92.88"/>
    <n v="304"/>
    <n v="1"/>
    <n v="69"/>
    <x v="5"/>
    <s v="12/2021"/>
    <x v="62"/>
    <n v="2"/>
    <s v="Computer Purchase 2017-03 in 2018 - 1734"/>
    <x v="0"/>
  </r>
  <r>
    <n v="6932958"/>
    <n v="1"/>
    <x v="12"/>
    <n v="60"/>
    <n v="24"/>
    <n v="0"/>
    <n v="106797.91"/>
    <n v="0"/>
    <x v="118"/>
    <n v="63085.27"/>
    <n v="0"/>
    <n v="43712.639999999999"/>
    <n v="64906.63"/>
    <n v="1821.3600000000001"/>
    <n v="304"/>
    <n v="1"/>
    <n v="69"/>
    <x v="5"/>
    <s v="12/2021"/>
    <x v="63"/>
    <n v="2"/>
    <s v="Computer Purchases - 1806"/>
    <x v="0"/>
  </r>
  <r>
    <n v="6932961"/>
    <n v="1"/>
    <x v="12"/>
    <n v="60"/>
    <n v="15"/>
    <n v="0"/>
    <n v="45505.36"/>
    <n v="0"/>
    <x v="119"/>
    <n v="33794.43"/>
    <n v="0"/>
    <n v="11710.93"/>
    <n v="34575.160000000003"/>
    <n v="780.73"/>
    <n v="304"/>
    <n v="1"/>
    <n v="69"/>
    <x v="5"/>
    <s v="12/2021"/>
    <x v="64"/>
    <n v="2"/>
    <s v="Energy Lane Network Firewall - 1733"/>
    <x v="0"/>
  </r>
  <r>
    <n v="6932968"/>
    <n v="1"/>
    <x v="12"/>
    <n v="60"/>
    <n v="14"/>
    <n v="0"/>
    <n v="3162.52"/>
    <n v="0"/>
    <x v="120"/>
    <n v="2402.25"/>
    <n v="0"/>
    <n v="760.27"/>
    <n v="2456.5500000000002"/>
    <n v="54.300000000000004"/>
    <n v="304"/>
    <n v="1"/>
    <n v="69"/>
    <x v="5"/>
    <s v="12/2021"/>
    <x v="65"/>
    <n v="2"/>
    <s v="CISCO CAT WS-C2960X-48FPS-L Network refresh project - 1728"/>
    <x v="0"/>
  </r>
  <r>
    <n v="6932969"/>
    <n v="1"/>
    <x v="12"/>
    <n v="60"/>
    <n v="17"/>
    <n v="0"/>
    <n v="39420.15"/>
    <n v="0"/>
    <x v="121"/>
    <n v="27940.82"/>
    <n v="0"/>
    <n v="11479.33"/>
    <n v="28616.07"/>
    <n v="675.25"/>
    <n v="304"/>
    <n v="1"/>
    <n v="69"/>
    <x v="5"/>
    <s v="12/2021"/>
    <x v="65"/>
    <n v="2"/>
    <s v="CISCO CAT WS-C2960X-48FPS-L Network refresh project - 1756"/>
    <x v="0"/>
  </r>
  <r>
    <n v="6933007"/>
    <n v="1"/>
    <x v="12"/>
    <n v="60"/>
    <n v="14"/>
    <n v="0"/>
    <n v="16200"/>
    <n v="0"/>
    <x v="122"/>
    <n v="12305.42"/>
    <n v="0"/>
    <n v="3894.58"/>
    <n v="12583.6"/>
    <n v="278.18"/>
    <n v="304"/>
    <n v="1"/>
    <n v="69"/>
    <x v="5"/>
    <s v="12/2021"/>
    <x v="66"/>
    <n v="2"/>
    <s v="Citrix Netscaler VPX 100 Load Balancer - 1730"/>
    <x v="0"/>
  </r>
  <r>
    <n v="6933021"/>
    <n v="1"/>
    <x v="12"/>
    <n v="60"/>
    <n v="9"/>
    <n v="0"/>
    <n v="947.81"/>
    <n v="0"/>
    <x v="123"/>
    <n v="800.54"/>
    <n v="0"/>
    <n v="147.27000000000001"/>
    <n v="816.9"/>
    <n v="16.36"/>
    <n v="304"/>
    <n v="1"/>
    <n v="69"/>
    <x v="5"/>
    <s v="12/2021"/>
    <x v="53"/>
    <n v="2"/>
    <s v="Laptop, (1) Dell E5470 Lattitude - 1608"/>
    <x v="0"/>
  </r>
  <r>
    <n v="6933023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8"/>
    <x v="0"/>
  </r>
  <r>
    <n v="6933024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9"/>
    <x v="0"/>
  </r>
  <r>
    <n v="6933025"/>
    <n v="1"/>
    <x v="12"/>
    <n v="60"/>
    <n v="9"/>
    <n v="0"/>
    <n v="853.55"/>
    <n v="0"/>
    <x v="103"/>
    <n v="720.94"/>
    <n v="0"/>
    <n v="132.61000000000001"/>
    <n v="735.67"/>
    <n v="14.73"/>
    <n v="304"/>
    <n v="1"/>
    <n v="69"/>
    <x v="5"/>
    <s v="12/2021"/>
    <x v="53"/>
    <n v="2"/>
    <s v="Laptop, (1) Dell E5470 Lattitude - 1641"/>
    <x v="0"/>
  </r>
  <r>
    <n v="6933026"/>
    <n v="1"/>
    <x v="12"/>
    <n v="60"/>
    <n v="9"/>
    <n v="0"/>
    <n v="966.99"/>
    <n v="0"/>
    <x v="124"/>
    <n v="816.74"/>
    <n v="0"/>
    <n v="150.25"/>
    <n v="833.43"/>
    <n v="16.690000000000001"/>
    <n v="304"/>
    <n v="1"/>
    <n v="69"/>
    <x v="5"/>
    <s v="12/2021"/>
    <x v="53"/>
    <n v="2"/>
    <s v="Laptop, (1) Dell E5470 Lattitude - 1659"/>
    <x v="0"/>
  </r>
  <r>
    <n v="6933032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600"/>
    <x v="0"/>
  </r>
  <r>
    <n v="6933033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7"/>
    <x v="0"/>
  </r>
  <r>
    <n v="6933038"/>
    <n v="1"/>
    <x v="12"/>
    <n v="60"/>
    <n v="9"/>
    <n v="0"/>
    <n v="1377.55"/>
    <n v="0"/>
    <x v="127"/>
    <n v="1163.56"/>
    <n v="0"/>
    <n v="213.99"/>
    <n v="1187.3399999999999"/>
    <n v="23.78"/>
    <n v="304"/>
    <n v="1"/>
    <n v="69"/>
    <x v="5"/>
    <s v="12/2021"/>
    <x v="67"/>
    <n v="2"/>
    <s v="Laptop, (1) Dell E7270 Lattitude - 1603"/>
    <x v="0"/>
  </r>
  <r>
    <n v="6933039"/>
    <n v="1"/>
    <x v="12"/>
    <n v="60"/>
    <n v="9"/>
    <n v="0"/>
    <n v="1377.55"/>
    <n v="0"/>
    <x v="127"/>
    <n v="1163.56"/>
    <n v="0"/>
    <n v="213.99"/>
    <n v="1187.3399999999999"/>
    <n v="23.78"/>
    <n v="304"/>
    <n v="1"/>
    <n v="69"/>
    <x v="5"/>
    <s v="12/2021"/>
    <x v="67"/>
    <n v="2"/>
    <s v="Laptop, (1) Dell E7270 Lattitude - 1604"/>
    <x v="0"/>
  </r>
  <r>
    <n v="6933040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2"/>
    <x v="0"/>
  </r>
  <r>
    <n v="6933045"/>
    <n v="1"/>
    <x v="12"/>
    <n v="60"/>
    <n v="15"/>
    <n v="0"/>
    <n v="930"/>
    <n v="0"/>
    <x v="128"/>
    <n v="690.68"/>
    <n v="0"/>
    <n v="239.32"/>
    <n v="706.63"/>
    <n v="15.950000000000001"/>
    <n v="304"/>
    <n v="1"/>
    <n v="69"/>
    <x v="5"/>
    <s v="12/2021"/>
    <x v="68"/>
    <n v="2"/>
    <s v="Monitor, (6) Dell P2217 22 inch - 1735"/>
    <x v="0"/>
  </r>
  <r>
    <n v="6933048"/>
    <n v="1"/>
    <x v="12"/>
    <n v="60"/>
    <n v="10"/>
    <n v="0"/>
    <n v="1425.56"/>
    <n v="0"/>
    <x v="129"/>
    <n v="1179.8"/>
    <n v="0"/>
    <n v="245.76"/>
    <n v="1204.3800000000001"/>
    <n v="24.580000000000002"/>
    <n v="304"/>
    <n v="1"/>
    <n v="69"/>
    <x v="5"/>
    <s v="12/2021"/>
    <x v="69"/>
    <n v="2"/>
    <s v="Monitor, (8) Dell P2217 22 inch - 1707"/>
    <x v="0"/>
  </r>
  <r>
    <n v="6933064"/>
    <n v="1"/>
    <x v="12"/>
    <n v="60"/>
    <n v="10"/>
    <n v="0"/>
    <n v="75707.360000000001"/>
    <n v="0"/>
    <x v="131"/>
    <n v="62809.41"/>
    <n v="0"/>
    <n v="12897.95"/>
    <n v="64099.21"/>
    <n v="1289.8"/>
    <n v="304"/>
    <n v="1"/>
    <n v="69"/>
    <x v="5"/>
    <s v="12/2021"/>
    <x v="71"/>
    <n v="2"/>
    <s v="Middletown Office IT Equipment - 114 Sandhill Drive - 1713"/>
    <x v="0"/>
  </r>
  <r>
    <n v="6933065"/>
    <n v="1"/>
    <x v="12"/>
    <n v="60"/>
    <n v="10"/>
    <n v="0"/>
    <n v="1940.15"/>
    <n v="0"/>
    <x v="132"/>
    <n v="1616.8"/>
    <n v="0"/>
    <n v="323.35000000000002"/>
    <n v="1649.14"/>
    <n v="32.340000000000003"/>
    <n v="304"/>
    <n v="1"/>
    <n v="69"/>
    <x v="5"/>
    <s v="12/2021"/>
    <x v="72"/>
    <n v="2"/>
    <s v="Middletown Office Telephone system - 114 Sandhill Drive - 1715"/>
    <x v="0"/>
  </r>
  <r>
    <n v="6933070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47"/>
    <x v="0"/>
  </r>
  <r>
    <n v="6933071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50"/>
    <x v="0"/>
  </r>
  <r>
    <n v="6933124"/>
    <n v="1"/>
    <x v="12"/>
    <n v="60"/>
    <n v="10"/>
    <n v="0"/>
    <n v="1669.99"/>
    <n v="0"/>
    <x v="133"/>
    <n v="1382.04"/>
    <n v="0"/>
    <n v="287.95"/>
    <n v="1410.84"/>
    <n v="28.8"/>
    <n v="304"/>
    <n v="1"/>
    <n v="69"/>
    <x v="5"/>
    <s v="12/2021"/>
    <x v="73"/>
    <n v="2"/>
    <s v="CISCO Smartnet 24x7x4 -iRouter refresh - 1702"/>
    <x v="0"/>
  </r>
  <r>
    <n v="6933149"/>
    <n v="1"/>
    <x v="12"/>
    <n v="60"/>
    <n v="9"/>
    <n v="0"/>
    <n v="947.81"/>
    <n v="0"/>
    <x v="123"/>
    <n v="800.54"/>
    <n v="0"/>
    <n v="147.27000000000001"/>
    <n v="816.9"/>
    <n v="16.36"/>
    <n v="304"/>
    <n v="1"/>
    <n v="69"/>
    <x v="5"/>
    <s v="12/2021"/>
    <x v="53"/>
    <n v="2"/>
    <s v="Laptop, (1) Dell E5470 Lattitude - 1611"/>
    <x v="0"/>
  </r>
  <r>
    <n v="6933150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3"/>
    <x v="0"/>
  </r>
  <r>
    <n v="6933151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45"/>
    <x v="0"/>
  </r>
  <r>
    <n v="6933157"/>
    <n v="1"/>
    <x v="12"/>
    <n v="60"/>
    <n v="15"/>
    <n v="0"/>
    <n v="3024.56"/>
    <n v="0"/>
    <x v="135"/>
    <n v="2246.14"/>
    <n v="0"/>
    <n v="778.42"/>
    <n v="2298.0300000000002"/>
    <n v="51.89"/>
    <n v="304"/>
    <n v="1"/>
    <n v="69"/>
    <x v="5"/>
    <s v="12/2021"/>
    <x v="74"/>
    <n v="2"/>
    <s v="PC, (3) Dell CTO 5050 Desktop computers - 1740"/>
    <x v="0"/>
  </r>
  <r>
    <n v="6933163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9"/>
    <x v="0"/>
  </r>
  <r>
    <n v="6933164"/>
    <n v="1"/>
    <x v="12"/>
    <n v="60"/>
    <n v="9"/>
    <n v="0"/>
    <n v="285.64999999999998"/>
    <n v="0"/>
    <x v="136"/>
    <n v="241.25"/>
    <n v="0"/>
    <n v="44.4"/>
    <n v="246.18"/>
    <n v="4.93"/>
    <n v="304"/>
    <n v="1"/>
    <n v="69"/>
    <x v="5"/>
    <s v="12/2021"/>
    <x v="75"/>
    <n v="2"/>
    <s v="Printer, (1) HP Color LJ Pro M452DN - 1682"/>
    <x v="0"/>
  </r>
  <r>
    <n v="6933168"/>
    <n v="1"/>
    <x v="12"/>
    <n v="60"/>
    <n v="9"/>
    <n v="0"/>
    <n v="1377.55"/>
    <n v="0"/>
    <x v="127"/>
    <n v="1163.56"/>
    <n v="0"/>
    <n v="213.99"/>
    <n v="1187.3399999999999"/>
    <n v="23.78"/>
    <n v="304"/>
    <n v="1"/>
    <n v="69"/>
    <x v="5"/>
    <s v="12/2021"/>
    <x v="67"/>
    <n v="2"/>
    <s v="Laptop, (1) Dell E7270 Lattitude - 1602"/>
    <x v="0"/>
  </r>
  <r>
    <n v="6933169"/>
    <n v="1"/>
    <x v="12"/>
    <n v="60"/>
    <n v="9"/>
    <n v="0"/>
    <n v="217.52"/>
    <n v="0"/>
    <x v="137"/>
    <n v="183.73"/>
    <n v="0"/>
    <n v="33.79"/>
    <n v="187.48"/>
    <n v="3.75"/>
    <n v="304"/>
    <n v="1"/>
    <n v="69"/>
    <x v="5"/>
    <s v="12/2021"/>
    <x v="54"/>
    <n v="2"/>
    <s v="Monitor, (1) Dell P2217 22 inch - 1658"/>
    <x v="0"/>
  </r>
  <r>
    <n v="6933170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2"/>
    <x v="0"/>
  </r>
  <r>
    <n v="6933171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5"/>
    <x v="0"/>
  </r>
  <r>
    <n v="6933173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6"/>
    <x v="0"/>
  </r>
  <r>
    <n v="6933174"/>
    <n v="1"/>
    <x v="12"/>
    <n v="60"/>
    <n v="15"/>
    <n v="0"/>
    <n v="1550"/>
    <n v="0"/>
    <x v="138"/>
    <n v="1151.08"/>
    <n v="0"/>
    <n v="398.92"/>
    <n v="1177.67"/>
    <n v="26.59"/>
    <n v="304"/>
    <n v="1"/>
    <n v="69"/>
    <x v="5"/>
    <s v="12/2021"/>
    <x v="76"/>
    <n v="2"/>
    <s v="Monitor, (10) Dell P2217 22 inch - 1736"/>
    <x v="0"/>
  </r>
  <r>
    <n v="6933175"/>
    <n v="1"/>
    <x v="12"/>
    <n v="60"/>
    <n v="15"/>
    <n v="0"/>
    <n v="2480"/>
    <n v="0"/>
    <x v="139"/>
    <n v="1841.78"/>
    <n v="0"/>
    <n v="638.22"/>
    <n v="1884.33"/>
    <n v="42.550000000000004"/>
    <n v="304"/>
    <n v="1"/>
    <n v="69"/>
    <x v="5"/>
    <s v="12/2021"/>
    <x v="77"/>
    <n v="2"/>
    <s v="Monitor, (16) Dell P2217 22 inch - 1737"/>
    <x v="0"/>
  </r>
  <r>
    <n v="6933176"/>
    <n v="1"/>
    <x v="12"/>
    <n v="60"/>
    <n v="15"/>
    <n v="0"/>
    <n v="707.84"/>
    <n v="0"/>
    <x v="140"/>
    <n v="525.66999999999996"/>
    <n v="0"/>
    <n v="182.17"/>
    <n v="537.80999999999995"/>
    <n v="12.14"/>
    <n v="304"/>
    <n v="1"/>
    <n v="69"/>
    <x v="5"/>
    <s v="12/2021"/>
    <x v="78"/>
    <n v="2"/>
    <s v="Monitor, (4) Dell P2217 22 inch - 1738"/>
    <x v="0"/>
  </r>
  <r>
    <n v="6933186"/>
    <n v="1"/>
    <x v="12"/>
    <n v="60"/>
    <n v="20"/>
    <n v="0"/>
    <n v="4945.74"/>
    <n v="0"/>
    <x v="141"/>
    <n v="3254.85"/>
    <n v="0"/>
    <n v="1690.89"/>
    <n v="3339.39"/>
    <n v="84.54"/>
    <n v="304"/>
    <n v="1"/>
    <n v="69"/>
    <x v="5"/>
    <s v="12/2021"/>
    <x v="55"/>
    <n v="2"/>
    <s v="Network Upgrades - 1783"/>
    <x v="0"/>
  </r>
  <r>
    <n v="6933187"/>
    <n v="1"/>
    <x v="12"/>
    <n v="60"/>
    <n v="22"/>
    <n v="0"/>
    <n v="26342.5"/>
    <n v="0"/>
    <x v="142"/>
    <n v="16448"/>
    <n v="0"/>
    <n v="9894.5"/>
    <n v="16897.75"/>
    <n v="449.75"/>
    <n v="304"/>
    <n v="1"/>
    <n v="69"/>
    <x v="5"/>
    <s v="12/2021"/>
    <x v="55"/>
    <n v="2"/>
    <s v="Network Upgrades - 1792"/>
    <x v="0"/>
  </r>
  <r>
    <n v="6933201"/>
    <n v="1"/>
    <x v="12"/>
    <n v="60"/>
    <n v="18"/>
    <n v="0"/>
    <n v="5540"/>
    <n v="0"/>
    <x v="143"/>
    <n v="3833.1"/>
    <n v="0"/>
    <n v="1706.9"/>
    <n v="3927.93"/>
    <n v="94.83"/>
    <n v="304"/>
    <n v="1"/>
    <n v="69"/>
    <x v="5"/>
    <s v="12/2021"/>
    <x v="79"/>
    <n v="2"/>
    <s v="Newark Office IT - 1767"/>
    <x v="0"/>
  </r>
  <r>
    <n v="6933202"/>
    <n v="1"/>
    <x v="12"/>
    <n v="60"/>
    <n v="10"/>
    <n v="0"/>
    <n v="3516.35"/>
    <n v="0"/>
    <x v="144"/>
    <n v="2910.1"/>
    <n v="0"/>
    <n v="606.25"/>
    <n v="2970.73"/>
    <n v="60.63"/>
    <n v="304"/>
    <n v="1"/>
    <n v="69"/>
    <x v="5"/>
    <s v="12/2021"/>
    <x v="80"/>
    <n v="2"/>
    <s v="Switch, (1) Cisco Catalyst 2960X 48 port ethernet - 1695"/>
    <x v="0"/>
  </r>
  <r>
    <n v="6933203"/>
    <n v="1"/>
    <x v="12"/>
    <n v="60"/>
    <n v="12"/>
    <n v="0"/>
    <n v="3338.86"/>
    <n v="0"/>
    <x v="145"/>
    <n v="2649.52"/>
    <n v="0"/>
    <n v="689.34"/>
    <n v="2706.96"/>
    <n v="57.44"/>
    <n v="304"/>
    <n v="1"/>
    <n v="69"/>
    <x v="5"/>
    <s v="12/2021"/>
    <x v="81"/>
    <n v="2"/>
    <s v="Tablet, (1) Dell CTO 7202 latitude rugged tablet w/docking - 1725"/>
    <x v="0"/>
  </r>
  <r>
    <n v="6933210"/>
    <n v="1"/>
    <x v="12"/>
    <n v="60"/>
    <n v="9"/>
    <n v="0"/>
    <n v="1095.81"/>
    <n v="0"/>
    <x v="146"/>
    <n v="925.58"/>
    <n v="0"/>
    <n v="170.23"/>
    <n v="944.49"/>
    <n v="18.91"/>
    <n v="304"/>
    <n v="1"/>
    <n v="69"/>
    <x v="5"/>
    <s v="12/2021"/>
    <x v="59"/>
    <n v="2"/>
    <s v="PC, (1) Dell Opti 5040 desktop computer - 1664"/>
    <x v="0"/>
  </r>
  <r>
    <n v="6933214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53"/>
    <x v="0"/>
  </r>
  <r>
    <n v="6933215"/>
    <n v="1"/>
    <x v="12"/>
    <n v="60"/>
    <n v="9"/>
    <n v="0"/>
    <n v="155"/>
    <n v="0"/>
    <x v="114"/>
    <n v="130.93"/>
    <n v="0"/>
    <n v="24.07"/>
    <n v="133.6"/>
    <n v="2.67"/>
    <n v="304"/>
    <n v="1"/>
    <n v="69"/>
    <x v="5"/>
    <s v="12/2021"/>
    <x v="54"/>
    <n v="2"/>
    <s v="Monitor, (1) Dell P2217 22 inch - 1588"/>
    <x v="0"/>
  </r>
  <r>
    <n v="6933216"/>
    <n v="1"/>
    <x v="12"/>
    <n v="60"/>
    <n v="9"/>
    <n v="0"/>
    <n v="155"/>
    <n v="0"/>
    <x v="114"/>
    <n v="130.93"/>
    <n v="0"/>
    <n v="24.07"/>
    <n v="133.6"/>
    <n v="2.67"/>
    <n v="304"/>
    <n v="1"/>
    <n v="69"/>
    <x v="5"/>
    <s v="12/2021"/>
    <x v="54"/>
    <n v="2"/>
    <s v="Monitor, (1) Dell P2217 22 inch - 1589"/>
    <x v="0"/>
  </r>
  <r>
    <n v="6933217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4"/>
    <x v="0"/>
  </r>
  <r>
    <n v="6933218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5"/>
    <x v="0"/>
  </r>
  <r>
    <n v="6933219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7"/>
    <x v="0"/>
  </r>
  <r>
    <n v="6933220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8"/>
    <x v="0"/>
  </r>
  <r>
    <n v="6933236"/>
    <n v="1"/>
    <x v="12"/>
    <n v="60"/>
    <n v="10"/>
    <n v="0"/>
    <n v="50079.21"/>
    <n v="0"/>
    <x v="147"/>
    <n v="41403.24"/>
    <n v="0"/>
    <n v="8675.9699999999993"/>
    <n v="42270.84"/>
    <n v="867.6"/>
    <n v="304"/>
    <n v="1"/>
    <n v="69"/>
    <x v="5"/>
    <s v="12/2021"/>
    <x v="82"/>
    <n v="2"/>
    <s v="Computer Purchase 2017-03 - 1703"/>
    <x v="0"/>
  </r>
  <r>
    <n v="6933244"/>
    <n v="1"/>
    <x v="12"/>
    <n v="60"/>
    <n v="12"/>
    <n v="0"/>
    <n v="941.55"/>
    <n v="0"/>
    <x v="148"/>
    <n v="747.19"/>
    <n v="0"/>
    <n v="194.36"/>
    <n v="763.39"/>
    <n v="16.2"/>
    <n v="304"/>
    <n v="1"/>
    <n v="69"/>
    <x v="5"/>
    <s v="12/2021"/>
    <x v="83"/>
    <n v="2"/>
    <s v="Computer, (1) Dell CTO 5050 - 1724"/>
    <x v="0"/>
  </r>
  <r>
    <n v="6933285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84"/>
    <n v="2"/>
    <s v="Desktop, (1) Dell Optiplex 5040 - 1443"/>
    <x v="0"/>
  </r>
  <r>
    <n v="6933300"/>
    <n v="1"/>
    <x v="12"/>
    <n v="60"/>
    <n v="9"/>
    <n v="0"/>
    <n v="947.81"/>
    <n v="0"/>
    <x v="123"/>
    <n v="800.54"/>
    <n v="0"/>
    <n v="147.27000000000001"/>
    <n v="816.9"/>
    <n v="16.36"/>
    <n v="304"/>
    <n v="1"/>
    <n v="69"/>
    <x v="5"/>
    <s v="12/2021"/>
    <x v="53"/>
    <n v="2"/>
    <s v="Laptop, (1) Dell E5470 Lattitude - 1610"/>
    <x v="0"/>
  </r>
  <r>
    <n v="6933301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7"/>
    <x v="0"/>
  </r>
  <r>
    <n v="6933302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20"/>
    <x v="0"/>
  </r>
  <r>
    <n v="6933304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47"/>
    <x v="0"/>
  </r>
  <r>
    <n v="6933308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48"/>
    <x v="0"/>
  </r>
  <r>
    <n v="6933311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3"/>
    <x v="0"/>
  </r>
  <r>
    <n v="6933313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3"/>
    <x v="0"/>
  </r>
  <r>
    <n v="6933314"/>
    <n v="1"/>
    <x v="12"/>
    <n v="60"/>
    <n v="9"/>
    <n v="0"/>
    <n v="166.26"/>
    <n v="0"/>
    <x v="150"/>
    <n v="140.4"/>
    <n v="0"/>
    <n v="25.86"/>
    <n v="143.27000000000001"/>
    <n v="2.87"/>
    <n v="304"/>
    <n v="1"/>
    <n v="69"/>
    <x v="5"/>
    <s v="12/2021"/>
    <x v="54"/>
    <n v="2"/>
    <s v="Monitor, (1) Dell P2217 22 inch - 1680"/>
    <x v="0"/>
  </r>
  <r>
    <n v="6933325"/>
    <n v="1"/>
    <x v="12"/>
    <n v="60"/>
    <n v="17"/>
    <n v="0"/>
    <n v="217591.11"/>
    <n v="0"/>
    <x v="151"/>
    <n v="154227.78"/>
    <n v="0"/>
    <n v="63363.33"/>
    <n v="157955.03"/>
    <n v="3727.25"/>
    <n v="304"/>
    <n v="1"/>
    <n v="69"/>
    <x v="5"/>
    <s v="12/2021"/>
    <x v="85"/>
    <n v="2"/>
    <s v="Stover - Dover Campus IT Network - 1757"/>
    <x v="0"/>
  </r>
  <r>
    <n v="6933331"/>
    <n v="1"/>
    <x v="12"/>
    <n v="60"/>
    <n v="10"/>
    <n v="0"/>
    <n v="3516.36"/>
    <n v="0"/>
    <x v="152"/>
    <n v="2910.11"/>
    <n v="0"/>
    <n v="606.25"/>
    <n v="2970.74"/>
    <n v="60.63"/>
    <n v="304"/>
    <n v="1"/>
    <n v="69"/>
    <x v="5"/>
    <s v="12/2021"/>
    <x v="80"/>
    <n v="2"/>
    <s v="Switch, (1) Cisco Catalyst 2960X 48 port ethernet - 1696"/>
    <x v="0"/>
  </r>
  <r>
    <n v="6933332"/>
    <n v="1"/>
    <x v="12"/>
    <n v="60"/>
    <n v="10"/>
    <n v="0"/>
    <n v="6233.42"/>
    <n v="0"/>
    <x v="153"/>
    <n v="5158.67"/>
    <n v="0"/>
    <n v="1074.75"/>
    <n v="5266.15"/>
    <n v="107.48"/>
    <n v="304"/>
    <n v="1"/>
    <n v="69"/>
    <x v="5"/>
    <s v="12/2021"/>
    <x v="86"/>
    <n v="2"/>
    <s v="Switch, (1) Cisco Catalyst 3850 24 POE LAN - 1692"/>
    <x v="0"/>
  </r>
  <r>
    <n v="6933334"/>
    <n v="1"/>
    <x v="12"/>
    <n v="84"/>
    <n v="36"/>
    <n v="0"/>
    <n v="4300.3599999999997"/>
    <n v="0"/>
    <x v="154"/>
    <n v="2423.86"/>
    <n v="0"/>
    <n v="1876.5"/>
    <n v="2475.9899999999998"/>
    <n v="52.13"/>
    <n v="304"/>
    <n v="1"/>
    <n v="69"/>
    <x v="5"/>
    <s v="12/2021"/>
    <x v="87"/>
    <n v="2"/>
    <s v="Telephones, (10) Cisco UC 8851 w/accessories - 1723"/>
    <x v="0"/>
  </r>
  <r>
    <n v="6933338"/>
    <n v="1"/>
    <x v="12"/>
    <n v="60"/>
    <n v="9"/>
    <n v="0"/>
    <n v="697.71"/>
    <n v="0"/>
    <x v="155"/>
    <n v="589.30999999999995"/>
    <n v="0"/>
    <n v="108.4"/>
    <n v="601.35"/>
    <n v="12.040000000000001"/>
    <n v="304"/>
    <n v="1"/>
    <n v="69"/>
    <x v="5"/>
    <s v="12/2021"/>
    <x v="59"/>
    <n v="2"/>
    <s v="PC, (1) Dell Opti 5040 desktop computer - 1607"/>
    <x v="0"/>
  </r>
  <r>
    <n v="6933341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48"/>
    <x v="0"/>
  </r>
  <r>
    <n v="6933342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51"/>
    <x v="0"/>
  </r>
  <r>
    <n v="6933343"/>
    <n v="1"/>
    <x v="12"/>
    <n v="60"/>
    <n v="9"/>
    <n v="0"/>
    <n v="1184.1600000000001"/>
    <n v="0"/>
    <x v="112"/>
    <n v="1000.17"/>
    <n v="0"/>
    <n v="183.99"/>
    <n v="1020.61"/>
    <n v="20.440000000000001"/>
    <n v="304"/>
    <n v="1"/>
    <n v="69"/>
    <x v="5"/>
    <s v="12/2021"/>
    <x v="59"/>
    <n v="2"/>
    <s v="PC, (1) Dell Opti 5040 desktop computer - 1669"/>
    <x v="0"/>
  </r>
  <r>
    <n v="6933344"/>
    <n v="1"/>
    <x v="12"/>
    <n v="60"/>
    <n v="10"/>
    <n v="0"/>
    <n v="634.02"/>
    <n v="0"/>
    <x v="156"/>
    <n v="524.66999999999996"/>
    <n v="0"/>
    <n v="109.35"/>
    <n v="535.61"/>
    <n v="10.94"/>
    <n v="304"/>
    <n v="1"/>
    <n v="69"/>
    <x v="5"/>
    <s v="12/2021"/>
    <x v="88"/>
    <n v="2"/>
    <s v="Transceiver, (1) CISCO 1000BASE LX/LH-iRouter refresh - 1700"/>
    <x v="0"/>
  </r>
  <r>
    <n v="6933346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2"/>
    <x v="0"/>
  </r>
  <r>
    <n v="6933347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3"/>
    <x v="0"/>
  </r>
  <r>
    <n v="6933348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9"/>
    <x v="0"/>
  </r>
  <r>
    <n v="6933359"/>
    <n v="1"/>
    <x v="12"/>
    <n v="60"/>
    <n v="12"/>
    <n v="0"/>
    <n v="-19959.900000000001"/>
    <n v="0"/>
    <x v="157"/>
    <n v="-15839.16"/>
    <n v="0"/>
    <n v="-4120.74"/>
    <n v="-16182.55"/>
    <n v="-343.39"/>
    <n v="304"/>
    <n v="1"/>
    <n v="69"/>
    <x v="5"/>
    <s v="12/2021"/>
    <x v="89"/>
    <n v="2"/>
    <s v="Computer Purchase 2017-02 Credits for returned equipment - 1727"/>
    <x v="0"/>
  </r>
  <r>
    <n v="6933366"/>
    <n v="1"/>
    <x v="12"/>
    <n v="60"/>
    <n v="18"/>
    <n v="0"/>
    <n v="8093.86"/>
    <n v="0"/>
    <x v="158"/>
    <n v="5600.05"/>
    <n v="0"/>
    <n v="2493.81"/>
    <n v="5738.6"/>
    <n v="138.55000000000001"/>
    <n v="304"/>
    <n v="1"/>
    <n v="69"/>
    <x v="5"/>
    <s v="12/2021"/>
    <x v="90"/>
    <n v="2"/>
    <s v="Computers - 1766"/>
    <x v="0"/>
  </r>
  <r>
    <n v="6933367"/>
    <n v="1"/>
    <x v="12"/>
    <n v="60"/>
    <n v="21"/>
    <n v="0"/>
    <n v="2155.91"/>
    <n v="0"/>
    <x v="159"/>
    <n v="1382.48"/>
    <n v="0"/>
    <n v="773.43"/>
    <n v="1419.31"/>
    <n v="36.83"/>
    <n v="304"/>
    <n v="1"/>
    <n v="69"/>
    <x v="5"/>
    <s v="12/2021"/>
    <x v="90"/>
    <n v="2"/>
    <s v="Computers - 1781"/>
    <x v="0"/>
  </r>
  <r>
    <n v="6933368"/>
    <n v="1"/>
    <x v="12"/>
    <n v="60"/>
    <n v="20"/>
    <n v="0"/>
    <n v="22588.29"/>
    <n v="0"/>
    <x v="160"/>
    <n v="14865.79"/>
    <n v="0"/>
    <n v="7722.5"/>
    <n v="15251.92"/>
    <n v="386.13"/>
    <n v="304"/>
    <n v="1"/>
    <n v="69"/>
    <x v="5"/>
    <s v="12/2021"/>
    <x v="90"/>
    <n v="2"/>
    <s v="Computers - 1784"/>
    <x v="0"/>
  </r>
  <r>
    <n v="6933438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5"/>
    <x v="0"/>
  </r>
  <r>
    <n v="6933439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8"/>
    <x v="0"/>
  </r>
  <r>
    <n v="6933440"/>
    <n v="1"/>
    <x v="12"/>
    <n v="60"/>
    <n v="9"/>
    <n v="0"/>
    <n v="947.81"/>
    <n v="0"/>
    <x v="123"/>
    <n v="800.54"/>
    <n v="0"/>
    <n v="147.27000000000001"/>
    <n v="816.9"/>
    <n v="16.36"/>
    <n v="304"/>
    <n v="1"/>
    <n v="69"/>
    <x v="5"/>
    <s v="12/2021"/>
    <x v="53"/>
    <n v="2"/>
    <s v="Laptop, (1) Dell E5470 Lattitude - 1612"/>
    <x v="0"/>
  </r>
  <r>
    <n v="6933445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2"/>
    <x v="0"/>
  </r>
  <r>
    <n v="6933446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6"/>
    <x v="0"/>
  </r>
  <r>
    <n v="6933447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8"/>
    <x v="0"/>
  </r>
  <r>
    <n v="6933450"/>
    <n v="1"/>
    <x v="12"/>
    <n v="60"/>
    <n v="9"/>
    <n v="0"/>
    <n v="437.98"/>
    <n v="0"/>
    <x v="161"/>
    <n v="369.94"/>
    <n v="0"/>
    <n v="68.040000000000006"/>
    <n v="377.5"/>
    <n v="7.5600000000000005"/>
    <n v="304"/>
    <n v="1"/>
    <n v="69"/>
    <x v="5"/>
    <s v="12/2021"/>
    <x v="75"/>
    <n v="2"/>
    <s v="Printer, (1) HP Color LJ Pro M452DN - 1681"/>
    <x v="0"/>
  </r>
  <r>
    <n v="6933453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7"/>
    <x v="0"/>
  </r>
  <r>
    <n v="6933459"/>
    <n v="1"/>
    <x v="12"/>
    <n v="60"/>
    <n v="10"/>
    <n v="0"/>
    <n v="4977.75"/>
    <n v="0"/>
    <x v="162"/>
    <n v="4119.5"/>
    <n v="0"/>
    <n v="858.25"/>
    <n v="4205.33"/>
    <n v="85.83"/>
    <n v="304"/>
    <n v="1"/>
    <n v="69"/>
    <x v="5"/>
    <s v="12/2021"/>
    <x v="91"/>
    <n v="2"/>
    <s v="Monitor, (5) Dell P2217 22 inch - 1711"/>
    <x v="0"/>
  </r>
  <r>
    <n v="6933461"/>
    <n v="1"/>
    <x v="12"/>
    <n v="60"/>
    <n v="10"/>
    <n v="0"/>
    <n v="24425.53"/>
    <n v="0"/>
    <x v="163"/>
    <n v="20209.88"/>
    <n v="0"/>
    <n v="4215.6499999999996"/>
    <n v="20631.45"/>
    <n v="421.57"/>
    <n v="304"/>
    <n v="1"/>
    <n v="69"/>
    <x v="5"/>
    <s v="12/2021"/>
    <x v="92"/>
    <n v="2"/>
    <s v="Rewiring project for Marianna Site - 1697"/>
    <x v="0"/>
  </r>
  <r>
    <n v="6933462"/>
    <n v="1"/>
    <x v="12"/>
    <n v="60"/>
    <n v="10"/>
    <n v="0"/>
    <n v="6842.38"/>
    <n v="0"/>
    <x v="164"/>
    <n v="5662.63"/>
    <n v="0"/>
    <n v="1179.75"/>
    <n v="5780.61"/>
    <n v="117.98"/>
    <n v="304"/>
    <n v="1"/>
    <n v="69"/>
    <x v="5"/>
    <s v="12/2021"/>
    <x v="93"/>
    <n v="2"/>
    <s v="Router, (1) CISCO ISR 4431 -iRouter refresh - 1701"/>
    <x v="0"/>
  </r>
  <r>
    <n v="6933474"/>
    <n v="1"/>
    <x v="12"/>
    <n v="36"/>
    <n v="0"/>
    <n v="0"/>
    <n v="-14760"/>
    <n v="0"/>
    <x v="166"/>
    <n v="-14760"/>
    <n v="0"/>
    <n v="0"/>
    <n v="-14760"/>
    <n v="0"/>
    <n v="304"/>
    <n v="1"/>
    <n v="69"/>
    <x v="5"/>
    <s v="12/2021"/>
    <x v="58"/>
    <n v="2"/>
    <s v="Licenses, (36) CISCO L-ASA5545-TAM subscriptions for Energy Lane Firewall - 1763"/>
    <x v="0"/>
  </r>
  <r>
    <n v="6933475"/>
    <n v="1"/>
    <x v="12"/>
    <n v="60"/>
    <n v="17"/>
    <n v="0"/>
    <n v="129968.61"/>
    <n v="0"/>
    <x v="167"/>
    <n v="92121.26"/>
    <n v="0"/>
    <n v="37847.35"/>
    <n v="94347.57"/>
    <n v="2226.31"/>
    <n v="304"/>
    <n v="1"/>
    <n v="69"/>
    <x v="5"/>
    <s v="12/2021"/>
    <x v="79"/>
    <n v="2"/>
    <s v="Newark Office IT - 1758"/>
    <x v="0"/>
  </r>
  <r>
    <n v="6933479"/>
    <n v="1"/>
    <x v="12"/>
    <n v="60"/>
    <n v="10"/>
    <n v="0"/>
    <n v="3516.35"/>
    <n v="0"/>
    <x v="144"/>
    <n v="2910.1"/>
    <n v="0"/>
    <n v="606.25"/>
    <n v="2970.73"/>
    <n v="60.63"/>
    <n v="304"/>
    <n v="1"/>
    <n v="69"/>
    <x v="5"/>
    <s v="12/2021"/>
    <x v="80"/>
    <n v="2"/>
    <s v="Switch, (1) Cisco Catalyst 2960X 48 port ethernet - 1694"/>
    <x v="0"/>
  </r>
  <r>
    <n v="6933484"/>
    <n v="1"/>
    <x v="12"/>
    <n v="60"/>
    <n v="9"/>
    <n v="0"/>
    <n v="697.61"/>
    <n v="0"/>
    <x v="168"/>
    <n v="589.21"/>
    <n v="0"/>
    <n v="108.4"/>
    <n v="601.25"/>
    <n v="12.040000000000001"/>
    <n v="304"/>
    <n v="1"/>
    <n v="69"/>
    <x v="5"/>
    <s v="12/2021"/>
    <x v="59"/>
    <n v="2"/>
    <s v="PC, (1) Dell Opti 5040 desktop computer - 1606"/>
    <x v="0"/>
  </r>
  <r>
    <n v="6933485"/>
    <n v="1"/>
    <x v="12"/>
    <n v="60"/>
    <n v="9"/>
    <n v="0"/>
    <n v="1095.8"/>
    <n v="0"/>
    <x v="110"/>
    <n v="925.57"/>
    <n v="0"/>
    <n v="170.23"/>
    <n v="944.48"/>
    <n v="18.91"/>
    <n v="304"/>
    <n v="1"/>
    <n v="69"/>
    <x v="5"/>
    <s v="12/2021"/>
    <x v="59"/>
    <n v="2"/>
    <s v="PC, (1) Dell Opti 5040 desktop computer - 1662"/>
    <x v="0"/>
  </r>
  <r>
    <n v="6933487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5"/>
    <x v="0"/>
  </r>
  <r>
    <n v="6933488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6"/>
    <x v="0"/>
  </r>
  <r>
    <n v="6933489"/>
    <n v="1"/>
    <x v="12"/>
    <n v="60"/>
    <n v="9"/>
    <n v="0"/>
    <n v="155"/>
    <n v="0"/>
    <x v="114"/>
    <n v="130.93"/>
    <n v="0"/>
    <n v="24.07"/>
    <n v="133.6"/>
    <n v="2.67"/>
    <n v="304"/>
    <n v="1"/>
    <n v="69"/>
    <x v="5"/>
    <s v="12/2021"/>
    <x v="54"/>
    <n v="2"/>
    <s v="Monitor, (1) Dell P2217 22 inch - 1590"/>
    <x v="0"/>
  </r>
  <r>
    <n v="6933490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6"/>
    <x v="0"/>
  </r>
  <r>
    <n v="6933513"/>
    <n v="1"/>
    <x v="12"/>
    <n v="60"/>
    <n v="22"/>
    <n v="0"/>
    <n v="74483.95"/>
    <n v="0"/>
    <x v="169"/>
    <n v="46507.1"/>
    <n v="0"/>
    <n v="27976.85"/>
    <n v="47778.78"/>
    <n v="1271.68"/>
    <n v="304"/>
    <n v="1"/>
    <n v="69"/>
    <x v="5"/>
    <s v="12/2021"/>
    <x v="63"/>
    <n v="2"/>
    <s v="Computer Purchases - 1793"/>
    <x v="0"/>
  </r>
  <r>
    <n v="6933514"/>
    <n v="1"/>
    <x v="12"/>
    <n v="60"/>
    <n v="17"/>
    <n v="0"/>
    <n v="38380.33"/>
    <n v="0"/>
    <x v="170"/>
    <n v="27203.8"/>
    <n v="0"/>
    <n v="11176.53"/>
    <n v="27861.24"/>
    <n v="657.44"/>
    <n v="304"/>
    <n v="1"/>
    <n v="69"/>
    <x v="5"/>
    <s v="12/2021"/>
    <x v="90"/>
    <n v="2"/>
    <s v="Computers - 1759"/>
    <x v="0"/>
  </r>
  <r>
    <n v="6933529"/>
    <n v="1"/>
    <x v="12"/>
    <n v="60"/>
    <n v="12"/>
    <n v="0"/>
    <n v="320.39"/>
    <n v="0"/>
    <x v="171"/>
    <n v="254.21"/>
    <n v="0"/>
    <n v="66.180000000000007"/>
    <n v="259.72000000000003"/>
    <n v="5.51"/>
    <n v="304"/>
    <n v="1"/>
    <n v="69"/>
    <x v="5"/>
    <s v="12/2021"/>
    <x v="95"/>
    <n v="2"/>
    <s v="UPS, (1) APC Power saving back-ups RS1500 - 1722"/>
    <x v="0"/>
  </r>
  <r>
    <n v="6933530"/>
    <n v="1"/>
    <x v="12"/>
    <n v="60"/>
    <n v="10"/>
    <n v="0"/>
    <n v="1338.76"/>
    <n v="0"/>
    <x v="172"/>
    <n v="1107.9100000000001"/>
    <n v="0"/>
    <n v="230.85"/>
    <n v="1131"/>
    <n v="23.09"/>
    <n v="304"/>
    <n v="1"/>
    <n v="69"/>
    <x v="5"/>
    <s v="12/2021"/>
    <x v="96"/>
    <n v="2"/>
    <s v="UPS, (1) APC Smart x1500VA - 1691"/>
    <x v="0"/>
  </r>
  <r>
    <n v="6933576"/>
    <n v="1"/>
    <x v="12"/>
    <n v="60"/>
    <n v="9"/>
    <n v="0"/>
    <n v="947.81"/>
    <n v="0"/>
    <x v="123"/>
    <n v="800.54"/>
    <n v="0"/>
    <n v="147.27000000000001"/>
    <n v="816.9"/>
    <n v="16.36"/>
    <n v="304"/>
    <n v="1"/>
    <n v="69"/>
    <x v="5"/>
    <s v="12/2021"/>
    <x v="53"/>
    <n v="2"/>
    <s v="Laptop, (1) Dell E5470 Lattitude - 1609"/>
    <x v="0"/>
  </r>
  <r>
    <n v="6933577"/>
    <n v="1"/>
    <x v="12"/>
    <n v="60"/>
    <n v="9"/>
    <n v="0"/>
    <n v="947.8"/>
    <n v="0"/>
    <x v="173"/>
    <n v="800.54"/>
    <n v="0"/>
    <n v="147.26"/>
    <n v="816.9"/>
    <n v="16.36"/>
    <n v="304"/>
    <n v="1"/>
    <n v="69"/>
    <x v="5"/>
    <s v="12/2021"/>
    <x v="53"/>
    <n v="2"/>
    <s v="Laptop, (1) Dell E5470 Lattitude - 1613"/>
    <x v="0"/>
  </r>
  <r>
    <n v="6933578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21"/>
    <x v="0"/>
  </r>
  <r>
    <n v="6933579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4"/>
    <x v="0"/>
  </r>
  <r>
    <n v="6933580"/>
    <n v="1"/>
    <x v="12"/>
    <n v="60"/>
    <n v="9"/>
    <n v="0"/>
    <n v="853.55"/>
    <n v="0"/>
    <x v="103"/>
    <n v="720.94"/>
    <n v="0"/>
    <n v="132.61000000000001"/>
    <n v="735.67"/>
    <n v="14.73"/>
    <n v="304"/>
    <n v="1"/>
    <n v="69"/>
    <x v="5"/>
    <s v="12/2021"/>
    <x v="53"/>
    <n v="2"/>
    <s v="Laptop, (1) Dell E5470 Lattitude - 1643"/>
    <x v="0"/>
  </r>
  <r>
    <n v="6933581"/>
    <n v="1"/>
    <x v="12"/>
    <n v="60"/>
    <n v="9"/>
    <n v="0"/>
    <n v="853.55"/>
    <n v="0"/>
    <x v="103"/>
    <n v="720.94"/>
    <n v="0"/>
    <n v="132.61000000000001"/>
    <n v="735.67"/>
    <n v="14.73"/>
    <n v="304"/>
    <n v="1"/>
    <n v="69"/>
    <x v="5"/>
    <s v="12/2021"/>
    <x v="53"/>
    <n v="2"/>
    <s v="Laptop, (1) Dell E5470 Lattitude - 1644"/>
    <x v="0"/>
  </r>
  <r>
    <n v="6933582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46"/>
    <x v="0"/>
  </r>
  <r>
    <n v="6933589"/>
    <n v="1"/>
    <x v="12"/>
    <n v="60"/>
    <n v="9"/>
    <n v="0"/>
    <n v="171.4"/>
    <n v="0"/>
    <x v="174"/>
    <n v="144.80000000000001"/>
    <n v="0"/>
    <n v="26.6"/>
    <n v="147.76"/>
    <n v="2.96"/>
    <n v="304"/>
    <n v="1"/>
    <n v="69"/>
    <x v="5"/>
    <s v="12/2021"/>
    <x v="54"/>
    <n v="2"/>
    <s v="Monitor, (1) Dell P2217 22 inch - 1601"/>
    <x v="0"/>
  </r>
  <r>
    <n v="6933590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0"/>
    <x v="0"/>
  </r>
  <r>
    <n v="6933592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3"/>
    <x v="0"/>
  </r>
  <r>
    <n v="6933597"/>
    <n v="1"/>
    <x v="12"/>
    <n v="60"/>
    <n v="10"/>
    <n v="0"/>
    <n v="1753.82"/>
    <n v="0"/>
    <x v="175"/>
    <n v="1451.46"/>
    <n v="0"/>
    <n v="302.36"/>
    <n v="1481.7"/>
    <n v="30.240000000000002"/>
    <n v="304"/>
    <n v="1"/>
    <n v="69"/>
    <x v="5"/>
    <s v="12/2021"/>
    <x v="76"/>
    <n v="2"/>
    <s v="Monitor, (10) Dell P2217 22 inch - 1710"/>
    <x v="0"/>
  </r>
  <r>
    <n v="6933608"/>
    <n v="1"/>
    <x v="12"/>
    <n v="60"/>
    <n v="23"/>
    <n v="0"/>
    <n v="8657.42"/>
    <n v="0"/>
    <x v="176"/>
    <n v="5259.75"/>
    <n v="0"/>
    <n v="3397.67"/>
    <n v="5407.47"/>
    <n v="147.72"/>
    <n v="304"/>
    <n v="1"/>
    <n v="69"/>
    <x v="5"/>
    <s v="12/2021"/>
    <x v="55"/>
    <n v="2"/>
    <s v="Network Upgrades - 1797"/>
    <x v="0"/>
  </r>
  <r>
    <n v="6933619"/>
    <n v="1"/>
    <x v="12"/>
    <n v="60"/>
    <n v="15"/>
    <n v="0"/>
    <n v="9150"/>
    <n v="0"/>
    <x v="177"/>
    <n v="6795.23"/>
    <n v="0"/>
    <n v="2354.77"/>
    <n v="6952.21"/>
    <n v="156.97999999999999"/>
    <n v="304"/>
    <n v="1"/>
    <n v="69"/>
    <x v="5"/>
    <s v="12/2021"/>
    <x v="97"/>
    <n v="2"/>
    <s v="Laptops, (6) Dell CTO 7480 - 1741"/>
    <x v="0"/>
  </r>
  <r>
    <n v="6933621"/>
    <n v="1"/>
    <x v="12"/>
    <n v="60"/>
    <n v="10"/>
    <n v="0"/>
    <n v="6816.43"/>
    <n v="0"/>
    <x v="179"/>
    <n v="5641.18"/>
    <n v="0"/>
    <n v="1175.25"/>
    <n v="5758.71"/>
    <n v="117.53"/>
    <n v="304"/>
    <n v="1"/>
    <n v="69"/>
    <x v="5"/>
    <s v="12/2021"/>
    <x v="86"/>
    <n v="2"/>
    <s v="Switch, (1) Cisco Catalyst 3850 24 POE LAN - 1693"/>
    <x v="0"/>
  </r>
  <r>
    <n v="6933626"/>
    <n v="1"/>
    <x v="12"/>
    <n v="60"/>
    <n v="15"/>
    <n v="0"/>
    <n v="941.55"/>
    <n v="0"/>
    <x v="148"/>
    <n v="699.23"/>
    <n v="0"/>
    <n v="242.32"/>
    <n v="715.38"/>
    <n v="16.149999999999999"/>
    <n v="304"/>
    <n v="1"/>
    <n v="69"/>
    <x v="5"/>
    <s v="12/2021"/>
    <x v="98"/>
    <n v="2"/>
    <s v="PC, (1) Dell CTO 5050 Desktop computers - 1742"/>
    <x v="0"/>
  </r>
  <r>
    <n v="6933628"/>
    <n v="1"/>
    <x v="12"/>
    <n v="60"/>
    <n v="9"/>
    <n v="0"/>
    <n v="1184.1600000000001"/>
    <n v="0"/>
    <x v="112"/>
    <n v="1000.17"/>
    <n v="0"/>
    <n v="183.99"/>
    <n v="1020.61"/>
    <n v="20.440000000000001"/>
    <n v="304"/>
    <n v="1"/>
    <n v="69"/>
    <x v="5"/>
    <s v="12/2021"/>
    <x v="59"/>
    <n v="2"/>
    <s v="PC, (1) Dell Opti 5040 desktop computer - 1665"/>
    <x v="0"/>
  </r>
  <r>
    <n v="6933629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3"/>
    <x v="0"/>
  </r>
  <r>
    <n v="6933630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4"/>
    <x v="0"/>
  </r>
  <r>
    <n v="6933632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8"/>
    <x v="0"/>
  </r>
  <r>
    <n v="6933639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84"/>
    <n v="2"/>
    <s v="Desktop, (1) Dell Optiplex 5040 - 1446"/>
    <x v="0"/>
  </r>
  <r>
    <n v="6933658"/>
    <n v="1"/>
    <x v="12"/>
    <n v="60"/>
    <n v="10"/>
    <n v="0"/>
    <n v="525.52"/>
    <n v="0"/>
    <x v="182"/>
    <n v="434.89"/>
    <n v="0"/>
    <n v="90.63"/>
    <n v="443.95"/>
    <n v="9.06"/>
    <n v="304"/>
    <n v="1"/>
    <n v="69"/>
    <x v="5"/>
    <s v="12/2021"/>
    <x v="100"/>
    <n v="2"/>
    <s v="CISCO AC power supply -iRouter refresh project - 1698"/>
    <x v="0"/>
  </r>
  <r>
    <n v="6933717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84"/>
    <n v="2"/>
    <s v="Desktop, (1) Dell Optiplex 5040 - 1444"/>
    <x v="0"/>
  </r>
  <r>
    <n v="6933729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6"/>
    <x v="0"/>
  </r>
  <r>
    <n v="6933730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9"/>
    <x v="0"/>
  </r>
  <r>
    <n v="6933731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49"/>
    <x v="0"/>
  </r>
  <r>
    <n v="6933732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50"/>
    <x v="0"/>
  </r>
  <r>
    <n v="6933733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51"/>
    <x v="0"/>
  </r>
  <r>
    <n v="6933734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5"/>
    <x v="0"/>
  </r>
  <r>
    <n v="6933738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1"/>
    <x v="0"/>
  </r>
  <r>
    <n v="6933743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5"/>
    <x v="0"/>
  </r>
  <r>
    <n v="6933744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4"/>
    <x v="0"/>
  </r>
  <r>
    <n v="6933750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7"/>
    <x v="0"/>
  </r>
  <r>
    <n v="6933758"/>
    <n v="1"/>
    <x v="12"/>
    <n v="60"/>
    <n v="20"/>
    <n v="0"/>
    <n v="59503.97"/>
    <n v="0"/>
    <x v="183"/>
    <n v="39160.67"/>
    <n v="0"/>
    <n v="20343.3"/>
    <n v="40177.839999999997"/>
    <n v="1017.1700000000001"/>
    <n v="304"/>
    <n v="1"/>
    <n v="69"/>
    <x v="5"/>
    <s v="12/2021"/>
    <x v="85"/>
    <n v="2"/>
    <s v="Stover - Dover Campus IT Network - 1776"/>
    <x v="0"/>
  </r>
  <r>
    <n v="6933759"/>
    <n v="1"/>
    <x v="12"/>
    <n v="60"/>
    <n v="10"/>
    <n v="0"/>
    <n v="12373.83"/>
    <n v="0"/>
    <x v="184"/>
    <n v="10311.52"/>
    <n v="0"/>
    <n v="2062.31"/>
    <n v="10517.75"/>
    <n v="206.23000000000002"/>
    <n v="304"/>
    <n v="1"/>
    <n v="69"/>
    <x v="5"/>
    <s v="12/2021"/>
    <x v="101"/>
    <n v="2"/>
    <s v="Switch, (1) CISCO  Catalyst 3850 48 port - 1712"/>
    <x v="0"/>
  </r>
  <r>
    <n v="6933763"/>
    <n v="1"/>
    <x v="12"/>
    <n v="60"/>
    <n v="15"/>
    <n v="0"/>
    <n v="6528.19"/>
    <n v="0"/>
    <x v="185"/>
    <n v="4848.12"/>
    <n v="0"/>
    <n v="1680.07"/>
    <n v="4960.12"/>
    <n v="112"/>
    <n v="304"/>
    <n v="1"/>
    <n v="69"/>
    <x v="5"/>
    <s v="12/2021"/>
    <x v="57"/>
    <n v="2"/>
    <s v="Laptops, (4) Dell CTO 7480 - 1743"/>
    <x v="0"/>
  </r>
  <r>
    <n v="6933769"/>
    <n v="1"/>
    <x v="12"/>
    <n v="60"/>
    <n v="9"/>
    <n v="0"/>
    <n v="847.84"/>
    <n v="0"/>
    <x v="186"/>
    <n v="716.13"/>
    <n v="0"/>
    <n v="131.71"/>
    <n v="730.76"/>
    <n v="14.63"/>
    <n v="304"/>
    <n v="1"/>
    <n v="69"/>
    <x v="5"/>
    <s v="12/2021"/>
    <x v="59"/>
    <n v="2"/>
    <s v="PC, (1) Dell Opti 5040 desktop computer - 1586"/>
    <x v="0"/>
  </r>
  <r>
    <n v="6933770"/>
    <n v="1"/>
    <x v="12"/>
    <n v="60"/>
    <n v="9"/>
    <n v="0"/>
    <n v="847.83"/>
    <n v="0"/>
    <x v="187"/>
    <n v="716.12"/>
    <n v="0"/>
    <n v="131.71"/>
    <n v="730.75"/>
    <n v="14.63"/>
    <n v="304"/>
    <n v="1"/>
    <n v="69"/>
    <x v="5"/>
    <s v="12/2021"/>
    <x v="59"/>
    <n v="2"/>
    <s v="PC, (1) Dell Opti 5040 desktop computer - 1587"/>
    <x v="0"/>
  </r>
  <r>
    <n v="6933771"/>
    <n v="1"/>
    <x v="12"/>
    <n v="60"/>
    <n v="9"/>
    <n v="0"/>
    <n v="1095.8"/>
    <n v="0"/>
    <x v="110"/>
    <n v="925.57"/>
    <n v="0"/>
    <n v="170.23"/>
    <n v="944.48"/>
    <n v="18.91"/>
    <n v="304"/>
    <n v="1"/>
    <n v="69"/>
    <x v="5"/>
    <s v="12/2021"/>
    <x v="59"/>
    <n v="2"/>
    <s v="PC, (1) Dell Opti 5040 desktop computer - 1660"/>
    <x v="0"/>
  </r>
  <r>
    <n v="6933777"/>
    <n v="1"/>
    <x v="12"/>
    <n v="60"/>
    <n v="9"/>
    <n v="0"/>
    <n v="1095.8"/>
    <n v="0"/>
    <x v="110"/>
    <n v="925.57"/>
    <n v="0"/>
    <n v="170.23"/>
    <n v="944.48"/>
    <n v="18.91"/>
    <n v="304"/>
    <n v="1"/>
    <n v="69"/>
    <x v="5"/>
    <s v="12/2021"/>
    <x v="59"/>
    <n v="2"/>
    <s v="PC, (1) Dell Opti 5040 desktop computer - 1663"/>
    <x v="0"/>
  </r>
  <r>
    <n v="6933780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52"/>
    <x v="0"/>
  </r>
  <r>
    <n v="6933790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84"/>
    <n v="2"/>
    <s v="Desktop, (1) Dell Optiplex 5040 - 1445"/>
    <x v="0"/>
  </r>
  <r>
    <n v="6933791"/>
    <n v="1"/>
    <x v="12"/>
    <n v="60"/>
    <n v="10"/>
    <n v="0"/>
    <n v="1035.32"/>
    <n v="0"/>
    <x v="188"/>
    <n v="856.8"/>
    <n v="0"/>
    <n v="178.52"/>
    <n v="874.65"/>
    <n v="17.850000000000001"/>
    <n v="304"/>
    <n v="1"/>
    <n v="69"/>
    <x v="5"/>
    <s v="12/2021"/>
    <x v="102"/>
    <n v="2"/>
    <s v="(5) Dell Docking station WD15 w/180w adapter - 1709"/>
    <x v="0"/>
  </r>
  <r>
    <n v="6933795"/>
    <n v="1"/>
    <x v="12"/>
    <n v="60"/>
    <n v="8"/>
    <n v="0"/>
    <n v="2412.27"/>
    <n v="0"/>
    <x v="190"/>
    <n v="2078.71"/>
    <n v="0"/>
    <n v="333.56"/>
    <n v="2120.41"/>
    <n v="41.7"/>
    <n v="304"/>
    <n v="1"/>
    <n v="69"/>
    <x v="5"/>
    <s v="12/2021"/>
    <x v="104"/>
    <n v="2"/>
    <s v="BackUp &amp; Storage, (5) HP LT05 20Pk tapes &amp; (5) carts - 1584"/>
    <x v="0"/>
  </r>
  <r>
    <n v="6933803"/>
    <n v="1"/>
    <x v="12"/>
    <n v="60"/>
    <n v="20"/>
    <n v="0"/>
    <n v="31359.85"/>
    <n v="0"/>
    <x v="191"/>
    <n v="20638.55"/>
    <n v="0"/>
    <n v="10721.3"/>
    <n v="21174.62"/>
    <n v="536.07000000000005"/>
    <n v="304"/>
    <n v="1"/>
    <n v="69"/>
    <x v="5"/>
    <s v="12/2021"/>
    <x v="63"/>
    <n v="2"/>
    <s v="Computer Purchases - 1782"/>
    <x v="0"/>
  </r>
  <r>
    <n v="6933804"/>
    <n v="1"/>
    <x v="12"/>
    <n v="60"/>
    <n v="23"/>
    <n v="0"/>
    <n v="18372.64"/>
    <n v="0"/>
    <x v="192"/>
    <n v="11162.03"/>
    <n v="0"/>
    <n v="7210.61"/>
    <n v="11475.53"/>
    <n v="313.5"/>
    <n v="304"/>
    <n v="1"/>
    <n v="69"/>
    <x v="5"/>
    <s v="12/2021"/>
    <x v="63"/>
    <n v="2"/>
    <s v="Computer Purchases - 1798"/>
    <x v="0"/>
  </r>
  <r>
    <n v="6933805"/>
    <n v="1"/>
    <x v="12"/>
    <n v="60"/>
    <n v="19"/>
    <n v="0"/>
    <n v="36392.35"/>
    <n v="0"/>
    <x v="193"/>
    <n v="24564.83"/>
    <n v="0"/>
    <n v="11827.52"/>
    <n v="25187.33"/>
    <n v="622.5"/>
    <n v="304"/>
    <n v="1"/>
    <n v="69"/>
    <x v="5"/>
    <s v="12/2021"/>
    <x v="90"/>
    <n v="2"/>
    <s v="Computers - 1772"/>
    <x v="0"/>
  </r>
  <r>
    <n v="6933812"/>
    <n v="1"/>
    <x v="12"/>
    <n v="60"/>
    <n v="18"/>
    <n v="0"/>
    <n v="77.319999999999993"/>
    <n v="0"/>
    <x v="194"/>
    <n v="53.47"/>
    <n v="0"/>
    <n v="23.85"/>
    <n v="54.8"/>
    <n v="1.33"/>
    <n v="304"/>
    <n v="1"/>
    <n v="69"/>
    <x v="5"/>
    <s v="12/2021"/>
    <x v="65"/>
    <n v="2"/>
    <s v="CISCO CAT WS-C2960X-48FPS-L Network refresh project - 1761"/>
    <x v="0"/>
  </r>
  <r>
    <n v="6933875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6"/>
    <x v="0"/>
  </r>
  <r>
    <n v="6933876"/>
    <n v="1"/>
    <x v="12"/>
    <n v="60"/>
    <n v="9"/>
    <n v="0"/>
    <n v="853.55"/>
    <n v="0"/>
    <x v="103"/>
    <n v="720.94"/>
    <n v="0"/>
    <n v="132.61000000000001"/>
    <n v="735.67"/>
    <n v="14.73"/>
    <n v="304"/>
    <n v="1"/>
    <n v="69"/>
    <x v="5"/>
    <s v="12/2021"/>
    <x v="53"/>
    <n v="2"/>
    <s v="Laptop, (1) Dell E5470 Lattitude - 1640"/>
    <x v="0"/>
  </r>
  <r>
    <n v="6933883"/>
    <n v="1"/>
    <x v="12"/>
    <n v="60"/>
    <n v="15"/>
    <n v="0"/>
    <n v="4028.64"/>
    <n v="0"/>
    <x v="195"/>
    <n v="2991.89"/>
    <n v="0"/>
    <n v="1036.75"/>
    <n v="3061.01"/>
    <n v="69.12"/>
    <n v="304"/>
    <n v="1"/>
    <n v="69"/>
    <x v="5"/>
    <s v="12/2021"/>
    <x v="105"/>
    <n v="2"/>
    <s v="PC, (4) Dell CTO 5050 Desktop computers - 1744"/>
    <x v="0"/>
  </r>
  <r>
    <n v="6933886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4"/>
    <x v="0"/>
  </r>
  <r>
    <n v="6933887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5"/>
    <x v="0"/>
  </r>
  <r>
    <n v="6933888"/>
    <n v="1"/>
    <x v="12"/>
    <n v="60"/>
    <n v="9"/>
    <n v="0"/>
    <n v="170.16"/>
    <n v="0"/>
    <x v="196"/>
    <n v="143.75"/>
    <n v="0"/>
    <n v="26.41"/>
    <n v="146.68"/>
    <n v="2.93"/>
    <n v="304"/>
    <n v="1"/>
    <n v="69"/>
    <x v="5"/>
    <s v="12/2021"/>
    <x v="54"/>
    <n v="2"/>
    <s v="Monitor, (1) Dell P2217 22 inch - 1639"/>
    <x v="0"/>
  </r>
  <r>
    <n v="6933889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4"/>
    <x v="0"/>
  </r>
  <r>
    <n v="6933890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1"/>
    <x v="0"/>
  </r>
  <r>
    <n v="6933894"/>
    <n v="1"/>
    <x v="12"/>
    <n v="60"/>
    <n v="9"/>
    <n v="0"/>
    <n v="1377.53"/>
    <n v="0"/>
    <x v="197"/>
    <n v="1163.56"/>
    <n v="0"/>
    <n v="213.97"/>
    <n v="1187.33"/>
    <n v="23.77"/>
    <n v="304"/>
    <n v="1"/>
    <n v="69"/>
    <x v="5"/>
    <s v="12/2021"/>
    <x v="67"/>
    <n v="2"/>
    <s v="Laptop, (1) Dell E7270 Lattitude - 1605"/>
    <x v="0"/>
  </r>
  <r>
    <n v="6933895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9"/>
    <x v="0"/>
  </r>
  <r>
    <n v="6933896"/>
    <n v="1"/>
    <x v="12"/>
    <n v="60"/>
    <n v="10"/>
    <n v="0"/>
    <n v="166.27"/>
    <n v="0"/>
    <x v="198"/>
    <n v="137.62"/>
    <n v="0"/>
    <n v="28.65"/>
    <n v="140.49"/>
    <n v="2.87"/>
    <n v="304"/>
    <n v="1"/>
    <n v="69"/>
    <x v="5"/>
    <s v="12/2021"/>
    <x v="54"/>
    <n v="2"/>
    <s v="Monitor, (1) Dell P2217 22 inch - 1704"/>
    <x v="0"/>
  </r>
  <r>
    <n v="6933897"/>
    <n v="1"/>
    <x v="12"/>
    <n v="60"/>
    <n v="10"/>
    <n v="0"/>
    <n v="1840.27"/>
    <n v="0"/>
    <x v="199"/>
    <n v="1522.99"/>
    <n v="0"/>
    <n v="317.27999999999997"/>
    <n v="1554.72"/>
    <n v="31.73"/>
    <n v="304"/>
    <n v="1"/>
    <n v="69"/>
    <x v="5"/>
    <s v="12/2021"/>
    <x v="106"/>
    <n v="2"/>
    <s v="Monitor, (12) Dell P2217 22 inch - 1706"/>
    <x v="0"/>
  </r>
  <r>
    <n v="6933925"/>
    <n v="1"/>
    <x v="12"/>
    <n v="60"/>
    <n v="10"/>
    <n v="0"/>
    <n v="22765"/>
    <n v="0"/>
    <x v="200"/>
    <n v="18970.849999999999"/>
    <n v="0"/>
    <n v="3794.15"/>
    <n v="19350.27"/>
    <n v="379.42"/>
    <n v="304"/>
    <n v="1"/>
    <n v="69"/>
    <x v="5"/>
    <s v="12/2021"/>
    <x v="107"/>
    <n v="2"/>
    <s v="Middletown Office Security system - 114 Sandhill Drive - 1714"/>
    <x v="0"/>
  </r>
  <r>
    <n v="6933931"/>
    <n v="1"/>
    <x v="12"/>
    <n v="60"/>
    <n v="9"/>
    <n v="0"/>
    <n v="1184.1600000000001"/>
    <n v="0"/>
    <x v="112"/>
    <n v="1000.17"/>
    <n v="0"/>
    <n v="183.99"/>
    <n v="1020.61"/>
    <n v="20.440000000000001"/>
    <n v="304"/>
    <n v="1"/>
    <n v="69"/>
    <x v="5"/>
    <s v="12/2021"/>
    <x v="59"/>
    <n v="2"/>
    <s v="PC, (1) Dell Opti 5040 desktop computer - 1666"/>
    <x v="0"/>
  </r>
  <r>
    <n v="6933932"/>
    <n v="1"/>
    <x v="12"/>
    <n v="60"/>
    <n v="9"/>
    <n v="0"/>
    <n v="1184.1600000000001"/>
    <n v="0"/>
    <x v="112"/>
    <n v="1000.17"/>
    <n v="0"/>
    <n v="183.99"/>
    <n v="1020.61"/>
    <n v="20.440000000000001"/>
    <n v="304"/>
    <n v="1"/>
    <n v="69"/>
    <x v="5"/>
    <s v="12/2021"/>
    <x v="59"/>
    <n v="2"/>
    <s v="PC, (1) Dell Opti 5040 desktop computer - 1668"/>
    <x v="0"/>
  </r>
  <r>
    <n v="6933933"/>
    <n v="1"/>
    <x v="12"/>
    <n v="60"/>
    <n v="10"/>
    <n v="0"/>
    <n v="634.02"/>
    <n v="0"/>
    <x v="156"/>
    <n v="524.66999999999996"/>
    <n v="0"/>
    <n v="109.35"/>
    <n v="535.61"/>
    <n v="10.94"/>
    <n v="304"/>
    <n v="1"/>
    <n v="69"/>
    <x v="5"/>
    <s v="12/2021"/>
    <x v="88"/>
    <n v="2"/>
    <s v="Transceiver, (1) CISCO 1000BASE LX/LH-iRouter refresh - 1699"/>
    <x v="0"/>
  </r>
  <r>
    <n v="6933936"/>
    <n v="1"/>
    <x v="12"/>
    <n v="60"/>
    <n v="10"/>
    <n v="0"/>
    <n v="1066.46"/>
    <n v="0"/>
    <x v="201"/>
    <n v="882.61"/>
    <n v="0"/>
    <n v="183.85"/>
    <n v="901"/>
    <n v="18.39"/>
    <n v="304"/>
    <n v="1"/>
    <n v="69"/>
    <x v="5"/>
    <s v="12/2021"/>
    <x v="108"/>
    <n v="2"/>
    <s v="PC, (1) Dell Opti 5050 desktop computer - 1705"/>
    <x v="0"/>
  </r>
  <r>
    <n v="6933943"/>
    <n v="1"/>
    <x v="12"/>
    <n v="60"/>
    <n v="9"/>
    <n v="0"/>
    <n v="12283.43"/>
    <n v="0"/>
    <x v="202"/>
    <n v="10381.15"/>
    <n v="0"/>
    <n v="1902.28"/>
    <n v="10592.51"/>
    <n v="211.36"/>
    <n v="304"/>
    <n v="1"/>
    <n v="69"/>
    <x v="5"/>
    <s v="12/2021"/>
    <x v="109"/>
    <n v="2"/>
    <s v="Computer Purchase 2017-02 - 1585"/>
    <x v="0"/>
  </r>
  <r>
    <n v="6933952"/>
    <n v="1"/>
    <x v="12"/>
    <n v="60"/>
    <n v="24"/>
    <n v="0"/>
    <n v="41172.69"/>
    <n v="0"/>
    <x v="203"/>
    <n v="24320.61"/>
    <n v="0"/>
    <n v="16852.080000000002"/>
    <n v="25022.78"/>
    <n v="702.17"/>
    <n v="304"/>
    <n v="1"/>
    <n v="69"/>
    <x v="5"/>
    <s v="12/2021"/>
    <x v="63"/>
    <n v="2"/>
    <s v="Computer Purchases - 1818"/>
    <x v="0"/>
  </r>
  <r>
    <n v="6933975"/>
    <n v="1"/>
    <x v="12"/>
    <n v="60"/>
    <n v="10"/>
    <n v="0"/>
    <n v="1338.77"/>
    <n v="0"/>
    <x v="204"/>
    <n v="1107.92"/>
    <n v="0"/>
    <n v="230.85"/>
    <n v="1131.01"/>
    <n v="23.09"/>
    <n v="304"/>
    <n v="1"/>
    <n v="69"/>
    <x v="5"/>
    <s v="12/2021"/>
    <x v="96"/>
    <n v="2"/>
    <s v="UPS, (1) APC Smart x1500VA - 1690"/>
    <x v="0"/>
  </r>
  <r>
    <n v="6934013"/>
    <n v="1"/>
    <x v="12"/>
    <n v="60"/>
    <n v="36"/>
    <n v="0"/>
    <n v="70272.34"/>
    <n v="0"/>
    <x v="205"/>
    <n v="27342.32"/>
    <n v="0"/>
    <n v="42930.02"/>
    <n v="28534.82"/>
    <n v="1192.5"/>
    <n v="304"/>
    <n v="1"/>
    <n v="69"/>
    <x v="5"/>
    <s v="12/2021"/>
    <x v="63"/>
    <n v="2"/>
    <s v="Computer Purchases - 1857"/>
    <x v="0"/>
  </r>
  <r>
    <n v="6934020"/>
    <n v="1"/>
    <x v="12"/>
    <n v="60"/>
    <n v="30"/>
    <n v="0"/>
    <n v="25110"/>
    <n v="0"/>
    <x v="206"/>
    <n v="12298.76"/>
    <n v="0"/>
    <n v="12811.24"/>
    <n v="12725.8"/>
    <n v="427.04"/>
    <n v="304"/>
    <n v="1"/>
    <n v="69"/>
    <x v="5"/>
    <s v="12/2021"/>
    <x v="110"/>
    <n v="2"/>
    <s v="BIS1347 Unified Communications Enhance - 1832"/>
    <x v="0"/>
  </r>
  <r>
    <n v="6934023"/>
    <n v="1"/>
    <x v="12"/>
    <n v="60"/>
    <n v="28"/>
    <n v="0"/>
    <n v="16505.03"/>
    <n v="0"/>
    <x v="207"/>
    <n v="8638.85"/>
    <n v="0"/>
    <n v="7866.18"/>
    <n v="8919.7900000000009"/>
    <n v="280.94"/>
    <n v="304"/>
    <n v="1"/>
    <n v="69"/>
    <x v="5"/>
    <s v="12/2021"/>
    <x v="63"/>
    <n v="2"/>
    <s v="Computer Purchases - 1827"/>
    <x v="0"/>
  </r>
  <r>
    <n v="6934024"/>
    <n v="1"/>
    <x v="12"/>
    <n v="60"/>
    <n v="36"/>
    <n v="0"/>
    <n v="-1691.61"/>
    <n v="0"/>
    <x v="208"/>
    <n v="-658.23"/>
    <n v="0"/>
    <n v="-1033.3800000000001"/>
    <n v="-686.94"/>
    <n v="-28.71"/>
    <n v="304"/>
    <n v="1"/>
    <n v="69"/>
    <x v="5"/>
    <s v="12/2021"/>
    <x v="63"/>
    <n v="2"/>
    <s v="Computer Purchases - 1855"/>
    <x v="0"/>
  </r>
  <r>
    <n v="6934025"/>
    <n v="1"/>
    <x v="12"/>
    <n v="60"/>
    <n v="27"/>
    <n v="0"/>
    <n v="13530"/>
    <n v="0"/>
    <x v="209"/>
    <n v="7309.1"/>
    <n v="0"/>
    <n v="6220.9"/>
    <n v="7539.5"/>
    <n v="230.4"/>
    <n v="304"/>
    <n v="1"/>
    <n v="69"/>
    <x v="5"/>
    <s v="12/2021"/>
    <x v="55"/>
    <n v="2"/>
    <s v="Network Upgrades - 1817"/>
    <x v="0"/>
  </r>
  <r>
    <n v="6934026"/>
    <n v="1"/>
    <x v="12"/>
    <n v="60"/>
    <n v="35"/>
    <n v="0"/>
    <n v="24652.98"/>
    <n v="0"/>
    <x v="210"/>
    <n v="10005.719999999999"/>
    <n v="0"/>
    <n v="14647.26"/>
    <n v="10424.209999999999"/>
    <n v="418.49"/>
    <n v="304"/>
    <n v="1"/>
    <n v="69"/>
    <x v="5"/>
    <s v="12/2021"/>
    <x v="111"/>
    <n v="2"/>
    <s v="Solarwinds Refresh - 1848"/>
    <x v="0"/>
  </r>
  <r>
    <n v="6934028"/>
    <n v="1"/>
    <x v="12"/>
    <n v="60"/>
    <n v="36"/>
    <n v="0"/>
    <n v="8155"/>
    <n v="0"/>
    <x v="211"/>
    <n v="3173.08"/>
    <n v="0"/>
    <n v="4981.92"/>
    <n v="3311.47"/>
    <n v="138.39000000000001"/>
    <n v="304"/>
    <n v="1"/>
    <n v="69"/>
    <x v="5"/>
    <s v="12/2021"/>
    <x v="112"/>
    <n v="2"/>
    <s v="Vulnerability Refresh - 1854"/>
    <x v="0"/>
  </r>
  <r>
    <n v="6934036"/>
    <n v="1"/>
    <x v="12"/>
    <n v="60"/>
    <n v="36"/>
    <n v="0"/>
    <n v="558074.47"/>
    <n v="0"/>
    <x v="212"/>
    <n v="217141.68"/>
    <n v="0"/>
    <n v="340932.79"/>
    <n v="226612.04"/>
    <n v="9470.36"/>
    <n v="304"/>
    <n v="1"/>
    <n v="69"/>
    <x v="5"/>
    <s v="12/2021"/>
    <x v="113"/>
    <n v="2"/>
    <s v="Core Systems refresh - 1853"/>
    <x v="0"/>
  </r>
  <r>
    <n v="6934044"/>
    <n v="1"/>
    <x v="12"/>
    <n v="60"/>
    <n v="33"/>
    <n v="0"/>
    <n v="15573.02"/>
    <n v="0"/>
    <x v="213"/>
    <n v="6843.11"/>
    <n v="0"/>
    <n v="8729.91"/>
    <n v="7107.65"/>
    <n v="264.54000000000002"/>
    <n v="304"/>
    <n v="1"/>
    <n v="69"/>
    <x v="5"/>
    <s v="12/2021"/>
    <x v="63"/>
    <n v="2"/>
    <s v="Computer Purchases - 1842"/>
    <x v="0"/>
  </r>
  <r>
    <n v="6934045"/>
    <n v="1"/>
    <x v="12"/>
    <n v="60"/>
    <n v="35"/>
    <n v="0"/>
    <n v="127703.98"/>
    <n v="0"/>
    <x v="214"/>
    <n v="51830.46"/>
    <n v="0"/>
    <n v="75873.52"/>
    <n v="53998.27"/>
    <n v="2167.81"/>
    <n v="304"/>
    <n v="1"/>
    <n v="69"/>
    <x v="5"/>
    <s v="12/2021"/>
    <x v="63"/>
    <n v="2"/>
    <s v="Computer Purchases - 1847"/>
    <x v="0"/>
  </r>
  <r>
    <n v="6934053"/>
    <n v="1"/>
    <x v="12"/>
    <n v="60"/>
    <n v="26"/>
    <n v="0"/>
    <n v="21912.11"/>
    <n v="0"/>
    <x v="215"/>
    <n v="12205.91"/>
    <n v="0"/>
    <n v="9706.2000000000007"/>
    <n v="12579.23"/>
    <n v="373.32"/>
    <n v="304"/>
    <n v="1"/>
    <n v="69"/>
    <x v="5"/>
    <s v="12/2021"/>
    <x v="63"/>
    <n v="2"/>
    <s v="Computer Purchases - 1813"/>
    <x v="0"/>
  </r>
  <r>
    <n v="6934054"/>
    <n v="1"/>
    <x v="12"/>
    <n v="60"/>
    <n v="34"/>
    <n v="0"/>
    <n v="7516"/>
    <n v="0"/>
    <x v="216"/>
    <n v="3176.57"/>
    <n v="0"/>
    <n v="4339.43"/>
    <n v="3304.2"/>
    <n v="127.63000000000001"/>
    <n v="304"/>
    <n v="1"/>
    <n v="69"/>
    <x v="5"/>
    <s v="12/2021"/>
    <x v="63"/>
    <n v="2"/>
    <s v="Computer Purchases - 1845"/>
    <x v="0"/>
  </r>
  <r>
    <n v="6934063"/>
    <n v="1"/>
    <x v="12"/>
    <n v="60"/>
    <n v="29"/>
    <n v="0"/>
    <n v="7488.81"/>
    <n v="0"/>
    <x v="217"/>
    <n v="3793.77"/>
    <n v="0"/>
    <n v="3695.04"/>
    <n v="3921.19"/>
    <n v="127.42"/>
    <n v="304"/>
    <n v="1"/>
    <n v="69"/>
    <x v="5"/>
    <s v="12/2021"/>
    <x v="63"/>
    <n v="2"/>
    <s v="Computer Purchases - 1823"/>
    <x v="0"/>
  </r>
  <r>
    <n v="6934064"/>
    <n v="1"/>
    <x v="12"/>
    <n v="60"/>
    <n v="31"/>
    <n v="0"/>
    <n v="23263.82"/>
    <n v="0"/>
    <x v="218"/>
    <n v="11003.79"/>
    <n v="0"/>
    <n v="12260.03"/>
    <n v="11399.27"/>
    <n v="395.48"/>
    <n v="304"/>
    <n v="1"/>
    <n v="69"/>
    <x v="5"/>
    <s v="12/2021"/>
    <x v="63"/>
    <n v="2"/>
    <s v="Computer Purchases - 1836"/>
    <x v="0"/>
  </r>
  <r>
    <n v="6934065"/>
    <n v="1"/>
    <x v="12"/>
    <n v="60"/>
    <n v="32"/>
    <n v="0"/>
    <n v="39464.31"/>
    <n v="0"/>
    <x v="219"/>
    <n v="18003.990000000002"/>
    <n v="0"/>
    <n v="21460.32"/>
    <n v="18674.63"/>
    <n v="670.64"/>
    <n v="304"/>
    <n v="1"/>
    <n v="69"/>
    <x v="5"/>
    <s v="12/2021"/>
    <x v="63"/>
    <n v="2"/>
    <s v="Computer Purchases - 1839"/>
    <x v="0"/>
  </r>
  <r>
    <n v="6934067"/>
    <n v="1"/>
    <x v="12"/>
    <n v="60"/>
    <n v="36"/>
    <n v="0"/>
    <n v="154593.88"/>
    <n v="0"/>
    <x v="220"/>
    <n v="60151.05"/>
    <n v="0"/>
    <n v="94442.83"/>
    <n v="62774.46"/>
    <n v="2623.41"/>
    <n v="304"/>
    <n v="1"/>
    <n v="69"/>
    <x v="5"/>
    <s v="12/2021"/>
    <x v="114"/>
    <n v="2"/>
    <s v="Windows 10 Initiative - 1852"/>
    <x v="0"/>
  </r>
  <r>
    <n v="6934070"/>
    <n v="1"/>
    <x v="12"/>
    <n v="60"/>
    <n v="30"/>
    <n v="0"/>
    <n v="11000"/>
    <n v="0"/>
    <x v="221"/>
    <n v="5387.75"/>
    <n v="0"/>
    <n v="5612.25"/>
    <n v="5574.82"/>
    <n v="187.07"/>
    <n v="304"/>
    <n v="1"/>
    <n v="69"/>
    <x v="5"/>
    <s v="12/2021"/>
    <x v="115"/>
    <n v="2"/>
    <s v="BIS SolarWinds - 1835"/>
    <x v="0"/>
  </r>
  <r>
    <n v="6934072"/>
    <n v="1"/>
    <x v="12"/>
    <n v="60"/>
    <n v="27"/>
    <n v="0"/>
    <n v="3431.01"/>
    <n v="0"/>
    <x v="222"/>
    <n v="1853.54"/>
    <n v="0"/>
    <n v="1577.47"/>
    <n v="1911.96"/>
    <n v="58.42"/>
    <n v="304"/>
    <n v="1"/>
    <n v="69"/>
    <x v="5"/>
    <s v="12/2021"/>
    <x v="63"/>
    <n v="2"/>
    <s v="Computer Purchases - 1807"/>
    <x v="0"/>
  </r>
  <r>
    <n v="6934073"/>
    <n v="1"/>
    <x v="12"/>
    <n v="60"/>
    <n v="36"/>
    <n v="0"/>
    <n v="135516.14000000001"/>
    <n v="0"/>
    <x v="223"/>
    <n v="52728.14"/>
    <n v="0"/>
    <n v="82788"/>
    <n v="55027.81"/>
    <n v="2299.67"/>
    <n v="304"/>
    <n v="1"/>
    <n v="69"/>
    <x v="5"/>
    <s v="12/2021"/>
    <x v="63"/>
    <n v="2"/>
    <s v="Computer Purchases - 1858"/>
    <x v="0"/>
  </r>
  <r>
    <n v="6934075"/>
    <n v="1"/>
    <x v="12"/>
    <n v="60"/>
    <n v="36"/>
    <n v="0"/>
    <n v="163787.76"/>
    <n v="0"/>
    <x v="224"/>
    <n v="63728.35"/>
    <n v="0"/>
    <n v="100059.41"/>
    <n v="66507.78"/>
    <n v="2779.43"/>
    <n v="304"/>
    <n v="1"/>
    <n v="69"/>
    <x v="5"/>
    <s v="12/2021"/>
    <x v="116"/>
    <n v="2"/>
    <s v="Network Site Refresh - 1856"/>
    <x v="0"/>
  </r>
  <r>
    <n v="6934082"/>
    <n v="1"/>
    <x v="12"/>
    <n v="60"/>
    <n v="30"/>
    <n v="0"/>
    <n v="10140"/>
    <n v="0"/>
    <x v="225"/>
    <n v="4966.55"/>
    <n v="0"/>
    <n v="5173.45"/>
    <n v="5139"/>
    <n v="172.45000000000002"/>
    <n v="304"/>
    <n v="1"/>
    <n v="69"/>
    <x v="5"/>
    <s v="12/2021"/>
    <x v="117"/>
    <n v="2"/>
    <s v="Network Load Balancer - 1833"/>
    <x v="0"/>
  </r>
  <r>
    <n v="6934084"/>
    <n v="1"/>
    <x v="12"/>
    <n v="60"/>
    <n v="30"/>
    <n v="0"/>
    <n v="7180.99"/>
    <n v="0"/>
    <x v="226"/>
    <n v="3517.24"/>
    <n v="0"/>
    <n v="3663.75"/>
    <n v="3639.36"/>
    <n v="122.12"/>
    <n v="304"/>
    <n v="1"/>
    <n v="69"/>
    <x v="5"/>
    <s v="12/2021"/>
    <x v="118"/>
    <n v="2"/>
    <s v="Wireless Security Enhancements - 1834"/>
    <x v="0"/>
  </r>
  <r>
    <n v="7002741"/>
    <n v="1"/>
    <x v="12"/>
    <n v="60"/>
    <n v="39"/>
    <n v="0"/>
    <n v="22182.09"/>
    <n v="0"/>
    <x v="227"/>
    <n v="7515.17"/>
    <n v="0"/>
    <n v="14666.92"/>
    <n v="7891.24"/>
    <n v="376.07"/>
    <n v="304"/>
    <n v="1"/>
    <n v="69"/>
    <x v="5"/>
    <s v="12/2021"/>
    <x v="119"/>
    <n v="2"/>
    <s v="Dell I5-9500T Computers - 1885"/>
    <x v="0"/>
  </r>
  <r>
    <n v="7003058"/>
    <n v="1"/>
    <x v="12"/>
    <n v="60"/>
    <n v="39"/>
    <n v="0"/>
    <n v="10349.120000000001"/>
    <n v="0"/>
    <x v="228"/>
    <n v="3506.23"/>
    <n v="0"/>
    <n v="6842.89"/>
    <n v="3681.69"/>
    <n v="175.46"/>
    <n v="304"/>
    <n v="1"/>
    <n v="69"/>
    <x v="5"/>
    <s v="12/2021"/>
    <x v="114"/>
    <n v="2"/>
    <s v="Windows 10 Initiative Various Memory Upgrades - 1880"/>
    <x v="0"/>
  </r>
  <r>
    <n v="7003381"/>
    <n v="1"/>
    <x v="12"/>
    <n v="60"/>
    <n v="40"/>
    <n v="0"/>
    <n v="300"/>
    <n v="0"/>
    <x v="229"/>
    <n v="96.6"/>
    <n v="0"/>
    <n v="203.4"/>
    <n v="101.69"/>
    <n v="5.09"/>
    <n v="304"/>
    <n v="1"/>
    <n v="69"/>
    <x v="5"/>
    <s v="12/2021"/>
    <x v="113"/>
    <n v="2"/>
    <s v="Core Systems refresh - 1883"/>
    <x v="0"/>
  </r>
  <r>
    <n v="7003382"/>
    <n v="1"/>
    <x v="12"/>
    <n v="60"/>
    <n v="38"/>
    <n v="0"/>
    <n v="88011.97"/>
    <n v="0"/>
    <x v="230"/>
    <n v="31293.13"/>
    <n v="0"/>
    <n v="56718.84"/>
    <n v="32785.730000000003"/>
    <n v="1492.6000000000001"/>
    <n v="304"/>
    <n v="1"/>
    <n v="69"/>
    <x v="5"/>
    <s v="12/2021"/>
    <x v="120"/>
    <n v="2"/>
    <s v="Date Center Migration - 1872"/>
    <x v="0"/>
  </r>
  <r>
    <n v="7003385"/>
    <n v="1"/>
    <x v="12"/>
    <n v="60"/>
    <n v="38"/>
    <n v="0"/>
    <n v="19585.169999999998"/>
    <n v="0"/>
    <x v="231"/>
    <n v="6963.66"/>
    <n v="0"/>
    <n v="12621.51"/>
    <n v="7295.81"/>
    <n v="332.15000000000003"/>
    <n v="304"/>
    <n v="1"/>
    <n v="69"/>
    <x v="5"/>
    <s v="12/2021"/>
    <x v="114"/>
    <n v="2"/>
    <s v="Windows 10 Initiative - 1871"/>
    <x v="0"/>
  </r>
  <r>
    <n v="7003660"/>
    <n v="1"/>
    <x v="12"/>
    <n v="60"/>
    <n v="40"/>
    <n v="0"/>
    <n v="131037.9"/>
    <n v="0"/>
    <x v="232"/>
    <n v="42198.62"/>
    <n v="0"/>
    <n v="88839.28"/>
    <n v="44419.6"/>
    <n v="2220.98"/>
    <n v="304"/>
    <n v="1"/>
    <n v="69"/>
    <x v="5"/>
    <s v="12/2021"/>
    <x v="121"/>
    <n v="2"/>
    <s v="Energy Lane Infrastructure - 1891"/>
    <x v="0"/>
  </r>
  <r>
    <n v="7003662"/>
    <n v="1"/>
    <x v="12"/>
    <n v="60"/>
    <n v="38"/>
    <n v="0"/>
    <n v="339.71"/>
    <n v="0"/>
    <x v="233"/>
    <n v="120.76"/>
    <n v="0"/>
    <n v="218.95"/>
    <n v="126.52"/>
    <n v="5.76"/>
    <n v="304"/>
    <n v="1"/>
    <n v="69"/>
    <x v="5"/>
    <s v="12/2021"/>
    <x v="122"/>
    <n v="2"/>
    <s v="Epson DS530 Scanner - 1867"/>
    <x v="0"/>
  </r>
  <r>
    <n v="7003663"/>
    <n v="1"/>
    <x v="12"/>
    <n v="60"/>
    <n v="38"/>
    <n v="0"/>
    <n v="15215.52"/>
    <n v="0"/>
    <x v="234"/>
    <n v="5409.94"/>
    <n v="0"/>
    <n v="9805.58"/>
    <n v="5667.98"/>
    <n v="258.04000000000002"/>
    <n v="304"/>
    <n v="1"/>
    <n v="69"/>
    <x v="5"/>
    <s v="12/2021"/>
    <x v="116"/>
    <n v="2"/>
    <s v="Network Site Refresh - 1865"/>
    <x v="0"/>
  </r>
  <r>
    <n v="7003952"/>
    <n v="1"/>
    <x v="12"/>
    <n v="60"/>
    <n v="38"/>
    <n v="0"/>
    <n v="469.08"/>
    <n v="0"/>
    <x v="235"/>
    <n v="166.79"/>
    <n v="0"/>
    <n v="302.29000000000002"/>
    <n v="174.75"/>
    <n v="7.96"/>
    <n v="304"/>
    <n v="1"/>
    <n v="69"/>
    <x v="5"/>
    <s v="12/2021"/>
    <x v="123"/>
    <n v="2"/>
    <s v="Brother PT600 Label Maker - 1890"/>
    <x v="0"/>
  </r>
  <r>
    <n v="7003955"/>
    <n v="1"/>
    <x v="12"/>
    <n v="60"/>
    <n v="39"/>
    <n v="0"/>
    <n v="4543.3900000000003"/>
    <n v="0"/>
    <x v="236"/>
    <n v="1539.29"/>
    <n v="0"/>
    <n v="3004.1"/>
    <n v="1616.32"/>
    <n v="77.03"/>
    <n v="304"/>
    <n v="1"/>
    <n v="69"/>
    <x v="5"/>
    <s v="12/2021"/>
    <x v="124"/>
    <n v="2"/>
    <s v="Dell 22 Inch Monitor P2217 - 1879"/>
    <x v="0"/>
  </r>
  <r>
    <n v="7003956"/>
    <n v="1"/>
    <x v="12"/>
    <n v="60"/>
    <n v="40"/>
    <n v="0"/>
    <n v="4044.64"/>
    <n v="0"/>
    <x v="237"/>
    <n v="1302.45"/>
    <n v="0"/>
    <n v="2742.19"/>
    <n v="1371"/>
    <n v="68.55"/>
    <n v="304"/>
    <n v="1"/>
    <n v="69"/>
    <x v="5"/>
    <s v="12/2021"/>
    <x v="119"/>
    <n v="2"/>
    <s v="Dell I5-9500T Computers - 1878"/>
    <x v="0"/>
  </r>
  <r>
    <n v="7003962"/>
    <n v="1"/>
    <x v="12"/>
    <n v="60"/>
    <n v="40"/>
    <n v="0"/>
    <n v="-9192.9599999999991"/>
    <n v="0"/>
    <x v="238"/>
    <n v="-2960.39"/>
    <n v="0"/>
    <n v="-6232.57"/>
    <n v="-3116.2"/>
    <n v="-155.81"/>
    <n v="304"/>
    <n v="1"/>
    <n v="69"/>
    <x v="5"/>
    <s v="12/2021"/>
    <x v="116"/>
    <n v="2"/>
    <s v="Network Site Refresh - 1887"/>
    <x v="0"/>
  </r>
  <r>
    <n v="7004243"/>
    <n v="1"/>
    <x v="12"/>
    <n v="60"/>
    <n v="38"/>
    <n v="0"/>
    <n v="15513.91"/>
    <n v="0"/>
    <x v="239"/>
    <n v="5516.03"/>
    <n v="0"/>
    <n v="9997.8799999999992"/>
    <n v="5779.13"/>
    <n v="263.10000000000002"/>
    <n v="304"/>
    <n v="1"/>
    <n v="69"/>
    <x v="5"/>
    <s v="12/2021"/>
    <x v="113"/>
    <n v="2"/>
    <s v="Core Systems refresh - 1870"/>
    <x v="0"/>
  </r>
  <r>
    <n v="7004244"/>
    <n v="1"/>
    <x v="12"/>
    <n v="60"/>
    <n v="39"/>
    <n v="0"/>
    <n v="91652.7"/>
    <n v="0"/>
    <x v="240"/>
    <n v="31051.27"/>
    <n v="0"/>
    <n v="60601.43"/>
    <n v="32605.15"/>
    <n v="1553.88"/>
    <n v="304"/>
    <n v="1"/>
    <n v="69"/>
    <x v="5"/>
    <s v="12/2021"/>
    <x v="125"/>
    <n v="2"/>
    <s v="Dell 7400 I5-8365 PC - 1877"/>
    <x v="0"/>
  </r>
  <r>
    <n v="7004245"/>
    <n v="1"/>
    <x v="12"/>
    <n v="36"/>
    <n v="14"/>
    <n v="0"/>
    <n v="27008.85"/>
    <n v="0"/>
    <x v="241"/>
    <n v="16187.11"/>
    <n v="0"/>
    <n v="10821.74"/>
    <n v="16960.09"/>
    <n v="772.98"/>
    <n v="304"/>
    <n v="1"/>
    <n v="69"/>
    <x v="5"/>
    <s v="12/2021"/>
    <x v="125"/>
    <n v="2"/>
    <s v="Dell 7400 I5-8365 PC w/dual 22 Inch Monitors Cust Serv Work at Home - 1873"/>
    <x v="0"/>
  </r>
  <r>
    <n v="7004248"/>
    <n v="1"/>
    <x v="12"/>
    <n v="60"/>
    <n v="54"/>
    <n v="0"/>
    <n v="284935.53999999998"/>
    <n v="-2088"/>
    <x v="448"/>
    <n v="77026.820000000007"/>
    <n v="0"/>
    <n v="207908.72"/>
    <n v="80876.98"/>
    <n v="3850.16"/>
    <n v="304"/>
    <n v="1"/>
    <n v="69"/>
    <x v="5"/>
    <s v="12/2021"/>
    <x v="126"/>
    <n v="2"/>
    <s v="Windows 10 Deployment Installation - 1889"/>
    <x v="0"/>
  </r>
  <r>
    <n v="7004249"/>
    <n v="1"/>
    <x v="12"/>
    <n v="60"/>
    <n v="40"/>
    <n v="0"/>
    <n v="2608.42"/>
    <n v="0"/>
    <x v="243"/>
    <n v="839.99"/>
    <n v="0"/>
    <n v="1768.43"/>
    <n v="884.2"/>
    <n v="44.21"/>
    <n v="304"/>
    <n v="1"/>
    <n v="69"/>
    <x v="5"/>
    <s v="12/2021"/>
    <x v="114"/>
    <n v="2"/>
    <s v="Windows 10 Initiative Various Memory Upgrades - 1886"/>
    <x v="0"/>
  </r>
  <r>
    <n v="7004568"/>
    <n v="1"/>
    <x v="12"/>
    <n v="60"/>
    <n v="38"/>
    <n v="0"/>
    <n v="9749.26"/>
    <n v="0"/>
    <x v="244"/>
    <n v="3466.44"/>
    <n v="0"/>
    <n v="6282.82"/>
    <n v="3631.78"/>
    <n v="165.34"/>
    <n v="304"/>
    <n v="1"/>
    <n v="69"/>
    <x v="5"/>
    <s v="12/2021"/>
    <x v="127"/>
    <n v="2"/>
    <s v="MS Surface Pro I5 Computers w/docking - 1866"/>
    <x v="0"/>
  </r>
  <r>
    <n v="7004570"/>
    <n v="1"/>
    <x v="12"/>
    <n v="60"/>
    <n v="40"/>
    <n v="0"/>
    <n v="57404.959999999999"/>
    <n v="0"/>
    <x v="245"/>
    <n v="18486.349999999999"/>
    <n v="0"/>
    <n v="38918.61"/>
    <n v="19459.32"/>
    <n v="972.97"/>
    <n v="304"/>
    <n v="1"/>
    <n v="69"/>
    <x v="5"/>
    <s v="12/2021"/>
    <x v="128"/>
    <n v="2"/>
    <s v="Unified Communications Enhancement - 1892"/>
    <x v="0"/>
  </r>
  <r>
    <n v="7004888"/>
    <n v="1"/>
    <x v="12"/>
    <n v="60"/>
    <n v="39"/>
    <n v="0"/>
    <n v="800"/>
    <n v="0"/>
    <x v="246"/>
    <n v="270.97000000000003"/>
    <n v="0"/>
    <n v="529.03"/>
    <n v="284.52999999999997"/>
    <n v="13.56"/>
    <n v="304"/>
    <n v="1"/>
    <n v="69"/>
    <x v="5"/>
    <s v="12/2021"/>
    <x v="113"/>
    <n v="2"/>
    <s v="Core Systems refresh - 1875"/>
    <x v="0"/>
  </r>
  <r>
    <n v="7004889"/>
    <n v="1"/>
    <x v="12"/>
    <n v="60"/>
    <n v="40"/>
    <n v="0"/>
    <n v="9192.9599999999991"/>
    <n v="0"/>
    <x v="247"/>
    <n v="2960.39"/>
    <n v="0"/>
    <n v="6232.57"/>
    <n v="3116.2"/>
    <n v="155.81"/>
    <n v="304"/>
    <n v="1"/>
    <n v="69"/>
    <x v="5"/>
    <s v="12/2021"/>
    <x v="120"/>
    <n v="2"/>
    <s v="Date Center Migration - 1888"/>
    <x v="0"/>
  </r>
  <r>
    <n v="7004890"/>
    <n v="1"/>
    <x v="12"/>
    <n v="60"/>
    <n v="40"/>
    <n v="0"/>
    <n v="51475.16"/>
    <n v="0"/>
    <x v="248"/>
    <n v="16576.740000000002"/>
    <n v="0"/>
    <n v="34898.42"/>
    <n v="17449.2"/>
    <n v="872.46"/>
    <n v="304"/>
    <n v="1"/>
    <n v="69"/>
    <x v="5"/>
    <s v="12/2021"/>
    <x v="129"/>
    <n v="2"/>
    <s v="Dell I5-8365 Computers - 1868"/>
    <x v="0"/>
  </r>
  <r>
    <n v="56997969"/>
    <n v="1"/>
    <x v="12"/>
    <n v="60"/>
    <n v="44"/>
    <n v="0"/>
    <n v="7200"/>
    <n v="0"/>
    <x v="95"/>
    <n v="1920"/>
    <n v="0"/>
    <n v="5280"/>
    <n v="2040"/>
    <n v="120"/>
    <n v="304"/>
    <n v="1"/>
    <n v="69"/>
    <x v="5"/>
    <s v="12/2021"/>
    <x v="232"/>
    <n v="2"/>
    <s v="Computer Equipment"/>
    <x v="0"/>
  </r>
  <r>
    <n v="56997974"/>
    <n v="1"/>
    <x v="12"/>
    <n v="60"/>
    <n v="44"/>
    <n v="0"/>
    <n v="85755.72"/>
    <n v="0"/>
    <x v="96"/>
    <n v="22828.76"/>
    <n v="0"/>
    <n v="62926.96"/>
    <n v="24258.92"/>
    <n v="1430.16"/>
    <n v="304"/>
    <n v="1"/>
    <n v="69"/>
    <x v="5"/>
    <s v="12/2021"/>
    <x v="232"/>
    <n v="2"/>
    <s v="Computer Equipment"/>
    <x v="0"/>
  </r>
  <r>
    <n v="60841810"/>
    <n v="1"/>
    <x v="12"/>
    <n v="60"/>
    <n v="58"/>
    <n v="0"/>
    <n v="56238"/>
    <n v="0"/>
    <x v="457"/>
    <n v="1874.6"/>
    <n v="0"/>
    <n v="54363.4"/>
    <n v="2811.9"/>
    <n v="937.30000000000007"/>
    <n v="304"/>
    <n v="1"/>
    <n v="69"/>
    <x v="5"/>
    <s v="12/2021"/>
    <x v="232"/>
    <n v="2"/>
    <s v="Computer Equipment"/>
    <x v="0"/>
  </r>
  <r>
    <n v="61772021"/>
    <n v="1"/>
    <x v="12"/>
    <n v="60"/>
    <n v="59"/>
    <n v="0"/>
    <n v="6862"/>
    <n v="0"/>
    <x v="464"/>
    <n v="114.37"/>
    <n v="0"/>
    <n v="6747.63"/>
    <n v="228.74"/>
    <n v="114.37"/>
    <n v="304"/>
    <n v="1"/>
    <n v="69"/>
    <x v="5"/>
    <s v="12/2021"/>
    <x v="232"/>
    <n v="2"/>
    <s v="Computer Equipment"/>
    <x v="0"/>
  </r>
  <r>
    <n v="2272863"/>
    <n v="1"/>
    <x v="12"/>
    <n v="60"/>
    <n v="46"/>
    <n v="0"/>
    <n v="24640"/>
    <n v="0"/>
    <x v="249"/>
    <n v="5749.38"/>
    <n v="0"/>
    <n v="18890.62"/>
    <n v="6160.05"/>
    <n v="410.67"/>
    <n v="305"/>
    <n v="1"/>
    <n v="70"/>
    <x v="6"/>
    <s v="12/2021"/>
    <x v="130"/>
    <n v="2"/>
    <s v="BIS IT805  Commvault Licens"/>
    <x v="0"/>
  </r>
  <r>
    <n v="6932871"/>
    <n v="1"/>
    <x v="12"/>
    <n v="60"/>
    <n v="6"/>
    <n v="0"/>
    <n v="906.41"/>
    <n v="0"/>
    <x v="250"/>
    <n v="812.12"/>
    <n v="0"/>
    <n v="94.29"/>
    <n v="827.84"/>
    <n v="15.72"/>
    <n v="305"/>
    <n v="1"/>
    <n v="70"/>
    <x v="6"/>
    <s v="12/2021"/>
    <x v="131"/>
    <n v="2"/>
    <s v="CISCO Meraki MR42 Cloud Managed A/P &amp; License - 1578"/>
    <x v="0"/>
  </r>
  <r>
    <n v="6932898"/>
    <n v="1"/>
    <x v="12"/>
    <n v="60"/>
    <n v="0"/>
    <n v="0"/>
    <n v="0"/>
    <n v="0"/>
    <x v="316"/>
    <n v="0"/>
    <n v="0"/>
    <n v="0"/>
    <n v="0"/>
    <n v="0"/>
    <n v="305"/>
    <n v="1"/>
    <n v="70"/>
    <x v="6"/>
    <s v="12/2021"/>
    <x v="132"/>
    <n v="2"/>
    <s v="Presidio 128 channel DSP module - 1441"/>
    <x v="0"/>
  </r>
  <r>
    <n v="6932920"/>
    <n v="1"/>
    <x v="12"/>
    <n v="120"/>
    <n v="24"/>
    <n v="0"/>
    <n v="51584.88"/>
    <n v="0"/>
    <x v="253"/>
    <n v="41027.97"/>
    <n v="0"/>
    <n v="10556.91"/>
    <n v="41467.839999999997"/>
    <n v="439.87"/>
    <n v="305"/>
    <n v="1"/>
    <n v="70"/>
    <x v="6"/>
    <s v="12/2021"/>
    <x v="5"/>
    <n v="2"/>
    <s v="Silver Lake Office Additions - 1076"/>
    <x v="0"/>
  </r>
  <r>
    <n v="6933060"/>
    <n v="1"/>
    <x v="12"/>
    <n v="120"/>
    <n v="27"/>
    <n v="0"/>
    <n v="2755.12"/>
    <n v="0"/>
    <x v="254"/>
    <n v="2121.7600000000002"/>
    <n v="0"/>
    <n v="633.36"/>
    <n v="2145.2199999999998"/>
    <n v="23.46"/>
    <n v="305"/>
    <n v="1"/>
    <n v="70"/>
    <x v="6"/>
    <s v="12/2021"/>
    <x v="5"/>
    <n v="2"/>
    <s v="Silver Lake Office Additions - 1174"/>
    <x v="0"/>
  </r>
  <r>
    <n v="6933198"/>
    <n v="1"/>
    <x v="12"/>
    <n v="60"/>
    <n v="3"/>
    <n v="0"/>
    <n v="68612.710000000006"/>
    <n v="0"/>
    <x v="256"/>
    <n v="65026.14"/>
    <n v="0"/>
    <n v="3586.57"/>
    <n v="66221.66"/>
    <n v="1195.52"/>
    <n v="305"/>
    <n v="1"/>
    <n v="70"/>
    <x v="6"/>
    <s v="12/2021"/>
    <x v="135"/>
    <n v="2"/>
    <s v="Server, (1) Poweredge 8930 - 1525"/>
    <x v="0"/>
  </r>
  <r>
    <n v="6933617"/>
    <n v="1"/>
    <x v="12"/>
    <n v="60"/>
    <n v="3"/>
    <n v="0"/>
    <n v="64728.97"/>
    <n v="0"/>
    <x v="259"/>
    <n v="61345.41"/>
    <n v="0"/>
    <n v="3383.56"/>
    <n v="62473.26"/>
    <n v="1127.8500000000001"/>
    <n v="305"/>
    <n v="1"/>
    <n v="70"/>
    <x v="6"/>
    <s v="12/2021"/>
    <x v="135"/>
    <n v="2"/>
    <s v="Server, (1) Poweredge 8930 - 1526"/>
    <x v="0"/>
  </r>
  <r>
    <n v="6933640"/>
    <n v="1"/>
    <x v="12"/>
    <n v="60"/>
    <n v="3"/>
    <n v="0"/>
    <n v="14584"/>
    <n v="0"/>
    <x v="261"/>
    <n v="13821.66"/>
    <n v="0"/>
    <n v="762.34"/>
    <n v="14075.77"/>
    <n v="254.11"/>
    <n v="305"/>
    <n v="1"/>
    <n v="70"/>
    <x v="6"/>
    <s v="12/2021"/>
    <x v="139"/>
    <n v="2"/>
    <s v="(40) Cust 2T 3.5 inch Hard Drives - 1524"/>
    <x v="0"/>
  </r>
  <r>
    <n v="6933852"/>
    <n v="1"/>
    <x v="12"/>
    <n v="60"/>
    <n v="6"/>
    <n v="0"/>
    <n v="20195.759999999998"/>
    <n v="0"/>
    <x v="265"/>
    <n v="18095.400000000001"/>
    <n v="0"/>
    <n v="2100.36"/>
    <n v="18445.46"/>
    <n v="350.06"/>
    <n v="305"/>
    <n v="1"/>
    <n v="70"/>
    <x v="6"/>
    <s v="12/2021"/>
    <x v="143"/>
    <n v="2"/>
    <s v="CISCO ONE ISR4431 w/license &amp; accessories - 1576"/>
    <x v="0"/>
  </r>
  <r>
    <n v="6933920"/>
    <n v="1"/>
    <x v="12"/>
    <n v="36"/>
    <n v="0"/>
    <n v="0"/>
    <n v="-487.06"/>
    <n v="0"/>
    <x v="266"/>
    <n v="-487.06"/>
    <n v="0"/>
    <n v="0"/>
    <n v="-487.06"/>
    <n v="0"/>
    <n v="305"/>
    <n v="1"/>
    <n v="70"/>
    <x v="6"/>
    <s v="12/2021"/>
    <x v="144"/>
    <n v="2"/>
    <s v="Server and Storage 02 - 1305"/>
    <x v="0"/>
  </r>
  <r>
    <n v="6933935"/>
    <n v="1"/>
    <x v="12"/>
    <n v="36"/>
    <n v="0"/>
    <n v="0"/>
    <n v="-15920"/>
    <n v="0"/>
    <x v="267"/>
    <n v="-15920"/>
    <n v="0"/>
    <n v="0"/>
    <n v="-15920"/>
    <n v="0"/>
    <n v="305"/>
    <n v="1"/>
    <n v="70"/>
    <x v="6"/>
    <s v="12/2021"/>
    <x v="145"/>
    <n v="2"/>
    <s v="Upgrade Payment Processor - 1106"/>
    <x v="0"/>
  </r>
  <r>
    <n v="6933956"/>
    <n v="1"/>
    <x v="12"/>
    <n v="60"/>
    <n v="6"/>
    <n v="0"/>
    <n v="3355.28"/>
    <n v="0"/>
    <x v="269"/>
    <n v="3006.35"/>
    <n v="0"/>
    <n v="348.93"/>
    <n v="3064.51"/>
    <n v="58.160000000000004"/>
    <n v="305"/>
    <n v="1"/>
    <n v="70"/>
    <x v="6"/>
    <s v="12/2021"/>
    <x v="147"/>
    <n v="2"/>
    <s v="CISCO CAT29601-X 48GBE POE - 1577"/>
    <x v="0"/>
  </r>
  <r>
    <n v="24740790"/>
    <n v="1"/>
    <x v="12"/>
    <n v="60"/>
    <n v="53"/>
    <n v="0"/>
    <n v="5761.5"/>
    <n v="0"/>
    <x v="416"/>
    <n v="672.18"/>
    <n v="0"/>
    <n v="5089.32"/>
    <n v="768.2"/>
    <n v="96.02"/>
    <n v="305"/>
    <n v="1"/>
    <n v="70"/>
    <x v="6"/>
    <s v="12/2021"/>
    <x v="232"/>
    <n v="2"/>
    <s v="Computer Equipment"/>
    <x v="0"/>
  </r>
  <r>
    <n v="34690541"/>
    <n v="1"/>
    <x v="12"/>
    <n v="60"/>
    <n v="54"/>
    <n v="0"/>
    <n v="31663.75"/>
    <n v="0"/>
    <x v="427"/>
    <n v="3166.38"/>
    <n v="0"/>
    <n v="28497.37"/>
    <n v="3694.11"/>
    <n v="527.73"/>
    <n v="305"/>
    <n v="1"/>
    <n v="70"/>
    <x v="6"/>
    <s v="12/2021"/>
    <x v="232"/>
    <n v="2"/>
    <s v="Computer Equipment"/>
    <x v="0"/>
  </r>
  <r>
    <n v="43252783"/>
    <n v="1"/>
    <x v="12"/>
    <n v="60"/>
    <n v="55"/>
    <n v="0"/>
    <n v="9559.18"/>
    <n v="0"/>
    <x v="436"/>
    <n v="796.6"/>
    <n v="0"/>
    <n v="8762.58"/>
    <n v="955.92"/>
    <n v="159.32"/>
    <n v="305"/>
    <n v="1"/>
    <n v="70"/>
    <x v="6"/>
    <s v="12/2021"/>
    <x v="232"/>
    <n v="2"/>
    <s v="Computer Equipment"/>
    <x v="0"/>
  </r>
  <r>
    <n v="43252786"/>
    <n v="1"/>
    <x v="12"/>
    <n v="60"/>
    <n v="55"/>
    <n v="0"/>
    <n v="49370.54"/>
    <n v="0"/>
    <x v="437"/>
    <n v="4114.2"/>
    <n v="0"/>
    <n v="45256.34"/>
    <n v="4937.04"/>
    <n v="822.84"/>
    <n v="305"/>
    <n v="1"/>
    <n v="70"/>
    <x v="6"/>
    <s v="12/2021"/>
    <x v="232"/>
    <n v="2"/>
    <s v="Computer Equipment"/>
    <x v="0"/>
  </r>
  <r>
    <n v="50940954"/>
    <n v="1"/>
    <x v="12"/>
    <n v="60"/>
    <n v="56"/>
    <n v="0"/>
    <n v="12416.9"/>
    <n v="0"/>
    <x v="441"/>
    <n v="827.8"/>
    <n v="0"/>
    <n v="11589.1"/>
    <n v="1034.75"/>
    <n v="206.95000000000002"/>
    <n v="305"/>
    <n v="1"/>
    <n v="70"/>
    <x v="6"/>
    <s v="12/2021"/>
    <x v="232"/>
    <n v="2"/>
    <s v="Computer Equipment"/>
    <x v="0"/>
  </r>
  <r>
    <n v="50940957"/>
    <n v="1"/>
    <x v="12"/>
    <n v="60"/>
    <n v="56"/>
    <n v="0"/>
    <n v="1803.83"/>
    <n v="0"/>
    <x v="442"/>
    <n v="120.24"/>
    <n v="0"/>
    <n v="1683.59"/>
    <n v="150.30000000000001"/>
    <n v="30.060000000000002"/>
    <n v="305"/>
    <n v="1"/>
    <n v="70"/>
    <x v="6"/>
    <s v="12/2021"/>
    <x v="232"/>
    <n v="2"/>
    <s v="Computer Equipment"/>
    <x v="0"/>
  </r>
  <r>
    <n v="50940960"/>
    <n v="1"/>
    <x v="12"/>
    <n v="60"/>
    <n v="56"/>
    <n v="0"/>
    <n v="20533.990000000002"/>
    <n v="0"/>
    <x v="443"/>
    <n v="1368.92"/>
    <n v="0"/>
    <n v="19165.07"/>
    <n v="1711.15"/>
    <n v="342.23"/>
    <n v="305"/>
    <n v="1"/>
    <n v="70"/>
    <x v="6"/>
    <s v="12/2021"/>
    <x v="232"/>
    <n v="2"/>
    <s v="Computer Equipment"/>
    <x v="0"/>
  </r>
  <r>
    <n v="56971292"/>
    <n v="1"/>
    <x v="12"/>
    <n v="60"/>
    <n v="57"/>
    <n v="0"/>
    <n v="5133.6400000000003"/>
    <n v="0"/>
    <x v="449"/>
    <n v="256.68"/>
    <n v="0"/>
    <n v="4876.96"/>
    <n v="342.24"/>
    <n v="85.56"/>
    <n v="305"/>
    <n v="1"/>
    <n v="70"/>
    <x v="6"/>
    <s v="12/2021"/>
    <x v="243"/>
    <n v="2"/>
    <s v="BIS IT805  Backup Storage"/>
    <x v="0"/>
  </r>
  <r>
    <n v="56997957"/>
    <n v="1"/>
    <x v="12"/>
    <n v="60"/>
    <n v="57"/>
    <n v="0"/>
    <n v="122673.44"/>
    <n v="0"/>
    <x v="450"/>
    <n v="6133.68"/>
    <n v="0"/>
    <n v="116539.76"/>
    <n v="8178.24"/>
    <n v="2044.56"/>
    <n v="305"/>
    <n v="1"/>
    <n v="70"/>
    <x v="6"/>
    <s v="12/2021"/>
    <x v="232"/>
    <n v="2"/>
    <s v="Computer Equipment"/>
    <x v="0"/>
  </r>
  <r>
    <n v="56997960"/>
    <n v="1"/>
    <x v="12"/>
    <n v="60"/>
    <n v="57"/>
    <n v="0"/>
    <n v="18101.64"/>
    <n v="0"/>
    <x v="451"/>
    <n v="905.07"/>
    <n v="0"/>
    <n v="17196.57"/>
    <n v="1206.76"/>
    <n v="301.69"/>
    <n v="305"/>
    <n v="1"/>
    <n v="70"/>
    <x v="6"/>
    <s v="12/2021"/>
    <x v="232"/>
    <n v="2"/>
    <s v="Computer Equipment"/>
    <x v="0"/>
  </r>
  <r>
    <n v="60841804"/>
    <n v="1"/>
    <x v="12"/>
    <n v="60"/>
    <n v="58"/>
    <n v="0"/>
    <n v="71224.5"/>
    <n v="0"/>
    <x v="458"/>
    <n v="2374.15"/>
    <n v="0"/>
    <n v="68850.350000000006"/>
    <n v="3561.23"/>
    <n v="1187.08"/>
    <n v="305"/>
    <n v="1"/>
    <n v="70"/>
    <x v="6"/>
    <s v="12/2021"/>
    <x v="232"/>
    <n v="2"/>
    <s v="Computer Equipment"/>
    <x v="0"/>
  </r>
  <r>
    <n v="60841807"/>
    <n v="1"/>
    <x v="12"/>
    <n v="60"/>
    <n v="58"/>
    <n v="0"/>
    <n v="43946.83"/>
    <n v="0"/>
    <x v="459"/>
    <n v="1464.9"/>
    <n v="0"/>
    <n v="42481.93"/>
    <n v="2197.35"/>
    <n v="732.45"/>
    <n v="305"/>
    <n v="1"/>
    <n v="70"/>
    <x v="6"/>
    <s v="12/2021"/>
    <x v="232"/>
    <n v="2"/>
    <s v="Computer Equipment"/>
    <x v="0"/>
  </r>
  <r>
    <n v="61772012"/>
    <n v="1"/>
    <x v="12"/>
    <n v="60"/>
    <n v="59"/>
    <n v="0"/>
    <n v="10277.99"/>
    <n v="0"/>
    <x v="465"/>
    <n v="171.3"/>
    <n v="0"/>
    <n v="10106.69"/>
    <n v="342.6"/>
    <n v="171.3"/>
    <n v="305"/>
    <n v="1"/>
    <n v="70"/>
    <x v="6"/>
    <s v="12/2021"/>
    <x v="232"/>
    <n v="2"/>
    <s v="Computer Equipment"/>
    <x v="0"/>
  </r>
  <r>
    <n v="61772015"/>
    <n v="1"/>
    <x v="12"/>
    <n v="60"/>
    <n v="59"/>
    <n v="0"/>
    <n v="71645.820000000007"/>
    <n v="0"/>
    <x v="466"/>
    <n v="1194.0999999999999"/>
    <n v="0"/>
    <n v="70451.72"/>
    <n v="2388.1999999999998"/>
    <n v="1194.1000000000001"/>
    <n v="305"/>
    <n v="1"/>
    <n v="70"/>
    <x v="6"/>
    <s v="12/2021"/>
    <x v="232"/>
    <n v="2"/>
    <s v="Computer Equipment"/>
    <x v="0"/>
  </r>
  <r>
    <n v="61772018"/>
    <n v="1"/>
    <x v="12"/>
    <n v="60"/>
    <n v="59"/>
    <n v="0"/>
    <n v="19636.72"/>
    <n v="0"/>
    <x v="467"/>
    <n v="327.27999999999997"/>
    <n v="0"/>
    <n v="19309.439999999999"/>
    <n v="654.55999999999995"/>
    <n v="327.28000000000003"/>
    <n v="305"/>
    <n v="1"/>
    <n v="70"/>
    <x v="6"/>
    <s v="12/2021"/>
    <x v="232"/>
    <n v="2"/>
    <s v="Computer Equipment"/>
    <x v="0"/>
  </r>
  <r>
    <n v="66194395"/>
    <n v="1"/>
    <x v="12"/>
    <n v="60"/>
    <n v="60"/>
    <n v="0"/>
    <n v="6773.6"/>
    <n v="0"/>
    <x v="472"/>
    <n v="0"/>
    <n v="0"/>
    <n v="6773.6"/>
    <n v="112.89"/>
    <n v="112.89"/>
    <n v="305"/>
    <n v="1"/>
    <n v="70"/>
    <x v="6"/>
    <s v="12/2021"/>
    <x v="232"/>
    <n v="2"/>
    <s v="Computer Equipment"/>
    <x v="0"/>
  </r>
  <r>
    <n v="66194398"/>
    <n v="1"/>
    <x v="12"/>
    <n v="60"/>
    <n v="60"/>
    <n v="0"/>
    <n v="28.84"/>
    <n v="0"/>
    <x v="473"/>
    <n v="0"/>
    <n v="0"/>
    <n v="28.84"/>
    <n v="0.48"/>
    <n v="0.48"/>
    <n v="305"/>
    <n v="1"/>
    <n v="70"/>
    <x v="6"/>
    <s v="12/2021"/>
    <x v="232"/>
    <n v="2"/>
    <s v="Computer Equipment"/>
    <x v="0"/>
  </r>
  <r>
    <n v="66194401"/>
    <n v="1"/>
    <x v="12"/>
    <n v="60"/>
    <n v="60"/>
    <n v="0"/>
    <n v="46790.89"/>
    <n v="0"/>
    <x v="474"/>
    <n v="0"/>
    <n v="0"/>
    <n v="46790.89"/>
    <n v="779.85"/>
    <n v="779.85"/>
    <n v="305"/>
    <n v="1"/>
    <n v="70"/>
    <x v="6"/>
    <s v="12/2021"/>
    <x v="232"/>
    <n v="2"/>
    <s v="Computer Equipment"/>
    <x v="0"/>
  </r>
  <r>
    <n v="68736952"/>
    <n v="1"/>
    <x v="12"/>
    <n v="60"/>
    <n v="60"/>
    <n v="0"/>
    <n v="0"/>
    <n v="37337.96"/>
    <x v="478"/>
    <n v="0"/>
    <n v="0"/>
    <n v="0"/>
    <n v="0"/>
    <n v="0"/>
    <n v="305"/>
    <n v="1"/>
    <n v="70"/>
    <x v="6"/>
    <s v="12/2021"/>
    <x v="232"/>
    <n v="2"/>
    <s v="Computer Equipment"/>
    <x v="0"/>
  </r>
  <r>
    <n v="68736955"/>
    <n v="1"/>
    <x v="12"/>
    <n v="60"/>
    <n v="60"/>
    <n v="0"/>
    <n v="0"/>
    <n v="-8.52"/>
    <x v="479"/>
    <n v="0"/>
    <n v="0"/>
    <n v="0"/>
    <n v="0"/>
    <n v="0"/>
    <n v="305"/>
    <n v="1"/>
    <n v="70"/>
    <x v="6"/>
    <s v="12/2021"/>
    <x v="232"/>
    <n v="2"/>
    <s v="Computer Equipment"/>
    <x v="0"/>
  </r>
  <r>
    <n v="68736958"/>
    <n v="1"/>
    <x v="12"/>
    <n v="60"/>
    <n v="60"/>
    <n v="0"/>
    <n v="0"/>
    <n v="52362.35"/>
    <x v="480"/>
    <n v="0"/>
    <n v="0"/>
    <n v="0"/>
    <n v="0"/>
    <n v="0"/>
    <n v="305"/>
    <n v="1"/>
    <n v="70"/>
    <x v="6"/>
    <s v="12/2021"/>
    <x v="232"/>
    <n v="2"/>
    <s v="Computer Equipment"/>
    <x v="0"/>
  </r>
  <r>
    <n v="6933624"/>
    <n v="1"/>
    <x v="12"/>
    <n v="84"/>
    <n v="34"/>
    <n v="0"/>
    <n v="133969.25"/>
    <n v="0"/>
    <x v="270"/>
    <n v="79705.84"/>
    <n v="0"/>
    <n v="54263.41"/>
    <n v="81301.820000000007"/>
    <n v="1595.98"/>
    <n v="306"/>
    <n v="1"/>
    <n v="71"/>
    <x v="7"/>
    <s v="12/2021"/>
    <x v="148"/>
    <n v="2"/>
    <s v="Middletown Office Furniture &amp; Fixtures - 114 Sandhill Dr - 1716"/>
    <x v="0"/>
  </r>
  <r>
    <n v="923015"/>
    <n v="1"/>
    <x v="12"/>
    <n v="36"/>
    <n v="25"/>
    <n v="0"/>
    <n v="-15902.27"/>
    <n v="0"/>
    <x v="387"/>
    <n v="-4859.03"/>
    <n v="0"/>
    <n v="-11043.24"/>
    <n v="-5300.76"/>
    <n v="-441.73"/>
    <n v="307"/>
    <n v="1"/>
    <n v="72"/>
    <x v="8"/>
    <s v="12/2021"/>
    <x v="231"/>
    <n v="2"/>
    <s v="Bill Print Phase 1"/>
    <x v="0"/>
  </r>
  <r>
    <n v="923018"/>
    <n v="1"/>
    <x v="12"/>
    <n v="36"/>
    <n v="17"/>
    <n v="0"/>
    <n v="60251.33"/>
    <n v="0"/>
    <x v="428"/>
    <n v="25563.43"/>
    <n v="0"/>
    <n v="34687.9"/>
    <n v="27603.89"/>
    <n v="2040.46"/>
    <n v="307"/>
    <n v="1"/>
    <n v="72"/>
    <x v="8"/>
    <s v="12/2021"/>
    <x v="149"/>
    <n v="2"/>
    <s v="Bill Pres Dept Chgs"/>
    <x v="0"/>
  </r>
  <r>
    <n v="923021"/>
    <n v="1"/>
    <x v="12"/>
    <n v="36"/>
    <n v="17"/>
    <n v="0"/>
    <n v="122288.36"/>
    <n v="0"/>
    <x v="418"/>
    <n v="56232.91"/>
    <n v="0"/>
    <n v="66055.45"/>
    <n v="60118.52"/>
    <n v="3885.61"/>
    <n v="307"/>
    <n v="1"/>
    <n v="72"/>
    <x v="8"/>
    <s v="12/2021"/>
    <x v="150"/>
    <n v="2"/>
    <s v="Tableau Software"/>
    <x v="0"/>
  </r>
  <r>
    <n v="6933363"/>
    <n v="1"/>
    <x v="12"/>
    <n v="36"/>
    <n v="0"/>
    <n v="0"/>
    <n v="37755.9"/>
    <n v="-37755.9"/>
    <x v="316"/>
    <n v="37755.9"/>
    <n v="-37755.9"/>
    <n v="0"/>
    <n v="0"/>
    <n v="0"/>
    <n v="307"/>
    <n v="1"/>
    <n v="72"/>
    <x v="8"/>
    <s v="12/2021"/>
    <x v="154"/>
    <n v="2"/>
    <s v="Bill Print Ph 1 - 1809"/>
    <x v="0"/>
  </r>
  <r>
    <n v="6933510"/>
    <n v="1"/>
    <x v="12"/>
    <n v="36"/>
    <n v="0"/>
    <n v="0"/>
    <n v="0"/>
    <n v="0"/>
    <x v="316"/>
    <n v="0"/>
    <n v="0"/>
    <n v="0"/>
    <n v="0"/>
    <n v="0"/>
    <n v="307"/>
    <n v="1"/>
    <n v="72"/>
    <x v="8"/>
    <s v="12/2021"/>
    <x v="154"/>
    <n v="2"/>
    <s v="Bill Print Ph 1 - 1800"/>
    <x v="0"/>
  </r>
  <r>
    <n v="6933615"/>
    <n v="1"/>
    <x v="12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12/2021"/>
    <x v="155"/>
    <n v="2"/>
    <s v="New Corporate / Executive Dashboard - 904"/>
    <x v="0"/>
  </r>
  <r>
    <n v="6933659"/>
    <n v="1"/>
    <x v="12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12/2021"/>
    <x v="156"/>
    <n v="2"/>
    <s v="Corporate &amp; BU Website - 1089"/>
    <x v="0"/>
  </r>
  <r>
    <n v="6934007"/>
    <n v="1"/>
    <x v="12"/>
    <n v="36"/>
    <n v="2"/>
    <n v="0"/>
    <n v="34344.89"/>
    <n v="0"/>
    <x v="283"/>
    <n v="32345.98"/>
    <n v="0"/>
    <n v="1998.91"/>
    <n v="33345.440000000002"/>
    <n v="999.46"/>
    <n v="307"/>
    <n v="1"/>
    <n v="72"/>
    <x v="8"/>
    <s v="12/2021"/>
    <x v="154"/>
    <n v="2"/>
    <s v="Bill Print Ph 1 - 1811"/>
    <x v="0"/>
  </r>
  <r>
    <n v="6934008"/>
    <n v="1"/>
    <x v="12"/>
    <n v="36"/>
    <n v="4"/>
    <n v="0"/>
    <n v="22139.74"/>
    <n v="0"/>
    <x v="284"/>
    <n v="19572.8"/>
    <n v="0"/>
    <n v="2566.94"/>
    <n v="20214.54"/>
    <n v="641.74"/>
    <n v="307"/>
    <n v="1"/>
    <n v="72"/>
    <x v="8"/>
    <s v="12/2021"/>
    <x v="154"/>
    <n v="2"/>
    <s v="Bill Print Ph 1 - 1821"/>
    <x v="0"/>
  </r>
  <r>
    <n v="6934009"/>
    <n v="1"/>
    <x v="12"/>
    <n v="36"/>
    <n v="5"/>
    <n v="0"/>
    <n v="6917.25"/>
    <n v="0"/>
    <x v="285"/>
    <n v="5916.48"/>
    <n v="0"/>
    <n v="1000.77"/>
    <n v="6116.63"/>
    <n v="200.15"/>
    <n v="307"/>
    <n v="1"/>
    <n v="72"/>
    <x v="8"/>
    <s v="12/2021"/>
    <x v="154"/>
    <n v="2"/>
    <s v="Bill Print Ph 1 - 1825"/>
    <x v="0"/>
  </r>
  <r>
    <n v="6934010"/>
    <n v="1"/>
    <x v="12"/>
    <n v="36"/>
    <n v="8"/>
    <n v="0"/>
    <n v="27232.83"/>
    <n v="0"/>
    <x v="286"/>
    <n v="20956.95"/>
    <n v="0"/>
    <n v="6275.88"/>
    <n v="21741.439999999999"/>
    <n v="784.49"/>
    <n v="307"/>
    <n v="1"/>
    <n v="72"/>
    <x v="8"/>
    <s v="12/2021"/>
    <x v="154"/>
    <n v="2"/>
    <s v="Bill Print Ph 1 - 1838"/>
    <x v="0"/>
  </r>
  <r>
    <n v="6934011"/>
    <n v="1"/>
    <x v="12"/>
    <n v="36"/>
    <n v="9"/>
    <n v="0"/>
    <n v="1991.29"/>
    <n v="0"/>
    <x v="287"/>
    <n v="1475.69"/>
    <n v="0"/>
    <n v="515.6"/>
    <n v="1532.98"/>
    <n v="57.29"/>
    <n v="307"/>
    <n v="1"/>
    <n v="72"/>
    <x v="8"/>
    <s v="12/2021"/>
    <x v="154"/>
    <n v="2"/>
    <s v="Bill Print Ph 1 - 1840"/>
    <x v="0"/>
  </r>
  <r>
    <n v="6934014"/>
    <n v="1"/>
    <x v="12"/>
    <n v="36"/>
    <n v="12"/>
    <n v="0"/>
    <n v="200000"/>
    <n v="0"/>
    <x v="288"/>
    <n v="131182.82"/>
    <n v="0"/>
    <n v="68817.179999999993"/>
    <n v="136917.57999999999"/>
    <n v="5734.76"/>
    <n v="307"/>
    <n v="1"/>
    <n v="72"/>
    <x v="8"/>
    <s v="12/2021"/>
    <x v="158"/>
    <n v="2"/>
    <s v="ECIS Software Licenses - 1863"/>
    <x v="0"/>
  </r>
  <r>
    <n v="6934021"/>
    <n v="1"/>
    <x v="12"/>
    <n v="36"/>
    <n v="12"/>
    <n v="0"/>
    <n v="66258.149999999994"/>
    <n v="0"/>
    <x v="289"/>
    <n v="43459.65"/>
    <n v="0"/>
    <n v="22798.5"/>
    <n v="45359.519999999997"/>
    <n v="1899.8700000000001"/>
    <n v="307"/>
    <n v="1"/>
    <n v="72"/>
    <x v="8"/>
    <s v="12/2021"/>
    <x v="159"/>
    <n v="2"/>
    <s v="Tableau Software - 1862"/>
    <x v="0"/>
  </r>
  <r>
    <n v="6934032"/>
    <n v="1"/>
    <x v="12"/>
    <n v="36"/>
    <n v="3"/>
    <n v="0"/>
    <n v="13544.23"/>
    <n v="0"/>
    <x v="290"/>
    <n v="12364.24"/>
    <n v="0"/>
    <n v="1179.99"/>
    <n v="12757.57"/>
    <n v="393.33"/>
    <n v="307"/>
    <n v="1"/>
    <n v="72"/>
    <x v="8"/>
    <s v="12/2021"/>
    <x v="154"/>
    <n v="2"/>
    <s v="Bill Print Ph 1 - 1816"/>
    <x v="0"/>
  </r>
  <r>
    <n v="6934033"/>
    <n v="1"/>
    <x v="12"/>
    <n v="36"/>
    <n v="7"/>
    <n v="0"/>
    <n v="11903.84"/>
    <n v="0"/>
    <x v="291"/>
    <n v="9500.18"/>
    <n v="0"/>
    <n v="2403.66"/>
    <n v="9843.56"/>
    <n v="343.38"/>
    <n v="307"/>
    <n v="1"/>
    <n v="72"/>
    <x v="8"/>
    <s v="12/2021"/>
    <x v="154"/>
    <n v="2"/>
    <s v="Bill Print Ph 1 - 1837"/>
    <x v="0"/>
  </r>
  <r>
    <n v="6934040"/>
    <n v="1"/>
    <x v="12"/>
    <n v="36"/>
    <n v="11"/>
    <n v="0"/>
    <n v="32923.5"/>
    <n v="0"/>
    <x v="292"/>
    <n v="22528.22"/>
    <n v="0"/>
    <n v="10395.280000000001"/>
    <n v="23473.25"/>
    <n v="945.03"/>
    <n v="307"/>
    <n v="1"/>
    <n v="72"/>
    <x v="8"/>
    <s v="12/2021"/>
    <x v="154"/>
    <n v="2"/>
    <s v="Bill Print Ph 1 - 1846"/>
    <x v="0"/>
  </r>
  <r>
    <n v="6934050"/>
    <n v="1"/>
    <x v="12"/>
    <n v="36"/>
    <n v="10"/>
    <n v="0"/>
    <n v="87097.38"/>
    <n v="0"/>
    <x v="293"/>
    <n v="62069.43"/>
    <n v="0"/>
    <n v="25027.95"/>
    <n v="64572.23"/>
    <n v="2502.8000000000002"/>
    <n v="307"/>
    <n v="1"/>
    <n v="72"/>
    <x v="8"/>
    <s v="12/2021"/>
    <x v="154"/>
    <n v="2"/>
    <s v="Bill Print Ph 1 - 1844"/>
    <x v="0"/>
  </r>
  <r>
    <n v="6934051"/>
    <n v="1"/>
    <x v="12"/>
    <n v="36"/>
    <n v="12"/>
    <n v="0"/>
    <n v="177402.45"/>
    <n v="0"/>
    <x v="294"/>
    <n v="116360.77"/>
    <n v="0"/>
    <n v="61041.68"/>
    <n v="121447.58"/>
    <n v="5086.8100000000004"/>
    <n v="307"/>
    <n v="1"/>
    <n v="72"/>
    <x v="8"/>
    <s v="12/2021"/>
    <x v="159"/>
    <n v="2"/>
    <s v="Call back in Queue - 1861"/>
    <x v="0"/>
  </r>
  <r>
    <n v="6934055"/>
    <n v="1"/>
    <x v="12"/>
    <n v="36"/>
    <n v="12"/>
    <n v="0"/>
    <n v="31250"/>
    <n v="0"/>
    <x v="295"/>
    <n v="20497.34"/>
    <n v="0"/>
    <n v="10752.66"/>
    <n v="21393.39"/>
    <n v="896.05000000000007"/>
    <n v="307"/>
    <n v="1"/>
    <n v="72"/>
    <x v="8"/>
    <s v="12/2021"/>
    <x v="160"/>
    <n v="2"/>
    <s v="Pro2Oracle Software - 1860"/>
    <x v="0"/>
  </r>
  <r>
    <n v="6934060"/>
    <n v="1"/>
    <x v="12"/>
    <n v="36"/>
    <n v="6"/>
    <n v="0"/>
    <n v="8121.72"/>
    <n v="0"/>
    <x v="296"/>
    <n v="6713.97"/>
    <n v="0"/>
    <n v="1407.75"/>
    <n v="6948.6"/>
    <n v="234.63"/>
    <n v="307"/>
    <n v="1"/>
    <n v="72"/>
    <x v="8"/>
    <s v="12/2021"/>
    <x v="154"/>
    <n v="2"/>
    <s v="Bill Print Ph 1 - 1830"/>
    <x v="0"/>
  </r>
  <r>
    <n v="6934083"/>
    <n v="1"/>
    <x v="12"/>
    <n v="36"/>
    <n v="12"/>
    <n v="0"/>
    <n v="22000"/>
    <n v="0"/>
    <x v="297"/>
    <n v="14430.1"/>
    <n v="0"/>
    <n v="7569.9"/>
    <n v="15060.92"/>
    <n v="630.82000000000005"/>
    <n v="307"/>
    <n v="1"/>
    <n v="72"/>
    <x v="8"/>
    <s v="12/2021"/>
    <x v="161"/>
    <n v="2"/>
    <s v="Utilicis Open Edge Pro2SQL Licenses - 1859"/>
    <x v="0"/>
  </r>
  <r>
    <n v="7003380"/>
    <n v="1"/>
    <x v="12"/>
    <n v="36"/>
    <n v="14"/>
    <n v="0"/>
    <n v="125995.23"/>
    <n v="0"/>
    <x v="298"/>
    <n v="75512.28"/>
    <n v="0"/>
    <n v="50482.95"/>
    <n v="79118.2"/>
    <n v="3605.92"/>
    <n v="307"/>
    <n v="1"/>
    <n v="72"/>
    <x v="8"/>
    <s v="12/2021"/>
    <x v="154"/>
    <n v="2"/>
    <s v="Bill Print Ph 1 - 1846"/>
    <x v="0"/>
  </r>
  <r>
    <n v="7003657"/>
    <n v="1"/>
    <x v="12"/>
    <n v="36"/>
    <n v="16"/>
    <n v="0"/>
    <n v="1892.22"/>
    <n v="0"/>
    <x v="299"/>
    <n v="1027.18"/>
    <n v="0"/>
    <n v="865.04"/>
    <n v="1081.25"/>
    <n v="54.07"/>
    <n v="307"/>
    <n v="1"/>
    <n v="72"/>
    <x v="8"/>
    <s v="12/2021"/>
    <x v="154"/>
    <n v="2"/>
    <s v="Bill Print Ph 1 - 1882"/>
    <x v="0"/>
  </r>
  <r>
    <n v="7003658"/>
    <n v="1"/>
    <x v="12"/>
    <n v="60"/>
    <n v="40"/>
    <n v="0"/>
    <n v="20038.2"/>
    <n v="0"/>
    <x v="300"/>
    <n v="6452.97"/>
    <n v="0"/>
    <n v="13585.23"/>
    <n v="6792.6"/>
    <n v="339.63"/>
    <n v="307"/>
    <n v="1"/>
    <n v="72"/>
    <x v="8"/>
    <s v="12/2021"/>
    <x v="162"/>
    <n v="2"/>
    <s v="CISCO 911 Phone System - 1894"/>
    <x v="0"/>
  </r>
  <r>
    <n v="7004239"/>
    <n v="1"/>
    <x v="12"/>
    <n v="36"/>
    <n v="15"/>
    <n v="0"/>
    <n v="4382.53"/>
    <n v="0"/>
    <x v="301"/>
    <n v="2502.81"/>
    <n v="0"/>
    <n v="1879.72"/>
    <n v="2628.12"/>
    <n v="125.31"/>
    <n v="307"/>
    <n v="1"/>
    <n v="72"/>
    <x v="8"/>
    <s v="12/2021"/>
    <x v="154"/>
    <n v="2"/>
    <s v="Bill Print Ph 1 - 1874"/>
    <x v="0"/>
  </r>
  <r>
    <n v="7004247"/>
    <n v="1"/>
    <x v="12"/>
    <n v="36"/>
    <n v="14"/>
    <n v="0"/>
    <n v="3264.01"/>
    <n v="0"/>
    <x v="302"/>
    <n v="1956.2"/>
    <n v="0"/>
    <n v="1307.81"/>
    <n v="2049.61"/>
    <n v="93.41"/>
    <n v="307"/>
    <n v="1"/>
    <n v="72"/>
    <x v="8"/>
    <s v="12/2021"/>
    <x v="150"/>
    <n v="2"/>
    <s v="Tableau Software - 1869"/>
    <x v="0"/>
  </r>
  <r>
    <n v="7004566"/>
    <n v="1"/>
    <x v="12"/>
    <n v="60"/>
    <n v="40"/>
    <n v="0"/>
    <n v="14055"/>
    <n v="0"/>
    <x v="303"/>
    <n v="4526.18"/>
    <n v="0"/>
    <n v="9528.82"/>
    <n v="4764.3999999999996"/>
    <n v="238.22"/>
    <n v="307"/>
    <n v="1"/>
    <n v="72"/>
    <x v="8"/>
    <s v="12/2021"/>
    <x v="163"/>
    <n v="2"/>
    <s v="Ivanti Licenses - 1893"/>
    <x v="0"/>
  </r>
  <r>
    <n v="7004569"/>
    <n v="1"/>
    <x v="12"/>
    <n v="36"/>
    <n v="15"/>
    <n v="0"/>
    <n v="7551.23"/>
    <n v="0"/>
    <x v="304"/>
    <n v="4312.3599999999997"/>
    <n v="0"/>
    <n v="3238.87"/>
    <n v="4528.28"/>
    <n v="215.92000000000002"/>
    <n v="307"/>
    <n v="1"/>
    <n v="72"/>
    <x v="8"/>
    <s v="12/2021"/>
    <x v="150"/>
    <n v="2"/>
    <s v="Tableau Software - 1876"/>
    <x v="0"/>
  </r>
  <r>
    <n v="7004892"/>
    <n v="1"/>
    <x v="12"/>
    <n v="36"/>
    <n v="16"/>
    <n v="0"/>
    <n v="2536.2199999999998"/>
    <n v="0"/>
    <x v="305"/>
    <n v="1376.78"/>
    <n v="0"/>
    <n v="1159.44"/>
    <n v="1449.25"/>
    <n v="72.47"/>
    <n v="307"/>
    <n v="1"/>
    <n v="72"/>
    <x v="8"/>
    <s v="12/2021"/>
    <x v="150"/>
    <n v="2"/>
    <s v="Tableau Software - 1884"/>
    <x v="0"/>
  </r>
  <r>
    <n v="11646761"/>
    <n v="1"/>
    <x v="12"/>
    <n v="36"/>
    <n v="27"/>
    <n v="0"/>
    <n v="18715.099999999999"/>
    <n v="0"/>
    <x v="401"/>
    <n v="4678.75"/>
    <n v="0"/>
    <n v="14036.35"/>
    <n v="5198.6099999999997"/>
    <n v="519.86"/>
    <n v="307"/>
    <n v="1"/>
    <n v="72"/>
    <x v="8"/>
    <s v="12/2021"/>
    <x v="233"/>
    <n v="2"/>
    <s v="CU20310116S   Zoom Call Recording"/>
    <x v="0"/>
  </r>
  <r>
    <n v="17742108"/>
    <n v="1"/>
    <x v="12"/>
    <n v="36"/>
    <n v="28"/>
    <n v="0"/>
    <n v="109707.29"/>
    <n v="0"/>
    <x v="409"/>
    <n v="24379.39"/>
    <n v="0"/>
    <n v="85327.9"/>
    <n v="27426.82"/>
    <n v="3047.43"/>
    <n v="307"/>
    <n v="1"/>
    <n v="72"/>
    <x v="8"/>
    <s v="12/2021"/>
    <x v="232"/>
    <n v="2"/>
    <s v="Computer Equipment"/>
    <x v="0"/>
  </r>
  <r>
    <n v="24740793"/>
    <n v="1"/>
    <x v="12"/>
    <n v="36"/>
    <n v="29"/>
    <n v="0"/>
    <n v="63548.52"/>
    <n v="0"/>
    <x v="420"/>
    <n v="12356.68"/>
    <n v="0"/>
    <n v="51191.839999999997"/>
    <n v="14121.92"/>
    <n v="1765.24"/>
    <n v="307"/>
    <n v="1"/>
    <n v="72"/>
    <x v="8"/>
    <s v="12/2021"/>
    <x v="232"/>
    <n v="2"/>
    <s v="Computer Equipment"/>
    <x v="0"/>
  </r>
  <r>
    <n v="34690544"/>
    <n v="1"/>
    <x v="12"/>
    <n v="36"/>
    <n v="30"/>
    <n v="0"/>
    <n v="47353.19"/>
    <n v="0"/>
    <x v="430"/>
    <n v="7892.22"/>
    <n v="0"/>
    <n v="39460.97"/>
    <n v="9207.59"/>
    <n v="1315.3700000000001"/>
    <n v="307"/>
    <n v="1"/>
    <n v="72"/>
    <x v="8"/>
    <s v="12/2021"/>
    <x v="232"/>
    <n v="2"/>
    <s v="Computer Equipment"/>
    <x v="0"/>
  </r>
  <r>
    <n v="43230557"/>
    <n v="1"/>
    <x v="12"/>
    <n v="36"/>
    <n v="30"/>
    <n v="0"/>
    <n v="29127.49"/>
    <n v="488.75"/>
    <x v="481"/>
    <n v="2198.6"/>
    <n v="0"/>
    <n v="26928.89"/>
    <n v="3096.23"/>
    <n v="897.63"/>
    <n v="307"/>
    <n v="1"/>
    <n v="72"/>
    <x v="8"/>
    <s v="12/2021"/>
    <x v="149"/>
    <n v="2"/>
    <s v="Bill Pres Dept Chgs"/>
    <x v="0"/>
  </r>
  <r>
    <n v="43252789"/>
    <n v="1"/>
    <x v="12"/>
    <n v="36"/>
    <n v="25"/>
    <n v="0"/>
    <n v="107364"/>
    <n v="0"/>
    <x v="439"/>
    <n v="30737.83"/>
    <n v="0"/>
    <n v="76626.17"/>
    <n v="33802.879999999997"/>
    <n v="3065.05"/>
    <n v="307"/>
    <n v="1"/>
    <n v="72"/>
    <x v="8"/>
    <s v="12/2021"/>
    <x v="232"/>
    <n v="2"/>
    <s v="Computer Equipment"/>
    <x v="0"/>
  </r>
  <r>
    <n v="43252794"/>
    <n v="1"/>
    <x v="12"/>
    <n v="36"/>
    <n v="31"/>
    <n v="0"/>
    <n v="68364.94"/>
    <n v="0"/>
    <x v="440"/>
    <n v="9495.15"/>
    <n v="0"/>
    <n v="58869.79"/>
    <n v="11394.18"/>
    <n v="1899.03"/>
    <n v="307"/>
    <n v="1"/>
    <n v="72"/>
    <x v="8"/>
    <s v="12/2021"/>
    <x v="232"/>
    <n v="2"/>
    <s v="Computer Equipment"/>
    <x v="0"/>
  </r>
  <r>
    <n v="50930132"/>
    <n v="1"/>
    <x v="12"/>
    <n v="36"/>
    <n v="31"/>
    <n v="0"/>
    <n v="814.67"/>
    <n v="0"/>
    <x v="445"/>
    <n v="113.15"/>
    <n v="0"/>
    <n v="701.52"/>
    <n v="135.78"/>
    <n v="22.63"/>
    <n v="307"/>
    <n v="1"/>
    <n v="72"/>
    <x v="8"/>
    <s v="12/2021"/>
    <x v="233"/>
    <n v="2"/>
    <s v="CU20310116S   Zoom Call Recording"/>
    <x v="0"/>
  </r>
  <r>
    <n v="50940963"/>
    <n v="1"/>
    <x v="12"/>
    <n v="36"/>
    <n v="25"/>
    <n v="0"/>
    <n v="11228.79"/>
    <n v="0"/>
    <x v="446"/>
    <n v="1871.45"/>
    <n v="0"/>
    <n v="9357.34"/>
    <n v="2245.7399999999998"/>
    <n v="374.29"/>
    <n v="307"/>
    <n v="1"/>
    <n v="72"/>
    <x v="8"/>
    <s v="12/2021"/>
    <x v="232"/>
    <n v="2"/>
    <s v="Computer Equipment"/>
    <x v="0"/>
  </r>
  <r>
    <n v="50940966"/>
    <n v="1"/>
    <x v="12"/>
    <n v="36"/>
    <n v="32"/>
    <n v="0"/>
    <n v="66422.600000000006"/>
    <n v="0"/>
    <x v="447"/>
    <n v="7380.28"/>
    <n v="0"/>
    <n v="59042.32"/>
    <n v="9225.35"/>
    <n v="1845.07"/>
    <n v="307"/>
    <n v="1"/>
    <n v="72"/>
    <x v="8"/>
    <s v="12/2021"/>
    <x v="232"/>
    <n v="2"/>
    <s v="Computer Equipment"/>
    <x v="0"/>
  </r>
  <r>
    <n v="56997979"/>
    <n v="1"/>
    <x v="12"/>
    <n v="36"/>
    <n v="21"/>
    <n v="0"/>
    <n v="97.5"/>
    <n v="0"/>
    <x v="274"/>
    <n v="40.65"/>
    <n v="0"/>
    <n v="56.85"/>
    <n v="43.36"/>
    <n v="2.71"/>
    <n v="307"/>
    <n v="1"/>
    <n v="72"/>
    <x v="8"/>
    <s v="12/2021"/>
    <x v="232"/>
    <n v="2"/>
    <s v="Computer Equipment"/>
    <x v="0"/>
  </r>
  <r>
    <n v="56997984"/>
    <n v="1"/>
    <x v="12"/>
    <n v="36"/>
    <n v="33"/>
    <n v="0"/>
    <n v="9398.31"/>
    <n v="0"/>
    <x v="453"/>
    <n v="783.18"/>
    <n v="0"/>
    <n v="8615.1299999999992"/>
    <n v="1044.24"/>
    <n v="261.06"/>
    <n v="307"/>
    <n v="1"/>
    <n v="72"/>
    <x v="8"/>
    <s v="12/2021"/>
    <x v="232"/>
    <n v="2"/>
    <s v="Computer Equipment"/>
    <x v="0"/>
  </r>
  <r>
    <n v="56997987"/>
    <n v="1"/>
    <x v="12"/>
    <n v="36"/>
    <n v="33"/>
    <n v="0"/>
    <n v="52777.29"/>
    <n v="0"/>
    <x v="454"/>
    <n v="4398.12"/>
    <n v="0"/>
    <n v="48379.17"/>
    <n v="5864.16"/>
    <n v="1466.04"/>
    <n v="307"/>
    <n v="1"/>
    <n v="72"/>
    <x v="8"/>
    <s v="12/2021"/>
    <x v="232"/>
    <n v="2"/>
    <s v="Computer Equipment"/>
    <x v="0"/>
  </r>
  <r>
    <n v="60841815"/>
    <n v="1"/>
    <x v="12"/>
    <n v="36"/>
    <n v="34"/>
    <n v="0"/>
    <n v="6571.2"/>
    <n v="0"/>
    <x v="461"/>
    <n v="365.06"/>
    <n v="0"/>
    <n v="6206.14"/>
    <n v="547.59"/>
    <n v="182.53"/>
    <n v="307"/>
    <n v="1"/>
    <n v="72"/>
    <x v="8"/>
    <s v="12/2021"/>
    <x v="232"/>
    <n v="2"/>
    <s v="Computer Equipment"/>
    <x v="0"/>
  </r>
  <r>
    <n v="60841818"/>
    <n v="1"/>
    <x v="12"/>
    <n v="36"/>
    <n v="34"/>
    <n v="0"/>
    <n v="40640.07"/>
    <n v="0"/>
    <x v="462"/>
    <n v="2257.7800000000002"/>
    <n v="0"/>
    <n v="38382.29"/>
    <n v="3386.67"/>
    <n v="1128.8900000000001"/>
    <n v="307"/>
    <n v="1"/>
    <n v="72"/>
    <x v="8"/>
    <s v="12/2021"/>
    <x v="232"/>
    <n v="2"/>
    <s v="Computer Equipment"/>
    <x v="0"/>
  </r>
  <r>
    <n v="61764250"/>
    <n v="1"/>
    <x v="12"/>
    <n v="36"/>
    <n v="35"/>
    <n v="0"/>
    <n v="166527"/>
    <n v="4800"/>
    <x v="482"/>
    <n v="4625.75"/>
    <n v="0"/>
    <n v="161901.25"/>
    <n v="9251.5"/>
    <n v="4625.75"/>
    <n v="307"/>
    <n v="1"/>
    <n v="72"/>
    <x v="8"/>
    <s v="12/2021"/>
    <x v="245"/>
    <n v="2"/>
    <s v="CU20310117   Web Redesign Project"/>
    <x v="0"/>
  </r>
  <r>
    <n v="61772029"/>
    <n v="1"/>
    <x v="12"/>
    <n v="36"/>
    <n v="21"/>
    <n v="0"/>
    <n v="354440.39"/>
    <n v="0"/>
    <x v="390"/>
    <n v="143310.66"/>
    <n v="0"/>
    <n v="211129.73"/>
    <n v="153364.46"/>
    <n v="10053.800000000001"/>
    <n v="307"/>
    <n v="1"/>
    <n v="72"/>
    <x v="8"/>
    <s v="12/2021"/>
    <x v="232"/>
    <n v="2"/>
    <s v="Computer Equipment"/>
    <x v="0"/>
  </r>
  <r>
    <n v="61772034"/>
    <n v="1"/>
    <x v="12"/>
    <n v="36"/>
    <n v="35"/>
    <n v="0"/>
    <n v="4522.37"/>
    <n v="0"/>
    <x v="470"/>
    <n v="125.62"/>
    <n v="0"/>
    <n v="4396.75"/>
    <n v="251.24"/>
    <n v="125.62"/>
    <n v="307"/>
    <n v="1"/>
    <n v="72"/>
    <x v="8"/>
    <s v="12/2021"/>
    <x v="232"/>
    <n v="2"/>
    <s v="Computer Equipment"/>
    <x v="0"/>
  </r>
  <r>
    <n v="61772037"/>
    <n v="1"/>
    <x v="12"/>
    <n v="36"/>
    <n v="35"/>
    <n v="0"/>
    <n v="17466.66"/>
    <n v="0"/>
    <x v="471"/>
    <n v="485.19"/>
    <n v="0"/>
    <n v="16981.47"/>
    <n v="970.37"/>
    <n v="485.18"/>
    <n v="307"/>
    <n v="1"/>
    <n v="72"/>
    <x v="8"/>
    <s v="12/2021"/>
    <x v="232"/>
    <n v="2"/>
    <s v="Computer Equipment"/>
    <x v="0"/>
  </r>
  <r>
    <n v="66194404"/>
    <n v="1"/>
    <x v="12"/>
    <n v="36"/>
    <n v="36"/>
    <n v="0"/>
    <n v="3407.85"/>
    <n v="0"/>
    <x v="476"/>
    <n v="0"/>
    <n v="0"/>
    <n v="3407.85"/>
    <n v="94.66"/>
    <n v="94.66"/>
    <n v="307"/>
    <n v="1"/>
    <n v="72"/>
    <x v="8"/>
    <s v="12/2021"/>
    <x v="232"/>
    <n v="2"/>
    <s v="Computer Equipment"/>
    <x v="0"/>
  </r>
  <r>
    <n v="66194407"/>
    <n v="1"/>
    <x v="12"/>
    <n v="36"/>
    <n v="36"/>
    <n v="0"/>
    <n v="5073.13"/>
    <n v="0"/>
    <x v="477"/>
    <n v="0"/>
    <n v="0"/>
    <n v="5073.13"/>
    <n v="140.91999999999999"/>
    <n v="140.92000000000002"/>
    <n v="307"/>
    <n v="1"/>
    <n v="72"/>
    <x v="8"/>
    <s v="12/2021"/>
    <x v="232"/>
    <n v="2"/>
    <s v="Computer Equipment"/>
    <x v="0"/>
  </r>
  <r>
    <n v="68736963"/>
    <n v="1"/>
    <x v="12"/>
    <n v="36"/>
    <n v="36"/>
    <n v="0"/>
    <n v="0"/>
    <n v="3149.29"/>
    <x v="483"/>
    <n v="0"/>
    <n v="0"/>
    <n v="0"/>
    <n v="0"/>
    <n v="0"/>
    <n v="307"/>
    <n v="1"/>
    <n v="72"/>
    <x v="8"/>
    <s v="12/2021"/>
    <x v="232"/>
    <n v="2"/>
    <s v="Computer Equipment"/>
    <x v="0"/>
  </r>
  <r>
    <n v="68736966"/>
    <n v="1"/>
    <x v="12"/>
    <n v="36"/>
    <n v="36"/>
    <n v="0"/>
    <n v="0"/>
    <n v="10948.76"/>
    <x v="484"/>
    <n v="0"/>
    <n v="0"/>
    <n v="0"/>
    <n v="0"/>
    <n v="0"/>
    <n v="307"/>
    <n v="1"/>
    <n v="72"/>
    <x v="8"/>
    <s v="12/2021"/>
    <x v="232"/>
    <n v="2"/>
    <s v="Computer Equipment"/>
    <x v="0"/>
  </r>
  <r>
    <n v="6932872"/>
    <n v="1"/>
    <x v="12"/>
    <n v="84"/>
    <n v="34"/>
    <n v="0"/>
    <n v="49249"/>
    <n v="0"/>
    <x v="306"/>
    <n v="28839.08"/>
    <n v="0"/>
    <n v="20409.919999999998"/>
    <n v="29439.37"/>
    <n v="600.29"/>
    <n v="310"/>
    <n v="1"/>
    <n v="76"/>
    <x v="9"/>
    <s v="12/2021"/>
    <x v="164"/>
    <n v="2"/>
    <s v="CISCO Phone System - Compass Pointe - 1719"/>
    <x v="0"/>
  </r>
  <r>
    <n v="6932926"/>
    <n v="1"/>
    <x v="12"/>
    <n v="60"/>
    <n v="15"/>
    <n v="0"/>
    <n v="10277.67"/>
    <n v="0"/>
    <x v="307"/>
    <n v="7632.65"/>
    <n v="0"/>
    <n v="2645.02"/>
    <n v="7808.98"/>
    <n v="176.33"/>
    <n v="310"/>
    <n v="1"/>
    <n v="76"/>
    <x v="9"/>
    <s v="12/2021"/>
    <x v="165"/>
    <n v="2"/>
    <s v="LifeSize modernization conference calling equipment - 1731"/>
    <x v="0"/>
  </r>
  <r>
    <n v="6933123"/>
    <n v="1"/>
    <x v="12"/>
    <n v="84"/>
    <n v="34"/>
    <n v="0"/>
    <n v="128599.6"/>
    <n v="0"/>
    <x v="309"/>
    <n v="75316.08"/>
    <n v="0"/>
    <n v="53283.519999999997"/>
    <n v="76883.240000000005"/>
    <n v="1567.16"/>
    <n v="310"/>
    <n v="1"/>
    <n v="76"/>
    <x v="9"/>
    <s v="12/2021"/>
    <x v="167"/>
    <n v="2"/>
    <s v="CISCO Phone System - Silver Lake - 1718"/>
    <x v="0"/>
  </r>
  <r>
    <n v="6933213"/>
    <n v="1"/>
    <x v="12"/>
    <n v="60"/>
    <n v="15"/>
    <n v="0"/>
    <n v="908.01"/>
    <n v="0"/>
    <x v="311"/>
    <n v="674.35"/>
    <n v="0"/>
    <n v="233.66"/>
    <n v="689.93"/>
    <n v="15.58"/>
    <n v="310"/>
    <n v="1"/>
    <n v="76"/>
    <x v="9"/>
    <s v="12/2021"/>
    <x v="168"/>
    <n v="2"/>
    <s v="TV, (2) Samgung 43in Slim LED TV's - 1732"/>
    <x v="0"/>
  </r>
  <r>
    <n v="6933284"/>
    <n v="1"/>
    <x v="12"/>
    <n v="84"/>
    <n v="34"/>
    <n v="0"/>
    <n v="43464.36"/>
    <n v="0"/>
    <x v="312"/>
    <n v="25452.48"/>
    <n v="0"/>
    <n v="18011.88"/>
    <n v="25982.240000000002"/>
    <n v="529.76"/>
    <n v="310"/>
    <n v="1"/>
    <n v="76"/>
    <x v="9"/>
    <s v="12/2021"/>
    <x v="169"/>
    <n v="2"/>
    <s v="CISCO Phone System - Energy Lane - 1720"/>
    <x v="0"/>
  </r>
  <r>
    <n v="6933319"/>
    <n v="1"/>
    <x v="12"/>
    <n v="60"/>
    <n v="18"/>
    <n v="0"/>
    <n v="644.91999999999996"/>
    <n v="0"/>
    <x v="313"/>
    <n v="446.22"/>
    <n v="0"/>
    <n v="198.7"/>
    <n v="457.26"/>
    <n v="11.040000000000001"/>
    <n v="310"/>
    <n v="1"/>
    <n v="76"/>
    <x v="9"/>
    <s v="12/2021"/>
    <x v="170"/>
    <n v="2"/>
    <s v="Samsung 55in Slim Direct LIT LE - 1762"/>
    <x v="0"/>
  </r>
  <r>
    <n v="6933419"/>
    <n v="1"/>
    <x v="12"/>
    <n v="84"/>
    <n v="43"/>
    <n v="0"/>
    <n v="23835.5"/>
    <n v="0"/>
    <x v="314"/>
    <n v="11437.14"/>
    <n v="0"/>
    <n v="12398.36"/>
    <n v="11725.47"/>
    <n v="288.33"/>
    <n v="310"/>
    <n v="1"/>
    <n v="76"/>
    <x v="9"/>
    <s v="12/2021"/>
    <x v="171"/>
    <n v="2"/>
    <s v="CISCO Phone System Consulting - 1771"/>
    <x v="0"/>
  </r>
  <r>
    <n v="6933712"/>
    <n v="1"/>
    <x v="12"/>
    <n v="84"/>
    <n v="44"/>
    <n v="0"/>
    <n v="4095"/>
    <n v="0"/>
    <x v="315"/>
    <n v="1915.9"/>
    <n v="0"/>
    <n v="2179.1"/>
    <n v="1965.42"/>
    <n v="49.52"/>
    <n v="310"/>
    <n v="1"/>
    <n v="76"/>
    <x v="9"/>
    <s v="12/2021"/>
    <x v="171"/>
    <n v="2"/>
    <s v="CISCO Phone System Consulting - 1775"/>
    <x v="0"/>
  </r>
  <r>
    <n v="6933853"/>
    <n v="1"/>
    <x v="12"/>
    <n v="84"/>
    <n v="41"/>
    <n v="0"/>
    <n v="110708.62"/>
    <n v="0"/>
    <x v="317"/>
    <n v="55771.69"/>
    <n v="0"/>
    <n v="54936.93"/>
    <n v="57111.61"/>
    <n v="1339.92"/>
    <n v="310"/>
    <n v="1"/>
    <n v="76"/>
    <x v="9"/>
    <s v="12/2021"/>
    <x v="171"/>
    <n v="2"/>
    <s v="CISCO Phone System Consulting - 1752"/>
    <x v="0"/>
  </r>
  <r>
    <n v="17729237"/>
    <n v="1"/>
    <x v="12"/>
    <n v="120"/>
    <n v="112"/>
    <n v="0"/>
    <n v="-2733"/>
    <n v="0"/>
    <x v="421"/>
    <n v="-369.24"/>
    <n v="0"/>
    <n v="-2363.7600000000002"/>
    <n v="-390.34"/>
    <n v="-21.1"/>
    <n v="310"/>
    <n v="1"/>
    <n v="76"/>
    <x v="9"/>
    <s v="12/2021"/>
    <x v="237"/>
    <n v="2"/>
    <s v="This is to apply the credit from a 2018 project"/>
    <x v="0"/>
  </r>
  <r>
    <n v="6933118"/>
    <n v="1"/>
    <x v="12"/>
    <n v="0"/>
    <n v="0"/>
    <n v="0"/>
    <n v="243970.54"/>
    <n v="0"/>
    <x v="318"/>
    <n v="0"/>
    <n v="0"/>
    <n v="243970.54"/>
    <n v="0"/>
    <n v="0"/>
    <n v="326"/>
    <n v="1"/>
    <n v="65"/>
    <x v="10"/>
    <s v="12/2021"/>
    <x v="172"/>
    <n v="5"/>
    <s v="Land - SL - 12"/>
    <x v="1"/>
  </r>
  <r>
    <n v="6933119"/>
    <n v="1"/>
    <x v="12"/>
    <n v="0"/>
    <n v="0"/>
    <n v="0"/>
    <n v="45840.84"/>
    <n v="0"/>
    <x v="319"/>
    <n v="0"/>
    <n v="0"/>
    <n v="45840.84"/>
    <n v="0"/>
    <n v="0"/>
    <n v="326"/>
    <n v="1"/>
    <n v="65"/>
    <x v="10"/>
    <s v="12/2021"/>
    <x v="173"/>
    <n v="5"/>
    <s v="LAND- CITRUS HILL,FLA. BULK PLANT SITE - 51"/>
    <x v="1"/>
  </r>
  <r>
    <n v="6933413"/>
    <n v="1"/>
    <x v="12"/>
    <n v="0"/>
    <n v="0"/>
    <n v="0"/>
    <n v="41020.26"/>
    <n v="0"/>
    <x v="320"/>
    <n v="0"/>
    <n v="0"/>
    <n v="41020.26"/>
    <n v="0"/>
    <n v="0"/>
    <n v="326"/>
    <n v="1"/>
    <n v="65"/>
    <x v="10"/>
    <s v="12/2021"/>
    <x v="174"/>
    <n v="5"/>
    <s v="LAND - MISTY PINES LOT - 25"/>
    <x v="1"/>
  </r>
  <r>
    <n v="6933845"/>
    <n v="1"/>
    <x v="12"/>
    <n v="0"/>
    <n v="0"/>
    <n v="0"/>
    <n v="94110.89"/>
    <n v="0"/>
    <x v="321"/>
    <n v="0"/>
    <n v="0"/>
    <n v="94110.89"/>
    <n v="0"/>
    <n v="0"/>
    <n v="326"/>
    <n v="1"/>
    <n v="65"/>
    <x v="10"/>
    <s v="12/2021"/>
    <x v="175"/>
    <n v="5"/>
    <s v="LAND - BEAVER RUN (SALISBURY) - 35"/>
    <x v="1"/>
  </r>
  <r>
    <n v="17743287"/>
    <n v="1"/>
    <x v="12"/>
    <n v="12"/>
    <n v="4"/>
    <n v="0"/>
    <n v="1400044.51"/>
    <n v="0"/>
    <x v="431"/>
    <n v="0"/>
    <n v="0"/>
    <n v="1400044.51"/>
    <n v="0"/>
    <n v="0"/>
    <n v="326"/>
    <n v="1"/>
    <n v="65"/>
    <x v="10"/>
    <s v="12/2021"/>
    <x v="238"/>
    <n v="5"/>
    <s v="A parcel of land near Georgetown  DE has been identified as the primary location   A secondary backup location has also been identified"/>
    <x v="1"/>
  </r>
  <r>
    <n v="17743290"/>
    <n v="1"/>
    <x v="12"/>
    <n v="12"/>
    <n v="4"/>
    <n v="0"/>
    <n v="2207667.5"/>
    <n v="0"/>
    <x v="432"/>
    <n v="0"/>
    <n v="0"/>
    <n v="2207667.5"/>
    <n v="0"/>
    <n v="0"/>
    <n v="326"/>
    <n v="1"/>
    <n v="65"/>
    <x v="10"/>
    <s v="12/2021"/>
    <x v="239"/>
    <n v="5"/>
    <s v="A parcel of land near Georgetown  DE has been identified as the primary location   A secondary backup location has also been identified"/>
    <x v="1"/>
  </r>
  <r>
    <n v="6932983"/>
    <n v="1"/>
    <x v="12"/>
    <n v="60"/>
    <n v="0"/>
    <n v="0"/>
    <n v="2860"/>
    <n v="0"/>
    <x v="322"/>
    <n v="2860"/>
    <n v="0"/>
    <n v="0"/>
    <n v="2860"/>
    <n v="0"/>
    <n v="327"/>
    <n v="1"/>
    <n v="66"/>
    <x v="2"/>
    <s v="12/2021"/>
    <x v="176"/>
    <n v="6"/>
    <s v="Panic Button System - 124"/>
    <x v="1"/>
  </r>
  <r>
    <n v="6932984"/>
    <n v="1"/>
    <x v="12"/>
    <n v="60"/>
    <n v="0"/>
    <n v="0"/>
    <n v="6870"/>
    <n v="0"/>
    <x v="323"/>
    <n v="6870"/>
    <n v="0"/>
    <n v="0"/>
    <n v="6870"/>
    <n v="0"/>
    <n v="327"/>
    <n v="1"/>
    <n v="66"/>
    <x v="2"/>
    <s v="12/2021"/>
    <x v="177"/>
    <n v="6"/>
    <s v="SL AC Unit Telecom Closet - 125"/>
    <x v="1"/>
  </r>
  <r>
    <n v="6932992"/>
    <n v="1"/>
    <x v="12"/>
    <n v="540"/>
    <n v="238"/>
    <n v="0"/>
    <n v="2877"/>
    <n v="0"/>
    <x v="324"/>
    <n v="1608.95"/>
    <n v="0"/>
    <n v="1268.05"/>
    <n v="1614.28"/>
    <n v="5.33"/>
    <n v="327"/>
    <n v="1"/>
    <n v="66"/>
    <x v="2"/>
    <s v="12/2021"/>
    <x v="178"/>
    <n v="6"/>
    <s v="ALARM SYSTEM AT BEAVER RUN BUILDING - 36"/>
    <x v="1"/>
  </r>
  <r>
    <n v="6933004"/>
    <n v="1"/>
    <x v="12"/>
    <n v="84"/>
    <n v="0"/>
    <n v="0"/>
    <n v="1033"/>
    <n v="0"/>
    <x v="325"/>
    <n v="1033"/>
    <n v="0"/>
    <n v="0"/>
    <n v="1033"/>
    <n v="0"/>
    <n v="327"/>
    <n v="1"/>
    <n v="66"/>
    <x v="2"/>
    <s v="12/2021"/>
    <x v="179"/>
    <n v="6"/>
    <s v="New Condensor fan motor - 82"/>
    <x v="1"/>
  </r>
  <r>
    <n v="6933005"/>
    <n v="1"/>
    <x v="12"/>
    <n v="540"/>
    <n v="238"/>
    <n v="0"/>
    <n v="631004.23"/>
    <n v="0"/>
    <x v="326"/>
    <n v="352909.33"/>
    <n v="0"/>
    <n v="278094.90000000002"/>
    <n v="354077.8"/>
    <n v="1168.47"/>
    <n v="327"/>
    <n v="1"/>
    <n v="66"/>
    <x v="2"/>
    <s v="12/2021"/>
    <x v="180"/>
    <n v="6"/>
    <s v="OFFICE BUILDING - BEAVER RUN - 37"/>
    <x v="1"/>
  </r>
  <r>
    <n v="6933093"/>
    <n v="1"/>
    <x v="12"/>
    <n v="120"/>
    <n v="0"/>
    <n v="0"/>
    <n v="311191.64"/>
    <n v="0"/>
    <x v="327"/>
    <n v="311191.64"/>
    <n v="0"/>
    <n v="0"/>
    <n v="311191.64"/>
    <n v="0"/>
    <n v="327"/>
    <n v="1"/>
    <n v="66"/>
    <x v="2"/>
    <s v="12/2021"/>
    <x v="181"/>
    <n v="6"/>
    <s v="Silver Lake Building Renovations - 88"/>
    <x v="1"/>
  </r>
  <r>
    <n v="6933106"/>
    <n v="1"/>
    <x v="12"/>
    <n v="120"/>
    <n v="0"/>
    <n v="0"/>
    <n v="9770"/>
    <n v="0"/>
    <x v="328"/>
    <n v="9770"/>
    <n v="0"/>
    <n v="0"/>
    <n v="9770"/>
    <n v="0"/>
    <n v="327"/>
    <n v="1"/>
    <n v="66"/>
    <x v="2"/>
    <s v="12/2021"/>
    <x v="182"/>
    <n v="6"/>
    <s v="AC Unit for Server Room - 112"/>
    <x v="1"/>
  </r>
  <r>
    <n v="6933107"/>
    <n v="1"/>
    <x v="12"/>
    <n v="60"/>
    <n v="0"/>
    <n v="0"/>
    <n v="35600"/>
    <n v="0"/>
    <x v="329"/>
    <n v="35600"/>
    <n v="0"/>
    <n v="0"/>
    <n v="35600"/>
    <n v="0"/>
    <n v="327"/>
    <n v="1"/>
    <n v="66"/>
    <x v="2"/>
    <s v="12/2021"/>
    <x v="183"/>
    <n v="6"/>
    <s v="Beaver Run repairs - 132"/>
    <x v="1"/>
  </r>
  <r>
    <n v="6933108"/>
    <n v="1"/>
    <x v="12"/>
    <n v="60"/>
    <n v="0"/>
    <n v="0"/>
    <n v="11750"/>
    <n v="0"/>
    <x v="330"/>
    <n v="11750"/>
    <n v="0"/>
    <n v="0"/>
    <n v="11750"/>
    <n v="0"/>
    <n v="327"/>
    <n v="1"/>
    <n v="66"/>
    <x v="2"/>
    <s v="12/2021"/>
    <x v="184"/>
    <n v="6"/>
    <s v="CP Alarm Security - 113"/>
    <x v="1"/>
  </r>
  <r>
    <n v="6933112"/>
    <n v="1"/>
    <x v="12"/>
    <n v="120"/>
    <n v="0"/>
    <n v="0"/>
    <n v="30519.38"/>
    <n v="0"/>
    <x v="331"/>
    <n v="30519.38"/>
    <n v="0"/>
    <n v="0"/>
    <n v="30519.38"/>
    <n v="0"/>
    <n v="327"/>
    <n v="1"/>
    <n v="66"/>
    <x v="2"/>
    <s v="12/2021"/>
    <x v="185"/>
    <n v="6"/>
    <s v="DUMPSTER ENCLOSURE - 29"/>
    <x v="1"/>
  </r>
  <r>
    <n v="6933120"/>
    <n v="1"/>
    <x v="12"/>
    <n v="120"/>
    <n v="0"/>
    <n v="0"/>
    <n v="8061"/>
    <n v="0"/>
    <x v="332"/>
    <n v="8061"/>
    <n v="0"/>
    <n v="0"/>
    <n v="8061"/>
    <n v="0"/>
    <n v="327"/>
    <n v="1"/>
    <n v="66"/>
    <x v="2"/>
    <s v="12/2021"/>
    <x v="186"/>
    <n v="6"/>
    <s v="New Entrance Door - 85"/>
    <x v="1"/>
  </r>
  <r>
    <n v="6933256"/>
    <n v="1"/>
    <x v="12"/>
    <n v="120"/>
    <n v="0"/>
    <n v="0"/>
    <n v="7975.86"/>
    <n v="0"/>
    <x v="333"/>
    <n v="7975.86"/>
    <n v="0"/>
    <n v="0"/>
    <n v="7975.86"/>
    <n v="0"/>
    <n v="327"/>
    <n v="1"/>
    <n v="66"/>
    <x v="2"/>
    <s v="12/2021"/>
    <x v="181"/>
    <n v="6"/>
    <s v="Silver Lake Building Renovations - 94"/>
    <x v="1"/>
  </r>
  <r>
    <n v="6933271"/>
    <n v="1"/>
    <x v="12"/>
    <n v="84"/>
    <n v="0"/>
    <n v="0"/>
    <n v="2151"/>
    <n v="0"/>
    <x v="334"/>
    <n v="2151"/>
    <n v="0"/>
    <n v="0"/>
    <n v="2151"/>
    <n v="0"/>
    <n v="327"/>
    <n v="1"/>
    <n v="66"/>
    <x v="2"/>
    <s v="12/2021"/>
    <x v="187"/>
    <n v="6"/>
    <s v="Complete fan asse,mbly - 83"/>
    <x v="1"/>
  </r>
  <r>
    <n v="6933272"/>
    <n v="1"/>
    <x v="12"/>
    <n v="60"/>
    <n v="0"/>
    <n v="0"/>
    <n v="252824.25"/>
    <n v="0"/>
    <x v="335"/>
    <n v="252824.25"/>
    <n v="0"/>
    <n v="0"/>
    <n v="252824.25"/>
    <n v="0"/>
    <n v="327"/>
    <n v="1"/>
    <n v="66"/>
    <x v="2"/>
    <s v="12/2021"/>
    <x v="188"/>
    <n v="6"/>
    <s v="CP Accounting Suite Build out - 115"/>
    <x v="1"/>
  </r>
  <r>
    <n v="6933280"/>
    <n v="1"/>
    <x v="12"/>
    <n v="480"/>
    <n v="165"/>
    <n v="0"/>
    <n v="121370"/>
    <n v="0"/>
    <x v="336"/>
    <n v="79422.350000000006"/>
    <n v="0"/>
    <n v="41947.65"/>
    <n v="79676.58"/>
    <n v="254.23000000000002"/>
    <n v="327"/>
    <n v="1"/>
    <n v="66"/>
    <x v="2"/>
    <s v="12/2021"/>
    <x v="189"/>
    <n v="6"/>
    <s v="LAND IMPROVEMENTS - SILVER LAKE - 42"/>
    <x v="1"/>
  </r>
  <r>
    <n v="6933383"/>
    <n v="1"/>
    <x v="12"/>
    <n v="120"/>
    <n v="0"/>
    <n v="0"/>
    <n v="22961.39"/>
    <n v="0"/>
    <x v="337"/>
    <n v="22961.39"/>
    <n v="0"/>
    <n v="0"/>
    <n v="22961.39"/>
    <n v="0"/>
    <n v="327"/>
    <n v="1"/>
    <n v="66"/>
    <x v="2"/>
    <s v="12/2021"/>
    <x v="190"/>
    <n v="6"/>
    <s v="Silver Lake Building Renovations - Network Upgrade - 93"/>
    <x v="1"/>
  </r>
  <r>
    <n v="6933385"/>
    <n v="1"/>
    <x v="12"/>
    <n v="120"/>
    <n v="0"/>
    <n v="0"/>
    <n v="33011.75"/>
    <n v="0"/>
    <x v="338"/>
    <n v="33011.75"/>
    <n v="0"/>
    <n v="0"/>
    <n v="33011.75"/>
    <n v="0"/>
    <n v="327"/>
    <n v="1"/>
    <n v="66"/>
    <x v="2"/>
    <s v="12/2021"/>
    <x v="191"/>
    <n v="6"/>
    <s v="SILVER LAKE PATIO - 28"/>
    <x v="1"/>
  </r>
  <r>
    <n v="6933386"/>
    <n v="1"/>
    <x v="12"/>
    <n v="60"/>
    <n v="0"/>
    <n v="0"/>
    <n v="21000"/>
    <n v="0"/>
    <x v="339"/>
    <n v="21000"/>
    <n v="0"/>
    <n v="0"/>
    <n v="21000"/>
    <n v="0"/>
    <n v="327"/>
    <n v="1"/>
    <n v="66"/>
    <x v="2"/>
    <s v="12/2021"/>
    <x v="192"/>
    <n v="6"/>
    <s v="SL GAS ROOFTOP UNITS - 128"/>
    <x v="1"/>
  </r>
  <r>
    <n v="6933387"/>
    <n v="1"/>
    <x v="12"/>
    <n v="480"/>
    <n v="165"/>
    <n v="0"/>
    <n v="1444130.55"/>
    <n v="0"/>
    <x v="340"/>
    <n v="945012.7"/>
    <n v="0"/>
    <n v="499117.85"/>
    <n v="948037.66"/>
    <n v="3024.96"/>
    <n v="327"/>
    <n v="1"/>
    <n v="66"/>
    <x v="2"/>
    <s v="12/2021"/>
    <x v="193"/>
    <n v="6"/>
    <s v="STRUCTURES &amp; IMPROVEMENTS - SILVER LAKE BLDG. - 41"/>
    <x v="1"/>
  </r>
  <r>
    <n v="6933523"/>
    <n v="1"/>
    <x v="12"/>
    <n v="120"/>
    <n v="0"/>
    <n v="0"/>
    <n v="8179.14"/>
    <n v="0"/>
    <x v="341"/>
    <n v="8179.14"/>
    <n v="0"/>
    <n v="0"/>
    <n v="8179.14"/>
    <n v="0"/>
    <n v="327"/>
    <n v="1"/>
    <n v="66"/>
    <x v="2"/>
    <s v="12/2021"/>
    <x v="194"/>
    <n v="6"/>
    <s v="Silver Lake Building Renovations (IT) - 101"/>
    <x v="1"/>
  </r>
  <r>
    <n v="6933526"/>
    <n v="1"/>
    <x v="12"/>
    <n v="480"/>
    <n v="165"/>
    <n v="0"/>
    <n v="256259"/>
    <n v="0"/>
    <x v="342"/>
    <n v="167691.26"/>
    <n v="0"/>
    <n v="88567.74"/>
    <n v="168228.03"/>
    <n v="536.77"/>
    <n v="327"/>
    <n v="1"/>
    <n v="66"/>
    <x v="2"/>
    <s v="12/2021"/>
    <x v="195"/>
    <n v="6"/>
    <s v="TANGIBLE PERSONAL PROPERTY - 43"/>
    <x v="1"/>
  </r>
  <r>
    <n v="6933540"/>
    <n v="1"/>
    <x v="12"/>
    <n v="180"/>
    <n v="0"/>
    <n v="0"/>
    <n v="28908"/>
    <n v="0"/>
    <x v="343"/>
    <n v="28908"/>
    <n v="0"/>
    <n v="0"/>
    <n v="28908"/>
    <n v="0"/>
    <n v="327"/>
    <n v="1"/>
    <n v="66"/>
    <x v="2"/>
    <s v="12/2021"/>
    <x v="196"/>
    <n v="6"/>
    <s v="Concrete &amp; Brick repairs-Patio, Parking lot, Handicap Ramp - 80"/>
    <x v="1"/>
  </r>
  <r>
    <n v="6933668"/>
    <n v="1"/>
    <x v="12"/>
    <n v="120"/>
    <n v="0"/>
    <n v="0"/>
    <n v="118513.7"/>
    <n v="0"/>
    <x v="344"/>
    <n v="118513.7"/>
    <n v="0"/>
    <n v="0"/>
    <n v="118513.7"/>
    <n v="0"/>
    <n v="327"/>
    <n v="1"/>
    <n v="66"/>
    <x v="2"/>
    <s v="12/2021"/>
    <x v="197"/>
    <n v="6"/>
    <s v="Silver Lake Elect/HVAC/Heating Upgrades - 89"/>
    <x v="1"/>
  </r>
  <r>
    <n v="6933670"/>
    <n v="1"/>
    <x v="12"/>
    <n v="60"/>
    <n v="0"/>
    <n v="0"/>
    <n v="56460"/>
    <n v="0"/>
    <x v="345"/>
    <n v="56460"/>
    <n v="0"/>
    <n v="0"/>
    <n v="56460"/>
    <n v="0"/>
    <n v="327"/>
    <n v="1"/>
    <n v="66"/>
    <x v="2"/>
    <s v="12/2021"/>
    <x v="192"/>
    <n v="6"/>
    <s v="SL GAS ROOFTOP UNITS - 127"/>
    <x v="1"/>
  </r>
  <r>
    <n v="6933672"/>
    <n v="1"/>
    <x v="12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12/2021"/>
    <x v="197"/>
    <n v="6"/>
    <s v="Silver Lake Elect/HVAC/Heating Upgrades - 95"/>
    <x v="1"/>
  </r>
  <r>
    <n v="6933709"/>
    <n v="1"/>
    <x v="12"/>
    <n v="180"/>
    <n v="0"/>
    <n v="0"/>
    <n v="25615"/>
    <n v="0"/>
    <x v="347"/>
    <n v="25615"/>
    <n v="0"/>
    <n v="0"/>
    <n v="25615"/>
    <n v="0"/>
    <n v="327"/>
    <n v="1"/>
    <n v="66"/>
    <x v="2"/>
    <s v="12/2021"/>
    <x v="198"/>
    <n v="6"/>
    <s v="Landscaping - 81"/>
    <x v="1"/>
  </r>
  <r>
    <n v="6933822"/>
    <n v="1"/>
    <x v="12"/>
    <n v="120"/>
    <n v="0"/>
    <n v="0"/>
    <n v="104340.12"/>
    <n v="0"/>
    <x v="348"/>
    <n v="104340.12"/>
    <n v="0"/>
    <n v="0"/>
    <n v="104340.12"/>
    <n v="0"/>
    <n v="327"/>
    <n v="1"/>
    <n v="66"/>
    <x v="2"/>
    <s v="12/2021"/>
    <x v="194"/>
    <n v="6"/>
    <s v="Silver Lake Building Renovations (IT) - 100"/>
    <x v="1"/>
  </r>
  <r>
    <n v="6933849"/>
    <n v="1"/>
    <x v="12"/>
    <n v="540"/>
    <n v="239"/>
    <n v="0"/>
    <n v="21364.799999999999"/>
    <n v="0"/>
    <x v="349"/>
    <n v="11872.22"/>
    <n v="0"/>
    <n v="9492.58"/>
    <n v="11911.94"/>
    <n v="39.72"/>
    <n v="327"/>
    <n v="1"/>
    <n v="66"/>
    <x v="2"/>
    <s v="12/2021"/>
    <x v="180"/>
    <n v="6"/>
    <s v="OFFICE BUILDING - BEAVER RUN - 38"/>
    <x v="1"/>
  </r>
  <r>
    <n v="6933971"/>
    <n v="1"/>
    <x v="12"/>
    <n v="60"/>
    <n v="0"/>
    <n v="0"/>
    <n v="9183.33"/>
    <n v="0"/>
    <x v="350"/>
    <n v="9183.33"/>
    <n v="0"/>
    <n v="0"/>
    <n v="9183.33"/>
    <n v="0"/>
    <n v="327"/>
    <n v="1"/>
    <n v="66"/>
    <x v="2"/>
    <s v="12/2021"/>
    <x v="199"/>
    <n v="6"/>
    <s v="SL PLANNING CELL CONVERSION - 126"/>
    <x v="1"/>
  </r>
  <r>
    <n v="6933972"/>
    <n v="1"/>
    <x v="12"/>
    <n v="480"/>
    <n v="176"/>
    <n v="0"/>
    <n v="244514.08"/>
    <n v="0"/>
    <x v="351"/>
    <n v="154858.84"/>
    <n v="0"/>
    <n v="89655.24"/>
    <n v="155368.24"/>
    <n v="509.40000000000003"/>
    <n v="327"/>
    <n v="1"/>
    <n v="66"/>
    <x v="2"/>
    <s v="12/2021"/>
    <x v="200"/>
    <n v="6"/>
    <s v="STRUCTURES &amp; IMPROV - ADDITION TO SILVER LAKE - 20"/>
    <x v="1"/>
  </r>
  <r>
    <n v="6933997"/>
    <n v="1"/>
    <x v="12"/>
    <n v="120"/>
    <n v="0"/>
    <n v="0"/>
    <n v="67800"/>
    <n v="0"/>
    <x v="352"/>
    <n v="67800"/>
    <n v="0"/>
    <n v="0"/>
    <n v="67800"/>
    <n v="0"/>
    <n v="327"/>
    <n v="1"/>
    <n v="66"/>
    <x v="2"/>
    <s v="12/2021"/>
    <x v="201"/>
    <n v="6"/>
    <s v="Heating/Air conditioning upgrade - 74"/>
    <x v="1"/>
  </r>
  <r>
    <n v="6933998"/>
    <n v="1"/>
    <x v="12"/>
    <n v="84"/>
    <n v="0"/>
    <n v="0"/>
    <n v="11479"/>
    <n v="0"/>
    <x v="353"/>
    <n v="11479"/>
    <n v="0"/>
    <n v="0"/>
    <n v="11479"/>
    <n v="0"/>
    <n v="327"/>
    <n v="1"/>
    <n v="66"/>
    <x v="2"/>
    <s v="12/2021"/>
    <x v="202"/>
    <n v="6"/>
    <s v="Installation 3Ton AC unit in Server Room - 84"/>
    <x v="1"/>
  </r>
  <r>
    <n v="6933401"/>
    <n v="1"/>
    <x v="12"/>
    <n v="120"/>
    <n v="1"/>
    <n v="0"/>
    <n v="5046.8100000000004"/>
    <n v="0"/>
    <x v="354"/>
    <n v="5002.66"/>
    <n v="0"/>
    <n v="44.15"/>
    <n v="5046.8100000000004"/>
    <n v="44.15"/>
    <n v="328"/>
    <n v="1"/>
    <n v="68"/>
    <x v="4"/>
    <s v="12/2021"/>
    <x v="203"/>
    <n v="2"/>
    <s v="Compass Pointe Furniture - 121"/>
    <x v="1"/>
  </r>
  <r>
    <n v="6933402"/>
    <n v="1"/>
    <x v="12"/>
    <n v="120"/>
    <n v="2"/>
    <n v="0"/>
    <n v="609.32000000000005"/>
    <n v="0"/>
    <x v="355"/>
    <n v="598.67999999999995"/>
    <n v="0"/>
    <n v="10.64"/>
    <n v="604"/>
    <n v="5.32"/>
    <n v="328"/>
    <n v="1"/>
    <n v="68"/>
    <x v="4"/>
    <s v="12/2021"/>
    <x v="203"/>
    <n v="2"/>
    <s v="Compass Pointe Furniture - 122"/>
    <x v="1"/>
  </r>
  <r>
    <n v="2273447"/>
    <n v="1"/>
    <x v="12"/>
    <n v="60"/>
    <n v="45"/>
    <n v="0"/>
    <n v="2654.85"/>
    <n v="0"/>
    <x v="356"/>
    <n v="663.75"/>
    <n v="0"/>
    <n v="1991.1"/>
    <n v="708"/>
    <n v="44.25"/>
    <n v="329"/>
    <n v="1"/>
    <n v="73"/>
    <x v="11"/>
    <s v="12/2021"/>
    <x v="204"/>
    <n v="2"/>
    <s v="Jeff Sylvester 2020 Ford Exp"/>
    <x v="1"/>
  </r>
  <r>
    <n v="4216702"/>
    <n v="1"/>
    <x v="12"/>
    <n v="60"/>
    <n v="46"/>
    <n v="0"/>
    <n v="2.98"/>
    <n v="0"/>
    <x v="391"/>
    <n v="0.7"/>
    <n v="0"/>
    <n v="2.2799999999999998"/>
    <n v="0.75"/>
    <n v="0.05"/>
    <n v="329"/>
    <n v="1"/>
    <n v="73"/>
    <x v="11"/>
    <s v="12/2021"/>
    <x v="232"/>
    <n v="2"/>
    <s v="Vehicles - Automobiles"/>
    <x v="1"/>
  </r>
  <r>
    <n v="4216707"/>
    <n v="1"/>
    <x v="12"/>
    <n v="60"/>
    <n v="46"/>
    <n v="0"/>
    <n v="37783.71"/>
    <n v="0"/>
    <x v="392"/>
    <n v="8816.2199999999993"/>
    <n v="0"/>
    <n v="28967.49"/>
    <n v="9445.9500000000007"/>
    <n v="629.73"/>
    <n v="329"/>
    <n v="1"/>
    <n v="73"/>
    <x v="11"/>
    <s v="12/2021"/>
    <x v="232"/>
    <n v="2"/>
    <s v="Vehicles - Automobiles"/>
    <x v="1"/>
  </r>
  <r>
    <n v="6932980"/>
    <n v="1"/>
    <x v="12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12/2021"/>
    <x v="208"/>
    <n v="2"/>
    <s v="2015 Ford Exp - J Householder - 138"/>
    <x v="1"/>
  </r>
  <r>
    <n v="6932982"/>
    <n v="1"/>
    <x v="12"/>
    <n v="60"/>
    <n v="0"/>
    <n v="0"/>
    <n v="40830.839999999997"/>
    <n v="0"/>
    <x v="361"/>
    <n v="40830.839999999997"/>
    <n v="0"/>
    <n v="0"/>
    <n v="40830.839999999997"/>
    <n v="0"/>
    <n v="329"/>
    <n v="1"/>
    <n v="73"/>
    <x v="11"/>
    <s v="12/2021"/>
    <x v="210"/>
    <n v="2"/>
    <s v="2016 Ford E150 Truck Pesco FL Sales (AM-1648) - 159"/>
    <x v="1"/>
  </r>
  <r>
    <n v="6932996"/>
    <n v="1"/>
    <x v="12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12/2021"/>
    <x v="212"/>
    <n v="2"/>
    <s v="Householder Veh - 170"/>
    <x v="1"/>
  </r>
  <r>
    <n v="6933260"/>
    <n v="1"/>
    <x v="12"/>
    <n v="60"/>
    <n v="0"/>
    <n v="0"/>
    <n v="38319"/>
    <n v="-38319"/>
    <x v="316"/>
    <n v="38319"/>
    <n v="-38319"/>
    <n v="0"/>
    <n v="0"/>
    <n v="0"/>
    <n v="329"/>
    <n v="1"/>
    <n v="73"/>
    <x v="11"/>
    <s v="12/2021"/>
    <x v="214"/>
    <n v="2"/>
    <s v="2016 Ford Explorer J. Steinmetz - 149"/>
    <x v="1"/>
  </r>
  <r>
    <n v="6933263"/>
    <n v="1"/>
    <x v="12"/>
    <n v="60"/>
    <n v="0"/>
    <n v="0"/>
    <n v="42216"/>
    <n v="0"/>
    <x v="366"/>
    <n v="42216"/>
    <n v="0"/>
    <n v="0"/>
    <n v="42216"/>
    <n v="0"/>
    <n v="329"/>
    <n v="1"/>
    <n v="73"/>
    <x v="11"/>
    <s v="12/2021"/>
    <x v="215"/>
    <n v="2"/>
    <s v="2016 Ford Explorer-C. Martin - 153"/>
    <x v="1"/>
  </r>
  <r>
    <n v="6933264"/>
    <n v="1"/>
    <x v="12"/>
    <n v="60"/>
    <n v="18"/>
    <n v="0"/>
    <n v="39643"/>
    <n v="0"/>
    <x v="367"/>
    <n v="27428.65"/>
    <n v="0"/>
    <n v="12214.35"/>
    <n v="28107.23"/>
    <n v="678.58"/>
    <n v="329"/>
    <n v="1"/>
    <n v="73"/>
    <x v="11"/>
    <s v="12/2021"/>
    <x v="216"/>
    <n v="2"/>
    <s v="2018 Ford Explorer - Bill O'Brien - 167"/>
    <x v="1"/>
  </r>
  <r>
    <n v="6933382"/>
    <n v="1"/>
    <x v="12"/>
    <n v="60"/>
    <n v="0"/>
    <n v="0"/>
    <n v="35342.9"/>
    <n v="0"/>
    <x v="368"/>
    <n v="35342.9"/>
    <n v="0"/>
    <n v="0"/>
    <n v="35342.9"/>
    <n v="0"/>
    <n v="329"/>
    <n v="1"/>
    <n v="73"/>
    <x v="11"/>
    <s v="12/2021"/>
    <x v="217"/>
    <n v="2"/>
    <s v="2014 GMC Acadia - Bill Hancock - 133"/>
    <x v="1"/>
  </r>
  <r>
    <n v="6933393"/>
    <n v="1"/>
    <x v="12"/>
    <n v="60"/>
    <n v="7"/>
    <n v="0"/>
    <n v="39832"/>
    <n v="-39832"/>
    <x v="316"/>
    <n v="35184.949999999997"/>
    <n v="-35184.950000000004"/>
    <n v="0"/>
    <n v="0"/>
    <n v="0"/>
    <n v="329"/>
    <n v="1"/>
    <n v="73"/>
    <x v="11"/>
    <s v="12/2021"/>
    <x v="218"/>
    <n v="2"/>
    <s v="2017 Ford Explorer - Tom Mahn - 162"/>
    <x v="1"/>
  </r>
  <r>
    <n v="6933678"/>
    <n v="1"/>
    <x v="12"/>
    <n v="60"/>
    <n v="0"/>
    <n v="0"/>
    <n v="29995.88"/>
    <n v="0"/>
    <x v="370"/>
    <n v="29995.88"/>
    <n v="0"/>
    <n v="0"/>
    <n v="29995.88"/>
    <n v="0"/>
    <n v="329"/>
    <n v="1"/>
    <n v="73"/>
    <x v="11"/>
    <s v="12/2021"/>
    <x v="219"/>
    <n v="2"/>
    <s v="2016 Ford F-150 Saftey - 150"/>
    <x v="1"/>
  </r>
  <r>
    <n v="6933829"/>
    <n v="1"/>
    <x v="12"/>
    <n v="60"/>
    <n v="0"/>
    <n v="0"/>
    <n v="40961.57"/>
    <n v="0"/>
    <x v="372"/>
    <n v="40961.57"/>
    <n v="0"/>
    <n v="0"/>
    <n v="40961.57"/>
    <n v="0"/>
    <n v="329"/>
    <n v="1"/>
    <n v="73"/>
    <x v="11"/>
    <s v="12/2021"/>
    <x v="221"/>
    <n v="2"/>
    <s v="2016 Ford Explorer XLT -Brian Goff - 154"/>
    <x v="1"/>
  </r>
  <r>
    <n v="6933830"/>
    <n v="1"/>
    <x v="12"/>
    <n v="60"/>
    <n v="0"/>
    <n v="0"/>
    <n v="23867"/>
    <n v="0"/>
    <x v="373"/>
    <n v="23867"/>
    <n v="0"/>
    <n v="0"/>
    <n v="23867"/>
    <n v="0"/>
    <n v="329"/>
    <n v="1"/>
    <n v="73"/>
    <x v="11"/>
    <s v="12/2021"/>
    <x v="222"/>
    <n v="2"/>
    <s v="2016 Ford Fusion  - HR Dept spare - 147"/>
    <x v="1"/>
  </r>
  <r>
    <n v="6934022"/>
    <n v="1"/>
    <x v="12"/>
    <n v="60"/>
    <n v="18"/>
    <n v="0"/>
    <n v="40111.449999999997"/>
    <n v="0"/>
    <x v="374"/>
    <n v="27752.75"/>
    <n v="0"/>
    <n v="12358.7"/>
    <n v="28439.34"/>
    <n v="686.59"/>
    <n v="329"/>
    <n v="1"/>
    <n v="73"/>
    <x v="11"/>
    <s v="12/2021"/>
    <x v="223"/>
    <n v="2"/>
    <s v="2018 Ford Explorer White - L. Orr - 178"/>
    <x v="1"/>
  </r>
  <r>
    <n v="6934034"/>
    <n v="1"/>
    <x v="12"/>
    <n v="60"/>
    <n v="32"/>
    <n v="0"/>
    <n v="29646.39"/>
    <n v="0"/>
    <x v="375"/>
    <n v="13524.95"/>
    <n v="0"/>
    <n v="16121.44"/>
    <n v="14028.75"/>
    <n v="503.8"/>
    <n v="329"/>
    <n v="1"/>
    <n v="73"/>
    <x v="11"/>
    <s v="12/2021"/>
    <x v="224"/>
    <n v="2"/>
    <s v="2017 Ford Edge Steve Baccino - 175"/>
    <x v="1"/>
  </r>
  <r>
    <n v="6934052"/>
    <n v="1"/>
    <x v="12"/>
    <n v="60"/>
    <n v="33"/>
    <n v="0"/>
    <n v="65092"/>
    <n v="0"/>
    <x v="376"/>
    <n v="28602.94"/>
    <n v="0"/>
    <n v="36489.06"/>
    <n v="29708.67"/>
    <n v="1105.73"/>
    <n v="329"/>
    <n v="1"/>
    <n v="73"/>
    <x v="11"/>
    <s v="12/2021"/>
    <x v="225"/>
    <n v="2"/>
    <s v="2019 Chevy Tahoe - Moriarty - 177"/>
    <x v="1"/>
  </r>
  <r>
    <n v="6934061"/>
    <n v="1"/>
    <x v="12"/>
    <n v="60"/>
    <n v="13"/>
    <n v="0"/>
    <n v="6344.61"/>
    <n v="0"/>
    <x v="377"/>
    <n v="6344.61"/>
    <n v="0"/>
    <n v="0"/>
    <n v="6344.61"/>
    <n v="0"/>
    <n v="329"/>
    <n v="1"/>
    <n v="73"/>
    <x v="11"/>
    <s v="12/2021"/>
    <x v="224"/>
    <n v="2"/>
    <s v="2017 Ford Edge Steve Baccino - 176"/>
    <x v="1"/>
  </r>
  <r>
    <n v="6934081"/>
    <n v="1"/>
    <x v="12"/>
    <n v="60"/>
    <n v="29"/>
    <n v="0"/>
    <n v="44783.54"/>
    <n v="0"/>
    <x v="378"/>
    <n v="22687.18"/>
    <n v="0"/>
    <n v="22096.36"/>
    <n v="23449.119999999999"/>
    <n v="761.94"/>
    <n v="329"/>
    <n v="1"/>
    <n v="73"/>
    <x v="11"/>
    <s v="12/2021"/>
    <x v="226"/>
    <n v="2"/>
    <s v="2019 Ford Explorer XLT - Galtman - 171"/>
    <x v="1"/>
  </r>
  <r>
    <n v="7003533"/>
    <n v="1"/>
    <x v="12"/>
    <n v="60"/>
    <n v="37"/>
    <n v="0"/>
    <n v="56746.98"/>
    <n v="0"/>
    <x v="379"/>
    <n v="21128.080000000002"/>
    <n v="0"/>
    <n v="35618.9"/>
    <n v="22090.75"/>
    <n v="962.67000000000007"/>
    <n v="329"/>
    <n v="1"/>
    <n v="73"/>
    <x v="11"/>
    <s v="12/2021"/>
    <x v="227"/>
    <n v="2"/>
    <s v="2020 Ford Explorer - Sylvester - 179"/>
    <x v="1"/>
  </r>
  <r>
    <n v="7004104"/>
    <n v="1"/>
    <x v="12"/>
    <n v="60"/>
    <n v="38"/>
    <n v="0"/>
    <n v="51694"/>
    <n v="0"/>
    <x v="380"/>
    <n v="18380.05"/>
    <n v="0"/>
    <n v="33313.949999999997"/>
    <n v="19256.73"/>
    <n v="876.68000000000006"/>
    <n v="329"/>
    <n v="1"/>
    <n v="73"/>
    <x v="11"/>
    <s v="12/2021"/>
    <x v="228"/>
    <n v="2"/>
    <s v="2020 GMC Acadia - Cooper -180"/>
    <x v="1"/>
  </r>
  <r>
    <n v="17743128"/>
    <n v="1"/>
    <x v="12"/>
    <n v="60"/>
    <n v="46"/>
    <n v="0"/>
    <n v="-4001"/>
    <n v="0"/>
    <x v="357"/>
    <n v="-933.52"/>
    <n v="0"/>
    <n v="-3067.48"/>
    <n v="-1000.2"/>
    <n v="-66.680000000000007"/>
    <n v="329"/>
    <n v="1"/>
    <n v="73"/>
    <x v="11"/>
    <s v="12/2021"/>
    <x v="232"/>
    <n v="2"/>
    <s v="Transportation Equipment"/>
    <x v="1"/>
  </r>
  <r>
    <n v="24741607"/>
    <n v="1"/>
    <x v="12"/>
    <n v="60"/>
    <n v="51"/>
    <n v="0"/>
    <n v="57296.39"/>
    <n v="0"/>
    <x v="413"/>
    <n v="8541.0499999999993"/>
    <n v="0"/>
    <n v="48755.34"/>
    <n v="9497.0400000000009"/>
    <n v="955.99"/>
    <n v="329"/>
    <n v="1"/>
    <n v="73"/>
    <x v="11"/>
    <s v="12/2021"/>
    <x v="232"/>
    <n v="2"/>
    <s v="Vehicles - Automobiles"/>
    <x v="1"/>
  </r>
  <r>
    <n v="24741612"/>
    <n v="1"/>
    <x v="12"/>
    <n v="60"/>
    <n v="52"/>
    <n v="0"/>
    <n v="49943.63"/>
    <n v="0"/>
    <x v="414"/>
    <n v="6659.12"/>
    <n v="0"/>
    <n v="43284.51"/>
    <n v="7491.51"/>
    <n v="832.39"/>
    <n v="329"/>
    <n v="1"/>
    <n v="73"/>
    <x v="11"/>
    <s v="12/2021"/>
    <x v="232"/>
    <n v="2"/>
    <s v="Vehicles - Automobiles"/>
    <x v="1"/>
  </r>
  <r>
    <n v="33979323"/>
    <n v="1"/>
    <x v="12"/>
    <n v="60"/>
    <n v="49"/>
    <n v="0"/>
    <n v="73022.929999999993"/>
    <n v="0"/>
    <x v="359"/>
    <n v="13387.55"/>
    <n v="0"/>
    <n v="59635.38"/>
    <n v="14604.6"/>
    <n v="1217.05"/>
    <n v="329"/>
    <n v="1"/>
    <n v="73"/>
    <x v="11"/>
    <s v="12/2021"/>
    <x v="232"/>
    <n v="2"/>
    <s v="Vehicles - Automobiles"/>
    <x v="1"/>
  </r>
  <r>
    <n v="34685501"/>
    <n v="1"/>
    <x v="12"/>
    <n v="60"/>
    <n v="54"/>
    <n v="0"/>
    <n v="55552.99"/>
    <n v="0"/>
    <x v="433"/>
    <n v="5555.28"/>
    <n v="0"/>
    <n v="49997.71"/>
    <n v="6481.16"/>
    <n v="925.88"/>
    <n v="329"/>
    <n v="1"/>
    <n v="73"/>
    <x v="11"/>
    <s v="12/2021"/>
    <x v="241"/>
    <n v="2"/>
    <s v="Replace 2015 Ford Taurus VIn 1FAH2H82FG163002"/>
    <x v="1"/>
  </r>
  <r>
    <n v="34685504"/>
    <n v="1"/>
    <x v="12"/>
    <n v="60"/>
    <n v="54"/>
    <n v="0"/>
    <n v="40524.65"/>
    <n v="0"/>
    <x v="434"/>
    <n v="4052.46"/>
    <n v="0"/>
    <n v="36472.19"/>
    <n v="4727.87"/>
    <n v="675.41"/>
    <n v="329"/>
    <n v="1"/>
    <n v="73"/>
    <x v="11"/>
    <s v="12/2021"/>
    <x v="242"/>
    <n v="2"/>
    <s v="2021 GMC Acadia   Justin Stankiewicz VIN 1GKKNMLS8MZ193910"/>
    <x v="1"/>
  </r>
  <r>
    <n v="56971678"/>
    <n v="1"/>
    <x v="12"/>
    <n v="60"/>
    <n v="57"/>
    <n v="0"/>
    <n v="60540.26"/>
    <n v="0"/>
    <x v="463"/>
    <n v="3026.45"/>
    <n v="0"/>
    <n v="57513.81"/>
    <n v="4035.46"/>
    <n v="1009.01"/>
    <n v="329"/>
    <n v="1"/>
    <n v="73"/>
    <x v="11"/>
    <s v="12/2021"/>
    <x v="244"/>
    <n v="2"/>
    <s v="vehicle for new CHRO"/>
    <x v="1"/>
  </r>
  <r>
    <n v="6932995"/>
    <n v="1"/>
    <x v="12"/>
    <n v="84"/>
    <n v="43"/>
    <n v="0"/>
    <n v="8954"/>
    <n v="0"/>
    <x v="381"/>
    <n v="4296.45"/>
    <n v="0"/>
    <n v="4657.55"/>
    <n v="4404.7700000000004"/>
    <n v="108.32000000000001"/>
    <n v="330"/>
    <n v="1"/>
    <n v="76"/>
    <x v="9"/>
    <s v="12/2021"/>
    <x v="229"/>
    <n v="2"/>
    <s v="Customer Care Cisco Phone System - 168"/>
    <x v="1"/>
  </r>
  <r>
    <n v="6933270"/>
    <n v="1"/>
    <x v="12"/>
    <n v="84"/>
    <n v="41"/>
    <n v="0"/>
    <n v="9456.25"/>
    <n v="0"/>
    <x v="382"/>
    <n v="4840.67"/>
    <n v="0"/>
    <n v="4615.58"/>
    <n v="4953.25"/>
    <n v="112.58"/>
    <n v="330"/>
    <n v="1"/>
    <n v="76"/>
    <x v="9"/>
    <s v="12/2021"/>
    <x v="230"/>
    <n v="2"/>
    <s v="Cisco Phone Equip, (67) Microphones &amp; (73) Headsets - 166"/>
    <x v="1"/>
  </r>
  <r>
    <n v="6933412"/>
    <n v="1"/>
    <x v="12"/>
    <n v="84"/>
    <n v="45"/>
    <n v="0"/>
    <n v="16375"/>
    <n v="0"/>
    <x v="383"/>
    <n v="7465.67"/>
    <n v="0"/>
    <n v="8909.33"/>
    <n v="7663.66"/>
    <n v="197.99"/>
    <n v="330"/>
    <n v="1"/>
    <n v="76"/>
    <x v="9"/>
    <s v="12/2021"/>
    <x v="229"/>
    <n v="2"/>
    <s v="Customer Care Cisco Phone System - 169"/>
    <x v="1"/>
  </r>
  <r>
    <n v="6933844"/>
    <n v="1"/>
    <x v="12"/>
    <n v="84"/>
    <n v="36"/>
    <n v="0"/>
    <n v="404019.88"/>
    <n v="0"/>
    <x v="384"/>
    <n v="227720.29"/>
    <n v="0"/>
    <n v="176299.59"/>
    <n v="232617.5"/>
    <n v="4897.21"/>
    <n v="330"/>
    <n v="1"/>
    <n v="76"/>
    <x v="9"/>
    <s v="12/2021"/>
    <x v="229"/>
    <n v="2"/>
    <s v="Customer Care Cisco Phone System - 164"/>
    <x v="1"/>
  </r>
  <r>
    <n v="6933996"/>
    <n v="1"/>
    <x v="12"/>
    <n v="84"/>
    <n v="39"/>
    <n v="0"/>
    <n v="30844.91"/>
    <n v="0"/>
    <x v="385"/>
    <n v="16524.04"/>
    <n v="0"/>
    <n v="14320.87"/>
    <n v="16891.240000000002"/>
    <n v="367.2"/>
    <n v="330"/>
    <n v="1"/>
    <n v="76"/>
    <x v="9"/>
    <s v="12/2021"/>
    <x v="229"/>
    <n v="2"/>
    <s v="Customer Care Cisco Phone System - 165"/>
    <x v="1"/>
  </r>
  <r>
    <m/>
    <m/>
    <x v="13"/>
    <m/>
    <m/>
    <m/>
    <m/>
    <m/>
    <x v="485"/>
    <m/>
    <m/>
    <m/>
    <m/>
    <m/>
    <m/>
    <m/>
    <m/>
    <x v="12"/>
    <m/>
    <x v="246"/>
    <m/>
    <m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49">
  <r>
    <n v="6932986"/>
    <n v="1"/>
    <x v="0"/>
    <n v="84"/>
    <n v="43"/>
    <n v="0"/>
    <n v="164635.24"/>
    <n v="0"/>
    <n v="164635.24"/>
    <n v="78669.41"/>
    <n v="0"/>
    <n v="85965.83"/>
    <n v="80668.62"/>
    <n v="1999.21"/>
    <n v="308"/>
    <n v="1"/>
    <n v="39"/>
    <x v="0"/>
    <s v="12/2020"/>
    <x v="0"/>
    <n v="2"/>
    <s v="Utilities International - Phase 1 - 1579"/>
    <x v="0"/>
    <m/>
  </r>
  <r>
    <n v="6933095"/>
    <n v="1"/>
    <x v="0"/>
    <n v="84"/>
    <n v="56"/>
    <n v="0"/>
    <n v="1625"/>
    <n v="0"/>
    <n v="1625"/>
    <n v="524.45000000000005"/>
    <n v="0"/>
    <n v="1100.55"/>
    <n v="544.1"/>
    <n v="19.650000000000002"/>
    <n v="308"/>
    <n v="1"/>
    <n v="39"/>
    <x v="0"/>
    <s v="12/2020"/>
    <x v="1"/>
    <n v="2"/>
    <s v="Utilities International - Phase 2 - 1779"/>
    <x v="0"/>
    <m/>
  </r>
  <r>
    <n v="6933388"/>
    <n v="1"/>
    <x v="0"/>
    <n v="84"/>
    <n v="55"/>
    <n v="0"/>
    <n v="-1778.34"/>
    <n v="0"/>
    <n v="-1778.34"/>
    <n v="-595.15"/>
    <n v="0"/>
    <n v="-1183.19"/>
    <n v="-616.66"/>
    <n v="-21.51"/>
    <n v="308"/>
    <n v="1"/>
    <n v="39"/>
    <x v="0"/>
    <s v="12/2020"/>
    <x v="1"/>
    <n v="2"/>
    <s v="Utilities International - Phase 2 - 1764"/>
    <x v="0"/>
    <m/>
  </r>
  <r>
    <n v="6933673"/>
    <n v="1"/>
    <x v="0"/>
    <n v="84"/>
    <n v="53"/>
    <n v="0"/>
    <n v="1021008.31"/>
    <n v="0"/>
    <n v="1021008.31"/>
    <n v="366063.87"/>
    <n v="0"/>
    <n v="654944.43999999994"/>
    <n v="378421.31"/>
    <n v="12357.44"/>
    <n v="308"/>
    <n v="1"/>
    <n v="39"/>
    <x v="0"/>
    <s v="12/2020"/>
    <x v="1"/>
    <n v="2"/>
    <s v="Utilities International - Phase 2 - 1755"/>
    <x v="0"/>
    <m/>
  </r>
  <r>
    <n v="6933825"/>
    <n v="1"/>
    <x v="0"/>
    <n v="84"/>
    <n v="54"/>
    <n v="0"/>
    <n v="261.20999999999998"/>
    <n v="0"/>
    <n v="261.20999999999998"/>
    <n v="90.54"/>
    <n v="0"/>
    <n v="170.67"/>
    <n v="93.7"/>
    <n v="3.16"/>
    <n v="308"/>
    <n v="1"/>
    <n v="39"/>
    <x v="0"/>
    <s v="12/2020"/>
    <x v="1"/>
    <n v="2"/>
    <s v="Utilities International - Phase 2 - 1774"/>
    <x v="0"/>
    <m/>
  </r>
  <r>
    <n v="6933826"/>
    <n v="1"/>
    <x v="0"/>
    <n v="84"/>
    <n v="58"/>
    <n v="0"/>
    <n v="1300"/>
    <n v="0"/>
    <n v="1300"/>
    <n v="388.55"/>
    <n v="0"/>
    <n v="911.45"/>
    <n v="404.26"/>
    <n v="15.71"/>
    <n v="308"/>
    <n v="1"/>
    <n v="39"/>
    <x v="0"/>
    <s v="12/2020"/>
    <x v="1"/>
    <n v="2"/>
    <s v="Utilities International - Phase 2 - 1790"/>
    <x v="0"/>
    <m/>
  </r>
  <r>
    <n v="6933976"/>
    <n v="1"/>
    <x v="0"/>
    <n v="84"/>
    <n v="57"/>
    <n v="0"/>
    <n v="10697.46"/>
    <n v="0"/>
    <n v="10697.46"/>
    <n v="3325.04"/>
    <n v="0"/>
    <n v="7372.42"/>
    <n v="3454.38"/>
    <n v="129.34"/>
    <n v="308"/>
    <n v="1"/>
    <n v="39"/>
    <x v="0"/>
    <s v="12/2020"/>
    <x v="1"/>
    <n v="2"/>
    <s v="Utilities International - Phase 2 - 1786"/>
    <x v="0"/>
    <m/>
  </r>
  <r>
    <n v="6933977"/>
    <n v="1"/>
    <x v="0"/>
    <n v="84"/>
    <n v="59"/>
    <n v="0"/>
    <n v="18074.14"/>
    <n v="0"/>
    <n v="18074.14"/>
    <n v="5186.87"/>
    <n v="0"/>
    <n v="12887.27"/>
    <n v="5405.3"/>
    <n v="218.43"/>
    <n v="308"/>
    <n v="1"/>
    <n v="39"/>
    <x v="0"/>
    <s v="12/2020"/>
    <x v="1"/>
    <n v="2"/>
    <s v="Utilities International - Phase 2 - 1799"/>
    <x v="0"/>
    <m/>
  </r>
  <r>
    <n v="6933983"/>
    <n v="1"/>
    <x v="0"/>
    <n v="84"/>
    <n v="60"/>
    <n v="0"/>
    <n v="1950"/>
    <n v="0"/>
    <n v="1950"/>
    <n v="536.35"/>
    <n v="0"/>
    <n v="1413.65"/>
    <n v="559.91"/>
    <n v="23.56"/>
    <n v="308"/>
    <n v="1"/>
    <n v="39"/>
    <x v="0"/>
    <s v="12/2020"/>
    <x v="1"/>
    <n v="2"/>
    <s v="Utilities International - Phase 2 - 1808"/>
    <x v="0"/>
    <m/>
  </r>
  <r>
    <n v="6934027"/>
    <n v="1"/>
    <x v="0"/>
    <n v="84"/>
    <n v="62"/>
    <n v="0"/>
    <n v="10393.98"/>
    <n v="0"/>
    <n v="10393.98"/>
    <n v="2611.04"/>
    <n v="0"/>
    <n v="7782.94"/>
    <n v="2736.57"/>
    <n v="125.53"/>
    <n v="308"/>
    <n v="1"/>
    <n v="39"/>
    <x v="0"/>
    <s v="12/2020"/>
    <x v="1"/>
    <n v="2"/>
    <s v="Utilities International - Phase 2 - 1810"/>
    <x v="0"/>
    <m/>
  </r>
  <r>
    <n v="6934066"/>
    <n v="1"/>
    <x v="0"/>
    <n v="84"/>
    <n v="64"/>
    <n v="0"/>
    <n v="3250"/>
    <n v="0"/>
    <n v="3250"/>
    <n v="738.96"/>
    <n v="0"/>
    <n v="2511.04"/>
    <n v="778.2"/>
    <n v="39.24"/>
    <n v="308"/>
    <n v="1"/>
    <n v="39"/>
    <x v="0"/>
    <s v="12/2020"/>
    <x v="1"/>
    <n v="2"/>
    <s v="Utilities International - Phase 2 - 1822"/>
    <x v="0"/>
    <m/>
  </r>
  <r>
    <n v="6934076"/>
    <n v="1"/>
    <x v="0"/>
    <n v="84"/>
    <n v="65"/>
    <n v="0"/>
    <n v="13092.33"/>
    <n v="0"/>
    <n v="13092.33"/>
    <n v="2820.67"/>
    <n v="0"/>
    <n v="10271.66"/>
    <n v="2978.7"/>
    <n v="158.03"/>
    <n v="308"/>
    <n v="1"/>
    <n v="39"/>
    <x v="0"/>
    <s v="12/2020"/>
    <x v="1"/>
    <n v="2"/>
    <s v="Utilities International - Phase 2 - 1824"/>
    <x v="0"/>
    <m/>
  </r>
  <r>
    <n v="6933481"/>
    <n v="1"/>
    <x v="0"/>
    <n v="60"/>
    <n v="0"/>
    <n v="0"/>
    <n v="5716.29"/>
    <n v="0"/>
    <n v="5716.29"/>
    <n v="5716.29"/>
    <n v="0"/>
    <n v="5716.29"/>
    <n v="5716.29"/>
    <n v="0"/>
    <n v="300"/>
    <n v="1"/>
    <n v="62"/>
    <x v="1"/>
    <s v="12/2020"/>
    <x v="2"/>
    <n v="4"/>
    <s v="Organizational Expense - 1"/>
    <x v="0"/>
    <m/>
  </r>
  <r>
    <n v="6933924"/>
    <n v="1"/>
    <x v="0"/>
    <n v="60"/>
    <n v="0"/>
    <n v="0"/>
    <n v="250"/>
    <n v="0"/>
    <n v="250"/>
    <n v="250"/>
    <n v="0"/>
    <n v="250"/>
    <n v="250"/>
    <n v="0"/>
    <n v="300"/>
    <n v="1"/>
    <n v="62"/>
    <x v="1"/>
    <s v="12/2020"/>
    <x v="3"/>
    <n v="4"/>
    <s v="Merger Expenses - 2"/>
    <x v="0"/>
    <m/>
  </r>
  <r>
    <n v="3775374"/>
    <n v="1"/>
    <x v="0"/>
    <n v="180"/>
    <n v="180"/>
    <n v="0"/>
    <n v="0"/>
    <n v="1513.52"/>
    <n v="1513.52"/>
    <n v="0"/>
    <n v="0"/>
    <n v="1513.52"/>
    <n v="8.41"/>
    <n v="8.41"/>
    <n v="301"/>
    <n v="1"/>
    <n v="66"/>
    <x v="2"/>
    <s v="12/2020"/>
    <x v="4"/>
    <n v="6"/>
    <s v="Energy Lane Warehouse Office"/>
    <x v="0"/>
    <m/>
  </r>
  <r>
    <n v="6932921"/>
    <n v="1"/>
    <x v="0"/>
    <n v="120"/>
    <n v="36"/>
    <n v="0"/>
    <n v="127874.67"/>
    <n v="0"/>
    <n v="127874.67"/>
    <n v="88620.09"/>
    <n v="0"/>
    <n v="39254.58"/>
    <n v="89710.5"/>
    <n v="1090.4100000000001"/>
    <n v="301"/>
    <n v="1"/>
    <n v="66"/>
    <x v="2"/>
    <s v="12/2020"/>
    <x v="5"/>
    <n v="6"/>
    <s v="Silver Lake Office Additions - 1163"/>
    <x v="0"/>
    <m/>
  </r>
  <r>
    <n v="6932947"/>
    <n v="1"/>
    <x v="0"/>
    <n v="480"/>
    <n v="449"/>
    <n v="0"/>
    <n v="3603347.56"/>
    <n v="0"/>
    <n v="3603347.56"/>
    <n v="225324.44"/>
    <n v="0"/>
    <n v="3378023.12"/>
    <n v="232847.87"/>
    <n v="7523.43"/>
    <n v="301"/>
    <n v="1"/>
    <n v="66"/>
    <x v="2"/>
    <s v="12/2020"/>
    <x v="6"/>
    <n v="6"/>
    <s v="Dover Stover/Energy Lane Office - 1748"/>
    <x v="0"/>
    <m/>
  </r>
  <r>
    <n v="6932948"/>
    <n v="1"/>
    <x v="0"/>
    <n v="480"/>
    <n v="449"/>
    <n v="0"/>
    <n v="129456.21"/>
    <n v="0"/>
    <n v="129456.21"/>
    <n v="8095.14"/>
    <n v="0"/>
    <n v="121361.07"/>
    <n v="8365.43"/>
    <n v="270.29000000000002"/>
    <n v="301"/>
    <n v="1"/>
    <n v="66"/>
    <x v="2"/>
    <s v="12/2020"/>
    <x v="7"/>
    <n v="6"/>
    <s v="Dover Stover/Energy Lane Warehouse - 1749"/>
    <x v="0"/>
    <m/>
  </r>
  <r>
    <n v="6932951"/>
    <n v="1"/>
    <x v="0"/>
    <n v="60"/>
    <n v="0"/>
    <n v="0"/>
    <n v="8490"/>
    <n v="0"/>
    <n v="8490"/>
    <n v="8490"/>
    <n v="0"/>
    <n v="0"/>
    <n v="8490"/>
    <n v="0"/>
    <n v="301"/>
    <n v="1"/>
    <n v="66"/>
    <x v="2"/>
    <s v="12/2020"/>
    <x v="8"/>
    <n v="6"/>
    <s v="AC Unit for SL Server Room - 1250"/>
    <x v="0"/>
    <m/>
  </r>
  <r>
    <n v="6932962"/>
    <n v="1"/>
    <x v="0"/>
    <n v="60"/>
    <n v="0"/>
    <n v="0"/>
    <n v="8250"/>
    <n v="0"/>
    <n v="8250"/>
    <n v="8250"/>
    <n v="0"/>
    <n v="0"/>
    <n v="8250"/>
    <n v="0"/>
    <n v="301"/>
    <n v="1"/>
    <n v="66"/>
    <x v="2"/>
    <s v="12/2020"/>
    <x v="9"/>
    <n v="6"/>
    <s v="Enhance electrical service at SL - 911"/>
    <x v="0"/>
    <m/>
  </r>
  <r>
    <n v="6933059"/>
    <n v="1"/>
    <x v="0"/>
    <n v="120"/>
    <n v="62"/>
    <n v="0"/>
    <n v="300663.94"/>
    <n v="0"/>
    <n v="300663.94"/>
    <n v="128039.42"/>
    <n v="0"/>
    <n v="172624.52"/>
    <n v="130823.69"/>
    <n v="2784.27"/>
    <n v="301"/>
    <n v="1"/>
    <n v="66"/>
    <x v="2"/>
    <s v="12/2020"/>
    <x v="10"/>
    <n v="6"/>
    <s v="Silver Lake 2nd Floor Renovations - 1364"/>
    <x v="0"/>
    <m/>
  </r>
  <r>
    <n v="6933067"/>
    <n v="1"/>
    <x v="0"/>
    <n v="120"/>
    <n v="46"/>
    <n v="0"/>
    <n v="8534"/>
    <n v="0"/>
    <n v="8534"/>
    <n v="5200.92"/>
    <n v="0"/>
    <n v="3333.08"/>
    <n v="5273.38"/>
    <n v="72.460000000000008"/>
    <n v="301"/>
    <n v="1"/>
    <n v="66"/>
    <x v="2"/>
    <s v="12/2020"/>
    <x v="11"/>
    <n v="6"/>
    <s v="SL Treasury AC Replacement - 1210"/>
    <x v="0"/>
    <m/>
  </r>
  <r>
    <n v="6933079"/>
    <n v="1"/>
    <x v="0"/>
    <n v="480"/>
    <n v="456"/>
    <n v="0"/>
    <n v="6615.23"/>
    <n v="0"/>
    <n v="6615.23"/>
    <n v="317.18"/>
    <n v="0"/>
    <n v="6298.05"/>
    <n v="330.99"/>
    <n v="13.81"/>
    <n v="301"/>
    <n v="1"/>
    <n v="66"/>
    <x v="2"/>
    <s v="12/2020"/>
    <x v="6"/>
    <n v="6"/>
    <s v="Dover Stover/Energy Lane Office - 1801"/>
    <x v="0"/>
    <m/>
  </r>
  <r>
    <n v="6933083"/>
    <n v="1"/>
    <x v="0"/>
    <n v="60"/>
    <n v="0"/>
    <n v="0"/>
    <n v="2120.36"/>
    <n v="0"/>
    <n v="2120.36"/>
    <n v="2120.36"/>
    <n v="0"/>
    <n v="0"/>
    <n v="2120.36"/>
    <n v="0"/>
    <n v="301"/>
    <n v="1"/>
    <n v="66"/>
    <x v="2"/>
    <s v="12/2020"/>
    <x v="12"/>
    <n v="6"/>
    <s v="Electrical Work For Is Department - 404"/>
    <x v="0"/>
    <m/>
  </r>
  <r>
    <n v="6933084"/>
    <n v="1"/>
    <x v="0"/>
    <n v="60"/>
    <n v="0"/>
    <n v="0"/>
    <n v="719.88"/>
    <n v="0"/>
    <n v="719.88"/>
    <n v="719.88"/>
    <n v="0"/>
    <n v="0"/>
    <n v="719.88"/>
    <n v="0"/>
    <n v="301"/>
    <n v="1"/>
    <n v="66"/>
    <x v="2"/>
    <s v="12/2020"/>
    <x v="9"/>
    <n v="6"/>
    <s v="Enhance electrical service at SL - 919"/>
    <x v="0"/>
    <m/>
  </r>
  <r>
    <n v="6933195"/>
    <n v="1"/>
    <x v="0"/>
    <n v="120"/>
    <n v="89"/>
    <n v="0"/>
    <n v="44213.9"/>
    <n v="0"/>
    <n v="44213.9"/>
    <n v="11080.37"/>
    <n v="0"/>
    <n v="33133.53"/>
    <n v="11452.66"/>
    <n v="372.29"/>
    <n v="301"/>
    <n v="1"/>
    <n v="66"/>
    <x v="2"/>
    <s v="12/2020"/>
    <x v="13"/>
    <n v="6"/>
    <s v="Newark Office Architecture - 1747"/>
    <x v="0"/>
    <m/>
  </r>
  <r>
    <n v="6933196"/>
    <n v="1"/>
    <x v="0"/>
    <n v="120"/>
    <n v="92"/>
    <n v="0"/>
    <n v="4235.8900000000003"/>
    <n v="0"/>
    <n v="4235.8900000000003"/>
    <n v="955.61"/>
    <n v="0"/>
    <n v="3280.28"/>
    <n v="991.27"/>
    <n v="35.660000000000004"/>
    <n v="301"/>
    <n v="1"/>
    <n v="66"/>
    <x v="2"/>
    <s v="12/2020"/>
    <x v="13"/>
    <n v="6"/>
    <s v="Newark Office Architecture - 1778"/>
    <x v="0"/>
    <m/>
  </r>
  <r>
    <n v="6933228"/>
    <n v="1"/>
    <x v="0"/>
    <n v="77"/>
    <n v="0"/>
    <n v="0"/>
    <n v="7648.79"/>
    <n v="0"/>
    <n v="7648.79"/>
    <n v="7648.79"/>
    <n v="0"/>
    <n v="0"/>
    <n v="7648.79"/>
    <n v="0"/>
    <n v="301"/>
    <n v="1"/>
    <n v="66"/>
    <x v="2"/>
    <s v="12/2020"/>
    <x v="14"/>
    <n v="6"/>
    <s v="COMPASS POINTE BLDG - 1050"/>
    <x v="0"/>
    <m/>
  </r>
  <r>
    <n v="6933476"/>
    <n v="1"/>
    <x v="0"/>
    <n v="120"/>
    <n v="95"/>
    <n v="0"/>
    <n v="8160"/>
    <n v="0"/>
    <n v="8160"/>
    <n v="1636.69"/>
    <n v="0"/>
    <n v="6523.31"/>
    <n v="1705.36"/>
    <n v="68.67"/>
    <n v="301"/>
    <n v="1"/>
    <n v="66"/>
    <x v="2"/>
    <s v="12/2020"/>
    <x v="15"/>
    <n v="6"/>
    <s v="Newark Office Project Management - 1789"/>
    <x v="0"/>
    <m/>
  </r>
  <r>
    <n v="6933477"/>
    <n v="1"/>
    <x v="0"/>
    <n v="120"/>
    <n v="94"/>
    <n v="0"/>
    <n v="2720"/>
    <n v="0"/>
    <n v="2720"/>
    <n v="568.23"/>
    <n v="0"/>
    <n v="2151.77"/>
    <n v="591.12"/>
    <n v="22.89"/>
    <n v="301"/>
    <n v="1"/>
    <n v="66"/>
    <x v="2"/>
    <s v="12/2020"/>
    <x v="15"/>
    <n v="6"/>
    <s v="Newark Office Project Management - 1795"/>
    <x v="0"/>
    <m/>
  </r>
  <r>
    <n v="6933486"/>
    <n v="1"/>
    <x v="0"/>
    <n v="120"/>
    <n v="30"/>
    <n v="0"/>
    <n v="42500"/>
    <n v="0"/>
    <n v="42500"/>
    <n v="31587.85"/>
    <n v="0"/>
    <n v="10912.15"/>
    <n v="31951.59"/>
    <n v="363.74"/>
    <n v="301"/>
    <n v="1"/>
    <n v="66"/>
    <x v="2"/>
    <s v="12/2020"/>
    <x v="16"/>
    <n v="6"/>
    <s v="SL Natural Gas Generator - 1147"/>
    <x v="0"/>
    <m/>
  </r>
  <r>
    <n v="6933497"/>
    <n v="1"/>
    <x v="0"/>
    <n v="84"/>
    <n v="0"/>
    <n v="0"/>
    <n v="15590"/>
    <n v="0"/>
    <n v="15590"/>
    <n v="15590"/>
    <n v="0"/>
    <n v="0"/>
    <n v="15590"/>
    <n v="0"/>
    <n v="301"/>
    <n v="1"/>
    <n v="66"/>
    <x v="2"/>
    <s v="12/2020"/>
    <x v="17"/>
    <n v="6"/>
    <s v="A/C for Server Room - 962"/>
    <x v="0"/>
    <m/>
  </r>
  <r>
    <n v="6933501"/>
    <n v="1"/>
    <x v="0"/>
    <n v="480"/>
    <n v="450"/>
    <n v="0"/>
    <n v="-31928.82"/>
    <n v="0"/>
    <n v="-31928.82"/>
    <n v="-1930.02"/>
    <n v="0"/>
    <n v="-29998.799999999999"/>
    <n v="-1996.68"/>
    <n v="-66.66"/>
    <n v="301"/>
    <n v="1"/>
    <n v="66"/>
    <x v="2"/>
    <s v="12/2020"/>
    <x v="6"/>
    <n v="6"/>
    <s v="Dover Stover/Energy Lane Office - 1769"/>
    <x v="0"/>
    <m/>
  </r>
  <r>
    <n v="6933502"/>
    <n v="1"/>
    <x v="0"/>
    <n v="60"/>
    <n v="0"/>
    <n v="0"/>
    <n v="9591"/>
    <n v="0"/>
    <n v="9591"/>
    <n v="9591"/>
    <n v="0"/>
    <n v="0"/>
    <n v="9591"/>
    <n v="0"/>
    <n v="301"/>
    <n v="1"/>
    <n v="66"/>
    <x v="2"/>
    <s v="12/2020"/>
    <x v="18"/>
    <n v="6"/>
    <s v="A/C unit for Silver Lake Server room - 910"/>
    <x v="0"/>
    <m/>
  </r>
  <r>
    <n v="6933506"/>
    <n v="1"/>
    <x v="0"/>
    <n v="46"/>
    <n v="0"/>
    <n v="0"/>
    <n v="125275"/>
    <n v="0"/>
    <n v="125275"/>
    <n v="125275"/>
    <n v="0"/>
    <n v="0"/>
    <n v="125275"/>
    <n v="0"/>
    <n v="301"/>
    <n v="1"/>
    <n v="66"/>
    <x v="2"/>
    <s v="12/2020"/>
    <x v="19"/>
    <n v="6"/>
    <s v="Compass Pointe Office Improvements - 1211"/>
    <x v="0"/>
    <m/>
  </r>
  <r>
    <n v="6933507"/>
    <n v="1"/>
    <x v="0"/>
    <n v="44"/>
    <n v="0"/>
    <n v="0"/>
    <n v="13401.07"/>
    <n v="0"/>
    <n v="13401.07"/>
    <n v="13401.07"/>
    <n v="0"/>
    <n v="0"/>
    <n v="13401.07"/>
    <n v="0"/>
    <n v="301"/>
    <n v="1"/>
    <n v="66"/>
    <x v="2"/>
    <s v="12/2020"/>
    <x v="19"/>
    <n v="6"/>
    <s v="Compass Pointe Office Improvements - 1219"/>
    <x v="0"/>
    <m/>
  </r>
  <r>
    <n v="6933554"/>
    <n v="1"/>
    <x v="0"/>
    <n v="120"/>
    <n v="83"/>
    <n v="0"/>
    <n v="8895.7000000000007"/>
    <n v="0"/>
    <n v="8895.7000000000007"/>
    <n v="2742.83"/>
    <n v="0"/>
    <n v="6152.87"/>
    <n v="2816.96"/>
    <n v="74.13"/>
    <n v="301"/>
    <n v="1"/>
    <n v="66"/>
    <x v="2"/>
    <s v="12/2020"/>
    <x v="20"/>
    <n v="6"/>
    <s v="2nd Flr HR Conference Room furniture-Also see Asset 1364 - 1721"/>
    <x v="0"/>
    <m/>
  </r>
  <r>
    <n v="6933747"/>
    <n v="1"/>
    <x v="0"/>
    <n v="60"/>
    <n v="8"/>
    <n v="0"/>
    <n v="32337.67"/>
    <n v="0"/>
    <n v="32337.67"/>
    <n v="27908.67"/>
    <n v="0"/>
    <n v="4429"/>
    <n v="28462.3"/>
    <n v="553.63"/>
    <n v="301"/>
    <n v="1"/>
    <n v="66"/>
    <x v="2"/>
    <s v="12/2020"/>
    <x v="21"/>
    <n v="6"/>
    <s v="Renovations to Silver Lake Break room - 1350"/>
    <x v="0"/>
    <m/>
  </r>
  <r>
    <n v="6933761"/>
    <n v="1"/>
    <x v="0"/>
    <n v="120"/>
    <n v="39"/>
    <n v="0"/>
    <n v="-5165"/>
    <n v="0"/>
    <n v="-5165"/>
    <n v="-3449.91"/>
    <n v="0"/>
    <n v="-1715.09"/>
    <n v="-3493.89"/>
    <n v="-43.980000000000004"/>
    <n v="301"/>
    <n v="1"/>
    <n v="66"/>
    <x v="2"/>
    <s v="12/2020"/>
    <x v="5"/>
    <n v="6"/>
    <s v="Silver Lake Office Additions - 1169"/>
    <x v="0"/>
    <m/>
  </r>
  <r>
    <n v="6933766"/>
    <n v="1"/>
    <x v="0"/>
    <n v="120"/>
    <n v="89"/>
    <n v="0"/>
    <n v="28385.4"/>
    <n v="0"/>
    <n v="28385.4"/>
    <n v="7113.61"/>
    <n v="0"/>
    <n v="21271.79"/>
    <n v="7352.62"/>
    <n v="239.01"/>
    <n v="301"/>
    <n v="1"/>
    <n v="66"/>
    <x v="2"/>
    <s v="12/2020"/>
    <x v="15"/>
    <n v="6"/>
    <s v="Newark Office Project Management - 1746"/>
    <x v="0"/>
    <m/>
  </r>
  <r>
    <n v="6933768"/>
    <n v="1"/>
    <x v="0"/>
    <n v="84"/>
    <n v="46"/>
    <n v="0"/>
    <n v="414439.25"/>
    <n v="0"/>
    <n v="414439.25"/>
    <n v="186744.56"/>
    <n v="0"/>
    <n v="227694.69"/>
    <n v="191694.44"/>
    <n v="4949.88"/>
    <n v="301"/>
    <n v="1"/>
    <n v="66"/>
    <x v="2"/>
    <s v="12/2020"/>
    <x v="22"/>
    <n v="6"/>
    <s v="Middletown Office Leasehold Improv - 114 Sandhill Drive - 1717"/>
    <x v="0"/>
    <m/>
  </r>
  <r>
    <n v="6933787"/>
    <n v="1"/>
    <x v="0"/>
    <n v="72"/>
    <n v="0"/>
    <n v="0"/>
    <n v="20736.3"/>
    <n v="0"/>
    <n v="20736.3"/>
    <n v="20736.3"/>
    <n v="0"/>
    <n v="0"/>
    <n v="20736.3"/>
    <n v="0"/>
    <n v="301"/>
    <n v="1"/>
    <n v="66"/>
    <x v="2"/>
    <s v="12/2020"/>
    <x v="14"/>
    <n v="6"/>
    <s v="Compass Pointe Bldg - 1074"/>
    <x v="0"/>
    <m/>
  </r>
  <r>
    <n v="6933798"/>
    <n v="1"/>
    <x v="0"/>
    <n v="120"/>
    <n v="93"/>
    <n v="0"/>
    <n v="45749.2"/>
    <n v="0"/>
    <n v="45749.2"/>
    <n v="9939.0400000000009"/>
    <n v="0"/>
    <n v="35810.160000000003"/>
    <n v="10324.1"/>
    <n v="385.06"/>
    <n v="301"/>
    <n v="1"/>
    <n v="66"/>
    <x v="2"/>
    <s v="12/2020"/>
    <x v="23"/>
    <n v="6"/>
    <s v="Energy Lane Courtyard - 1794"/>
    <x v="0"/>
    <m/>
  </r>
  <r>
    <n v="6933929"/>
    <n v="1"/>
    <x v="0"/>
    <n v="120"/>
    <n v="36"/>
    <n v="0"/>
    <n v="8851"/>
    <n v="0"/>
    <n v="8851"/>
    <n v="6133.92"/>
    <n v="0"/>
    <n v="2717.08"/>
    <n v="6209.39"/>
    <n v="75.47"/>
    <n v="301"/>
    <n v="1"/>
    <n v="66"/>
    <x v="2"/>
    <s v="12/2020"/>
    <x v="16"/>
    <n v="6"/>
    <s v="SL Natural Gas Generator - 1162"/>
    <x v="0"/>
    <m/>
  </r>
  <r>
    <n v="6933939"/>
    <n v="1"/>
    <x v="0"/>
    <n v="78"/>
    <n v="0"/>
    <n v="0"/>
    <n v="986"/>
    <n v="0"/>
    <n v="986"/>
    <n v="986"/>
    <n v="0"/>
    <n v="0"/>
    <n v="986"/>
    <n v="0"/>
    <n v="301"/>
    <n v="1"/>
    <n v="66"/>
    <x v="2"/>
    <s v="12/2020"/>
    <x v="14"/>
    <n v="6"/>
    <s v="COMPASS POINTE BLDG - 1045"/>
    <x v="0"/>
    <m/>
  </r>
  <r>
    <n v="6933940"/>
    <n v="1"/>
    <x v="0"/>
    <n v="480"/>
    <n v="450"/>
    <n v="0"/>
    <n v="-0.01"/>
    <n v="0"/>
    <n v="-0.01"/>
    <n v="-0.01"/>
    <n v="0"/>
    <n v="0"/>
    <n v="-0.01"/>
    <n v="0"/>
    <n v="301"/>
    <n v="1"/>
    <n v="66"/>
    <x v="2"/>
    <s v="12/2020"/>
    <x v="6"/>
    <n v="6"/>
    <s v="Dover Stover/Energy Lane Office - 1760"/>
    <x v="0"/>
    <m/>
  </r>
  <r>
    <n v="6933947"/>
    <n v="1"/>
    <x v="0"/>
    <n v="120"/>
    <n v="94"/>
    <n v="0"/>
    <n v="5071.68"/>
    <n v="0"/>
    <n v="5071.68"/>
    <n v="1059.52"/>
    <n v="0"/>
    <n v="4012.16"/>
    <n v="1102.2"/>
    <n v="42.68"/>
    <n v="301"/>
    <n v="1"/>
    <n v="66"/>
    <x v="2"/>
    <s v="12/2020"/>
    <x v="23"/>
    <n v="6"/>
    <s v="Energy Lane Courtyard - 1788"/>
    <x v="0"/>
    <m/>
  </r>
  <r>
    <n v="6933948"/>
    <n v="1"/>
    <x v="0"/>
    <n v="120"/>
    <n v="96"/>
    <n v="0"/>
    <n v="832"/>
    <n v="0"/>
    <n v="832"/>
    <n v="159.93"/>
    <n v="0"/>
    <n v="672.07"/>
    <n v="166.93"/>
    <n v="7"/>
    <n v="301"/>
    <n v="1"/>
    <n v="66"/>
    <x v="2"/>
    <s v="12/2020"/>
    <x v="23"/>
    <n v="6"/>
    <s v="Energy Lane Courtyard - 1802"/>
    <x v="0"/>
    <m/>
  </r>
  <r>
    <n v="6933955"/>
    <n v="1"/>
    <x v="0"/>
    <n v="120"/>
    <n v="37"/>
    <n v="0"/>
    <n v="66814"/>
    <n v="0"/>
    <n v="66814"/>
    <n v="45744.83"/>
    <n v="0"/>
    <n v="21069.17"/>
    <n v="46314.27"/>
    <n v="569.44000000000005"/>
    <n v="301"/>
    <n v="1"/>
    <n v="66"/>
    <x v="2"/>
    <s v="12/2020"/>
    <x v="24"/>
    <n v="6"/>
    <s v="Carrier VAV Temp Controls - 1168"/>
    <x v="0"/>
    <m/>
  </r>
  <r>
    <n v="6934012"/>
    <n v="1"/>
    <x v="0"/>
    <n v="36"/>
    <n v="14"/>
    <n v="0"/>
    <n v="63569.86"/>
    <n v="0"/>
    <n v="63569.86"/>
    <n v="37671.050000000003"/>
    <n v="0"/>
    <n v="25898.81"/>
    <n v="39520.959999999999"/>
    <n v="1849.91"/>
    <n v="301"/>
    <n v="1"/>
    <n v="66"/>
    <x v="2"/>
    <s v="12/2020"/>
    <x v="25"/>
    <n v="6"/>
    <s v="Compass Point Office Renov - 1814"/>
    <x v="0"/>
    <m/>
  </r>
  <r>
    <n v="6934035"/>
    <n v="1"/>
    <x v="0"/>
    <n v="36"/>
    <n v="16"/>
    <n v="0"/>
    <n v="4685.96"/>
    <n v="0"/>
    <n v="4685.96"/>
    <n v="2512.7600000000002"/>
    <n v="0"/>
    <n v="2173.1999999999998"/>
    <n v="2648.59"/>
    <n v="135.83000000000001"/>
    <n v="301"/>
    <n v="1"/>
    <n v="66"/>
    <x v="2"/>
    <s v="12/2020"/>
    <x v="25"/>
    <n v="6"/>
    <s v="Compass Point Office Renov - 1820"/>
    <x v="0"/>
    <m/>
  </r>
  <r>
    <n v="6934039"/>
    <n v="1"/>
    <x v="0"/>
    <n v="120"/>
    <n v="102"/>
    <n v="0"/>
    <n v="4665.62"/>
    <n v="0"/>
    <n v="4665.62"/>
    <n v="663.48"/>
    <n v="0"/>
    <n v="4002.14"/>
    <n v="702.72"/>
    <n v="39.24"/>
    <n v="301"/>
    <n v="1"/>
    <n v="66"/>
    <x v="2"/>
    <s v="12/2020"/>
    <x v="26"/>
    <n v="6"/>
    <s v="RT113 Signage - 1829"/>
    <x v="0"/>
    <m/>
  </r>
  <r>
    <n v="6934041"/>
    <n v="1"/>
    <x v="0"/>
    <n v="36"/>
    <n v="14"/>
    <n v="0"/>
    <n v="11188.6"/>
    <n v="0"/>
    <n v="11188.6"/>
    <n v="6630.27"/>
    <n v="0"/>
    <n v="4558.33"/>
    <n v="6955.86"/>
    <n v="325.59000000000003"/>
    <n v="301"/>
    <n v="1"/>
    <n v="66"/>
    <x v="2"/>
    <s v="12/2020"/>
    <x v="27"/>
    <n v="6"/>
    <s v="Compass Point Kitchen Renov - 1815"/>
    <x v="0"/>
    <m/>
  </r>
  <r>
    <n v="6934043"/>
    <n v="1"/>
    <x v="0"/>
    <n v="36"/>
    <n v="17"/>
    <n v="0"/>
    <n v="726.99"/>
    <n v="0"/>
    <n v="726.99"/>
    <n v="369.4"/>
    <n v="0"/>
    <n v="357.59"/>
    <n v="390.43"/>
    <n v="21.03"/>
    <n v="301"/>
    <n v="1"/>
    <n v="66"/>
    <x v="2"/>
    <s v="12/2020"/>
    <x v="25"/>
    <n v="6"/>
    <s v="Compass Point Office Renov - 1826"/>
    <x v="0"/>
    <m/>
  </r>
  <r>
    <n v="6934046"/>
    <n v="1"/>
    <x v="0"/>
    <n v="120"/>
    <n v="108"/>
    <n v="0"/>
    <n v="-4078.65"/>
    <n v="0"/>
    <n v="-4078.65"/>
    <n v="-375.92"/>
    <n v="0"/>
    <n v="-3702.73"/>
    <n v="-410.2"/>
    <n v="-34.28"/>
    <n v="301"/>
    <n v="1"/>
    <n v="66"/>
    <x v="2"/>
    <s v="12/2020"/>
    <x v="23"/>
    <n v="6"/>
    <s v="Energy Lane Courtyard - 1850"/>
    <x v="0"/>
    <m/>
  </r>
  <r>
    <n v="6934048"/>
    <n v="1"/>
    <x v="0"/>
    <n v="120"/>
    <n v="101"/>
    <n v="0"/>
    <n v="20937.93"/>
    <n v="0"/>
    <n v="20937.93"/>
    <n v="3152.01"/>
    <n v="0"/>
    <n v="17785.919999999998"/>
    <n v="3328.11"/>
    <n v="176.1"/>
    <n v="301"/>
    <n v="1"/>
    <n v="66"/>
    <x v="2"/>
    <s v="12/2020"/>
    <x v="26"/>
    <n v="6"/>
    <s v="RT113 Signage - 1828"/>
    <x v="0"/>
    <m/>
  </r>
  <r>
    <n v="6934071"/>
    <n v="1"/>
    <x v="0"/>
    <n v="36"/>
    <n v="15"/>
    <n v="0"/>
    <n v="25208.5"/>
    <n v="0"/>
    <n v="25208.5"/>
    <n v="14227.53"/>
    <n v="0"/>
    <n v="10980.97"/>
    <n v="14959.59"/>
    <n v="732.06000000000006"/>
    <n v="301"/>
    <n v="1"/>
    <n v="66"/>
    <x v="2"/>
    <s v="12/2020"/>
    <x v="25"/>
    <n v="6"/>
    <s v="Compass Point Office Renov - 1819"/>
    <x v="0"/>
    <m/>
  </r>
  <r>
    <n v="6934074"/>
    <n v="1"/>
    <x v="0"/>
    <n v="480"/>
    <n v="468"/>
    <n v="0"/>
    <n v="-1918.1"/>
    <n v="0"/>
    <n v="-1918.1"/>
    <n v="-43.98"/>
    <n v="0"/>
    <n v="-1874.12"/>
    <n v="-47.98"/>
    <n v="-4"/>
    <n v="301"/>
    <n v="1"/>
    <n v="66"/>
    <x v="2"/>
    <s v="12/2020"/>
    <x v="6"/>
    <n v="6"/>
    <s v="Dover Stover/Energy Lane Office - 1849"/>
    <x v="0"/>
    <m/>
  </r>
  <r>
    <n v="7003661"/>
    <n v="1"/>
    <x v="0"/>
    <n v="120"/>
    <n v="111"/>
    <n v="0"/>
    <n v="12534.17"/>
    <n v="0"/>
    <n v="12534.17"/>
    <n v="841.83"/>
    <n v="0"/>
    <n v="11692.34"/>
    <n v="947.17"/>
    <n v="105.34"/>
    <n v="301"/>
    <n v="1"/>
    <n v="66"/>
    <x v="2"/>
    <s v="12/2020"/>
    <x v="4"/>
    <n v="6"/>
    <s v="Energy Lane Warehouse Office for Bldg Mgr (share w/DE Div) - 1850"/>
    <x v="0"/>
    <m/>
  </r>
  <r>
    <n v="6933472"/>
    <n v="1"/>
    <x v="0"/>
    <n v="120"/>
    <n v="89"/>
    <n v="0"/>
    <n v="421491.92"/>
    <n v="0"/>
    <n v="421491.92"/>
    <n v="105629.09"/>
    <n v="0"/>
    <n v="315862.83"/>
    <n v="109178.11"/>
    <n v="3549.02"/>
    <n v="302"/>
    <n v="1"/>
    <n v="67"/>
    <x v="3"/>
    <s v="12/2020"/>
    <x v="28"/>
    <n v="6"/>
    <s v="Newark Office Construction - 1750"/>
    <x v="0"/>
    <m/>
  </r>
  <r>
    <n v="1624201"/>
    <n v="1"/>
    <x v="0"/>
    <n v="120"/>
    <n v="116"/>
    <n v="0"/>
    <n v="28222.720000000001"/>
    <n v="17623.310000000001"/>
    <n v="45846.03"/>
    <n v="703.64"/>
    <n v="0"/>
    <n v="27519.08"/>
    <n v="940.87"/>
    <n v="237.23000000000002"/>
    <n v="303"/>
    <n v="1"/>
    <n v="68"/>
    <x v="4"/>
    <s v="12/2020"/>
    <x v="29"/>
    <n v="2"/>
    <s v="Satellite Office Srv Repl"/>
    <x v="0"/>
    <m/>
  </r>
  <r>
    <n v="3775369"/>
    <n v="1"/>
    <x v="0"/>
    <n v="120"/>
    <n v="120"/>
    <n v="0"/>
    <n v="0"/>
    <n v="64000"/>
    <n v="64000"/>
    <n v="0"/>
    <n v="0"/>
    <n v="0"/>
    <n v="0"/>
    <n v="0"/>
    <n v="303"/>
    <n v="1"/>
    <n v="68"/>
    <x v="4"/>
    <s v="12/2020"/>
    <x v="30"/>
    <n v="2"/>
    <s v="Energy Lane Acct Workstation"/>
    <x v="0"/>
    <m/>
  </r>
  <r>
    <n v="6932897"/>
    <n v="1"/>
    <x v="0"/>
    <n v="84"/>
    <n v="44"/>
    <n v="0"/>
    <n v="4165.5"/>
    <n v="0"/>
    <n v="4165.5"/>
    <n v="1983.58"/>
    <n v="0"/>
    <n v="2181.92"/>
    <n v="2033.17"/>
    <n v="49.59"/>
    <n v="303"/>
    <n v="1"/>
    <n v="68"/>
    <x v="4"/>
    <s v="12/2020"/>
    <x v="31"/>
    <n v="2"/>
    <s v="Phones, (12) Cisco IP phones 8851 - 1580"/>
    <x v="0"/>
    <m/>
  </r>
  <r>
    <n v="6932927"/>
    <n v="1"/>
    <x v="0"/>
    <n v="120"/>
    <n v="89"/>
    <n v="0"/>
    <n v="127887.5"/>
    <n v="0"/>
    <n v="127887.5"/>
    <n v="32049.59"/>
    <n v="0"/>
    <n v="95837.91"/>
    <n v="33126.42"/>
    <n v="1076.83"/>
    <n v="303"/>
    <n v="1"/>
    <n v="68"/>
    <x v="4"/>
    <s v="12/2020"/>
    <x v="32"/>
    <n v="2"/>
    <s v="Newark Office Furniture - 1754"/>
    <x v="0"/>
    <m/>
  </r>
  <r>
    <n v="6932928"/>
    <n v="1"/>
    <x v="0"/>
    <n v="120"/>
    <n v="90"/>
    <n v="0"/>
    <n v="25577.5"/>
    <n v="0"/>
    <n v="25577.5"/>
    <n v="6196.59"/>
    <n v="0"/>
    <n v="19380.91"/>
    <n v="6411.93"/>
    <n v="215.34"/>
    <n v="303"/>
    <n v="1"/>
    <n v="68"/>
    <x v="4"/>
    <s v="12/2020"/>
    <x v="32"/>
    <n v="2"/>
    <s v="Newark Office Furniture - 1765"/>
    <x v="0"/>
    <m/>
  </r>
  <r>
    <n v="6932960"/>
    <n v="1"/>
    <x v="0"/>
    <n v="120"/>
    <n v="90"/>
    <n v="0"/>
    <n v="-18529.939999999999"/>
    <n v="0"/>
    <n v="-18529.939999999999"/>
    <n v="-4489.22"/>
    <n v="0"/>
    <n v="-14040.72"/>
    <n v="-4645.2299999999996"/>
    <n v="-156.01"/>
    <n v="303"/>
    <n v="1"/>
    <n v="68"/>
    <x v="4"/>
    <s v="12/2020"/>
    <x v="33"/>
    <n v="2"/>
    <s v="Energy Lane FFE - 1768"/>
    <x v="0"/>
    <m/>
  </r>
  <r>
    <n v="6933042"/>
    <n v="1"/>
    <x v="0"/>
    <n v="120"/>
    <n v="44"/>
    <n v="0"/>
    <n v="14658"/>
    <n v="0"/>
    <n v="14658"/>
    <n v="9178.02"/>
    <n v="0"/>
    <n v="5479.98"/>
    <n v="9302.56"/>
    <n v="124.54"/>
    <n v="303"/>
    <n v="1"/>
    <n v="68"/>
    <x v="4"/>
    <s v="12/2020"/>
    <x v="34"/>
    <n v="2"/>
    <s v="Replace SL Sidewalks - 1198"/>
    <x v="0"/>
    <m/>
  </r>
  <r>
    <n v="6933054"/>
    <n v="1"/>
    <x v="0"/>
    <n v="84"/>
    <n v="33"/>
    <n v="0"/>
    <n v="4718.75"/>
    <n v="0"/>
    <n v="4718.75"/>
    <n v="2864.97"/>
    <n v="0"/>
    <n v="1853.78"/>
    <n v="2921.15"/>
    <n v="56.18"/>
    <n v="303"/>
    <n v="1"/>
    <n v="68"/>
    <x v="4"/>
    <s v="12/2020"/>
    <x v="35"/>
    <n v="2"/>
    <s v="Soundmasking system furniture for 2nd flr SL - 1363"/>
    <x v="0"/>
    <m/>
  </r>
  <r>
    <n v="6933062"/>
    <n v="1"/>
    <x v="0"/>
    <n v="120"/>
    <n v="91"/>
    <n v="0"/>
    <n v="14930.5"/>
    <n v="0"/>
    <n v="14930.5"/>
    <n v="3492.67"/>
    <n v="0"/>
    <n v="11437.83"/>
    <n v="3618.36"/>
    <n v="125.69"/>
    <n v="303"/>
    <n v="1"/>
    <n v="68"/>
    <x v="4"/>
    <s v="12/2020"/>
    <x v="32"/>
    <n v="2"/>
    <s v="Newark Office Furniture - 1773"/>
    <x v="0"/>
    <m/>
  </r>
  <r>
    <n v="6933075"/>
    <n v="1"/>
    <x v="0"/>
    <n v="120"/>
    <n v="5"/>
    <n v="0"/>
    <n v="5793.17"/>
    <n v="0"/>
    <n v="5793.17"/>
    <n v="5531.7"/>
    <n v="0"/>
    <n v="261.47000000000003"/>
    <n v="5583.99"/>
    <n v="52.29"/>
    <n v="303"/>
    <n v="1"/>
    <n v="68"/>
    <x v="4"/>
    <s v="12/2020"/>
    <x v="36"/>
    <n v="2"/>
    <s v="7 Exeter Side Conference Chairs - 1013"/>
    <x v="0"/>
    <m/>
  </r>
  <r>
    <n v="6933199"/>
    <n v="1"/>
    <x v="0"/>
    <n v="120"/>
    <n v="92"/>
    <n v="0"/>
    <n v="5814"/>
    <n v="0"/>
    <n v="5814"/>
    <n v="1311.58"/>
    <n v="0"/>
    <n v="4502.42"/>
    <n v="1360.52"/>
    <n v="48.94"/>
    <n v="303"/>
    <n v="1"/>
    <n v="68"/>
    <x v="4"/>
    <s v="12/2020"/>
    <x v="32"/>
    <n v="2"/>
    <s v="Newark Office Furniture - 1780"/>
    <x v="0"/>
    <m/>
  </r>
  <r>
    <n v="6933200"/>
    <n v="1"/>
    <x v="0"/>
    <n v="120"/>
    <n v="96"/>
    <n v="0"/>
    <n v="2548.48"/>
    <n v="0"/>
    <n v="2548.48"/>
    <n v="489.88"/>
    <n v="0"/>
    <n v="2058.6"/>
    <n v="511.32"/>
    <n v="21.44"/>
    <n v="303"/>
    <n v="1"/>
    <n v="68"/>
    <x v="4"/>
    <s v="12/2020"/>
    <x v="32"/>
    <n v="2"/>
    <s v="Newark Office Furniture - 1804"/>
    <x v="0"/>
    <m/>
  </r>
  <r>
    <n v="6933226"/>
    <n v="1"/>
    <x v="0"/>
    <n v="120"/>
    <n v="29"/>
    <n v="0"/>
    <n v="8659.32"/>
    <n v="0"/>
    <n v="8659.32"/>
    <n v="6508.53"/>
    <n v="0"/>
    <n v="2150.79"/>
    <n v="6582.7"/>
    <n v="74.17"/>
    <n v="303"/>
    <n v="1"/>
    <n v="68"/>
    <x v="4"/>
    <s v="12/2020"/>
    <x v="37"/>
    <n v="2"/>
    <s v="7 Filing Cabinets - 1156"/>
    <x v="0"/>
    <m/>
  </r>
  <r>
    <n v="6933288"/>
    <n v="1"/>
    <x v="0"/>
    <n v="84"/>
    <n v="3"/>
    <n v="0"/>
    <n v="31972.51"/>
    <n v="0"/>
    <n v="31972.51"/>
    <n v="30031.32"/>
    <n v="0"/>
    <n v="1941.19"/>
    <n v="30678.38"/>
    <n v="647.06000000000006"/>
    <n v="303"/>
    <n v="1"/>
    <n v="68"/>
    <x v="4"/>
    <s v="12/2020"/>
    <x v="38"/>
    <n v="2"/>
    <s v="GIS Support Project - 1170"/>
    <x v="0"/>
    <m/>
  </r>
  <r>
    <n v="6933336"/>
    <n v="1"/>
    <x v="0"/>
    <n v="120"/>
    <n v="44"/>
    <n v="0"/>
    <n v="19609"/>
    <n v="0"/>
    <n v="19609"/>
    <n v="12278.03"/>
    <n v="0"/>
    <n v="7330.97"/>
    <n v="12444.64"/>
    <n v="166.61"/>
    <n v="303"/>
    <n v="1"/>
    <n v="68"/>
    <x v="4"/>
    <s v="12/2020"/>
    <x v="39"/>
    <n v="2"/>
    <s v="Patio Replacement - 1199"/>
    <x v="0"/>
    <m/>
  </r>
  <r>
    <n v="6933374"/>
    <n v="1"/>
    <x v="0"/>
    <n v="84"/>
    <n v="36"/>
    <n v="0"/>
    <n v="17937.05"/>
    <n v="0"/>
    <n v="17937.05"/>
    <n v="10070.969999999999"/>
    <n v="0"/>
    <n v="7866.08"/>
    <n v="10289.469999999999"/>
    <n v="218.5"/>
    <n v="303"/>
    <n v="1"/>
    <n v="68"/>
    <x v="4"/>
    <s v="12/2020"/>
    <x v="40"/>
    <n v="2"/>
    <s v="Cambridge Noise Masking Sound System - 1481"/>
    <x v="0"/>
    <m/>
  </r>
  <r>
    <n v="6933473"/>
    <n v="1"/>
    <x v="0"/>
    <n v="120"/>
    <n v="89"/>
    <n v="0"/>
    <n v="102310"/>
    <n v="0"/>
    <n v="102310"/>
    <n v="25639.64"/>
    <n v="0"/>
    <n v="76670.36"/>
    <n v="26501.11"/>
    <n v="861.47"/>
    <n v="303"/>
    <n v="1"/>
    <n v="68"/>
    <x v="4"/>
    <s v="12/2020"/>
    <x v="32"/>
    <n v="2"/>
    <s v="Newark Office Furniture - 1751"/>
    <x v="0"/>
    <m/>
  </r>
  <r>
    <n v="6933478"/>
    <n v="1"/>
    <x v="0"/>
    <n v="120"/>
    <n v="29"/>
    <n v="0"/>
    <n v="17269.23"/>
    <n v="0"/>
    <n v="17269.23"/>
    <n v="12979.9"/>
    <n v="0"/>
    <n v="4289.33"/>
    <n v="13127.81"/>
    <n v="147.91"/>
    <n v="303"/>
    <n v="1"/>
    <n v="68"/>
    <x v="4"/>
    <s v="12/2020"/>
    <x v="41"/>
    <n v="2"/>
    <s v="Office Furniture-Sergio Garrillos - 1130"/>
    <x v="0"/>
    <m/>
  </r>
  <r>
    <n v="6933505"/>
    <n v="1"/>
    <x v="0"/>
    <n v="120"/>
    <n v="20"/>
    <n v="0"/>
    <n v="14149.18"/>
    <n v="0"/>
    <n v="14149.18"/>
    <n v="11703.68"/>
    <n v="0"/>
    <n v="2445.5"/>
    <n v="11825.96"/>
    <n v="122.28"/>
    <n v="303"/>
    <n v="1"/>
    <n v="68"/>
    <x v="4"/>
    <s v="12/2020"/>
    <x v="42"/>
    <n v="2"/>
    <s v="Compass Pointe Office Furn - 1160"/>
    <x v="0"/>
    <m/>
  </r>
  <r>
    <n v="6933556"/>
    <n v="1"/>
    <x v="0"/>
    <n v="84"/>
    <n v="6"/>
    <n v="0"/>
    <n v="13436.6"/>
    <n v="0"/>
    <n v="13436.6"/>
    <n v="12026.51"/>
    <n v="0"/>
    <n v="1410.09"/>
    <n v="12261.53"/>
    <n v="235.02"/>
    <n v="303"/>
    <n v="1"/>
    <n v="68"/>
    <x v="4"/>
    <s v="12/2020"/>
    <x v="38"/>
    <n v="2"/>
    <s v="GIS Support Project - 1186"/>
    <x v="0"/>
    <m/>
  </r>
  <r>
    <n v="6933649"/>
    <n v="1"/>
    <x v="0"/>
    <n v="84"/>
    <n v="35"/>
    <n v="0"/>
    <n v="8664.94"/>
    <n v="0"/>
    <n v="8664.94"/>
    <n v="5054.53"/>
    <n v="0"/>
    <n v="3610.41"/>
    <n v="5157.68"/>
    <n v="103.15"/>
    <n v="303"/>
    <n v="1"/>
    <n v="68"/>
    <x v="4"/>
    <s v="12/2020"/>
    <x v="43"/>
    <n v="2"/>
    <s v="Breakroom &amp; Atruim Furniture at Silver Lake - 1442"/>
    <x v="0"/>
    <m/>
  </r>
  <r>
    <n v="6933653"/>
    <n v="1"/>
    <x v="0"/>
    <n v="120"/>
    <n v="96"/>
    <n v="0"/>
    <n v="-16938.03"/>
    <n v="0"/>
    <n v="-16938.03"/>
    <n v="-3256.04"/>
    <n v="0"/>
    <n v="-13681.99"/>
    <n v="-3398.56"/>
    <n v="-142.52000000000001"/>
    <n v="303"/>
    <n v="1"/>
    <n v="68"/>
    <x v="4"/>
    <s v="12/2020"/>
    <x v="33"/>
    <n v="2"/>
    <s v="Energy Lane FFE - 1803"/>
    <x v="0"/>
    <m/>
  </r>
  <r>
    <n v="6933657"/>
    <n v="1"/>
    <x v="0"/>
    <n v="60"/>
    <n v="15"/>
    <n v="0"/>
    <n v="12438"/>
    <n v="0"/>
    <n v="12438"/>
    <n v="9187.14"/>
    <n v="0"/>
    <n v="3250.86"/>
    <n v="9403.86"/>
    <n v="216.72"/>
    <n v="303"/>
    <n v="1"/>
    <n v="68"/>
    <x v="4"/>
    <s v="12/2020"/>
    <x v="44"/>
    <n v="2"/>
    <s v="Cambridge Noise Masking Syst at Compass Pointe - 1523"/>
    <x v="0"/>
    <m/>
  </r>
  <r>
    <n v="6933765"/>
    <n v="1"/>
    <x v="0"/>
    <n v="120"/>
    <n v="93"/>
    <n v="0"/>
    <n v="11534.5"/>
    <n v="0"/>
    <n v="11534.5"/>
    <n v="2505.85"/>
    <n v="0"/>
    <n v="9028.65"/>
    <n v="2602.9299999999998"/>
    <n v="97.08"/>
    <n v="303"/>
    <n v="1"/>
    <n v="68"/>
    <x v="4"/>
    <s v="12/2020"/>
    <x v="32"/>
    <n v="2"/>
    <s v="Newark Office Furniture - 1785"/>
    <x v="0"/>
    <m/>
  </r>
  <r>
    <n v="6933767"/>
    <n v="1"/>
    <x v="0"/>
    <n v="120"/>
    <n v="3"/>
    <n v="0"/>
    <n v="1704"/>
    <n v="0"/>
    <n v="1704"/>
    <n v="1657.14"/>
    <n v="0"/>
    <n v="46.86"/>
    <n v="1672.76"/>
    <n v="15.620000000000001"/>
    <n v="303"/>
    <n v="1"/>
    <n v="68"/>
    <x v="4"/>
    <s v="12/2020"/>
    <x v="45"/>
    <n v="2"/>
    <s v="Tape Storage Safe - 978"/>
    <x v="0"/>
    <m/>
  </r>
  <r>
    <n v="6933854"/>
    <n v="1"/>
    <x v="0"/>
    <n v="84"/>
    <n v="44"/>
    <n v="0"/>
    <n v="82147.13"/>
    <n v="0"/>
    <n v="82147.13"/>
    <n v="39117.68"/>
    <n v="0"/>
    <n v="43029.45"/>
    <n v="40095.620000000003"/>
    <n v="977.94"/>
    <n v="303"/>
    <n v="1"/>
    <n v="68"/>
    <x v="4"/>
    <s v="12/2020"/>
    <x v="46"/>
    <n v="2"/>
    <s v="CISCO phone system equip at Energy Lane - 1581"/>
    <x v="0"/>
    <m/>
  </r>
  <r>
    <n v="6933862"/>
    <n v="1"/>
    <x v="0"/>
    <n v="120"/>
    <n v="5"/>
    <n v="0"/>
    <n v="6435.14"/>
    <n v="0"/>
    <n v="6435.14"/>
    <n v="6144.66"/>
    <n v="0"/>
    <n v="290.48"/>
    <n v="6202.76"/>
    <n v="58.1"/>
    <n v="303"/>
    <n v="1"/>
    <n v="68"/>
    <x v="4"/>
    <s v="12/2020"/>
    <x v="47"/>
    <n v="2"/>
    <s v="3 Regent Executive Chairs - 1008"/>
    <x v="0"/>
    <m/>
  </r>
  <r>
    <n v="6933922"/>
    <n v="1"/>
    <x v="0"/>
    <n v="120"/>
    <n v="95"/>
    <n v="0"/>
    <n v="10999"/>
    <n v="0"/>
    <n v="10999"/>
    <n v="2206.11"/>
    <n v="0"/>
    <n v="8792.89"/>
    <n v="2298.67"/>
    <n v="92.56"/>
    <n v="303"/>
    <n v="1"/>
    <n v="68"/>
    <x v="4"/>
    <s v="12/2020"/>
    <x v="32"/>
    <n v="2"/>
    <s v="Newark Office Furniture - 1796"/>
    <x v="0"/>
    <m/>
  </r>
  <r>
    <n v="6933941"/>
    <n v="1"/>
    <x v="0"/>
    <n v="120"/>
    <n v="90"/>
    <n v="0"/>
    <n v="31928.82"/>
    <n v="0"/>
    <n v="31928.82"/>
    <n v="7735.35"/>
    <n v="0"/>
    <n v="24193.47"/>
    <n v="8004.17"/>
    <n v="268.82"/>
    <n v="303"/>
    <n v="1"/>
    <n v="68"/>
    <x v="4"/>
    <s v="12/2020"/>
    <x v="6"/>
    <n v="2"/>
    <s v="Dover Stover/Energy Lane Office - 1770"/>
    <x v="0"/>
    <m/>
  </r>
  <r>
    <n v="6933949"/>
    <n v="1"/>
    <x v="0"/>
    <n v="120"/>
    <n v="89"/>
    <n v="0"/>
    <n v="388964.21"/>
    <n v="0"/>
    <n v="388964.21"/>
    <n v="97477.38"/>
    <n v="0"/>
    <n v="291486.83"/>
    <n v="100752.51"/>
    <n v="3275.13"/>
    <n v="303"/>
    <n v="1"/>
    <n v="68"/>
    <x v="4"/>
    <s v="12/2020"/>
    <x v="33"/>
    <n v="2"/>
    <s v="Energy Lane FFE - 1753"/>
    <x v="0"/>
    <m/>
  </r>
  <r>
    <n v="6934015"/>
    <n v="1"/>
    <x v="0"/>
    <n v="120"/>
    <n v="102"/>
    <n v="0"/>
    <n v="4385.91"/>
    <n v="0"/>
    <n v="4385.91"/>
    <n v="623.66"/>
    <n v="0"/>
    <n v="3762.25"/>
    <n v="660.54"/>
    <n v="36.880000000000003"/>
    <n v="303"/>
    <n v="1"/>
    <n v="68"/>
    <x v="4"/>
    <s v="12/2020"/>
    <x v="33"/>
    <n v="2"/>
    <s v="Energy Lane FFE - 1831"/>
    <x v="0"/>
    <m/>
  </r>
  <r>
    <n v="6934016"/>
    <n v="1"/>
    <x v="0"/>
    <n v="120"/>
    <n v="108"/>
    <n v="0"/>
    <n v="7252.01"/>
    <n v="0"/>
    <n v="7252.01"/>
    <n v="668.45"/>
    <n v="0"/>
    <n v="6583.56"/>
    <n v="729.41"/>
    <n v="60.96"/>
    <n v="303"/>
    <n v="1"/>
    <n v="68"/>
    <x v="4"/>
    <s v="12/2020"/>
    <x v="33"/>
    <n v="2"/>
    <s v="Energy Lane FFE - 1851"/>
    <x v="0"/>
    <m/>
  </r>
  <r>
    <n v="6934037"/>
    <n v="1"/>
    <x v="0"/>
    <n v="120"/>
    <n v="105"/>
    <n v="0"/>
    <n v="29532.95"/>
    <n v="0"/>
    <n v="29532.95"/>
    <n v="3460.92"/>
    <n v="0"/>
    <n v="26072.03"/>
    <n v="3709.23"/>
    <n v="248.31"/>
    <n v="303"/>
    <n v="1"/>
    <n v="68"/>
    <x v="4"/>
    <s v="12/2020"/>
    <x v="33"/>
    <n v="2"/>
    <s v="Energy Lane FFE - 1841"/>
    <x v="0"/>
    <m/>
  </r>
  <r>
    <n v="6934038"/>
    <n v="1"/>
    <x v="0"/>
    <n v="120"/>
    <n v="106"/>
    <n v="0"/>
    <n v="4824.55"/>
    <n v="0"/>
    <n v="4824.55"/>
    <n v="525.15"/>
    <n v="0"/>
    <n v="4299.3999999999996"/>
    <n v="565.71"/>
    <n v="40.56"/>
    <n v="303"/>
    <n v="1"/>
    <n v="68"/>
    <x v="4"/>
    <s v="12/2020"/>
    <x v="33"/>
    <n v="2"/>
    <s v="Energy Lane FFE - 1843"/>
    <x v="0"/>
    <m/>
  </r>
  <r>
    <n v="6934047"/>
    <n v="1"/>
    <x v="0"/>
    <n v="120"/>
    <n v="98"/>
    <n v="0"/>
    <n v="3574"/>
    <n v="0"/>
    <n v="3574"/>
    <n v="627.45000000000005"/>
    <n v="0"/>
    <n v="2946.55"/>
    <n v="657.52"/>
    <n v="30.07"/>
    <n v="303"/>
    <n v="1"/>
    <n v="68"/>
    <x v="4"/>
    <s v="12/2020"/>
    <x v="32"/>
    <n v="2"/>
    <s v="Newark Office Furniture - 1812"/>
    <x v="0"/>
    <m/>
  </r>
  <r>
    <n v="1624198"/>
    <n v="1"/>
    <x v="0"/>
    <n v="60"/>
    <n v="56"/>
    <n v="0"/>
    <n v="7200"/>
    <n v="0"/>
    <n v="7200"/>
    <n v="480"/>
    <n v="0"/>
    <n v="6720"/>
    <n v="600"/>
    <n v="120"/>
    <n v="304"/>
    <n v="1"/>
    <n v="69"/>
    <x v="5"/>
    <s v="12/2020"/>
    <x v="48"/>
    <n v="2"/>
    <s v="Data Center Move Core Infra"/>
    <x v="0"/>
    <m/>
  </r>
  <r>
    <n v="1624204"/>
    <n v="1"/>
    <x v="0"/>
    <n v="60"/>
    <n v="56"/>
    <n v="0"/>
    <n v="85755.72"/>
    <n v="0"/>
    <n v="85755.72"/>
    <n v="5666.84"/>
    <n v="0"/>
    <n v="80088.88"/>
    <n v="7097"/>
    <n v="1430.16"/>
    <n v="304"/>
    <n v="1"/>
    <n v="69"/>
    <x v="5"/>
    <s v="12/2020"/>
    <x v="49"/>
    <n v="2"/>
    <s v="Site Refresh SD WAN"/>
    <x v="0"/>
    <m/>
  </r>
  <r>
    <n v="2272866"/>
    <n v="1"/>
    <x v="0"/>
    <n v="60"/>
    <n v="57"/>
    <n v="0"/>
    <n v="83116.25"/>
    <n v="11566.77"/>
    <n v="94683.02"/>
    <n v="2724.99"/>
    <n v="0"/>
    <n v="80391.259999999995"/>
    <n v="4135.3599999999997"/>
    <n v="1410.3700000000001"/>
    <n v="304"/>
    <n v="1"/>
    <n v="69"/>
    <x v="5"/>
    <s v="12/2020"/>
    <x v="50"/>
    <n v="2"/>
    <s v="Windows 10 Deployment"/>
    <x v="0"/>
    <m/>
  </r>
  <r>
    <n v="2272871"/>
    <n v="1"/>
    <x v="0"/>
    <n v="60"/>
    <n v="57"/>
    <n v="0"/>
    <n v="11884.06"/>
    <n v="0"/>
    <n v="11884.06"/>
    <n v="594.21"/>
    <n v="0"/>
    <n v="11289.85"/>
    <n v="792.28"/>
    <n v="198.07"/>
    <n v="304"/>
    <n v="1"/>
    <n v="69"/>
    <x v="5"/>
    <s v="12/2020"/>
    <x v="51"/>
    <n v="2"/>
    <s v="Computer Purchase 01"/>
    <x v="0"/>
    <m/>
  </r>
  <r>
    <n v="2272876"/>
    <n v="1"/>
    <x v="0"/>
    <n v="60"/>
    <n v="58"/>
    <n v="0"/>
    <n v="53209.88"/>
    <n v="2046.7"/>
    <n v="55256.58"/>
    <n v="634.36"/>
    <n v="0"/>
    <n v="52575.519999999997"/>
    <n v="1540.83"/>
    <n v="906.47"/>
    <n v="304"/>
    <n v="1"/>
    <n v="69"/>
    <x v="5"/>
    <s v="12/2020"/>
    <x v="52"/>
    <n v="2"/>
    <s v="CU20240114 - Computer Purchase 02"/>
    <x v="0"/>
    <m/>
  </r>
  <r>
    <n v="6932890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4"/>
    <x v="0"/>
    <m/>
  </r>
  <r>
    <n v="6932891"/>
    <n v="1"/>
    <x v="0"/>
    <n v="60"/>
    <n v="21"/>
    <n v="0"/>
    <n v="886.59"/>
    <n v="0"/>
    <n v="886.59"/>
    <n v="565.19000000000005"/>
    <n v="0"/>
    <n v="321.39999999999998"/>
    <n v="580.49"/>
    <n v="15.3"/>
    <n v="304"/>
    <n v="1"/>
    <n v="69"/>
    <x v="5"/>
    <s v="12/2020"/>
    <x v="53"/>
    <n v="2"/>
    <s v="Laptop, (1) Dell E5470 Lattitude - 1622"/>
    <x v="0"/>
    <m/>
  </r>
  <r>
    <n v="6932892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7"/>
    <x v="0"/>
    <m/>
  </r>
  <r>
    <n v="6932893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x v="53"/>
    <n v="2"/>
    <s v="Laptop, (1) Dell E5470 Lattitude - 1642"/>
    <x v="0"/>
    <m/>
  </r>
  <r>
    <n v="6932901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6"/>
    <x v="0"/>
    <m/>
  </r>
  <r>
    <n v="6932906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8"/>
    <x v="0"/>
    <m/>
  </r>
  <r>
    <n v="6932918"/>
    <n v="1"/>
    <x v="0"/>
    <n v="60"/>
    <n v="36"/>
    <n v="0"/>
    <n v="1560"/>
    <n v="0"/>
    <n v="1560"/>
    <n v="602.22"/>
    <n v="0"/>
    <n v="957.78"/>
    <n v="628.83000000000004"/>
    <n v="26.61"/>
    <n v="304"/>
    <n v="1"/>
    <n v="69"/>
    <x v="5"/>
    <s v="12/2020"/>
    <x v="55"/>
    <n v="2"/>
    <s v="Network Upgrades - 1805"/>
    <x v="0"/>
    <m/>
  </r>
  <r>
    <n v="6932923"/>
    <n v="1"/>
    <x v="0"/>
    <n v="60"/>
    <n v="24"/>
    <n v="0"/>
    <n v="16104"/>
    <n v="0"/>
    <n v="16104"/>
    <n v="9454.6200000000008"/>
    <n v="0"/>
    <n v="6649.38"/>
    <n v="9731.68"/>
    <n v="277.06"/>
    <n v="304"/>
    <n v="1"/>
    <n v="69"/>
    <x v="5"/>
    <s v="12/2020"/>
    <x v="56"/>
    <n v="2"/>
    <s v="Laptops, (10) Dell CTO 7480 - 1726"/>
    <x v="0"/>
    <m/>
  </r>
  <r>
    <n v="6932924"/>
    <n v="1"/>
    <x v="0"/>
    <n v="60"/>
    <n v="27"/>
    <n v="0"/>
    <n v="6524.82"/>
    <n v="0"/>
    <n v="6524.82"/>
    <n v="3502.31"/>
    <n v="0"/>
    <n v="3022.51"/>
    <n v="3614.25"/>
    <n v="111.94"/>
    <n v="304"/>
    <n v="1"/>
    <n v="69"/>
    <x v="5"/>
    <s v="12/2020"/>
    <x v="57"/>
    <n v="2"/>
    <s v="Laptops, (4) Dell CTO 7480 - 1739"/>
    <x v="0"/>
    <m/>
  </r>
  <r>
    <n v="6932925"/>
    <n v="1"/>
    <x v="0"/>
    <n v="36"/>
    <n v="6"/>
    <n v="0"/>
    <n v="10407"/>
    <n v="0"/>
    <n v="10407"/>
    <n v="8539.07"/>
    <n v="0"/>
    <n v="1867.93"/>
    <n v="8850.39"/>
    <n v="311.32"/>
    <n v="304"/>
    <n v="1"/>
    <n v="69"/>
    <x v="5"/>
    <s v="12/2020"/>
    <x v="58"/>
    <n v="2"/>
    <s v="Licenses, (36) CISCO L-ASA5545-TAM subscriptions for Energy Lane Firewall - 1777"/>
    <x v="0"/>
    <m/>
  </r>
  <r>
    <n v="6932931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x v="59"/>
    <n v="2"/>
    <s v="PC, (1) Dell Opti 5040 desktop computer - 1661"/>
    <x v="0"/>
    <m/>
  </r>
  <r>
    <n v="6932933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49"/>
    <x v="0"/>
    <m/>
  </r>
  <r>
    <n v="6932934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7"/>
    <x v="0"/>
    <m/>
  </r>
  <r>
    <n v="6932935"/>
    <n v="1"/>
    <x v="0"/>
    <n v="60"/>
    <n v="21"/>
    <n v="0"/>
    <n v="1184.1500000000001"/>
    <n v="0"/>
    <n v="1184.1500000000001"/>
    <n v="754.89"/>
    <n v="0"/>
    <n v="429.26"/>
    <n v="775.33"/>
    <n v="20.440000000000001"/>
    <n v="304"/>
    <n v="1"/>
    <n v="69"/>
    <x v="5"/>
    <s v="12/2020"/>
    <x v="59"/>
    <n v="2"/>
    <s v="PC, (1) Dell Opti 5040 desktop computer - 1670"/>
    <x v="0"/>
    <m/>
  </r>
  <r>
    <n v="6932938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54"/>
    <x v="0"/>
    <m/>
  </r>
  <r>
    <n v="6932939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x v="54"/>
    <n v="2"/>
    <s v="Monitor, (1) Dell P2217 22 inch - 1591"/>
    <x v="0"/>
    <m/>
  </r>
  <r>
    <n v="6932940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7"/>
    <x v="0"/>
    <m/>
  </r>
  <r>
    <n v="6932949"/>
    <n v="1"/>
    <x v="0"/>
    <n v="60"/>
    <n v="22"/>
    <n v="0"/>
    <n v="1160.28"/>
    <n v="0"/>
    <n v="1160.28"/>
    <n v="720.17"/>
    <n v="0"/>
    <n v="440.11"/>
    <n v="740.18"/>
    <n v="20.010000000000002"/>
    <n v="304"/>
    <n v="1"/>
    <n v="69"/>
    <x v="5"/>
    <s v="12/2020"/>
    <x v="61"/>
    <n v="2"/>
    <s v="(4) Dell Docking station WD15 w/180w adapter - 1708"/>
    <x v="0"/>
    <m/>
  </r>
  <r>
    <n v="6932953"/>
    <n v="1"/>
    <x v="0"/>
    <n v="60"/>
    <n v="27"/>
    <n v="0"/>
    <n v="5413.56"/>
    <n v="0"/>
    <n v="5413.56"/>
    <n v="2905.8"/>
    <n v="0"/>
    <n v="2507.7600000000002"/>
    <n v="2998.68"/>
    <n v="92.88"/>
    <n v="304"/>
    <n v="1"/>
    <n v="69"/>
    <x v="5"/>
    <s v="12/2020"/>
    <x v="62"/>
    <n v="2"/>
    <s v="Computer Purchase 2017-03 in 2018 - 1734"/>
    <x v="0"/>
    <m/>
  </r>
  <r>
    <n v="6932958"/>
    <n v="1"/>
    <x v="0"/>
    <n v="60"/>
    <n v="36"/>
    <n v="0"/>
    <n v="106797.91"/>
    <n v="0"/>
    <n v="106797.91"/>
    <n v="41228.949999999997"/>
    <n v="0"/>
    <n v="65568.960000000006"/>
    <n v="43050.31"/>
    <n v="1821.3600000000001"/>
    <n v="304"/>
    <n v="1"/>
    <n v="69"/>
    <x v="5"/>
    <s v="12/2020"/>
    <x v="63"/>
    <n v="2"/>
    <s v="Computer Purchases - 1806"/>
    <x v="0"/>
    <m/>
  </r>
  <r>
    <n v="6932961"/>
    <n v="1"/>
    <x v="0"/>
    <n v="60"/>
    <n v="27"/>
    <n v="0"/>
    <n v="45505.36"/>
    <n v="0"/>
    <n v="45505.36"/>
    <n v="24425.67"/>
    <n v="0"/>
    <n v="21079.69"/>
    <n v="25206.400000000001"/>
    <n v="780.73"/>
    <n v="304"/>
    <n v="1"/>
    <n v="69"/>
    <x v="5"/>
    <s v="12/2020"/>
    <x v="64"/>
    <n v="2"/>
    <s v="Energy Lane Network Firewall - 1733"/>
    <x v="0"/>
    <m/>
  </r>
  <r>
    <n v="6932968"/>
    <n v="1"/>
    <x v="0"/>
    <n v="60"/>
    <n v="26"/>
    <n v="0"/>
    <n v="3162.52"/>
    <n v="0"/>
    <n v="3162.52"/>
    <n v="1750.59"/>
    <n v="0"/>
    <n v="1411.93"/>
    <n v="1804.9"/>
    <n v="54.31"/>
    <n v="304"/>
    <n v="1"/>
    <n v="69"/>
    <x v="5"/>
    <s v="12/2020"/>
    <x v="65"/>
    <n v="2"/>
    <s v="CISCO CAT WS-C2960X-48FPS-L Network refresh project - 1728"/>
    <x v="0"/>
    <m/>
  </r>
  <r>
    <n v="6932969"/>
    <n v="1"/>
    <x v="0"/>
    <n v="60"/>
    <n v="29"/>
    <n v="0"/>
    <n v="39420.15"/>
    <n v="0"/>
    <n v="39420.15"/>
    <n v="19837.810000000001"/>
    <n v="0"/>
    <n v="19582.34"/>
    <n v="20513.060000000001"/>
    <n v="675.25"/>
    <n v="304"/>
    <n v="1"/>
    <n v="69"/>
    <x v="5"/>
    <s v="12/2020"/>
    <x v="65"/>
    <n v="2"/>
    <s v="CISCO CAT WS-C2960X-48FPS-L Network refresh project - 1756"/>
    <x v="0"/>
    <m/>
  </r>
  <r>
    <n v="6933007"/>
    <n v="1"/>
    <x v="0"/>
    <n v="60"/>
    <n v="26"/>
    <n v="0"/>
    <n v="16200"/>
    <n v="0"/>
    <n v="16200"/>
    <n v="8967.26"/>
    <n v="0"/>
    <n v="7232.74"/>
    <n v="9245.44"/>
    <n v="278.18"/>
    <n v="304"/>
    <n v="1"/>
    <n v="69"/>
    <x v="5"/>
    <s v="12/2020"/>
    <x v="66"/>
    <n v="2"/>
    <s v="Citrix Netscaler VPX 100 Load Balancer - 1730"/>
    <x v="0"/>
    <m/>
  </r>
  <r>
    <n v="6933021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x v="53"/>
    <n v="2"/>
    <s v="Laptop, (1) Dell E5470 Lattitude - 1608"/>
    <x v="0"/>
    <m/>
  </r>
  <r>
    <n v="6933023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8"/>
    <x v="0"/>
    <m/>
  </r>
  <r>
    <n v="6933024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9"/>
    <x v="0"/>
    <m/>
  </r>
  <r>
    <n v="6933025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x v="53"/>
    <n v="2"/>
    <s v="Laptop, (1) Dell E5470 Lattitude - 1641"/>
    <x v="0"/>
    <m/>
  </r>
  <r>
    <n v="6933026"/>
    <n v="1"/>
    <x v="0"/>
    <n v="60"/>
    <n v="21"/>
    <n v="0"/>
    <n v="966.99"/>
    <n v="0"/>
    <n v="966.99"/>
    <n v="616.45000000000005"/>
    <n v="0"/>
    <n v="350.54"/>
    <n v="633.14"/>
    <n v="16.690000000000001"/>
    <n v="304"/>
    <n v="1"/>
    <n v="69"/>
    <x v="5"/>
    <s v="12/2020"/>
    <x v="53"/>
    <n v="2"/>
    <s v="Laptop, (1) Dell E5470 Lattitude - 1659"/>
    <x v="0"/>
    <m/>
  </r>
  <r>
    <n v="6933032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600"/>
    <x v="0"/>
    <m/>
  </r>
  <r>
    <n v="6933033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7"/>
    <x v="0"/>
    <m/>
  </r>
  <r>
    <n v="6933038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x v="67"/>
    <n v="2"/>
    <s v="Laptop, (1) Dell E7270 Lattitude - 1603"/>
    <x v="0"/>
    <m/>
  </r>
  <r>
    <n v="6933039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x v="67"/>
    <n v="2"/>
    <s v="Laptop, (1) Dell E7270 Lattitude - 1604"/>
    <x v="0"/>
    <m/>
  </r>
  <r>
    <n v="6933040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2"/>
    <x v="0"/>
    <m/>
  </r>
  <r>
    <n v="6933045"/>
    <n v="1"/>
    <x v="0"/>
    <n v="60"/>
    <n v="27"/>
    <n v="0"/>
    <n v="930"/>
    <n v="0"/>
    <n v="930"/>
    <n v="499.22"/>
    <n v="0"/>
    <n v="430.78"/>
    <n v="515.16999999999996"/>
    <n v="15.950000000000001"/>
    <n v="304"/>
    <n v="1"/>
    <n v="69"/>
    <x v="5"/>
    <s v="12/2020"/>
    <x v="68"/>
    <n v="2"/>
    <s v="Monitor, (6) Dell P2217 22 inch - 1735"/>
    <x v="0"/>
    <m/>
  </r>
  <r>
    <n v="6933048"/>
    <n v="1"/>
    <x v="0"/>
    <n v="60"/>
    <n v="22"/>
    <n v="0"/>
    <n v="1425.56"/>
    <n v="0"/>
    <n v="1425.56"/>
    <n v="884.84"/>
    <n v="0"/>
    <n v="540.72"/>
    <n v="909.42"/>
    <n v="24.580000000000002"/>
    <n v="304"/>
    <n v="1"/>
    <n v="69"/>
    <x v="5"/>
    <s v="12/2020"/>
    <x v="69"/>
    <n v="2"/>
    <s v="Monitor, (8) Dell P2217 22 inch - 1707"/>
    <x v="0"/>
    <m/>
  </r>
  <r>
    <n v="6933056"/>
    <n v="1"/>
    <x v="0"/>
    <n v="60"/>
    <n v="3"/>
    <n v="0"/>
    <n v="19834.03"/>
    <n v="0"/>
    <n v="19834.03"/>
    <n v="18743.16"/>
    <n v="0"/>
    <n v="1090.8699999999999"/>
    <n v="19106.78"/>
    <n v="363.62"/>
    <n v="304"/>
    <n v="1"/>
    <n v="69"/>
    <x v="5"/>
    <s v="12/2020"/>
    <x v="70"/>
    <n v="2"/>
    <s v="Laptops 01 Replacement - 1324"/>
    <x v="0"/>
    <m/>
  </r>
  <r>
    <n v="6933064"/>
    <n v="1"/>
    <x v="0"/>
    <n v="60"/>
    <n v="22"/>
    <n v="0"/>
    <n v="75707.360000000001"/>
    <n v="0"/>
    <n v="75707.360000000001"/>
    <n v="47331.81"/>
    <n v="0"/>
    <n v="28375.55"/>
    <n v="48621.61"/>
    <n v="1289.8"/>
    <n v="304"/>
    <n v="1"/>
    <n v="69"/>
    <x v="5"/>
    <s v="12/2020"/>
    <x v="71"/>
    <n v="2"/>
    <s v="Middletown Office IT Equipment - 114 Sandhill Drive - 1713"/>
    <x v="0"/>
    <m/>
  </r>
  <r>
    <n v="6933065"/>
    <n v="1"/>
    <x v="0"/>
    <n v="60"/>
    <n v="22"/>
    <n v="0"/>
    <n v="1940.15"/>
    <n v="0"/>
    <n v="1940.15"/>
    <n v="1228.78"/>
    <n v="0"/>
    <n v="711.37"/>
    <n v="1261.1199999999999"/>
    <n v="32.340000000000003"/>
    <n v="304"/>
    <n v="1"/>
    <n v="69"/>
    <x v="5"/>
    <s v="12/2020"/>
    <x v="72"/>
    <n v="2"/>
    <s v="Middletown Office Telephone system - 114 Sandhill Drive - 1715"/>
    <x v="0"/>
    <m/>
  </r>
  <r>
    <n v="6933070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47"/>
    <x v="0"/>
    <m/>
  </r>
  <r>
    <n v="6933071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50"/>
    <x v="0"/>
    <m/>
  </r>
  <r>
    <n v="6933124"/>
    <n v="1"/>
    <x v="0"/>
    <n v="60"/>
    <n v="22"/>
    <n v="0"/>
    <n v="1669.99"/>
    <n v="0"/>
    <n v="1669.99"/>
    <n v="1036.53"/>
    <n v="0"/>
    <n v="633.46"/>
    <n v="1065.32"/>
    <n v="28.79"/>
    <n v="304"/>
    <n v="1"/>
    <n v="69"/>
    <x v="5"/>
    <s v="12/2020"/>
    <x v="73"/>
    <n v="2"/>
    <s v="CISCO Smartnet 24x7x4 -iRouter refresh - 1702"/>
    <x v="0"/>
    <m/>
  </r>
  <r>
    <n v="6933149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x v="53"/>
    <n v="2"/>
    <s v="Laptop, (1) Dell E5470 Lattitude - 1611"/>
    <x v="0"/>
    <m/>
  </r>
  <r>
    <n v="6933150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3"/>
    <x v="0"/>
    <m/>
  </r>
  <r>
    <n v="6933151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5"/>
    <x v="0"/>
    <m/>
  </r>
  <r>
    <n v="6933157"/>
    <n v="1"/>
    <x v="0"/>
    <n v="60"/>
    <n v="27"/>
    <n v="0"/>
    <n v="3024.56"/>
    <n v="0"/>
    <n v="3024.56"/>
    <n v="1623.46"/>
    <n v="0"/>
    <n v="1401.1"/>
    <n v="1675.35"/>
    <n v="51.89"/>
    <n v="304"/>
    <n v="1"/>
    <n v="69"/>
    <x v="5"/>
    <s v="12/2020"/>
    <x v="74"/>
    <n v="2"/>
    <s v="PC, (3) Dell CTO 5050 Desktop computers - 1740"/>
    <x v="0"/>
    <m/>
  </r>
  <r>
    <n v="6933163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9"/>
    <x v="0"/>
    <m/>
  </r>
  <r>
    <n v="6933164"/>
    <n v="1"/>
    <x v="0"/>
    <n v="60"/>
    <n v="21"/>
    <n v="0"/>
    <n v="285.64999999999998"/>
    <n v="0"/>
    <n v="285.64999999999998"/>
    <n v="182.09"/>
    <n v="0"/>
    <n v="103.56"/>
    <n v="187.02"/>
    <n v="4.93"/>
    <n v="304"/>
    <n v="1"/>
    <n v="69"/>
    <x v="5"/>
    <s v="12/2020"/>
    <x v="75"/>
    <n v="2"/>
    <s v="Printer, (1) HP Color LJ Pro M452DN - 1682"/>
    <x v="0"/>
    <m/>
  </r>
  <r>
    <n v="6933168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x v="67"/>
    <n v="2"/>
    <s v="Laptop, (1) Dell E7270 Lattitude - 1602"/>
    <x v="0"/>
    <m/>
  </r>
  <r>
    <n v="6933169"/>
    <n v="1"/>
    <x v="0"/>
    <n v="60"/>
    <n v="21"/>
    <n v="0"/>
    <n v="217.52"/>
    <n v="0"/>
    <n v="217.52"/>
    <n v="138.66999999999999"/>
    <n v="0"/>
    <n v="78.849999999999994"/>
    <n v="142.41999999999999"/>
    <n v="3.75"/>
    <n v="304"/>
    <n v="1"/>
    <n v="69"/>
    <x v="5"/>
    <s v="12/2020"/>
    <x v="54"/>
    <n v="2"/>
    <s v="Monitor, (1) Dell P2217 22 inch - 1658"/>
    <x v="0"/>
    <m/>
  </r>
  <r>
    <n v="693317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2"/>
    <x v="0"/>
    <m/>
  </r>
  <r>
    <n v="6933171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5"/>
    <x v="0"/>
    <m/>
  </r>
  <r>
    <n v="6933173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6"/>
    <x v="0"/>
    <m/>
  </r>
  <r>
    <n v="6933174"/>
    <n v="1"/>
    <x v="0"/>
    <n v="60"/>
    <n v="27"/>
    <n v="0"/>
    <n v="1550"/>
    <n v="0"/>
    <n v="1550"/>
    <n v="831.96"/>
    <n v="0"/>
    <n v="718.04"/>
    <n v="858.55"/>
    <n v="26.59"/>
    <n v="304"/>
    <n v="1"/>
    <n v="69"/>
    <x v="5"/>
    <s v="12/2020"/>
    <x v="76"/>
    <n v="2"/>
    <s v="Monitor, (10) Dell P2217 22 inch - 1736"/>
    <x v="0"/>
    <m/>
  </r>
  <r>
    <n v="6933175"/>
    <n v="1"/>
    <x v="0"/>
    <n v="60"/>
    <n v="27"/>
    <n v="0"/>
    <n v="2480"/>
    <n v="0"/>
    <n v="2480"/>
    <n v="1331.18"/>
    <n v="0"/>
    <n v="1148.82"/>
    <n v="1373.73"/>
    <n v="42.550000000000004"/>
    <n v="304"/>
    <n v="1"/>
    <n v="69"/>
    <x v="5"/>
    <s v="12/2020"/>
    <x v="77"/>
    <n v="2"/>
    <s v="Monitor, (16) Dell P2217 22 inch - 1737"/>
    <x v="0"/>
    <m/>
  </r>
  <r>
    <n v="6933176"/>
    <n v="1"/>
    <x v="0"/>
    <n v="60"/>
    <n v="27"/>
    <n v="0"/>
    <n v="707.84"/>
    <n v="0"/>
    <n v="707.84"/>
    <n v="379.93"/>
    <n v="0"/>
    <n v="327.91"/>
    <n v="392.07"/>
    <n v="12.14"/>
    <n v="304"/>
    <n v="1"/>
    <n v="69"/>
    <x v="5"/>
    <s v="12/2020"/>
    <x v="78"/>
    <n v="2"/>
    <s v="Monitor, (4) Dell P2217 22 inch - 1738"/>
    <x v="0"/>
    <m/>
  </r>
  <r>
    <n v="6933186"/>
    <n v="1"/>
    <x v="0"/>
    <n v="60"/>
    <n v="32"/>
    <n v="0"/>
    <n v="4945.74"/>
    <n v="0"/>
    <n v="4945.74"/>
    <n v="2240.37"/>
    <n v="0"/>
    <n v="2705.37"/>
    <n v="2324.91"/>
    <n v="84.54"/>
    <n v="304"/>
    <n v="1"/>
    <n v="69"/>
    <x v="5"/>
    <s v="12/2020"/>
    <x v="55"/>
    <n v="2"/>
    <s v="Network Upgrades - 1783"/>
    <x v="0"/>
    <m/>
  </r>
  <r>
    <n v="6933187"/>
    <n v="1"/>
    <x v="0"/>
    <n v="60"/>
    <n v="34"/>
    <n v="0"/>
    <n v="26342.5"/>
    <n v="0"/>
    <n v="26342.5"/>
    <n v="11051"/>
    <n v="0"/>
    <n v="15291.5"/>
    <n v="11500.75"/>
    <n v="449.75"/>
    <n v="304"/>
    <n v="1"/>
    <n v="69"/>
    <x v="5"/>
    <s v="12/2020"/>
    <x v="55"/>
    <n v="2"/>
    <s v="Network Upgrades - 1792"/>
    <x v="0"/>
    <m/>
  </r>
  <r>
    <n v="6933201"/>
    <n v="1"/>
    <x v="0"/>
    <n v="60"/>
    <n v="30"/>
    <n v="0"/>
    <n v="5540"/>
    <n v="0"/>
    <n v="5540"/>
    <n v="2695.14"/>
    <n v="0"/>
    <n v="2844.86"/>
    <n v="2789.97"/>
    <n v="94.83"/>
    <n v="304"/>
    <n v="1"/>
    <n v="69"/>
    <x v="5"/>
    <s v="12/2020"/>
    <x v="79"/>
    <n v="2"/>
    <s v="Newark Office IT - 1767"/>
    <x v="0"/>
    <m/>
  </r>
  <r>
    <n v="6933202"/>
    <n v="1"/>
    <x v="0"/>
    <n v="60"/>
    <n v="22"/>
    <n v="0"/>
    <n v="3516.35"/>
    <n v="0"/>
    <n v="3516.35"/>
    <n v="2182.58"/>
    <n v="0"/>
    <n v="1333.77"/>
    <n v="2243.21"/>
    <n v="60.63"/>
    <n v="304"/>
    <n v="1"/>
    <n v="69"/>
    <x v="5"/>
    <s v="12/2020"/>
    <x v="80"/>
    <n v="2"/>
    <s v="Switch, (1) Cisco Catalyst 2960X 48 port ethernet - 1695"/>
    <x v="0"/>
    <m/>
  </r>
  <r>
    <n v="6933203"/>
    <n v="1"/>
    <x v="0"/>
    <n v="60"/>
    <n v="24"/>
    <n v="0"/>
    <n v="3338.86"/>
    <n v="0"/>
    <n v="3338.86"/>
    <n v="1960.21"/>
    <n v="0"/>
    <n v="1378.65"/>
    <n v="2017.65"/>
    <n v="57.44"/>
    <n v="304"/>
    <n v="1"/>
    <n v="69"/>
    <x v="5"/>
    <s v="12/2020"/>
    <x v="81"/>
    <n v="2"/>
    <s v="Tablet, (1) Dell CTO 7202 latitude rugged tablet w/docking - 1725"/>
    <x v="0"/>
    <m/>
  </r>
  <r>
    <n v="6933210"/>
    <n v="1"/>
    <x v="0"/>
    <n v="60"/>
    <n v="21"/>
    <n v="0"/>
    <n v="1095.81"/>
    <n v="0"/>
    <n v="1095.81"/>
    <n v="698.6"/>
    <n v="0"/>
    <n v="397.21"/>
    <n v="717.51"/>
    <n v="18.91"/>
    <n v="304"/>
    <n v="1"/>
    <n v="69"/>
    <x v="5"/>
    <s v="12/2020"/>
    <x v="59"/>
    <n v="2"/>
    <s v="PC, (1) Dell Opti 5040 desktop computer - 1664"/>
    <x v="0"/>
    <m/>
  </r>
  <r>
    <n v="6933214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53"/>
    <x v="0"/>
    <m/>
  </r>
  <r>
    <n v="6933215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x v="54"/>
    <n v="2"/>
    <s v="Monitor, (1) Dell P2217 22 inch - 1588"/>
    <x v="0"/>
    <m/>
  </r>
  <r>
    <n v="6933216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x v="54"/>
    <n v="2"/>
    <s v="Monitor, (1) Dell P2217 22 inch - 1589"/>
    <x v="0"/>
    <m/>
  </r>
  <r>
    <n v="6933217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4"/>
    <x v="0"/>
    <m/>
  </r>
  <r>
    <n v="6933218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5"/>
    <x v="0"/>
    <m/>
  </r>
  <r>
    <n v="6933219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7"/>
    <x v="0"/>
    <m/>
  </r>
  <r>
    <n v="6933220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8"/>
    <x v="0"/>
    <m/>
  </r>
  <r>
    <n v="6933236"/>
    <n v="1"/>
    <x v="0"/>
    <n v="60"/>
    <n v="22"/>
    <n v="0"/>
    <n v="50079.21"/>
    <n v="0"/>
    <n v="50079.21"/>
    <n v="30992.04"/>
    <n v="0"/>
    <n v="19087.169999999998"/>
    <n v="31859.64"/>
    <n v="867.6"/>
    <n v="304"/>
    <n v="1"/>
    <n v="69"/>
    <x v="5"/>
    <s v="12/2020"/>
    <x v="82"/>
    <n v="2"/>
    <s v="Computer Purchase 2017-03 - 1703"/>
    <x v="0"/>
    <m/>
  </r>
  <r>
    <n v="6933244"/>
    <n v="1"/>
    <x v="0"/>
    <n v="60"/>
    <n v="24"/>
    <n v="0"/>
    <n v="941.55"/>
    <n v="0"/>
    <n v="941.55"/>
    <n v="552.79"/>
    <n v="0"/>
    <n v="388.76"/>
    <n v="568.99"/>
    <n v="16.2"/>
    <n v="304"/>
    <n v="1"/>
    <n v="69"/>
    <x v="5"/>
    <s v="12/2020"/>
    <x v="83"/>
    <n v="2"/>
    <s v="Computer, (1) Dell CTO 5050 - 1724"/>
    <x v="0"/>
    <m/>
  </r>
  <r>
    <n v="6933285"/>
    <n v="1"/>
    <x v="0"/>
    <n v="60"/>
    <n v="11"/>
    <n v="0"/>
    <n v="826.97"/>
    <n v="0"/>
    <n v="826.97"/>
    <n v="675.33"/>
    <n v="0"/>
    <n v="151.63999999999999"/>
    <n v="689.12"/>
    <n v="13.790000000000001"/>
    <n v="304"/>
    <n v="1"/>
    <n v="69"/>
    <x v="5"/>
    <s v="12/2020"/>
    <x v="84"/>
    <n v="2"/>
    <s v="Desktop, (1) Dell Optiplex 5040 - 1443"/>
    <x v="0"/>
    <m/>
  </r>
  <r>
    <n v="6933300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x v="53"/>
    <n v="2"/>
    <s v="Laptop, (1) Dell E5470 Lattitude - 1610"/>
    <x v="0"/>
    <m/>
  </r>
  <r>
    <n v="6933301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7"/>
    <x v="0"/>
    <m/>
  </r>
  <r>
    <n v="6933302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20"/>
    <x v="0"/>
    <m/>
  </r>
  <r>
    <n v="6933304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7"/>
    <x v="0"/>
    <m/>
  </r>
  <r>
    <n v="6933308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8"/>
    <x v="0"/>
    <m/>
  </r>
  <r>
    <n v="6933311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3"/>
    <x v="0"/>
    <m/>
  </r>
  <r>
    <n v="693331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3"/>
    <x v="0"/>
    <m/>
  </r>
  <r>
    <n v="6933314"/>
    <n v="1"/>
    <x v="0"/>
    <n v="60"/>
    <n v="21"/>
    <n v="0"/>
    <n v="166.26"/>
    <n v="0"/>
    <n v="166.26"/>
    <n v="105.96"/>
    <n v="0"/>
    <n v="60.3"/>
    <n v="108.83"/>
    <n v="2.87"/>
    <n v="304"/>
    <n v="1"/>
    <n v="69"/>
    <x v="5"/>
    <s v="12/2020"/>
    <x v="54"/>
    <n v="2"/>
    <s v="Monitor, (1) Dell P2217 22 inch - 1680"/>
    <x v="0"/>
    <m/>
  </r>
  <r>
    <n v="6933325"/>
    <n v="1"/>
    <x v="0"/>
    <n v="60"/>
    <n v="29"/>
    <n v="0"/>
    <n v="217591.11"/>
    <n v="0"/>
    <n v="217591.11"/>
    <n v="109500.71"/>
    <n v="0"/>
    <n v="108090.4"/>
    <n v="113227.97"/>
    <n v="3727.26"/>
    <n v="304"/>
    <n v="1"/>
    <n v="69"/>
    <x v="5"/>
    <s v="12/2020"/>
    <x v="85"/>
    <n v="2"/>
    <s v="Stover - Dover Campus IT Network - 1757"/>
    <x v="0"/>
    <m/>
  </r>
  <r>
    <n v="6933331"/>
    <n v="1"/>
    <x v="0"/>
    <n v="60"/>
    <n v="22"/>
    <n v="0"/>
    <n v="3516.36"/>
    <n v="0"/>
    <n v="3516.36"/>
    <n v="2182.58"/>
    <n v="0"/>
    <n v="1333.78"/>
    <n v="2243.21"/>
    <n v="60.63"/>
    <n v="304"/>
    <n v="1"/>
    <n v="69"/>
    <x v="5"/>
    <s v="12/2020"/>
    <x v="80"/>
    <n v="2"/>
    <s v="Switch, (1) Cisco Catalyst 2960X 48 port ethernet - 1696"/>
    <x v="0"/>
    <m/>
  </r>
  <r>
    <n v="6933332"/>
    <n v="1"/>
    <x v="0"/>
    <n v="60"/>
    <n v="22"/>
    <n v="0"/>
    <n v="6233.42"/>
    <n v="0"/>
    <n v="6233.42"/>
    <n v="3868.99"/>
    <n v="0"/>
    <n v="2364.4299999999998"/>
    <n v="3976.46"/>
    <n v="107.47"/>
    <n v="304"/>
    <n v="1"/>
    <n v="69"/>
    <x v="5"/>
    <s v="12/2020"/>
    <x v="86"/>
    <n v="2"/>
    <s v="Switch, (1) Cisco Catalyst 3850 24 POE LAN - 1692"/>
    <x v="0"/>
    <m/>
  </r>
  <r>
    <n v="6933334"/>
    <n v="1"/>
    <x v="0"/>
    <n v="84"/>
    <n v="48"/>
    <n v="0"/>
    <n v="4300.3599999999997"/>
    <n v="0"/>
    <n v="4300.3599999999997"/>
    <n v="1798.36"/>
    <n v="0"/>
    <n v="2502"/>
    <n v="1850.48"/>
    <n v="52.120000000000005"/>
    <n v="304"/>
    <n v="1"/>
    <n v="69"/>
    <x v="5"/>
    <s v="12/2020"/>
    <x v="87"/>
    <n v="2"/>
    <s v="Telephones, (10) Cisco UC 8851 w/accessories - 1723"/>
    <x v="0"/>
    <m/>
  </r>
  <r>
    <n v="6933338"/>
    <n v="1"/>
    <x v="0"/>
    <n v="60"/>
    <n v="21"/>
    <n v="0"/>
    <n v="697.71"/>
    <n v="0"/>
    <n v="697.71"/>
    <n v="444.77"/>
    <n v="0"/>
    <n v="252.94"/>
    <n v="456.81"/>
    <n v="12.040000000000001"/>
    <n v="304"/>
    <n v="1"/>
    <n v="69"/>
    <x v="5"/>
    <s v="12/2020"/>
    <x v="59"/>
    <n v="2"/>
    <s v="PC, (1) Dell Opti 5040 desktop computer - 1607"/>
    <x v="0"/>
    <m/>
  </r>
  <r>
    <n v="6933341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48"/>
    <x v="0"/>
    <m/>
  </r>
  <r>
    <n v="6933342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51"/>
    <x v="0"/>
    <m/>
  </r>
  <r>
    <n v="6933343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9"/>
    <x v="0"/>
    <m/>
  </r>
  <r>
    <n v="6933344"/>
    <n v="1"/>
    <x v="0"/>
    <n v="60"/>
    <n v="22"/>
    <n v="0"/>
    <n v="634.02"/>
    <n v="0"/>
    <n v="634.02"/>
    <n v="393.51"/>
    <n v="0"/>
    <n v="240.51"/>
    <n v="404.44"/>
    <n v="10.93"/>
    <n v="304"/>
    <n v="1"/>
    <n v="69"/>
    <x v="5"/>
    <s v="12/2020"/>
    <x v="88"/>
    <n v="2"/>
    <s v="Transceiver, (1) CISCO 1000BASE LX/LH-iRouter refresh - 1700"/>
    <x v="0"/>
    <m/>
  </r>
  <r>
    <n v="6933346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2"/>
    <x v="0"/>
    <m/>
  </r>
  <r>
    <n v="6933347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3"/>
    <x v="0"/>
    <m/>
  </r>
  <r>
    <n v="6933348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9"/>
    <x v="0"/>
    <m/>
  </r>
  <r>
    <n v="6933359"/>
    <n v="1"/>
    <x v="0"/>
    <n v="60"/>
    <n v="24"/>
    <n v="0"/>
    <n v="-19959.900000000001"/>
    <n v="0"/>
    <n v="-19959.900000000001"/>
    <n v="-11718.42"/>
    <n v="0"/>
    <n v="-8241.48"/>
    <n v="-12061.82"/>
    <n v="-343.40000000000003"/>
    <n v="304"/>
    <n v="1"/>
    <n v="69"/>
    <x v="5"/>
    <s v="12/2020"/>
    <x v="89"/>
    <n v="2"/>
    <s v="Computer Purchase 2017-02 Credits for returned equipment - 1727"/>
    <x v="0"/>
    <m/>
  </r>
  <r>
    <n v="6933366"/>
    <n v="1"/>
    <x v="0"/>
    <n v="60"/>
    <n v="30"/>
    <n v="0"/>
    <n v="8093.86"/>
    <n v="0"/>
    <n v="8093.86"/>
    <n v="3937.53"/>
    <n v="0"/>
    <n v="4156.33"/>
    <n v="4076.07"/>
    <n v="138.54"/>
    <n v="304"/>
    <n v="1"/>
    <n v="69"/>
    <x v="5"/>
    <s v="12/2020"/>
    <x v="90"/>
    <n v="2"/>
    <s v="Computers - 1766"/>
    <x v="0"/>
    <m/>
  </r>
  <r>
    <n v="6933367"/>
    <n v="1"/>
    <x v="0"/>
    <n v="60"/>
    <n v="33"/>
    <n v="0"/>
    <n v="2155.91"/>
    <n v="0"/>
    <n v="2155.91"/>
    <n v="940.52"/>
    <n v="0"/>
    <n v="1215.3900000000001"/>
    <n v="977.35"/>
    <n v="36.83"/>
    <n v="304"/>
    <n v="1"/>
    <n v="69"/>
    <x v="5"/>
    <s v="12/2020"/>
    <x v="90"/>
    <n v="2"/>
    <s v="Computers - 1781"/>
    <x v="0"/>
    <m/>
  </r>
  <r>
    <n v="6933368"/>
    <n v="1"/>
    <x v="0"/>
    <n v="60"/>
    <n v="32"/>
    <n v="0"/>
    <n v="22588.29"/>
    <n v="0"/>
    <n v="22588.29"/>
    <n v="10232.290000000001"/>
    <n v="0"/>
    <n v="12356"/>
    <n v="10618.42"/>
    <n v="386.13"/>
    <n v="304"/>
    <n v="1"/>
    <n v="69"/>
    <x v="5"/>
    <s v="12/2020"/>
    <x v="90"/>
    <n v="2"/>
    <s v="Computers - 1784"/>
    <x v="0"/>
    <m/>
  </r>
  <r>
    <n v="6933438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5"/>
    <x v="0"/>
    <m/>
  </r>
  <r>
    <n v="6933439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8"/>
    <x v="0"/>
    <m/>
  </r>
  <r>
    <n v="6933440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x v="53"/>
    <n v="2"/>
    <s v="Laptop, (1) Dell E5470 Lattitude - 1612"/>
    <x v="0"/>
    <m/>
  </r>
  <r>
    <n v="6933445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2"/>
    <x v="0"/>
    <m/>
  </r>
  <r>
    <n v="6933446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6"/>
    <x v="0"/>
    <m/>
  </r>
  <r>
    <n v="6933447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8"/>
    <x v="0"/>
    <m/>
  </r>
  <r>
    <n v="6933450"/>
    <n v="1"/>
    <x v="0"/>
    <n v="60"/>
    <n v="21"/>
    <n v="0"/>
    <n v="437.98"/>
    <n v="0"/>
    <n v="437.98"/>
    <n v="279.22000000000003"/>
    <n v="0"/>
    <n v="158.76"/>
    <n v="286.77999999999997"/>
    <n v="7.5600000000000005"/>
    <n v="304"/>
    <n v="1"/>
    <n v="69"/>
    <x v="5"/>
    <s v="12/2020"/>
    <x v="75"/>
    <n v="2"/>
    <s v="Printer, (1) HP Color LJ Pro M452DN - 1681"/>
    <x v="0"/>
    <m/>
  </r>
  <r>
    <n v="693345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7"/>
    <x v="0"/>
    <m/>
  </r>
  <r>
    <n v="6933459"/>
    <n v="1"/>
    <x v="0"/>
    <n v="60"/>
    <n v="22"/>
    <n v="0"/>
    <n v="4977.75"/>
    <n v="0"/>
    <n v="4977.75"/>
    <n v="3089.62"/>
    <n v="0"/>
    <n v="1888.13"/>
    <n v="3175.44"/>
    <n v="85.820000000000007"/>
    <n v="304"/>
    <n v="1"/>
    <n v="69"/>
    <x v="5"/>
    <s v="12/2020"/>
    <x v="91"/>
    <n v="2"/>
    <s v="Monitor, (5) Dell P2217 22 inch - 1711"/>
    <x v="0"/>
    <m/>
  </r>
  <r>
    <n v="6933461"/>
    <n v="1"/>
    <x v="0"/>
    <n v="60"/>
    <n v="22"/>
    <n v="0"/>
    <n v="24425.53"/>
    <n v="0"/>
    <n v="24425.53"/>
    <n v="15151.14"/>
    <n v="0"/>
    <n v="9274.39"/>
    <n v="15572.7"/>
    <n v="421.56"/>
    <n v="304"/>
    <n v="1"/>
    <n v="69"/>
    <x v="5"/>
    <s v="12/2020"/>
    <x v="92"/>
    <n v="2"/>
    <s v="Rewiring project for Marianna Site - 1697"/>
    <x v="0"/>
    <m/>
  </r>
  <r>
    <n v="6933462"/>
    <n v="1"/>
    <x v="0"/>
    <n v="60"/>
    <n v="22"/>
    <n v="0"/>
    <n v="6842.38"/>
    <n v="0"/>
    <n v="6842.38"/>
    <n v="4246.99"/>
    <n v="0"/>
    <n v="2595.39"/>
    <n v="4364.96"/>
    <n v="117.97"/>
    <n v="304"/>
    <n v="1"/>
    <n v="69"/>
    <x v="5"/>
    <s v="12/2020"/>
    <x v="93"/>
    <n v="2"/>
    <s v="Router, (1) CISCO ISR 4431 -iRouter refresh - 1701"/>
    <x v="0"/>
    <m/>
  </r>
  <r>
    <n v="6933465"/>
    <n v="1"/>
    <x v="0"/>
    <n v="36"/>
    <n v="2"/>
    <n v="0"/>
    <n v="26621.3"/>
    <n v="0"/>
    <n v="26621.3"/>
    <n v="24978.01"/>
    <n v="0"/>
    <n v="1643.29"/>
    <n v="25799.66"/>
    <n v="821.65"/>
    <n v="304"/>
    <n v="1"/>
    <n v="69"/>
    <x v="5"/>
    <s v="12/2020"/>
    <x v="94"/>
    <n v="2"/>
    <s v="RSA SescurID token seed (3) YR - 1729"/>
    <x v="0"/>
    <m/>
  </r>
  <r>
    <n v="6933474"/>
    <n v="1"/>
    <x v="0"/>
    <n v="36"/>
    <n v="8"/>
    <n v="0"/>
    <n v="-14760"/>
    <n v="0"/>
    <n v="-14760"/>
    <n v="-11261.32"/>
    <n v="0"/>
    <n v="-3498.68"/>
    <n v="-11698.66"/>
    <n v="-437.34000000000003"/>
    <n v="304"/>
    <n v="1"/>
    <n v="69"/>
    <x v="5"/>
    <s v="12/2020"/>
    <x v="58"/>
    <n v="2"/>
    <s v="Licenses, (36) CISCO L-ASA5545-TAM subscriptions for Energy Lane Firewall - 1763"/>
    <x v="0"/>
    <m/>
  </r>
  <r>
    <n v="6933475"/>
    <n v="1"/>
    <x v="0"/>
    <n v="60"/>
    <n v="29"/>
    <n v="0"/>
    <n v="129968.61"/>
    <n v="0"/>
    <n v="129968.61"/>
    <n v="65405.47"/>
    <n v="0"/>
    <n v="64563.14"/>
    <n v="67631.789999999994"/>
    <n v="2226.3200000000002"/>
    <n v="304"/>
    <n v="1"/>
    <n v="69"/>
    <x v="5"/>
    <s v="12/2020"/>
    <x v="79"/>
    <n v="2"/>
    <s v="Newark Office IT - 1758"/>
    <x v="0"/>
    <m/>
  </r>
  <r>
    <n v="6933479"/>
    <n v="1"/>
    <x v="0"/>
    <n v="60"/>
    <n v="22"/>
    <n v="0"/>
    <n v="3516.35"/>
    <n v="0"/>
    <n v="3516.35"/>
    <n v="2182.58"/>
    <n v="0"/>
    <n v="1333.77"/>
    <n v="2243.21"/>
    <n v="60.63"/>
    <n v="304"/>
    <n v="1"/>
    <n v="69"/>
    <x v="5"/>
    <s v="12/2020"/>
    <x v="80"/>
    <n v="2"/>
    <s v="Switch, (1) Cisco Catalyst 2960X 48 port ethernet - 1694"/>
    <x v="0"/>
    <m/>
  </r>
  <r>
    <n v="6933484"/>
    <n v="1"/>
    <x v="0"/>
    <n v="60"/>
    <n v="21"/>
    <n v="0"/>
    <n v="697.61"/>
    <n v="0"/>
    <n v="697.61"/>
    <n v="444.71"/>
    <n v="0"/>
    <n v="252.9"/>
    <n v="456.75"/>
    <n v="12.040000000000001"/>
    <n v="304"/>
    <n v="1"/>
    <n v="69"/>
    <x v="5"/>
    <s v="12/2020"/>
    <x v="59"/>
    <n v="2"/>
    <s v="PC, (1) Dell Opti 5040 desktop computer - 1606"/>
    <x v="0"/>
    <m/>
  </r>
  <r>
    <n v="6933485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x v="59"/>
    <n v="2"/>
    <s v="PC, (1) Dell Opti 5040 desktop computer - 1662"/>
    <x v="0"/>
    <m/>
  </r>
  <r>
    <n v="6933487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5"/>
    <x v="0"/>
    <m/>
  </r>
  <r>
    <n v="6933488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6"/>
    <x v="0"/>
    <m/>
  </r>
  <r>
    <n v="6933489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x v="54"/>
    <n v="2"/>
    <s v="Monitor, (1) Dell P2217 22 inch - 1590"/>
    <x v="0"/>
    <m/>
  </r>
  <r>
    <n v="6933490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6"/>
    <x v="0"/>
    <m/>
  </r>
  <r>
    <n v="6933513"/>
    <n v="1"/>
    <x v="0"/>
    <n v="60"/>
    <n v="34"/>
    <n v="0"/>
    <n v="74483.95"/>
    <n v="0"/>
    <n v="74483.95"/>
    <n v="31246.95"/>
    <n v="0"/>
    <n v="43237"/>
    <n v="32518.63"/>
    <n v="1271.68"/>
    <n v="304"/>
    <n v="1"/>
    <n v="69"/>
    <x v="5"/>
    <s v="12/2020"/>
    <x v="63"/>
    <n v="2"/>
    <s v="Computer Purchases - 1793"/>
    <x v="0"/>
    <m/>
  </r>
  <r>
    <n v="6933514"/>
    <n v="1"/>
    <x v="0"/>
    <n v="60"/>
    <n v="29"/>
    <n v="0"/>
    <n v="38380.33"/>
    <n v="0"/>
    <n v="38380.33"/>
    <n v="19314.52"/>
    <n v="0"/>
    <n v="19065.810000000001"/>
    <n v="19971.96"/>
    <n v="657.44"/>
    <n v="304"/>
    <n v="1"/>
    <n v="69"/>
    <x v="5"/>
    <s v="12/2020"/>
    <x v="90"/>
    <n v="2"/>
    <s v="Computers - 1759"/>
    <x v="0"/>
    <m/>
  </r>
  <r>
    <n v="6933529"/>
    <n v="1"/>
    <x v="0"/>
    <n v="60"/>
    <n v="24"/>
    <n v="0"/>
    <n v="320.39"/>
    <n v="0"/>
    <n v="320.39"/>
    <n v="188.09"/>
    <n v="0"/>
    <n v="132.30000000000001"/>
    <n v="193.6"/>
    <n v="5.51"/>
    <n v="304"/>
    <n v="1"/>
    <n v="69"/>
    <x v="5"/>
    <s v="12/2020"/>
    <x v="95"/>
    <n v="2"/>
    <s v="UPS, (1) APC Power saving back-ups RS1500 - 1722"/>
    <x v="0"/>
    <m/>
  </r>
  <r>
    <n v="6933530"/>
    <n v="1"/>
    <x v="0"/>
    <n v="60"/>
    <n v="22"/>
    <n v="0"/>
    <n v="1338.76"/>
    <n v="0"/>
    <n v="1338.76"/>
    <n v="830.94"/>
    <n v="0"/>
    <n v="507.82"/>
    <n v="854.02"/>
    <n v="23.080000000000002"/>
    <n v="304"/>
    <n v="1"/>
    <n v="69"/>
    <x v="5"/>
    <s v="12/2020"/>
    <x v="96"/>
    <n v="2"/>
    <s v="UPS, (1) APC Smart x1500VA - 1691"/>
    <x v="0"/>
    <m/>
  </r>
  <r>
    <n v="6933576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x v="53"/>
    <n v="2"/>
    <s v="Laptop, (1) Dell E5470 Lattitude - 1609"/>
    <x v="0"/>
    <m/>
  </r>
  <r>
    <n v="6933577"/>
    <n v="1"/>
    <x v="0"/>
    <n v="60"/>
    <n v="21"/>
    <n v="0"/>
    <n v="947.8"/>
    <n v="0"/>
    <n v="947.8"/>
    <n v="604.22"/>
    <n v="0"/>
    <n v="343.58"/>
    <n v="620.58000000000004"/>
    <n v="16.36"/>
    <n v="304"/>
    <n v="1"/>
    <n v="69"/>
    <x v="5"/>
    <s v="12/2020"/>
    <x v="53"/>
    <n v="2"/>
    <s v="Laptop, (1) Dell E5470 Lattitude - 1613"/>
    <x v="0"/>
    <m/>
  </r>
  <r>
    <n v="6933578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21"/>
    <x v="0"/>
    <m/>
  </r>
  <r>
    <n v="6933579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4"/>
    <x v="0"/>
    <m/>
  </r>
  <r>
    <n v="6933580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x v="53"/>
    <n v="2"/>
    <s v="Laptop, (1) Dell E5470 Lattitude - 1643"/>
    <x v="0"/>
    <m/>
  </r>
  <r>
    <n v="6933581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x v="53"/>
    <n v="2"/>
    <s v="Laptop, (1) Dell E5470 Lattitude - 1644"/>
    <x v="0"/>
    <m/>
  </r>
  <r>
    <n v="6933582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6"/>
    <x v="0"/>
    <m/>
  </r>
  <r>
    <n v="6933589"/>
    <n v="1"/>
    <x v="0"/>
    <n v="60"/>
    <n v="21"/>
    <n v="0"/>
    <n v="171.4"/>
    <n v="0"/>
    <n v="171.4"/>
    <n v="109.28"/>
    <n v="0"/>
    <n v="62.12"/>
    <n v="112.24"/>
    <n v="2.96"/>
    <n v="304"/>
    <n v="1"/>
    <n v="69"/>
    <x v="5"/>
    <s v="12/2020"/>
    <x v="54"/>
    <n v="2"/>
    <s v="Monitor, (1) Dell P2217 22 inch - 1601"/>
    <x v="0"/>
    <m/>
  </r>
  <r>
    <n v="6933590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0"/>
    <x v="0"/>
    <m/>
  </r>
  <r>
    <n v="6933592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3"/>
    <x v="0"/>
    <m/>
  </r>
  <r>
    <n v="6933597"/>
    <n v="1"/>
    <x v="0"/>
    <n v="60"/>
    <n v="22"/>
    <n v="0"/>
    <n v="1753.82"/>
    <n v="0"/>
    <n v="1753.82"/>
    <n v="1088.58"/>
    <n v="0"/>
    <n v="665.24"/>
    <n v="1118.82"/>
    <n v="30.240000000000002"/>
    <n v="304"/>
    <n v="1"/>
    <n v="69"/>
    <x v="5"/>
    <s v="12/2020"/>
    <x v="76"/>
    <n v="2"/>
    <s v="Monitor, (10) Dell P2217 22 inch - 1710"/>
    <x v="0"/>
    <m/>
  </r>
  <r>
    <n v="6933608"/>
    <n v="1"/>
    <x v="0"/>
    <n v="60"/>
    <n v="35"/>
    <n v="0"/>
    <n v="8657.42"/>
    <n v="0"/>
    <n v="8657.42"/>
    <n v="3487.04"/>
    <n v="0"/>
    <n v="5170.38"/>
    <n v="3634.77"/>
    <n v="147.72999999999999"/>
    <n v="304"/>
    <n v="1"/>
    <n v="69"/>
    <x v="5"/>
    <s v="12/2020"/>
    <x v="55"/>
    <n v="2"/>
    <s v="Network Upgrades - 1797"/>
    <x v="0"/>
    <m/>
  </r>
  <r>
    <n v="6933619"/>
    <n v="1"/>
    <x v="0"/>
    <n v="60"/>
    <n v="27"/>
    <n v="0"/>
    <n v="9150"/>
    <n v="0"/>
    <n v="9150"/>
    <n v="4911.41"/>
    <n v="0"/>
    <n v="4238.59"/>
    <n v="5068.3900000000003"/>
    <n v="156.97999999999999"/>
    <n v="304"/>
    <n v="1"/>
    <n v="69"/>
    <x v="5"/>
    <s v="12/2020"/>
    <x v="97"/>
    <n v="2"/>
    <s v="Laptops, (6) Dell CTO 7480 - 1741"/>
    <x v="0"/>
    <m/>
  </r>
  <r>
    <n v="6933620"/>
    <n v="1"/>
    <x v="0"/>
    <n v="36"/>
    <n v="4"/>
    <n v="0"/>
    <n v="17294.400000000001"/>
    <n v="0"/>
    <n v="17294.400000000001"/>
    <n v="15198.1"/>
    <n v="0"/>
    <n v="2096.3000000000002"/>
    <n v="15722.18"/>
    <n v="524.08000000000004"/>
    <n v="304"/>
    <n v="1"/>
    <n v="69"/>
    <x v="5"/>
    <s v="12/2020"/>
    <x v="58"/>
    <n v="2"/>
    <s v="Licenses, (36) CISCO L-ASA5545-TAM subscriptions for Energy Lane Firewall - 1745"/>
    <x v="0"/>
    <m/>
  </r>
  <r>
    <n v="6933621"/>
    <n v="1"/>
    <x v="0"/>
    <n v="60"/>
    <n v="22"/>
    <n v="0"/>
    <n v="6816.43"/>
    <n v="0"/>
    <n v="6816.43"/>
    <n v="4230.88"/>
    <n v="0"/>
    <n v="2585.5500000000002"/>
    <n v="4348.41"/>
    <n v="117.53"/>
    <n v="304"/>
    <n v="1"/>
    <n v="69"/>
    <x v="5"/>
    <s v="12/2020"/>
    <x v="86"/>
    <n v="2"/>
    <s v="Switch, (1) Cisco Catalyst 3850 24 POE LAN - 1693"/>
    <x v="0"/>
    <m/>
  </r>
  <r>
    <n v="6933626"/>
    <n v="1"/>
    <x v="0"/>
    <n v="60"/>
    <n v="27"/>
    <n v="0"/>
    <n v="941.55"/>
    <n v="0"/>
    <n v="941.55"/>
    <n v="505.37"/>
    <n v="0"/>
    <n v="436.18"/>
    <n v="521.52"/>
    <n v="16.149999999999999"/>
    <n v="304"/>
    <n v="1"/>
    <n v="69"/>
    <x v="5"/>
    <s v="12/2020"/>
    <x v="98"/>
    <n v="2"/>
    <s v="PC, (1) Dell CTO 5050 Desktop computers - 1742"/>
    <x v="0"/>
    <m/>
  </r>
  <r>
    <n v="6933628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5"/>
    <x v="0"/>
    <m/>
  </r>
  <r>
    <n v="6933629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3"/>
    <x v="0"/>
    <m/>
  </r>
  <r>
    <n v="6933630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4"/>
    <x v="0"/>
    <m/>
  </r>
  <r>
    <n v="6933632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8"/>
    <x v="0"/>
    <m/>
  </r>
  <r>
    <n v="6933639"/>
    <n v="1"/>
    <x v="0"/>
    <n v="60"/>
    <n v="11"/>
    <n v="0"/>
    <n v="838.17"/>
    <n v="0"/>
    <n v="838.17"/>
    <n v="684.5"/>
    <n v="0"/>
    <n v="153.66999999999999"/>
    <n v="698.47"/>
    <n v="13.97"/>
    <n v="304"/>
    <n v="1"/>
    <n v="69"/>
    <x v="5"/>
    <s v="12/2020"/>
    <x v="84"/>
    <n v="2"/>
    <s v="Desktop, (1) Dell Optiplex 5040 - 1446"/>
    <x v="0"/>
    <m/>
  </r>
  <r>
    <n v="6933641"/>
    <n v="1"/>
    <x v="0"/>
    <n v="60"/>
    <n v="4"/>
    <n v="0"/>
    <n v="6380.62"/>
    <n v="0"/>
    <n v="6380.62"/>
    <n v="5916.56"/>
    <n v="0"/>
    <n v="464.06"/>
    <n v="6032.58"/>
    <n v="116.02"/>
    <n v="304"/>
    <n v="1"/>
    <n v="69"/>
    <x v="5"/>
    <s v="12/2020"/>
    <x v="99"/>
    <n v="2"/>
    <s v="(6) Latitude E6440 Laptops for Silver Lake - 1329"/>
    <x v="0"/>
    <m/>
  </r>
  <r>
    <n v="6933658"/>
    <n v="1"/>
    <x v="0"/>
    <n v="60"/>
    <n v="22"/>
    <n v="0"/>
    <n v="525.52"/>
    <n v="0"/>
    <n v="525.52"/>
    <n v="326.17"/>
    <n v="0"/>
    <n v="199.35"/>
    <n v="335.23"/>
    <n v="9.06"/>
    <n v="304"/>
    <n v="1"/>
    <n v="69"/>
    <x v="5"/>
    <s v="12/2020"/>
    <x v="100"/>
    <n v="2"/>
    <s v="CISCO AC power supply -iRouter refresh project - 1698"/>
    <x v="0"/>
    <m/>
  </r>
  <r>
    <n v="6933717"/>
    <n v="1"/>
    <x v="0"/>
    <n v="60"/>
    <n v="11"/>
    <n v="0"/>
    <n v="826.97"/>
    <n v="0"/>
    <n v="826.97"/>
    <n v="675.33"/>
    <n v="0"/>
    <n v="151.63999999999999"/>
    <n v="689.12"/>
    <n v="13.790000000000001"/>
    <n v="304"/>
    <n v="1"/>
    <n v="69"/>
    <x v="5"/>
    <s v="12/2020"/>
    <x v="84"/>
    <n v="2"/>
    <s v="Desktop, (1) Dell Optiplex 5040 - 1444"/>
    <x v="0"/>
    <m/>
  </r>
  <r>
    <n v="6933729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6"/>
    <x v="0"/>
    <m/>
  </r>
  <r>
    <n v="6933730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9"/>
    <x v="0"/>
    <m/>
  </r>
  <r>
    <n v="6933731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9"/>
    <x v="0"/>
    <m/>
  </r>
  <r>
    <n v="6933732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50"/>
    <x v="0"/>
    <m/>
  </r>
  <r>
    <n v="6933733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51"/>
    <x v="0"/>
    <m/>
  </r>
  <r>
    <n v="6933734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5"/>
    <x v="0"/>
    <m/>
  </r>
  <r>
    <n v="6933738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1"/>
    <x v="0"/>
    <m/>
  </r>
  <r>
    <n v="693374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5"/>
    <x v="0"/>
    <m/>
  </r>
  <r>
    <n v="6933744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4"/>
    <x v="0"/>
    <m/>
  </r>
  <r>
    <n v="693375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7"/>
    <x v="0"/>
    <m/>
  </r>
  <r>
    <n v="6933758"/>
    <n v="1"/>
    <x v="0"/>
    <n v="60"/>
    <n v="32"/>
    <n v="0"/>
    <n v="59503.97"/>
    <n v="0"/>
    <n v="59503.97"/>
    <n v="26954.75"/>
    <n v="0"/>
    <n v="32549.22"/>
    <n v="27971.91"/>
    <n v="1017.16"/>
    <n v="304"/>
    <n v="1"/>
    <n v="69"/>
    <x v="5"/>
    <s v="12/2020"/>
    <x v="85"/>
    <n v="2"/>
    <s v="Stover - Dover Campus IT Network - 1776"/>
    <x v="0"/>
    <m/>
  </r>
  <r>
    <n v="6933759"/>
    <n v="1"/>
    <x v="0"/>
    <n v="60"/>
    <n v="22"/>
    <n v="0"/>
    <n v="12373.83"/>
    <n v="0"/>
    <n v="12373.83"/>
    <n v="7836.76"/>
    <n v="0"/>
    <n v="4537.07"/>
    <n v="8042.99"/>
    <n v="206.23000000000002"/>
    <n v="304"/>
    <n v="1"/>
    <n v="69"/>
    <x v="5"/>
    <s v="12/2020"/>
    <x v="101"/>
    <n v="2"/>
    <s v="Switch, (1) CISCO  Catalyst 3850 48 port - 1712"/>
    <x v="0"/>
    <m/>
  </r>
  <r>
    <n v="6933763"/>
    <n v="1"/>
    <x v="0"/>
    <n v="60"/>
    <n v="27"/>
    <n v="0"/>
    <n v="6528.19"/>
    <n v="0"/>
    <n v="6528.19"/>
    <n v="3504.08"/>
    <n v="0"/>
    <n v="3024.11"/>
    <n v="3616.08"/>
    <n v="112"/>
    <n v="304"/>
    <n v="1"/>
    <n v="69"/>
    <x v="5"/>
    <s v="12/2020"/>
    <x v="57"/>
    <n v="2"/>
    <s v="Laptops, (4) Dell CTO 7480 - 1743"/>
    <x v="0"/>
    <m/>
  </r>
  <r>
    <n v="6933769"/>
    <n v="1"/>
    <x v="0"/>
    <n v="60"/>
    <n v="21"/>
    <n v="0"/>
    <n v="847.84"/>
    <n v="0"/>
    <n v="847.84"/>
    <n v="540.51"/>
    <n v="0"/>
    <n v="307.33"/>
    <n v="555.14"/>
    <n v="14.63"/>
    <n v="304"/>
    <n v="1"/>
    <n v="69"/>
    <x v="5"/>
    <s v="12/2020"/>
    <x v="59"/>
    <n v="2"/>
    <s v="PC, (1) Dell Opti 5040 desktop computer - 1586"/>
    <x v="0"/>
    <m/>
  </r>
  <r>
    <n v="6933770"/>
    <n v="1"/>
    <x v="0"/>
    <n v="60"/>
    <n v="21"/>
    <n v="0"/>
    <n v="847.83"/>
    <n v="0"/>
    <n v="847.83"/>
    <n v="540.5"/>
    <n v="0"/>
    <n v="307.33"/>
    <n v="555.13"/>
    <n v="14.63"/>
    <n v="304"/>
    <n v="1"/>
    <n v="69"/>
    <x v="5"/>
    <s v="12/2020"/>
    <x v="59"/>
    <n v="2"/>
    <s v="PC, (1) Dell Opti 5040 desktop computer - 1587"/>
    <x v="0"/>
    <m/>
  </r>
  <r>
    <n v="6933771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x v="59"/>
    <n v="2"/>
    <s v="PC, (1) Dell Opti 5040 desktop computer - 1660"/>
    <x v="0"/>
    <m/>
  </r>
  <r>
    <n v="6933777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x v="59"/>
    <n v="2"/>
    <s v="PC, (1) Dell Opti 5040 desktop computer - 1663"/>
    <x v="0"/>
    <m/>
  </r>
  <r>
    <n v="6933780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52"/>
    <x v="0"/>
    <m/>
  </r>
  <r>
    <n v="6933790"/>
    <n v="1"/>
    <x v="0"/>
    <n v="60"/>
    <n v="11"/>
    <n v="0"/>
    <n v="838.17"/>
    <n v="0"/>
    <n v="838.17"/>
    <n v="684.5"/>
    <n v="0"/>
    <n v="153.66999999999999"/>
    <n v="698.47"/>
    <n v="13.97"/>
    <n v="304"/>
    <n v="1"/>
    <n v="69"/>
    <x v="5"/>
    <s v="12/2020"/>
    <x v="84"/>
    <n v="2"/>
    <s v="Desktop, (1) Dell Optiplex 5040 - 1445"/>
    <x v="0"/>
    <m/>
  </r>
  <r>
    <n v="6933791"/>
    <n v="1"/>
    <x v="0"/>
    <n v="60"/>
    <n v="22"/>
    <n v="0"/>
    <n v="1035.32"/>
    <n v="0"/>
    <n v="1035.32"/>
    <n v="642.6"/>
    <n v="0"/>
    <n v="392.72"/>
    <n v="660.45"/>
    <n v="17.850000000000001"/>
    <n v="304"/>
    <n v="1"/>
    <n v="69"/>
    <x v="5"/>
    <s v="12/2020"/>
    <x v="102"/>
    <n v="2"/>
    <s v="(5) Dell Docking station WD15 w/180w adapter - 1709"/>
    <x v="0"/>
    <m/>
  </r>
  <r>
    <n v="6933792"/>
    <n v="1"/>
    <x v="0"/>
    <n v="60"/>
    <n v="4"/>
    <n v="0"/>
    <n v="5977.59"/>
    <n v="0"/>
    <n v="5977.59"/>
    <n v="5542.85"/>
    <n v="0"/>
    <n v="434.74"/>
    <n v="5651.54"/>
    <n v="108.69"/>
    <n v="304"/>
    <n v="1"/>
    <n v="69"/>
    <x v="5"/>
    <s v="12/2020"/>
    <x v="103"/>
    <n v="2"/>
    <s v="(5) Latitude E6440 CTO laptops for Governors Ave - 1330"/>
    <x v="0"/>
    <m/>
  </r>
  <r>
    <n v="6933795"/>
    <n v="1"/>
    <x v="0"/>
    <n v="60"/>
    <n v="20"/>
    <n v="0"/>
    <n v="2412.27"/>
    <n v="0"/>
    <n v="2412.27"/>
    <n v="1578.37"/>
    <n v="0"/>
    <n v="833.9"/>
    <n v="1620.07"/>
    <n v="41.7"/>
    <n v="304"/>
    <n v="1"/>
    <n v="69"/>
    <x v="5"/>
    <s v="12/2020"/>
    <x v="104"/>
    <n v="2"/>
    <s v="BackUp &amp; Storage, (5) HP LT05 20Pk tapes &amp; (5) carts - 1584"/>
    <x v="0"/>
    <m/>
  </r>
  <r>
    <n v="6933803"/>
    <n v="1"/>
    <x v="0"/>
    <n v="60"/>
    <n v="32"/>
    <n v="0"/>
    <n v="31359.85"/>
    <n v="0"/>
    <n v="31359.85"/>
    <n v="14205.77"/>
    <n v="0"/>
    <n v="17154.080000000002"/>
    <n v="14741.84"/>
    <n v="536.07000000000005"/>
    <n v="304"/>
    <n v="1"/>
    <n v="69"/>
    <x v="5"/>
    <s v="12/2020"/>
    <x v="63"/>
    <n v="2"/>
    <s v="Computer Purchases - 1782"/>
    <x v="0"/>
    <m/>
  </r>
  <r>
    <n v="6933804"/>
    <n v="1"/>
    <x v="0"/>
    <n v="60"/>
    <n v="35"/>
    <n v="0"/>
    <n v="18372.64"/>
    <n v="0"/>
    <n v="18372.64"/>
    <n v="7400.02"/>
    <n v="0"/>
    <n v="10972.62"/>
    <n v="7713.52"/>
    <n v="313.5"/>
    <n v="304"/>
    <n v="1"/>
    <n v="69"/>
    <x v="5"/>
    <s v="12/2020"/>
    <x v="63"/>
    <n v="2"/>
    <s v="Computer Purchases - 1798"/>
    <x v="0"/>
    <m/>
  </r>
  <r>
    <n v="6933805"/>
    <n v="1"/>
    <x v="0"/>
    <n v="60"/>
    <n v="31"/>
    <n v="0"/>
    <n v="36392.35"/>
    <n v="0"/>
    <n v="36392.35"/>
    <n v="17094.830000000002"/>
    <n v="0"/>
    <n v="19297.52"/>
    <n v="17717.330000000002"/>
    <n v="622.5"/>
    <n v="304"/>
    <n v="1"/>
    <n v="69"/>
    <x v="5"/>
    <s v="12/2020"/>
    <x v="90"/>
    <n v="2"/>
    <s v="Computers - 1772"/>
    <x v="0"/>
    <m/>
  </r>
  <r>
    <n v="6933812"/>
    <n v="1"/>
    <x v="0"/>
    <n v="60"/>
    <n v="30"/>
    <n v="0"/>
    <n v="77.319999999999993"/>
    <n v="0"/>
    <n v="77.319999999999993"/>
    <n v="37.58"/>
    <n v="0"/>
    <n v="39.74"/>
    <n v="38.9"/>
    <n v="1.32"/>
    <n v="304"/>
    <n v="1"/>
    <n v="69"/>
    <x v="5"/>
    <s v="12/2020"/>
    <x v="65"/>
    <n v="2"/>
    <s v="CISCO CAT WS-C2960X-48FPS-L Network refresh project - 1761"/>
    <x v="0"/>
    <m/>
  </r>
  <r>
    <n v="6933875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6"/>
    <x v="0"/>
    <m/>
  </r>
  <r>
    <n v="6933876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x v="53"/>
    <n v="2"/>
    <s v="Laptop, (1) Dell E5470 Lattitude - 1640"/>
    <x v="0"/>
    <m/>
  </r>
  <r>
    <n v="6933883"/>
    <n v="1"/>
    <x v="0"/>
    <n v="60"/>
    <n v="27"/>
    <n v="0"/>
    <n v="4028.64"/>
    <n v="0"/>
    <n v="4028.64"/>
    <n v="2162.4499999999998"/>
    <n v="0"/>
    <n v="1866.19"/>
    <n v="2231.5700000000002"/>
    <n v="69.12"/>
    <n v="304"/>
    <n v="1"/>
    <n v="69"/>
    <x v="5"/>
    <s v="12/2020"/>
    <x v="105"/>
    <n v="2"/>
    <s v="PC, (4) Dell CTO 5050 Desktop computers - 1744"/>
    <x v="0"/>
    <m/>
  </r>
  <r>
    <n v="6933886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4"/>
    <x v="0"/>
    <m/>
  </r>
  <r>
    <n v="6933887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5"/>
    <x v="0"/>
    <m/>
  </r>
  <r>
    <n v="6933888"/>
    <n v="1"/>
    <x v="0"/>
    <n v="60"/>
    <n v="21"/>
    <n v="0"/>
    <n v="170.16"/>
    <n v="0"/>
    <n v="170.16"/>
    <n v="108.49"/>
    <n v="0"/>
    <n v="61.67"/>
    <n v="111.43"/>
    <n v="2.94"/>
    <n v="304"/>
    <n v="1"/>
    <n v="69"/>
    <x v="5"/>
    <s v="12/2020"/>
    <x v="54"/>
    <n v="2"/>
    <s v="Monitor, (1) Dell P2217 22 inch - 1639"/>
    <x v="0"/>
    <m/>
  </r>
  <r>
    <n v="6933889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4"/>
    <x v="0"/>
    <m/>
  </r>
  <r>
    <n v="693389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1"/>
    <x v="0"/>
    <m/>
  </r>
  <r>
    <n v="6933894"/>
    <n v="1"/>
    <x v="0"/>
    <n v="60"/>
    <n v="21"/>
    <n v="0"/>
    <n v="1377.53"/>
    <n v="0"/>
    <n v="1377.53"/>
    <n v="878.2"/>
    <n v="0"/>
    <n v="499.33"/>
    <n v="901.98"/>
    <n v="23.78"/>
    <n v="304"/>
    <n v="1"/>
    <n v="69"/>
    <x v="5"/>
    <s v="12/2020"/>
    <x v="67"/>
    <n v="2"/>
    <s v="Laptop, (1) Dell E7270 Lattitude - 1605"/>
    <x v="0"/>
    <m/>
  </r>
  <r>
    <n v="6933895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9"/>
    <x v="0"/>
    <m/>
  </r>
  <r>
    <n v="6933896"/>
    <n v="1"/>
    <x v="0"/>
    <n v="60"/>
    <n v="22"/>
    <n v="0"/>
    <n v="166.27"/>
    <n v="0"/>
    <n v="166.27"/>
    <n v="103.19"/>
    <n v="0"/>
    <n v="63.08"/>
    <n v="106.06"/>
    <n v="2.87"/>
    <n v="304"/>
    <n v="1"/>
    <n v="69"/>
    <x v="5"/>
    <s v="12/2020"/>
    <x v="54"/>
    <n v="2"/>
    <s v="Monitor, (1) Dell P2217 22 inch - 1704"/>
    <x v="0"/>
    <m/>
  </r>
  <r>
    <n v="6933897"/>
    <n v="1"/>
    <x v="0"/>
    <n v="60"/>
    <n v="22"/>
    <n v="0"/>
    <n v="1840.27"/>
    <n v="0"/>
    <n v="1840.27"/>
    <n v="1142.23"/>
    <n v="0"/>
    <n v="698.04"/>
    <n v="1173.96"/>
    <n v="31.73"/>
    <n v="304"/>
    <n v="1"/>
    <n v="69"/>
    <x v="5"/>
    <s v="12/2020"/>
    <x v="106"/>
    <n v="2"/>
    <s v="Monitor, (12) Dell P2217 22 inch - 1706"/>
    <x v="0"/>
    <m/>
  </r>
  <r>
    <n v="6933925"/>
    <n v="1"/>
    <x v="0"/>
    <n v="60"/>
    <n v="22"/>
    <n v="0"/>
    <n v="22765"/>
    <n v="0"/>
    <n v="22765"/>
    <n v="14417.86"/>
    <n v="0"/>
    <n v="8347.14"/>
    <n v="14797.28"/>
    <n v="379.42"/>
    <n v="304"/>
    <n v="1"/>
    <n v="69"/>
    <x v="5"/>
    <s v="12/2020"/>
    <x v="107"/>
    <n v="2"/>
    <s v="Middletown Office Security system - 114 Sandhill Drive - 1714"/>
    <x v="0"/>
    <m/>
  </r>
  <r>
    <n v="6933931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6"/>
    <x v="0"/>
    <m/>
  </r>
  <r>
    <n v="6933932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8"/>
    <x v="0"/>
    <m/>
  </r>
  <r>
    <n v="6933933"/>
    <n v="1"/>
    <x v="0"/>
    <n v="60"/>
    <n v="22"/>
    <n v="0"/>
    <n v="634.02"/>
    <n v="0"/>
    <n v="634.02"/>
    <n v="393.51"/>
    <n v="0"/>
    <n v="240.51"/>
    <n v="404.44"/>
    <n v="10.93"/>
    <n v="304"/>
    <n v="1"/>
    <n v="69"/>
    <x v="5"/>
    <s v="12/2020"/>
    <x v="88"/>
    <n v="2"/>
    <s v="Transceiver, (1) CISCO 1000BASE LX/LH-iRouter refresh - 1699"/>
    <x v="0"/>
    <m/>
  </r>
  <r>
    <n v="6933936"/>
    <n v="1"/>
    <x v="0"/>
    <n v="60"/>
    <n v="22"/>
    <n v="0"/>
    <n v="1066.46"/>
    <n v="0"/>
    <n v="1066.46"/>
    <n v="661.96"/>
    <n v="0"/>
    <n v="404.5"/>
    <n v="680.35"/>
    <n v="18.39"/>
    <n v="304"/>
    <n v="1"/>
    <n v="69"/>
    <x v="5"/>
    <s v="12/2020"/>
    <x v="108"/>
    <n v="2"/>
    <s v="PC, (1) Dell Opti 5050 desktop computer - 1705"/>
    <x v="0"/>
    <m/>
  </r>
  <r>
    <n v="6933943"/>
    <n v="1"/>
    <x v="0"/>
    <n v="60"/>
    <n v="21"/>
    <n v="0"/>
    <n v="12283.43"/>
    <n v="0"/>
    <n v="12283.43"/>
    <n v="7844.8"/>
    <n v="0"/>
    <n v="4438.63"/>
    <n v="8056.16"/>
    <n v="211.36"/>
    <n v="304"/>
    <n v="1"/>
    <n v="69"/>
    <x v="5"/>
    <s v="12/2020"/>
    <x v="109"/>
    <n v="2"/>
    <s v="Computer Purchase 2017-02 - 1585"/>
    <x v="0"/>
    <m/>
  </r>
  <r>
    <n v="6933952"/>
    <n v="1"/>
    <x v="0"/>
    <n v="60"/>
    <n v="36"/>
    <n v="0"/>
    <n v="41172.69"/>
    <n v="0"/>
    <n v="41172.69"/>
    <n v="15894.57"/>
    <n v="0"/>
    <n v="25278.12"/>
    <n v="16596.740000000002"/>
    <n v="702.17"/>
    <n v="304"/>
    <n v="1"/>
    <n v="69"/>
    <x v="5"/>
    <s v="12/2020"/>
    <x v="63"/>
    <n v="2"/>
    <s v="Computer Purchases - 1818"/>
    <x v="0"/>
    <m/>
  </r>
  <r>
    <n v="6933975"/>
    <n v="1"/>
    <x v="0"/>
    <n v="60"/>
    <n v="22"/>
    <n v="0"/>
    <n v="1338.77"/>
    <n v="0"/>
    <n v="1338.77"/>
    <n v="830.94"/>
    <n v="0"/>
    <n v="507.83"/>
    <n v="854.02"/>
    <n v="23.080000000000002"/>
    <n v="304"/>
    <n v="1"/>
    <n v="69"/>
    <x v="5"/>
    <s v="12/2020"/>
    <x v="96"/>
    <n v="2"/>
    <s v="UPS, (1) APC Smart x1500VA - 1690"/>
    <x v="0"/>
    <m/>
  </r>
  <r>
    <n v="6934013"/>
    <n v="1"/>
    <x v="0"/>
    <n v="60"/>
    <n v="48"/>
    <n v="0"/>
    <n v="70272.34"/>
    <n v="0"/>
    <n v="70272.34"/>
    <n v="13032.32"/>
    <n v="0"/>
    <n v="57240.02"/>
    <n v="14224.82"/>
    <n v="1192.5"/>
    <n v="304"/>
    <n v="1"/>
    <n v="69"/>
    <x v="5"/>
    <s v="12/2020"/>
    <x v="63"/>
    <n v="2"/>
    <s v="Computer Purchases - 1857"/>
    <x v="0"/>
    <m/>
  </r>
  <r>
    <n v="6934020"/>
    <n v="1"/>
    <x v="0"/>
    <n v="60"/>
    <n v="42"/>
    <n v="0"/>
    <n v="25110"/>
    <n v="0"/>
    <n v="25110"/>
    <n v="7174.28"/>
    <n v="0"/>
    <n v="17935.72"/>
    <n v="7601.32"/>
    <n v="427.04"/>
    <n v="304"/>
    <n v="1"/>
    <n v="69"/>
    <x v="5"/>
    <s v="12/2020"/>
    <x v="110"/>
    <n v="2"/>
    <s v="BIS1347 Unified Communications Enhance - 1832"/>
    <x v="0"/>
    <m/>
  </r>
  <r>
    <n v="6934023"/>
    <n v="1"/>
    <x v="0"/>
    <n v="60"/>
    <n v="40"/>
    <n v="0"/>
    <n v="16505.03"/>
    <n v="0"/>
    <n v="16505.03"/>
    <n v="5267.59"/>
    <n v="0"/>
    <n v="11237.44"/>
    <n v="5548.53"/>
    <n v="280.94"/>
    <n v="304"/>
    <n v="1"/>
    <n v="69"/>
    <x v="5"/>
    <s v="12/2020"/>
    <x v="63"/>
    <n v="2"/>
    <s v="Computer Purchases - 1827"/>
    <x v="0"/>
    <m/>
  </r>
  <r>
    <n v="6934024"/>
    <n v="1"/>
    <x v="0"/>
    <n v="60"/>
    <n v="48"/>
    <n v="0"/>
    <n v="-1691.61"/>
    <n v="0"/>
    <n v="-1691.61"/>
    <n v="-313.74"/>
    <n v="0"/>
    <n v="-1377.87"/>
    <n v="-342.45"/>
    <n v="-28.71"/>
    <n v="304"/>
    <n v="1"/>
    <n v="69"/>
    <x v="5"/>
    <s v="12/2020"/>
    <x v="63"/>
    <n v="2"/>
    <s v="Computer Purchases - 1855"/>
    <x v="0"/>
    <m/>
  </r>
  <r>
    <n v="6934025"/>
    <n v="1"/>
    <x v="0"/>
    <n v="60"/>
    <n v="39"/>
    <n v="0"/>
    <n v="13530"/>
    <n v="0"/>
    <n v="13530"/>
    <n v="4544.3"/>
    <n v="0"/>
    <n v="8985.7000000000007"/>
    <n v="4774.7"/>
    <n v="230.4"/>
    <n v="304"/>
    <n v="1"/>
    <n v="69"/>
    <x v="5"/>
    <s v="12/2020"/>
    <x v="55"/>
    <n v="2"/>
    <s v="Network Upgrades - 1817"/>
    <x v="0"/>
    <m/>
  </r>
  <r>
    <n v="6934026"/>
    <n v="1"/>
    <x v="0"/>
    <n v="60"/>
    <n v="47"/>
    <n v="0"/>
    <n v="24652.98"/>
    <n v="0"/>
    <n v="24652.98"/>
    <n v="4983.84"/>
    <n v="0"/>
    <n v="19669.14"/>
    <n v="5402.33"/>
    <n v="418.49"/>
    <n v="304"/>
    <n v="1"/>
    <n v="69"/>
    <x v="5"/>
    <s v="12/2020"/>
    <x v="111"/>
    <n v="2"/>
    <s v="Solarwinds Refresh - 1848"/>
    <x v="0"/>
    <m/>
  </r>
  <r>
    <n v="6934028"/>
    <n v="1"/>
    <x v="0"/>
    <n v="60"/>
    <n v="48"/>
    <n v="0"/>
    <n v="8155"/>
    <n v="0"/>
    <n v="8155"/>
    <n v="1512.4"/>
    <n v="0"/>
    <n v="6642.6"/>
    <n v="1650.79"/>
    <n v="138.39000000000001"/>
    <n v="304"/>
    <n v="1"/>
    <n v="69"/>
    <x v="5"/>
    <s v="12/2020"/>
    <x v="112"/>
    <n v="2"/>
    <s v="Vulnerability Refresh - 1854"/>
    <x v="0"/>
    <m/>
  </r>
  <r>
    <n v="6934036"/>
    <n v="1"/>
    <x v="0"/>
    <n v="60"/>
    <n v="48"/>
    <n v="0"/>
    <n v="558074.47"/>
    <n v="0"/>
    <n v="558074.47"/>
    <n v="103497.43"/>
    <n v="0"/>
    <n v="454577.04"/>
    <n v="112967.78"/>
    <n v="9470.35"/>
    <n v="304"/>
    <n v="1"/>
    <n v="69"/>
    <x v="5"/>
    <s v="12/2020"/>
    <x v="113"/>
    <n v="2"/>
    <s v="Core Systems refresh - 1853"/>
    <x v="0"/>
    <m/>
  </r>
  <r>
    <n v="6934044"/>
    <n v="1"/>
    <x v="0"/>
    <n v="60"/>
    <n v="45"/>
    <n v="0"/>
    <n v="15573.02"/>
    <n v="0"/>
    <n v="15573.02"/>
    <n v="3668.63"/>
    <n v="0"/>
    <n v="11904.39"/>
    <n v="3933.17"/>
    <n v="264.54000000000002"/>
    <n v="304"/>
    <n v="1"/>
    <n v="69"/>
    <x v="5"/>
    <s v="12/2020"/>
    <x v="63"/>
    <n v="2"/>
    <s v="Computer Purchases - 1842"/>
    <x v="0"/>
    <m/>
  </r>
  <r>
    <n v="6934045"/>
    <n v="1"/>
    <x v="0"/>
    <n v="60"/>
    <n v="47"/>
    <n v="0"/>
    <n v="127703.98"/>
    <n v="0"/>
    <n v="127703.98"/>
    <n v="25816.67"/>
    <n v="0"/>
    <n v="101887.31"/>
    <n v="27984.49"/>
    <n v="2167.8200000000002"/>
    <n v="304"/>
    <n v="1"/>
    <n v="69"/>
    <x v="5"/>
    <s v="12/2020"/>
    <x v="63"/>
    <n v="2"/>
    <s v="Computer Purchases - 1847"/>
    <x v="0"/>
    <m/>
  </r>
  <r>
    <n v="6934053"/>
    <n v="1"/>
    <x v="0"/>
    <n v="60"/>
    <n v="38"/>
    <n v="0"/>
    <n v="21912.11"/>
    <n v="0"/>
    <n v="21912.11"/>
    <n v="7726.07"/>
    <n v="0"/>
    <n v="14186.04"/>
    <n v="8099.39"/>
    <n v="373.32"/>
    <n v="304"/>
    <n v="1"/>
    <n v="69"/>
    <x v="5"/>
    <s v="12/2020"/>
    <x v="63"/>
    <n v="2"/>
    <s v="Computer Purchases - 1813"/>
    <x v="0"/>
    <m/>
  </r>
  <r>
    <n v="6934054"/>
    <n v="1"/>
    <x v="0"/>
    <n v="60"/>
    <n v="46"/>
    <n v="0"/>
    <n v="7516"/>
    <n v="0"/>
    <n v="7516"/>
    <n v="1645.01"/>
    <n v="0"/>
    <n v="5870.99"/>
    <n v="1772.64"/>
    <n v="127.63000000000001"/>
    <n v="304"/>
    <n v="1"/>
    <n v="69"/>
    <x v="5"/>
    <s v="12/2020"/>
    <x v="63"/>
    <n v="2"/>
    <s v="Computer Purchases - 1845"/>
    <x v="0"/>
    <m/>
  </r>
  <r>
    <n v="6934063"/>
    <n v="1"/>
    <x v="0"/>
    <n v="60"/>
    <n v="41"/>
    <n v="0"/>
    <n v="7488.81"/>
    <n v="0"/>
    <n v="7488.81"/>
    <n v="2264.8200000000002"/>
    <n v="0"/>
    <n v="5223.99"/>
    <n v="2392.23"/>
    <n v="127.41"/>
    <n v="304"/>
    <n v="1"/>
    <n v="69"/>
    <x v="5"/>
    <s v="12/2020"/>
    <x v="63"/>
    <n v="2"/>
    <s v="Computer Purchases - 1823"/>
    <x v="0"/>
    <m/>
  </r>
  <r>
    <n v="6934064"/>
    <n v="1"/>
    <x v="0"/>
    <n v="60"/>
    <n v="43"/>
    <n v="0"/>
    <n v="23263.82"/>
    <n v="0"/>
    <n v="23263.82"/>
    <n v="6257.96"/>
    <n v="0"/>
    <n v="17005.86"/>
    <n v="6653.45"/>
    <n v="395.49"/>
    <n v="304"/>
    <n v="1"/>
    <n v="69"/>
    <x v="5"/>
    <s v="12/2020"/>
    <x v="63"/>
    <n v="2"/>
    <s v="Computer Purchases - 1836"/>
    <x v="0"/>
    <m/>
  </r>
  <r>
    <n v="6934065"/>
    <n v="1"/>
    <x v="0"/>
    <n v="60"/>
    <n v="44"/>
    <n v="0"/>
    <n v="39464.31"/>
    <n v="0"/>
    <n v="39464.31"/>
    <n v="9956.3700000000008"/>
    <n v="0"/>
    <n v="29507.94"/>
    <n v="10627"/>
    <n v="670.63"/>
    <n v="304"/>
    <n v="1"/>
    <n v="69"/>
    <x v="5"/>
    <s v="12/2020"/>
    <x v="63"/>
    <n v="2"/>
    <s v="Computer Purchases - 1839"/>
    <x v="0"/>
    <m/>
  </r>
  <r>
    <n v="6934067"/>
    <n v="1"/>
    <x v="0"/>
    <n v="60"/>
    <n v="48"/>
    <n v="0"/>
    <n v="154593.88"/>
    <n v="0"/>
    <n v="154593.88"/>
    <n v="28670.13"/>
    <n v="0"/>
    <n v="125923.75"/>
    <n v="31293.54"/>
    <n v="2623.41"/>
    <n v="304"/>
    <n v="1"/>
    <n v="69"/>
    <x v="5"/>
    <s v="12/2020"/>
    <x v="114"/>
    <n v="2"/>
    <s v="Windows 10 Initiative - 1852"/>
    <x v="0"/>
    <m/>
  </r>
  <r>
    <n v="6934070"/>
    <n v="1"/>
    <x v="0"/>
    <n v="60"/>
    <n v="42"/>
    <n v="0"/>
    <n v="11000"/>
    <n v="0"/>
    <n v="11000"/>
    <n v="3142.85"/>
    <n v="0"/>
    <n v="7857.15"/>
    <n v="3329.92"/>
    <n v="187.07"/>
    <n v="304"/>
    <n v="1"/>
    <n v="69"/>
    <x v="5"/>
    <s v="12/2020"/>
    <x v="115"/>
    <n v="2"/>
    <s v="BIS SolarWinds - 1835"/>
    <x v="0"/>
    <m/>
  </r>
  <r>
    <n v="6934072"/>
    <n v="1"/>
    <x v="0"/>
    <n v="60"/>
    <n v="39"/>
    <n v="0"/>
    <n v="3431.01"/>
    <n v="0"/>
    <n v="3431.01"/>
    <n v="1152.3900000000001"/>
    <n v="0"/>
    <n v="2278.62"/>
    <n v="1210.82"/>
    <n v="58.43"/>
    <n v="304"/>
    <n v="1"/>
    <n v="69"/>
    <x v="5"/>
    <s v="12/2020"/>
    <x v="63"/>
    <n v="2"/>
    <s v="Computer Purchases - 1807"/>
    <x v="0"/>
    <m/>
  </r>
  <r>
    <n v="6934073"/>
    <n v="1"/>
    <x v="0"/>
    <n v="60"/>
    <n v="48"/>
    <n v="0"/>
    <n v="135516.14000000001"/>
    <n v="0"/>
    <n v="135516.14000000001"/>
    <n v="25132.1"/>
    <n v="0"/>
    <n v="110384.04"/>
    <n v="27431.77"/>
    <n v="2299.67"/>
    <n v="304"/>
    <n v="1"/>
    <n v="69"/>
    <x v="5"/>
    <s v="12/2020"/>
    <x v="63"/>
    <n v="2"/>
    <s v="Computer Purchases - 1858"/>
    <x v="0"/>
    <m/>
  </r>
  <r>
    <n v="6934075"/>
    <n v="1"/>
    <x v="0"/>
    <n v="60"/>
    <n v="48"/>
    <n v="0"/>
    <n v="163787.76"/>
    <n v="0"/>
    <n v="163787.76"/>
    <n v="30375.19"/>
    <n v="0"/>
    <n v="133412.57"/>
    <n v="33154.620000000003"/>
    <n v="2779.43"/>
    <n v="304"/>
    <n v="1"/>
    <n v="69"/>
    <x v="5"/>
    <s v="12/2020"/>
    <x v="116"/>
    <n v="2"/>
    <s v="Network Site Refresh - 1856"/>
    <x v="0"/>
    <m/>
  </r>
  <r>
    <n v="6934082"/>
    <n v="1"/>
    <x v="0"/>
    <n v="60"/>
    <n v="42"/>
    <n v="0"/>
    <n v="10140"/>
    <n v="0"/>
    <n v="10140"/>
    <n v="2897.15"/>
    <n v="0"/>
    <n v="7242.85"/>
    <n v="3069.6"/>
    <n v="172.45000000000002"/>
    <n v="304"/>
    <n v="1"/>
    <n v="69"/>
    <x v="5"/>
    <s v="12/2020"/>
    <x v="117"/>
    <n v="2"/>
    <s v="Network Load Balancer - 1833"/>
    <x v="0"/>
    <m/>
  </r>
  <r>
    <n v="6934084"/>
    <n v="1"/>
    <x v="0"/>
    <n v="60"/>
    <n v="42"/>
    <n v="0"/>
    <n v="7180.99"/>
    <n v="0"/>
    <n v="7180.99"/>
    <n v="2051.7399999999998"/>
    <n v="0"/>
    <n v="5129.25"/>
    <n v="2173.86"/>
    <n v="122.12"/>
    <n v="304"/>
    <n v="1"/>
    <n v="69"/>
    <x v="5"/>
    <s v="12/2020"/>
    <x v="118"/>
    <n v="2"/>
    <s v="Wireless Security Enhancements - 1834"/>
    <x v="0"/>
    <m/>
  </r>
  <r>
    <n v="7002741"/>
    <n v="1"/>
    <x v="0"/>
    <n v="60"/>
    <n v="51"/>
    <n v="0"/>
    <n v="22182.09"/>
    <n v="0"/>
    <n v="22182.09"/>
    <n v="3002.26"/>
    <n v="0"/>
    <n v="19179.830000000002"/>
    <n v="3378.34"/>
    <n v="376.08"/>
    <n v="304"/>
    <n v="1"/>
    <n v="69"/>
    <x v="5"/>
    <s v="12/2020"/>
    <x v="119"/>
    <n v="2"/>
    <s v="Dell I5-9500T Computers - 1885"/>
    <x v="0"/>
    <m/>
  </r>
  <r>
    <n v="7003058"/>
    <n v="1"/>
    <x v="0"/>
    <n v="60"/>
    <n v="51"/>
    <n v="0"/>
    <n v="10349.120000000001"/>
    <n v="0"/>
    <n v="10349.120000000001"/>
    <n v="1400.71"/>
    <n v="0"/>
    <n v="8948.41"/>
    <n v="1576.17"/>
    <n v="175.46"/>
    <n v="304"/>
    <n v="1"/>
    <n v="69"/>
    <x v="5"/>
    <s v="12/2020"/>
    <x v="114"/>
    <n v="2"/>
    <s v="Windows 10 Initiative Various Memory Upgrades - 1880"/>
    <x v="0"/>
    <m/>
  </r>
  <r>
    <n v="7003381"/>
    <n v="1"/>
    <x v="0"/>
    <n v="60"/>
    <n v="52"/>
    <n v="0"/>
    <n v="300"/>
    <n v="0"/>
    <n v="300"/>
    <n v="35.58"/>
    <n v="0"/>
    <n v="264.42"/>
    <n v="40.67"/>
    <n v="5.09"/>
    <n v="304"/>
    <n v="1"/>
    <n v="69"/>
    <x v="5"/>
    <s v="12/2020"/>
    <x v="113"/>
    <n v="2"/>
    <s v="Core Systems refresh - 1883"/>
    <x v="0"/>
    <m/>
  </r>
  <r>
    <n v="7003382"/>
    <n v="1"/>
    <x v="0"/>
    <n v="60"/>
    <n v="50"/>
    <n v="0"/>
    <n v="88011.97"/>
    <n v="0"/>
    <n v="88011.97"/>
    <n v="13381.93"/>
    <n v="0"/>
    <n v="74630.039999999994"/>
    <n v="14874.53"/>
    <n v="1492.6000000000001"/>
    <n v="304"/>
    <n v="1"/>
    <n v="69"/>
    <x v="5"/>
    <s v="12/2020"/>
    <x v="120"/>
    <n v="2"/>
    <s v="Date Center Migration - 1872"/>
    <x v="0"/>
    <m/>
  </r>
  <r>
    <n v="7003385"/>
    <n v="1"/>
    <x v="0"/>
    <n v="60"/>
    <n v="50"/>
    <n v="0"/>
    <n v="19585.169999999998"/>
    <n v="0"/>
    <n v="19585.169999999998"/>
    <n v="2977.89"/>
    <n v="0"/>
    <n v="16607.28"/>
    <n v="3310.04"/>
    <n v="332.15000000000003"/>
    <n v="304"/>
    <n v="1"/>
    <n v="69"/>
    <x v="5"/>
    <s v="12/2020"/>
    <x v="114"/>
    <n v="2"/>
    <s v="Windows 10 Initiative - 1871"/>
    <x v="0"/>
    <m/>
  </r>
  <r>
    <n v="7003660"/>
    <n v="1"/>
    <x v="0"/>
    <n v="60"/>
    <n v="52"/>
    <n v="0"/>
    <n v="131037.9"/>
    <n v="0"/>
    <n v="131037.9"/>
    <n v="15546.86"/>
    <n v="0"/>
    <n v="115491.04"/>
    <n v="17767.84"/>
    <n v="2220.98"/>
    <n v="304"/>
    <n v="1"/>
    <n v="69"/>
    <x v="5"/>
    <s v="12/2020"/>
    <x v="121"/>
    <n v="2"/>
    <s v="Energy Lane Infrastructure - 1891"/>
    <x v="0"/>
    <m/>
  </r>
  <r>
    <n v="7003662"/>
    <n v="1"/>
    <x v="0"/>
    <n v="60"/>
    <n v="50"/>
    <n v="0"/>
    <n v="339.71"/>
    <n v="0"/>
    <n v="339.71"/>
    <n v="51.64"/>
    <n v="0"/>
    <n v="288.07"/>
    <n v="57.4"/>
    <n v="5.76"/>
    <n v="304"/>
    <n v="1"/>
    <n v="69"/>
    <x v="5"/>
    <s v="12/2020"/>
    <x v="122"/>
    <n v="2"/>
    <s v="Epson DS530 Scanner - 1867"/>
    <x v="0"/>
    <m/>
  </r>
  <r>
    <n v="7003663"/>
    <n v="1"/>
    <x v="0"/>
    <n v="60"/>
    <n v="50"/>
    <n v="0"/>
    <n v="15215.52"/>
    <n v="0"/>
    <n v="15215.52"/>
    <n v="2313.46"/>
    <n v="0"/>
    <n v="12902.06"/>
    <n v="2571.5"/>
    <n v="258.04000000000002"/>
    <n v="304"/>
    <n v="1"/>
    <n v="69"/>
    <x v="5"/>
    <s v="12/2020"/>
    <x v="116"/>
    <n v="2"/>
    <s v="Network Site Refresh - 1865"/>
    <x v="0"/>
    <m/>
  </r>
  <r>
    <n v="7003952"/>
    <n v="1"/>
    <x v="0"/>
    <n v="60"/>
    <n v="50"/>
    <n v="0"/>
    <n v="469.08"/>
    <n v="0"/>
    <n v="469.08"/>
    <n v="71.33"/>
    <n v="0"/>
    <n v="397.75"/>
    <n v="79.290000000000006"/>
    <n v="7.96"/>
    <n v="304"/>
    <n v="1"/>
    <n v="69"/>
    <x v="5"/>
    <s v="12/2020"/>
    <x v="123"/>
    <n v="2"/>
    <s v="Brother PT600 Label Maker - 1890"/>
    <x v="0"/>
    <m/>
  </r>
  <r>
    <n v="7003955"/>
    <n v="1"/>
    <x v="0"/>
    <n v="60"/>
    <n v="51"/>
    <n v="0"/>
    <n v="4543.3900000000003"/>
    <n v="0"/>
    <n v="4543.3900000000003"/>
    <n v="614.92999999999995"/>
    <n v="0"/>
    <n v="3928.46"/>
    <n v="691.96"/>
    <n v="77.03"/>
    <n v="304"/>
    <n v="1"/>
    <n v="69"/>
    <x v="5"/>
    <s v="12/2020"/>
    <x v="124"/>
    <n v="2"/>
    <s v="Dell 22 Inch Monitor P2217 - 1879"/>
    <x v="0"/>
    <m/>
  </r>
  <r>
    <n v="7003956"/>
    <n v="1"/>
    <x v="0"/>
    <n v="60"/>
    <n v="52"/>
    <n v="0"/>
    <n v="4044.64"/>
    <n v="0"/>
    <n v="4044.64"/>
    <n v="479.85"/>
    <n v="0"/>
    <n v="3564.79"/>
    <n v="548.4"/>
    <n v="68.55"/>
    <n v="304"/>
    <n v="1"/>
    <n v="69"/>
    <x v="5"/>
    <s v="12/2020"/>
    <x v="119"/>
    <n v="2"/>
    <s v="Dell I5-9500T Computers - 1878"/>
    <x v="0"/>
    <m/>
  </r>
  <r>
    <n v="7003962"/>
    <n v="1"/>
    <x v="0"/>
    <n v="60"/>
    <n v="52"/>
    <n v="0"/>
    <n v="-9192.9599999999991"/>
    <n v="0"/>
    <n v="-9192.9599999999991"/>
    <n v="-1090.67"/>
    <n v="0"/>
    <n v="-8102.29"/>
    <n v="-1246.48"/>
    <n v="-155.81"/>
    <n v="304"/>
    <n v="1"/>
    <n v="69"/>
    <x v="5"/>
    <s v="12/2020"/>
    <x v="116"/>
    <n v="2"/>
    <s v="Network Site Refresh - 1887"/>
    <x v="0"/>
    <m/>
  </r>
  <r>
    <n v="7004243"/>
    <n v="1"/>
    <x v="0"/>
    <n v="60"/>
    <n v="50"/>
    <n v="0"/>
    <n v="15513.91"/>
    <n v="0"/>
    <n v="15513.91"/>
    <n v="2358.83"/>
    <n v="0"/>
    <n v="13155.08"/>
    <n v="2621.93"/>
    <n v="263.10000000000002"/>
    <n v="304"/>
    <n v="1"/>
    <n v="69"/>
    <x v="5"/>
    <s v="12/2020"/>
    <x v="113"/>
    <n v="2"/>
    <s v="Core Systems refresh - 1870"/>
    <x v="0"/>
    <m/>
  </r>
  <r>
    <n v="7004244"/>
    <n v="1"/>
    <x v="0"/>
    <n v="60"/>
    <n v="51"/>
    <n v="0"/>
    <n v="91652.7"/>
    <n v="0"/>
    <n v="91652.7"/>
    <n v="12404.71"/>
    <n v="0"/>
    <n v="79247.990000000005"/>
    <n v="13958.59"/>
    <n v="1553.88"/>
    <n v="304"/>
    <n v="1"/>
    <n v="69"/>
    <x v="5"/>
    <s v="12/2020"/>
    <x v="125"/>
    <n v="2"/>
    <s v="Dell 7400 I5-8365 PC - 1877"/>
    <x v="0"/>
    <m/>
  </r>
  <r>
    <n v="7004245"/>
    <n v="1"/>
    <x v="0"/>
    <n v="36"/>
    <n v="26"/>
    <n v="0"/>
    <n v="27008.85"/>
    <n v="0"/>
    <n v="27008.85"/>
    <n v="6911.35"/>
    <n v="0"/>
    <n v="20097.5"/>
    <n v="7684.33"/>
    <n v="772.98"/>
    <n v="304"/>
    <n v="1"/>
    <n v="69"/>
    <x v="5"/>
    <s v="12/2020"/>
    <x v="125"/>
    <n v="2"/>
    <s v="Dell 7400 I5-8365 PC w/dual 22 Inch Monitors Cust Serv Work at Home - 1873"/>
    <x v="0"/>
    <m/>
  </r>
  <r>
    <n v="7004248"/>
    <n v="1"/>
    <x v="0"/>
    <n v="60"/>
    <n v="52"/>
    <n v="0"/>
    <n v="188164.52"/>
    <n v="0"/>
    <n v="188164.52"/>
    <n v="22324.61"/>
    <n v="0"/>
    <n v="165839.91"/>
    <n v="25513.84"/>
    <n v="3189.23"/>
    <n v="304"/>
    <n v="1"/>
    <n v="69"/>
    <x v="5"/>
    <s v="12/2020"/>
    <x v="126"/>
    <n v="2"/>
    <s v="Windows 10 Deployment Installation - 1889"/>
    <x v="0"/>
    <m/>
  </r>
  <r>
    <n v="7004249"/>
    <n v="1"/>
    <x v="0"/>
    <n v="60"/>
    <n v="52"/>
    <n v="0"/>
    <n v="2608.42"/>
    <n v="0"/>
    <n v="2608.42"/>
    <n v="309.47000000000003"/>
    <n v="0"/>
    <n v="2298.9499999999998"/>
    <n v="353.68"/>
    <n v="44.21"/>
    <n v="304"/>
    <n v="1"/>
    <n v="69"/>
    <x v="5"/>
    <s v="12/2020"/>
    <x v="114"/>
    <n v="2"/>
    <s v="Windows 10 Initiative Various Memory Upgrades - 1886"/>
    <x v="0"/>
    <m/>
  </r>
  <r>
    <n v="7004568"/>
    <n v="1"/>
    <x v="0"/>
    <n v="60"/>
    <n v="50"/>
    <n v="0"/>
    <n v="9749.26"/>
    <n v="0"/>
    <n v="9749.26"/>
    <n v="1482.36"/>
    <n v="0"/>
    <n v="8266.9"/>
    <n v="1647.7"/>
    <n v="165.34"/>
    <n v="304"/>
    <n v="1"/>
    <n v="69"/>
    <x v="5"/>
    <s v="12/2020"/>
    <x v="127"/>
    <n v="2"/>
    <s v="MS Surface Pro I5 Computers w/docking - 1866"/>
    <x v="0"/>
    <m/>
  </r>
  <r>
    <n v="7004570"/>
    <n v="1"/>
    <x v="0"/>
    <n v="60"/>
    <n v="52"/>
    <n v="0"/>
    <n v="57404.959999999999"/>
    <n v="0"/>
    <n v="57404.959999999999"/>
    <n v="6810.78"/>
    <n v="0"/>
    <n v="50594.18"/>
    <n v="7783.75"/>
    <n v="972.97"/>
    <n v="304"/>
    <n v="1"/>
    <n v="69"/>
    <x v="5"/>
    <s v="12/2020"/>
    <x v="128"/>
    <n v="2"/>
    <s v="Unified Communications Enhancement - 1892"/>
    <x v="0"/>
    <m/>
  </r>
  <r>
    <n v="7004888"/>
    <n v="1"/>
    <x v="0"/>
    <n v="60"/>
    <n v="51"/>
    <n v="0"/>
    <n v="800"/>
    <n v="0"/>
    <n v="800"/>
    <n v="108.25"/>
    <n v="0"/>
    <n v="691.75"/>
    <n v="121.81"/>
    <n v="13.56"/>
    <n v="304"/>
    <n v="1"/>
    <n v="69"/>
    <x v="5"/>
    <s v="12/2020"/>
    <x v="113"/>
    <n v="2"/>
    <s v="Core Systems refresh - 1875"/>
    <x v="0"/>
    <m/>
  </r>
  <r>
    <n v="7004889"/>
    <n v="1"/>
    <x v="0"/>
    <n v="60"/>
    <n v="52"/>
    <n v="0"/>
    <n v="9192.9599999999991"/>
    <n v="0"/>
    <n v="9192.9599999999991"/>
    <n v="1090.67"/>
    <n v="0"/>
    <n v="8102.29"/>
    <n v="1246.48"/>
    <n v="155.81"/>
    <n v="304"/>
    <n v="1"/>
    <n v="69"/>
    <x v="5"/>
    <s v="12/2020"/>
    <x v="120"/>
    <n v="2"/>
    <s v="Date Center Migration - 1888"/>
    <x v="0"/>
    <m/>
  </r>
  <r>
    <n v="7004890"/>
    <n v="1"/>
    <x v="0"/>
    <n v="60"/>
    <n v="52"/>
    <n v="0"/>
    <n v="51475.16"/>
    <n v="0"/>
    <n v="51475.16"/>
    <n v="6107.22"/>
    <n v="0"/>
    <n v="45367.94"/>
    <n v="6979.68"/>
    <n v="872.46"/>
    <n v="304"/>
    <n v="1"/>
    <n v="69"/>
    <x v="5"/>
    <s v="12/2020"/>
    <x v="129"/>
    <n v="2"/>
    <s v="Dell I5-8365 Computers - 1868"/>
    <x v="0"/>
    <m/>
  </r>
  <r>
    <n v="2272863"/>
    <n v="1"/>
    <x v="0"/>
    <n v="60"/>
    <n v="58"/>
    <n v="0"/>
    <n v="24640"/>
    <n v="0"/>
    <n v="24640"/>
    <n v="821.34"/>
    <n v="0"/>
    <n v="23818.66"/>
    <n v="1232.01"/>
    <n v="410.67"/>
    <n v="305"/>
    <n v="1"/>
    <n v="70"/>
    <x v="6"/>
    <s v="12/2020"/>
    <x v="130"/>
    <n v="2"/>
    <s v="BIS IT805  Commvault Licens"/>
    <x v="0"/>
    <m/>
  </r>
  <r>
    <n v="6932871"/>
    <n v="1"/>
    <x v="0"/>
    <n v="60"/>
    <n v="18"/>
    <n v="0"/>
    <n v="906.41"/>
    <n v="0"/>
    <n v="906.41"/>
    <n v="623.6"/>
    <n v="0"/>
    <n v="282.81"/>
    <n v="639.30999999999995"/>
    <n v="15.71"/>
    <n v="305"/>
    <n v="1"/>
    <n v="70"/>
    <x v="6"/>
    <s v="12/2020"/>
    <x v="131"/>
    <n v="2"/>
    <s v="CISCO Meraki MR42 Cloud Managed A/P &amp; License - 1578"/>
    <x v="0"/>
    <m/>
  </r>
  <r>
    <n v="6932898"/>
    <n v="1"/>
    <x v="0"/>
    <n v="60"/>
    <n v="11"/>
    <n v="0"/>
    <n v="10650"/>
    <n v="0"/>
    <n v="10650"/>
    <n v="8697.5"/>
    <n v="0"/>
    <n v="1952.5"/>
    <n v="8875"/>
    <n v="177.5"/>
    <n v="305"/>
    <n v="1"/>
    <n v="70"/>
    <x v="6"/>
    <s v="12/2020"/>
    <x v="132"/>
    <n v="2"/>
    <s v="Presidio 128 channel DSP module - 1441"/>
    <x v="0"/>
    <m/>
  </r>
  <r>
    <n v="6932911"/>
    <n v="1"/>
    <x v="0"/>
    <n v="60"/>
    <n v="2"/>
    <n v="0"/>
    <n v="59237.7"/>
    <n v="0"/>
    <n v="59237.7"/>
    <n v="57263.11"/>
    <n v="0"/>
    <n v="1974.59"/>
    <n v="58250.41"/>
    <n v="987.30000000000007"/>
    <n v="305"/>
    <n v="1"/>
    <n v="70"/>
    <x v="6"/>
    <s v="12/2020"/>
    <x v="133"/>
    <n v="2"/>
    <s v="Network &amp; Security Newark (formerly at Gov Ave) - 1345"/>
    <x v="0"/>
    <m/>
  </r>
  <r>
    <n v="6932920"/>
    <n v="1"/>
    <x v="0"/>
    <n v="120"/>
    <n v="36"/>
    <n v="0"/>
    <n v="51584.88"/>
    <n v="0"/>
    <n v="51584.88"/>
    <n v="35749.53"/>
    <n v="0"/>
    <n v="15835.35"/>
    <n v="36189.4"/>
    <n v="439.87"/>
    <n v="305"/>
    <n v="1"/>
    <n v="70"/>
    <x v="6"/>
    <s v="12/2020"/>
    <x v="5"/>
    <n v="2"/>
    <s v="Silver Lake Office Additions - 1076"/>
    <x v="0"/>
    <m/>
  </r>
  <r>
    <n v="6933060"/>
    <n v="1"/>
    <x v="0"/>
    <n v="120"/>
    <n v="39"/>
    <n v="0"/>
    <n v="2755.12"/>
    <n v="0"/>
    <n v="2755.12"/>
    <n v="1840.24"/>
    <n v="0"/>
    <n v="914.88"/>
    <n v="1863.7"/>
    <n v="23.46"/>
    <n v="305"/>
    <n v="1"/>
    <n v="70"/>
    <x v="6"/>
    <s v="12/2020"/>
    <x v="5"/>
    <n v="2"/>
    <s v="Silver Lake Office Additions - 1174"/>
    <x v="0"/>
    <m/>
  </r>
  <r>
    <n v="6933088"/>
    <n v="1"/>
    <x v="0"/>
    <n v="60"/>
    <n v="9"/>
    <n v="0"/>
    <n v="61404.13"/>
    <n v="0"/>
    <n v="61404.13"/>
    <n v="52193.51"/>
    <n v="0"/>
    <n v="9210.6200000000008"/>
    <n v="53216.91"/>
    <n v="1023.4"/>
    <n v="305"/>
    <n v="1"/>
    <n v="70"/>
    <x v="6"/>
    <s v="12/2020"/>
    <x v="134"/>
    <n v="2"/>
    <s v="ExacqVision server for Surveillance Cameras - 1365"/>
    <x v="0"/>
    <m/>
  </r>
  <r>
    <n v="6933198"/>
    <n v="1"/>
    <x v="0"/>
    <n v="60"/>
    <n v="15"/>
    <n v="0"/>
    <n v="68612.710000000006"/>
    <n v="0"/>
    <n v="68612.710000000006"/>
    <n v="50679.839999999997"/>
    <n v="0"/>
    <n v="17932.87"/>
    <n v="51875.360000000001"/>
    <n v="1195.52"/>
    <n v="305"/>
    <n v="1"/>
    <n v="70"/>
    <x v="6"/>
    <s v="12/2020"/>
    <x v="135"/>
    <n v="2"/>
    <s v="Server, (1) Poweredge 8930 - 1525"/>
    <x v="0"/>
    <m/>
  </r>
  <r>
    <n v="6933321"/>
    <n v="1"/>
    <x v="0"/>
    <n v="60"/>
    <n v="4"/>
    <n v="0"/>
    <n v="3330.74"/>
    <n v="0"/>
    <n v="3330.74"/>
    <n v="3088.52"/>
    <n v="0"/>
    <n v="242.22"/>
    <n v="3149.08"/>
    <n v="60.56"/>
    <n v="305"/>
    <n v="1"/>
    <n v="70"/>
    <x v="6"/>
    <s v="12/2020"/>
    <x v="136"/>
    <n v="2"/>
    <s v="Server 01, PowerEdge T320 - 1327"/>
    <x v="0"/>
    <m/>
  </r>
  <r>
    <n v="6933604"/>
    <n v="1"/>
    <x v="0"/>
    <n v="60"/>
    <n v="4"/>
    <n v="0"/>
    <n v="1767.42"/>
    <n v="0"/>
    <n v="1767.42"/>
    <n v="1638.88"/>
    <n v="0"/>
    <n v="128.54"/>
    <n v="1671.02"/>
    <n v="32.14"/>
    <n v="305"/>
    <n v="1"/>
    <n v="70"/>
    <x v="6"/>
    <s v="12/2020"/>
    <x v="137"/>
    <n v="2"/>
    <s v="Secure GE &amp; SFP Router Verizon - 1328"/>
    <x v="0"/>
    <m/>
  </r>
  <r>
    <n v="6933617"/>
    <n v="1"/>
    <x v="0"/>
    <n v="60"/>
    <n v="15"/>
    <n v="0"/>
    <n v="64728.97"/>
    <n v="0"/>
    <n v="64728.97"/>
    <n v="47811.15"/>
    <n v="0"/>
    <n v="16917.82"/>
    <n v="48939"/>
    <n v="1127.8500000000001"/>
    <n v="305"/>
    <n v="1"/>
    <n v="70"/>
    <x v="6"/>
    <s v="12/2020"/>
    <x v="135"/>
    <n v="2"/>
    <s v="Server, (1) Poweredge 8930 - 1526"/>
    <x v="0"/>
    <m/>
  </r>
  <r>
    <n v="6933636"/>
    <n v="1"/>
    <x v="0"/>
    <n v="60"/>
    <n v="4"/>
    <n v="0"/>
    <n v="13500"/>
    <n v="0"/>
    <n v="13500"/>
    <n v="12518.18"/>
    <n v="0"/>
    <n v="981.82"/>
    <n v="12763.64"/>
    <n v="245.46"/>
    <n v="305"/>
    <n v="1"/>
    <n v="70"/>
    <x v="6"/>
    <s v="12/2020"/>
    <x v="138"/>
    <n v="2"/>
    <s v="(150) AIRWATCH Device licenses - 1326"/>
    <x v="0"/>
    <m/>
  </r>
  <r>
    <n v="6933640"/>
    <n v="1"/>
    <x v="0"/>
    <n v="60"/>
    <n v="15"/>
    <n v="0"/>
    <n v="14584"/>
    <n v="0"/>
    <n v="14584"/>
    <n v="10772.28"/>
    <n v="0"/>
    <n v="3811.72"/>
    <n v="11026.39"/>
    <n v="254.11"/>
    <n v="305"/>
    <n v="1"/>
    <n v="70"/>
    <x v="6"/>
    <s v="12/2020"/>
    <x v="139"/>
    <n v="2"/>
    <s v="(40) Cust 2T 3.5 inch Hard Drives - 1524"/>
    <x v="0"/>
    <m/>
  </r>
  <r>
    <n v="6933711"/>
    <n v="1"/>
    <x v="0"/>
    <n v="60"/>
    <n v="8"/>
    <n v="0"/>
    <n v="13413.48"/>
    <n v="0"/>
    <n v="13413.48"/>
    <n v="11625.04"/>
    <n v="0"/>
    <n v="1788.44"/>
    <n v="11848.6"/>
    <n v="223.56"/>
    <n v="305"/>
    <n v="1"/>
    <n v="70"/>
    <x v="6"/>
    <s v="12/2020"/>
    <x v="140"/>
    <n v="2"/>
    <s v="Cisco FirePOWER 7030 Chassis, 1U, 8 port copper - 1344"/>
    <x v="0"/>
    <m/>
  </r>
  <r>
    <n v="6933740"/>
    <n v="1"/>
    <x v="0"/>
    <n v="60"/>
    <n v="3"/>
    <n v="0"/>
    <n v="2246.6999999999998"/>
    <n v="0"/>
    <n v="2246.6999999999998"/>
    <n v="2123.14"/>
    <n v="0"/>
    <n v="123.56"/>
    <n v="2164.33"/>
    <n v="41.19"/>
    <n v="305"/>
    <n v="1"/>
    <n v="70"/>
    <x v="6"/>
    <s v="12/2020"/>
    <x v="141"/>
    <n v="2"/>
    <s v="Pocomoke Router Replacement - 1323"/>
    <x v="0"/>
    <m/>
  </r>
  <r>
    <n v="6933741"/>
    <n v="1"/>
    <x v="0"/>
    <n v="60"/>
    <n v="3"/>
    <n v="0"/>
    <n v="3965.02"/>
    <n v="0"/>
    <n v="3965.02"/>
    <n v="3746.94"/>
    <n v="0"/>
    <n v="218.08"/>
    <n v="3819.63"/>
    <n v="72.69"/>
    <n v="305"/>
    <n v="1"/>
    <n v="70"/>
    <x v="6"/>
    <s v="12/2020"/>
    <x v="142"/>
    <n v="2"/>
    <s v="PowerEdge T320 Server - 1322"/>
    <x v="0"/>
    <m/>
  </r>
  <r>
    <n v="6933852"/>
    <n v="1"/>
    <x v="0"/>
    <n v="60"/>
    <n v="18"/>
    <n v="0"/>
    <n v="20195.759999999998"/>
    <n v="0"/>
    <n v="20195.759999999998"/>
    <n v="13894.68"/>
    <n v="0"/>
    <n v="6301.08"/>
    <n v="14244.74"/>
    <n v="350.06"/>
    <n v="305"/>
    <n v="1"/>
    <n v="70"/>
    <x v="6"/>
    <s v="12/2020"/>
    <x v="143"/>
    <n v="2"/>
    <s v="CISCO ONE ISR4431 w/license &amp; accessories - 1576"/>
    <x v="0"/>
    <m/>
  </r>
  <r>
    <n v="6933920"/>
    <n v="1"/>
    <x v="0"/>
    <n v="36"/>
    <n v="0"/>
    <n v="0"/>
    <n v="-487.06"/>
    <n v="0"/>
    <n v="-487.06"/>
    <n v="-487.06"/>
    <n v="0"/>
    <n v="0"/>
    <n v="-487.06"/>
    <n v="0"/>
    <n v="305"/>
    <n v="1"/>
    <n v="70"/>
    <x v="6"/>
    <s v="12/2020"/>
    <x v="144"/>
    <n v="2"/>
    <s v="Server and Storage 02 - 1305"/>
    <x v="0"/>
    <m/>
  </r>
  <r>
    <n v="6933935"/>
    <n v="1"/>
    <x v="0"/>
    <n v="36"/>
    <n v="0"/>
    <n v="0"/>
    <n v="-15920"/>
    <n v="0"/>
    <n v="-15920"/>
    <n v="-15920"/>
    <n v="0"/>
    <n v="0"/>
    <n v="-15920"/>
    <n v="0"/>
    <n v="305"/>
    <n v="1"/>
    <n v="70"/>
    <x v="6"/>
    <s v="12/2020"/>
    <x v="145"/>
    <n v="2"/>
    <s v="Upgrade Payment Processor - 1106"/>
    <x v="0"/>
    <m/>
  </r>
  <r>
    <n v="6933954"/>
    <n v="1"/>
    <x v="0"/>
    <n v="60"/>
    <n v="6"/>
    <n v="0"/>
    <n v="4400.84"/>
    <n v="0"/>
    <n v="4400.84"/>
    <n v="3960.77"/>
    <n v="0"/>
    <n v="440.07"/>
    <n v="4034.12"/>
    <n v="73.350000000000009"/>
    <n v="305"/>
    <n v="1"/>
    <n v="70"/>
    <x v="6"/>
    <s v="12/2020"/>
    <x v="146"/>
    <n v="2"/>
    <s v="Cameras, Exacq IP 2U recorder w/4 IP licenses - 1332"/>
    <x v="0"/>
    <m/>
  </r>
  <r>
    <n v="6933956"/>
    <n v="1"/>
    <x v="0"/>
    <n v="60"/>
    <n v="18"/>
    <n v="0"/>
    <n v="3355.28"/>
    <n v="0"/>
    <n v="3355.28"/>
    <n v="2308.44"/>
    <n v="0"/>
    <n v="1046.8399999999999"/>
    <n v="2366.6"/>
    <n v="58.160000000000004"/>
    <n v="305"/>
    <n v="1"/>
    <n v="70"/>
    <x v="6"/>
    <s v="12/2020"/>
    <x v="147"/>
    <n v="2"/>
    <s v="CISCO CAT29601-X 48GBE POE - 1577"/>
    <x v="0"/>
    <m/>
  </r>
  <r>
    <n v="6933624"/>
    <n v="1"/>
    <x v="0"/>
    <n v="84"/>
    <n v="46"/>
    <n v="0"/>
    <n v="133969.25"/>
    <n v="0"/>
    <n v="133969.25"/>
    <n v="60554.080000000002"/>
    <n v="0"/>
    <n v="73415.17"/>
    <n v="62150.06"/>
    <n v="1595.98"/>
    <n v="306"/>
    <n v="1"/>
    <n v="71"/>
    <x v="7"/>
    <s v="12/2020"/>
    <x v="148"/>
    <n v="2"/>
    <s v="Middletown Office Furniture &amp; Fixtures - 114 Sandhill Dr - 1716"/>
    <x v="0"/>
    <m/>
  </r>
  <r>
    <n v="923018"/>
    <n v="1"/>
    <x v="0"/>
    <n v="36"/>
    <n v="29"/>
    <n v="0"/>
    <n v="31362.94"/>
    <n v="20202.12"/>
    <n v="51565.06"/>
    <n v="2773.88"/>
    <n v="0"/>
    <n v="28589.06"/>
    <n v="3759.71"/>
    <n v="985.83"/>
    <n v="307"/>
    <n v="1"/>
    <n v="72"/>
    <x v="8"/>
    <s v="12/2020"/>
    <x v="149"/>
    <n v="2"/>
    <s v="Bill Pres Dept Chgs"/>
    <x v="0"/>
    <m/>
  </r>
  <r>
    <n v="923021"/>
    <n v="1"/>
    <x v="0"/>
    <n v="36"/>
    <n v="29"/>
    <n v="0"/>
    <n v="102383.89"/>
    <n v="6165.87"/>
    <n v="108549.75999999999"/>
    <n v="11440.87"/>
    <n v="0"/>
    <n v="90943.02"/>
    <n v="14576.84"/>
    <n v="3135.9700000000003"/>
    <n v="307"/>
    <n v="1"/>
    <n v="72"/>
    <x v="8"/>
    <s v="12/2020"/>
    <x v="150"/>
    <n v="2"/>
    <s v="Tableau Software"/>
    <x v="0"/>
    <m/>
  </r>
  <r>
    <n v="1949246"/>
    <n v="1"/>
    <x v="0"/>
    <n v="36"/>
    <n v="33"/>
    <n v="0"/>
    <n v="344445.64"/>
    <n v="0"/>
    <n v="344445.64"/>
    <n v="23309.88"/>
    <n v="0"/>
    <n v="321135.76"/>
    <n v="33041.269999999997"/>
    <n v="9731.39"/>
    <n v="307"/>
    <n v="1"/>
    <n v="72"/>
    <x v="8"/>
    <s v="12/2020"/>
    <x v="151"/>
    <n v="2"/>
    <s v="Kubra Elkton Gas Platform"/>
    <x v="0"/>
    <m/>
  </r>
  <r>
    <n v="2272879"/>
    <n v="1"/>
    <x v="0"/>
    <n v="36"/>
    <n v="33"/>
    <n v="0"/>
    <n v="97.5"/>
    <n v="0"/>
    <n v="97.5"/>
    <n v="8.1300000000000008"/>
    <n v="0"/>
    <n v="89.37"/>
    <n v="10.84"/>
    <n v="2.71"/>
    <n v="307"/>
    <n v="1"/>
    <n v="72"/>
    <x v="8"/>
    <s v="12/2020"/>
    <x v="152"/>
    <n v="2"/>
    <s v="Cisco CER 911 Phone System"/>
    <x v="0"/>
    <m/>
  </r>
  <r>
    <n v="3775377"/>
    <n v="1"/>
    <x v="0"/>
    <n v="36"/>
    <n v="36"/>
    <n v="0"/>
    <n v="0"/>
    <n v="86200"/>
    <n v="86200"/>
    <n v="0"/>
    <n v="0"/>
    <n v="0"/>
    <n v="0"/>
    <n v="0"/>
    <n v="307"/>
    <n v="1"/>
    <n v="72"/>
    <x v="8"/>
    <s v="12/2020"/>
    <x v="153"/>
    <n v="2"/>
    <s v="CU20310113 - Software Robitics"/>
    <x v="0"/>
    <m/>
  </r>
  <r>
    <n v="6933081"/>
    <n v="1"/>
    <x v="0"/>
    <n v="36"/>
    <n v="9"/>
    <n v="0"/>
    <n v="50079.38"/>
    <n v="0"/>
    <n v="50079.38"/>
    <n v="36777.07"/>
    <n v="0"/>
    <n v="13302.31"/>
    <n v="38255.1"/>
    <n v="1478.03"/>
    <n v="307"/>
    <n v="1"/>
    <n v="72"/>
    <x v="8"/>
    <s v="12/2020"/>
    <x v="154"/>
    <n v="2"/>
    <s v="Bill Print Ph 1 - 1787"/>
    <x v="0"/>
    <m/>
  </r>
  <r>
    <n v="6933363"/>
    <n v="1"/>
    <x v="0"/>
    <n v="36"/>
    <n v="12"/>
    <n v="0"/>
    <n v="37755.9"/>
    <n v="0"/>
    <n v="37755.9"/>
    <n v="24508.2"/>
    <n v="0"/>
    <n v="13247.7"/>
    <n v="25612.17"/>
    <n v="1103.97"/>
    <n v="307"/>
    <n v="1"/>
    <n v="72"/>
    <x v="8"/>
    <s v="12/2020"/>
    <x v="154"/>
    <n v="2"/>
    <s v="Bill Print Ph 1 - 1809"/>
    <x v="0"/>
    <m/>
  </r>
  <r>
    <n v="6933510"/>
    <n v="1"/>
    <x v="0"/>
    <n v="36"/>
    <n v="11"/>
    <n v="0"/>
    <n v="58320.17"/>
    <n v="0"/>
    <n v="58320.17"/>
    <n v="39510.11"/>
    <n v="0"/>
    <n v="18810.060000000001"/>
    <n v="41220.120000000003"/>
    <n v="1710.01"/>
    <n v="307"/>
    <n v="1"/>
    <n v="72"/>
    <x v="8"/>
    <s v="12/2020"/>
    <x v="154"/>
    <n v="2"/>
    <s v="Bill Print Ph 1 - 1800"/>
    <x v="0"/>
    <m/>
  </r>
  <r>
    <n v="6933615"/>
    <n v="1"/>
    <x v="0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2/2020"/>
    <x v="155"/>
    <n v="2"/>
    <s v="New Corporate / Executive Dashboard - 904"/>
    <x v="0"/>
    <m/>
  </r>
  <r>
    <n v="6933648"/>
    <n v="1"/>
    <x v="0"/>
    <n v="36"/>
    <n v="10"/>
    <n v="0"/>
    <n v="4673.29"/>
    <n v="0"/>
    <n v="4673.29"/>
    <n v="3298.79"/>
    <n v="0"/>
    <n v="1374.5"/>
    <n v="3436.24"/>
    <n v="137.45000000000002"/>
    <n v="307"/>
    <n v="1"/>
    <n v="72"/>
    <x v="8"/>
    <s v="12/2020"/>
    <x v="154"/>
    <n v="2"/>
    <s v="Bill Print Ph 1 - 1791"/>
    <x v="0"/>
    <m/>
  </r>
  <r>
    <n v="6933659"/>
    <n v="1"/>
    <x v="0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2/2020"/>
    <x v="156"/>
    <n v="2"/>
    <s v="Corporate &amp; BU Website - 1089"/>
    <x v="0"/>
    <m/>
  </r>
  <r>
    <n v="6933757"/>
    <n v="1"/>
    <x v="0"/>
    <n v="60"/>
    <n v="4"/>
    <n v="0"/>
    <n v="4999"/>
    <n v="0"/>
    <n v="4999"/>
    <n v="4635.43"/>
    <n v="0"/>
    <n v="363.57"/>
    <n v="4726.32"/>
    <n v="90.89"/>
    <n v="307"/>
    <n v="1"/>
    <n v="72"/>
    <x v="8"/>
    <s v="12/2020"/>
    <x v="157"/>
    <n v="2"/>
    <s v="Solarwinds IP address mgr - 1325"/>
    <x v="0"/>
    <m/>
  </r>
  <r>
    <n v="6934007"/>
    <n v="1"/>
    <x v="0"/>
    <n v="36"/>
    <n v="14"/>
    <n v="0"/>
    <n v="34344.89"/>
    <n v="0"/>
    <n v="34344.89"/>
    <n v="20352.52"/>
    <n v="0"/>
    <n v="13992.37"/>
    <n v="21351.97"/>
    <n v="999.45"/>
    <n v="307"/>
    <n v="1"/>
    <n v="72"/>
    <x v="8"/>
    <s v="12/2020"/>
    <x v="154"/>
    <n v="2"/>
    <s v="Bill Print Ph 1 - 1811"/>
    <x v="0"/>
    <m/>
  </r>
  <r>
    <n v="6934008"/>
    <n v="1"/>
    <x v="0"/>
    <n v="36"/>
    <n v="16"/>
    <n v="0"/>
    <n v="22139.74"/>
    <n v="0"/>
    <n v="22139.74"/>
    <n v="11872.02"/>
    <n v="0"/>
    <n v="10267.719999999999"/>
    <n v="12513.75"/>
    <n v="641.73"/>
    <n v="307"/>
    <n v="1"/>
    <n v="72"/>
    <x v="8"/>
    <s v="12/2020"/>
    <x v="154"/>
    <n v="2"/>
    <s v="Bill Print Ph 1 - 1821"/>
    <x v="0"/>
    <m/>
  </r>
  <r>
    <n v="6934009"/>
    <n v="1"/>
    <x v="0"/>
    <n v="36"/>
    <n v="17"/>
    <n v="0"/>
    <n v="6917.25"/>
    <n v="0"/>
    <n v="6917.25"/>
    <n v="3514.65"/>
    <n v="0"/>
    <n v="3402.6"/>
    <n v="3714.8"/>
    <n v="200.15"/>
    <n v="307"/>
    <n v="1"/>
    <n v="72"/>
    <x v="8"/>
    <s v="12/2020"/>
    <x v="154"/>
    <n v="2"/>
    <s v="Bill Print Ph 1 - 1825"/>
    <x v="0"/>
    <m/>
  </r>
  <r>
    <n v="6934010"/>
    <n v="1"/>
    <x v="0"/>
    <n v="36"/>
    <n v="20"/>
    <n v="0"/>
    <n v="27232.83"/>
    <n v="0"/>
    <n v="27232.83"/>
    <n v="11543.13"/>
    <n v="0"/>
    <n v="15689.7"/>
    <n v="12327.62"/>
    <n v="784.49"/>
    <n v="307"/>
    <n v="1"/>
    <n v="72"/>
    <x v="8"/>
    <s v="12/2020"/>
    <x v="154"/>
    <n v="2"/>
    <s v="Bill Print Ph 1 - 1838"/>
    <x v="0"/>
    <m/>
  </r>
  <r>
    <n v="6934011"/>
    <n v="1"/>
    <x v="0"/>
    <n v="36"/>
    <n v="21"/>
    <n v="0"/>
    <n v="1991.29"/>
    <n v="0"/>
    <n v="1991.29"/>
    <n v="788.21"/>
    <n v="0"/>
    <n v="1203.08"/>
    <n v="845.5"/>
    <n v="57.29"/>
    <n v="307"/>
    <n v="1"/>
    <n v="72"/>
    <x v="8"/>
    <s v="12/2020"/>
    <x v="154"/>
    <n v="2"/>
    <s v="Bill Print Ph 1 - 1840"/>
    <x v="0"/>
    <m/>
  </r>
  <r>
    <n v="6934014"/>
    <n v="1"/>
    <x v="0"/>
    <n v="36"/>
    <n v="24"/>
    <n v="0"/>
    <n v="200000"/>
    <n v="0"/>
    <n v="200000"/>
    <n v="62365.61"/>
    <n v="0"/>
    <n v="137634.39000000001"/>
    <n v="68100.38"/>
    <n v="5734.77"/>
    <n v="307"/>
    <n v="1"/>
    <n v="72"/>
    <x v="8"/>
    <s v="12/2020"/>
    <x v="158"/>
    <n v="2"/>
    <s v="ECIS Software Licenses - 1863"/>
    <x v="0"/>
    <m/>
  </r>
  <r>
    <n v="6934021"/>
    <n v="1"/>
    <x v="0"/>
    <n v="36"/>
    <n v="24"/>
    <n v="0"/>
    <n v="66258.149999999994"/>
    <n v="0"/>
    <n v="66258.149999999994"/>
    <n v="20661.150000000001"/>
    <n v="0"/>
    <n v="45597"/>
    <n v="22561.03"/>
    <n v="1899.88"/>
    <n v="307"/>
    <n v="1"/>
    <n v="72"/>
    <x v="8"/>
    <s v="12/2020"/>
    <x v="159"/>
    <n v="2"/>
    <s v="Tableau Software - 1862"/>
    <x v="0"/>
    <m/>
  </r>
  <r>
    <n v="6934032"/>
    <n v="1"/>
    <x v="0"/>
    <n v="36"/>
    <n v="15"/>
    <n v="0"/>
    <n v="13544.23"/>
    <n v="0"/>
    <n v="13544.23"/>
    <n v="7644.28"/>
    <n v="0"/>
    <n v="5899.95"/>
    <n v="8037.61"/>
    <n v="393.33"/>
    <n v="307"/>
    <n v="1"/>
    <n v="72"/>
    <x v="8"/>
    <s v="12/2020"/>
    <x v="154"/>
    <n v="2"/>
    <s v="Bill Print Ph 1 - 1816"/>
    <x v="0"/>
    <m/>
  </r>
  <r>
    <n v="6934033"/>
    <n v="1"/>
    <x v="0"/>
    <n v="36"/>
    <n v="19"/>
    <n v="0"/>
    <n v="11903.84"/>
    <n v="0"/>
    <n v="11903.84"/>
    <n v="5379.62"/>
    <n v="0"/>
    <n v="6524.22"/>
    <n v="5723"/>
    <n v="343.38"/>
    <n v="307"/>
    <n v="1"/>
    <n v="72"/>
    <x v="8"/>
    <s v="12/2020"/>
    <x v="154"/>
    <n v="2"/>
    <s v="Bill Print Ph 1 - 1837"/>
    <x v="0"/>
    <m/>
  </r>
  <r>
    <n v="6934040"/>
    <n v="1"/>
    <x v="0"/>
    <n v="36"/>
    <n v="23"/>
    <n v="0"/>
    <n v="32923.5"/>
    <n v="0"/>
    <n v="32923.5"/>
    <n v="11187.92"/>
    <n v="0"/>
    <n v="21735.58"/>
    <n v="12132.95"/>
    <n v="945.03"/>
    <n v="307"/>
    <n v="1"/>
    <n v="72"/>
    <x v="8"/>
    <s v="12/2020"/>
    <x v="154"/>
    <n v="2"/>
    <s v="Bill Print Ph 1 - 1846"/>
    <x v="0"/>
    <m/>
  </r>
  <r>
    <n v="6934050"/>
    <n v="1"/>
    <x v="0"/>
    <n v="36"/>
    <n v="22"/>
    <n v="0"/>
    <n v="87097.38"/>
    <n v="0"/>
    <n v="87097.38"/>
    <n v="32035.83"/>
    <n v="0"/>
    <n v="55061.55"/>
    <n v="34538.629999999997"/>
    <n v="2502.8000000000002"/>
    <n v="307"/>
    <n v="1"/>
    <n v="72"/>
    <x v="8"/>
    <s v="12/2020"/>
    <x v="154"/>
    <n v="2"/>
    <s v="Bill Print Ph 1 - 1844"/>
    <x v="0"/>
    <m/>
  </r>
  <r>
    <n v="6934051"/>
    <n v="1"/>
    <x v="0"/>
    <n v="36"/>
    <n v="24"/>
    <n v="0"/>
    <n v="177402.45"/>
    <n v="0"/>
    <n v="177402.45"/>
    <n v="55319.05"/>
    <n v="0"/>
    <n v="122083.4"/>
    <n v="60405.86"/>
    <n v="5086.8100000000004"/>
    <n v="307"/>
    <n v="1"/>
    <n v="72"/>
    <x v="8"/>
    <s v="12/2020"/>
    <x v="159"/>
    <n v="2"/>
    <s v="Call back in Queue - 1861"/>
    <x v="0"/>
    <m/>
  </r>
  <r>
    <n v="6934055"/>
    <n v="1"/>
    <x v="0"/>
    <n v="36"/>
    <n v="24"/>
    <n v="0"/>
    <n v="31250"/>
    <n v="0"/>
    <n v="31250"/>
    <n v="9744.64"/>
    <n v="0"/>
    <n v="21505.360000000001"/>
    <n v="10640.7"/>
    <n v="896.06000000000006"/>
    <n v="307"/>
    <n v="1"/>
    <n v="72"/>
    <x v="8"/>
    <s v="12/2020"/>
    <x v="160"/>
    <n v="2"/>
    <s v="Pro2Oracle Software - 1860"/>
    <x v="0"/>
    <m/>
  </r>
  <r>
    <n v="6934060"/>
    <n v="1"/>
    <x v="0"/>
    <n v="36"/>
    <n v="18"/>
    <n v="0"/>
    <n v="8121.72"/>
    <n v="0"/>
    <n v="8121.72"/>
    <n v="3898.44"/>
    <n v="0"/>
    <n v="4223.28"/>
    <n v="4133.07"/>
    <n v="234.63"/>
    <n v="307"/>
    <n v="1"/>
    <n v="72"/>
    <x v="8"/>
    <s v="12/2020"/>
    <x v="154"/>
    <n v="2"/>
    <s v="Bill Print Ph 1 - 1830"/>
    <x v="0"/>
    <m/>
  </r>
  <r>
    <n v="6934083"/>
    <n v="1"/>
    <x v="0"/>
    <n v="36"/>
    <n v="24"/>
    <n v="0"/>
    <n v="22000"/>
    <n v="0"/>
    <n v="22000"/>
    <n v="6860.2"/>
    <n v="0"/>
    <n v="15139.8"/>
    <n v="7491.03"/>
    <n v="630.83000000000004"/>
    <n v="307"/>
    <n v="1"/>
    <n v="72"/>
    <x v="8"/>
    <s v="12/2020"/>
    <x v="161"/>
    <n v="2"/>
    <s v="Utilicis Open Edge Pro2SQL Licenses - 1859"/>
    <x v="0"/>
    <m/>
  </r>
  <r>
    <n v="7003380"/>
    <n v="1"/>
    <x v="0"/>
    <n v="36"/>
    <n v="26"/>
    <n v="0"/>
    <n v="125995.23"/>
    <n v="0"/>
    <n v="125995.23"/>
    <n v="32241.19"/>
    <n v="0"/>
    <n v="93754.04"/>
    <n v="35847.11"/>
    <n v="3605.92"/>
    <n v="307"/>
    <n v="1"/>
    <n v="72"/>
    <x v="8"/>
    <s v="12/2020"/>
    <x v="154"/>
    <n v="2"/>
    <s v="Bill Print Ph 1 - 1846"/>
    <x v="0"/>
    <m/>
  </r>
  <r>
    <n v="7003657"/>
    <n v="1"/>
    <x v="0"/>
    <n v="36"/>
    <n v="28"/>
    <n v="0"/>
    <n v="1892.22"/>
    <n v="0"/>
    <n v="1892.22"/>
    <n v="378.42"/>
    <n v="0"/>
    <n v="1513.8"/>
    <n v="432.48"/>
    <n v="54.06"/>
    <n v="307"/>
    <n v="1"/>
    <n v="72"/>
    <x v="8"/>
    <s v="12/2020"/>
    <x v="154"/>
    <n v="2"/>
    <s v="Bill Print Ph 1 - 1882"/>
    <x v="0"/>
    <m/>
  </r>
  <r>
    <n v="7003658"/>
    <n v="1"/>
    <x v="0"/>
    <n v="60"/>
    <n v="52"/>
    <n v="0"/>
    <n v="20038.2"/>
    <n v="0"/>
    <n v="20038.2"/>
    <n v="2377.41"/>
    <n v="0"/>
    <n v="17660.79"/>
    <n v="2717.04"/>
    <n v="339.63"/>
    <n v="307"/>
    <n v="1"/>
    <n v="72"/>
    <x v="8"/>
    <s v="12/2020"/>
    <x v="162"/>
    <n v="2"/>
    <s v="CISCO 911 Phone System - 1894"/>
    <x v="0"/>
    <m/>
  </r>
  <r>
    <n v="7004239"/>
    <n v="1"/>
    <x v="0"/>
    <n v="36"/>
    <n v="27"/>
    <n v="0"/>
    <n v="4382.53"/>
    <n v="0"/>
    <n v="4382.53"/>
    <n v="998.98"/>
    <n v="0"/>
    <n v="3383.55"/>
    <n v="1124.3"/>
    <n v="125.32000000000001"/>
    <n v="307"/>
    <n v="1"/>
    <n v="72"/>
    <x v="8"/>
    <s v="12/2020"/>
    <x v="154"/>
    <n v="2"/>
    <s v="Bill Print Ph 1 - 1874"/>
    <x v="0"/>
    <m/>
  </r>
  <r>
    <n v="7004247"/>
    <n v="1"/>
    <x v="0"/>
    <n v="36"/>
    <n v="26"/>
    <n v="0"/>
    <n v="3264.01"/>
    <n v="0"/>
    <n v="3264.01"/>
    <n v="835.22"/>
    <n v="0"/>
    <n v="2428.79"/>
    <n v="928.64"/>
    <n v="93.42"/>
    <n v="307"/>
    <n v="1"/>
    <n v="72"/>
    <x v="8"/>
    <s v="12/2020"/>
    <x v="150"/>
    <n v="2"/>
    <s v="Tableau Software - 1869"/>
    <x v="0"/>
    <m/>
  </r>
  <r>
    <n v="7004566"/>
    <n v="1"/>
    <x v="0"/>
    <n v="60"/>
    <n v="52"/>
    <n v="0"/>
    <n v="14055"/>
    <n v="0"/>
    <n v="14055"/>
    <n v="1667.54"/>
    <n v="0"/>
    <n v="12387.46"/>
    <n v="1905.76"/>
    <n v="238.22"/>
    <n v="307"/>
    <n v="1"/>
    <n v="72"/>
    <x v="8"/>
    <s v="12/2020"/>
    <x v="163"/>
    <n v="2"/>
    <s v="Ivanti Licenses - 1893"/>
    <x v="0"/>
    <m/>
  </r>
  <r>
    <n v="7004569"/>
    <n v="1"/>
    <x v="0"/>
    <n v="36"/>
    <n v="27"/>
    <n v="0"/>
    <n v="7551.23"/>
    <n v="0"/>
    <n v="7551.23"/>
    <n v="1721.26"/>
    <n v="0"/>
    <n v="5829.97"/>
    <n v="1937.18"/>
    <n v="215.92000000000002"/>
    <n v="307"/>
    <n v="1"/>
    <n v="72"/>
    <x v="8"/>
    <s v="12/2020"/>
    <x v="150"/>
    <n v="2"/>
    <s v="Tableau Software - 1876"/>
    <x v="0"/>
    <m/>
  </r>
  <r>
    <n v="7004892"/>
    <n v="1"/>
    <x v="0"/>
    <n v="36"/>
    <n v="28"/>
    <n v="0"/>
    <n v="2536.2199999999998"/>
    <n v="0"/>
    <n v="2536.2199999999998"/>
    <n v="507.22"/>
    <n v="0"/>
    <n v="2029"/>
    <n v="579.67999999999995"/>
    <n v="72.460000000000008"/>
    <n v="307"/>
    <n v="1"/>
    <n v="72"/>
    <x v="8"/>
    <s v="12/2020"/>
    <x v="150"/>
    <n v="2"/>
    <s v="Tableau Software - 1884"/>
    <x v="0"/>
    <m/>
  </r>
  <r>
    <n v="6932872"/>
    <n v="1"/>
    <x v="0"/>
    <n v="84"/>
    <n v="46"/>
    <n v="0"/>
    <n v="49249"/>
    <n v="0"/>
    <n v="49249"/>
    <n v="21635.599999999999"/>
    <n v="0"/>
    <n v="27613.4"/>
    <n v="22235.89"/>
    <n v="600.29"/>
    <n v="310"/>
    <n v="1"/>
    <n v="76"/>
    <x v="9"/>
    <s v="12/2020"/>
    <x v="164"/>
    <n v="2"/>
    <s v="CISCO Phone System - Compass Pointe - 1719"/>
    <x v="0"/>
    <m/>
  </r>
  <r>
    <n v="6932926"/>
    <n v="1"/>
    <x v="0"/>
    <n v="60"/>
    <n v="27"/>
    <n v="0"/>
    <n v="10277.67"/>
    <n v="0"/>
    <n v="10277.67"/>
    <n v="5516.67"/>
    <n v="0"/>
    <n v="4761"/>
    <n v="5693"/>
    <n v="176.33"/>
    <n v="310"/>
    <n v="1"/>
    <n v="76"/>
    <x v="9"/>
    <s v="12/2020"/>
    <x v="165"/>
    <n v="2"/>
    <s v="LifeSize modernization conference calling equipment - 1731"/>
    <x v="0"/>
    <m/>
  </r>
  <r>
    <n v="6933057"/>
    <n v="1"/>
    <x v="0"/>
    <n v="84"/>
    <n v="3"/>
    <n v="0"/>
    <n v="11835.29"/>
    <n v="0"/>
    <n v="11835.29"/>
    <n v="11116.72"/>
    <n v="0"/>
    <n v="718.57"/>
    <n v="11356.24"/>
    <n v="239.52"/>
    <n v="310"/>
    <n v="1"/>
    <n v="76"/>
    <x v="9"/>
    <s v="12/2020"/>
    <x v="166"/>
    <n v="2"/>
    <s v="New Cisco Phone system - 1177"/>
    <x v="0"/>
    <m/>
  </r>
  <r>
    <n v="6933123"/>
    <n v="1"/>
    <x v="0"/>
    <n v="84"/>
    <n v="46"/>
    <n v="0"/>
    <n v="128599.6"/>
    <n v="0"/>
    <n v="128599.6"/>
    <n v="56510.16"/>
    <n v="0"/>
    <n v="72089.440000000002"/>
    <n v="58077.32"/>
    <n v="1567.16"/>
    <n v="310"/>
    <n v="1"/>
    <n v="76"/>
    <x v="9"/>
    <s v="12/2020"/>
    <x v="167"/>
    <n v="2"/>
    <s v="CISCO Phone System - Silver Lake - 1718"/>
    <x v="0"/>
    <m/>
  </r>
  <r>
    <n v="6933194"/>
    <n v="1"/>
    <x v="0"/>
    <n v="84"/>
    <n v="3"/>
    <n v="0"/>
    <n v="16313.77"/>
    <n v="0"/>
    <n v="16313.77"/>
    <n v="15323.3"/>
    <n v="0"/>
    <n v="990.47"/>
    <n v="15653.46"/>
    <n v="330.16"/>
    <n v="310"/>
    <n v="1"/>
    <n v="76"/>
    <x v="9"/>
    <s v="12/2020"/>
    <x v="166"/>
    <n v="2"/>
    <s v="New Cisco Phone system - 1176"/>
    <x v="0"/>
    <m/>
  </r>
  <r>
    <n v="6933213"/>
    <n v="1"/>
    <x v="0"/>
    <n v="60"/>
    <n v="27"/>
    <n v="0"/>
    <n v="908.01"/>
    <n v="0"/>
    <n v="908.01"/>
    <n v="487.39"/>
    <n v="0"/>
    <n v="420.62"/>
    <n v="502.97"/>
    <n v="15.58"/>
    <n v="310"/>
    <n v="1"/>
    <n v="76"/>
    <x v="9"/>
    <s v="12/2020"/>
    <x v="168"/>
    <n v="2"/>
    <s v="TV, (2) Samgung 43in Slim LED TV's - 1732"/>
    <x v="0"/>
    <m/>
  </r>
  <r>
    <n v="6933284"/>
    <n v="1"/>
    <x v="0"/>
    <n v="84"/>
    <n v="46"/>
    <n v="0"/>
    <n v="43464.36"/>
    <n v="0"/>
    <n v="43464.36"/>
    <n v="19095.36"/>
    <n v="0"/>
    <n v="24369"/>
    <n v="19625.12"/>
    <n v="529.76"/>
    <n v="310"/>
    <n v="1"/>
    <n v="76"/>
    <x v="9"/>
    <s v="12/2020"/>
    <x v="169"/>
    <n v="2"/>
    <s v="CISCO Phone System - Energy Lane - 1720"/>
    <x v="0"/>
    <m/>
  </r>
  <r>
    <n v="6933319"/>
    <n v="1"/>
    <x v="0"/>
    <n v="60"/>
    <n v="30"/>
    <n v="0"/>
    <n v="644.91999999999996"/>
    <n v="0"/>
    <n v="644.91999999999996"/>
    <n v="313.74"/>
    <n v="0"/>
    <n v="331.18"/>
    <n v="324.77999999999997"/>
    <n v="11.040000000000001"/>
    <n v="310"/>
    <n v="1"/>
    <n v="76"/>
    <x v="9"/>
    <s v="12/2020"/>
    <x v="170"/>
    <n v="2"/>
    <s v="Samsung 55in Slim Direct LIT LE - 1762"/>
    <x v="0"/>
    <m/>
  </r>
  <r>
    <n v="6933419"/>
    <n v="1"/>
    <x v="0"/>
    <n v="84"/>
    <n v="55"/>
    <n v="0"/>
    <n v="23835.5"/>
    <n v="0"/>
    <n v="23835.5"/>
    <n v="7977.18"/>
    <n v="0"/>
    <n v="15858.32"/>
    <n v="8265.51"/>
    <n v="288.33"/>
    <n v="310"/>
    <n v="1"/>
    <n v="76"/>
    <x v="9"/>
    <s v="12/2020"/>
    <x v="171"/>
    <n v="2"/>
    <s v="CISCO Phone System Consulting - 1771"/>
    <x v="0"/>
    <m/>
  </r>
  <r>
    <n v="6933712"/>
    <n v="1"/>
    <x v="0"/>
    <n v="84"/>
    <n v="56"/>
    <n v="0"/>
    <n v="4095"/>
    <n v="0"/>
    <n v="4095"/>
    <n v="1321.64"/>
    <n v="0"/>
    <n v="2773.36"/>
    <n v="1371.16"/>
    <n v="49.52"/>
    <n v="310"/>
    <n v="1"/>
    <n v="76"/>
    <x v="9"/>
    <s v="12/2020"/>
    <x v="171"/>
    <n v="2"/>
    <s v="CISCO Phone System Consulting - 1775"/>
    <x v="0"/>
    <m/>
  </r>
  <r>
    <n v="6933760"/>
    <n v="1"/>
    <x v="0"/>
    <n v="84"/>
    <n v="0"/>
    <n v="0"/>
    <n v="20026.72"/>
    <n v="-20026.72"/>
    <n v="0"/>
    <n v="20026.72"/>
    <n v="-20026.72"/>
    <n v="0"/>
    <n v="0"/>
    <n v="0"/>
    <n v="310"/>
    <n v="1"/>
    <n v="76"/>
    <x v="9"/>
    <s v="12/2020"/>
    <x v="166"/>
    <n v="2"/>
    <s v="New Cisco Phone system - 1166"/>
    <x v="0"/>
    <m/>
  </r>
  <r>
    <n v="6933853"/>
    <n v="1"/>
    <x v="0"/>
    <n v="84"/>
    <n v="53"/>
    <n v="0"/>
    <n v="110708.62"/>
    <n v="0"/>
    <n v="110708.62"/>
    <n v="39692.589999999997"/>
    <n v="0"/>
    <n v="71016.03"/>
    <n v="41032.51"/>
    <n v="1339.92"/>
    <n v="310"/>
    <n v="1"/>
    <n v="76"/>
    <x v="9"/>
    <s v="12/2020"/>
    <x v="171"/>
    <n v="2"/>
    <s v="CISCO Phone System Consulting - 1752"/>
    <x v="0"/>
    <m/>
  </r>
  <r>
    <n v="6933919"/>
    <n v="1"/>
    <x v="0"/>
    <n v="84"/>
    <n v="0"/>
    <n v="0"/>
    <n v="20271.91"/>
    <n v="-20271.91"/>
    <n v="0"/>
    <n v="20271.91"/>
    <n v="-20271.91"/>
    <n v="0"/>
    <n v="0"/>
    <n v="0"/>
    <n v="310"/>
    <n v="1"/>
    <n v="76"/>
    <x v="9"/>
    <s v="12/2020"/>
    <x v="166"/>
    <n v="2"/>
    <s v="New Cisco Phone system - 1165"/>
    <x v="0"/>
    <m/>
  </r>
  <r>
    <n v="6933118"/>
    <n v="1"/>
    <x v="0"/>
    <n v="0"/>
    <n v="0"/>
    <n v="0"/>
    <n v="243970.54"/>
    <n v="0"/>
    <n v="243970.54"/>
    <n v="0"/>
    <n v="0"/>
    <n v="243970.54"/>
    <n v="0"/>
    <n v="0"/>
    <n v="326"/>
    <n v="1"/>
    <n v="65"/>
    <x v="10"/>
    <s v="12/2020"/>
    <x v="172"/>
    <n v="5"/>
    <s v="Land - SL - 12"/>
    <x v="1"/>
    <m/>
  </r>
  <r>
    <n v="6933119"/>
    <n v="1"/>
    <x v="0"/>
    <n v="0"/>
    <n v="0"/>
    <n v="0"/>
    <n v="45840.84"/>
    <n v="0"/>
    <n v="45840.84"/>
    <n v="0"/>
    <n v="0"/>
    <n v="45840.84"/>
    <n v="0"/>
    <n v="0"/>
    <n v="326"/>
    <n v="1"/>
    <n v="65"/>
    <x v="10"/>
    <s v="12/2020"/>
    <x v="173"/>
    <n v="5"/>
    <s v="LAND- CITRUS HILL,FLA. BULK PLANT SITE - 51"/>
    <x v="1"/>
    <m/>
  </r>
  <r>
    <n v="6933413"/>
    <n v="1"/>
    <x v="0"/>
    <n v="0"/>
    <n v="0"/>
    <n v="0"/>
    <n v="41020.26"/>
    <n v="0"/>
    <n v="41020.26"/>
    <n v="0"/>
    <n v="0"/>
    <n v="41020.26"/>
    <n v="0"/>
    <n v="0"/>
    <n v="326"/>
    <n v="1"/>
    <n v="65"/>
    <x v="10"/>
    <s v="12/2020"/>
    <x v="174"/>
    <n v="5"/>
    <s v="LAND - MISTY PINES LOT - 25"/>
    <x v="1"/>
    <m/>
  </r>
  <r>
    <n v="6933845"/>
    <n v="1"/>
    <x v="0"/>
    <n v="0"/>
    <n v="0"/>
    <n v="0"/>
    <n v="94110.89"/>
    <n v="0"/>
    <n v="94110.89"/>
    <n v="0"/>
    <n v="0"/>
    <n v="94110.89"/>
    <n v="0"/>
    <n v="0"/>
    <n v="326"/>
    <n v="1"/>
    <n v="65"/>
    <x v="10"/>
    <s v="12/2020"/>
    <x v="175"/>
    <n v="5"/>
    <s v="LAND - BEAVER RUN (SALISBURY) - 35"/>
    <x v="1"/>
    <m/>
  </r>
  <r>
    <n v="6932983"/>
    <n v="1"/>
    <x v="0"/>
    <n v="60"/>
    <n v="0"/>
    <n v="0"/>
    <n v="2860"/>
    <n v="0"/>
    <n v="2860"/>
    <n v="2860"/>
    <n v="0"/>
    <n v="0"/>
    <n v="2860"/>
    <n v="0"/>
    <n v="327"/>
    <n v="1"/>
    <n v="66"/>
    <x v="2"/>
    <s v="12/2020"/>
    <x v="176"/>
    <n v="6"/>
    <s v="Panic Button System - 124"/>
    <x v="1"/>
    <m/>
  </r>
  <r>
    <n v="6932984"/>
    <n v="1"/>
    <x v="0"/>
    <n v="60"/>
    <n v="0"/>
    <n v="0"/>
    <n v="6870"/>
    <n v="0"/>
    <n v="6870"/>
    <n v="6870"/>
    <n v="0"/>
    <n v="0"/>
    <n v="6870"/>
    <n v="0"/>
    <n v="327"/>
    <n v="1"/>
    <n v="66"/>
    <x v="2"/>
    <s v="12/2020"/>
    <x v="177"/>
    <n v="6"/>
    <s v="SL AC Unit Telecom Closet - 125"/>
    <x v="1"/>
    <m/>
  </r>
  <r>
    <n v="6932992"/>
    <n v="1"/>
    <x v="0"/>
    <n v="540"/>
    <n v="250"/>
    <n v="0"/>
    <n v="2877"/>
    <n v="0"/>
    <n v="2877"/>
    <n v="1544.99"/>
    <n v="0"/>
    <n v="1332.01"/>
    <n v="1550.32"/>
    <n v="5.33"/>
    <n v="327"/>
    <n v="1"/>
    <n v="66"/>
    <x v="2"/>
    <s v="12/2020"/>
    <x v="178"/>
    <n v="6"/>
    <s v="ALARM SYSTEM AT BEAVER RUN BUILDING - 36"/>
    <x v="1"/>
    <m/>
  </r>
  <r>
    <n v="6933004"/>
    <n v="1"/>
    <x v="0"/>
    <n v="84"/>
    <n v="0"/>
    <n v="0"/>
    <n v="1033"/>
    <n v="0"/>
    <n v="1033"/>
    <n v="1033"/>
    <n v="0"/>
    <n v="0"/>
    <n v="1033"/>
    <n v="0"/>
    <n v="327"/>
    <n v="1"/>
    <n v="66"/>
    <x v="2"/>
    <s v="12/2020"/>
    <x v="179"/>
    <n v="6"/>
    <s v="New Condensor fan motor - 82"/>
    <x v="1"/>
    <m/>
  </r>
  <r>
    <n v="6933005"/>
    <n v="1"/>
    <x v="0"/>
    <n v="540"/>
    <n v="250"/>
    <n v="0"/>
    <n v="631004.23"/>
    <n v="0"/>
    <n v="631004.23"/>
    <n v="338887.7"/>
    <n v="0"/>
    <n v="292116.53000000003"/>
    <n v="340056.17"/>
    <n v="1168.47"/>
    <n v="327"/>
    <n v="1"/>
    <n v="66"/>
    <x v="2"/>
    <s v="12/2020"/>
    <x v="180"/>
    <n v="6"/>
    <s v="OFFICE BUILDING - BEAVER RUN - 37"/>
    <x v="1"/>
    <m/>
  </r>
  <r>
    <n v="6933093"/>
    <n v="1"/>
    <x v="0"/>
    <n v="120"/>
    <n v="0"/>
    <n v="0"/>
    <n v="311191.64"/>
    <n v="0"/>
    <n v="311191.64"/>
    <n v="311191.64"/>
    <n v="0"/>
    <n v="0"/>
    <n v="311191.64"/>
    <n v="0"/>
    <n v="327"/>
    <n v="1"/>
    <n v="66"/>
    <x v="2"/>
    <s v="12/2020"/>
    <x v="181"/>
    <n v="6"/>
    <s v="Silver Lake Building Renovations - 88"/>
    <x v="1"/>
    <m/>
  </r>
  <r>
    <n v="6933106"/>
    <n v="1"/>
    <x v="0"/>
    <n v="120"/>
    <n v="8"/>
    <n v="0"/>
    <n v="9770"/>
    <n v="0"/>
    <n v="9770"/>
    <n v="9075.24"/>
    <n v="0"/>
    <n v="694.76"/>
    <n v="9162.09"/>
    <n v="86.850000000000009"/>
    <n v="327"/>
    <n v="1"/>
    <n v="66"/>
    <x v="2"/>
    <s v="12/2020"/>
    <x v="182"/>
    <n v="6"/>
    <s v="AC Unit for Server Room - 112"/>
    <x v="1"/>
    <m/>
  </r>
  <r>
    <n v="6933107"/>
    <n v="1"/>
    <x v="0"/>
    <n v="60"/>
    <n v="0"/>
    <n v="0"/>
    <n v="35600"/>
    <n v="0"/>
    <n v="35600"/>
    <n v="35600"/>
    <n v="0"/>
    <n v="0"/>
    <n v="35600"/>
    <n v="0"/>
    <n v="327"/>
    <n v="1"/>
    <n v="66"/>
    <x v="2"/>
    <s v="12/2020"/>
    <x v="183"/>
    <n v="6"/>
    <s v="Beaver Run repairs - 132"/>
    <x v="1"/>
    <m/>
  </r>
  <r>
    <n v="6933108"/>
    <n v="1"/>
    <x v="0"/>
    <n v="60"/>
    <n v="0"/>
    <n v="0"/>
    <n v="11750"/>
    <n v="0"/>
    <n v="11750"/>
    <n v="11750"/>
    <n v="0"/>
    <n v="0"/>
    <n v="11750"/>
    <n v="0"/>
    <n v="327"/>
    <n v="1"/>
    <n v="66"/>
    <x v="2"/>
    <s v="12/2020"/>
    <x v="184"/>
    <n v="6"/>
    <s v="CP Alarm Security - 113"/>
    <x v="1"/>
    <m/>
  </r>
  <r>
    <n v="6933112"/>
    <n v="1"/>
    <x v="0"/>
    <n v="120"/>
    <n v="0"/>
    <n v="0"/>
    <n v="30519.38"/>
    <n v="0"/>
    <n v="30519.38"/>
    <n v="30519.38"/>
    <n v="0"/>
    <n v="0"/>
    <n v="30519.38"/>
    <n v="0"/>
    <n v="327"/>
    <n v="1"/>
    <n v="66"/>
    <x v="2"/>
    <s v="12/2020"/>
    <x v="185"/>
    <n v="6"/>
    <s v="DUMPSTER ENCLOSURE - 29"/>
    <x v="1"/>
    <m/>
  </r>
  <r>
    <n v="6933120"/>
    <n v="1"/>
    <x v="0"/>
    <n v="120"/>
    <n v="0"/>
    <n v="0"/>
    <n v="8061"/>
    <n v="0"/>
    <n v="8061"/>
    <n v="8061"/>
    <n v="0"/>
    <n v="0"/>
    <n v="8061"/>
    <n v="0"/>
    <n v="327"/>
    <n v="1"/>
    <n v="66"/>
    <x v="2"/>
    <s v="12/2020"/>
    <x v="186"/>
    <n v="6"/>
    <s v="New Entrance Door - 85"/>
    <x v="1"/>
    <m/>
  </r>
  <r>
    <n v="6933256"/>
    <n v="1"/>
    <x v="0"/>
    <n v="120"/>
    <n v="0"/>
    <n v="0"/>
    <n v="7975.86"/>
    <n v="0"/>
    <n v="7975.86"/>
    <n v="7975.86"/>
    <n v="0"/>
    <n v="0"/>
    <n v="7975.86"/>
    <n v="0"/>
    <n v="327"/>
    <n v="1"/>
    <n v="66"/>
    <x v="2"/>
    <s v="12/2020"/>
    <x v="181"/>
    <n v="6"/>
    <s v="Silver Lake Building Renovations - 94"/>
    <x v="1"/>
    <m/>
  </r>
  <r>
    <n v="6933271"/>
    <n v="1"/>
    <x v="0"/>
    <n v="84"/>
    <n v="0"/>
    <n v="0"/>
    <n v="2151"/>
    <n v="0"/>
    <n v="2151"/>
    <n v="2151"/>
    <n v="0"/>
    <n v="0"/>
    <n v="2151"/>
    <n v="0"/>
    <n v="327"/>
    <n v="1"/>
    <n v="66"/>
    <x v="2"/>
    <s v="12/2020"/>
    <x v="187"/>
    <n v="6"/>
    <s v="Complete fan asse,mbly - 83"/>
    <x v="1"/>
    <m/>
  </r>
  <r>
    <n v="6933272"/>
    <n v="1"/>
    <x v="0"/>
    <n v="60"/>
    <n v="0"/>
    <n v="0"/>
    <n v="252824.25"/>
    <n v="0"/>
    <n v="252824.25"/>
    <n v="252824.25"/>
    <n v="0"/>
    <n v="0"/>
    <n v="252824.25"/>
    <n v="0"/>
    <n v="327"/>
    <n v="1"/>
    <n v="66"/>
    <x v="2"/>
    <s v="12/2020"/>
    <x v="188"/>
    <n v="6"/>
    <s v="CP Accounting Suite Build out - 115"/>
    <x v="1"/>
    <m/>
  </r>
  <r>
    <n v="6933280"/>
    <n v="1"/>
    <x v="0"/>
    <n v="480"/>
    <n v="177"/>
    <n v="0"/>
    <n v="121370"/>
    <n v="0"/>
    <n v="121370"/>
    <n v="76371.59"/>
    <n v="0"/>
    <n v="44998.41"/>
    <n v="76625.820000000007"/>
    <n v="254.23000000000002"/>
    <n v="327"/>
    <n v="1"/>
    <n v="66"/>
    <x v="2"/>
    <s v="12/2020"/>
    <x v="189"/>
    <n v="6"/>
    <s v="LAND IMPROVEMENTS - SILVER LAKE - 42"/>
    <x v="1"/>
    <m/>
  </r>
  <r>
    <n v="6933383"/>
    <n v="1"/>
    <x v="0"/>
    <n v="120"/>
    <n v="0"/>
    <n v="0"/>
    <n v="22961.39"/>
    <n v="0"/>
    <n v="22961.39"/>
    <n v="22961.39"/>
    <n v="0"/>
    <n v="0"/>
    <n v="22961.39"/>
    <n v="0"/>
    <n v="327"/>
    <n v="1"/>
    <n v="66"/>
    <x v="2"/>
    <s v="12/2020"/>
    <x v="190"/>
    <n v="6"/>
    <s v="Silver Lake Building Renovations - Network Upgrade - 93"/>
    <x v="1"/>
    <m/>
  </r>
  <r>
    <n v="6933385"/>
    <n v="1"/>
    <x v="0"/>
    <n v="120"/>
    <n v="0"/>
    <n v="0"/>
    <n v="33011.75"/>
    <n v="0"/>
    <n v="33011.75"/>
    <n v="33011.75"/>
    <n v="0"/>
    <n v="0"/>
    <n v="33011.75"/>
    <n v="0"/>
    <n v="327"/>
    <n v="1"/>
    <n v="66"/>
    <x v="2"/>
    <s v="12/2020"/>
    <x v="191"/>
    <n v="6"/>
    <s v="SILVER LAKE PATIO - 28"/>
    <x v="1"/>
    <m/>
  </r>
  <r>
    <n v="6933386"/>
    <n v="1"/>
    <x v="0"/>
    <n v="60"/>
    <n v="0"/>
    <n v="0"/>
    <n v="21000"/>
    <n v="0"/>
    <n v="21000"/>
    <n v="21000"/>
    <n v="0"/>
    <n v="0"/>
    <n v="21000"/>
    <n v="0"/>
    <n v="327"/>
    <n v="1"/>
    <n v="66"/>
    <x v="2"/>
    <s v="12/2020"/>
    <x v="192"/>
    <n v="6"/>
    <s v="SL GAS ROOFTOP UNITS - 128"/>
    <x v="1"/>
    <m/>
  </r>
  <r>
    <n v="6933387"/>
    <n v="1"/>
    <x v="0"/>
    <n v="480"/>
    <n v="177"/>
    <n v="0"/>
    <n v="1444130.55"/>
    <n v="0"/>
    <n v="1444130.55"/>
    <n v="908713.2"/>
    <n v="0"/>
    <n v="535417.35"/>
    <n v="911738.16"/>
    <n v="3024.96"/>
    <n v="327"/>
    <n v="1"/>
    <n v="66"/>
    <x v="2"/>
    <s v="12/2020"/>
    <x v="193"/>
    <n v="6"/>
    <s v="STRUCTURES &amp; IMPROVEMENTS - SILVER LAKE BLDG. - 41"/>
    <x v="1"/>
    <m/>
  </r>
  <r>
    <n v="6933523"/>
    <n v="1"/>
    <x v="0"/>
    <n v="120"/>
    <n v="0"/>
    <n v="0"/>
    <n v="8179.14"/>
    <n v="0"/>
    <n v="8179.14"/>
    <n v="8179.14"/>
    <n v="0"/>
    <n v="0"/>
    <n v="8179.14"/>
    <n v="0"/>
    <n v="327"/>
    <n v="1"/>
    <n v="66"/>
    <x v="2"/>
    <s v="12/2020"/>
    <x v="194"/>
    <n v="6"/>
    <s v="Silver Lake Building Renovations (IT) - 101"/>
    <x v="1"/>
    <m/>
  </r>
  <r>
    <n v="6933526"/>
    <n v="1"/>
    <x v="0"/>
    <n v="480"/>
    <n v="177"/>
    <n v="0"/>
    <n v="256259"/>
    <n v="0"/>
    <n v="256259"/>
    <n v="161250.01999999999"/>
    <n v="0"/>
    <n v="95008.98"/>
    <n v="161786.79"/>
    <n v="536.77"/>
    <n v="327"/>
    <n v="1"/>
    <n v="66"/>
    <x v="2"/>
    <s v="12/2020"/>
    <x v="195"/>
    <n v="6"/>
    <s v="TANGIBLE PERSONAL PROPERTY - 43"/>
    <x v="1"/>
    <m/>
  </r>
  <r>
    <n v="6933540"/>
    <n v="1"/>
    <x v="0"/>
    <n v="180"/>
    <n v="0"/>
    <n v="0"/>
    <n v="28908"/>
    <n v="0"/>
    <n v="28908"/>
    <n v="28908"/>
    <n v="0"/>
    <n v="0"/>
    <n v="28908"/>
    <n v="0"/>
    <n v="327"/>
    <n v="1"/>
    <n v="66"/>
    <x v="2"/>
    <s v="12/2020"/>
    <x v="196"/>
    <n v="6"/>
    <s v="Concrete &amp; Brick repairs-Patio, Parking lot, Handicap Ramp - 80"/>
    <x v="1"/>
    <m/>
  </r>
  <r>
    <n v="6933668"/>
    <n v="1"/>
    <x v="0"/>
    <n v="120"/>
    <n v="0"/>
    <n v="0"/>
    <n v="118513.7"/>
    <n v="0"/>
    <n v="118513.7"/>
    <n v="118513.7"/>
    <n v="0"/>
    <n v="0"/>
    <n v="118513.7"/>
    <n v="0"/>
    <n v="327"/>
    <n v="1"/>
    <n v="66"/>
    <x v="2"/>
    <s v="12/2020"/>
    <x v="197"/>
    <n v="6"/>
    <s v="Silver Lake Elect/HVAC/Heating Upgrades - 89"/>
    <x v="1"/>
    <m/>
  </r>
  <r>
    <n v="6933670"/>
    <n v="1"/>
    <x v="0"/>
    <n v="60"/>
    <n v="0"/>
    <n v="0"/>
    <n v="56460"/>
    <n v="0"/>
    <n v="56460"/>
    <n v="56460"/>
    <n v="0"/>
    <n v="0"/>
    <n v="56460"/>
    <n v="0"/>
    <n v="327"/>
    <n v="1"/>
    <n v="66"/>
    <x v="2"/>
    <s v="12/2020"/>
    <x v="192"/>
    <n v="6"/>
    <s v="SL GAS ROOFTOP UNITS - 127"/>
    <x v="1"/>
    <m/>
  </r>
  <r>
    <n v="6933672"/>
    <n v="1"/>
    <x v="0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2/2020"/>
    <x v="197"/>
    <n v="6"/>
    <s v="Silver Lake Elect/HVAC/Heating Upgrades - 95"/>
    <x v="1"/>
    <m/>
  </r>
  <r>
    <n v="6933709"/>
    <n v="1"/>
    <x v="0"/>
    <n v="180"/>
    <n v="0"/>
    <n v="0"/>
    <n v="25615"/>
    <n v="0"/>
    <n v="25615"/>
    <n v="25615"/>
    <n v="0"/>
    <n v="0"/>
    <n v="25615"/>
    <n v="0"/>
    <n v="327"/>
    <n v="1"/>
    <n v="66"/>
    <x v="2"/>
    <s v="12/2020"/>
    <x v="198"/>
    <n v="6"/>
    <s v="Landscaping - 81"/>
    <x v="1"/>
    <m/>
  </r>
  <r>
    <n v="6933822"/>
    <n v="1"/>
    <x v="0"/>
    <n v="120"/>
    <n v="0"/>
    <n v="0"/>
    <n v="104340.12"/>
    <n v="0"/>
    <n v="104340.12"/>
    <n v="104340.12"/>
    <n v="0"/>
    <n v="0"/>
    <n v="104340.12"/>
    <n v="0"/>
    <n v="327"/>
    <n v="1"/>
    <n v="66"/>
    <x v="2"/>
    <s v="12/2020"/>
    <x v="194"/>
    <n v="6"/>
    <s v="Silver Lake Building Renovations (IT) - 100"/>
    <x v="1"/>
    <m/>
  </r>
  <r>
    <n v="6933849"/>
    <n v="1"/>
    <x v="0"/>
    <n v="540"/>
    <n v="251"/>
    <n v="0"/>
    <n v="21364.799999999999"/>
    <n v="0"/>
    <n v="21364.799999999999"/>
    <n v="11395.58"/>
    <n v="0"/>
    <n v="9969.2199999999993"/>
    <n v="11435.3"/>
    <n v="39.72"/>
    <n v="327"/>
    <n v="1"/>
    <n v="66"/>
    <x v="2"/>
    <s v="12/2020"/>
    <x v="180"/>
    <n v="6"/>
    <s v="OFFICE BUILDING - BEAVER RUN - 38"/>
    <x v="1"/>
    <m/>
  </r>
  <r>
    <n v="6933971"/>
    <n v="1"/>
    <x v="0"/>
    <n v="60"/>
    <n v="0"/>
    <n v="0"/>
    <n v="9183.33"/>
    <n v="0"/>
    <n v="9183.33"/>
    <n v="9183.33"/>
    <n v="0"/>
    <n v="0"/>
    <n v="9183.33"/>
    <n v="0"/>
    <n v="327"/>
    <n v="1"/>
    <n v="66"/>
    <x v="2"/>
    <s v="12/2020"/>
    <x v="199"/>
    <n v="6"/>
    <s v="SL PLANNING CELL CONVERSION - 126"/>
    <x v="1"/>
    <m/>
  </r>
  <r>
    <n v="6933972"/>
    <n v="1"/>
    <x v="0"/>
    <n v="480"/>
    <n v="188"/>
    <n v="0"/>
    <n v="244514.08"/>
    <n v="0"/>
    <n v="244514.08"/>
    <n v="148746.01"/>
    <n v="0"/>
    <n v="95768.07"/>
    <n v="149255.41"/>
    <n v="509.40000000000003"/>
    <n v="327"/>
    <n v="1"/>
    <n v="66"/>
    <x v="2"/>
    <s v="12/2020"/>
    <x v="200"/>
    <n v="6"/>
    <s v="STRUCTURES &amp; IMPROV - ADDITION TO SILVER LAKE - 20"/>
    <x v="1"/>
    <m/>
  </r>
  <r>
    <n v="6933997"/>
    <n v="1"/>
    <x v="0"/>
    <n v="120"/>
    <n v="0"/>
    <n v="0"/>
    <n v="67800"/>
    <n v="0"/>
    <n v="67800"/>
    <n v="67800"/>
    <n v="0"/>
    <n v="0"/>
    <n v="67800"/>
    <n v="0"/>
    <n v="327"/>
    <n v="1"/>
    <n v="66"/>
    <x v="2"/>
    <s v="12/2020"/>
    <x v="201"/>
    <n v="6"/>
    <s v="Heating/Air conditioning upgrade - 74"/>
    <x v="1"/>
    <m/>
  </r>
  <r>
    <n v="6933998"/>
    <n v="1"/>
    <x v="0"/>
    <n v="84"/>
    <n v="0"/>
    <n v="0"/>
    <n v="11479"/>
    <n v="0"/>
    <n v="11479"/>
    <n v="11479"/>
    <n v="0"/>
    <n v="0"/>
    <n v="11479"/>
    <n v="0"/>
    <n v="327"/>
    <n v="1"/>
    <n v="66"/>
    <x v="2"/>
    <s v="12/2020"/>
    <x v="202"/>
    <n v="6"/>
    <s v="Installation 3Ton AC unit in Server Room - 84"/>
    <x v="1"/>
    <m/>
  </r>
  <r>
    <n v="6933401"/>
    <n v="1"/>
    <x v="0"/>
    <n v="120"/>
    <n v="13"/>
    <n v="0"/>
    <n v="5046.8100000000004"/>
    <n v="0"/>
    <n v="5046.8100000000004"/>
    <n v="4472.74"/>
    <n v="0"/>
    <n v="574.07000000000005"/>
    <n v="4516.8999999999996"/>
    <n v="44.160000000000004"/>
    <n v="328"/>
    <n v="1"/>
    <n v="68"/>
    <x v="4"/>
    <s v="12/2020"/>
    <x v="203"/>
    <n v="2"/>
    <s v="Compass Pointe Furniture - 121"/>
    <x v="1"/>
    <m/>
  </r>
  <r>
    <n v="6933402"/>
    <n v="1"/>
    <x v="0"/>
    <n v="120"/>
    <n v="14"/>
    <n v="0"/>
    <n v="609.32000000000005"/>
    <n v="0"/>
    <n v="609.32000000000005"/>
    <n v="534.84"/>
    <n v="0"/>
    <n v="74.48"/>
    <n v="540.16"/>
    <n v="5.32"/>
    <n v="328"/>
    <n v="1"/>
    <n v="68"/>
    <x v="4"/>
    <s v="12/2020"/>
    <x v="203"/>
    <n v="2"/>
    <s v="Compass Pointe Furniture - 122"/>
    <x v="1"/>
    <m/>
  </r>
  <r>
    <n v="2273447"/>
    <n v="1"/>
    <x v="0"/>
    <n v="60"/>
    <n v="57"/>
    <n v="0"/>
    <n v="2654.85"/>
    <n v="0"/>
    <n v="2654.85"/>
    <n v="132.75"/>
    <n v="0"/>
    <n v="2522.1"/>
    <n v="177"/>
    <n v="44.25"/>
    <n v="329"/>
    <n v="1"/>
    <n v="73"/>
    <x v="11"/>
    <s v="12/2020"/>
    <x v="204"/>
    <n v="2"/>
    <s v="Jeff Sylvester 2020 Ford Exp"/>
    <x v="1"/>
    <m/>
  </r>
  <r>
    <n v="2273450"/>
    <n v="1"/>
    <x v="0"/>
    <n v="60"/>
    <n v="58"/>
    <n v="0"/>
    <n v="-4001"/>
    <n v="0"/>
    <n v="-4001"/>
    <n v="-133.36000000000001"/>
    <n v="0"/>
    <n v="-3867.64"/>
    <n v="-200.04"/>
    <n v="-66.680000000000007"/>
    <n v="329"/>
    <n v="1"/>
    <n v="73"/>
    <x v="11"/>
    <s v="12/2020"/>
    <x v="205"/>
    <n v="2"/>
    <s v="SK20250102R - RET AM-1117 Taurus"/>
    <x v="1"/>
    <m/>
  </r>
  <r>
    <n v="2273453"/>
    <n v="1"/>
    <x v="0"/>
    <n v="60"/>
    <n v="58"/>
    <n v="0"/>
    <n v="37786.69"/>
    <n v="0"/>
    <n v="37786.69"/>
    <n v="1259.56"/>
    <n v="0"/>
    <n v="36527.129999999997"/>
    <n v="1889.34"/>
    <n v="629.78"/>
    <n v="329"/>
    <n v="1"/>
    <n v="73"/>
    <x v="11"/>
    <s v="12/2020"/>
    <x v="206"/>
    <n v="2"/>
    <s v="Mark Cutshaw's current vehicle has reached the end of it's useful life, and will need a new one."/>
    <x v="1"/>
    <m/>
  </r>
  <r>
    <n v="3776262"/>
    <n v="1"/>
    <x v="0"/>
    <n v="60"/>
    <n v="60"/>
    <n v="0"/>
    <n v="0"/>
    <n v="73022.930000000008"/>
    <n v="73022.929999999993"/>
    <n v="0"/>
    <n v="0"/>
    <n v="0"/>
    <n v="0"/>
    <n v="0"/>
    <n v="329"/>
    <n v="1"/>
    <n v="73"/>
    <x v="11"/>
    <s v="12/2020"/>
    <x v="207"/>
    <n v="2"/>
    <s v="Replace the 2016 Tahoe vin 1GNSKCKC9GR398771"/>
    <x v="1"/>
    <m/>
  </r>
  <r>
    <n v="6932980"/>
    <n v="1"/>
    <x v="0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2/2020"/>
    <x v="208"/>
    <n v="2"/>
    <s v="2015 Ford Exp - J Householder - 138"/>
    <x v="1"/>
    <m/>
  </r>
  <r>
    <n v="6932981"/>
    <n v="1"/>
    <x v="0"/>
    <n v="60"/>
    <n v="8"/>
    <n v="0"/>
    <n v="63147"/>
    <n v="-63147"/>
    <n v="0"/>
    <n v="54727.4"/>
    <n v="-54727.4"/>
    <n v="0"/>
    <n v="0"/>
    <n v="0"/>
    <n v="329"/>
    <n v="1"/>
    <n v="73"/>
    <x v="11"/>
    <s v="12/2020"/>
    <x v="209"/>
    <n v="2"/>
    <s v="2016 Chevrolet Tahoe- J. Householder - 156"/>
    <x v="1"/>
    <m/>
  </r>
  <r>
    <n v="6932982"/>
    <n v="1"/>
    <x v="0"/>
    <n v="60"/>
    <n v="11"/>
    <n v="0"/>
    <n v="40830.839999999997"/>
    <n v="0"/>
    <n v="40830.839999999997"/>
    <n v="33345.17"/>
    <n v="0"/>
    <n v="7485.67"/>
    <n v="34025.69"/>
    <n v="680.52"/>
    <n v="329"/>
    <n v="1"/>
    <n v="73"/>
    <x v="11"/>
    <s v="12/2020"/>
    <x v="210"/>
    <n v="2"/>
    <s v="2016 Ford E150 Truck Pesco FL Sales (AM-1648) - 159"/>
    <x v="1"/>
    <m/>
  </r>
  <r>
    <n v="6932990"/>
    <n v="1"/>
    <x v="0"/>
    <n v="60"/>
    <n v="8"/>
    <n v="0"/>
    <n v="41806"/>
    <n v="0"/>
    <n v="41806"/>
    <n v="36231.879999999997"/>
    <n v="0"/>
    <n v="5574.12"/>
    <n v="36928.65"/>
    <n v="696.77"/>
    <n v="329"/>
    <n v="1"/>
    <n v="73"/>
    <x v="11"/>
    <s v="12/2020"/>
    <x v="211"/>
    <n v="2"/>
    <s v="2016 Ford Explorer-Greg Robinson - 155"/>
    <x v="1"/>
    <m/>
  </r>
  <r>
    <n v="6932996"/>
    <n v="1"/>
    <x v="0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2/2020"/>
    <x v="212"/>
    <n v="2"/>
    <s v="Householder Veh - 170"/>
    <x v="1"/>
    <m/>
  </r>
  <r>
    <n v="6933102"/>
    <n v="1"/>
    <x v="0"/>
    <n v="60"/>
    <n v="17"/>
    <n v="0"/>
    <n v="35628"/>
    <n v="0"/>
    <n v="35628"/>
    <n v="25533.4"/>
    <n v="0"/>
    <n v="10094.6"/>
    <n v="26127.200000000001"/>
    <n v="593.80000000000007"/>
    <n v="329"/>
    <n v="1"/>
    <n v="73"/>
    <x v="11"/>
    <s v="12/2020"/>
    <x v="213"/>
    <n v="2"/>
    <s v="2017 Ford Taurus -Lou Anatrella - 160"/>
    <x v="1"/>
    <m/>
  </r>
  <r>
    <n v="6933260"/>
    <n v="1"/>
    <x v="0"/>
    <n v="60"/>
    <n v="0"/>
    <n v="0"/>
    <n v="38319"/>
    <n v="0"/>
    <n v="38319"/>
    <n v="38319"/>
    <n v="0"/>
    <n v="0"/>
    <n v="38319"/>
    <n v="0"/>
    <n v="329"/>
    <n v="1"/>
    <n v="73"/>
    <x v="11"/>
    <s v="12/2020"/>
    <x v="214"/>
    <n v="2"/>
    <s v="2016 Ford Explorer J. Steinmetz - 149"/>
    <x v="1"/>
    <m/>
  </r>
  <r>
    <n v="6933263"/>
    <n v="1"/>
    <x v="0"/>
    <n v="60"/>
    <n v="6"/>
    <n v="0"/>
    <n v="42216"/>
    <n v="0"/>
    <n v="42216"/>
    <n v="37994.400000000001"/>
    <n v="0"/>
    <n v="4221.6000000000004"/>
    <n v="38698"/>
    <n v="703.6"/>
    <n v="329"/>
    <n v="1"/>
    <n v="73"/>
    <x v="11"/>
    <s v="12/2020"/>
    <x v="215"/>
    <n v="2"/>
    <s v="2016 Ford Explorer-C. Martin - 153"/>
    <x v="1"/>
    <m/>
  </r>
  <r>
    <n v="6933264"/>
    <n v="1"/>
    <x v="0"/>
    <n v="60"/>
    <n v="30"/>
    <n v="0"/>
    <n v="39643"/>
    <n v="0"/>
    <n v="39643"/>
    <n v="19285.759999999998"/>
    <n v="0"/>
    <n v="20357.240000000002"/>
    <n v="19964.330000000002"/>
    <n v="678.57"/>
    <n v="329"/>
    <n v="1"/>
    <n v="73"/>
    <x v="11"/>
    <s v="12/2020"/>
    <x v="216"/>
    <n v="2"/>
    <s v="2018 Ford Explorer - Bill O'Brien - 167"/>
    <x v="1"/>
    <m/>
  </r>
  <r>
    <n v="6933382"/>
    <n v="1"/>
    <x v="0"/>
    <n v="60"/>
    <n v="0"/>
    <n v="0"/>
    <n v="35342.9"/>
    <n v="0"/>
    <n v="35342.9"/>
    <n v="35342.9"/>
    <n v="0"/>
    <n v="0"/>
    <n v="35342.9"/>
    <n v="0"/>
    <n v="329"/>
    <n v="1"/>
    <n v="73"/>
    <x v="11"/>
    <s v="12/2020"/>
    <x v="217"/>
    <n v="2"/>
    <s v="2014 GMC Acadia - Bill Hancock - 133"/>
    <x v="1"/>
    <m/>
  </r>
  <r>
    <n v="6933393"/>
    <n v="1"/>
    <x v="0"/>
    <n v="60"/>
    <n v="19"/>
    <n v="0"/>
    <n v="39832"/>
    <n v="0"/>
    <n v="39832"/>
    <n v="27218.560000000001"/>
    <n v="0"/>
    <n v="12613.44"/>
    <n v="27882.43"/>
    <n v="663.87"/>
    <n v="329"/>
    <n v="1"/>
    <n v="73"/>
    <x v="11"/>
    <s v="12/2020"/>
    <x v="218"/>
    <n v="2"/>
    <s v="2017 Ford Explorer - Tom Mahn - 162"/>
    <x v="1"/>
    <m/>
  </r>
  <r>
    <n v="6933678"/>
    <n v="1"/>
    <x v="0"/>
    <n v="60"/>
    <n v="0"/>
    <n v="0"/>
    <n v="29995.88"/>
    <n v="0"/>
    <n v="29995.88"/>
    <n v="29995.88"/>
    <n v="0"/>
    <n v="0"/>
    <n v="29995.88"/>
    <n v="0"/>
    <n v="329"/>
    <n v="1"/>
    <n v="73"/>
    <x v="11"/>
    <s v="12/2020"/>
    <x v="219"/>
    <n v="2"/>
    <s v="2016 Ford F-150 Saftey - 150"/>
    <x v="1"/>
    <m/>
  </r>
  <r>
    <n v="6933821"/>
    <n v="1"/>
    <x v="0"/>
    <n v="60"/>
    <n v="0"/>
    <n v="0"/>
    <n v="35604"/>
    <n v="0"/>
    <n v="35604"/>
    <n v="35604"/>
    <n v="0"/>
    <n v="0"/>
    <n v="35604"/>
    <n v="0"/>
    <n v="329"/>
    <n v="1"/>
    <n v="73"/>
    <x v="11"/>
    <s v="12/2020"/>
    <x v="220"/>
    <n v="2"/>
    <s v="2015 Ford Taurus V. Gadgil - 148"/>
    <x v="1"/>
    <m/>
  </r>
  <r>
    <n v="6933829"/>
    <n v="1"/>
    <x v="0"/>
    <n v="60"/>
    <n v="8"/>
    <n v="0"/>
    <n v="40961.57"/>
    <n v="0"/>
    <n v="40961.57"/>
    <n v="35500.01"/>
    <n v="0"/>
    <n v="5461.56"/>
    <n v="36182.71"/>
    <n v="682.7"/>
    <n v="329"/>
    <n v="1"/>
    <n v="73"/>
    <x v="11"/>
    <s v="12/2020"/>
    <x v="221"/>
    <n v="2"/>
    <s v="2016 Ford Explorer XLT -Brian Goff - 154"/>
    <x v="1"/>
    <m/>
  </r>
  <r>
    <n v="6933830"/>
    <n v="1"/>
    <x v="0"/>
    <n v="60"/>
    <n v="0"/>
    <n v="0"/>
    <n v="23867"/>
    <n v="0"/>
    <n v="23867"/>
    <n v="23867"/>
    <n v="0"/>
    <n v="0"/>
    <n v="23867"/>
    <n v="0"/>
    <n v="329"/>
    <n v="1"/>
    <n v="73"/>
    <x v="11"/>
    <s v="12/2020"/>
    <x v="222"/>
    <n v="2"/>
    <s v="2016 Ford Fusion  - HR Dept spare - 147"/>
    <x v="1"/>
    <m/>
  </r>
  <r>
    <n v="6934022"/>
    <n v="1"/>
    <x v="0"/>
    <n v="60"/>
    <n v="30"/>
    <n v="0"/>
    <n v="40111.449999999997"/>
    <n v="0"/>
    <n v="40111.449999999997"/>
    <n v="19513.669999999998"/>
    <n v="0"/>
    <n v="20597.78"/>
    <n v="20200.259999999998"/>
    <n v="686.59"/>
    <n v="329"/>
    <n v="1"/>
    <n v="73"/>
    <x v="11"/>
    <s v="12/2020"/>
    <x v="223"/>
    <n v="2"/>
    <s v="2018 Ford Explorer White - L. Orr - 178"/>
    <x v="1"/>
    <m/>
  </r>
  <r>
    <n v="6934034"/>
    <n v="1"/>
    <x v="0"/>
    <n v="60"/>
    <n v="44"/>
    <n v="0"/>
    <n v="29646.39"/>
    <n v="0"/>
    <n v="29646.39"/>
    <n v="7479.41"/>
    <n v="0"/>
    <n v="22166.98"/>
    <n v="7983.2"/>
    <n v="503.79"/>
    <n v="329"/>
    <n v="1"/>
    <n v="73"/>
    <x v="11"/>
    <s v="12/2020"/>
    <x v="224"/>
    <n v="2"/>
    <s v="2017 Ford Edge Steve Baccino - 175"/>
    <x v="1"/>
    <m/>
  </r>
  <r>
    <n v="6934052"/>
    <n v="1"/>
    <x v="0"/>
    <n v="60"/>
    <n v="45"/>
    <n v="0"/>
    <n v="65092"/>
    <n v="0"/>
    <n v="65092"/>
    <n v="15334.18"/>
    <n v="0"/>
    <n v="49757.82"/>
    <n v="16439.91"/>
    <n v="1105.73"/>
    <n v="329"/>
    <n v="1"/>
    <n v="73"/>
    <x v="11"/>
    <s v="12/2020"/>
    <x v="225"/>
    <n v="2"/>
    <s v="2019 Chevy Tahoe - Moriarty - 177"/>
    <x v="1"/>
    <m/>
  </r>
  <r>
    <n v="6934061"/>
    <n v="1"/>
    <x v="0"/>
    <n v="60"/>
    <n v="25"/>
    <n v="0"/>
    <n v="6344.61"/>
    <n v="0"/>
    <n v="6344.61"/>
    <n v="6344.61"/>
    <n v="0"/>
    <n v="0"/>
    <n v="6344.61"/>
    <n v="0"/>
    <n v="329"/>
    <n v="1"/>
    <n v="73"/>
    <x v="11"/>
    <s v="12/2020"/>
    <x v="224"/>
    <n v="2"/>
    <s v="2017 Ford Edge Steve Baccino - 176"/>
    <x v="1"/>
    <m/>
  </r>
  <r>
    <n v="6934081"/>
    <n v="1"/>
    <x v="0"/>
    <n v="60"/>
    <n v="41"/>
    <n v="0"/>
    <n v="44783.54"/>
    <n v="0"/>
    <n v="44783.54"/>
    <n v="13543.9"/>
    <n v="0"/>
    <n v="31239.64"/>
    <n v="14305.84"/>
    <n v="761.94"/>
    <n v="329"/>
    <n v="1"/>
    <n v="73"/>
    <x v="11"/>
    <s v="12/2020"/>
    <x v="226"/>
    <n v="2"/>
    <s v="2019 Ford Explorer XLT - Galtman - 171"/>
    <x v="1"/>
    <m/>
  </r>
  <r>
    <n v="7003533"/>
    <n v="1"/>
    <x v="0"/>
    <n v="60"/>
    <n v="49"/>
    <n v="0"/>
    <n v="56746.98"/>
    <n v="0"/>
    <n v="56746.98"/>
    <n v="9576.0400000000009"/>
    <n v="0"/>
    <n v="47170.94"/>
    <n v="10538.71"/>
    <n v="962.67000000000007"/>
    <n v="329"/>
    <n v="1"/>
    <n v="73"/>
    <x v="11"/>
    <s v="12/2020"/>
    <x v="227"/>
    <n v="2"/>
    <s v="2020 Ford Explorer - Sylvester - 179"/>
    <x v="1"/>
    <m/>
  </r>
  <r>
    <n v="7004104"/>
    <n v="1"/>
    <x v="0"/>
    <n v="60"/>
    <n v="50"/>
    <n v="0"/>
    <n v="51694"/>
    <n v="0"/>
    <n v="51694"/>
    <n v="7859.89"/>
    <n v="0"/>
    <n v="43834.11"/>
    <n v="8736.57"/>
    <n v="876.68000000000006"/>
    <n v="329"/>
    <n v="1"/>
    <n v="73"/>
    <x v="11"/>
    <s v="12/2020"/>
    <x v="228"/>
    <n v="2"/>
    <s v="2020 GMC Acadia - Cooper -180"/>
    <x v="1"/>
    <m/>
  </r>
  <r>
    <n v="6932995"/>
    <n v="1"/>
    <x v="0"/>
    <n v="84"/>
    <n v="55"/>
    <n v="0"/>
    <n v="8954"/>
    <n v="0"/>
    <n v="8954"/>
    <n v="2996.67"/>
    <n v="0"/>
    <n v="5957.33"/>
    <n v="3104.99"/>
    <n v="108.32000000000001"/>
    <n v="330"/>
    <n v="1"/>
    <n v="76"/>
    <x v="9"/>
    <s v="12/2020"/>
    <x v="229"/>
    <n v="2"/>
    <s v="Customer Care Cisco Phone System - 168"/>
    <x v="1"/>
    <m/>
  </r>
  <r>
    <n v="6933270"/>
    <n v="1"/>
    <x v="0"/>
    <n v="84"/>
    <n v="53"/>
    <n v="0"/>
    <n v="9456.25"/>
    <n v="0"/>
    <n v="9456.25"/>
    <n v="3489.78"/>
    <n v="0"/>
    <n v="5966.47"/>
    <n v="3602.35"/>
    <n v="112.57000000000001"/>
    <n v="330"/>
    <n v="1"/>
    <n v="76"/>
    <x v="9"/>
    <s v="12/2020"/>
    <x v="230"/>
    <n v="2"/>
    <s v="Cisco Phone Equip, (67) Microphones &amp; (73) Headsets - 166"/>
    <x v="1"/>
    <m/>
  </r>
  <r>
    <n v="6933412"/>
    <n v="1"/>
    <x v="0"/>
    <n v="84"/>
    <n v="57"/>
    <n v="0"/>
    <n v="16375"/>
    <n v="0"/>
    <n v="16375"/>
    <n v="5089.8"/>
    <n v="0"/>
    <n v="11285.2"/>
    <n v="5287.79"/>
    <n v="197.99"/>
    <n v="330"/>
    <n v="1"/>
    <n v="76"/>
    <x v="9"/>
    <s v="12/2020"/>
    <x v="229"/>
    <n v="2"/>
    <s v="Customer Care Cisco Phone System - 169"/>
    <x v="1"/>
    <m/>
  </r>
  <r>
    <n v="6933844"/>
    <n v="1"/>
    <x v="0"/>
    <n v="84"/>
    <n v="48"/>
    <n v="0"/>
    <n v="404019.88"/>
    <n v="0"/>
    <n v="404019.88"/>
    <n v="168953.77"/>
    <n v="0"/>
    <n v="235066.11"/>
    <n v="173850.98"/>
    <n v="4897.21"/>
    <n v="330"/>
    <n v="1"/>
    <n v="76"/>
    <x v="9"/>
    <s v="12/2020"/>
    <x v="229"/>
    <n v="2"/>
    <s v="Customer Care Cisco Phone System - 164"/>
    <x v="1"/>
    <m/>
  </r>
  <r>
    <n v="6933996"/>
    <n v="1"/>
    <x v="0"/>
    <n v="84"/>
    <n v="51"/>
    <n v="0"/>
    <n v="30844.91"/>
    <n v="0"/>
    <n v="30844.91"/>
    <n v="12117.64"/>
    <n v="0"/>
    <n v="18727.27"/>
    <n v="12484.84"/>
    <n v="367.2"/>
    <n v="330"/>
    <n v="1"/>
    <n v="76"/>
    <x v="9"/>
    <s v="12/2020"/>
    <x v="229"/>
    <n v="2"/>
    <s v="Customer Care Cisco Phone System - 165"/>
    <x v="1"/>
    <m/>
  </r>
  <r>
    <n v="6932986"/>
    <n v="1"/>
    <x v="1"/>
    <n v="84"/>
    <n v="42"/>
    <n v="0"/>
    <n v="164635.24"/>
    <n v="0"/>
    <n v="164635.24"/>
    <n v="80668.62"/>
    <n v="0"/>
    <n v="83966.62"/>
    <n v="82667.820000000007"/>
    <n v="1999.2"/>
    <n v="308"/>
    <n v="1"/>
    <n v="39"/>
    <x v="0"/>
    <s v="01/2021"/>
    <x v="0"/>
    <n v="2"/>
    <s v="Utilities International - Phase 1 - 1579"/>
    <x v="0"/>
    <m/>
  </r>
  <r>
    <n v="6933095"/>
    <n v="1"/>
    <x v="1"/>
    <n v="84"/>
    <n v="55"/>
    <n v="0"/>
    <n v="1625"/>
    <n v="0"/>
    <n v="1625"/>
    <n v="544.1"/>
    <n v="0"/>
    <n v="1080.9000000000001"/>
    <n v="563.75"/>
    <n v="19.650000000000002"/>
    <n v="308"/>
    <n v="1"/>
    <n v="39"/>
    <x v="0"/>
    <s v="01/2021"/>
    <x v="1"/>
    <n v="2"/>
    <s v="Utilities International - Phase 2 - 1779"/>
    <x v="0"/>
    <m/>
  </r>
  <r>
    <n v="6933388"/>
    <n v="1"/>
    <x v="1"/>
    <n v="84"/>
    <n v="54"/>
    <n v="0"/>
    <n v="-1778.34"/>
    <n v="0"/>
    <n v="-1778.34"/>
    <n v="-616.66"/>
    <n v="0"/>
    <n v="-1161.68"/>
    <n v="-638.16999999999996"/>
    <n v="-21.51"/>
    <n v="308"/>
    <n v="1"/>
    <n v="39"/>
    <x v="0"/>
    <s v="01/2021"/>
    <x v="1"/>
    <n v="2"/>
    <s v="Utilities International - Phase 2 - 1764"/>
    <x v="0"/>
    <m/>
  </r>
  <r>
    <n v="6933673"/>
    <n v="1"/>
    <x v="1"/>
    <n v="84"/>
    <n v="52"/>
    <n v="0"/>
    <n v="1021008.31"/>
    <n v="0"/>
    <n v="1021008.31"/>
    <n v="378421.31"/>
    <n v="0"/>
    <n v="642587"/>
    <n v="390778.75"/>
    <n v="12357.44"/>
    <n v="308"/>
    <n v="1"/>
    <n v="39"/>
    <x v="0"/>
    <s v="01/2021"/>
    <x v="1"/>
    <n v="2"/>
    <s v="Utilities International - Phase 2 - 1755"/>
    <x v="0"/>
    <m/>
  </r>
  <r>
    <n v="6933825"/>
    <n v="1"/>
    <x v="1"/>
    <n v="84"/>
    <n v="53"/>
    <n v="0"/>
    <n v="261.20999999999998"/>
    <n v="0"/>
    <n v="261.20999999999998"/>
    <n v="93.7"/>
    <n v="0"/>
    <n v="167.51"/>
    <n v="96.86"/>
    <n v="3.16"/>
    <n v="308"/>
    <n v="1"/>
    <n v="39"/>
    <x v="0"/>
    <s v="01/2021"/>
    <x v="1"/>
    <n v="2"/>
    <s v="Utilities International - Phase 2 - 1774"/>
    <x v="0"/>
    <m/>
  </r>
  <r>
    <n v="6933826"/>
    <n v="1"/>
    <x v="1"/>
    <n v="84"/>
    <n v="57"/>
    <n v="0"/>
    <n v="1300"/>
    <n v="0"/>
    <n v="1300"/>
    <n v="404.26"/>
    <n v="0"/>
    <n v="895.74"/>
    <n v="419.97"/>
    <n v="15.71"/>
    <n v="308"/>
    <n v="1"/>
    <n v="39"/>
    <x v="0"/>
    <s v="01/2021"/>
    <x v="1"/>
    <n v="2"/>
    <s v="Utilities International - Phase 2 - 1790"/>
    <x v="0"/>
    <m/>
  </r>
  <r>
    <n v="6933976"/>
    <n v="1"/>
    <x v="1"/>
    <n v="84"/>
    <n v="56"/>
    <n v="0"/>
    <n v="10697.46"/>
    <n v="0"/>
    <n v="10697.46"/>
    <n v="3454.38"/>
    <n v="0"/>
    <n v="7243.08"/>
    <n v="3583.72"/>
    <n v="129.34"/>
    <n v="308"/>
    <n v="1"/>
    <n v="39"/>
    <x v="0"/>
    <s v="01/2021"/>
    <x v="1"/>
    <n v="2"/>
    <s v="Utilities International - Phase 2 - 1786"/>
    <x v="0"/>
    <m/>
  </r>
  <r>
    <n v="6933977"/>
    <n v="1"/>
    <x v="1"/>
    <n v="84"/>
    <n v="58"/>
    <n v="0"/>
    <n v="18074.14"/>
    <n v="0"/>
    <n v="18074.14"/>
    <n v="5405.3"/>
    <n v="0"/>
    <n v="12668.84"/>
    <n v="5623.73"/>
    <n v="218.43"/>
    <n v="308"/>
    <n v="1"/>
    <n v="39"/>
    <x v="0"/>
    <s v="01/2021"/>
    <x v="1"/>
    <n v="2"/>
    <s v="Utilities International - Phase 2 - 1799"/>
    <x v="0"/>
    <m/>
  </r>
  <r>
    <n v="6933983"/>
    <n v="1"/>
    <x v="1"/>
    <n v="84"/>
    <n v="59"/>
    <n v="0"/>
    <n v="1950"/>
    <n v="0"/>
    <n v="1950"/>
    <n v="559.91"/>
    <n v="0"/>
    <n v="1390.09"/>
    <n v="583.47"/>
    <n v="23.56"/>
    <n v="308"/>
    <n v="1"/>
    <n v="39"/>
    <x v="0"/>
    <s v="01/2021"/>
    <x v="1"/>
    <n v="2"/>
    <s v="Utilities International - Phase 2 - 1808"/>
    <x v="0"/>
    <m/>
  </r>
  <r>
    <n v="6934027"/>
    <n v="1"/>
    <x v="1"/>
    <n v="84"/>
    <n v="61"/>
    <n v="0"/>
    <n v="10393.98"/>
    <n v="0"/>
    <n v="10393.98"/>
    <n v="2736.57"/>
    <n v="0"/>
    <n v="7657.41"/>
    <n v="2862.1"/>
    <n v="125.53"/>
    <n v="308"/>
    <n v="1"/>
    <n v="39"/>
    <x v="0"/>
    <s v="01/2021"/>
    <x v="1"/>
    <n v="2"/>
    <s v="Utilities International - Phase 2 - 1810"/>
    <x v="0"/>
    <m/>
  </r>
  <r>
    <n v="6934066"/>
    <n v="1"/>
    <x v="1"/>
    <n v="84"/>
    <n v="63"/>
    <n v="0"/>
    <n v="3250"/>
    <n v="0"/>
    <n v="3250"/>
    <n v="778.2"/>
    <n v="0"/>
    <n v="2471.8000000000002"/>
    <n v="817.43"/>
    <n v="39.230000000000004"/>
    <n v="308"/>
    <n v="1"/>
    <n v="39"/>
    <x v="0"/>
    <s v="01/2021"/>
    <x v="1"/>
    <n v="2"/>
    <s v="Utilities International - Phase 2 - 1822"/>
    <x v="0"/>
    <m/>
  </r>
  <r>
    <n v="6934076"/>
    <n v="1"/>
    <x v="1"/>
    <n v="84"/>
    <n v="64"/>
    <n v="0"/>
    <n v="13092.33"/>
    <n v="0"/>
    <n v="13092.33"/>
    <n v="2978.7"/>
    <n v="0"/>
    <n v="10113.629999999999"/>
    <n v="3136.73"/>
    <n v="158.03"/>
    <n v="308"/>
    <n v="1"/>
    <n v="39"/>
    <x v="0"/>
    <s v="01/2021"/>
    <x v="1"/>
    <n v="2"/>
    <s v="Utilities International - Phase 2 - 1824"/>
    <x v="0"/>
    <m/>
  </r>
  <r>
    <n v="6933481"/>
    <n v="1"/>
    <x v="1"/>
    <n v="60"/>
    <n v="0"/>
    <n v="0"/>
    <n v="5716.29"/>
    <n v="0"/>
    <n v="5716.29"/>
    <n v="5716.29"/>
    <n v="0"/>
    <n v="5716.29"/>
    <n v="5716.29"/>
    <n v="0"/>
    <n v="300"/>
    <n v="1"/>
    <n v="62"/>
    <x v="1"/>
    <s v="01/2021"/>
    <x v="2"/>
    <n v="4"/>
    <s v="Organizational Expense - 1"/>
    <x v="0"/>
    <m/>
  </r>
  <r>
    <n v="6933924"/>
    <n v="1"/>
    <x v="1"/>
    <n v="60"/>
    <n v="0"/>
    <n v="0"/>
    <n v="250"/>
    <n v="0"/>
    <n v="250"/>
    <n v="250"/>
    <n v="0"/>
    <n v="250"/>
    <n v="250"/>
    <n v="0"/>
    <n v="300"/>
    <n v="1"/>
    <n v="62"/>
    <x v="1"/>
    <s v="01/2021"/>
    <x v="3"/>
    <n v="4"/>
    <s v="Merger Expenses - 2"/>
    <x v="0"/>
    <m/>
  </r>
  <r>
    <n v="3775374"/>
    <n v="1"/>
    <x v="1"/>
    <n v="180"/>
    <n v="179"/>
    <n v="0"/>
    <n v="1513.52"/>
    <n v="0"/>
    <n v="1513.52"/>
    <n v="8.41"/>
    <n v="0"/>
    <n v="1505.11"/>
    <n v="16.82"/>
    <n v="8.41"/>
    <n v="301"/>
    <n v="1"/>
    <n v="66"/>
    <x v="2"/>
    <s v="01/2021"/>
    <x v="4"/>
    <n v="6"/>
    <s v="Energy Lane Warehouse Office"/>
    <x v="0"/>
    <m/>
  </r>
  <r>
    <n v="6932921"/>
    <n v="1"/>
    <x v="1"/>
    <n v="120"/>
    <n v="35"/>
    <n v="0"/>
    <n v="127874.67"/>
    <n v="0"/>
    <n v="127874.67"/>
    <n v="89710.5"/>
    <n v="0"/>
    <n v="38164.17"/>
    <n v="90800.9"/>
    <n v="1090.4000000000001"/>
    <n v="301"/>
    <n v="1"/>
    <n v="66"/>
    <x v="2"/>
    <s v="01/2021"/>
    <x v="5"/>
    <n v="6"/>
    <s v="Silver Lake Office Additions - 1163"/>
    <x v="0"/>
    <m/>
  </r>
  <r>
    <n v="6932947"/>
    <n v="1"/>
    <x v="1"/>
    <n v="480"/>
    <n v="448"/>
    <n v="0"/>
    <n v="3603347.56"/>
    <n v="0"/>
    <n v="3603347.56"/>
    <n v="232847.87"/>
    <n v="0"/>
    <n v="3370499.69"/>
    <n v="240371.3"/>
    <n v="7523.43"/>
    <n v="301"/>
    <n v="1"/>
    <n v="66"/>
    <x v="2"/>
    <s v="01/2021"/>
    <x v="6"/>
    <n v="6"/>
    <s v="Dover Stover/Energy Lane Office - 1748"/>
    <x v="0"/>
    <m/>
  </r>
  <r>
    <n v="6932948"/>
    <n v="1"/>
    <x v="1"/>
    <n v="480"/>
    <n v="448"/>
    <n v="0"/>
    <n v="129456.21"/>
    <n v="0"/>
    <n v="129456.21"/>
    <n v="8365.43"/>
    <n v="0"/>
    <n v="121090.78"/>
    <n v="8635.7199999999993"/>
    <n v="270.29000000000002"/>
    <n v="301"/>
    <n v="1"/>
    <n v="66"/>
    <x v="2"/>
    <s v="01/2021"/>
    <x v="7"/>
    <n v="6"/>
    <s v="Dover Stover/Energy Lane Warehouse - 1749"/>
    <x v="0"/>
    <m/>
  </r>
  <r>
    <n v="6932951"/>
    <n v="1"/>
    <x v="1"/>
    <n v="60"/>
    <n v="0"/>
    <n v="0"/>
    <n v="8490"/>
    <n v="0"/>
    <n v="8490"/>
    <n v="8490"/>
    <n v="0"/>
    <n v="0"/>
    <n v="8490"/>
    <n v="0"/>
    <n v="301"/>
    <n v="1"/>
    <n v="66"/>
    <x v="2"/>
    <s v="01/2021"/>
    <x v="8"/>
    <n v="6"/>
    <s v="AC Unit for SL Server Room - 1250"/>
    <x v="0"/>
    <m/>
  </r>
  <r>
    <n v="6932962"/>
    <n v="1"/>
    <x v="1"/>
    <n v="60"/>
    <n v="0"/>
    <n v="0"/>
    <n v="8250"/>
    <n v="0"/>
    <n v="8250"/>
    <n v="8250"/>
    <n v="0"/>
    <n v="0"/>
    <n v="8250"/>
    <n v="0"/>
    <n v="301"/>
    <n v="1"/>
    <n v="66"/>
    <x v="2"/>
    <s v="01/2021"/>
    <x v="9"/>
    <n v="6"/>
    <s v="Enhance electrical service at SL - 911"/>
    <x v="0"/>
    <m/>
  </r>
  <r>
    <n v="6933059"/>
    <n v="1"/>
    <x v="1"/>
    <n v="120"/>
    <n v="61"/>
    <n v="0"/>
    <n v="300663.94"/>
    <n v="0"/>
    <n v="300663.94"/>
    <n v="130823.69"/>
    <n v="0"/>
    <n v="169840.25"/>
    <n v="133607.96"/>
    <n v="2784.27"/>
    <n v="301"/>
    <n v="1"/>
    <n v="66"/>
    <x v="2"/>
    <s v="01/2021"/>
    <x v="10"/>
    <n v="6"/>
    <s v="Silver Lake 2nd Floor Renovations - 1364"/>
    <x v="0"/>
    <m/>
  </r>
  <r>
    <n v="6933067"/>
    <n v="1"/>
    <x v="1"/>
    <n v="120"/>
    <n v="45"/>
    <n v="0"/>
    <n v="8534"/>
    <n v="0"/>
    <n v="8534"/>
    <n v="5273.38"/>
    <n v="0"/>
    <n v="3260.62"/>
    <n v="5345.84"/>
    <n v="72.460000000000008"/>
    <n v="301"/>
    <n v="1"/>
    <n v="66"/>
    <x v="2"/>
    <s v="01/2021"/>
    <x v="11"/>
    <n v="6"/>
    <s v="SL Treasury AC Replacement - 1210"/>
    <x v="0"/>
    <m/>
  </r>
  <r>
    <n v="6933079"/>
    <n v="1"/>
    <x v="1"/>
    <n v="480"/>
    <n v="455"/>
    <n v="0"/>
    <n v="6615.23"/>
    <n v="0"/>
    <n v="6615.23"/>
    <n v="330.99"/>
    <n v="0"/>
    <n v="6284.24"/>
    <n v="344.8"/>
    <n v="13.81"/>
    <n v="301"/>
    <n v="1"/>
    <n v="66"/>
    <x v="2"/>
    <s v="01/2021"/>
    <x v="6"/>
    <n v="6"/>
    <s v="Dover Stover/Energy Lane Office - 1801"/>
    <x v="0"/>
    <m/>
  </r>
  <r>
    <n v="6933083"/>
    <n v="1"/>
    <x v="1"/>
    <n v="60"/>
    <n v="0"/>
    <n v="0"/>
    <n v="2120.36"/>
    <n v="0"/>
    <n v="2120.36"/>
    <n v="2120.36"/>
    <n v="0"/>
    <n v="0"/>
    <n v="2120.36"/>
    <n v="0"/>
    <n v="301"/>
    <n v="1"/>
    <n v="66"/>
    <x v="2"/>
    <s v="01/2021"/>
    <x v="12"/>
    <n v="6"/>
    <s v="Electrical Work For Is Department - 404"/>
    <x v="0"/>
    <m/>
  </r>
  <r>
    <n v="6933084"/>
    <n v="1"/>
    <x v="1"/>
    <n v="60"/>
    <n v="0"/>
    <n v="0"/>
    <n v="719.88"/>
    <n v="0"/>
    <n v="719.88"/>
    <n v="719.88"/>
    <n v="0"/>
    <n v="0"/>
    <n v="719.88"/>
    <n v="0"/>
    <n v="301"/>
    <n v="1"/>
    <n v="66"/>
    <x v="2"/>
    <s v="01/2021"/>
    <x v="9"/>
    <n v="6"/>
    <s v="Enhance electrical service at SL - 919"/>
    <x v="0"/>
    <m/>
  </r>
  <r>
    <n v="6933195"/>
    <n v="1"/>
    <x v="1"/>
    <n v="120"/>
    <n v="88"/>
    <n v="0"/>
    <n v="44213.9"/>
    <n v="0"/>
    <n v="44213.9"/>
    <n v="11452.66"/>
    <n v="0"/>
    <n v="32761.24"/>
    <n v="11824.95"/>
    <n v="372.29"/>
    <n v="301"/>
    <n v="1"/>
    <n v="66"/>
    <x v="2"/>
    <s v="01/2021"/>
    <x v="13"/>
    <n v="6"/>
    <s v="Newark Office Architecture - 1747"/>
    <x v="0"/>
    <m/>
  </r>
  <r>
    <n v="6933196"/>
    <n v="1"/>
    <x v="1"/>
    <n v="120"/>
    <n v="91"/>
    <n v="0"/>
    <n v="4235.8900000000003"/>
    <n v="0"/>
    <n v="4235.8900000000003"/>
    <n v="991.27"/>
    <n v="0"/>
    <n v="3244.62"/>
    <n v="1026.93"/>
    <n v="35.660000000000004"/>
    <n v="301"/>
    <n v="1"/>
    <n v="66"/>
    <x v="2"/>
    <s v="01/2021"/>
    <x v="13"/>
    <n v="6"/>
    <s v="Newark Office Architecture - 1778"/>
    <x v="0"/>
    <m/>
  </r>
  <r>
    <n v="6933228"/>
    <n v="1"/>
    <x v="1"/>
    <n v="77"/>
    <n v="0"/>
    <n v="0"/>
    <n v="7648.79"/>
    <n v="0"/>
    <n v="7648.79"/>
    <n v="7648.79"/>
    <n v="0"/>
    <n v="0"/>
    <n v="7648.79"/>
    <n v="0"/>
    <n v="301"/>
    <n v="1"/>
    <n v="66"/>
    <x v="2"/>
    <s v="01/2021"/>
    <x v="14"/>
    <n v="6"/>
    <s v="COMPASS POINTE BLDG - 1050"/>
    <x v="0"/>
    <m/>
  </r>
  <r>
    <n v="6933476"/>
    <n v="1"/>
    <x v="1"/>
    <n v="120"/>
    <n v="94"/>
    <n v="0"/>
    <n v="8160"/>
    <n v="0"/>
    <n v="8160"/>
    <n v="1705.36"/>
    <n v="0"/>
    <n v="6454.64"/>
    <n v="1774.03"/>
    <n v="68.67"/>
    <n v="301"/>
    <n v="1"/>
    <n v="66"/>
    <x v="2"/>
    <s v="01/2021"/>
    <x v="15"/>
    <n v="6"/>
    <s v="Newark Office Project Management - 1789"/>
    <x v="0"/>
    <m/>
  </r>
  <r>
    <n v="6933477"/>
    <n v="1"/>
    <x v="1"/>
    <n v="120"/>
    <n v="93"/>
    <n v="0"/>
    <n v="2720"/>
    <n v="0"/>
    <n v="2720"/>
    <n v="591.12"/>
    <n v="0"/>
    <n v="2128.88"/>
    <n v="614.01"/>
    <n v="22.89"/>
    <n v="301"/>
    <n v="1"/>
    <n v="66"/>
    <x v="2"/>
    <s v="01/2021"/>
    <x v="15"/>
    <n v="6"/>
    <s v="Newark Office Project Management - 1795"/>
    <x v="0"/>
    <m/>
  </r>
  <r>
    <n v="6933486"/>
    <n v="1"/>
    <x v="1"/>
    <n v="120"/>
    <n v="29"/>
    <n v="0"/>
    <n v="42500"/>
    <n v="0"/>
    <n v="42500"/>
    <n v="31951.59"/>
    <n v="0"/>
    <n v="10548.41"/>
    <n v="32315.33"/>
    <n v="363.74"/>
    <n v="301"/>
    <n v="1"/>
    <n v="66"/>
    <x v="2"/>
    <s v="01/2021"/>
    <x v="16"/>
    <n v="6"/>
    <s v="SL Natural Gas Generator - 1147"/>
    <x v="0"/>
    <m/>
  </r>
  <r>
    <n v="6933497"/>
    <n v="1"/>
    <x v="1"/>
    <n v="84"/>
    <n v="0"/>
    <n v="0"/>
    <n v="15590"/>
    <n v="0"/>
    <n v="15590"/>
    <n v="15590"/>
    <n v="0"/>
    <n v="0"/>
    <n v="15590"/>
    <n v="0"/>
    <n v="301"/>
    <n v="1"/>
    <n v="66"/>
    <x v="2"/>
    <s v="01/2021"/>
    <x v="17"/>
    <n v="6"/>
    <s v="A/C for Server Room - 962"/>
    <x v="0"/>
    <m/>
  </r>
  <r>
    <n v="6933501"/>
    <n v="1"/>
    <x v="1"/>
    <n v="480"/>
    <n v="449"/>
    <n v="0"/>
    <n v="-31928.82"/>
    <n v="0"/>
    <n v="-31928.82"/>
    <n v="-1996.68"/>
    <n v="0"/>
    <n v="-29932.14"/>
    <n v="-2063.34"/>
    <n v="-66.66"/>
    <n v="301"/>
    <n v="1"/>
    <n v="66"/>
    <x v="2"/>
    <s v="01/2021"/>
    <x v="6"/>
    <n v="6"/>
    <s v="Dover Stover/Energy Lane Office - 1769"/>
    <x v="0"/>
    <m/>
  </r>
  <r>
    <n v="6933502"/>
    <n v="1"/>
    <x v="1"/>
    <n v="60"/>
    <n v="0"/>
    <n v="0"/>
    <n v="9591"/>
    <n v="0"/>
    <n v="9591"/>
    <n v="9591"/>
    <n v="0"/>
    <n v="0"/>
    <n v="9591"/>
    <n v="0"/>
    <n v="301"/>
    <n v="1"/>
    <n v="66"/>
    <x v="2"/>
    <s v="01/2021"/>
    <x v="18"/>
    <n v="6"/>
    <s v="A/C unit for Silver Lake Server room - 910"/>
    <x v="0"/>
    <m/>
  </r>
  <r>
    <n v="6933506"/>
    <n v="1"/>
    <x v="1"/>
    <n v="46"/>
    <n v="0"/>
    <n v="0"/>
    <n v="125275"/>
    <n v="0"/>
    <n v="125275"/>
    <n v="125275"/>
    <n v="0"/>
    <n v="0"/>
    <n v="125275"/>
    <n v="0"/>
    <n v="301"/>
    <n v="1"/>
    <n v="66"/>
    <x v="2"/>
    <s v="01/2021"/>
    <x v="19"/>
    <n v="6"/>
    <s v="Compass Pointe Office Improvements - 1211"/>
    <x v="0"/>
    <m/>
  </r>
  <r>
    <n v="6933507"/>
    <n v="1"/>
    <x v="1"/>
    <n v="44"/>
    <n v="0"/>
    <n v="0"/>
    <n v="13401.07"/>
    <n v="0"/>
    <n v="13401.07"/>
    <n v="13401.07"/>
    <n v="0"/>
    <n v="0"/>
    <n v="13401.07"/>
    <n v="0"/>
    <n v="301"/>
    <n v="1"/>
    <n v="66"/>
    <x v="2"/>
    <s v="01/2021"/>
    <x v="19"/>
    <n v="6"/>
    <s v="Compass Pointe Office Improvements - 1219"/>
    <x v="0"/>
    <m/>
  </r>
  <r>
    <n v="6933554"/>
    <n v="1"/>
    <x v="1"/>
    <n v="120"/>
    <n v="82"/>
    <n v="0"/>
    <n v="8895.7000000000007"/>
    <n v="0"/>
    <n v="8895.7000000000007"/>
    <n v="2816.96"/>
    <n v="0"/>
    <n v="6078.74"/>
    <n v="2891.09"/>
    <n v="74.13"/>
    <n v="301"/>
    <n v="1"/>
    <n v="66"/>
    <x v="2"/>
    <s v="01/2021"/>
    <x v="20"/>
    <n v="6"/>
    <s v="2nd Flr HR Conference Room furniture-Also see Asset 1364 - 1721"/>
    <x v="0"/>
    <m/>
  </r>
  <r>
    <n v="6933747"/>
    <n v="1"/>
    <x v="1"/>
    <n v="60"/>
    <n v="7"/>
    <n v="0"/>
    <n v="32337.67"/>
    <n v="0"/>
    <n v="32337.67"/>
    <n v="28462.3"/>
    <n v="0"/>
    <n v="3875.37"/>
    <n v="29015.919999999998"/>
    <n v="553.62"/>
    <n v="301"/>
    <n v="1"/>
    <n v="66"/>
    <x v="2"/>
    <s v="01/2021"/>
    <x v="21"/>
    <n v="6"/>
    <s v="Renovations to Silver Lake Break room - 1350"/>
    <x v="0"/>
    <m/>
  </r>
  <r>
    <n v="6933761"/>
    <n v="1"/>
    <x v="1"/>
    <n v="120"/>
    <n v="38"/>
    <n v="0"/>
    <n v="-5165"/>
    <n v="0"/>
    <n v="-5165"/>
    <n v="-3493.89"/>
    <n v="0"/>
    <n v="-1671.11"/>
    <n v="-3537.87"/>
    <n v="-43.980000000000004"/>
    <n v="301"/>
    <n v="1"/>
    <n v="66"/>
    <x v="2"/>
    <s v="01/2021"/>
    <x v="5"/>
    <n v="6"/>
    <s v="Silver Lake Office Additions - 1169"/>
    <x v="0"/>
    <m/>
  </r>
  <r>
    <n v="6933766"/>
    <n v="1"/>
    <x v="1"/>
    <n v="120"/>
    <n v="88"/>
    <n v="0"/>
    <n v="28385.4"/>
    <n v="0"/>
    <n v="28385.4"/>
    <n v="7352.62"/>
    <n v="0"/>
    <n v="21032.78"/>
    <n v="7591.63"/>
    <n v="239.01"/>
    <n v="301"/>
    <n v="1"/>
    <n v="66"/>
    <x v="2"/>
    <s v="01/2021"/>
    <x v="15"/>
    <n v="6"/>
    <s v="Newark Office Project Management - 1746"/>
    <x v="0"/>
    <m/>
  </r>
  <r>
    <n v="6933768"/>
    <n v="1"/>
    <x v="1"/>
    <n v="84"/>
    <n v="45"/>
    <n v="0"/>
    <n v="414439.25"/>
    <n v="0"/>
    <n v="414439.25"/>
    <n v="191694.44"/>
    <n v="0"/>
    <n v="222744.81"/>
    <n v="196644.32"/>
    <n v="4949.88"/>
    <n v="301"/>
    <n v="1"/>
    <n v="66"/>
    <x v="2"/>
    <s v="01/2021"/>
    <x v="22"/>
    <n v="6"/>
    <s v="Middletown Office Leasehold Improv - 114 Sandhill Drive - 1717"/>
    <x v="0"/>
    <m/>
  </r>
  <r>
    <n v="6933787"/>
    <n v="1"/>
    <x v="1"/>
    <n v="72"/>
    <n v="0"/>
    <n v="0"/>
    <n v="20736.3"/>
    <n v="0"/>
    <n v="20736.3"/>
    <n v="20736.3"/>
    <n v="0"/>
    <n v="0"/>
    <n v="20736.3"/>
    <n v="0"/>
    <n v="301"/>
    <n v="1"/>
    <n v="66"/>
    <x v="2"/>
    <s v="01/2021"/>
    <x v="14"/>
    <n v="6"/>
    <s v="Compass Pointe Bldg - 1074"/>
    <x v="0"/>
    <m/>
  </r>
  <r>
    <n v="6933798"/>
    <n v="1"/>
    <x v="1"/>
    <n v="120"/>
    <n v="92"/>
    <n v="0"/>
    <n v="45749.2"/>
    <n v="0"/>
    <n v="45749.2"/>
    <n v="10324.1"/>
    <n v="0"/>
    <n v="35425.1"/>
    <n v="10709.16"/>
    <n v="385.06"/>
    <n v="301"/>
    <n v="1"/>
    <n v="66"/>
    <x v="2"/>
    <s v="01/2021"/>
    <x v="23"/>
    <n v="6"/>
    <s v="Energy Lane Courtyard - 1794"/>
    <x v="0"/>
    <m/>
  </r>
  <r>
    <n v="6933929"/>
    <n v="1"/>
    <x v="1"/>
    <n v="120"/>
    <n v="35"/>
    <n v="0"/>
    <n v="8851"/>
    <n v="0"/>
    <n v="8851"/>
    <n v="6209.39"/>
    <n v="0"/>
    <n v="2641.61"/>
    <n v="6284.86"/>
    <n v="75.47"/>
    <n v="301"/>
    <n v="1"/>
    <n v="66"/>
    <x v="2"/>
    <s v="01/2021"/>
    <x v="16"/>
    <n v="6"/>
    <s v="SL Natural Gas Generator - 1162"/>
    <x v="0"/>
    <m/>
  </r>
  <r>
    <n v="6933939"/>
    <n v="1"/>
    <x v="1"/>
    <n v="78"/>
    <n v="0"/>
    <n v="0"/>
    <n v="986"/>
    <n v="0"/>
    <n v="986"/>
    <n v="986"/>
    <n v="0"/>
    <n v="0"/>
    <n v="986"/>
    <n v="0"/>
    <n v="301"/>
    <n v="1"/>
    <n v="66"/>
    <x v="2"/>
    <s v="01/2021"/>
    <x v="14"/>
    <n v="6"/>
    <s v="COMPASS POINTE BLDG - 1045"/>
    <x v="0"/>
    <m/>
  </r>
  <r>
    <n v="6933940"/>
    <n v="1"/>
    <x v="1"/>
    <n v="480"/>
    <n v="449"/>
    <n v="0"/>
    <n v="-0.01"/>
    <n v="0"/>
    <n v="-0.01"/>
    <n v="-0.01"/>
    <n v="0"/>
    <n v="0"/>
    <n v="-0.01"/>
    <n v="0"/>
    <n v="301"/>
    <n v="1"/>
    <n v="66"/>
    <x v="2"/>
    <s v="01/2021"/>
    <x v="6"/>
    <n v="6"/>
    <s v="Dover Stover/Energy Lane Office - 1760"/>
    <x v="0"/>
    <m/>
  </r>
  <r>
    <n v="6933947"/>
    <n v="1"/>
    <x v="1"/>
    <n v="120"/>
    <n v="93"/>
    <n v="0"/>
    <n v="5071.68"/>
    <n v="0"/>
    <n v="5071.68"/>
    <n v="1102.2"/>
    <n v="0"/>
    <n v="3969.48"/>
    <n v="1144.8800000000001"/>
    <n v="42.68"/>
    <n v="301"/>
    <n v="1"/>
    <n v="66"/>
    <x v="2"/>
    <s v="01/2021"/>
    <x v="23"/>
    <n v="6"/>
    <s v="Energy Lane Courtyard - 1788"/>
    <x v="0"/>
    <m/>
  </r>
  <r>
    <n v="6933948"/>
    <n v="1"/>
    <x v="1"/>
    <n v="120"/>
    <n v="95"/>
    <n v="0"/>
    <n v="832"/>
    <n v="0"/>
    <n v="832"/>
    <n v="166.93"/>
    <n v="0"/>
    <n v="665.07"/>
    <n v="173.93"/>
    <n v="7"/>
    <n v="301"/>
    <n v="1"/>
    <n v="66"/>
    <x v="2"/>
    <s v="01/2021"/>
    <x v="23"/>
    <n v="6"/>
    <s v="Energy Lane Courtyard - 1802"/>
    <x v="0"/>
    <m/>
  </r>
  <r>
    <n v="6933955"/>
    <n v="1"/>
    <x v="1"/>
    <n v="120"/>
    <n v="36"/>
    <n v="0"/>
    <n v="66814"/>
    <n v="0"/>
    <n v="66814"/>
    <n v="46314.27"/>
    <n v="0"/>
    <n v="20499.73"/>
    <n v="46883.71"/>
    <n v="569.44000000000005"/>
    <n v="301"/>
    <n v="1"/>
    <n v="66"/>
    <x v="2"/>
    <s v="01/2021"/>
    <x v="24"/>
    <n v="6"/>
    <s v="Carrier VAV Temp Controls - 1168"/>
    <x v="0"/>
    <m/>
  </r>
  <r>
    <n v="6934012"/>
    <n v="1"/>
    <x v="1"/>
    <n v="36"/>
    <n v="13"/>
    <n v="0"/>
    <n v="63569.86"/>
    <n v="0"/>
    <n v="63569.86"/>
    <n v="39520.959999999999"/>
    <n v="0"/>
    <n v="24048.9"/>
    <n v="41370.879999999997"/>
    <n v="1849.92"/>
    <n v="301"/>
    <n v="1"/>
    <n v="66"/>
    <x v="2"/>
    <s v="01/2021"/>
    <x v="25"/>
    <n v="6"/>
    <s v="Compass Point Office Renov - 1814"/>
    <x v="0"/>
    <m/>
  </r>
  <r>
    <n v="6934035"/>
    <n v="1"/>
    <x v="1"/>
    <n v="36"/>
    <n v="15"/>
    <n v="0"/>
    <n v="4685.96"/>
    <n v="0"/>
    <n v="4685.96"/>
    <n v="2648.59"/>
    <n v="0"/>
    <n v="2037.37"/>
    <n v="2784.41"/>
    <n v="135.82"/>
    <n v="301"/>
    <n v="1"/>
    <n v="66"/>
    <x v="2"/>
    <s v="01/2021"/>
    <x v="25"/>
    <n v="6"/>
    <s v="Compass Point Office Renov - 1820"/>
    <x v="0"/>
    <m/>
  </r>
  <r>
    <n v="6934039"/>
    <n v="1"/>
    <x v="1"/>
    <n v="120"/>
    <n v="101"/>
    <n v="0"/>
    <n v="4665.62"/>
    <n v="0"/>
    <n v="4665.62"/>
    <n v="702.72"/>
    <n v="0"/>
    <n v="3962.9"/>
    <n v="741.96"/>
    <n v="39.24"/>
    <n v="301"/>
    <n v="1"/>
    <n v="66"/>
    <x v="2"/>
    <s v="01/2021"/>
    <x v="26"/>
    <n v="6"/>
    <s v="RT113 Signage - 1829"/>
    <x v="0"/>
    <m/>
  </r>
  <r>
    <n v="6934041"/>
    <n v="1"/>
    <x v="1"/>
    <n v="36"/>
    <n v="13"/>
    <n v="0"/>
    <n v="11188.6"/>
    <n v="0"/>
    <n v="11188.6"/>
    <n v="6955.86"/>
    <n v="0"/>
    <n v="4232.74"/>
    <n v="7281.46"/>
    <n v="325.60000000000002"/>
    <n v="301"/>
    <n v="1"/>
    <n v="66"/>
    <x v="2"/>
    <s v="01/2021"/>
    <x v="27"/>
    <n v="6"/>
    <s v="Compass Point Kitchen Renov - 1815"/>
    <x v="0"/>
    <m/>
  </r>
  <r>
    <n v="6934043"/>
    <n v="1"/>
    <x v="1"/>
    <n v="36"/>
    <n v="16"/>
    <n v="0"/>
    <n v="726.99"/>
    <n v="0"/>
    <n v="726.99"/>
    <n v="390.43"/>
    <n v="0"/>
    <n v="336.56"/>
    <n v="411.47"/>
    <n v="21.04"/>
    <n v="301"/>
    <n v="1"/>
    <n v="66"/>
    <x v="2"/>
    <s v="01/2021"/>
    <x v="25"/>
    <n v="6"/>
    <s v="Compass Point Office Renov - 1826"/>
    <x v="0"/>
    <m/>
  </r>
  <r>
    <n v="6934046"/>
    <n v="1"/>
    <x v="1"/>
    <n v="120"/>
    <n v="107"/>
    <n v="0"/>
    <n v="-4078.65"/>
    <n v="0"/>
    <n v="-4078.65"/>
    <n v="-410.2"/>
    <n v="0"/>
    <n v="-3668.45"/>
    <n v="-444.48"/>
    <n v="-34.28"/>
    <n v="301"/>
    <n v="1"/>
    <n v="66"/>
    <x v="2"/>
    <s v="01/2021"/>
    <x v="23"/>
    <n v="6"/>
    <s v="Energy Lane Courtyard - 1850"/>
    <x v="0"/>
    <m/>
  </r>
  <r>
    <n v="6934048"/>
    <n v="1"/>
    <x v="1"/>
    <n v="120"/>
    <n v="100"/>
    <n v="0"/>
    <n v="20937.93"/>
    <n v="0"/>
    <n v="20937.93"/>
    <n v="3328.11"/>
    <n v="0"/>
    <n v="17609.82"/>
    <n v="3504.21"/>
    <n v="176.1"/>
    <n v="301"/>
    <n v="1"/>
    <n v="66"/>
    <x v="2"/>
    <s v="01/2021"/>
    <x v="26"/>
    <n v="6"/>
    <s v="RT113 Signage - 1828"/>
    <x v="0"/>
    <m/>
  </r>
  <r>
    <n v="6934071"/>
    <n v="1"/>
    <x v="1"/>
    <n v="36"/>
    <n v="14"/>
    <n v="0"/>
    <n v="25208.5"/>
    <n v="0"/>
    <n v="25208.5"/>
    <n v="14959.59"/>
    <n v="0"/>
    <n v="10248.91"/>
    <n v="15691.65"/>
    <n v="732.06000000000006"/>
    <n v="301"/>
    <n v="1"/>
    <n v="66"/>
    <x v="2"/>
    <s v="01/2021"/>
    <x v="25"/>
    <n v="6"/>
    <s v="Compass Point Office Renov - 1819"/>
    <x v="0"/>
    <m/>
  </r>
  <r>
    <n v="6934074"/>
    <n v="1"/>
    <x v="1"/>
    <n v="480"/>
    <n v="467"/>
    <n v="0"/>
    <n v="-1918.1"/>
    <n v="0"/>
    <n v="-1918.1"/>
    <n v="-47.98"/>
    <n v="0"/>
    <n v="-1870.12"/>
    <n v="-51.98"/>
    <n v="-4"/>
    <n v="301"/>
    <n v="1"/>
    <n v="66"/>
    <x v="2"/>
    <s v="01/2021"/>
    <x v="6"/>
    <n v="6"/>
    <s v="Dover Stover/Energy Lane Office - 1849"/>
    <x v="0"/>
    <m/>
  </r>
  <r>
    <n v="7003661"/>
    <n v="1"/>
    <x v="1"/>
    <n v="120"/>
    <n v="110"/>
    <n v="0"/>
    <n v="12534.17"/>
    <n v="0"/>
    <n v="12534.17"/>
    <n v="947.17"/>
    <n v="0"/>
    <n v="11587"/>
    <n v="1052.51"/>
    <n v="105.34"/>
    <n v="301"/>
    <n v="1"/>
    <n v="66"/>
    <x v="2"/>
    <s v="01/2021"/>
    <x v="4"/>
    <n v="6"/>
    <s v="Energy Lane Warehouse Office for Bldg Mgr (share w/DE Div) - 1850"/>
    <x v="0"/>
    <m/>
  </r>
  <r>
    <n v="6933472"/>
    <n v="1"/>
    <x v="1"/>
    <n v="120"/>
    <n v="88"/>
    <n v="0"/>
    <n v="421491.92"/>
    <n v="0"/>
    <n v="421491.92"/>
    <n v="109178.11"/>
    <n v="0"/>
    <n v="312313.81"/>
    <n v="112727.13"/>
    <n v="3549.02"/>
    <n v="302"/>
    <n v="1"/>
    <n v="67"/>
    <x v="3"/>
    <s v="01/2021"/>
    <x v="28"/>
    <n v="6"/>
    <s v="Newark Office Construction - 1750"/>
    <x v="0"/>
    <m/>
  </r>
  <r>
    <n v="1624201"/>
    <n v="1"/>
    <x v="1"/>
    <n v="120"/>
    <n v="115"/>
    <n v="0"/>
    <n v="45846.03"/>
    <n v="0"/>
    <n v="45846.03"/>
    <n v="940.87"/>
    <n v="0"/>
    <n v="44905.16"/>
    <n v="1331.35"/>
    <n v="390.48"/>
    <n v="303"/>
    <n v="1"/>
    <n v="68"/>
    <x v="4"/>
    <s v="01/2021"/>
    <x v="29"/>
    <n v="2"/>
    <s v="Satellite Office Srv Repl"/>
    <x v="0"/>
    <m/>
  </r>
  <r>
    <n v="3775369"/>
    <n v="1"/>
    <x v="1"/>
    <n v="120"/>
    <n v="120"/>
    <n v="0"/>
    <n v="64000"/>
    <n v="0"/>
    <n v="64000"/>
    <n v="0"/>
    <n v="0"/>
    <n v="64000"/>
    <n v="533.33000000000004"/>
    <n v="533.33000000000004"/>
    <n v="303"/>
    <n v="1"/>
    <n v="68"/>
    <x v="4"/>
    <s v="01/2021"/>
    <x v="30"/>
    <n v="2"/>
    <s v="Energy Lane Acct Workstation"/>
    <x v="0"/>
    <m/>
  </r>
  <r>
    <n v="6932897"/>
    <n v="1"/>
    <x v="1"/>
    <n v="84"/>
    <n v="43"/>
    <n v="0"/>
    <n v="4165.5"/>
    <n v="0"/>
    <n v="4165.5"/>
    <n v="2033.17"/>
    <n v="0"/>
    <n v="2132.33"/>
    <n v="2082.7600000000002"/>
    <n v="49.59"/>
    <n v="303"/>
    <n v="1"/>
    <n v="68"/>
    <x v="4"/>
    <s v="01/2021"/>
    <x v="31"/>
    <n v="2"/>
    <s v="Phones, (12) Cisco IP phones 8851 - 1580"/>
    <x v="0"/>
    <m/>
  </r>
  <r>
    <n v="6932927"/>
    <n v="1"/>
    <x v="1"/>
    <n v="120"/>
    <n v="88"/>
    <n v="0"/>
    <n v="127887.5"/>
    <n v="0"/>
    <n v="127887.5"/>
    <n v="33126.42"/>
    <n v="0"/>
    <n v="94761.08"/>
    <n v="34203.25"/>
    <n v="1076.83"/>
    <n v="303"/>
    <n v="1"/>
    <n v="68"/>
    <x v="4"/>
    <s v="01/2021"/>
    <x v="32"/>
    <n v="2"/>
    <s v="Newark Office Furniture - 1754"/>
    <x v="0"/>
    <m/>
  </r>
  <r>
    <n v="6932928"/>
    <n v="1"/>
    <x v="1"/>
    <n v="120"/>
    <n v="89"/>
    <n v="0"/>
    <n v="25577.5"/>
    <n v="0"/>
    <n v="25577.5"/>
    <n v="6411.93"/>
    <n v="0"/>
    <n v="19165.57"/>
    <n v="6627.27"/>
    <n v="215.34"/>
    <n v="303"/>
    <n v="1"/>
    <n v="68"/>
    <x v="4"/>
    <s v="01/2021"/>
    <x v="32"/>
    <n v="2"/>
    <s v="Newark Office Furniture - 1765"/>
    <x v="0"/>
    <m/>
  </r>
  <r>
    <n v="6932960"/>
    <n v="1"/>
    <x v="1"/>
    <n v="120"/>
    <n v="89"/>
    <n v="0"/>
    <n v="-18529.939999999999"/>
    <n v="0"/>
    <n v="-18529.939999999999"/>
    <n v="-4645.2299999999996"/>
    <n v="0"/>
    <n v="-13884.71"/>
    <n v="-4801.24"/>
    <n v="-156.01"/>
    <n v="303"/>
    <n v="1"/>
    <n v="68"/>
    <x v="4"/>
    <s v="01/2021"/>
    <x v="33"/>
    <n v="2"/>
    <s v="Energy Lane FFE - 1768"/>
    <x v="0"/>
    <m/>
  </r>
  <r>
    <n v="6933042"/>
    <n v="1"/>
    <x v="1"/>
    <n v="120"/>
    <n v="43"/>
    <n v="0"/>
    <n v="14658"/>
    <n v="0"/>
    <n v="14658"/>
    <n v="9302.56"/>
    <n v="0"/>
    <n v="5355.44"/>
    <n v="9427.11"/>
    <n v="124.55"/>
    <n v="303"/>
    <n v="1"/>
    <n v="68"/>
    <x v="4"/>
    <s v="01/2021"/>
    <x v="34"/>
    <n v="2"/>
    <s v="Replace SL Sidewalks - 1198"/>
    <x v="0"/>
    <m/>
  </r>
  <r>
    <n v="6933054"/>
    <n v="1"/>
    <x v="1"/>
    <n v="84"/>
    <n v="32"/>
    <n v="0"/>
    <n v="4718.75"/>
    <n v="0"/>
    <n v="4718.75"/>
    <n v="2921.15"/>
    <n v="0"/>
    <n v="1797.6"/>
    <n v="2977.33"/>
    <n v="56.18"/>
    <n v="303"/>
    <n v="1"/>
    <n v="68"/>
    <x v="4"/>
    <s v="01/2021"/>
    <x v="35"/>
    <n v="2"/>
    <s v="Soundmasking system furniture for 2nd flr SL - 1363"/>
    <x v="0"/>
    <m/>
  </r>
  <r>
    <n v="6933062"/>
    <n v="1"/>
    <x v="1"/>
    <n v="120"/>
    <n v="90"/>
    <n v="0"/>
    <n v="14930.5"/>
    <n v="0"/>
    <n v="14930.5"/>
    <n v="3618.36"/>
    <n v="0"/>
    <n v="11312.14"/>
    <n v="3744.05"/>
    <n v="125.69"/>
    <n v="303"/>
    <n v="1"/>
    <n v="68"/>
    <x v="4"/>
    <s v="01/2021"/>
    <x v="32"/>
    <n v="2"/>
    <s v="Newark Office Furniture - 1773"/>
    <x v="0"/>
    <m/>
  </r>
  <r>
    <n v="6933075"/>
    <n v="1"/>
    <x v="1"/>
    <n v="120"/>
    <n v="4"/>
    <n v="0"/>
    <n v="5793.17"/>
    <n v="0"/>
    <n v="5793.17"/>
    <n v="5583.99"/>
    <n v="0"/>
    <n v="209.18"/>
    <n v="5636.29"/>
    <n v="52.300000000000004"/>
    <n v="303"/>
    <n v="1"/>
    <n v="68"/>
    <x v="4"/>
    <s v="01/2021"/>
    <x v="36"/>
    <n v="2"/>
    <s v="7 Exeter Side Conference Chairs - 1013"/>
    <x v="0"/>
    <m/>
  </r>
  <r>
    <n v="6933199"/>
    <n v="1"/>
    <x v="1"/>
    <n v="120"/>
    <n v="91"/>
    <n v="0"/>
    <n v="5814"/>
    <n v="0"/>
    <n v="5814"/>
    <n v="1360.52"/>
    <n v="0"/>
    <n v="4453.4799999999996"/>
    <n v="1409.46"/>
    <n v="48.94"/>
    <n v="303"/>
    <n v="1"/>
    <n v="68"/>
    <x v="4"/>
    <s v="01/2021"/>
    <x v="32"/>
    <n v="2"/>
    <s v="Newark Office Furniture - 1780"/>
    <x v="0"/>
    <m/>
  </r>
  <r>
    <n v="6933200"/>
    <n v="1"/>
    <x v="1"/>
    <n v="120"/>
    <n v="95"/>
    <n v="0"/>
    <n v="2548.48"/>
    <n v="0"/>
    <n v="2548.48"/>
    <n v="511.32"/>
    <n v="0"/>
    <n v="2037.16"/>
    <n v="532.76"/>
    <n v="21.44"/>
    <n v="303"/>
    <n v="1"/>
    <n v="68"/>
    <x v="4"/>
    <s v="01/2021"/>
    <x v="32"/>
    <n v="2"/>
    <s v="Newark Office Furniture - 1804"/>
    <x v="0"/>
    <m/>
  </r>
  <r>
    <n v="6933226"/>
    <n v="1"/>
    <x v="1"/>
    <n v="120"/>
    <n v="28"/>
    <n v="0"/>
    <n v="8659.32"/>
    <n v="0"/>
    <n v="8659.32"/>
    <n v="6582.7"/>
    <n v="0"/>
    <n v="2076.62"/>
    <n v="6656.87"/>
    <n v="74.17"/>
    <n v="303"/>
    <n v="1"/>
    <n v="68"/>
    <x v="4"/>
    <s v="01/2021"/>
    <x v="37"/>
    <n v="2"/>
    <s v="7 Filing Cabinets - 1156"/>
    <x v="0"/>
    <m/>
  </r>
  <r>
    <n v="6933288"/>
    <n v="1"/>
    <x v="1"/>
    <n v="84"/>
    <n v="2"/>
    <n v="0"/>
    <n v="31972.51"/>
    <n v="0"/>
    <n v="31972.51"/>
    <n v="30678.38"/>
    <n v="0"/>
    <n v="1294.1300000000001"/>
    <n v="31325.45"/>
    <n v="647.07000000000005"/>
    <n v="303"/>
    <n v="1"/>
    <n v="68"/>
    <x v="4"/>
    <s v="01/2021"/>
    <x v="38"/>
    <n v="2"/>
    <s v="GIS Support Project - 1170"/>
    <x v="0"/>
    <m/>
  </r>
  <r>
    <n v="6933336"/>
    <n v="1"/>
    <x v="1"/>
    <n v="120"/>
    <n v="43"/>
    <n v="0"/>
    <n v="19609"/>
    <n v="0"/>
    <n v="19609"/>
    <n v="12444.64"/>
    <n v="0"/>
    <n v="7164.36"/>
    <n v="12611.25"/>
    <n v="166.61"/>
    <n v="303"/>
    <n v="1"/>
    <n v="68"/>
    <x v="4"/>
    <s v="01/2021"/>
    <x v="39"/>
    <n v="2"/>
    <s v="Patio Replacement - 1199"/>
    <x v="0"/>
    <m/>
  </r>
  <r>
    <n v="6933374"/>
    <n v="1"/>
    <x v="1"/>
    <n v="84"/>
    <n v="35"/>
    <n v="0"/>
    <n v="17937.05"/>
    <n v="0"/>
    <n v="17937.05"/>
    <n v="10289.469999999999"/>
    <n v="0"/>
    <n v="7647.58"/>
    <n v="10507.97"/>
    <n v="218.5"/>
    <n v="303"/>
    <n v="1"/>
    <n v="68"/>
    <x v="4"/>
    <s v="01/2021"/>
    <x v="40"/>
    <n v="2"/>
    <s v="Cambridge Noise Masking Sound System - 1481"/>
    <x v="0"/>
    <m/>
  </r>
  <r>
    <n v="6933473"/>
    <n v="1"/>
    <x v="1"/>
    <n v="120"/>
    <n v="88"/>
    <n v="0"/>
    <n v="102310"/>
    <n v="0"/>
    <n v="102310"/>
    <n v="26501.11"/>
    <n v="0"/>
    <n v="75808.89"/>
    <n v="27362.57"/>
    <n v="861.46"/>
    <n v="303"/>
    <n v="1"/>
    <n v="68"/>
    <x v="4"/>
    <s v="01/2021"/>
    <x v="32"/>
    <n v="2"/>
    <s v="Newark Office Furniture - 1751"/>
    <x v="0"/>
    <m/>
  </r>
  <r>
    <n v="6933478"/>
    <n v="1"/>
    <x v="1"/>
    <n v="120"/>
    <n v="28"/>
    <n v="0"/>
    <n v="17269.23"/>
    <n v="0"/>
    <n v="17269.23"/>
    <n v="13127.81"/>
    <n v="0"/>
    <n v="4141.42"/>
    <n v="13275.72"/>
    <n v="147.91"/>
    <n v="303"/>
    <n v="1"/>
    <n v="68"/>
    <x v="4"/>
    <s v="01/2021"/>
    <x v="41"/>
    <n v="2"/>
    <s v="Office Furniture-Sergio Garrillos - 1130"/>
    <x v="0"/>
    <m/>
  </r>
  <r>
    <n v="6933505"/>
    <n v="1"/>
    <x v="1"/>
    <n v="120"/>
    <n v="19"/>
    <n v="0"/>
    <n v="14149.18"/>
    <n v="0"/>
    <n v="14149.18"/>
    <n v="11825.96"/>
    <n v="0"/>
    <n v="2323.2199999999998"/>
    <n v="11948.23"/>
    <n v="122.27"/>
    <n v="303"/>
    <n v="1"/>
    <n v="68"/>
    <x v="4"/>
    <s v="01/2021"/>
    <x v="42"/>
    <n v="2"/>
    <s v="Compass Pointe Office Furn - 1160"/>
    <x v="0"/>
    <m/>
  </r>
  <r>
    <n v="6933556"/>
    <n v="1"/>
    <x v="1"/>
    <n v="84"/>
    <n v="5"/>
    <n v="0"/>
    <n v="13436.6"/>
    <n v="0"/>
    <n v="13436.6"/>
    <n v="12261.53"/>
    <n v="0"/>
    <n v="1175.07"/>
    <n v="12496.54"/>
    <n v="235.01"/>
    <n v="303"/>
    <n v="1"/>
    <n v="68"/>
    <x v="4"/>
    <s v="01/2021"/>
    <x v="38"/>
    <n v="2"/>
    <s v="GIS Support Project - 1186"/>
    <x v="0"/>
    <m/>
  </r>
  <r>
    <n v="6933649"/>
    <n v="1"/>
    <x v="1"/>
    <n v="84"/>
    <n v="34"/>
    <n v="0"/>
    <n v="8664.94"/>
    <n v="0"/>
    <n v="8664.94"/>
    <n v="5157.68"/>
    <n v="0"/>
    <n v="3507.26"/>
    <n v="5260.83"/>
    <n v="103.15"/>
    <n v="303"/>
    <n v="1"/>
    <n v="68"/>
    <x v="4"/>
    <s v="01/2021"/>
    <x v="43"/>
    <n v="2"/>
    <s v="Breakroom &amp; Atruim Furniture at Silver Lake - 1442"/>
    <x v="0"/>
    <m/>
  </r>
  <r>
    <n v="6933653"/>
    <n v="1"/>
    <x v="1"/>
    <n v="120"/>
    <n v="95"/>
    <n v="0"/>
    <n v="-16938.03"/>
    <n v="0"/>
    <n v="-16938.03"/>
    <n v="-3398.56"/>
    <n v="0"/>
    <n v="-13539.47"/>
    <n v="-3541.08"/>
    <n v="-142.52000000000001"/>
    <n v="303"/>
    <n v="1"/>
    <n v="68"/>
    <x v="4"/>
    <s v="01/2021"/>
    <x v="33"/>
    <n v="2"/>
    <s v="Energy Lane FFE - 1803"/>
    <x v="0"/>
    <m/>
  </r>
  <r>
    <n v="6933657"/>
    <n v="1"/>
    <x v="1"/>
    <n v="60"/>
    <n v="14"/>
    <n v="0"/>
    <n v="12438"/>
    <n v="0"/>
    <n v="12438"/>
    <n v="9403.86"/>
    <n v="0"/>
    <n v="3034.14"/>
    <n v="9620.58"/>
    <n v="216.72"/>
    <n v="303"/>
    <n v="1"/>
    <n v="68"/>
    <x v="4"/>
    <s v="01/2021"/>
    <x v="44"/>
    <n v="2"/>
    <s v="Cambridge Noise Masking Syst at Compass Pointe - 1523"/>
    <x v="0"/>
    <m/>
  </r>
  <r>
    <n v="6933765"/>
    <n v="1"/>
    <x v="1"/>
    <n v="120"/>
    <n v="92"/>
    <n v="0"/>
    <n v="11534.5"/>
    <n v="0"/>
    <n v="11534.5"/>
    <n v="2602.9299999999998"/>
    <n v="0"/>
    <n v="8931.57"/>
    <n v="2700.01"/>
    <n v="97.08"/>
    <n v="303"/>
    <n v="1"/>
    <n v="68"/>
    <x v="4"/>
    <s v="01/2021"/>
    <x v="32"/>
    <n v="2"/>
    <s v="Newark Office Furniture - 1785"/>
    <x v="0"/>
    <m/>
  </r>
  <r>
    <n v="6933767"/>
    <n v="1"/>
    <x v="1"/>
    <n v="120"/>
    <n v="2"/>
    <n v="0"/>
    <n v="1704"/>
    <n v="0"/>
    <n v="1704"/>
    <n v="1672.76"/>
    <n v="0"/>
    <n v="31.24"/>
    <n v="1688.38"/>
    <n v="15.620000000000001"/>
    <n v="303"/>
    <n v="1"/>
    <n v="68"/>
    <x v="4"/>
    <s v="01/2021"/>
    <x v="45"/>
    <n v="2"/>
    <s v="Tape Storage Safe - 978"/>
    <x v="0"/>
    <m/>
  </r>
  <r>
    <n v="6933854"/>
    <n v="1"/>
    <x v="1"/>
    <n v="84"/>
    <n v="43"/>
    <n v="0"/>
    <n v="82147.13"/>
    <n v="0"/>
    <n v="82147.13"/>
    <n v="40095.620000000003"/>
    <n v="0"/>
    <n v="42051.51"/>
    <n v="41073.56"/>
    <n v="977.94"/>
    <n v="303"/>
    <n v="1"/>
    <n v="68"/>
    <x v="4"/>
    <s v="01/2021"/>
    <x v="46"/>
    <n v="2"/>
    <s v="CISCO phone system equip at Energy Lane - 1581"/>
    <x v="0"/>
    <m/>
  </r>
  <r>
    <n v="6933862"/>
    <n v="1"/>
    <x v="1"/>
    <n v="120"/>
    <n v="4"/>
    <n v="0"/>
    <n v="6435.14"/>
    <n v="0"/>
    <n v="6435.14"/>
    <n v="6202.76"/>
    <n v="0"/>
    <n v="232.38"/>
    <n v="6260.86"/>
    <n v="58.1"/>
    <n v="303"/>
    <n v="1"/>
    <n v="68"/>
    <x v="4"/>
    <s v="01/2021"/>
    <x v="47"/>
    <n v="2"/>
    <s v="3 Regent Executive Chairs - 1008"/>
    <x v="0"/>
    <m/>
  </r>
  <r>
    <n v="6933922"/>
    <n v="1"/>
    <x v="1"/>
    <n v="120"/>
    <n v="94"/>
    <n v="0"/>
    <n v="10999"/>
    <n v="0"/>
    <n v="10999"/>
    <n v="2298.67"/>
    <n v="0"/>
    <n v="8700.33"/>
    <n v="2391.23"/>
    <n v="92.56"/>
    <n v="303"/>
    <n v="1"/>
    <n v="68"/>
    <x v="4"/>
    <s v="01/2021"/>
    <x v="32"/>
    <n v="2"/>
    <s v="Newark Office Furniture - 1796"/>
    <x v="0"/>
    <m/>
  </r>
  <r>
    <n v="6933941"/>
    <n v="1"/>
    <x v="1"/>
    <n v="120"/>
    <n v="89"/>
    <n v="0"/>
    <n v="31928.82"/>
    <n v="0"/>
    <n v="31928.82"/>
    <n v="8004.17"/>
    <n v="0"/>
    <n v="23924.65"/>
    <n v="8272.99"/>
    <n v="268.82"/>
    <n v="303"/>
    <n v="1"/>
    <n v="68"/>
    <x v="4"/>
    <s v="01/2021"/>
    <x v="6"/>
    <n v="2"/>
    <s v="Dover Stover/Energy Lane Office - 1770"/>
    <x v="0"/>
    <m/>
  </r>
  <r>
    <n v="6933949"/>
    <n v="1"/>
    <x v="1"/>
    <n v="120"/>
    <n v="88"/>
    <n v="0"/>
    <n v="388964.21"/>
    <n v="0"/>
    <n v="388964.21"/>
    <n v="100752.51"/>
    <n v="0"/>
    <n v="288211.7"/>
    <n v="104027.64"/>
    <n v="3275.13"/>
    <n v="303"/>
    <n v="1"/>
    <n v="68"/>
    <x v="4"/>
    <s v="01/2021"/>
    <x v="33"/>
    <n v="2"/>
    <s v="Energy Lane FFE - 1753"/>
    <x v="0"/>
    <m/>
  </r>
  <r>
    <n v="6934015"/>
    <n v="1"/>
    <x v="1"/>
    <n v="120"/>
    <n v="101"/>
    <n v="0"/>
    <n v="4385.91"/>
    <n v="0"/>
    <n v="4385.91"/>
    <n v="660.54"/>
    <n v="0"/>
    <n v="3725.37"/>
    <n v="697.42"/>
    <n v="36.880000000000003"/>
    <n v="303"/>
    <n v="1"/>
    <n v="68"/>
    <x v="4"/>
    <s v="01/2021"/>
    <x v="33"/>
    <n v="2"/>
    <s v="Energy Lane FFE - 1831"/>
    <x v="0"/>
    <m/>
  </r>
  <r>
    <n v="6934016"/>
    <n v="1"/>
    <x v="1"/>
    <n v="120"/>
    <n v="107"/>
    <n v="0"/>
    <n v="7252.01"/>
    <n v="0"/>
    <n v="7252.01"/>
    <n v="729.41"/>
    <n v="0"/>
    <n v="6522.6"/>
    <n v="790.37"/>
    <n v="60.96"/>
    <n v="303"/>
    <n v="1"/>
    <n v="68"/>
    <x v="4"/>
    <s v="01/2021"/>
    <x v="33"/>
    <n v="2"/>
    <s v="Energy Lane FFE - 1851"/>
    <x v="0"/>
    <m/>
  </r>
  <r>
    <n v="6934037"/>
    <n v="1"/>
    <x v="1"/>
    <n v="120"/>
    <n v="104"/>
    <n v="0"/>
    <n v="29532.95"/>
    <n v="0"/>
    <n v="29532.95"/>
    <n v="3709.23"/>
    <n v="0"/>
    <n v="25823.72"/>
    <n v="3957.53"/>
    <n v="248.3"/>
    <n v="303"/>
    <n v="1"/>
    <n v="68"/>
    <x v="4"/>
    <s v="01/2021"/>
    <x v="33"/>
    <n v="2"/>
    <s v="Energy Lane FFE - 1841"/>
    <x v="0"/>
    <m/>
  </r>
  <r>
    <n v="6934038"/>
    <n v="1"/>
    <x v="1"/>
    <n v="120"/>
    <n v="105"/>
    <n v="0"/>
    <n v="4824.55"/>
    <n v="0"/>
    <n v="4824.55"/>
    <n v="565.71"/>
    <n v="0"/>
    <n v="4258.84"/>
    <n v="606.27"/>
    <n v="40.56"/>
    <n v="303"/>
    <n v="1"/>
    <n v="68"/>
    <x v="4"/>
    <s v="01/2021"/>
    <x v="33"/>
    <n v="2"/>
    <s v="Energy Lane FFE - 1843"/>
    <x v="0"/>
    <m/>
  </r>
  <r>
    <n v="6934047"/>
    <n v="1"/>
    <x v="1"/>
    <n v="120"/>
    <n v="97"/>
    <n v="0"/>
    <n v="3574"/>
    <n v="0"/>
    <n v="3574"/>
    <n v="657.52"/>
    <n v="0"/>
    <n v="2916.48"/>
    <n v="687.59"/>
    <n v="30.07"/>
    <n v="303"/>
    <n v="1"/>
    <n v="68"/>
    <x v="4"/>
    <s v="01/2021"/>
    <x v="32"/>
    <n v="2"/>
    <s v="Newark Office Furniture - 1812"/>
    <x v="0"/>
    <m/>
  </r>
  <r>
    <n v="1624198"/>
    <n v="1"/>
    <x v="1"/>
    <n v="60"/>
    <n v="55"/>
    <n v="0"/>
    <n v="7200"/>
    <n v="0"/>
    <n v="7200"/>
    <n v="600"/>
    <n v="0"/>
    <n v="6600"/>
    <n v="720"/>
    <n v="120"/>
    <n v="304"/>
    <n v="1"/>
    <n v="69"/>
    <x v="5"/>
    <s v="01/2021"/>
    <x v="48"/>
    <n v="2"/>
    <s v="Data Center Move Core Infra"/>
    <x v="0"/>
    <m/>
  </r>
  <r>
    <n v="1624204"/>
    <n v="1"/>
    <x v="1"/>
    <n v="60"/>
    <n v="55"/>
    <n v="0"/>
    <n v="85755.72"/>
    <n v="0"/>
    <n v="85755.72"/>
    <n v="7097"/>
    <n v="0"/>
    <n v="78658.720000000001"/>
    <n v="8527.16"/>
    <n v="1430.16"/>
    <n v="304"/>
    <n v="1"/>
    <n v="69"/>
    <x v="5"/>
    <s v="01/2021"/>
    <x v="49"/>
    <n v="2"/>
    <s v="Site Refresh SD WAN"/>
    <x v="0"/>
    <m/>
  </r>
  <r>
    <n v="2272866"/>
    <n v="1"/>
    <x v="1"/>
    <n v="60"/>
    <n v="56"/>
    <n v="0"/>
    <n v="94683.02"/>
    <n v="0"/>
    <n v="94683.02"/>
    <n v="4135.3599999999997"/>
    <n v="0"/>
    <n v="90547.66"/>
    <n v="5752.28"/>
    <n v="1616.92"/>
    <n v="304"/>
    <n v="1"/>
    <n v="69"/>
    <x v="5"/>
    <s v="01/2021"/>
    <x v="50"/>
    <n v="2"/>
    <s v="Windows 10 Deployment"/>
    <x v="0"/>
    <m/>
  </r>
  <r>
    <n v="2272871"/>
    <n v="1"/>
    <x v="1"/>
    <n v="60"/>
    <n v="56"/>
    <n v="0"/>
    <n v="11884.06"/>
    <n v="0"/>
    <n v="11884.06"/>
    <n v="792.28"/>
    <n v="0"/>
    <n v="11091.78"/>
    <n v="990.35"/>
    <n v="198.07"/>
    <n v="304"/>
    <n v="1"/>
    <n v="69"/>
    <x v="5"/>
    <s v="01/2021"/>
    <x v="51"/>
    <n v="2"/>
    <s v="Computer Purchase 01"/>
    <x v="0"/>
    <m/>
  </r>
  <r>
    <n v="2272876"/>
    <n v="1"/>
    <x v="1"/>
    <n v="60"/>
    <n v="57"/>
    <n v="0"/>
    <n v="55256.58"/>
    <n v="4234.37"/>
    <n v="59490.95"/>
    <n v="1540.83"/>
    <n v="0"/>
    <n v="53715.75"/>
    <n v="2483.21"/>
    <n v="942.38"/>
    <n v="304"/>
    <n v="1"/>
    <n v="69"/>
    <x v="5"/>
    <s v="01/2021"/>
    <x v="52"/>
    <n v="2"/>
    <s v="CU20240114 - Computer Purchase 02"/>
    <x v="0"/>
    <m/>
  </r>
  <r>
    <n v="6932890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4"/>
    <x v="0"/>
    <m/>
  </r>
  <r>
    <n v="6932891"/>
    <n v="1"/>
    <x v="1"/>
    <n v="60"/>
    <n v="20"/>
    <n v="0"/>
    <n v="886.59"/>
    <n v="0"/>
    <n v="886.59"/>
    <n v="580.49"/>
    <n v="0"/>
    <n v="306.10000000000002"/>
    <n v="595.79999999999995"/>
    <n v="15.31"/>
    <n v="304"/>
    <n v="1"/>
    <n v="69"/>
    <x v="5"/>
    <s v="01/2021"/>
    <x v="53"/>
    <n v="2"/>
    <s v="Laptop, (1) Dell E5470 Lattitude - 1622"/>
    <x v="0"/>
    <m/>
  </r>
  <r>
    <n v="6932892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7"/>
    <x v="0"/>
    <m/>
  </r>
  <r>
    <n v="6932893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x v="53"/>
    <n v="2"/>
    <s v="Laptop, (1) Dell E5470 Lattitude - 1642"/>
    <x v="0"/>
    <m/>
  </r>
  <r>
    <n v="6932901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6"/>
    <x v="0"/>
    <m/>
  </r>
  <r>
    <n v="6932906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8"/>
    <x v="0"/>
    <m/>
  </r>
  <r>
    <n v="6932918"/>
    <n v="1"/>
    <x v="1"/>
    <n v="60"/>
    <n v="35"/>
    <n v="0"/>
    <n v="1560"/>
    <n v="0"/>
    <n v="1560"/>
    <n v="628.83000000000004"/>
    <n v="0"/>
    <n v="931.17"/>
    <n v="655.43"/>
    <n v="26.6"/>
    <n v="304"/>
    <n v="1"/>
    <n v="69"/>
    <x v="5"/>
    <s v="01/2021"/>
    <x v="55"/>
    <n v="2"/>
    <s v="Network Upgrades - 1805"/>
    <x v="0"/>
    <m/>
  </r>
  <r>
    <n v="6932923"/>
    <n v="1"/>
    <x v="1"/>
    <n v="60"/>
    <n v="23"/>
    <n v="0"/>
    <n v="16104"/>
    <n v="0"/>
    <n v="16104"/>
    <n v="9731.68"/>
    <n v="0"/>
    <n v="6372.32"/>
    <n v="10008.74"/>
    <n v="277.06"/>
    <n v="304"/>
    <n v="1"/>
    <n v="69"/>
    <x v="5"/>
    <s v="01/2021"/>
    <x v="56"/>
    <n v="2"/>
    <s v="Laptops, (10) Dell CTO 7480 - 1726"/>
    <x v="0"/>
    <m/>
  </r>
  <r>
    <n v="6932924"/>
    <n v="1"/>
    <x v="1"/>
    <n v="60"/>
    <n v="26"/>
    <n v="0"/>
    <n v="6524.82"/>
    <n v="0"/>
    <n v="6524.82"/>
    <n v="3614.25"/>
    <n v="0"/>
    <n v="2910.57"/>
    <n v="3726.2"/>
    <n v="111.95"/>
    <n v="304"/>
    <n v="1"/>
    <n v="69"/>
    <x v="5"/>
    <s v="01/2021"/>
    <x v="57"/>
    <n v="2"/>
    <s v="Laptops, (4) Dell CTO 7480 - 1739"/>
    <x v="0"/>
    <m/>
  </r>
  <r>
    <n v="6932925"/>
    <n v="1"/>
    <x v="1"/>
    <n v="36"/>
    <n v="5"/>
    <n v="0"/>
    <n v="10407"/>
    <n v="0"/>
    <n v="10407"/>
    <n v="8850.39"/>
    <n v="0"/>
    <n v="1556.61"/>
    <n v="9161.7099999999991"/>
    <n v="311.32"/>
    <n v="304"/>
    <n v="1"/>
    <n v="69"/>
    <x v="5"/>
    <s v="01/2021"/>
    <x v="58"/>
    <n v="2"/>
    <s v="Licenses, (36) CISCO L-ASA5545-TAM subscriptions for Energy Lane Firewall - 1777"/>
    <x v="0"/>
    <m/>
  </r>
  <r>
    <n v="6932931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x v="59"/>
    <n v="2"/>
    <s v="PC, (1) Dell Opti 5040 desktop computer - 1661"/>
    <x v="0"/>
    <m/>
  </r>
  <r>
    <n v="6932933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49"/>
    <x v="0"/>
    <m/>
  </r>
  <r>
    <n v="6932934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7"/>
    <x v="0"/>
    <m/>
  </r>
  <r>
    <n v="6932935"/>
    <n v="1"/>
    <x v="1"/>
    <n v="60"/>
    <n v="20"/>
    <n v="0"/>
    <n v="1184.1500000000001"/>
    <n v="0"/>
    <n v="1184.1500000000001"/>
    <n v="775.33"/>
    <n v="0"/>
    <n v="408.82"/>
    <n v="795.77"/>
    <n v="20.440000000000001"/>
    <n v="304"/>
    <n v="1"/>
    <n v="69"/>
    <x v="5"/>
    <s v="01/2021"/>
    <x v="59"/>
    <n v="2"/>
    <s v="PC, (1) Dell Opti 5040 desktop computer - 1670"/>
    <x v="0"/>
    <m/>
  </r>
  <r>
    <n v="6932938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54"/>
    <x v="0"/>
    <m/>
  </r>
  <r>
    <n v="6932939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x v="54"/>
    <n v="2"/>
    <s v="Monitor, (1) Dell P2217 22 inch - 1591"/>
    <x v="0"/>
    <m/>
  </r>
  <r>
    <n v="6932940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7"/>
    <x v="0"/>
    <m/>
  </r>
  <r>
    <n v="6932949"/>
    <n v="1"/>
    <x v="1"/>
    <n v="60"/>
    <n v="21"/>
    <n v="0"/>
    <n v="1160.28"/>
    <n v="0"/>
    <n v="1160.28"/>
    <n v="740.18"/>
    <n v="0"/>
    <n v="420.1"/>
    <n v="760.18"/>
    <n v="20"/>
    <n v="304"/>
    <n v="1"/>
    <n v="69"/>
    <x v="5"/>
    <s v="01/2021"/>
    <x v="61"/>
    <n v="2"/>
    <s v="(4) Dell Docking station WD15 w/180w adapter - 1708"/>
    <x v="0"/>
    <m/>
  </r>
  <r>
    <n v="6932953"/>
    <n v="1"/>
    <x v="1"/>
    <n v="60"/>
    <n v="26"/>
    <n v="0"/>
    <n v="5413.56"/>
    <n v="0"/>
    <n v="5413.56"/>
    <n v="2998.68"/>
    <n v="0"/>
    <n v="2414.88"/>
    <n v="3091.56"/>
    <n v="92.88"/>
    <n v="304"/>
    <n v="1"/>
    <n v="69"/>
    <x v="5"/>
    <s v="01/2021"/>
    <x v="62"/>
    <n v="2"/>
    <s v="Computer Purchase 2017-03 in 2018 - 1734"/>
    <x v="0"/>
    <m/>
  </r>
  <r>
    <n v="6932958"/>
    <n v="1"/>
    <x v="1"/>
    <n v="60"/>
    <n v="35"/>
    <n v="0"/>
    <n v="106797.91"/>
    <n v="0"/>
    <n v="106797.91"/>
    <n v="43050.31"/>
    <n v="0"/>
    <n v="63747.6"/>
    <n v="44871.67"/>
    <n v="1821.3600000000001"/>
    <n v="304"/>
    <n v="1"/>
    <n v="69"/>
    <x v="5"/>
    <s v="01/2021"/>
    <x v="63"/>
    <n v="2"/>
    <s v="Computer Purchases - 1806"/>
    <x v="0"/>
    <m/>
  </r>
  <r>
    <n v="6932961"/>
    <n v="1"/>
    <x v="1"/>
    <n v="60"/>
    <n v="26"/>
    <n v="0"/>
    <n v="45505.36"/>
    <n v="0"/>
    <n v="45505.36"/>
    <n v="25206.400000000001"/>
    <n v="0"/>
    <n v="20298.96"/>
    <n v="25987.13"/>
    <n v="780.73"/>
    <n v="304"/>
    <n v="1"/>
    <n v="69"/>
    <x v="5"/>
    <s v="01/2021"/>
    <x v="64"/>
    <n v="2"/>
    <s v="Energy Lane Network Firewall - 1733"/>
    <x v="0"/>
    <m/>
  </r>
  <r>
    <n v="6932968"/>
    <n v="1"/>
    <x v="1"/>
    <n v="60"/>
    <n v="25"/>
    <n v="0"/>
    <n v="3162.52"/>
    <n v="0"/>
    <n v="3162.52"/>
    <n v="1804.9"/>
    <n v="0"/>
    <n v="1357.62"/>
    <n v="1859.2"/>
    <n v="54.300000000000004"/>
    <n v="304"/>
    <n v="1"/>
    <n v="69"/>
    <x v="5"/>
    <s v="01/2021"/>
    <x v="65"/>
    <n v="2"/>
    <s v="CISCO CAT WS-C2960X-48FPS-L Network refresh project - 1728"/>
    <x v="0"/>
    <m/>
  </r>
  <r>
    <n v="6932969"/>
    <n v="1"/>
    <x v="1"/>
    <n v="60"/>
    <n v="28"/>
    <n v="0"/>
    <n v="39420.15"/>
    <n v="0"/>
    <n v="39420.15"/>
    <n v="20513.060000000001"/>
    <n v="0"/>
    <n v="18907.09"/>
    <n v="21188.31"/>
    <n v="675.25"/>
    <n v="304"/>
    <n v="1"/>
    <n v="69"/>
    <x v="5"/>
    <s v="01/2021"/>
    <x v="65"/>
    <n v="2"/>
    <s v="CISCO CAT WS-C2960X-48FPS-L Network refresh project - 1756"/>
    <x v="0"/>
    <m/>
  </r>
  <r>
    <n v="6933007"/>
    <n v="1"/>
    <x v="1"/>
    <n v="60"/>
    <n v="25"/>
    <n v="0"/>
    <n v="16200"/>
    <n v="0"/>
    <n v="16200"/>
    <n v="9245.44"/>
    <n v="0"/>
    <n v="6954.56"/>
    <n v="9523.6200000000008"/>
    <n v="278.18"/>
    <n v="304"/>
    <n v="1"/>
    <n v="69"/>
    <x v="5"/>
    <s v="01/2021"/>
    <x v="66"/>
    <n v="2"/>
    <s v="Citrix Netscaler VPX 100 Load Balancer - 1730"/>
    <x v="0"/>
    <m/>
  </r>
  <r>
    <n v="6933021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08"/>
    <x v="0"/>
    <m/>
  </r>
  <r>
    <n v="6933023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8"/>
    <x v="0"/>
    <m/>
  </r>
  <r>
    <n v="6933024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9"/>
    <x v="0"/>
    <m/>
  </r>
  <r>
    <n v="6933025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x v="53"/>
    <n v="2"/>
    <s v="Laptop, (1) Dell E5470 Lattitude - 1641"/>
    <x v="0"/>
    <m/>
  </r>
  <r>
    <n v="6933026"/>
    <n v="1"/>
    <x v="1"/>
    <n v="60"/>
    <n v="20"/>
    <n v="0"/>
    <n v="966.99"/>
    <n v="0"/>
    <n v="966.99"/>
    <n v="633.14"/>
    <n v="0"/>
    <n v="333.85"/>
    <n v="649.83000000000004"/>
    <n v="16.690000000000001"/>
    <n v="304"/>
    <n v="1"/>
    <n v="69"/>
    <x v="5"/>
    <s v="01/2021"/>
    <x v="53"/>
    <n v="2"/>
    <s v="Laptop, (1) Dell E5470 Lattitude - 1659"/>
    <x v="0"/>
    <m/>
  </r>
  <r>
    <n v="6933032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600"/>
    <x v="0"/>
    <m/>
  </r>
  <r>
    <n v="6933033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7"/>
    <x v="0"/>
    <m/>
  </r>
  <r>
    <n v="6933038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x v="67"/>
    <n v="2"/>
    <s v="Laptop, (1) Dell E7270 Lattitude - 1603"/>
    <x v="0"/>
    <m/>
  </r>
  <r>
    <n v="6933039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x v="67"/>
    <n v="2"/>
    <s v="Laptop, (1) Dell E7270 Lattitude - 1604"/>
    <x v="0"/>
    <m/>
  </r>
  <r>
    <n v="6933040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2"/>
    <x v="0"/>
    <m/>
  </r>
  <r>
    <n v="6933045"/>
    <n v="1"/>
    <x v="1"/>
    <n v="60"/>
    <n v="26"/>
    <n v="0"/>
    <n v="930"/>
    <n v="0"/>
    <n v="930"/>
    <n v="515.16999999999996"/>
    <n v="0"/>
    <n v="414.83"/>
    <n v="531.13"/>
    <n v="15.96"/>
    <n v="304"/>
    <n v="1"/>
    <n v="69"/>
    <x v="5"/>
    <s v="01/2021"/>
    <x v="68"/>
    <n v="2"/>
    <s v="Monitor, (6) Dell P2217 22 inch - 1735"/>
    <x v="0"/>
    <m/>
  </r>
  <r>
    <n v="6933048"/>
    <n v="1"/>
    <x v="1"/>
    <n v="60"/>
    <n v="21"/>
    <n v="0"/>
    <n v="1425.56"/>
    <n v="0"/>
    <n v="1425.56"/>
    <n v="909.42"/>
    <n v="0"/>
    <n v="516.14"/>
    <n v="934"/>
    <n v="24.580000000000002"/>
    <n v="304"/>
    <n v="1"/>
    <n v="69"/>
    <x v="5"/>
    <s v="01/2021"/>
    <x v="69"/>
    <n v="2"/>
    <s v="Monitor, (8) Dell P2217 22 inch - 1707"/>
    <x v="0"/>
    <m/>
  </r>
  <r>
    <n v="6933056"/>
    <n v="1"/>
    <x v="1"/>
    <n v="60"/>
    <n v="2"/>
    <n v="0"/>
    <n v="19834.03"/>
    <n v="0"/>
    <n v="19834.03"/>
    <n v="19106.78"/>
    <n v="0"/>
    <n v="727.25"/>
    <n v="19470.41"/>
    <n v="363.63"/>
    <n v="304"/>
    <n v="1"/>
    <n v="69"/>
    <x v="5"/>
    <s v="01/2021"/>
    <x v="70"/>
    <n v="2"/>
    <s v="Laptops 01 Replacement - 1324"/>
    <x v="0"/>
    <m/>
  </r>
  <r>
    <n v="6933064"/>
    <n v="1"/>
    <x v="1"/>
    <n v="60"/>
    <n v="21"/>
    <n v="0"/>
    <n v="75707.360000000001"/>
    <n v="0"/>
    <n v="75707.360000000001"/>
    <n v="48621.61"/>
    <n v="0"/>
    <n v="27085.75"/>
    <n v="49911.41"/>
    <n v="1289.8"/>
    <n v="304"/>
    <n v="1"/>
    <n v="69"/>
    <x v="5"/>
    <s v="01/2021"/>
    <x v="71"/>
    <n v="2"/>
    <s v="Middletown Office IT Equipment - 114 Sandhill Drive - 1713"/>
    <x v="0"/>
    <m/>
  </r>
  <r>
    <n v="6933065"/>
    <n v="1"/>
    <x v="1"/>
    <n v="60"/>
    <n v="21"/>
    <n v="0"/>
    <n v="1940.15"/>
    <n v="0"/>
    <n v="1940.15"/>
    <n v="1261.1199999999999"/>
    <n v="0"/>
    <n v="679.03"/>
    <n v="1293.45"/>
    <n v="32.33"/>
    <n v="304"/>
    <n v="1"/>
    <n v="69"/>
    <x v="5"/>
    <s v="01/2021"/>
    <x v="72"/>
    <n v="2"/>
    <s v="Middletown Office Telephone system - 114 Sandhill Drive - 1715"/>
    <x v="0"/>
    <m/>
  </r>
  <r>
    <n v="6933070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47"/>
    <x v="0"/>
    <m/>
  </r>
  <r>
    <n v="6933071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50"/>
    <x v="0"/>
    <m/>
  </r>
  <r>
    <n v="6933124"/>
    <n v="1"/>
    <x v="1"/>
    <n v="60"/>
    <n v="21"/>
    <n v="0"/>
    <n v="1669.99"/>
    <n v="0"/>
    <n v="1669.99"/>
    <n v="1065.32"/>
    <n v="0"/>
    <n v="604.66999999999996"/>
    <n v="1094.1099999999999"/>
    <n v="28.79"/>
    <n v="304"/>
    <n v="1"/>
    <n v="69"/>
    <x v="5"/>
    <s v="01/2021"/>
    <x v="73"/>
    <n v="2"/>
    <s v="CISCO Smartnet 24x7x4 -iRouter refresh - 1702"/>
    <x v="0"/>
    <m/>
  </r>
  <r>
    <n v="6933149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1"/>
    <x v="0"/>
    <m/>
  </r>
  <r>
    <n v="6933150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3"/>
    <x v="0"/>
    <m/>
  </r>
  <r>
    <n v="6933151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5"/>
    <x v="0"/>
    <m/>
  </r>
  <r>
    <n v="6933157"/>
    <n v="1"/>
    <x v="1"/>
    <n v="60"/>
    <n v="26"/>
    <n v="0"/>
    <n v="3024.56"/>
    <n v="0"/>
    <n v="3024.56"/>
    <n v="1675.35"/>
    <n v="0"/>
    <n v="1349.21"/>
    <n v="1727.24"/>
    <n v="51.89"/>
    <n v="304"/>
    <n v="1"/>
    <n v="69"/>
    <x v="5"/>
    <s v="01/2021"/>
    <x v="74"/>
    <n v="2"/>
    <s v="PC, (3) Dell CTO 5050 Desktop computers - 1740"/>
    <x v="0"/>
    <m/>
  </r>
  <r>
    <n v="6933163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9"/>
    <x v="0"/>
    <m/>
  </r>
  <r>
    <n v="6933164"/>
    <n v="1"/>
    <x v="1"/>
    <n v="60"/>
    <n v="20"/>
    <n v="0"/>
    <n v="285.64999999999998"/>
    <n v="0"/>
    <n v="285.64999999999998"/>
    <n v="187.02"/>
    <n v="0"/>
    <n v="98.63"/>
    <n v="191.95"/>
    <n v="4.93"/>
    <n v="304"/>
    <n v="1"/>
    <n v="69"/>
    <x v="5"/>
    <s v="01/2021"/>
    <x v="75"/>
    <n v="2"/>
    <s v="Printer, (1) HP Color LJ Pro M452DN - 1682"/>
    <x v="0"/>
    <m/>
  </r>
  <r>
    <n v="6933168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x v="67"/>
    <n v="2"/>
    <s v="Laptop, (1) Dell E7270 Lattitude - 1602"/>
    <x v="0"/>
    <m/>
  </r>
  <r>
    <n v="6933169"/>
    <n v="1"/>
    <x v="1"/>
    <n v="60"/>
    <n v="20"/>
    <n v="0"/>
    <n v="217.52"/>
    <n v="0"/>
    <n v="217.52"/>
    <n v="142.41999999999999"/>
    <n v="0"/>
    <n v="75.099999999999994"/>
    <n v="146.18"/>
    <n v="3.7600000000000002"/>
    <n v="304"/>
    <n v="1"/>
    <n v="69"/>
    <x v="5"/>
    <s v="01/2021"/>
    <x v="54"/>
    <n v="2"/>
    <s v="Monitor, (1) Dell P2217 22 inch - 1658"/>
    <x v="0"/>
    <m/>
  </r>
  <r>
    <n v="693317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2"/>
    <x v="0"/>
    <m/>
  </r>
  <r>
    <n v="6933171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5"/>
    <x v="0"/>
    <m/>
  </r>
  <r>
    <n v="6933173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6"/>
    <x v="0"/>
    <m/>
  </r>
  <r>
    <n v="6933174"/>
    <n v="1"/>
    <x v="1"/>
    <n v="60"/>
    <n v="26"/>
    <n v="0"/>
    <n v="1550"/>
    <n v="0"/>
    <n v="1550"/>
    <n v="858.55"/>
    <n v="0"/>
    <n v="691.45"/>
    <n v="885.14"/>
    <n v="26.59"/>
    <n v="304"/>
    <n v="1"/>
    <n v="69"/>
    <x v="5"/>
    <s v="01/2021"/>
    <x v="76"/>
    <n v="2"/>
    <s v="Monitor, (10) Dell P2217 22 inch - 1736"/>
    <x v="0"/>
    <m/>
  </r>
  <r>
    <n v="6933175"/>
    <n v="1"/>
    <x v="1"/>
    <n v="60"/>
    <n v="26"/>
    <n v="0"/>
    <n v="2480"/>
    <n v="0"/>
    <n v="2480"/>
    <n v="1373.73"/>
    <n v="0"/>
    <n v="1106.27"/>
    <n v="1416.28"/>
    <n v="42.550000000000004"/>
    <n v="304"/>
    <n v="1"/>
    <n v="69"/>
    <x v="5"/>
    <s v="01/2021"/>
    <x v="77"/>
    <n v="2"/>
    <s v="Monitor, (16) Dell P2217 22 inch - 1737"/>
    <x v="0"/>
    <m/>
  </r>
  <r>
    <n v="6933176"/>
    <n v="1"/>
    <x v="1"/>
    <n v="60"/>
    <n v="26"/>
    <n v="0"/>
    <n v="707.84"/>
    <n v="0"/>
    <n v="707.84"/>
    <n v="392.07"/>
    <n v="0"/>
    <n v="315.77"/>
    <n v="404.22"/>
    <n v="12.15"/>
    <n v="304"/>
    <n v="1"/>
    <n v="69"/>
    <x v="5"/>
    <s v="01/2021"/>
    <x v="78"/>
    <n v="2"/>
    <s v="Monitor, (4) Dell P2217 22 inch - 1738"/>
    <x v="0"/>
    <m/>
  </r>
  <r>
    <n v="6933186"/>
    <n v="1"/>
    <x v="1"/>
    <n v="60"/>
    <n v="31"/>
    <n v="0"/>
    <n v="4945.74"/>
    <n v="0"/>
    <n v="4945.74"/>
    <n v="2324.91"/>
    <n v="0"/>
    <n v="2620.83"/>
    <n v="2409.4499999999998"/>
    <n v="84.54"/>
    <n v="304"/>
    <n v="1"/>
    <n v="69"/>
    <x v="5"/>
    <s v="01/2021"/>
    <x v="55"/>
    <n v="2"/>
    <s v="Network Upgrades - 1783"/>
    <x v="0"/>
    <m/>
  </r>
  <r>
    <n v="6933187"/>
    <n v="1"/>
    <x v="1"/>
    <n v="60"/>
    <n v="33"/>
    <n v="0"/>
    <n v="26342.5"/>
    <n v="0"/>
    <n v="26342.5"/>
    <n v="11500.75"/>
    <n v="0"/>
    <n v="14841.75"/>
    <n v="11950.5"/>
    <n v="449.75"/>
    <n v="304"/>
    <n v="1"/>
    <n v="69"/>
    <x v="5"/>
    <s v="01/2021"/>
    <x v="55"/>
    <n v="2"/>
    <s v="Network Upgrades - 1792"/>
    <x v="0"/>
    <m/>
  </r>
  <r>
    <n v="6933201"/>
    <n v="1"/>
    <x v="1"/>
    <n v="60"/>
    <n v="29"/>
    <n v="0"/>
    <n v="5540"/>
    <n v="0"/>
    <n v="5540"/>
    <n v="2789.97"/>
    <n v="0"/>
    <n v="2750.03"/>
    <n v="2884.8"/>
    <n v="94.83"/>
    <n v="304"/>
    <n v="1"/>
    <n v="69"/>
    <x v="5"/>
    <s v="01/2021"/>
    <x v="79"/>
    <n v="2"/>
    <s v="Newark Office IT - 1767"/>
    <x v="0"/>
    <m/>
  </r>
  <r>
    <n v="6933202"/>
    <n v="1"/>
    <x v="1"/>
    <n v="60"/>
    <n v="21"/>
    <n v="0"/>
    <n v="3516.35"/>
    <n v="0"/>
    <n v="3516.35"/>
    <n v="2243.21"/>
    <n v="0"/>
    <n v="1273.1400000000001"/>
    <n v="2303.84"/>
    <n v="60.63"/>
    <n v="304"/>
    <n v="1"/>
    <n v="69"/>
    <x v="5"/>
    <s v="01/2021"/>
    <x v="80"/>
    <n v="2"/>
    <s v="Switch, (1) Cisco Catalyst 2960X 48 port ethernet - 1695"/>
    <x v="0"/>
    <m/>
  </r>
  <r>
    <n v="6933203"/>
    <n v="1"/>
    <x v="1"/>
    <n v="60"/>
    <n v="23"/>
    <n v="0"/>
    <n v="3338.86"/>
    <n v="0"/>
    <n v="3338.86"/>
    <n v="2017.65"/>
    <n v="0"/>
    <n v="1321.21"/>
    <n v="2075.09"/>
    <n v="57.44"/>
    <n v="304"/>
    <n v="1"/>
    <n v="69"/>
    <x v="5"/>
    <s v="01/2021"/>
    <x v="81"/>
    <n v="2"/>
    <s v="Tablet, (1) Dell CTO 7202 latitude rugged tablet w/docking - 1725"/>
    <x v="0"/>
    <m/>
  </r>
  <r>
    <n v="6933210"/>
    <n v="1"/>
    <x v="1"/>
    <n v="60"/>
    <n v="20"/>
    <n v="0"/>
    <n v="1095.81"/>
    <n v="0"/>
    <n v="1095.81"/>
    <n v="717.51"/>
    <n v="0"/>
    <n v="378.3"/>
    <n v="736.43"/>
    <n v="18.920000000000002"/>
    <n v="304"/>
    <n v="1"/>
    <n v="69"/>
    <x v="5"/>
    <s v="01/2021"/>
    <x v="59"/>
    <n v="2"/>
    <s v="PC, (1) Dell Opti 5040 desktop computer - 1664"/>
    <x v="0"/>
    <m/>
  </r>
  <r>
    <n v="6933214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53"/>
    <x v="0"/>
    <m/>
  </r>
  <r>
    <n v="6933215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x v="54"/>
    <n v="2"/>
    <s v="Monitor, (1) Dell P2217 22 inch - 1588"/>
    <x v="0"/>
    <m/>
  </r>
  <r>
    <n v="6933216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x v="54"/>
    <n v="2"/>
    <s v="Monitor, (1) Dell P2217 22 inch - 1589"/>
    <x v="0"/>
    <m/>
  </r>
  <r>
    <n v="6933217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4"/>
    <x v="0"/>
    <m/>
  </r>
  <r>
    <n v="6933218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5"/>
    <x v="0"/>
    <m/>
  </r>
  <r>
    <n v="6933219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7"/>
    <x v="0"/>
    <m/>
  </r>
  <r>
    <n v="6933220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8"/>
    <x v="0"/>
    <m/>
  </r>
  <r>
    <n v="6933236"/>
    <n v="1"/>
    <x v="1"/>
    <n v="60"/>
    <n v="21"/>
    <n v="0"/>
    <n v="50079.21"/>
    <n v="0"/>
    <n v="50079.21"/>
    <n v="31859.64"/>
    <n v="0"/>
    <n v="18219.57"/>
    <n v="32727.24"/>
    <n v="867.6"/>
    <n v="304"/>
    <n v="1"/>
    <n v="69"/>
    <x v="5"/>
    <s v="01/2021"/>
    <x v="82"/>
    <n v="2"/>
    <s v="Computer Purchase 2017-03 - 1703"/>
    <x v="0"/>
    <m/>
  </r>
  <r>
    <n v="6933244"/>
    <n v="1"/>
    <x v="1"/>
    <n v="60"/>
    <n v="23"/>
    <n v="0"/>
    <n v="941.55"/>
    <n v="0"/>
    <n v="941.55"/>
    <n v="568.99"/>
    <n v="0"/>
    <n v="372.56"/>
    <n v="585.19000000000005"/>
    <n v="16.2"/>
    <n v="304"/>
    <n v="1"/>
    <n v="69"/>
    <x v="5"/>
    <s v="01/2021"/>
    <x v="83"/>
    <n v="2"/>
    <s v="Computer, (1) Dell CTO 5050 - 1724"/>
    <x v="0"/>
    <m/>
  </r>
  <r>
    <n v="6933285"/>
    <n v="1"/>
    <x v="1"/>
    <n v="60"/>
    <n v="10"/>
    <n v="0"/>
    <n v="826.97"/>
    <n v="0"/>
    <n v="826.97"/>
    <n v="689.12"/>
    <n v="0"/>
    <n v="137.85"/>
    <n v="702.91"/>
    <n v="13.790000000000001"/>
    <n v="304"/>
    <n v="1"/>
    <n v="69"/>
    <x v="5"/>
    <s v="01/2021"/>
    <x v="84"/>
    <n v="2"/>
    <s v="Desktop, (1) Dell Optiplex 5040 - 1443"/>
    <x v="0"/>
    <m/>
  </r>
  <r>
    <n v="6933300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0"/>
    <x v="0"/>
    <m/>
  </r>
  <r>
    <n v="6933301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7"/>
    <x v="0"/>
    <m/>
  </r>
  <r>
    <n v="6933302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20"/>
    <x v="0"/>
    <m/>
  </r>
  <r>
    <n v="6933304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7"/>
    <x v="0"/>
    <m/>
  </r>
  <r>
    <n v="6933308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8"/>
    <x v="0"/>
    <m/>
  </r>
  <r>
    <n v="6933311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3"/>
    <x v="0"/>
    <m/>
  </r>
  <r>
    <n v="693331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3"/>
    <x v="0"/>
    <m/>
  </r>
  <r>
    <n v="6933314"/>
    <n v="1"/>
    <x v="1"/>
    <n v="60"/>
    <n v="20"/>
    <n v="0"/>
    <n v="166.26"/>
    <n v="0"/>
    <n v="166.26"/>
    <n v="108.83"/>
    <n v="0"/>
    <n v="57.43"/>
    <n v="111.7"/>
    <n v="2.87"/>
    <n v="304"/>
    <n v="1"/>
    <n v="69"/>
    <x v="5"/>
    <s v="01/2021"/>
    <x v="54"/>
    <n v="2"/>
    <s v="Monitor, (1) Dell P2217 22 inch - 1680"/>
    <x v="0"/>
    <m/>
  </r>
  <r>
    <n v="6933325"/>
    <n v="1"/>
    <x v="1"/>
    <n v="60"/>
    <n v="28"/>
    <n v="0"/>
    <n v="217591.11"/>
    <n v="0"/>
    <n v="217591.11"/>
    <n v="113227.97"/>
    <n v="0"/>
    <n v="104363.14"/>
    <n v="116955.23"/>
    <n v="3727.26"/>
    <n v="304"/>
    <n v="1"/>
    <n v="69"/>
    <x v="5"/>
    <s v="01/2021"/>
    <x v="85"/>
    <n v="2"/>
    <s v="Stover - Dover Campus IT Network - 1757"/>
    <x v="0"/>
    <m/>
  </r>
  <r>
    <n v="6933331"/>
    <n v="1"/>
    <x v="1"/>
    <n v="60"/>
    <n v="21"/>
    <n v="0"/>
    <n v="3516.36"/>
    <n v="0"/>
    <n v="3516.36"/>
    <n v="2243.21"/>
    <n v="0"/>
    <n v="1273.1500000000001"/>
    <n v="2303.84"/>
    <n v="60.63"/>
    <n v="304"/>
    <n v="1"/>
    <n v="69"/>
    <x v="5"/>
    <s v="01/2021"/>
    <x v="80"/>
    <n v="2"/>
    <s v="Switch, (1) Cisco Catalyst 2960X 48 port ethernet - 1696"/>
    <x v="0"/>
    <m/>
  </r>
  <r>
    <n v="6933332"/>
    <n v="1"/>
    <x v="1"/>
    <n v="60"/>
    <n v="21"/>
    <n v="0"/>
    <n v="6233.42"/>
    <n v="0"/>
    <n v="6233.42"/>
    <n v="3976.46"/>
    <n v="0"/>
    <n v="2256.96"/>
    <n v="4083.93"/>
    <n v="107.47"/>
    <n v="304"/>
    <n v="1"/>
    <n v="69"/>
    <x v="5"/>
    <s v="01/2021"/>
    <x v="86"/>
    <n v="2"/>
    <s v="Switch, (1) Cisco Catalyst 3850 24 POE LAN - 1692"/>
    <x v="0"/>
    <m/>
  </r>
  <r>
    <n v="6933334"/>
    <n v="1"/>
    <x v="1"/>
    <n v="84"/>
    <n v="47"/>
    <n v="0"/>
    <n v="4300.3599999999997"/>
    <n v="0"/>
    <n v="4300.3599999999997"/>
    <n v="1850.48"/>
    <n v="0"/>
    <n v="2449.88"/>
    <n v="1902.61"/>
    <n v="52.13"/>
    <n v="304"/>
    <n v="1"/>
    <n v="69"/>
    <x v="5"/>
    <s v="01/2021"/>
    <x v="87"/>
    <n v="2"/>
    <s v="Telephones, (10) Cisco UC 8851 w/accessories - 1723"/>
    <x v="0"/>
    <m/>
  </r>
  <r>
    <n v="6933338"/>
    <n v="1"/>
    <x v="1"/>
    <n v="60"/>
    <n v="20"/>
    <n v="0"/>
    <n v="697.71"/>
    <n v="0"/>
    <n v="697.71"/>
    <n v="456.81"/>
    <n v="0"/>
    <n v="240.9"/>
    <n v="468.86"/>
    <n v="12.05"/>
    <n v="304"/>
    <n v="1"/>
    <n v="69"/>
    <x v="5"/>
    <s v="01/2021"/>
    <x v="59"/>
    <n v="2"/>
    <s v="PC, (1) Dell Opti 5040 desktop computer - 1607"/>
    <x v="0"/>
    <m/>
  </r>
  <r>
    <n v="6933341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48"/>
    <x v="0"/>
    <m/>
  </r>
  <r>
    <n v="6933342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51"/>
    <x v="0"/>
    <m/>
  </r>
  <r>
    <n v="6933343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9"/>
    <x v="0"/>
    <m/>
  </r>
  <r>
    <n v="6933344"/>
    <n v="1"/>
    <x v="1"/>
    <n v="60"/>
    <n v="21"/>
    <n v="0"/>
    <n v="634.02"/>
    <n v="0"/>
    <n v="634.02"/>
    <n v="404.44"/>
    <n v="0"/>
    <n v="229.58"/>
    <n v="415.37"/>
    <n v="10.93"/>
    <n v="304"/>
    <n v="1"/>
    <n v="69"/>
    <x v="5"/>
    <s v="01/2021"/>
    <x v="88"/>
    <n v="2"/>
    <s v="Transceiver, (1) CISCO 1000BASE LX/LH-iRouter refresh - 1700"/>
    <x v="0"/>
    <m/>
  </r>
  <r>
    <n v="6933346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2"/>
    <x v="0"/>
    <m/>
  </r>
  <r>
    <n v="6933347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3"/>
    <x v="0"/>
    <m/>
  </r>
  <r>
    <n v="6933348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9"/>
    <x v="0"/>
    <m/>
  </r>
  <r>
    <n v="6933359"/>
    <n v="1"/>
    <x v="1"/>
    <n v="60"/>
    <n v="23"/>
    <n v="0"/>
    <n v="-19959.900000000001"/>
    <n v="0"/>
    <n v="-19959.900000000001"/>
    <n v="-12061.82"/>
    <n v="0"/>
    <n v="-7898.08"/>
    <n v="-12405.21"/>
    <n v="-343.39"/>
    <n v="304"/>
    <n v="1"/>
    <n v="69"/>
    <x v="5"/>
    <s v="01/2021"/>
    <x v="89"/>
    <n v="2"/>
    <s v="Computer Purchase 2017-02 Credits for returned equipment - 1727"/>
    <x v="0"/>
    <m/>
  </r>
  <r>
    <n v="6933366"/>
    <n v="1"/>
    <x v="1"/>
    <n v="60"/>
    <n v="29"/>
    <n v="0"/>
    <n v="8093.86"/>
    <n v="0"/>
    <n v="8093.86"/>
    <n v="4076.07"/>
    <n v="0"/>
    <n v="4017.79"/>
    <n v="4214.6099999999997"/>
    <n v="138.54"/>
    <n v="304"/>
    <n v="1"/>
    <n v="69"/>
    <x v="5"/>
    <s v="01/2021"/>
    <x v="90"/>
    <n v="2"/>
    <s v="Computers - 1766"/>
    <x v="0"/>
    <m/>
  </r>
  <r>
    <n v="6933367"/>
    <n v="1"/>
    <x v="1"/>
    <n v="60"/>
    <n v="32"/>
    <n v="0"/>
    <n v="2155.91"/>
    <n v="0"/>
    <n v="2155.91"/>
    <n v="977.35"/>
    <n v="0"/>
    <n v="1178.56"/>
    <n v="1014.18"/>
    <n v="36.83"/>
    <n v="304"/>
    <n v="1"/>
    <n v="69"/>
    <x v="5"/>
    <s v="01/2021"/>
    <x v="90"/>
    <n v="2"/>
    <s v="Computers - 1781"/>
    <x v="0"/>
    <m/>
  </r>
  <r>
    <n v="6933368"/>
    <n v="1"/>
    <x v="1"/>
    <n v="60"/>
    <n v="31"/>
    <n v="0"/>
    <n v="22588.29"/>
    <n v="0"/>
    <n v="22588.29"/>
    <n v="10618.42"/>
    <n v="0"/>
    <n v="11969.87"/>
    <n v="11004.54"/>
    <n v="386.12"/>
    <n v="304"/>
    <n v="1"/>
    <n v="69"/>
    <x v="5"/>
    <s v="01/2021"/>
    <x v="90"/>
    <n v="2"/>
    <s v="Computers - 1784"/>
    <x v="0"/>
    <m/>
  </r>
  <r>
    <n v="6933438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5"/>
    <x v="0"/>
    <m/>
  </r>
  <r>
    <n v="6933439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8"/>
    <x v="0"/>
    <m/>
  </r>
  <r>
    <n v="6933440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2"/>
    <x v="0"/>
    <m/>
  </r>
  <r>
    <n v="6933445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2"/>
    <x v="0"/>
    <m/>
  </r>
  <r>
    <n v="6933446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6"/>
    <x v="0"/>
    <m/>
  </r>
  <r>
    <n v="6933447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8"/>
    <x v="0"/>
    <m/>
  </r>
  <r>
    <n v="6933450"/>
    <n v="1"/>
    <x v="1"/>
    <n v="60"/>
    <n v="20"/>
    <n v="0"/>
    <n v="437.98"/>
    <n v="0"/>
    <n v="437.98"/>
    <n v="286.77999999999997"/>
    <n v="0"/>
    <n v="151.19999999999999"/>
    <n v="294.33999999999997"/>
    <n v="7.5600000000000005"/>
    <n v="304"/>
    <n v="1"/>
    <n v="69"/>
    <x v="5"/>
    <s v="01/2021"/>
    <x v="75"/>
    <n v="2"/>
    <s v="Printer, (1) HP Color LJ Pro M452DN - 1681"/>
    <x v="0"/>
    <m/>
  </r>
  <r>
    <n v="693345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7"/>
    <x v="0"/>
    <m/>
  </r>
  <r>
    <n v="6933459"/>
    <n v="1"/>
    <x v="1"/>
    <n v="60"/>
    <n v="21"/>
    <n v="0"/>
    <n v="4977.75"/>
    <n v="0"/>
    <n v="4977.75"/>
    <n v="3175.44"/>
    <n v="0"/>
    <n v="1802.31"/>
    <n v="3261.26"/>
    <n v="85.820000000000007"/>
    <n v="304"/>
    <n v="1"/>
    <n v="69"/>
    <x v="5"/>
    <s v="01/2021"/>
    <x v="91"/>
    <n v="2"/>
    <s v="Monitor, (5) Dell P2217 22 inch - 1711"/>
    <x v="0"/>
    <m/>
  </r>
  <r>
    <n v="6933461"/>
    <n v="1"/>
    <x v="1"/>
    <n v="60"/>
    <n v="21"/>
    <n v="0"/>
    <n v="24425.53"/>
    <n v="0"/>
    <n v="24425.53"/>
    <n v="15572.7"/>
    <n v="0"/>
    <n v="8852.83"/>
    <n v="15994.26"/>
    <n v="421.56"/>
    <n v="304"/>
    <n v="1"/>
    <n v="69"/>
    <x v="5"/>
    <s v="01/2021"/>
    <x v="92"/>
    <n v="2"/>
    <s v="Rewiring project for Marianna Site - 1697"/>
    <x v="0"/>
    <m/>
  </r>
  <r>
    <n v="6933462"/>
    <n v="1"/>
    <x v="1"/>
    <n v="60"/>
    <n v="21"/>
    <n v="0"/>
    <n v="6842.38"/>
    <n v="0"/>
    <n v="6842.38"/>
    <n v="4364.96"/>
    <n v="0"/>
    <n v="2477.42"/>
    <n v="4482.93"/>
    <n v="117.97"/>
    <n v="304"/>
    <n v="1"/>
    <n v="69"/>
    <x v="5"/>
    <s v="01/2021"/>
    <x v="93"/>
    <n v="2"/>
    <s v="Router, (1) CISCO ISR 4431 -iRouter refresh - 1701"/>
    <x v="0"/>
    <m/>
  </r>
  <r>
    <n v="6933465"/>
    <n v="1"/>
    <x v="1"/>
    <n v="36"/>
    <n v="1"/>
    <n v="0"/>
    <n v="26621.3"/>
    <n v="0"/>
    <n v="26621.3"/>
    <n v="25799.66"/>
    <n v="0"/>
    <n v="821.64"/>
    <n v="26621.3"/>
    <n v="821.64"/>
    <n v="304"/>
    <n v="1"/>
    <n v="69"/>
    <x v="5"/>
    <s v="01/2021"/>
    <x v="94"/>
    <n v="2"/>
    <s v="RSA SescurID token seed (3) YR - 1729"/>
    <x v="0"/>
    <m/>
  </r>
  <r>
    <n v="6933474"/>
    <n v="1"/>
    <x v="1"/>
    <n v="36"/>
    <n v="7"/>
    <n v="0"/>
    <n v="-14760"/>
    <n v="0"/>
    <n v="-14760"/>
    <n v="-11698.66"/>
    <n v="0"/>
    <n v="-3061.34"/>
    <n v="-12135.99"/>
    <n v="-437.33"/>
    <n v="304"/>
    <n v="1"/>
    <n v="69"/>
    <x v="5"/>
    <s v="01/2021"/>
    <x v="58"/>
    <n v="2"/>
    <s v="Licenses, (36) CISCO L-ASA5545-TAM subscriptions for Energy Lane Firewall - 1763"/>
    <x v="0"/>
    <m/>
  </r>
  <r>
    <n v="6933475"/>
    <n v="1"/>
    <x v="1"/>
    <n v="60"/>
    <n v="28"/>
    <n v="0"/>
    <n v="129968.61"/>
    <n v="0"/>
    <n v="129968.61"/>
    <n v="67631.789999999994"/>
    <n v="0"/>
    <n v="62336.82"/>
    <n v="69858.11"/>
    <n v="2226.3200000000002"/>
    <n v="304"/>
    <n v="1"/>
    <n v="69"/>
    <x v="5"/>
    <s v="01/2021"/>
    <x v="79"/>
    <n v="2"/>
    <s v="Newark Office IT - 1758"/>
    <x v="0"/>
    <m/>
  </r>
  <r>
    <n v="6933479"/>
    <n v="1"/>
    <x v="1"/>
    <n v="60"/>
    <n v="21"/>
    <n v="0"/>
    <n v="3516.35"/>
    <n v="0"/>
    <n v="3516.35"/>
    <n v="2243.21"/>
    <n v="0"/>
    <n v="1273.1400000000001"/>
    <n v="2303.84"/>
    <n v="60.63"/>
    <n v="304"/>
    <n v="1"/>
    <n v="69"/>
    <x v="5"/>
    <s v="01/2021"/>
    <x v="80"/>
    <n v="2"/>
    <s v="Switch, (1) Cisco Catalyst 2960X 48 port ethernet - 1694"/>
    <x v="0"/>
    <m/>
  </r>
  <r>
    <n v="6933484"/>
    <n v="1"/>
    <x v="1"/>
    <n v="60"/>
    <n v="20"/>
    <n v="0"/>
    <n v="697.61"/>
    <n v="0"/>
    <n v="697.61"/>
    <n v="456.75"/>
    <n v="0"/>
    <n v="240.86"/>
    <n v="468.79"/>
    <n v="12.040000000000001"/>
    <n v="304"/>
    <n v="1"/>
    <n v="69"/>
    <x v="5"/>
    <s v="01/2021"/>
    <x v="59"/>
    <n v="2"/>
    <s v="PC, (1) Dell Opti 5040 desktop computer - 1606"/>
    <x v="0"/>
    <m/>
  </r>
  <r>
    <n v="6933485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x v="59"/>
    <n v="2"/>
    <s v="PC, (1) Dell Opti 5040 desktop computer - 1662"/>
    <x v="0"/>
    <m/>
  </r>
  <r>
    <n v="6933487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5"/>
    <x v="0"/>
    <m/>
  </r>
  <r>
    <n v="6933488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6"/>
    <x v="0"/>
    <m/>
  </r>
  <r>
    <n v="6933489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x v="54"/>
    <n v="2"/>
    <s v="Monitor, (1) Dell P2217 22 inch - 1590"/>
    <x v="0"/>
    <m/>
  </r>
  <r>
    <n v="6933490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6"/>
    <x v="0"/>
    <m/>
  </r>
  <r>
    <n v="6933513"/>
    <n v="1"/>
    <x v="1"/>
    <n v="60"/>
    <n v="33"/>
    <n v="0"/>
    <n v="74483.95"/>
    <n v="0"/>
    <n v="74483.95"/>
    <n v="32518.63"/>
    <n v="0"/>
    <n v="41965.32"/>
    <n v="33790.31"/>
    <n v="1271.68"/>
    <n v="304"/>
    <n v="1"/>
    <n v="69"/>
    <x v="5"/>
    <s v="01/2021"/>
    <x v="63"/>
    <n v="2"/>
    <s v="Computer Purchases - 1793"/>
    <x v="0"/>
    <m/>
  </r>
  <r>
    <n v="6933514"/>
    <n v="1"/>
    <x v="1"/>
    <n v="60"/>
    <n v="28"/>
    <n v="0"/>
    <n v="38380.33"/>
    <n v="0"/>
    <n v="38380.33"/>
    <n v="19971.96"/>
    <n v="0"/>
    <n v="18408.37"/>
    <n v="20629.400000000001"/>
    <n v="657.44"/>
    <n v="304"/>
    <n v="1"/>
    <n v="69"/>
    <x v="5"/>
    <s v="01/2021"/>
    <x v="90"/>
    <n v="2"/>
    <s v="Computers - 1759"/>
    <x v="0"/>
    <m/>
  </r>
  <r>
    <n v="6933529"/>
    <n v="1"/>
    <x v="1"/>
    <n v="60"/>
    <n v="23"/>
    <n v="0"/>
    <n v="320.39"/>
    <n v="0"/>
    <n v="320.39"/>
    <n v="193.6"/>
    <n v="0"/>
    <n v="126.79"/>
    <n v="199.11"/>
    <n v="5.51"/>
    <n v="304"/>
    <n v="1"/>
    <n v="69"/>
    <x v="5"/>
    <s v="01/2021"/>
    <x v="95"/>
    <n v="2"/>
    <s v="UPS, (1) APC Power saving back-ups RS1500 - 1722"/>
    <x v="0"/>
    <m/>
  </r>
  <r>
    <n v="6933530"/>
    <n v="1"/>
    <x v="1"/>
    <n v="60"/>
    <n v="21"/>
    <n v="0"/>
    <n v="1338.76"/>
    <n v="0"/>
    <n v="1338.76"/>
    <n v="854.02"/>
    <n v="0"/>
    <n v="484.74"/>
    <n v="877.1"/>
    <n v="23.080000000000002"/>
    <n v="304"/>
    <n v="1"/>
    <n v="69"/>
    <x v="5"/>
    <s v="01/2021"/>
    <x v="96"/>
    <n v="2"/>
    <s v="UPS, (1) APC Smart x1500VA - 1691"/>
    <x v="0"/>
    <m/>
  </r>
  <r>
    <n v="6933576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09"/>
    <x v="0"/>
    <m/>
  </r>
  <r>
    <n v="6933577"/>
    <n v="1"/>
    <x v="1"/>
    <n v="60"/>
    <n v="20"/>
    <n v="0"/>
    <n v="947.8"/>
    <n v="0"/>
    <n v="947.8"/>
    <n v="620.58000000000004"/>
    <n v="0"/>
    <n v="327.22000000000003"/>
    <n v="636.94000000000005"/>
    <n v="16.36"/>
    <n v="304"/>
    <n v="1"/>
    <n v="69"/>
    <x v="5"/>
    <s v="01/2021"/>
    <x v="53"/>
    <n v="2"/>
    <s v="Laptop, (1) Dell E5470 Lattitude - 1613"/>
    <x v="0"/>
    <m/>
  </r>
  <r>
    <n v="6933578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21"/>
    <x v="0"/>
    <m/>
  </r>
  <r>
    <n v="6933579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4"/>
    <x v="0"/>
    <m/>
  </r>
  <r>
    <n v="6933580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x v="53"/>
    <n v="2"/>
    <s v="Laptop, (1) Dell E5470 Lattitude - 1643"/>
    <x v="0"/>
    <m/>
  </r>
  <r>
    <n v="6933581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x v="53"/>
    <n v="2"/>
    <s v="Laptop, (1) Dell E5470 Lattitude - 1644"/>
    <x v="0"/>
    <m/>
  </r>
  <r>
    <n v="6933582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6"/>
    <x v="0"/>
    <m/>
  </r>
  <r>
    <n v="6933589"/>
    <n v="1"/>
    <x v="1"/>
    <n v="60"/>
    <n v="20"/>
    <n v="0"/>
    <n v="171.4"/>
    <n v="0"/>
    <n v="171.4"/>
    <n v="112.24"/>
    <n v="0"/>
    <n v="59.16"/>
    <n v="115.2"/>
    <n v="2.96"/>
    <n v="304"/>
    <n v="1"/>
    <n v="69"/>
    <x v="5"/>
    <s v="01/2021"/>
    <x v="54"/>
    <n v="2"/>
    <s v="Monitor, (1) Dell P2217 22 inch - 1601"/>
    <x v="0"/>
    <m/>
  </r>
  <r>
    <n v="6933590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0"/>
    <x v="0"/>
    <m/>
  </r>
  <r>
    <n v="6933592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3"/>
    <x v="0"/>
    <m/>
  </r>
  <r>
    <n v="6933597"/>
    <n v="1"/>
    <x v="1"/>
    <n v="60"/>
    <n v="21"/>
    <n v="0"/>
    <n v="1753.82"/>
    <n v="0"/>
    <n v="1753.82"/>
    <n v="1118.82"/>
    <n v="0"/>
    <n v="635"/>
    <n v="1149.06"/>
    <n v="30.240000000000002"/>
    <n v="304"/>
    <n v="1"/>
    <n v="69"/>
    <x v="5"/>
    <s v="01/2021"/>
    <x v="76"/>
    <n v="2"/>
    <s v="Monitor, (10) Dell P2217 22 inch - 1710"/>
    <x v="0"/>
    <m/>
  </r>
  <r>
    <n v="6933608"/>
    <n v="1"/>
    <x v="1"/>
    <n v="60"/>
    <n v="34"/>
    <n v="0"/>
    <n v="8657.42"/>
    <n v="0"/>
    <n v="8657.42"/>
    <n v="3634.77"/>
    <n v="0"/>
    <n v="5022.6499999999996"/>
    <n v="3782.49"/>
    <n v="147.72"/>
    <n v="304"/>
    <n v="1"/>
    <n v="69"/>
    <x v="5"/>
    <s v="01/2021"/>
    <x v="55"/>
    <n v="2"/>
    <s v="Network Upgrades - 1797"/>
    <x v="0"/>
    <m/>
  </r>
  <r>
    <n v="6933619"/>
    <n v="1"/>
    <x v="1"/>
    <n v="60"/>
    <n v="26"/>
    <n v="0"/>
    <n v="9150"/>
    <n v="0"/>
    <n v="9150"/>
    <n v="5068.3900000000003"/>
    <n v="0"/>
    <n v="4081.61"/>
    <n v="5225.38"/>
    <n v="156.99"/>
    <n v="304"/>
    <n v="1"/>
    <n v="69"/>
    <x v="5"/>
    <s v="01/2021"/>
    <x v="97"/>
    <n v="2"/>
    <s v="Laptops, (6) Dell CTO 7480 - 1741"/>
    <x v="0"/>
    <m/>
  </r>
  <r>
    <n v="6933620"/>
    <n v="1"/>
    <x v="1"/>
    <n v="36"/>
    <n v="3"/>
    <n v="0"/>
    <n v="17294.400000000001"/>
    <n v="0"/>
    <n v="17294.400000000001"/>
    <n v="15722.18"/>
    <n v="0"/>
    <n v="1572.22"/>
    <n v="16246.25"/>
    <n v="524.07000000000005"/>
    <n v="304"/>
    <n v="1"/>
    <n v="69"/>
    <x v="5"/>
    <s v="01/2021"/>
    <x v="58"/>
    <n v="2"/>
    <s v="Licenses, (36) CISCO L-ASA5545-TAM subscriptions for Energy Lane Firewall - 1745"/>
    <x v="0"/>
    <m/>
  </r>
  <r>
    <n v="6933621"/>
    <n v="1"/>
    <x v="1"/>
    <n v="60"/>
    <n v="21"/>
    <n v="0"/>
    <n v="6816.43"/>
    <n v="0"/>
    <n v="6816.43"/>
    <n v="4348.41"/>
    <n v="0"/>
    <n v="2468.02"/>
    <n v="4465.93"/>
    <n v="117.52"/>
    <n v="304"/>
    <n v="1"/>
    <n v="69"/>
    <x v="5"/>
    <s v="01/2021"/>
    <x v="86"/>
    <n v="2"/>
    <s v="Switch, (1) Cisco Catalyst 3850 24 POE LAN - 1693"/>
    <x v="0"/>
    <m/>
  </r>
  <r>
    <n v="6933626"/>
    <n v="1"/>
    <x v="1"/>
    <n v="60"/>
    <n v="26"/>
    <n v="0"/>
    <n v="941.55"/>
    <n v="0"/>
    <n v="941.55"/>
    <n v="521.52"/>
    <n v="0"/>
    <n v="420.03"/>
    <n v="537.67999999999995"/>
    <n v="16.16"/>
    <n v="304"/>
    <n v="1"/>
    <n v="69"/>
    <x v="5"/>
    <s v="01/2021"/>
    <x v="98"/>
    <n v="2"/>
    <s v="PC, (1) Dell CTO 5050 Desktop computers - 1742"/>
    <x v="0"/>
    <m/>
  </r>
  <r>
    <n v="6933628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5"/>
    <x v="0"/>
    <m/>
  </r>
  <r>
    <n v="6933629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3"/>
    <x v="0"/>
    <m/>
  </r>
  <r>
    <n v="6933630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4"/>
    <x v="0"/>
    <m/>
  </r>
  <r>
    <n v="6933632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8"/>
    <x v="0"/>
    <m/>
  </r>
  <r>
    <n v="6933639"/>
    <n v="1"/>
    <x v="1"/>
    <n v="60"/>
    <n v="10"/>
    <n v="0"/>
    <n v="838.17"/>
    <n v="0"/>
    <n v="838.17"/>
    <n v="698.47"/>
    <n v="0"/>
    <n v="139.69999999999999"/>
    <n v="712.44"/>
    <n v="13.97"/>
    <n v="304"/>
    <n v="1"/>
    <n v="69"/>
    <x v="5"/>
    <s v="01/2021"/>
    <x v="84"/>
    <n v="2"/>
    <s v="Desktop, (1) Dell Optiplex 5040 - 1446"/>
    <x v="0"/>
    <m/>
  </r>
  <r>
    <n v="6933641"/>
    <n v="1"/>
    <x v="1"/>
    <n v="60"/>
    <n v="3"/>
    <n v="0"/>
    <n v="6380.62"/>
    <n v="0"/>
    <n v="6380.62"/>
    <n v="6032.58"/>
    <n v="0"/>
    <n v="348.04"/>
    <n v="6148.59"/>
    <n v="116.01"/>
    <n v="304"/>
    <n v="1"/>
    <n v="69"/>
    <x v="5"/>
    <s v="01/2021"/>
    <x v="99"/>
    <n v="2"/>
    <s v="(6) Latitude E6440 Laptops for Silver Lake - 1329"/>
    <x v="0"/>
    <m/>
  </r>
  <r>
    <n v="6933658"/>
    <n v="1"/>
    <x v="1"/>
    <n v="60"/>
    <n v="21"/>
    <n v="0"/>
    <n v="525.52"/>
    <n v="0"/>
    <n v="525.52"/>
    <n v="335.23"/>
    <n v="0"/>
    <n v="190.29"/>
    <n v="344.29"/>
    <n v="9.06"/>
    <n v="304"/>
    <n v="1"/>
    <n v="69"/>
    <x v="5"/>
    <s v="01/2021"/>
    <x v="100"/>
    <n v="2"/>
    <s v="CISCO AC power supply -iRouter refresh project - 1698"/>
    <x v="0"/>
    <m/>
  </r>
  <r>
    <n v="6933717"/>
    <n v="1"/>
    <x v="1"/>
    <n v="60"/>
    <n v="10"/>
    <n v="0"/>
    <n v="826.97"/>
    <n v="0"/>
    <n v="826.97"/>
    <n v="689.12"/>
    <n v="0"/>
    <n v="137.85"/>
    <n v="702.91"/>
    <n v="13.790000000000001"/>
    <n v="304"/>
    <n v="1"/>
    <n v="69"/>
    <x v="5"/>
    <s v="01/2021"/>
    <x v="84"/>
    <n v="2"/>
    <s v="Desktop, (1) Dell Optiplex 5040 - 1444"/>
    <x v="0"/>
    <m/>
  </r>
  <r>
    <n v="6933729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6"/>
    <x v="0"/>
    <m/>
  </r>
  <r>
    <n v="6933730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9"/>
    <x v="0"/>
    <m/>
  </r>
  <r>
    <n v="6933731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9"/>
    <x v="0"/>
    <m/>
  </r>
  <r>
    <n v="6933732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50"/>
    <x v="0"/>
    <m/>
  </r>
  <r>
    <n v="6933733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51"/>
    <x v="0"/>
    <m/>
  </r>
  <r>
    <n v="6933734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5"/>
    <x v="0"/>
    <m/>
  </r>
  <r>
    <n v="6933738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1"/>
    <x v="0"/>
    <m/>
  </r>
  <r>
    <n v="693374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5"/>
    <x v="0"/>
    <m/>
  </r>
  <r>
    <n v="6933744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4"/>
    <x v="0"/>
    <m/>
  </r>
  <r>
    <n v="693375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7"/>
    <x v="0"/>
    <m/>
  </r>
  <r>
    <n v="6933758"/>
    <n v="1"/>
    <x v="1"/>
    <n v="60"/>
    <n v="31"/>
    <n v="0"/>
    <n v="59503.97"/>
    <n v="0"/>
    <n v="59503.97"/>
    <n v="27971.91"/>
    <n v="0"/>
    <n v="31532.06"/>
    <n v="28989.07"/>
    <n v="1017.16"/>
    <n v="304"/>
    <n v="1"/>
    <n v="69"/>
    <x v="5"/>
    <s v="01/2021"/>
    <x v="85"/>
    <n v="2"/>
    <s v="Stover - Dover Campus IT Network - 1776"/>
    <x v="0"/>
    <m/>
  </r>
  <r>
    <n v="6933759"/>
    <n v="1"/>
    <x v="1"/>
    <n v="60"/>
    <n v="21"/>
    <n v="0"/>
    <n v="12373.83"/>
    <n v="0"/>
    <n v="12373.83"/>
    <n v="8042.99"/>
    <n v="0"/>
    <n v="4330.84"/>
    <n v="8249.2199999999993"/>
    <n v="206.23000000000002"/>
    <n v="304"/>
    <n v="1"/>
    <n v="69"/>
    <x v="5"/>
    <s v="01/2021"/>
    <x v="101"/>
    <n v="2"/>
    <s v="Switch, (1) CISCO  Catalyst 3850 48 port - 1712"/>
    <x v="0"/>
    <m/>
  </r>
  <r>
    <n v="6933763"/>
    <n v="1"/>
    <x v="1"/>
    <n v="60"/>
    <n v="26"/>
    <n v="0"/>
    <n v="6528.19"/>
    <n v="0"/>
    <n v="6528.19"/>
    <n v="3616.08"/>
    <n v="0"/>
    <n v="2912.11"/>
    <n v="3728.08"/>
    <n v="112"/>
    <n v="304"/>
    <n v="1"/>
    <n v="69"/>
    <x v="5"/>
    <s v="01/2021"/>
    <x v="57"/>
    <n v="2"/>
    <s v="Laptops, (4) Dell CTO 7480 - 1743"/>
    <x v="0"/>
    <m/>
  </r>
  <r>
    <n v="6933769"/>
    <n v="1"/>
    <x v="1"/>
    <n v="60"/>
    <n v="20"/>
    <n v="0"/>
    <n v="847.84"/>
    <n v="0"/>
    <n v="847.84"/>
    <n v="555.14"/>
    <n v="0"/>
    <n v="292.7"/>
    <n v="569.78"/>
    <n v="14.64"/>
    <n v="304"/>
    <n v="1"/>
    <n v="69"/>
    <x v="5"/>
    <s v="01/2021"/>
    <x v="59"/>
    <n v="2"/>
    <s v="PC, (1) Dell Opti 5040 desktop computer - 1586"/>
    <x v="0"/>
    <m/>
  </r>
  <r>
    <n v="6933770"/>
    <n v="1"/>
    <x v="1"/>
    <n v="60"/>
    <n v="20"/>
    <n v="0"/>
    <n v="847.83"/>
    <n v="0"/>
    <n v="847.83"/>
    <n v="555.13"/>
    <n v="0"/>
    <n v="292.7"/>
    <n v="569.77"/>
    <n v="14.64"/>
    <n v="304"/>
    <n v="1"/>
    <n v="69"/>
    <x v="5"/>
    <s v="01/2021"/>
    <x v="59"/>
    <n v="2"/>
    <s v="PC, (1) Dell Opti 5040 desktop computer - 1587"/>
    <x v="0"/>
    <m/>
  </r>
  <r>
    <n v="6933771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x v="59"/>
    <n v="2"/>
    <s v="PC, (1) Dell Opti 5040 desktop computer - 1660"/>
    <x v="0"/>
    <m/>
  </r>
  <r>
    <n v="6933777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x v="59"/>
    <n v="2"/>
    <s v="PC, (1) Dell Opti 5040 desktop computer - 1663"/>
    <x v="0"/>
    <m/>
  </r>
  <r>
    <n v="6933780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52"/>
    <x v="0"/>
    <m/>
  </r>
  <r>
    <n v="6933790"/>
    <n v="1"/>
    <x v="1"/>
    <n v="60"/>
    <n v="10"/>
    <n v="0"/>
    <n v="838.17"/>
    <n v="0"/>
    <n v="838.17"/>
    <n v="698.47"/>
    <n v="0"/>
    <n v="139.69999999999999"/>
    <n v="712.44"/>
    <n v="13.97"/>
    <n v="304"/>
    <n v="1"/>
    <n v="69"/>
    <x v="5"/>
    <s v="01/2021"/>
    <x v="84"/>
    <n v="2"/>
    <s v="Desktop, (1) Dell Optiplex 5040 - 1445"/>
    <x v="0"/>
    <m/>
  </r>
  <r>
    <n v="6933791"/>
    <n v="1"/>
    <x v="1"/>
    <n v="60"/>
    <n v="21"/>
    <n v="0"/>
    <n v="1035.32"/>
    <n v="0"/>
    <n v="1035.32"/>
    <n v="660.45"/>
    <n v="0"/>
    <n v="374.87"/>
    <n v="678.3"/>
    <n v="17.850000000000001"/>
    <n v="304"/>
    <n v="1"/>
    <n v="69"/>
    <x v="5"/>
    <s v="01/2021"/>
    <x v="102"/>
    <n v="2"/>
    <s v="(5) Dell Docking station WD15 w/180w adapter - 1709"/>
    <x v="0"/>
    <m/>
  </r>
  <r>
    <n v="6933792"/>
    <n v="1"/>
    <x v="1"/>
    <n v="60"/>
    <n v="3"/>
    <n v="0"/>
    <n v="5977.59"/>
    <n v="0"/>
    <n v="5977.59"/>
    <n v="5651.54"/>
    <n v="0"/>
    <n v="326.05"/>
    <n v="5760.22"/>
    <n v="108.68"/>
    <n v="304"/>
    <n v="1"/>
    <n v="69"/>
    <x v="5"/>
    <s v="01/2021"/>
    <x v="103"/>
    <n v="2"/>
    <s v="(5) Latitude E6440 CTO laptops for Governors Ave - 1330"/>
    <x v="0"/>
    <m/>
  </r>
  <r>
    <n v="6933795"/>
    <n v="1"/>
    <x v="1"/>
    <n v="60"/>
    <n v="19"/>
    <n v="0"/>
    <n v="2412.27"/>
    <n v="0"/>
    <n v="2412.27"/>
    <n v="1620.07"/>
    <n v="0"/>
    <n v="792.2"/>
    <n v="1661.76"/>
    <n v="41.69"/>
    <n v="304"/>
    <n v="1"/>
    <n v="69"/>
    <x v="5"/>
    <s v="01/2021"/>
    <x v="104"/>
    <n v="2"/>
    <s v="BackUp &amp; Storage, (5) HP LT05 20Pk tapes &amp; (5) carts - 1584"/>
    <x v="0"/>
    <m/>
  </r>
  <r>
    <n v="6933803"/>
    <n v="1"/>
    <x v="1"/>
    <n v="60"/>
    <n v="31"/>
    <n v="0"/>
    <n v="31359.85"/>
    <n v="0"/>
    <n v="31359.85"/>
    <n v="14741.84"/>
    <n v="0"/>
    <n v="16618.009999999998"/>
    <n v="15277.9"/>
    <n v="536.06000000000006"/>
    <n v="304"/>
    <n v="1"/>
    <n v="69"/>
    <x v="5"/>
    <s v="01/2021"/>
    <x v="63"/>
    <n v="2"/>
    <s v="Computer Purchases - 1782"/>
    <x v="0"/>
    <m/>
  </r>
  <r>
    <n v="6933804"/>
    <n v="1"/>
    <x v="1"/>
    <n v="60"/>
    <n v="34"/>
    <n v="0"/>
    <n v="18372.64"/>
    <n v="0"/>
    <n v="18372.64"/>
    <n v="7713.52"/>
    <n v="0"/>
    <n v="10659.12"/>
    <n v="8027.02"/>
    <n v="313.5"/>
    <n v="304"/>
    <n v="1"/>
    <n v="69"/>
    <x v="5"/>
    <s v="01/2021"/>
    <x v="63"/>
    <n v="2"/>
    <s v="Computer Purchases - 1798"/>
    <x v="0"/>
    <m/>
  </r>
  <r>
    <n v="6933805"/>
    <n v="1"/>
    <x v="1"/>
    <n v="60"/>
    <n v="30"/>
    <n v="0"/>
    <n v="36392.35"/>
    <n v="0"/>
    <n v="36392.35"/>
    <n v="17717.330000000002"/>
    <n v="0"/>
    <n v="18675.02"/>
    <n v="18339.830000000002"/>
    <n v="622.5"/>
    <n v="304"/>
    <n v="1"/>
    <n v="69"/>
    <x v="5"/>
    <s v="01/2021"/>
    <x v="90"/>
    <n v="2"/>
    <s v="Computers - 1772"/>
    <x v="0"/>
    <m/>
  </r>
  <r>
    <n v="6933812"/>
    <n v="1"/>
    <x v="1"/>
    <n v="60"/>
    <n v="29"/>
    <n v="0"/>
    <n v="77.319999999999993"/>
    <n v="0"/>
    <n v="77.319999999999993"/>
    <n v="38.9"/>
    <n v="0"/>
    <n v="38.42"/>
    <n v="40.22"/>
    <n v="1.32"/>
    <n v="304"/>
    <n v="1"/>
    <n v="69"/>
    <x v="5"/>
    <s v="01/2021"/>
    <x v="65"/>
    <n v="2"/>
    <s v="CISCO CAT WS-C2960X-48FPS-L Network refresh project - 1761"/>
    <x v="0"/>
    <m/>
  </r>
  <r>
    <n v="6933875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6"/>
    <x v="0"/>
    <m/>
  </r>
  <r>
    <n v="6933876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x v="53"/>
    <n v="2"/>
    <s v="Laptop, (1) Dell E5470 Lattitude - 1640"/>
    <x v="0"/>
    <m/>
  </r>
  <r>
    <n v="6933883"/>
    <n v="1"/>
    <x v="1"/>
    <n v="60"/>
    <n v="26"/>
    <n v="0"/>
    <n v="4028.64"/>
    <n v="0"/>
    <n v="4028.64"/>
    <n v="2231.5700000000002"/>
    <n v="0"/>
    <n v="1797.07"/>
    <n v="2300.69"/>
    <n v="69.12"/>
    <n v="304"/>
    <n v="1"/>
    <n v="69"/>
    <x v="5"/>
    <s v="01/2021"/>
    <x v="105"/>
    <n v="2"/>
    <s v="PC, (4) Dell CTO 5050 Desktop computers - 1744"/>
    <x v="0"/>
    <m/>
  </r>
  <r>
    <n v="6933886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4"/>
    <x v="0"/>
    <m/>
  </r>
  <r>
    <n v="6933887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5"/>
    <x v="0"/>
    <m/>
  </r>
  <r>
    <n v="6933888"/>
    <n v="1"/>
    <x v="1"/>
    <n v="60"/>
    <n v="20"/>
    <n v="0"/>
    <n v="170.16"/>
    <n v="0"/>
    <n v="170.16"/>
    <n v="111.43"/>
    <n v="0"/>
    <n v="58.73"/>
    <n v="114.37"/>
    <n v="2.94"/>
    <n v="304"/>
    <n v="1"/>
    <n v="69"/>
    <x v="5"/>
    <s v="01/2021"/>
    <x v="54"/>
    <n v="2"/>
    <s v="Monitor, (1) Dell P2217 22 inch - 1639"/>
    <x v="0"/>
    <m/>
  </r>
  <r>
    <n v="6933889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4"/>
    <x v="0"/>
    <m/>
  </r>
  <r>
    <n v="693389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1"/>
    <x v="0"/>
    <m/>
  </r>
  <r>
    <n v="6933894"/>
    <n v="1"/>
    <x v="1"/>
    <n v="60"/>
    <n v="20"/>
    <n v="0"/>
    <n v="1377.53"/>
    <n v="0"/>
    <n v="1377.53"/>
    <n v="901.98"/>
    <n v="0"/>
    <n v="475.55"/>
    <n v="925.76"/>
    <n v="23.78"/>
    <n v="304"/>
    <n v="1"/>
    <n v="69"/>
    <x v="5"/>
    <s v="01/2021"/>
    <x v="67"/>
    <n v="2"/>
    <s v="Laptop, (1) Dell E7270 Lattitude - 1605"/>
    <x v="0"/>
    <m/>
  </r>
  <r>
    <n v="6933895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9"/>
    <x v="0"/>
    <m/>
  </r>
  <r>
    <n v="6933896"/>
    <n v="1"/>
    <x v="1"/>
    <n v="60"/>
    <n v="21"/>
    <n v="0"/>
    <n v="166.27"/>
    <n v="0"/>
    <n v="166.27"/>
    <n v="106.06"/>
    <n v="0"/>
    <n v="60.21"/>
    <n v="108.93"/>
    <n v="2.87"/>
    <n v="304"/>
    <n v="1"/>
    <n v="69"/>
    <x v="5"/>
    <s v="01/2021"/>
    <x v="54"/>
    <n v="2"/>
    <s v="Monitor, (1) Dell P2217 22 inch - 1704"/>
    <x v="0"/>
    <m/>
  </r>
  <r>
    <n v="6933897"/>
    <n v="1"/>
    <x v="1"/>
    <n v="60"/>
    <n v="21"/>
    <n v="0"/>
    <n v="1840.27"/>
    <n v="0"/>
    <n v="1840.27"/>
    <n v="1173.96"/>
    <n v="0"/>
    <n v="666.31"/>
    <n v="1205.69"/>
    <n v="31.73"/>
    <n v="304"/>
    <n v="1"/>
    <n v="69"/>
    <x v="5"/>
    <s v="01/2021"/>
    <x v="106"/>
    <n v="2"/>
    <s v="Monitor, (12) Dell P2217 22 inch - 1706"/>
    <x v="0"/>
    <m/>
  </r>
  <r>
    <n v="6933925"/>
    <n v="1"/>
    <x v="1"/>
    <n v="60"/>
    <n v="21"/>
    <n v="0"/>
    <n v="22765"/>
    <n v="0"/>
    <n v="22765"/>
    <n v="14797.28"/>
    <n v="0"/>
    <n v="7967.72"/>
    <n v="15176.7"/>
    <n v="379.42"/>
    <n v="304"/>
    <n v="1"/>
    <n v="69"/>
    <x v="5"/>
    <s v="01/2021"/>
    <x v="107"/>
    <n v="2"/>
    <s v="Middletown Office Security system - 114 Sandhill Drive - 1714"/>
    <x v="0"/>
    <m/>
  </r>
  <r>
    <n v="6933931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6"/>
    <x v="0"/>
    <m/>
  </r>
  <r>
    <n v="6933932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8"/>
    <x v="0"/>
    <m/>
  </r>
  <r>
    <n v="6933933"/>
    <n v="1"/>
    <x v="1"/>
    <n v="60"/>
    <n v="21"/>
    <n v="0"/>
    <n v="634.02"/>
    <n v="0"/>
    <n v="634.02"/>
    <n v="404.44"/>
    <n v="0"/>
    <n v="229.58"/>
    <n v="415.37"/>
    <n v="10.93"/>
    <n v="304"/>
    <n v="1"/>
    <n v="69"/>
    <x v="5"/>
    <s v="01/2021"/>
    <x v="88"/>
    <n v="2"/>
    <s v="Transceiver, (1) CISCO 1000BASE LX/LH-iRouter refresh - 1699"/>
    <x v="0"/>
    <m/>
  </r>
  <r>
    <n v="6933936"/>
    <n v="1"/>
    <x v="1"/>
    <n v="60"/>
    <n v="21"/>
    <n v="0"/>
    <n v="1066.46"/>
    <n v="0"/>
    <n v="1066.46"/>
    <n v="680.35"/>
    <n v="0"/>
    <n v="386.11"/>
    <n v="698.74"/>
    <n v="18.39"/>
    <n v="304"/>
    <n v="1"/>
    <n v="69"/>
    <x v="5"/>
    <s v="01/2021"/>
    <x v="108"/>
    <n v="2"/>
    <s v="PC, (1) Dell Opti 5050 desktop computer - 1705"/>
    <x v="0"/>
    <m/>
  </r>
  <r>
    <n v="6933943"/>
    <n v="1"/>
    <x v="1"/>
    <n v="60"/>
    <n v="20"/>
    <n v="0"/>
    <n v="12283.43"/>
    <n v="0"/>
    <n v="12283.43"/>
    <n v="8056.16"/>
    <n v="0"/>
    <n v="4227.2700000000004"/>
    <n v="8267.52"/>
    <n v="211.36"/>
    <n v="304"/>
    <n v="1"/>
    <n v="69"/>
    <x v="5"/>
    <s v="01/2021"/>
    <x v="109"/>
    <n v="2"/>
    <s v="Computer Purchase 2017-02 - 1585"/>
    <x v="0"/>
    <m/>
  </r>
  <r>
    <n v="6933952"/>
    <n v="1"/>
    <x v="1"/>
    <n v="60"/>
    <n v="35"/>
    <n v="0"/>
    <n v="41172.69"/>
    <n v="0"/>
    <n v="41172.69"/>
    <n v="16596.740000000002"/>
    <n v="0"/>
    <n v="24575.95"/>
    <n v="17298.91"/>
    <n v="702.17"/>
    <n v="304"/>
    <n v="1"/>
    <n v="69"/>
    <x v="5"/>
    <s v="01/2021"/>
    <x v="63"/>
    <n v="2"/>
    <s v="Computer Purchases - 1818"/>
    <x v="0"/>
    <m/>
  </r>
  <r>
    <n v="6933975"/>
    <n v="1"/>
    <x v="1"/>
    <n v="60"/>
    <n v="21"/>
    <n v="0"/>
    <n v="1338.77"/>
    <n v="0"/>
    <n v="1338.77"/>
    <n v="854.02"/>
    <n v="0"/>
    <n v="484.75"/>
    <n v="877.1"/>
    <n v="23.080000000000002"/>
    <n v="304"/>
    <n v="1"/>
    <n v="69"/>
    <x v="5"/>
    <s v="01/2021"/>
    <x v="96"/>
    <n v="2"/>
    <s v="UPS, (1) APC Smart x1500VA - 1690"/>
    <x v="0"/>
    <m/>
  </r>
  <r>
    <n v="6934013"/>
    <n v="1"/>
    <x v="1"/>
    <n v="60"/>
    <n v="47"/>
    <n v="0"/>
    <n v="70272.34"/>
    <n v="0"/>
    <n v="70272.34"/>
    <n v="14224.82"/>
    <n v="0"/>
    <n v="56047.519999999997"/>
    <n v="15417.32"/>
    <n v="1192.5"/>
    <n v="304"/>
    <n v="1"/>
    <n v="69"/>
    <x v="5"/>
    <s v="01/2021"/>
    <x v="63"/>
    <n v="2"/>
    <s v="Computer Purchases - 1857"/>
    <x v="0"/>
    <m/>
  </r>
  <r>
    <n v="6934020"/>
    <n v="1"/>
    <x v="1"/>
    <n v="60"/>
    <n v="41"/>
    <n v="0"/>
    <n v="25110"/>
    <n v="0"/>
    <n v="25110"/>
    <n v="7601.32"/>
    <n v="0"/>
    <n v="17508.68"/>
    <n v="8028.36"/>
    <n v="427.04"/>
    <n v="304"/>
    <n v="1"/>
    <n v="69"/>
    <x v="5"/>
    <s v="01/2021"/>
    <x v="110"/>
    <n v="2"/>
    <s v="BIS1347 Unified Communications Enhance - 1832"/>
    <x v="0"/>
    <m/>
  </r>
  <r>
    <n v="6934023"/>
    <n v="1"/>
    <x v="1"/>
    <n v="60"/>
    <n v="39"/>
    <n v="0"/>
    <n v="16505.03"/>
    <n v="0"/>
    <n v="16505.03"/>
    <n v="5548.53"/>
    <n v="0"/>
    <n v="10956.5"/>
    <n v="5829.47"/>
    <n v="280.94"/>
    <n v="304"/>
    <n v="1"/>
    <n v="69"/>
    <x v="5"/>
    <s v="01/2021"/>
    <x v="63"/>
    <n v="2"/>
    <s v="Computer Purchases - 1827"/>
    <x v="0"/>
    <m/>
  </r>
  <r>
    <n v="6934024"/>
    <n v="1"/>
    <x v="1"/>
    <n v="60"/>
    <n v="47"/>
    <n v="0"/>
    <n v="-1691.61"/>
    <n v="0"/>
    <n v="-1691.61"/>
    <n v="-342.45"/>
    <n v="0"/>
    <n v="-1349.16"/>
    <n v="-371.16"/>
    <n v="-28.71"/>
    <n v="304"/>
    <n v="1"/>
    <n v="69"/>
    <x v="5"/>
    <s v="01/2021"/>
    <x v="63"/>
    <n v="2"/>
    <s v="Computer Purchases - 1855"/>
    <x v="0"/>
    <m/>
  </r>
  <r>
    <n v="6934025"/>
    <n v="1"/>
    <x v="1"/>
    <n v="60"/>
    <n v="38"/>
    <n v="0"/>
    <n v="13530"/>
    <n v="0"/>
    <n v="13530"/>
    <n v="4774.7"/>
    <n v="0"/>
    <n v="8755.2999999999993"/>
    <n v="5005.1000000000004"/>
    <n v="230.4"/>
    <n v="304"/>
    <n v="1"/>
    <n v="69"/>
    <x v="5"/>
    <s v="01/2021"/>
    <x v="55"/>
    <n v="2"/>
    <s v="Network Upgrades - 1817"/>
    <x v="0"/>
    <m/>
  </r>
  <r>
    <n v="6934026"/>
    <n v="1"/>
    <x v="1"/>
    <n v="60"/>
    <n v="46"/>
    <n v="0"/>
    <n v="24652.98"/>
    <n v="0"/>
    <n v="24652.98"/>
    <n v="5402.33"/>
    <n v="0"/>
    <n v="19250.650000000001"/>
    <n v="5820.82"/>
    <n v="418.49"/>
    <n v="304"/>
    <n v="1"/>
    <n v="69"/>
    <x v="5"/>
    <s v="01/2021"/>
    <x v="111"/>
    <n v="2"/>
    <s v="Solarwinds Refresh - 1848"/>
    <x v="0"/>
    <m/>
  </r>
  <r>
    <n v="6934028"/>
    <n v="1"/>
    <x v="1"/>
    <n v="60"/>
    <n v="47"/>
    <n v="0"/>
    <n v="8155"/>
    <n v="0"/>
    <n v="8155"/>
    <n v="1650.79"/>
    <n v="0"/>
    <n v="6504.21"/>
    <n v="1789.18"/>
    <n v="138.39000000000001"/>
    <n v="304"/>
    <n v="1"/>
    <n v="69"/>
    <x v="5"/>
    <s v="01/2021"/>
    <x v="112"/>
    <n v="2"/>
    <s v="Vulnerability Refresh - 1854"/>
    <x v="0"/>
    <m/>
  </r>
  <r>
    <n v="6934036"/>
    <n v="1"/>
    <x v="1"/>
    <n v="60"/>
    <n v="47"/>
    <n v="0"/>
    <n v="558074.47"/>
    <n v="0"/>
    <n v="558074.47"/>
    <n v="112967.78"/>
    <n v="0"/>
    <n v="445106.69"/>
    <n v="122438.14"/>
    <n v="9470.36"/>
    <n v="304"/>
    <n v="1"/>
    <n v="69"/>
    <x v="5"/>
    <s v="01/2021"/>
    <x v="113"/>
    <n v="2"/>
    <s v="Core Systems refresh - 1853"/>
    <x v="0"/>
    <m/>
  </r>
  <r>
    <n v="6934044"/>
    <n v="1"/>
    <x v="1"/>
    <n v="60"/>
    <n v="44"/>
    <n v="0"/>
    <n v="15573.02"/>
    <n v="0"/>
    <n v="15573.02"/>
    <n v="3933.17"/>
    <n v="0"/>
    <n v="11639.85"/>
    <n v="4197.71"/>
    <n v="264.54000000000002"/>
    <n v="304"/>
    <n v="1"/>
    <n v="69"/>
    <x v="5"/>
    <s v="01/2021"/>
    <x v="63"/>
    <n v="2"/>
    <s v="Computer Purchases - 1842"/>
    <x v="0"/>
    <m/>
  </r>
  <r>
    <n v="6934045"/>
    <n v="1"/>
    <x v="1"/>
    <n v="60"/>
    <n v="46"/>
    <n v="0"/>
    <n v="127703.98"/>
    <n v="0"/>
    <n v="127703.98"/>
    <n v="27984.49"/>
    <n v="0"/>
    <n v="99719.49"/>
    <n v="30152.3"/>
    <n v="2167.81"/>
    <n v="304"/>
    <n v="1"/>
    <n v="69"/>
    <x v="5"/>
    <s v="01/2021"/>
    <x v="63"/>
    <n v="2"/>
    <s v="Computer Purchases - 1847"/>
    <x v="0"/>
    <m/>
  </r>
  <r>
    <n v="6934053"/>
    <n v="1"/>
    <x v="1"/>
    <n v="60"/>
    <n v="37"/>
    <n v="0"/>
    <n v="21912.11"/>
    <n v="0"/>
    <n v="21912.11"/>
    <n v="8099.39"/>
    <n v="0"/>
    <n v="13812.72"/>
    <n v="8472.7099999999991"/>
    <n v="373.32"/>
    <n v="304"/>
    <n v="1"/>
    <n v="69"/>
    <x v="5"/>
    <s v="01/2021"/>
    <x v="63"/>
    <n v="2"/>
    <s v="Computer Purchases - 1813"/>
    <x v="0"/>
    <m/>
  </r>
  <r>
    <n v="6934054"/>
    <n v="1"/>
    <x v="1"/>
    <n v="60"/>
    <n v="45"/>
    <n v="0"/>
    <n v="7516"/>
    <n v="0"/>
    <n v="7516"/>
    <n v="1772.64"/>
    <n v="0"/>
    <n v="5743.36"/>
    <n v="1900.27"/>
    <n v="127.63000000000001"/>
    <n v="304"/>
    <n v="1"/>
    <n v="69"/>
    <x v="5"/>
    <s v="01/2021"/>
    <x v="63"/>
    <n v="2"/>
    <s v="Computer Purchases - 1845"/>
    <x v="0"/>
    <m/>
  </r>
  <r>
    <n v="6934063"/>
    <n v="1"/>
    <x v="1"/>
    <n v="60"/>
    <n v="40"/>
    <n v="0"/>
    <n v="7488.81"/>
    <n v="0"/>
    <n v="7488.81"/>
    <n v="2392.23"/>
    <n v="0"/>
    <n v="5096.58"/>
    <n v="2519.64"/>
    <n v="127.41"/>
    <n v="304"/>
    <n v="1"/>
    <n v="69"/>
    <x v="5"/>
    <s v="01/2021"/>
    <x v="63"/>
    <n v="2"/>
    <s v="Computer Purchases - 1823"/>
    <x v="0"/>
    <m/>
  </r>
  <r>
    <n v="6934064"/>
    <n v="1"/>
    <x v="1"/>
    <n v="60"/>
    <n v="42"/>
    <n v="0"/>
    <n v="23263.82"/>
    <n v="0"/>
    <n v="23263.82"/>
    <n v="6653.45"/>
    <n v="0"/>
    <n v="16610.37"/>
    <n v="7048.93"/>
    <n v="395.48"/>
    <n v="304"/>
    <n v="1"/>
    <n v="69"/>
    <x v="5"/>
    <s v="01/2021"/>
    <x v="63"/>
    <n v="2"/>
    <s v="Computer Purchases - 1836"/>
    <x v="0"/>
    <m/>
  </r>
  <r>
    <n v="6934065"/>
    <n v="1"/>
    <x v="1"/>
    <n v="60"/>
    <n v="43"/>
    <n v="0"/>
    <n v="39464.31"/>
    <n v="0"/>
    <n v="39464.31"/>
    <n v="10627"/>
    <n v="0"/>
    <n v="28837.31"/>
    <n v="11297.64"/>
    <n v="670.64"/>
    <n v="304"/>
    <n v="1"/>
    <n v="69"/>
    <x v="5"/>
    <s v="01/2021"/>
    <x v="63"/>
    <n v="2"/>
    <s v="Computer Purchases - 1839"/>
    <x v="0"/>
    <m/>
  </r>
  <r>
    <n v="6934067"/>
    <n v="1"/>
    <x v="1"/>
    <n v="60"/>
    <n v="47"/>
    <n v="0"/>
    <n v="154593.88"/>
    <n v="0"/>
    <n v="154593.88"/>
    <n v="31293.54"/>
    <n v="0"/>
    <n v="123300.34"/>
    <n v="33916.949999999997"/>
    <n v="2623.41"/>
    <n v="304"/>
    <n v="1"/>
    <n v="69"/>
    <x v="5"/>
    <s v="01/2021"/>
    <x v="114"/>
    <n v="2"/>
    <s v="Windows 10 Initiative - 1852"/>
    <x v="0"/>
    <m/>
  </r>
  <r>
    <n v="6934070"/>
    <n v="1"/>
    <x v="1"/>
    <n v="60"/>
    <n v="41"/>
    <n v="0"/>
    <n v="11000"/>
    <n v="0"/>
    <n v="11000"/>
    <n v="3329.92"/>
    <n v="0"/>
    <n v="7670.08"/>
    <n v="3517"/>
    <n v="187.08"/>
    <n v="304"/>
    <n v="1"/>
    <n v="69"/>
    <x v="5"/>
    <s v="01/2021"/>
    <x v="115"/>
    <n v="2"/>
    <s v="BIS SolarWinds - 1835"/>
    <x v="0"/>
    <m/>
  </r>
  <r>
    <n v="6934072"/>
    <n v="1"/>
    <x v="1"/>
    <n v="60"/>
    <n v="38"/>
    <n v="0"/>
    <n v="3431.01"/>
    <n v="0"/>
    <n v="3431.01"/>
    <n v="1210.82"/>
    <n v="0"/>
    <n v="2220.19"/>
    <n v="1269.25"/>
    <n v="58.43"/>
    <n v="304"/>
    <n v="1"/>
    <n v="69"/>
    <x v="5"/>
    <s v="01/2021"/>
    <x v="63"/>
    <n v="2"/>
    <s v="Computer Purchases - 1807"/>
    <x v="0"/>
    <m/>
  </r>
  <r>
    <n v="6934073"/>
    <n v="1"/>
    <x v="1"/>
    <n v="60"/>
    <n v="47"/>
    <n v="0"/>
    <n v="135516.14000000001"/>
    <n v="0"/>
    <n v="135516.14000000001"/>
    <n v="27431.77"/>
    <n v="0"/>
    <n v="108084.37"/>
    <n v="29731.439999999999"/>
    <n v="2299.67"/>
    <n v="304"/>
    <n v="1"/>
    <n v="69"/>
    <x v="5"/>
    <s v="01/2021"/>
    <x v="63"/>
    <n v="2"/>
    <s v="Computer Purchases - 1858"/>
    <x v="0"/>
    <m/>
  </r>
  <r>
    <n v="6934075"/>
    <n v="1"/>
    <x v="1"/>
    <n v="60"/>
    <n v="47"/>
    <n v="0"/>
    <n v="163787.76"/>
    <n v="0"/>
    <n v="163787.76"/>
    <n v="33154.620000000003"/>
    <n v="0"/>
    <n v="130633.14"/>
    <n v="35934.050000000003"/>
    <n v="2779.43"/>
    <n v="304"/>
    <n v="1"/>
    <n v="69"/>
    <x v="5"/>
    <s v="01/2021"/>
    <x v="116"/>
    <n v="2"/>
    <s v="Network Site Refresh - 1856"/>
    <x v="0"/>
    <m/>
  </r>
  <r>
    <n v="6934082"/>
    <n v="1"/>
    <x v="1"/>
    <n v="60"/>
    <n v="41"/>
    <n v="0"/>
    <n v="10140"/>
    <n v="0"/>
    <n v="10140"/>
    <n v="3069.6"/>
    <n v="0"/>
    <n v="7070.4"/>
    <n v="3242.05"/>
    <n v="172.45000000000002"/>
    <n v="304"/>
    <n v="1"/>
    <n v="69"/>
    <x v="5"/>
    <s v="01/2021"/>
    <x v="117"/>
    <n v="2"/>
    <s v="Network Load Balancer - 1833"/>
    <x v="0"/>
    <m/>
  </r>
  <r>
    <n v="6934084"/>
    <n v="1"/>
    <x v="1"/>
    <n v="60"/>
    <n v="41"/>
    <n v="0"/>
    <n v="7180.99"/>
    <n v="0"/>
    <n v="7180.99"/>
    <n v="2173.86"/>
    <n v="0"/>
    <n v="5007.13"/>
    <n v="2295.9899999999998"/>
    <n v="122.13"/>
    <n v="304"/>
    <n v="1"/>
    <n v="69"/>
    <x v="5"/>
    <s v="01/2021"/>
    <x v="118"/>
    <n v="2"/>
    <s v="Wireless Security Enhancements - 1834"/>
    <x v="0"/>
    <m/>
  </r>
  <r>
    <n v="7002741"/>
    <n v="1"/>
    <x v="1"/>
    <n v="60"/>
    <n v="50"/>
    <n v="0"/>
    <n v="22182.09"/>
    <n v="0"/>
    <n v="22182.09"/>
    <n v="3378.34"/>
    <n v="0"/>
    <n v="18803.75"/>
    <n v="3754.42"/>
    <n v="376.08"/>
    <n v="304"/>
    <n v="1"/>
    <n v="69"/>
    <x v="5"/>
    <s v="01/2021"/>
    <x v="119"/>
    <n v="2"/>
    <s v="Dell I5-9500T Computers - 1885"/>
    <x v="0"/>
    <m/>
  </r>
  <r>
    <n v="7003058"/>
    <n v="1"/>
    <x v="1"/>
    <n v="60"/>
    <n v="50"/>
    <n v="0"/>
    <n v="10349.120000000001"/>
    <n v="0"/>
    <n v="10349.120000000001"/>
    <n v="1576.17"/>
    <n v="0"/>
    <n v="8772.9500000000007"/>
    <n v="1751.63"/>
    <n v="175.46"/>
    <n v="304"/>
    <n v="1"/>
    <n v="69"/>
    <x v="5"/>
    <s v="01/2021"/>
    <x v="114"/>
    <n v="2"/>
    <s v="Windows 10 Initiative Various Memory Upgrades - 1880"/>
    <x v="0"/>
    <m/>
  </r>
  <r>
    <n v="7003381"/>
    <n v="1"/>
    <x v="1"/>
    <n v="60"/>
    <n v="51"/>
    <n v="0"/>
    <n v="300"/>
    <n v="0"/>
    <n v="300"/>
    <n v="40.67"/>
    <n v="0"/>
    <n v="259.33"/>
    <n v="45.75"/>
    <n v="5.08"/>
    <n v="304"/>
    <n v="1"/>
    <n v="69"/>
    <x v="5"/>
    <s v="01/2021"/>
    <x v="113"/>
    <n v="2"/>
    <s v="Core Systems refresh - 1883"/>
    <x v="0"/>
    <m/>
  </r>
  <r>
    <n v="7003382"/>
    <n v="1"/>
    <x v="1"/>
    <n v="60"/>
    <n v="49"/>
    <n v="0"/>
    <n v="88011.97"/>
    <n v="0"/>
    <n v="88011.97"/>
    <n v="14874.53"/>
    <n v="0"/>
    <n v="73137.440000000002"/>
    <n v="16367.13"/>
    <n v="1492.6000000000001"/>
    <n v="304"/>
    <n v="1"/>
    <n v="69"/>
    <x v="5"/>
    <s v="01/2021"/>
    <x v="120"/>
    <n v="2"/>
    <s v="Date Center Migration - 1872"/>
    <x v="0"/>
    <m/>
  </r>
  <r>
    <n v="7003385"/>
    <n v="1"/>
    <x v="1"/>
    <n v="60"/>
    <n v="49"/>
    <n v="0"/>
    <n v="19585.169999999998"/>
    <n v="0"/>
    <n v="19585.169999999998"/>
    <n v="3310.04"/>
    <n v="0"/>
    <n v="16275.13"/>
    <n v="3642.19"/>
    <n v="332.15000000000003"/>
    <n v="304"/>
    <n v="1"/>
    <n v="69"/>
    <x v="5"/>
    <s v="01/2021"/>
    <x v="114"/>
    <n v="2"/>
    <s v="Windows 10 Initiative - 1871"/>
    <x v="0"/>
    <m/>
  </r>
  <r>
    <n v="7003660"/>
    <n v="1"/>
    <x v="1"/>
    <n v="60"/>
    <n v="51"/>
    <n v="0"/>
    <n v="131037.9"/>
    <n v="0"/>
    <n v="131037.9"/>
    <n v="17767.84"/>
    <n v="0"/>
    <n v="113270.06"/>
    <n v="19988.82"/>
    <n v="2220.98"/>
    <n v="304"/>
    <n v="1"/>
    <n v="69"/>
    <x v="5"/>
    <s v="01/2021"/>
    <x v="121"/>
    <n v="2"/>
    <s v="Energy Lane Infrastructure - 1891"/>
    <x v="0"/>
    <m/>
  </r>
  <r>
    <n v="7003662"/>
    <n v="1"/>
    <x v="1"/>
    <n v="60"/>
    <n v="49"/>
    <n v="0"/>
    <n v="339.71"/>
    <n v="0"/>
    <n v="339.71"/>
    <n v="57.4"/>
    <n v="0"/>
    <n v="282.31"/>
    <n v="63.16"/>
    <n v="5.76"/>
    <n v="304"/>
    <n v="1"/>
    <n v="69"/>
    <x v="5"/>
    <s v="01/2021"/>
    <x v="122"/>
    <n v="2"/>
    <s v="Epson DS530 Scanner - 1867"/>
    <x v="0"/>
    <m/>
  </r>
  <r>
    <n v="7003663"/>
    <n v="1"/>
    <x v="1"/>
    <n v="60"/>
    <n v="49"/>
    <n v="0"/>
    <n v="15215.52"/>
    <n v="0"/>
    <n v="15215.52"/>
    <n v="2571.5"/>
    <n v="0"/>
    <n v="12644.02"/>
    <n v="2829.54"/>
    <n v="258.04000000000002"/>
    <n v="304"/>
    <n v="1"/>
    <n v="69"/>
    <x v="5"/>
    <s v="01/2021"/>
    <x v="116"/>
    <n v="2"/>
    <s v="Network Site Refresh - 1865"/>
    <x v="0"/>
    <m/>
  </r>
  <r>
    <n v="7003952"/>
    <n v="1"/>
    <x v="1"/>
    <n v="60"/>
    <n v="49"/>
    <n v="0"/>
    <n v="469.08"/>
    <n v="0"/>
    <n v="469.08"/>
    <n v="79.290000000000006"/>
    <n v="0"/>
    <n v="389.79"/>
    <n v="87.24"/>
    <n v="7.95"/>
    <n v="304"/>
    <n v="1"/>
    <n v="69"/>
    <x v="5"/>
    <s v="01/2021"/>
    <x v="123"/>
    <n v="2"/>
    <s v="Brother PT600 Label Maker - 1890"/>
    <x v="0"/>
    <m/>
  </r>
  <r>
    <n v="7003955"/>
    <n v="1"/>
    <x v="1"/>
    <n v="60"/>
    <n v="50"/>
    <n v="0"/>
    <n v="4543.3900000000003"/>
    <n v="0"/>
    <n v="4543.3900000000003"/>
    <n v="691.96"/>
    <n v="0"/>
    <n v="3851.43"/>
    <n v="768.99"/>
    <n v="77.03"/>
    <n v="304"/>
    <n v="1"/>
    <n v="69"/>
    <x v="5"/>
    <s v="01/2021"/>
    <x v="124"/>
    <n v="2"/>
    <s v="Dell 22 Inch Monitor P2217 - 1879"/>
    <x v="0"/>
    <m/>
  </r>
  <r>
    <n v="7003956"/>
    <n v="1"/>
    <x v="1"/>
    <n v="60"/>
    <n v="51"/>
    <n v="0"/>
    <n v="4044.64"/>
    <n v="0"/>
    <n v="4044.64"/>
    <n v="548.4"/>
    <n v="0"/>
    <n v="3496.24"/>
    <n v="616.95000000000005"/>
    <n v="68.55"/>
    <n v="304"/>
    <n v="1"/>
    <n v="69"/>
    <x v="5"/>
    <s v="01/2021"/>
    <x v="119"/>
    <n v="2"/>
    <s v="Dell I5-9500T Computers - 1878"/>
    <x v="0"/>
    <m/>
  </r>
  <r>
    <n v="7003962"/>
    <n v="1"/>
    <x v="1"/>
    <n v="60"/>
    <n v="51"/>
    <n v="0"/>
    <n v="-9192.9599999999991"/>
    <n v="0"/>
    <n v="-9192.9599999999991"/>
    <n v="-1246.48"/>
    <n v="0"/>
    <n v="-7946.48"/>
    <n v="-1402.29"/>
    <n v="-155.81"/>
    <n v="304"/>
    <n v="1"/>
    <n v="69"/>
    <x v="5"/>
    <s v="01/2021"/>
    <x v="116"/>
    <n v="2"/>
    <s v="Network Site Refresh - 1887"/>
    <x v="0"/>
    <m/>
  </r>
  <r>
    <n v="7004243"/>
    <n v="1"/>
    <x v="1"/>
    <n v="60"/>
    <n v="49"/>
    <n v="0"/>
    <n v="15513.91"/>
    <n v="0"/>
    <n v="15513.91"/>
    <n v="2621.93"/>
    <n v="0"/>
    <n v="12891.98"/>
    <n v="2885.03"/>
    <n v="263.10000000000002"/>
    <n v="304"/>
    <n v="1"/>
    <n v="69"/>
    <x v="5"/>
    <s v="01/2021"/>
    <x v="113"/>
    <n v="2"/>
    <s v="Core Systems refresh - 1870"/>
    <x v="0"/>
    <m/>
  </r>
  <r>
    <n v="7004244"/>
    <n v="1"/>
    <x v="1"/>
    <n v="60"/>
    <n v="50"/>
    <n v="0"/>
    <n v="91652.7"/>
    <n v="0"/>
    <n v="91652.7"/>
    <n v="13958.59"/>
    <n v="0"/>
    <n v="77694.11"/>
    <n v="15512.47"/>
    <n v="1553.88"/>
    <n v="304"/>
    <n v="1"/>
    <n v="69"/>
    <x v="5"/>
    <s v="01/2021"/>
    <x v="125"/>
    <n v="2"/>
    <s v="Dell 7400 I5-8365 PC - 1877"/>
    <x v="0"/>
    <m/>
  </r>
  <r>
    <n v="7004245"/>
    <n v="1"/>
    <x v="1"/>
    <n v="36"/>
    <n v="25"/>
    <n v="0"/>
    <n v="27008.85"/>
    <n v="0"/>
    <n v="27008.85"/>
    <n v="7684.33"/>
    <n v="0"/>
    <n v="19324.52"/>
    <n v="8457.31"/>
    <n v="772.98"/>
    <n v="304"/>
    <n v="1"/>
    <n v="69"/>
    <x v="5"/>
    <s v="01/2021"/>
    <x v="125"/>
    <n v="2"/>
    <s v="Dell 7400 I5-8365 PC w/dual 22 Inch Monitors Cust Serv Work at Home - 1873"/>
    <x v="0"/>
    <m/>
  </r>
  <r>
    <n v="7004248"/>
    <n v="1"/>
    <x v="1"/>
    <n v="60"/>
    <n v="51"/>
    <n v="0"/>
    <n v="188164.52"/>
    <n v="0"/>
    <n v="188164.52"/>
    <n v="25513.84"/>
    <n v="0"/>
    <n v="162650.68"/>
    <n v="28703.07"/>
    <n v="3189.23"/>
    <n v="304"/>
    <n v="1"/>
    <n v="69"/>
    <x v="5"/>
    <s v="01/2021"/>
    <x v="126"/>
    <n v="2"/>
    <s v="Windows 10 Deployment Installation - 1889"/>
    <x v="0"/>
    <m/>
  </r>
  <r>
    <n v="7004249"/>
    <n v="1"/>
    <x v="1"/>
    <n v="60"/>
    <n v="51"/>
    <n v="0"/>
    <n v="2608.42"/>
    <n v="0"/>
    <n v="2608.42"/>
    <n v="353.68"/>
    <n v="0"/>
    <n v="2254.7399999999998"/>
    <n v="397.89"/>
    <n v="44.21"/>
    <n v="304"/>
    <n v="1"/>
    <n v="69"/>
    <x v="5"/>
    <s v="01/2021"/>
    <x v="114"/>
    <n v="2"/>
    <s v="Windows 10 Initiative Various Memory Upgrades - 1886"/>
    <x v="0"/>
    <m/>
  </r>
  <r>
    <n v="7004568"/>
    <n v="1"/>
    <x v="1"/>
    <n v="60"/>
    <n v="49"/>
    <n v="0"/>
    <n v="9749.26"/>
    <n v="0"/>
    <n v="9749.26"/>
    <n v="1647.7"/>
    <n v="0"/>
    <n v="8101.56"/>
    <n v="1813.04"/>
    <n v="165.34"/>
    <n v="304"/>
    <n v="1"/>
    <n v="69"/>
    <x v="5"/>
    <s v="01/2021"/>
    <x v="127"/>
    <n v="2"/>
    <s v="MS Surface Pro I5 Computers w/docking - 1866"/>
    <x v="0"/>
    <m/>
  </r>
  <r>
    <n v="7004570"/>
    <n v="1"/>
    <x v="1"/>
    <n v="60"/>
    <n v="51"/>
    <n v="0"/>
    <n v="57404.959999999999"/>
    <n v="0"/>
    <n v="57404.959999999999"/>
    <n v="7783.75"/>
    <n v="0"/>
    <n v="49621.21"/>
    <n v="8756.7099999999991"/>
    <n v="972.96"/>
    <n v="304"/>
    <n v="1"/>
    <n v="69"/>
    <x v="5"/>
    <s v="01/2021"/>
    <x v="128"/>
    <n v="2"/>
    <s v="Unified Communications Enhancement - 1892"/>
    <x v="0"/>
    <m/>
  </r>
  <r>
    <n v="7004888"/>
    <n v="1"/>
    <x v="1"/>
    <n v="60"/>
    <n v="50"/>
    <n v="0"/>
    <n v="800"/>
    <n v="0"/>
    <n v="800"/>
    <n v="121.81"/>
    <n v="0"/>
    <n v="678.19"/>
    <n v="135.37"/>
    <n v="13.56"/>
    <n v="304"/>
    <n v="1"/>
    <n v="69"/>
    <x v="5"/>
    <s v="01/2021"/>
    <x v="113"/>
    <n v="2"/>
    <s v="Core Systems refresh - 1875"/>
    <x v="0"/>
    <m/>
  </r>
  <r>
    <n v="7004889"/>
    <n v="1"/>
    <x v="1"/>
    <n v="60"/>
    <n v="51"/>
    <n v="0"/>
    <n v="9192.9599999999991"/>
    <n v="0"/>
    <n v="9192.9599999999991"/>
    <n v="1246.48"/>
    <n v="0"/>
    <n v="7946.48"/>
    <n v="1402.29"/>
    <n v="155.81"/>
    <n v="304"/>
    <n v="1"/>
    <n v="69"/>
    <x v="5"/>
    <s v="01/2021"/>
    <x v="120"/>
    <n v="2"/>
    <s v="Date Center Migration - 1888"/>
    <x v="0"/>
    <m/>
  </r>
  <r>
    <n v="7004890"/>
    <n v="1"/>
    <x v="1"/>
    <n v="60"/>
    <n v="51"/>
    <n v="0"/>
    <n v="51475.16"/>
    <n v="0"/>
    <n v="51475.16"/>
    <n v="6979.68"/>
    <n v="0"/>
    <n v="44495.48"/>
    <n v="7852.14"/>
    <n v="872.46"/>
    <n v="304"/>
    <n v="1"/>
    <n v="69"/>
    <x v="5"/>
    <s v="01/2021"/>
    <x v="129"/>
    <n v="2"/>
    <s v="Dell I5-8365 Computers - 1868"/>
    <x v="0"/>
    <m/>
  </r>
  <r>
    <n v="2272863"/>
    <n v="1"/>
    <x v="1"/>
    <n v="60"/>
    <n v="57"/>
    <n v="0"/>
    <n v="24640"/>
    <n v="0"/>
    <n v="24640"/>
    <n v="1232.01"/>
    <n v="0"/>
    <n v="23407.99"/>
    <n v="1642.68"/>
    <n v="410.67"/>
    <n v="305"/>
    <n v="1"/>
    <n v="70"/>
    <x v="6"/>
    <s v="01/2021"/>
    <x v="130"/>
    <n v="2"/>
    <s v="BIS IT805  Commvault Licens"/>
    <x v="0"/>
    <m/>
  </r>
  <r>
    <n v="6932871"/>
    <n v="1"/>
    <x v="1"/>
    <n v="60"/>
    <n v="17"/>
    <n v="0"/>
    <n v="906.41"/>
    <n v="0"/>
    <n v="906.41"/>
    <n v="639.30999999999995"/>
    <n v="0"/>
    <n v="267.10000000000002"/>
    <n v="655.02"/>
    <n v="15.71"/>
    <n v="305"/>
    <n v="1"/>
    <n v="70"/>
    <x v="6"/>
    <s v="01/2021"/>
    <x v="131"/>
    <n v="2"/>
    <s v="CISCO Meraki MR42 Cloud Managed A/P &amp; License - 1578"/>
    <x v="0"/>
    <m/>
  </r>
  <r>
    <n v="6932898"/>
    <n v="1"/>
    <x v="1"/>
    <n v="60"/>
    <n v="10"/>
    <n v="0"/>
    <n v="10650"/>
    <n v="0"/>
    <n v="10650"/>
    <n v="8875"/>
    <n v="0"/>
    <n v="1775"/>
    <n v="9052.5"/>
    <n v="177.5"/>
    <n v="305"/>
    <n v="1"/>
    <n v="70"/>
    <x v="6"/>
    <s v="01/2021"/>
    <x v="132"/>
    <n v="2"/>
    <s v="Presidio 128 channel DSP module - 1441"/>
    <x v="0"/>
    <m/>
  </r>
  <r>
    <n v="6932911"/>
    <n v="1"/>
    <x v="1"/>
    <n v="60"/>
    <n v="1"/>
    <n v="0"/>
    <n v="59237.7"/>
    <n v="0"/>
    <n v="59237.7"/>
    <n v="58250.41"/>
    <n v="0"/>
    <n v="987.29"/>
    <n v="59237.7"/>
    <n v="987.29000000000008"/>
    <n v="305"/>
    <n v="1"/>
    <n v="70"/>
    <x v="6"/>
    <s v="01/2021"/>
    <x v="133"/>
    <n v="2"/>
    <s v="Network &amp; Security Newark (formerly at Gov Ave) - 1345"/>
    <x v="0"/>
    <m/>
  </r>
  <r>
    <n v="6932920"/>
    <n v="1"/>
    <x v="1"/>
    <n v="120"/>
    <n v="35"/>
    <n v="0"/>
    <n v="51584.88"/>
    <n v="0"/>
    <n v="51584.88"/>
    <n v="36189.4"/>
    <n v="0"/>
    <n v="15395.48"/>
    <n v="36629.269999999997"/>
    <n v="439.87"/>
    <n v="305"/>
    <n v="1"/>
    <n v="70"/>
    <x v="6"/>
    <s v="01/2021"/>
    <x v="5"/>
    <n v="2"/>
    <s v="Silver Lake Office Additions - 1076"/>
    <x v="0"/>
    <m/>
  </r>
  <r>
    <n v="6933060"/>
    <n v="1"/>
    <x v="1"/>
    <n v="120"/>
    <n v="38"/>
    <n v="0"/>
    <n v="2755.12"/>
    <n v="0"/>
    <n v="2755.12"/>
    <n v="1863.7"/>
    <n v="0"/>
    <n v="891.42"/>
    <n v="1887.16"/>
    <n v="23.46"/>
    <n v="305"/>
    <n v="1"/>
    <n v="70"/>
    <x v="6"/>
    <s v="01/2021"/>
    <x v="5"/>
    <n v="2"/>
    <s v="Silver Lake Office Additions - 1174"/>
    <x v="0"/>
    <m/>
  </r>
  <r>
    <n v="6933088"/>
    <n v="1"/>
    <x v="1"/>
    <n v="60"/>
    <n v="8"/>
    <n v="0"/>
    <n v="61404.13"/>
    <n v="0"/>
    <n v="61404.13"/>
    <n v="53216.91"/>
    <n v="0"/>
    <n v="8187.22"/>
    <n v="54240.31"/>
    <n v="1023.4"/>
    <n v="305"/>
    <n v="1"/>
    <n v="70"/>
    <x v="6"/>
    <s v="01/2021"/>
    <x v="134"/>
    <n v="2"/>
    <s v="ExacqVision server for Surveillance Cameras - 1365"/>
    <x v="0"/>
    <m/>
  </r>
  <r>
    <n v="6933198"/>
    <n v="1"/>
    <x v="1"/>
    <n v="60"/>
    <n v="14"/>
    <n v="0"/>
    <n v="68612.710000000006"/>
    <n v="0"/>
    <n v="68612.710000000006"/>
    <n v="51875.360000000001"/>
    <n v="0"/>
    <n v="16737.349999999999"/>
    <n v="53070.879999999997"/>
    <n v="1195.52"/>
    <n v="305"/>
    <n v="1"/>
    <n v="70"/>
    <x v="6"/>
    <s v="01/2021"/>
    <x v="135"/>
    <n v="2"/>
    <s v="Server, (1) Poweredge 8930 - 1525"/>
    <x v="0"/>
    <m/>
  </r>
  <r>
    <n v="6933321"/>
    <n v="1"/>
    <x v="1"/>
    <n v="60"/>
    <n v="3"/>
    <n v="0"/>
    <n v="3330.74"/>
    <n v="0"/>
    <n v="3330.74"/>
    <n v="3149.08"/>
    <n v="0"/>
    <n v="181.66"/>
    <n v="3209.63"/>
    <n v="60.550000000000004"/>
    <n v="305"/>
    <n v="1"/>
    <n v="70"/>
    <x v="6"/>
    <s v="01/2021"/>
    <x v="136"/>
    <n v="2"/>
    <s v="Server 01, PowerEdge T320 - 1327"/>
    <x v="0"/>
    <m/>
  </r>
  <r>
    <n v="6933604"/>
    <n v="1"/>
    <x v="1"/>
    <n v="60"/>
    <n v="3"/>
    <n v="0"/>
    <n v="1767.42"/>
    <n v="0"/>
    <n v="1767.42"/>
    <n v="1671.02"/>
    <n v="0"/>
    <n v="96.4"/>
    <n v="1703.15"/>
    <n v="32.130000000000003"/>
    <n v="305"/>
    <n v="1"/>
    <n v="70"/>
    <x v="6"/>
    <s v="01/2021"/>
    <x v="137"/>
    <n v="2"/>
    <s v="Secure GE &amp; SFP Router Verizon - 1328"/>
    <x v="0"/>
    <m/>
  </r>
  <r>
    <n v="6933617"/>
    <n v="1"/>
    <x v="1"/>
    <n v="60"/>
    <n v="14"/>
    <n v="0"/>
    <n v="64728.97"/>
    <n v="0"/>
    <n v="64728.97"/>
    <n v="48939"/>
    <n v="0"/>
    <n v="15789.97"/>
    <n v="50066.85"/>
    <n v="1127.8500000000001"/>
    <n v="305"/>
    <n v="1"/>
    <n v="70"/>
    <x v="6"/>
    <s v="01/2021"/>
    <x v="135"/>
    <n v="2"/>
    <s v="Server, (1) Poweredge 8930 - 1526"/>
    <x v="0"/>
    <m/>
  </r>
  <r>
    <n v="6933636"/>
    <n v="1"/>
    <x v="1"/>
    <n v="60"/>
    <n v="3"/>
    <n v="0"/>
    <n v="13500"/>
    <n v="0"/>
    <n v="13500"/>
    <n v="12763.64"/>
    <n v="0"/>
    <n v="736.36"/>
    <n v="13009.09"/>
    <n v="245.45000000000002"/>
    <n v="305"/>
    <n v="1"/>
    <n v="70"/>
    <x v="6"/>
    <s v="01/2021"/>
    <x v="138"/>
    <n v="2"/>
    <s v="(150) AIRWATCH Device licenses - 1326"/>
    <x v="0"/>
    <m/>
  </r>
  <r>
    <n v="6933640"/>
    <n v="1"/>
    <x v="1"/>
    <n v="60"/>
    <n v="14"/>
    <n v="0"/>
    <n v="14584"/>
    <n v="0"/>
    <n v="14584"/>
    <n v="11026.39"/>
    <n v="0"/>
    <n v="3557.61"/>
    <n v="11280.5"/>
    <n v="254.11"/>
    <n v="305"/>
    <n v="1"/>
    <n v="70"/>
    <x v="6"/>
    <s v="01/2021"/>
    <x v="139"/>
    <n v="2"/>
    <s v="(40) Cust 2T 3.5 inch Hard Drives - 1524"/>
    <x v="0"/>
    <m/>
  </r>
  <r>
    <n v="6933711"/>
    <n v="1"/>
    <x v="1"/>
    <n v="60"/>
    <n v="7"/>
    <n v="0"/>
    <n v="13413.48"/>
    <n v="0"/>
    <n v="13413.48"/>
    <n v="11848.6"/>
    <n v="0"/>
    <n v="1564.88"/>
    <n v="12072.15"/>
    <n v="223.55"/>
    <n v="305"/>
    <n v="1"/>
    <n v="70"/>
    <x v="6"/>
    <s v="01/2021"/>
    <x v="140"/>
    <n v="2"/>
    <s v="Cisco FirePOWER 7030 Chassis, 1U, 8 port copper - 1344"/>
    <x v="0"/>
    <m/>
  </r>
  <r>
    <n v="6933740"/>
    <n v="1"/>
    <x v="1"/>
    <n v="60"/>
    <n v="2"/>
    <n v="0"/>
    <n v="2246.6999999999998"/>
    <n v="0"/>
    <n v="2246.6999999999998"/>
    <n v="2164.33"/>
    <n v="0"/>
    <n v="82.37"/>
    <n v="2205.52"/>
    <n v="41.19"/>
    <n v="305"/>
    <n v="1"/>
    <n v="70"/>
    <x v="6"/>
    <s v="01/2021"/>
    <x v="141"/>
    <n v="2"/>
    <s v="Pocomoke Router Replacement - 1323"/>
    <x v="0"/>
    <m/>
  </r>
  <r>
    <n v="6933741"/>
    <n v="1"/>
    <x v="1"/>
    <n v="60"/>
    <n v="2"/>
    <n v="0"/>
    <n v="3965.02"/>
    <n v="0"/>
    <n v="3965.02"/>
    <n v="3819.63"/>
    <n v="0"/>
    <n v="145.38999999999999"/>
    <n v="3892.33"/>
    <n v="72.7"/>
    <n v="305"/>
    <n v="1"/>
    <n v="70"/>
    <x v="6"/>
    <s v="01/2021"/>
    <x v="142"/>
    <n v="2"/>
    <s v="PowerEdge T320 Server - 1322"/>
    <x v="0"/>
    <m/>
  </r>
  <r>
    <n v="6933852"/>
    <n v="1"/>
    <x v="1"/>
    <n v="60"/>
    <n v="17"/>
    <n v="0"/>
    <n v="20195.759999999998"/>
    <n v="0"/>
    <n v="20195.759999999998"/>
    <n v="14244.74"/>
    <n v="0"/>
    <n v="5951.02"/>
    <n v="14594.8"/>
    <n v="350.06"/>
    <n v="305"/>
    <n v="1"/>
    <n v="70"/>
    <x v="6"/>
    <s v="01/2021"/>
    <x v="143"/>
    <n v="2"/>
    <s v="CISCO ONE ISR4431 w/license &amp; accessories - 1576"/>
    <x v="0"/>
    <m/>
  </r>
  <r>
    <n v="6933920"/>
    <n v="1"/>
    <x v="1"/>
    <n v="36"/>
    <n v="0"/>
    <n v="0"/>
    <n v="-487.06"/>
    <n v="0"/>
    <n v="-487.06"/>
    <n v="-487.06"/>
    <n v="0"/>
    <n v="0"/>
    <n v="-487.06"/>
    <n v="0"/>
    <n v="305"/>
    <n v="1"/>
    <n v="70"/>
    <x v="6"/>
    <s v="01/2021"/>
    <x v="144"/>
    <n v="2"/>
    <s v="Server and Storage 02 - 1305"/>
    <x v="0"/>
    <m/>
  </r>
  <r>
    <n v="6933935"/>
    <n v="1"/>
    <x v="1"/>
    <n v="36"/>
    <n v="0"/>
    <n v="0"/>
    <n v="-15920"/>
    <n v="0"/>
    <n v="-15920"/>
    <n v="-15920"/>
    <n v="0"/>
    <n v="0"/>
    <n v="-15920"/>
    <n v="0"/>
    <n v="305"/>
    <n v="1"/>
    <n v="70"/>
    <x v="6"/>
    <s v="01/2021"/>
    <x v="145"/>
    <n v="2"/>
    <s v="Upgrade Payment Processor - 1106"/>
    <x v="0"/>
    <m/>
  </r>
  <r>
    <n v="6933954"/>
    <n v="1"/>
    <x v="1"/>
    <n v="60"/>
    <n v="5"/>
    <n v="0"/>
    <n v="4400.84"/>
    <n v="0"/>
    <n v="4400.84"/>
    <n v="4034.12"/>
    <n v="0"/>
    <n v="366.72"/>
    <n v="4107.46"/>
    <n v="73.34"/>
    <n v="305"/>
    <n v="1"/>
    <n v="70"/>
    <x v="6"/>
    <s v="01/2021"/>
    <x v="146"/>
    <n v="2"/>
    <s v="Cameras, Exacq IP 2U recorder w/4 IP licenses - 1332"/>
    <x v="0"/>
    <m/>
  </r>
  <r>
    <n v="6933956"/>
    <n v="1"/>
    <x v="1"/>
    <n v="60"/>
    <n v="17"/>
    <n v="0"/>
    <n v="3355.28"/>
    <n v="0"/>
    <n v="3355.28"/>
    <n v="2366.6"/>
    <n v="0"/>
    <n v="988.68"/>
    <n v="2424.7600000000002"/>
    <n v="58.160000000000004"/>
    <n v="305"/>
    <n v="1"/>
    <n v="70"/>
    <x v="6"/>
    <s v="01/2021"/>
    <x v="147"/>
    <n v="2"/>
    <s v="CISCO CAT29601-X 48GBE POE - 1577"/>
    <x v="0"/>
    <m/>
  </r>
  <r>
    <n v="6933624"/>
    <n v="1"/>
    <x v="1"/>
    <n v="84"/>
    <n v="45"/>
    <n v="0"/>
    <n v="133969.25"/>
    <n v="0"/>
    <n v="133969.25"/>
    <n v="62150.06"/>
    <n v="0"/>
    <n v="71819.19"/>
    <n v="63746.04"/>
    <n v="1595.98"/>
    <n v="306"/>
    <n v="1"/>
    <n v="71"/>
    <x v="7"/>
    <s v="01/2021"/>
    <x v="148"/>
    <n v="2"/>
    <s v="Middletown Office Furniture &amp; Fixtures - 114 Sandhill Dr - 1716"/>
    <x v="0"/>
    <m/>
  </r>
  <r>
    <n v="923015"/>
    <n v="1"/>
    <x v="1"/>
    <n v="36"/>
    <n v="36"/>
    <n v="0"/>
    <n v="0"/>
    <n v="-15902.27"/>
    <n v="-15902.27"/>
    <n v="0"/>
    <n v="0"/>
    <n v="-15902.27"/>
    <n v="-441.73"/>
    <n v="-441.73"/>
    <n v="307"/>
    <n v="1"/>
    <n v="72"/>
    <x v="8"/>
    <s v="01/2021"/>
    <x v="231"/>
    <n v="2"/>
    <s v="Bill Print Phase 1"/>
    <x v="0"/>
    <m/>
  </r>
  <r>
    <n v="923018"/>
    <n v="1"/>
    <x v="1"/>
    <n v="36"/>
    <n v="28"/>
    <n v="0"/>
    <n v="51565.06"/>
    <n v="5502.64"/>
    <n v="57067.7"/>
    <n v="3759.71"/>
    <n v="0"/>
    <n v="47805.35"/>
    <n v="5467.04"/>
    <n v="1707.33"/>
    <n v="307"/>
    <n v="1"/>
    <n v="72"/>
    <x v="8"/>
    <s v="01/2021"/>
    <x v="149"/>
    <n v="2"/>
    <s v="Bill Pres Dept Chgs"/>
    <x v="0"/>
    <m/>
  </r>
  <r>
    <n v="923021"/>
    <n v="1"/>
    <x v="1"/>
    <n v="36"/>
    <n v="28"/>
    <n v="0"/>
    <n v="108549.75999999999"/>
    <n v="6266.43"/>
    <n v="114816.19"/>
    <n v="14576.84"/>
    <n v="0"/>
    <n v="93972.92"/>
    <n v="17933.02"/>
    <n v="3356.1800000000003"/>
    <n v="307"/>
    <n v="1"/>
    <n v="72"/>
    <x v="8"/>
    <s v="01/2021"/>
    <x v="150"/>
    <n v="2"/>
    <s v="Tableau Software"/>
    <x v="0"/>
    <m/>
  </r>
  <r>
    <n v="1949246"/>
    <n v="1"/>
    <x v="1"/>
    <n v="36"/>
    <n v="32"/>
    <n v="0"/>
    <n v="344445.64"/>
    <n v="9994.75"/>
    <n v="354440.39"/>
    <n v="33041.269999999997"/>
    <n v="0"/>
    <n v="311404.37"/>
    <n v="42772.66"/>
    <n v="9731.39"/>
    <n v="307"/>
    <n v="1"/>
    <n v="72"/>
    <x v="8"/>
    <s v="01/2021"/>
    <x v="151"/>
    <n v="2"/>
    <s v="Kubra Elkton Gas Platform"/>
    <x v="0"/>
    <m/>
  </r>
  <r>
    <n v="2272879"/>
    <n v="1"/>
    <x v="1"/>
    <n v="36"/>
    <n v="32"/>
    <n v="0"/>
    <n v="97.5"/>
    <n v="0"/>
    <n v="97.5"/>
    <n v="10.84"/>
    <n v="0"/>
    <n v="86.66"/>
    <n v="13.55"/>
    <n v="2.71"/>
    <n v="307"/>
    <n v="1"/>
    <n v="72"/>
    <x v="8"/>
    <s v="01/2021"/>
    <x v="152"/>
    <n v="2"/>
    <s v="Cisco CER 911 Phone System"/>
    <x v="0"/>
    <m/>
  </r>
  <r>
    <n v="3775377"/>
    <n v="1"/>
    <x v="1"/>
    <n v="36"/>
    <n v="36"/>
    <n v="0"/>
    <n v="86200"/>
    <n v="0"/>
    <n v="86200"/>
    <n v="0"/>
    <n v="0"/>
    <n v="86200"/>
    <n v="2394.44"/>
    <n v="2394.44"/>
    <n v="307"/>
    <n v="1"/>
    <n v="72"/>
    <x v="8"/>
    <s v="01/2021"/>
    <x v="153"/>
    <n v="2"/>
    <s v="CU20310113 - Software Robitics"/>
    <x v="0"/>
    <m/>
  </r>
  <r>
    <n v="6933081"/>
    <n v="1"/>
    <x v="1"/>
    <n v="36"/>
    <n v="8"/>
    <n v="0"/>
    <n v="50079.38"/>
    <n v="0"/>
    <n v="50079.38"/>
    <n v="38255.1"/>
    <n v="0"/>
    <n v="11824.28"/>
    <n v="39733.14"/>
    <n v="1478.04"/>
    <n v="307"/>
    <n v="1"/>
    <n v="72"/>
    <x v="8"/>
    <s v="01/2021"/>
    <x v="154"/>
    <n v="2"/>
    <s v="Bill Print Ph 1 - 1787"/>
    <x v="0"/>
    <m/>
  </r>
  <r>
    <n v="6933363"/>
    <n v="1"/>
    <x v="1"/>
    <n v="36"/>
    <n v="11"/>
    <n v="0"/>
    <n v="37755.9"/>
    <n v="0"/>
    <n v="37755.9"/>
    <n v="25612.17"/>
    <n v="0"/>
    <n v="12143.73"/>
    <n v="26716.15"/>
    <n v="1103.98"/>
    <n v="307"/>
    <n v="1"/>
    <n v="72"/>
    <x v="8"/>
    <s v="01/2021"/>
    <x v="154"/>
    <n v="2"/>
    <s v="Bill Print Ph 1 - 1809"/>
    <x v="0"/>
    <m/>
  </r>
  <r>
    <n v="6933510"/>
    <n v="1"/>
    <x v="1"/>
    <n v="36"/>
    <n v="10"/>
    <n v="0"/>
    <n v="58320.17"/>
    <n v="0"/>
    <n v="58320.17"/>
    <n v="41220.120000000003"/>
    <n v="0"/>
    <n v="17100.05"/>
    <n v="42930.13"/>
    <n v="1710.01"/>
    <n v="307"/>
    <n v="1"/>
    <n v="72"/>
    <x v="8"/>
    <s v="01/2021"/>
    <x v="154"/>
    <n v="2"/>
    <s v="Bill Print Ph 1 - 1800"/>
    <x v="0"/>
    <m/>
  </r>
  <r>
    <n v="6933615"/>
    <n v="1"/>
    <x v="1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1/2021"/>
    <x v="155"/>
    <n v="2"/>
    <s v="New Corporate / Executive Dashboard - 904"/>
    <x v="0"/>
    <m/>
  </r>
  <r>
    <n v="6933648"/>
    <n v="1"/>
    <x v="1"/>
    <n v="36"/>
    <n v="9"/>
    <n v="0"/>
    <n v="4673.29"/>
    <n v="0"/>
    <n v="4673.29"/>
    <n v="3436.24"/>
    <n v="0"/>
    <n v="1237.05"/>
    <n v="3573.69"/>
    <n v="137.45000000000002"/>
    <n v="307"/>
    <n v="1"/>
    <n v="72"/>
    <x v="8"/>
    <s v="01/2021"/>
    <x v="154"/>
    <n v="2"/>
    <s v="Bill Print Ph 1 - 1791"/>
    <x v="0"/>
    <m/>
  </r>
  <r>
    <n v="6933659"/>
    <n v="1"/>
    <x v="1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1/2021"/>
    <x v="156"/>
    <n v="2"/>
    <s v="Corporate &amp; BU Website - 1089"/>
    <x v="0"/>
    <m/>
  </r>
  <r>
    <n v="6933757"/>
    <n v="1"/>
    <x v="1"/>
    <n v="60"/>
    <n v="3"/>
    <n v="0"/>
    <n v="4999"/>
    <n v="0"/>
    <n v="4999"/>
    <n v="4726.32"/>
    <n v="0"/>
    <n v="272.68"/>
    <n v="4817.21"/>
    <n v="90.89"/>
    <n v="307"/>
    <n v="1"/>
    <n v="72"/>
    <x v="8"/>
    <s v="01/2021"/>
    <x v="157"/>
    <n v="2"/>
    <s v="Solarwinds IP address mgr - 1325"/>
    <x v="0"/>
    <m/>
  </r>
  <r>
    <n v="6934007"/>
    <n v="1"/>
    <x v="1"/>
    <n v="36"/>
    <n v="13"/>
    <n v="0"/>
    <n v="34344.89"/>
    <n v="0"/>
    <n v="34344.89"/>
    <n v="21351.97"/>
    <n v="0"/>
    <n v="12992.92"/>
    <n v="22351.43"/>
    <n v="999.46"/>
    <n v="307"/>
    <n v="1"/>
    <n v="72"/>
    <x v="8"/>
    <s v="01/2021"/>
    <x v="154"/>
    <n v="2"/>
    <s v="Bill Print Ph 1 - 1811"/>
    <x v="0"/>
    <m/>
  </r>
  <r>
    <n v="6934008"/>
    <n v="1"/>
    <x v="1"/>
    <n v="36"/>
    <n v="15"/>
    <n v="0"/>
    <n v="22139.74"/>
    <n v="0"/>
    <n v="22139.74"/>
    <n v="12513.75"/>
    <n v="0"/>
    <n v="9625.99"/>
    <n v="13155.48"/>
    <n v="641.73"/>
    <n v="307"/>
    <n v="1"/>
    <n v="72"/>
    <x v="8"/>
    <s v="01/2021"/>
    <x v="154"/>
    <n v="2"/>
    <s v="Bill Print Ph 1 - 1821"/>
    <x v="0"/>
    <m/>
  </r>
  <r>
    <n v="6934009"/>
    <n v="1"/>
    <x v="1"/>
    <n v="36"/>
    <n v="16"/>
    <n v="0"/>
    <n v="6917.25"/>
    <n v="0"/>
    <n v="6917.25"/>
    <n v="3714.8"/>
    <n v="0"/>
    <n v="3202.45"/>
    <n v="3914.95"/>
    <n v="200.15"/>
    <n v="307"/>
    <n v="1"/>
    <n v="72"/>
    <x v="8"/>
    <s v="01/2021"/>
    <x v="154"/>
    <n v="2"/>
    <s v="Bill Print Ph 1 - 1825"/>
    <x v="0"/>
    <m/>
  </r>
  <r>
    <n v="6934010"/>
    <n v="1"/>
    <x v="1"/>
    <n v="36"/>
    <n v="19"/>
    <n v="0"/>
    <n v="27232.83"/>
    <n v="0"/>
    <n v="27232.83"/>
    <n v="12327.62"/>
    <n v="0"/>
    <n v="14905.21"/>
    <n v="13112.1"/>
    <n v="784.48"/>
    <n v="307"/>
    <n v="1"/>
    <n v="72"/>
    <x v="8"/>
    <s v="01/2021"/>
    <x v="154"/>
    <n v="2"/>
    <s v="Bill Print Ph 1 - 1838"/>
    <x v="0"/>
    <m/>
  </r>
  <r>
    <n v="6934011"/>
    <n v="1"/>
    <x v="1"/>
    <n v="36"/>
    <n v="20"/>
    <n v="0"/>
    <n v="1991.29"/>
    <n v="0"/>
    <n v="1991.29"/>
    <n v="845.5"/>
    <n v="0"/>
    <n v="1145.79"/>
    <n v="902.79"/>
    <n v="57.29"/>
    <n v="307"/>
    <n v="1"/>
    <n v="72"/>
    <x v="8"/>
    <s v="01/2021"/>
    <x v="154"/>
    <n v="2"/>
    <s v="Bill Print Ph 1 - 1840"/>
    <x v="0"/>
    <m/>
  </r>
  <r>
    <n v="6934014"/>
    <n v="1"/>
    <x v="1"/>
    <n v="36"/>
    <n v="23"/>
    <n v="0"/>
    <n v="200000"/>
    <n v="0"/>
    <n v="200000"/>
    <n v="68100.38"/>
    <n v="0"/>
    <n v="131899.62"/>
    <n v="73835.149999999994"/>
    <n v="5734.77"/>
    <n v="307"/>
    <n v="1"/>
    <n v="72"/>
    <x v="8"/>
    <s v="01/2021"/>
    <x v="158"/>
    <n v="2"/>
    <s v="ECIS Software Licenses - 1863"/>
    <x v="0"/>
    <m/>
  </r>
  <r>
    <n v="6934021"/>
    <n v="1"/>
    <x v="1"/>
    <n v="36"/>
    <n v="23"/>
    <n v="0"/>
    <n v="66258.149999999994"/>
    <n v="0"/>
    <n v="66258.149999999994"/>
    <n v="22561.03"/>
    <n v="0"/>
    <n v="43697.120000000003"/>
    <n v="24460.9"/>
    <n v="1899.8700000000001"/>
    <n v="307"/>
    <n v="1"/>
    <n v="72"/>
    <x v="8"/>
    <s v="01/2021"/>
    <x v="159"/>
    <n v="2"/>
    <s v="Tableau Software - 1862"/>
    <x v="0"/>
    <m/>
  </r>
  <r>
    <n v="6934032"/>
    <n v="1"/>
    <x v="1"/>
    <n v="36"/>
    <n v="14"/>
    <n v="0"/>
    <n v="13544.23"/>
    <n v="0"/>
    <n v="13544.23"/>
    <n v="8037.61"/>
    <n v="0"/>
    <n v="5506.62"/>
    <n v="8430.94"/>
    <n v="393.33"/>
    <n v="307"/>
    <n v="1"/>
    <n v="72"/>
    <x v="8"/>
    <s v="01/2021"/>
    <x v="154"/>
    <n v="2"/>
    <s v="Bill Print Ph 1 - 1816"/>
    <x v="0"/>
    <m/>
  </r>
  <r>
    <n v="6934033"/>
    <n v="1"/>
    <x v="1"/>
    <n v="36"/>
    <n v="18"/>
    <n v="0"/>
    <n v="11903.84"/>
    <n v="0"/>
    <n v="11903.84"/>
    <n v="5723"/>
    <n v="0"/>
    <n v="6180.84"/>
    <n v="6066.38"/>
    <n v="343.38"/>
    <n v="307"/>
    <n v="1"/>
    <n v="72"/>
    <x v="8"/>
    <s v="01/2021"/>
    <x v="154"/>
    <n v="2"/>
    <s v="Bill Print Ph 1 - 1837"/>
    <x v="0"/>
    <m/>
  </r>
  <r>
    <n v="6934040"/>
    <n v="1"/>
    <x v="1"/>
    <n v="36"/>
    <n v="22"/>
    <n v="0"/>
    <n v="32923.5"/>
    <n v="0"/>
    <n v="32923.5"/>
    <n v="12132.95"/>
    <n v="0"/>
    <n v="20790.55"/>
    <n v="13077.98"/>
    <n v="945.03"/>
    <n v="307"/>
    <n v="1"/>
    <n v="72"/>
    <x v="8"/>
    <s v="01/2021"/>
    <x v="154"/>
    <n v="2"/>
    <s v="Bill Print Ph 1 - 1846"/>
    <x v="0"/>
    <m/>
  </r>
  <r>
    <n v="6934050"/>
    <n v="1"/>
    <x v="1"/>
    <n v="36"/>
    <n v="21"/>
    <n v="0"/>
    <n v="87097.38"/>
    <n v="0"/>
    <n v="87097.38"/>
    <n v="34538.629999999997"/>
    <n v="0"/>
    <n v="52558.75"/>
    <n v="37041.43"/>
    <n v="2502.8000000000002"/>
    <n v="307"/>
    <n v="1"/>
    <n v="72"/>
    <x v="8"/>
    <s v="01/2021"/>
    <x v="154"/>
    <n v="2"/>
    <s v="Bill Print Ph 1 - 1844"/>
    <x v="0"/>
    <m/>
  </r>
  <r>
    <n v="6934051"/>
    <n v="1"/>
    <x v="1"/>
    <n v="36"/>
    <n v="23"/>
    <n v="0"/>
    <n v="177402.45"/>
    <n v="0"/>
    <n v="177402.45"/>
    <n v="60405.86"/>
    <n v="0"/>
    <n v="116996.59"/>
    <n v="65492.67"/>
    <n v="5086.8100000000004"/>
    <n v="307"/>
    <n v="1"/>
    <n v="72"/>
    <x v="8"/>
    <s v="01/2021"/>
    <x v="159"/>
    <n v="2"/>
    <s v="Call back in Queue - 1861"/>
    <x v="0"/>
    <m/>
  </r>
  <r>
    <n v="6934055"/>
    <n v="1"/>
    <x v="1"/>
    <n v="36"/>
    <n v="23"/>
    <n v="0"/>
    <n v="31250"/>
    <n v="0"/>
    <n v="31250"/>
    <n v="10640.7"/>
    <n v="0"/>
    <n v="20609.3"/>
    <n v="11536.76"/>
    <n v="896.06000000000006"/>
    <n v="307"/>
    <n v="1"/>
    <n v="72"/>
    <x v="8"/>
    <s v="01/2021"/>
    <x v="160"/>
    <n v="2"/>
    <s v="Pro2Oracle Software - 1860"/>
    <x v="0"/>
    <m/>
  </r>
  <r>
    <n v="6934060"/>
    <n v="1"/>
    <x v="1"/>
    <n v="36"/>
    <n v="17"/>
    <n v="0"/>
    <n v="8121.72"/>
    <n v="0"/>
    <n v="8121.72"/>
    <n v="4133.07"/>
    <n v="0"/>
    <n v="3988.65"/>
    <n v="4367.7"/>
    <n v="234.63"/>
    <n v="307"/>
    <n v="1"/>
    <n v="72"/>
    <x v="8"/>
    <s v="01/2021"/>
    <x v="154"/>
    <n v="2"/>
    <s v="Bill Print Ph 1 - 1830"/>
    <x v="0"/>
    <m/>
  </r>
  <r>
    <n v="6934083"/>
    <n v="1"/>
    <x v="1"/>
    <n v="36"/>
    <n v="23"/>
    <n v="0"/>
    <n v="22000"/>
    <n v="0"/>
    <n v="22000"/>
    <n v="7491.03"/>
    <n v="0"/>
    <n v="14508.97"/>
    <n v="8121.85"/>
    <n v="630.82000000000005"/>
    <n v="307"/>
    <n v="1"/>
    <n v="72"/>
    <x v="8"/>
    <s v="01/2021"/>
    <x v="161"/>
    <n v="2"/>
    <s v="Utilicis Open Edge Pro2SQL Licenses - 1859"/>
    <x v="0"/>
    <m/>
  </r>
  <r>
    <n v="7003380"/>
    <n v="1"/>
    <x v="1"/>
    <n v="36"/>
    <n v="25"/>
    <n v="0"/>
    <n v="125995.23"/>
    <n v="0"/>
    <n v="125995.23"/>
    <n v="35847.11"/>
    <n v="0"/>
    <n v="90148.12"/>
    <n v="39453.03"/>
    <n v="3605.92"/>
    <n v="307"/>
    <n v="1"/>
    <n v="72"/>
    <x v="8"/>
    <s v="01/2021"/>
    <x v="154"/>
    <n v="2"/>
    <s v="Bill Print Ph 1 - 1846"/>
    <x v="0"/>
    <m/>
  </r>
  <r>
    <n v="7003657"/>
    <n v="1"/>
    <x v="1"/>
    <n v="36"/>
    <n v="27"/>
    <n v="0"/>
    <n v="1892.22"/>
    <n v="0"/>
    <n v="1892.22"/>
    <n v="432.48"/>
    <n v="0"/>
    <n v="1459.74"/>
    <n v="486.54"/>
    <n v="54.06"/>
    <n v="307"/>
    <n v="1"/>
    <n v="72"/>
    <x v="8"/>
    <s v="01/2021"/>
    <x v="154"/>
    <n v="2"/>
    <s v="Bill Print Ph 1 - 1882"/>
    <x v="0"/>
    <m/>
  </r>
  <r>
    <n v="7003658"/>
    <n v="1"/>
    <x v="1"/>
    <n v="60"/>
    <n v="51"/>
    <n v="0"/>
    <n v="20038.2"/>
    <n v="0"/>
    <n v="20038.2"/>
    <n v="2717.04"/>
    <n v="0"/>
    <n v="17321.16"/>
    <n v="3056.67"/>
    <n v="339.63"/>
    <n v="307"/>
    <n v="1"/>
    <n v="72"/>
    <x v="8"/>
    <s v="01/2021"/>
    <x v="162"/>
    <n v="2"/>
    <s v="CISCO 911 Phone System - 1894"/>
    <x v="0"/>
    <m/>
  </r>
  <r>
    <n v="7004239"/>
    <n v="1"/>
    <x v="1"/>
    <n v="36"/>
    <n v="26"/>
    <n v="0"/>
    <n v="4382.53"/>
    <n v="0"/>
    <n v="4382.53"/>
    <n v="1124.3"/>
    <n v="0"/>
    <n v="3258.23"/>
    <n v="1249.6199999999999"/>
    <n v="125.32000000000001"/>
    <n v="307"/>
    <n v="1"/>
    <n v="72"/>
    <x v="8"/>
    <s v="01/2021"/>
    <x v="154"/>
    <n v="2"/>
    <s v="Bill Print Ph 1 - 1874"/>
    <x v="0"/>
    <m/>
  </r>
  <r>
    <n v="7004247"/>
    <n v="1"/>
    <x v="1"/>
    <n v="36"/>
    <n v="25"/>
    <n v="0"/>
    <n v="3264.01"/>
    <n v="0"/>
    <n v="3264.01"/>
    <n v="928.64"/>
    <n v="0"/>
    <n v="2335.37"/>
    <n v="1022.05"/>
    <n v="93.41"/>
    <n v="307"/>
    <n v="1"/>
    <n v="72"/>
    <x v="8"/>
    <s v="01/2021"/>
    <x v="150"/>
    <n v="2"/>
    <s v="Tableau Software - 1869"/>
    <x v="0"/>
    <m/>
  </r>
  <r>
    <n v="7004566"/>
    <n v="1"/>
    <x v="1"/>
    <n v="60"/>
    <n v="51"/>
    <n v="0"/>
    <n v="14055"/>
    <n v="0"/>
    <n v="14055"/>
    <n v="1905.76"/>
    <n v="0"/>
    <n v="12149.24"/>
    <n v="2143.98"/>
    <n v="238.22"/>
    <n v="307"/>
    <n v="1"/>
    <n v="72"/>
    <x v="8"/>
    <s v="01/2021"/>
    <x v="163"/>
    <n v="2"/>
    <s v="Ivanti Licenses - 1893"/>
    <x v="0"/>
    <m/>
  </r>
  <r>
    <n v="7004569"/>
    <n v="1"/>
    <x v="1"/>
    <n v="36"/>
    <n v="26"/>
    <n v="0"/>
    <n v="7551.23"/>
    <n v="0"/>
    <n v="7551.23"/>
    <n v="1937.18"/>
    <n v="0"/>
    <n v="5614.05"/>
    <n v="2153.11"/>
    <n v="215.93"/>
    <n v="307"/>
    <n v="1"/>
    <n v="72"/>
    <x v="8"/>
    <s v="01/2021"/>
    <x v="150"/>
    <n v="2"/>
    <s v="Tableau Software - 1876"/>
    <x v="0"/>
    <m/>
  </r>
  <r>
    <n v="7004892"/>
    <n v="1"/>
    <x v="1"/>
    <n v="36"/>
    <n v="27"/>
    <n v="0"/>
    <n v="2536.2199999999998"/>
    <n v="0"/>
    <n v="2536.2199999999998"/>
    <n v="579.67999999999995"/>
    <n v="0"/>
    <n v="1956.54"/>
    <n v="652.14"/>
    <n v="72.460000000000008"/>
    <n v="307"/>
    <n v="1"/>
    <n v="72"/>
    <x v="8"/>
    <s v="01/2021"/>
    <x v="150"/>
    <n v="2"/>
    <s v="Tableau Software - 1884"/>
    <x v="0"/>
    <m/>
  </r>
  <r>
    <n v="6932872"/>
    <n v="1"/>
    <x v="1"/>
    <n v="84"/>
    <n v="45"/>
    <n v="0"/>
    <n v="49249"/>
    <n v="0"/>
    <n v="49249"/>
    <n v="22235.89"/>
    <n v="0"/>
    <n v="27013.11"/>
    <n v="22836.18"/>
    <n v="600.29"/>
    <n v="310"/>
    <n v="1"/>
    <n v="76"/>
    <x v="9"/>
    <s v="01/2021"/>
    <x v="164"/>
    <n v="2"/>
    <s v="CISCO Phone System - Compass Pointe - 1719"/>
    <x v="0"/>
    <m/>
  </r>
  <r>
    <n v="6932926"/>
    <n v="1"/>
    <x v="1"/>
    <n v="60"/>
    <n v="26"/>
    <n v="0"/>
    <n v="10277.67"/>
    <n v="0"/>
    <n v="10277.67"/>
    <n v="5693"/>
    <n v="0"/>
    <n v="4584.67"/>
    <n v="5869.33"/>
    <n v="176.33"/>
    <n v="310"/>
    <n v="1"/>
    <n v="76"/>
    <x v="9"/>
    <s v="01/2021"/>
    <x v="165"/>
    <n v="2"/>
    <s v="LifeSize modernization conference calling equipment - 1731"/>
    <x v="0"/>
    <m/>
  </r>
  <r>
    <n v="6933057"/>
    <n v="1"/>
    <x v="1"/>
    <n v="84"/>
    <n v="2"/>
    <n v="0"/>
    <n v="11835.29"/>
    <n v="0"/>
    <n v="11835.29"/>
    <n v="11356.24"/>
    <n v="0"/>
    <n v="479.05"/>
    <n v="11595.77"/>
    <n v="239.53"/>
    <n v="310"/>
    <n v="1"/>
    <n v="76"/>
    <x v="9"/>
    <s v="01/2021"/>
    <x v="166"/>
    <n v="2"/>
    <s v="New Cisco Phone system - 1177"/>
    <x v="0"/>
    <m/>
  </r>
  <r>
    <n v="6933123"/>
    <n v="1"/>
    <x v="1"/>
    <n v="84"/>
    <n v="45"/>
    <n v="0"/>
    <n v="128599.6"/>
    <n v="0"/>
    <n v="128599.6"/>
    <n v="58077.32"/>
    <n v="0"/>
    <n v="70522.28"/>
    <n v="59644.480000000003"/>
    <n v="1567.16"/>
    <n v="310"/>
    <n v="1"/>
    <n v="76"/>
    <x v="9"/>
    <s v="01/2021"/>
    <x v="167"/>
    <n v="2"/>
    <s v="CISCO Phone System - Silver Lake - 1718"/>
    <x v="0"/>
    <m/>
  </r>
  <r>
    <n v="6933194"/>
    <n v="1"/>
    <x v="1"/>
    <n v="84"/>
    <n v="2"/>
    <n v="0"/>
    <n v="16313.77"/>
    <n v="0"/>
    <n v="16313.77"/>
    <n v="15653.46"/>
    <n v="0"/>
    <n v="660.31"/>
    <n v="15983.62"/>
    <n v="330.16"/>
    <n v="310"/>
    <n v="1"/>
    <n v="76"/>
    <x v="9"/>
    <s v="01/2021"/>
    <x v="166"/>
    <n v="2"/>
    <s v="New Cisco Phone system - 1176"/>
    <x v="0"/>
    <m/>
  </r>
  <r>
    <n v="6933213"/>
    <n v="1"/>
    <x v="1"/>
    <n v="60"/>
    <n v="26"/>
    <n v="0"/>
    <n v="908.01"/>
    <n v="0"/>
    <n v="908.01"/>
    <n v="502.97"/>
    <n v="0"/>
    <n v="405.04"/>
    <n v="518.54999999999995"/>
    <n v="15.58"/>
    <n v="310"/>
    <n v="1"/>
    <n v="76"/>
    <x v="9"/>
    <s v="01/2021"/>
    <x v="168"/>
    <n v="2"/>
    <s v="TV, (2) Samgung 43in Slim LED TV's - 1732"/>
    <x v="0"/>
    <m/>
  </r>
  <r>
    <n v="6933284"/>
    <n v="1"/>
    <x v="1"/>
    <n v="84"/>
    <n v="45"/>
    <n v="0"/>
    <n v="43464.36"/>
    <n v="0"/>
    <n v="43464.36"/>
    <n v="19625.12"/>
    <n v="0"/>
    <n v="23839.24"/>
    <n v="20154.88"/>
    <n v="529.76"/>
    <n v="310"/>
    <n v="1"/>
    <n v="76"/>
    <x v="9"/>
    <s v="01/2021"/>
    <x v="169"/>
    <n v="2"/>
    <s v="CISCO Phone System - Energy Lane - 1720"/>
    <x v="0"/>
    <m/>
  </r>
  <r>
    <n v="6933319"/>
    <n v="1"/>
    <x v="1"/>
    <n v="60"/>
    <n v="29"/>
    <n v="0"/>
    <n v="644.91999999999996"/>
    <n v="0"/>
    <n v="644.91999999999996"/>
    <n v="324.77999999999997"/>
    <n v="0"/>
    <n v="320.14"/>
    <n v="335.82"/>
    <n v="11.040000000000001"/>
    <n v="310"/>
    <n v="1"/>
    <n v="76"/>
    <x v="9"/>
    <s v="01/2021"/>
    <x v="170"/>
    <n v="2"/>
    <s v="Samsung 55in Slim Direct LIT LE - 1762"/>
    <x v="0"/>
    <m/>
  </r>
  <r>
    <n v="6933419"/>
    <n v="1"/>
    <x v="1"/>
    <n v="84"/>
    <n v="54"/>
    <n v="0"/>
    <n v="23835.5"/>
    <n v="0"/>
    <n v="23835.5"/>
    <n v="8265.51"/>
    <n v="0"/>
    <n v="15569.99"/>
    <n v="8553.84"/>
    <n v="288.33"/>
    <n v="310"/>
    <n v="1"/>
    <n v="76"/>
    <x v="9"/>
    <s v="01/2021"/>
    <x v="171"/>
    <n v="2"/>
    <s v="CISCO Phone System Consulting - 1771"/>
    <x v="0"/>
    <m/>
  </r>
  <r>
    <n v="6933712"/>
    <n v="1"/>
    <x v="1"/>
    <n v="84"/>
    <n v="55"/>
    <n v="0"/>
    <n v="4095"/>
    <n v="0"/>
    <n v="4095"/>
    <n v="1371.16"/>
    <n v="0"/>
    <n v="2723.84"/>
    <n v="1420.68"/>
    <n v="49.52"/>
    <n v="310"/>
    <n v="1"/>
    <n v="76"/>
    <x v="9"/>
    <s v="01/2021"/>
    <x v="171"/>
    <n v="2"/>
    <s v="CISCO Phone System Consulting - 1775"/>
    <x v="0"/>
    <m/>
  </r>
  <r>
    <n v="6933760"/>
    <n v="1"/>
    <x v="1"/>
    <n v="84"/>
    <n v="0"/>
    <n v="0"/>
    <n v="0"/>
    <n v="0"/>
    <n v="0"/>
    <n v="0"/>
    <n v="0"/>
    <n v="0"/>
    <n v="0"/>
    <n v="0"/>
    <n v="310"/>
    <n v="1"/>
    <n v="76"/>
    <x v="9"/>
    <s v="01/2021"/>
    <x v="166"/>
    <n v="2"/>
    <s v="New Cisco Phone system - 1166"/>
    <x v="0"/>
    <m/>
  </r>
  <r>
    <n v="6933853"/>
    <n v="1"/>
    <x v="1"/>
    <n v="84"/>
    <n v="52"/>
    <n v="0"/>
    <n v="110708.62"/>
    <n v="0"/>
    <n v="110708.62"/>
    <n v="41032.51"/>
    <n v="0"/>
    <n v="69676.11"/>
    <n v="42372.44"/>
    <n v="1339.93"/>
    <n v="310"/>
    <n v="1"/>
    <n v="76"/>
    <x v="9"/>
    <s v="01/2021"/>
    <x v="171"/>
    <n v="2"/>
    <s v="CISCO Phone System Consulting - 1752"/>
    <x v="0"/>
    <m/>
  </r>
  <r>
    <n v="6933919"/>
    <n v="1"/>
    <x v="1"/>
    <n v="84"/>
    <n v="0"/>
    <n v="0"/>
    <n v="0"/>
    <n v="0"/>
    <n v="0"/>
    <n v="0"/>
    <n v="0"/>
    <n v="0"/>
    <n v="0"/>
    <n v="0"/>
    <n v="310"/>
    <n v="1"/>
    <n v="76"/>
    <x v="9"/>
    <s v="01/2021"/>
    <x v="166"/>
    <n v="2"/>
    <s v="New Cisco Phone system - 1165"/>
    <x v="0"/>
    <m/>
  </r>
  <r>
    <n v="6933118"/>
    <n v="1"/>
    <x v="1"/>
    <n v="0"/>
    <n v="0"/>
    <n v="0"/>
    <n v="243970.54"/>
    <n v="0"/>
    <n v="243970.54"/>
    <n v="0"/>
    <n v="0"/>
    <n v="243970.54"/>
    <n v="0"/>
    <n v="0"/>
    <n v="326"/>
    <n v="1"/>
    <n v="65"/>
    <x v="10"/>
    <s v="01/2021"/>
    <x v="172"/>
    <n v="5"/>
    <s v="Land - SL - 12"/>
    <x v="1"/>
    <m/>
  </r>
  <r>
    <n v="6933119"/>
    <n v="1"/>
    <x v="1"/>
    <n v="0"/>
    <n v="0"/>
    <n v="0"/>
    <n v="45840.84"/>
    <n v="0"/>
    <n v="45840.84"/>
    <n v="0"/>
    <n v="0"/>
    <n v="45840.84"/>
    <n v="0"/>
    <n v="0"/>
    <n v="326"/>
    <n v="1"/>
    <n v="65"/>
    <x v="10"/>
    <s v="01/2021"/>
    <x v="173"/>
    <n v="5"/>
    <s v="LAND- CITRUS HILL,FLA. BULK PLANT SITE - 51"/>
    <x v="1"/>
    <m/>
  </r>
  <r>
    <n v="6933413"/>
    <n v="1"/>
    <x v="1"/>
    <n v="0"/>
    <n v="0"/>
    <n v="0"/>
    <n v="41020.26"/>
    <n v="0"/>
    <n v="41020.26"/>
    <n v="0"/>
    <n v="0"/>
    <n v="41020.26"/>
    <n v="0"/>
    <n v="0"/>
    <n v="326"/>
    <n v="1"/>
    <n v="65"/>
    <x v="10"/>
    <s v="01/2021"/>
    <x v="174"/>
    <n v="5"/>
    <s v="LAND - MISTY PINES LOT - 25"/>
    <x v="1"/>
    <m/>
  </r>
  <r>
    <n v="6933845"/>
    <n v="1"/>
    <x v="1"/>
    <n v="0"/>
    <n v="0"/>
    <n v="0"/>
    <n v="94110.89"/>
    <n v="0"/>
    <n v="94110.89"/>
    <n v="0"/>
    <n v="0"/>
    <n v="94110.89"/>
    <n v="0"/>
    <n v="0"/>
    <n v="326"/>
    <n v="1"/>
    <n v="65"/>
    <x v="10"/>
    <s v="01/2021"/>
    <x v="175"/>
    <n v="5"/>
    <s v="LAND - BEAVER RUN (SALISBURY) - 35"/>
    <x v="1"/>
    <m/>
  </r>
  <r>
    <n v="6932983"/>
    <n v="1"/>
    <x v="1"/>
    <n v="60"/>
    <n v="0"/>
    <n v="0"/>
    <n v="2860"/>
    <n v="0"/>
    <n v="2860"/>
    <n v="2860"/>
    <n v="0"/>
    <n v="0"/>
    <n v="2860"/>
    <n v="0"/>
    <n v="327"/>
    <n v="1"/>
    <n v="66"/>
    <x v="2"/>
    <s v="01/2021"/>
    <x v="176"/>
    <n v="6"/>
    <s v="Panic Button System - 124"/>
    <x v="1"/>
    <m/>
  </r>
  <r>
    <n v="6932984"/>
    <n v="1"/>
    <x v="1"/>
    <n v="60"/>
    <n v="0"/>
    <n v="0"/>
    <n v="6870"/>
    <n v="0"/>
    <n v="6870"/>
    <n v="6870"/>
    <n v="0"/>
    <n v="0"/>
    <n v="6870"/>
    <n v="0"/>
    <n v="327"/>
    <n v="1"/>
    <n v="66"/>
    <x v="2"/>
    <s v="01/2021"/>
    <x v="177"/>
    <n v="6"/>
    <s v="SL AC Unit Telecom Closet - 125"/>
    <x v="1"/>
    <m/>
  </r>
  <r>
    <n v="6932992"/>
    <n v="1"/>
    <x v="1"/>
    <n v="540"/>
    <n v="249"/>
    <n v="0"/>
    <n v="2877"/>
    <n v="0"/>
    <n v="2877"/>
    <n v="1550.32"/>
    <n v="0"/>
    <n v="1326.68"/>
    <n v="1555.65"/>
    <n v="5.33"/>
    <n v="327"/>
    <n v="1"/>
    <n v="66"/>
    <x v="2"/>
    <s v="01/2021"/>
    <x v="178"/>
    <n v="6"/>
    <s v="ALARM SYSTEM AT BEAVER RUN BUILDING - 36"/>
    <x v="1"/>
    <m/>
  </r>
  <r>
    <n v="6933004"/>
    <n v="1"/>
    <x v="1"/>
    <n v="84"/>
    <n v="0"/>
    <n v="0"/>
    <n v="1033"/>
    <n v="0"/>
    <n v="1033"/>
    <n v="1033"/>
    <n v="0"/>
    <n v="0"/>
    <n v="1033"/>
    <n v="0"/>
    <n v="327"/>
    <n v="1"/>
    <n v="66"/>
    <x v="2"/>
    <s v="01/2021"/>
    <x v="179"/>
    <n v="6"/>
    <s v="New Condensor fan motor - 82"/>
    <x v="1"/>
    <m/>
  </r>
  <r>
    <n v="6933005"/>
    <n v="1"/>
    <x v="1"/>
    <n v="540"/>
    <n v="249"/>
    <n v="0"/>
    <n v="631004.23"/>
    <n v="0"/>
    <n v="631004.23"/>
    <n v="340056.17"/>
    <n v="0"/>
    <n v="290948.06"/>
    <n v="341224.63"/>
    <n v="1168.46"/>
    <n v="327"/>
    <n v="1"/>
    <n v="66"/>
    <x v="2"/>
    <s v="01/2021"/>
    <x v="180"/>
    <n v="6"/>
    <s v="OFFICE BUILDING - BEAVER RUN - 37"/>
    <x v="1"/>
    <m/>
  </r>
  <r>
    <n v="6933093"/>
    <n v="1"/>
    <x v="1"/>
    <n v="120"/>
    <n v="0"/>
    <n v="0"/>
    <n v="311191.64"/>
    <n v="0"/>
    <n v="311191.64"/>
    <n v="311191.64"/>
    <n v="0"/>
    <n v="0"/>
    <n v="311191.64"/>
    <n v="0"/>
    <n v="327"/>
    <n v="1"/>
    <n v="66"/>
    <x v="2"/>
    <s v="01/2021"/>
    <x v="181"/>
    <n v="6"/>
    <s v="Silver Lake Building Renovations - 88"/>
    <x v="1"/>
    <m/>
  </r>
  <r>
    <n v="6933106"/>
    <n v="1"/>
    <x v="1"/>
    <n v="120"/>
    <n v="7"/>
    <n v="0"/>
    <n v="9770"/>
    <n v="0"/>
    <n v="9770"/>
    <n v="9162.09"/>
    <n v="0"/>
    <n v="607.91"/>
    <n v="9248.93"/>
    <n v="86.84"/>
    <n v="327"/>
    <n v="1"/>
    <n v="66"/>
    <x v="2"/>
    <s v="01/2021"/>
    <x v="182"/>
    <n v="6"/>
    <s v="AC Unit for Server Room - 112"/>
    <x v="1"/>
    <m/>
  </r>
  <r>
    <n v="6933107"/>
    <n v="1"/>
    <x v="1"/>
    <n v="60"/>
    <n v="0"/>
    <n v="0"/>
    <n v="35600"/>
    <n v="0"/>
    <n v="35600"/>
    <n v="35600"/>
    <n v="0"/>
    <n v="0"/>
    <n v="35600"/>
    <n v="0"/>
    <n v="327"/>
    <n v="1"/>
    <n v="66"/>
    <x v="2"/>
    <s v="01/2021"/>
    <x v="183"/>
    <n v="6"/>
    <s v="Beaver Run repairs - 132"/>
    <x v="1"/>
    <m/>
  </r>
  <r>
    <n v="6933108"/>
    <n v="1"/>
    <x v="1"/>
    <n v="60"/>
    <n v="0"/>
    <n v="0"/>
    <n v="11750"/>
    <n v="0"/>
    <n v="11750"/>
    <n v="11750"/>
    <n v="0"/>
    <n v="0"/>
    <n v="11750"/>
    <n v="0"/>
    <n v="327"/>
    <n v="1"/>
    <n v="66"/>
    <x v="2"/>
    <s v="01/2021"/>
    <x v="184"/>
    <n v="6"/>
    <s v="CP Alarm Security - 113"/>
    <x v="1"/>
    <m/>
  </r>
  <r>
    <n v="6933112"/>
    <n v="1"/>
    <x v="1"/>
    <n v="120"/>
    <n v="0"/>
    <n v="0"/>
    <n v="30519.38"/>
    <n v="0"/>
    <n v="30519.38"/>
    <n v="30519.38"/>
    <n v="0"/>
    <n v="0"/>
    <n v="30519.38"/>
    <n v="0"/>
    <n v="327"/>
    <n v="1"/>
    <n v="66"/>
    <x v="2"/>
    <s v="01/2021"/>
    <x v="185"/>
    <n v="6"/>
    <s v="DUMPSTER ENCLOSURE - 29"/>
    <x v="1"/>
    <m/>
  </r>
  <r>
    <n v="6933120"/>
    <n v="1"/>
    <x v="1"/>
    <n v="120"/>
    <n v="0"/>
    <n v="0"/>
    <n v="8061"/>
    <n v="0"/>
    <n v="8061"/>
    <n v="8061"/>
    <n v="0"/>
    <n v="0"/>
    <n v="8061"/>
    <n v="0"/>
    <n v="327"/>
    <n v="1"/>
    <n v="66"/>
    <x v="2"/>
    <s v="01/2021"/>
    <x v="186"/>
    <n v="6"/>
    <s v="New Entrance Door - 85"/>
    <x v="1"/>
    <m/>
  </r>
  <r>
    <n v="6933256"/>
    <n v="1"/>
    <x v="1"/>
    <n v="120"/>
    <n v="0"/>
    <n v="0"/>
    <n v="7975.86"/>
    <n v="0"/>
    <n v="7975.86"/>
    <n v="7975.86"/>
    <n v="0"/>
    <n v="0"/>
    <n v="7975.86"/>
    <n v="0"/>
    <n v="327"/>
    <n v="1"/>
    <n v="66"/>
    <x v="2"/>
    <s v="01/2021"/>
    <x v="181"/>
    <n v="6"/>
    <s v="Silver Lake Building Renovations - 94"/>
    <x v="1"/>
    <m/>
  </r>
  <r>
    <n v="6933271"/>
    <n v="1"/>
    <x v="1"/>
    <n v="84"/>
    <n v="0"/>
    <n v="0"/>
    <n v="2151"/>
    <n v="0"/>
    <n v="2151"/>
    <n v="2151"/>
    <n v="0"/>
    <n v="0"/>
    <n v="2151"/>
    <n v="0"/>
    <n v="327"/>
    <n v="1"/>
    <n v="66"/>
    <x v="2"/>
    <s v="01/2021"/>
    <x v="187"/>
    <n v="6"/>
    <s v="Complete fan asse,mbly - 83"/>
    <x v="1"/>
    <m/>
  </r>
  <r>
    <n v="6933272"/>
    <n v="1"/>
    <x v="1"/>
    <n v="60"/>
    <n v="0"/>
    <n v="0"/>
    <n v="252824.25"/>
    <n v="0"/>
    <n v="252824.25"/>
    <n v="252824.25"/>
    <n v="0"/>
    <n v="0"/>
    <n v="252824.25"/>
    <n v="0"/>
    <n v="327"/>
    <n v="1"/>
    <n v="66"/>
    <x v="2"/>
    <s v="01/2021"/>
    <x v="188"/>
    <n v="6"/>
    <s v="CP Accounting Suite Build out - 115"/>
    <x v="1"/>
    <m/>
  </r>
  <r>
    <n v="6933280"/>
    <n v="1"/>
    <x v="1"/>
    <n v="480"/>
    <n v="176"/>
    <n v="0"/>
    <n v="121370"/>
    <n v="0"/>
    <n v="121370"/>
    <n v="76625.820000000007"/>
    <n v="0"/>
    <n v="44744.18"/>
    <n v="76880.05"/>
    <n v="254.23000000000002"/>
    <n v="327"/>
    <n v="1"/>
    <n v="66"/>
    <x v="2"/>
    <s v="01/2021"/>
    <x v="189"/>
    <n v="6"/>
    <s v="LAND IMPROVEMENTS - SILVER LAKE - 42"/>
    <x v="1"/>
    <m/>
  </r>
  <r>
    <n v="6933383"/>
    <n v="1"/>
    <x v="1"/>
    <n v="120"/>
    <n v="0"/>
    <n v="0"/>
    <n v="22961.39"/>
    <n v="0"/>
    <n v="22961.39"/>
    <n v="22961.39"/>
    <n v="0"/>
    <n v="0"/>
    <n v="22961.39"/>
    <n v="0"/>
    <n v="327"/>
    <n v="1"/>
    <n v="66"/>
    <x v="2"/>
    <s v="01/2021"/>
    <x v="190"/>
    <n v="6"/>
    <s v="Silver Lake Building Renovations - Network Upgrade - 93"/>
    <x v="1"/>
    <m/>
  </r>
  <r>
    <n v="6933385"/>
    <n v="1"/>
    <x v="1"/>
    <n v="120"/>
    <n v="0"/>
    <n v="0"/>
    <n v="33011.75"/>
    <n v="0"/>
    <n v="33011.75"/>
    <n v="33011.75"/>
    <n v="0"/>
    <n v="0"/>
    <n v="33011.75"/>
    <n v="0"/>
    <n v="327"/>
    <n v="1"/>
    <n v="66"/>
    <x v="2"/>
    <s v="01/2021"/>
    <x v="191"/>
    <n v="6"/>
    <s v="SILVER LAKE PATIO - 28"/>
    <x v="1"/>
    <m/>
  </r>
  <r>
    <n v="6933386"/>
    <n v="1"/>
    <x v="1"/>
    <n v="60"/>
    <n v="0"/>
    <n v="0"/>
    <n v="21000"/>
    <n v="0"/>
    <n v="21000"/>
    <n v="21000"/>
    <n v="0"/>
    <n v="0"/>
    <n v="21000"/>
    <n v="0"/>
    <n v="327"/>
    <n v="1"/>
    <n v="66"/>
    <x v="2"/>
    <s v="01/2021"/>
    <x v="192"/>
    <n v="6"/>
    <s v="SL GAS ROOFTOP UNITS - 128"/>
    <x v="1"/>
    <m/>
  </r>
  <r>
    <n v="6933387"/>
    <n v="1"/>
    <x v="1"/>
    <n v="480"/>
    <n v="176"/>
    <n v="0"/>
    <n v="1444130.55"/>
    <n v="0"/>
    <n v="1444130.55"/>
    <n v="911738.16"/>
    <n v="0"/>
    <n v="532392.39"/>
    <n v="914763.12"/>
    <n v="3024.96"/>
    <n v="327"/>
    <n v="1"/>
    <n v="66"/>
    <x v="2"/>
    <s v="01/2021"/>
    <x v="193"/>
    <n v="6"/>
    <s v="STRUCTURES &amp; IMPROVEMENTS - SILVER LAKE BLDG. - 41"/>
    <x v="1"/>
    <m/>
  </r>
  <r>
    <n v="6933523"/>
    <n v="1"/>
    <x v="1"/>
    <n v="120"/>
    <n v="0"/>
    <n v="0"/>
    <n v="8179.14"/>
    <n v="0"/>
    <n v="8179.14"/>
    <n v="8179.14"/>
    <n v="0"/>
    <n v="0"/>
    <n v="8179.14"/>
    <n v="0"/>
    <n v="327"/>
    <n v="1"/>
    <n v="66"/>
    <x v="2"/>
    <s v="01/2021"/>
    <x v="194"/>
    <n v="6"/>
    <s v="Silver Lake Building Renovations (IT) - 101"/>
    <x v="1"/>
    <m/>
  </r>
  <r>
    <n v="6933526"/>
    <n v="1"/>
    <x v="1"/>
    <n v="480"/>
    <n v="176"/>
    <n v="0"/>
    <n v="256259"/>
    <n v="0"/>
    <n v="256259"/>
    <n v="161786.79"/>
    <n v="0"/>
    <n v="94472.21"/>
    <n v="162323.56"/>
    <n v="536.77"/>
    <n v="327"/>
    <n v="1"/>
    <n v="66"/>
    <x v="2"/>
    <s v="01/2021"/>
    <x v="195"/>
    <n v="6"/>
    <s v="TANGIBLE PERSONAL PROPERTY - 43"/>
    <x v="1"/>
    <m/>
  </r>
  <r>
    <n v="6933540"/>
    <n v="1"/>
    <x v="1"/>
    <n v="180"/>
    <n v="0"/>
    <n v="0"/>
    <n v="28908"/>
    <n v="0"/>
    <n v="28908"/>
    <n v="28908"/>
    <n v="0"/>
    <n v="0"/>
    <n v="28908"/>
    <n v="0"/>
    <n v="327"/>
    <n v="1"/>
    <n v="66"/>
    <x v="2"/>
    <s v="01/2021"/>
    <x v="196"/>
    <n v="6"/>
    <s v="Concrete &amp; Brick repairs-Patio, Parking lot, Handicap Ramp - 80"/>
    <x v="1"/>
    <m/>
  </r>
  <r>
    <n v="6933668"/>
    <n v="1"/>
    <x v="1"/>
    <n v="120"/>
    <n v="0"/>
    <n v="0"/>
    <n v="118513.7"/>
    <n v="0"/>
    <n v="118513.7"/>
    <n v="118513.7"/>
    <n v="0"/>
    <n v="0"/>
    <n v="118513.7"/>
    <n v="0"/>
    <n v="327"/>
    <n v="1"/>
    <n v="66"/>
    <x v="2"/>
    <s v="01/2021"/>
    <x v="197"/>
    <n v="6"/>
    <s v="Silver Lake Elect/HVAC/Heating Upgrades - 89"/>
    <x v="1"/>
    <m/>
  </r>
  <r>
    <n v="6933670"/>
    <n v="1"/>
    <x v="1"/>
    <n v="60"/>
    <n v="0"/>
    <n v="0"/>
    <n v="56460"/>
    <n v="0"/>
    <n v="56460"/>
    <n v="56460"/>
    <n v="0"/>
    <n v="0"/>
    <n v="56460"/>
    <n v="0"/>
    <n v="327"/>
    <n v="1"/>
    <n v="66"/>
    <x v="2"/>
    <s v="01/2021"/>
    <x v="192"/>
    <n v="6"/>
    <s v="SL GAS ROOFTOP UNITS - 127"/>
    <x v="1"/>
    <m/>
  </r>
  <r>
    <n v="6933672"/>
    <n v="1"/>
    <x v="1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1/2021"/>
    <x v="197"/>
    <n v="6"/>
    <s v="Silver Lake Elect/HVAC/Heating Upgrades - 95"/>
    <x v="1"/>
    <m/>
  </r>
  <r>
    <n v="6933709"/>
    <n v="1"/>
    <x v="1"/>
    <n v="180"/>
    <n v="0"/>
    <n v="0"/>
    <n v="25615"/>
    <n v="0"/>
    <n v="25615"/>
    <n v="25615"/>
    <n v="0"/>
    <n v="0"/>
    <n v="25615"/>
    <n v="0"/>
    <n v="327"/>
    <n v="1"/>
    <n v="66"/>
    <x v="2"/>
    <s v="01/2021"/>
    <x v="198"/>
    <n v="6"/>
    <s v="Landscaping - 81"/>
    <x v="1"/>
    <m/>
  </r>
  <r>
    <n v="6933822"/>
    <n v="1"/>
    <x v="1"/>
    <n v="120"/>
    <n v="0"/>
    <n v="0"/>
    <n v="104340.12"/>
    <n v="0"/>
    <n v="104340.12"/>
    <n v="104340.12"/>
    <n v="0"/>
    <n v="0"/>
    <n v="104340.12"/>
    <n v="0"/>
    <n v="327"/>
    <n v="1"/>
    <n v="66"/>
    <x v="2"/>
    <s v="01/2021"/>
    <x v="194"/>
    <n v="6"/>
    <s v="Silver Lake Building Renovations (IT) - 100"/>
    <x v="1"/>
    <m/>
  </r>
  <r>
    <n v="6933849"/>
    <n v="1"/>
    <x v="1"/>
    <n v="540"/>
    <n v="250"/>
    <n v="0"/>
    <n v="21364.799999999999"/>
    <n v="0"/>
    <n v="21364.799999999999"/>
    <n v="11435.3"/>
    <n v="0"/>
    <n v="9929.5"/>
    <n v="11475.02"/>
    <n v="39.72"/>
    <n v="327"/>
    <n v="1"/>
    <n v="66"/>
    <x v="2"/>
    <s v="01/2021"/>
    <x v="180"/>
    <n v="6"/>
    <s v="OFFICE BUILDING - BEAVER RUN - 38"/>
    <x v="1"/>
    <m/>
  </r>
  <r>
    <n v="6933971"/>
    <n v="1"/>
    <x v="1"/>
    <n v="60"/>
    <n v="0"/>
    <n v="0"/>
    <n v="9183.33"/>
    <n v="0"/>
    <n v="9183.33"/>
    <n v="9183.33"/>
    <n v="0"/>
    <n v="0"/>
    <n v="9183.33"/>
    <n v="0"/>
    <n v="327"/>
    <n v="1"/>
    <n v="66"/>
    <x v="2"/>
    <s v="01/2021"/>
    <x v="199"/>
    <n v="6"/>
    <s v="SL PLANNING CELL CONVERSION - 126"/>
    <x v="1"/>
    <m/>
  </r>
  <r>
    <n v="6933972"/>
    <n v="1"/>
    <x v="1"/>
    <n v="480"/>
    <n v="187"/>
    <n v="0"/>
    <n v="244514.08"/>
    <n v="0"/>
    <n v="244514.08"/>
    <n v="149255.41"/>
    <n v="0"/>
    <n v="95258.67"/>
    <n v="149764.81"/>
    <n v="509.40000000000003"/>
    <n v="327"/>
    <n v="1"/>
    <n v="66"/>
    <x v="2"/>
    <s v="01/2021"/>
    <x v="200"/>
    <n v="6"/>
    <s v="STRUCTURES &amp; IMPROV - ADDITION TO SILVER LAKE - 20"/>
    <x v="1"/>
    <m/>
  </r>
  <r>
    <n v="6933997"/>
    <n v="1"/>
    <x v="1"/>
    <n v="120"/>
    <n v="0"/>
    <n v="0"/>
    <n v="67800"/>
    <n v="0"/>
    <n v="67800"/>
    <n v="67800"/>
    <n v="0"/>
    <n v="0"/>
    <n v="67800"/>
    <n v="0"/>
    <n v="327"/>
    <n v="1"/>
    <n v="66"/>
    <x v="2"/>
    <s v="01/2021"/>
    <x v="201"/>
    <n v="6"/>
    <s v="Heating/Air conditioning upgrade - 74"/>
    <x v="1"/>
    <m/>
  </r>
  <r>
    <n v="6933998"/>
    <n v="1"/>
    <x v="1"/>
    <n v="84"/>
    <n v="0"/>
    <n v="0"/>
    <n v="11479"/>
    <n v="0"/>
    <n v="11479"/>
    <n v="11479"/>
    <n v="0"/>
    <n v="0"/>
    <n v="11479"/>
    <n v="0"/>
    <n v="327"/>
    <n v="1"/>
    <n v="66"/>
    <x v="2"/>
    <s v="01/2021"/>
    <x v="202"/>
    <n v="6"/>
    <s v="Installation 3Ton AC unit in Server Room - 84"/>
    <x v="1"/>
    <m/>
  </r>
  <r>
    <n v="6933401"/>
    <n v="1"/>
    <x v="1"/>
    <n v="120"/>
    <n v="12"/>
    <n v="0"/>
    <n v="5046.8100000000004"/>
    <n v="0"/>
    <n v="5046.8100000000004"/>
    <n v="4516.8999999999996"/>
    <n v="0"/>
    <n v="529.91"/>
    <n v="4561.0600000000004"/>
    <n v="44.160000000000004"/>
    <n v="328"/>
    <n v="1"/>
    <n v="68"/>
    <x v="4"/>
    <s v="01/2021"/>
    <x v="203"/>
    <n v="2"/>
    <s v="Compass Pointe Furniture - 121"/>
    <x v="1"/>
    <m/>
  </r>
  <r>
    <n v="6933402"/>
    <n v="1"/>
    <x v="1"/>
    <n v="120"/>
    <n v="13"/>
    <n v="0"/>
    <n v="609.32000000000005"/>
    <n v="0"/>
    <n v="609.32000000000005"/>
    <n v="540.16"/>
    <n v="0"/>
    <n v="69.16"/>
    <n v="545.48"/>
    <n v="5.32"/>
    <n v="328"/>
    <n v="1"/>
    <n v="68"/>
    <x v="4"/>
    <s v="01/2021"/>
    <x v="203"/>
    <n v="2"/>
    <s v="Compass Pointe Furniture - 122"/>
    <x v="1"/>
    <m/>
  </r>
  <r>
    <n v="2273447"/>
    <n v="1"/>
    <x v="1"/>
    <n v="60"/>
    <n v="56"/>
    <n v="0"/>
    <n v="2654.85"/>
    <n v="0"/>
    <n v="2654.85"/>
    <n v="177"/>
    <n v="0"/>
    <n v="2477.85"/>
    <n v="221.25"/>
    <n v="44.25"/>
    <n v="329"/>
    <n v="1"/>
    <n v="73"/>
    <x v="11"/>
    <s v="01/2021"/>
    <x v="204"/>
    <n v="2"/>
    <s v="Jeff Sylvester 2020 Ford Exp"/>
    <x v="1"/>
    <m/>
  </r>
  <r>
    <n v="2273450"/>
    <n v="1"/>
    <x v="1"/>
    <n v="60"/>
    <n v="57"/>
    <n v="0"/>
    <n v="-4001"/>
    <n v="0"/>
    <n v="-4001"/>
    <n v="-200.04"/>
    <n v="0"/>
    <n v="-3800.96"/>
    <n v="-266.72000000000003"/>
    <n v="-66.680000000000007"/>
    <n v="329"/>
    <n v="1"/>
    <n v="73"/>
    <x v="11"/>
    <s v="01/2021"/>
    <x v="205"/>
    <n v="2"/>
    <s v="SK20250102R - RET AM-1117 Taurus"/>
    <x v="1"/>
    <m/>
  </r>
  <r>
    <n v="2273453"/>
    <n v="1"/>
    <x v="1"/>
    <n v="60"/>
    <n v="57"/>
    <n v="0"/>
    <n v="37786.69"/>
    <n v="-37786.69"/>
    <n v="0"/>
    <n v="1889.34"/>
    <n v="0"/>
    <n v="0"/>
    <n v="0"/>
    <n v="-1889.3400000000001"/>
    <n v="329"/>
    <n v="1"/>
    <n v="73"/>
    <x v="11"/>
    <s v="01/2021"/>
    <x v="206"/>
    <n v="2"/>
    <s v="Mark Cutshaw's current vehicle has reached the end of it's useful life, and will need a new one."/>
    <x v="1"/>
    <m/>
  </r>
  <r>
    <n v="3776262"/>
    <n v="1"/>
    <x v="1"/>
    <n v="60"/>
    <n v="60"/>
    <n v="0"/>
    <n v="73022.929999999993"/>
    <n v="0"/>
    <n v="73022.929999999993"/>
    <n v="0"/>
    <n v="0"/>
    <n v="73022.929999999993"/>
    <n v="1217.05"/>
    <n v="1217.05"/>
    <n v="329"/>
    <n v="1"/>
    <n v="73"/>
    <x v="11"/>
    <s v="01/2021"/>
    <x v="207"/>
    <n v="2"/>
    <s v="Replace the 2016 Tahoe vin 1GNSKCKC9GR398771"/>
    <x v="1"/>
    <m/>
  </r>
  <r>
    <n v="4216702"/>
    <n v="1"/>
    <x v="1"/>
    <n v="60"/>
    <n v="57"/>
    <n v="0"/>
    <n v="0"/>
    <n v="2.98"/>
    <n v="2.98"/>
    <n v="0"/>
    <n v="0"/>
    <n v="2.83"/>
    <n v="0.2"/>
    <n v="0.2"/>
    <n v="329"/>
    <n v="1"/>
    <n v="73"/>
    <x v="11"/>
    <s v="01/2021"/>
    <x v="232"/>
    <n v="2"/>
    <s v="Vehicles - Automobiles"/>
    <x v="1"/>
    <m/>
  </r>
  <r>
    <n v="4216707"/>
    <n v="1"/>
    <x v="1"/>
    <n v="60"/>
    <n v="57"/>
    <n v="0"/>
    <n v="0"/>
    <n v="37783.71"/>
    <n v="37783.71"/>
    <n v="0"/>
    <n v="0"/>
    <n v="35894.519999999997"/>
    <n v="2518.92"/>
    <n v="2518.92"/>
    <n v="329"/>
    <n v="1"/>
    <n v="73"/>
    <x v="11"/>
    <s v="01/2021"/>
    <x v="232"/>
    <n v="2"/>
    <s v="Vehicles - Automobiles"/>
    <x v="1"/>
    <m/>
  </r>
  <r>
    <n v="6932980"/>
    <n v="1"/>
    <x v="1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1/2021"/>
    <x v="208"/>
    <n v="2"/>
    <s v="2015 Ford Exp - J Householder - 138"/>
    <x v="1"/>
    <m/>
  </r>
  <r>
    <n v="6932981"/>
    <n v="1"/>
    <x v="1"/>
    <n v="60"/>
    <n v="7"/>
    <n v="0"/>
    <n v="0"/>
    <n v="0"/>
    <n v="0"/>
    <n v="0"/>
    <n v="0"/>
    <n v="0"/>
    <n v="0"/>
    <n v="0"/>
    <n v="329"/>
    <n v="1"/>
    <n v="73"/>
    <x v="11"/>
    <s v="01/2021"/>
    <x v="209"/>
    <n v="2"/>
    <s v="2016 Chevrolet Tahoe- J. Householder - 156"/>
    <x v="1"/>
    <m/>
  </r>
  <r>
    <n v="6932982"/>
    <n v="1"/>
    <x v="1"/>
    <n v="60"/>
    <n v="10"/>
    <n v="0"/>
    <n v="40830.839999999997"/>
    <n v="0"/>
    <n v="40830.839999999997"/>
    <n v="34025.69"/>
    <n v="0"/>
    <n v="6805.15"/>
    <n v="34706.21"/>
    <n v="680.52"/>
    <n v="329"/>
    <n v="1"/>
    <n v="73"/>
    <x v="11"/>
    <s v="01/2021"/>
    <x v="210"/>
    <n v="2"/>
    <s v="2016 Ford E150 Truck Pesco FL Sales (AM-1648) - 159"/>
    <x v="1"/>
    <m/>
  </r>
  <r>
    <n v="6932990"/>
    <n v="1"/>
    <x v="1"/>
    <n v="60"/>
    <n v="7"/>
    <n v="0"/>
    <n v="41806"/>
    <n v="0"/>
    <n v="41806"/>
    <n v="36928.65"/>
    <n v="0"/>
    <n v="4877.3500000000004"/>
    <n v="37625.410000000003"/>
    <n v="696.76"/>
    <n v="329"/>
    <n v="1"/>
    <n v="73"/>
    <x v="11"/>
    <s v="01/2021"/>
    <x v="211"/>
    <n v="2"/>
    <s v="2016 Ford Explorer-Greg Robinson - 155"/>
    <x v="1"/>
    <m/>
  </r>
  <r>
    <n v="6932996"/>
    <n v="1"/>
    <x v="1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1/2021"/>
    <x v="212"/>
    <n v="2"/>
    <s v="Householder Veh - 170"/>
    <x v="1"/>
    <m/>
  </r>
  <r>
    <n v="6933102"/>
    <n v="1"/>
    <x v="1"/>
    <n v="60"/>
    <n v="16"/>
    <n v="0"/>
    <n v="35628"/>
    <n v="0"/>
    <n v="35628"/>
    <n v="26127.200000000001"/>
    <n v="0"/>
    <n v="9500.7999999999993"/>
    <n v="26721"/>
    <n v="593.80000000000007"/>
    <n v="329"/>
    <n v="1"/>
    <n v="73"/>
    <x v="11"/>
    <s v="01/2021"/>
    <x v="213"/>
    <n v="2"/>
    <s v="2017 Ford Taurus -Lou Anatrella - 160"/>
    <x v="1"/>
    <m/>
  </r>
  <r>
    <n v="6933260"/>
    <n v="1"/>
    <x v="1"/>
    <n v="60"/>
    <n v="0"/>
    <n v="0"/>
    <n v="38319"/>
    <n v="0"/>
    <n v="38319"/>
    <n v="38319"/>
    <n v="0"/>
    <n v="0"/>
    <n v="38319"/>
    <n v="0"/>
    <n v="329"/>
    <n v="1"/>
    <n v="73"/>
    <x v="11"/>
    <s v="01/2021"/>
    <x v="214"/>
    <n v="2"/>
    <s v="2016 Ford Explorer J. Steinmetz - 149"/>
    <x v="1"/>
    <m/>
  </r>
  <r>
    <n v="6933263"/>
    <n v="1"/>
    <x v="1"/>
    <n v="60"/>
    <n v="5"/>
    <n v="0"/>
    <n v="42216"/>
    <n v="0"/>
    <n v="42216"/>
    <n v="38698"/>
    <n v="0"/>
    <n v="3518"/>
    <n v="39401.599999999999"/>
    <n v="703.6"/>
    <n v="329"/>
    <n v="1"/>
    <n v="73"/>
    <x v="11"/>
    <s v="01/2021"/>
    <x v="215"/>
    <n v="2"/>
    <s v="2016 Ford Explorer-C. Martin - 153"/>
    <x v="1"/>
    <m/>
  </r>
  <r>
    <n v="6933264"/>
    <n v="1"/>
    <x v="1"/>
    <n v="60"/>
    <n v="29"/>
    <n v="0"/>
    <n v="39643"/>
    <n v="0"/>
    <n v="39643"/>
    <n v="19964.330000000002"/>
    <n v="0"/>
    <n v="19678.669999999998"/>
    <n v="20642.900000000001"/>
    <n v="678.57"/>
    <n v="329"/>
    <n v="1"/>
    <n v="73"/>
    <x v="11"/>
    <s v="01/2021"/>
    <x v="216"/>
    <n v="2"/>
    <s v="2018 Ford Explorer - Bill O'Brien - 167"/>
    <x v="1"/>
    <m/>
  </r>
  <r>
    <n v="6933382"/>
    <n v="1"/>
    <x v="1"/>
    <n v="60"/>
    <n v="0"/>
    <n v="0"/>
    <n v="35342.9"/>
    <n v="0"/>
    <n v="35342.9"/>
    <n v="35342.9"/>
    <n v="0"/>
    <n v="0"/>
    <n v="35342.9"/>
    <n v="0"/>
    <n v="329"/>
    <n v="1"/>
    <n v="73"/>
    <x v="11"/>
    <s v="01/2021"/>
    <x v="217"/>
    <n v="2"/>
    <s v="2014 GMC Acadia - Bill Hancock - 133"/>
    <x v="1"/>
    <m/>
  </r>
  <r>
    <n v="6933393"/>
    <n v="1"/>
    <x v="1"/>
    <n v="60"/>
    <n v="18"/>
    <n v="0"/>
    <n v="39832"/>
    <n v="0"/>
    <n v="39832"/>
    <n v="27882.43"/>
    <n v="0"/>
    <n v="11949.57"/>
    <n v="28546.3"/>
    <n v="663.87"/>
    <n v="329"/>
    <n v="1"/>
    <n v="73"/>
    <x v="11"/>
    <s v="01/2021"/>
    <x v="218"/>
    <n v="2"/>
    <s v="2017 Ford Explorer - Tom Mahn - 162"/>
    <x v="1"/>
    <m/>
  </r>
  <r>
    <n v="6933678"/>
    <n v="1"/>
    <x v="1"/>
    <n v="60"/>
    <n v="0"/>
    <n v="0"/>
    <n v="29995.88"/>
    <n v="0"/>
    <n v="29995.88"/>
    <n v="29995.88"/>
    <n v="0"/>
    <n v="0"/>
    <n v="29995.88"/>
    <n v="0"/>
    <n v="329"/>
    <n v="1"/>
    <n v="73"/>
    <x v="11"/>
    <s v="01/2021"/>
    <x v="219"/>
    <n v="2"/>
    <s v="2016 Ford F-150 Saftey - 150"/>
    <x v="1"/>
    <m/>
  </r>
  <r>
    <n v="6933821"/>
    <n v="1"/>
    <x v="1"/>
    <n v="60"/>
    <n v="0"/>
    <n v="0"/>
    <n v="35604"/>
    <n v="0"/>
    <n v="35604"/>
    <n v="35604"/>
    <n v="0"/>
    <n v="0"/>
    <n v="35604"/>
    <n v="0"/>
    <n v="329"/>
    <n v="1"/>
    <n v="73"/>
    <x v="11"/>
    <s v="01/2021"/>
    <x v="220"/>
    <n v="2"/>
    <s v="2015 Ford Taurus V. Gadgil - 148"/>
    <x v="1"/>
    <m/>
  </r>
  <r>
    <n v="6933829"/>
    <n v="1"/>
    <x v="1"/>
    <n v="60"/>
    <n v="7"/>
    <n v="0"/>
    <n v="40961.57"/>
    <n v="0"/>
    <n v="40961.57"/>
    <n v="36182.71"/>
    <n v="0"/>
    <n v="4778.8599999999997"/>
    <n v="36865.4"/>
    <n v="682.69"/>
    <n v="329"/>
    <n v="1"/>
    <n v="73"/>
    <x v="11"/>
    <s v="01/2021"/>
    <x v="221"/>
    <n v="2"/>
    <s v="2016 Ford Explorer XLT -Brian Goff - 154"/>
    <x v="1"/>
    <m/>
  </r>
  <r>
    <n v="6933830"/>
    <n v="1"/>
    <x v="1"/>
    <n v="60"/>
    <n v="0"/>
    <n v="0"/>
    <n v="23867"/>
    <n v="0"/>
    <n v="23867"/>
    <n v="23867"/>
    <n v="0"/>
    <n v="0"/>
    <n v="23867"/>
    <n v="0"/>
    <n v="329"/>
    <n v="1"/>
    <n v="73"/>
    <x v="11"/>
    <s v="01/2021"/>
    <x v="222"/>
    <n v="2"/>
    <s v="2016 Ford Fusion  - HR Dept spare - 147"/>
    <x v="1"/>
    <m/>
  </r>
  <r>
    <n v="6934022"/>
    <n v="1"/>
    <x v="1"/>
    <n v="60"/>
    <n v="29"/>
    <n v="0"/>
    <n v="40111.449999999997"/>
    <n v="0"/>
    <n v="40111.449999999997"/>
    <n v="20200.259999999998"/>
    <n v="0"/>
    <n v="19911.189999999999"/>
    <n v="20886.849999999999"/>
    <n v="686.59"/>
    <n v="329"/>
    <n v="1"/>
    <n v="73"/>
    <x v="11"/>
    <s v="01/2021"/>
    <x v="223"/>
    <n v="2"/>
    <s v="2018 Ford Explorer White - L. Orr - 178"/>
    <x v="1"/>
    <m/>
  </r>
  <r>
    <n v="6934034"/>
    <n v="1"/>
    <x v="1"/>
    <n v="60"/>
    <n v="43"/>
    <n v="0"/>
    <n v="29646.39"/>
    <n v="0"/>
    <n v="29646.39"/>
    <n v="7983.2"/>
    <n v="0"/>
    <n v="21663.19"/>
    <n v="8487"/>
    <n v="503.8"/>
    <n v="329"/>
    <n v="1"/>
    <n v="73"/>
    <x v="11"/>
    <s v="01/2021"/>
    <x v="224"/>
    <n v="2"/>
    <s v="2017 Ford Edge Steve Baccino - 175"/>
    <x v="1"/>
    <m/>
  </r>
  <r>
    <n v="6934052"/>
    <n v="1"/>
    <x v="1"/>
    <n v="60"/>
    <n v="44"/>
    <n v="0"/>
    <n v="65092"/>
    <n v="0"/>
    <n v="65092"/>
    <n v="16439.91"/>
    <n v="0"/>
    <n v="48652.09"/>
    <n v="17545.64"/>
    <n v="1105.73"/>
    <n v="329"/>
    <n v="1"/>
    <n v="73"/>
    <x v="11"/>
    <s v="01/2021"/>
    <x v="225"/>
    <n v="2"/>
    <s v="2019 Chevy Tahoe - Moriarty - 177"/>
    <x v="1"/>
    <m/>
  </r>
  <r>
    <n v="6934061"/>
    <n v="1"/>
    <x v="1"/>
    <n v="60"/>
    <n v="24"/>
    <n v="0"/>
    <n v="6344.61"/>
    <n v="0"/>
    <n v="6344.61"/>
    <n v="6344.61"/>
    <n v="0"/>
    <n v="0"/>
    <n v="6344.61"/>
    <n v="0"/>
    <n v="329"/>
    <n v="1"/>
    <n v="73"/>
    <x v="11"/>
    <s v="01/2021"/>
    <x v="224"/>
    <n v="2"/>
    <s v="2017 Ford Edge Steve Baccino - 176"/>
    <x v="1"/>
    <m/>
  </r>
  <r>
    <n v="6934081"/>
    <n v="1"/>
    <x v="1"/>
    <n v="60"/>
    <n v="40"/>
    <n v="0"/>
    <n v="44783.54"/>
    <n v="0"/>
    <n v="44783.54"/>
    <n v="14305.84"/>
    <n v="0"/>
    <n v="30477.7"/>
    <n v="15067.78"/>
    <n v="761.94"/>
    <n v="329"/>
    <n v="1"/>
    <n v="73"/>
    <x v="11"/>
    <s v="01/2021"/>
    <x v="226"/>
    <n v="2"/>
    <s v="2019 Ford Explorer XLT - Galtman - 171"/>
    <x v="1"/>
    <m/>
  </r>
  <r>
    <n v="7003533"/>
    <n v="1"/>
    <x v="1"/>
    <n v="60"/>
    <n v="48"/>
    <n v="0"/>
    <n v="56746.98"/>
    <n v="0"/>
    <n v="56746.98"/>
    <n v="10538.71"/>
    <n v="0"/>
    <n v="46208.27"/>
    <n v="11501.38"/>
    <n v="962.67000000000007"/>
    <n v="329"/>
    <n v="1"/>
    <n v="73"/>
    <x v="11"/>
    <s v="01/2021"/>
    <x v="227"/>
    <n v="2"/>
    <s v="2020 Ford Explorer - Sylvester - 179"/>
    <x v="1"/>
    <m/>
  </r>
  <r>
    <n v="7004104"/>
    <n v="1"/>
    <x v="1"/>
    <n v="60"/>
    <n v="49"/>
    <n v="0"/>
    <n v="51694"/>
    <n v="0"/>
    <n v="51694"/>
    <n v="8736.57"/>
    <n v="0"/>
    <n v="42957.43"/>
    <n v="9613.25"/>
    <n v="876.68000000000006"/>
    <n v="329"/>
    <n v="1"/>
    <n v="73"/>
    <x v="11"/>
    <s v="01/2021"/>
    <x v="228"/>
    <n v="2"/>
    <s v="2020 GMC Acadia - Cooper -180"/>
    <x v="1"/>
    <m/>
  </r>
  <r>
    <n v="6932995"/>
    <n v="1"/>
    <x v="1"/>
    <n v="84"/>
    <n v="54"/>
    <n v="0"/>
    <n v="8954"/>
    <n v="0"/>
    <n v="8954"/>
    <n v="3104.99"/>
    <n v="0"/>
    <n v="5849.01"/>
    <n v="3213.31"/>
    <n v="108.32000000000001"/>
    <n v="330"/>
    <n v="1"/>
    <n v="76"/>
    <x v="9"/>
    <s v="01/2021"/>
    <x v="229"/>
    <n v="2"/>
    <s v="Customer Care Cisco Phone System - 168"/>
    <x v="1"/>
    <m/>
  </r>
  <r>
    <n v="6933270"/>
    <n v="1"/>
    <x v="1"/>
    <n v="84"/>
    <n v="52"/>
    <n v="0"/>
    <n v="9456.25"/>
    <n v="0"/>
    <n v="9456.25"/>
    <n v="3602.35"/>
    <n v="0"/>
    <n v="5853.9"/>
    <n v="3714.93"/>
    <n v="112.58"/>
    <n v="330"/>
    <n v="1"/>
    <n v="76"/>
    <x v="9"/>
    <s v="01/2021"/>
    <x v="230"/>
    <n v="2"/>
    <s v="Cisco Phone Equip, (67) Microphones &amp; (73) Headsets - 166"/>
    <x v="1"/>
    <m/>
  </r>
  <r>
    <n v="6933412"/>
    <n v="1"/>
    <x v="1"/>
    <n v="84"/>
    <n v="56"/>
    <n v="0"/>
    <n v="16375"/>
    <n v="0"/>
    <n v="16375"/>
    <n v="5287.79"/>
    <n v="0"/>
    <n v="11087.21"/>
    <n v="5485.78"/>
    <n v="197.99"/>
    <n v="330"/>
    <n v="1"/>
    <n v="76"/>
    <x v="9"/>
    <s v="01/2021"/>
    <x v="229"/>
    <n v="2"/>
    <s v="Customer Care Cisco Phone System - 169"/>
    <x v="1"/>
    <m/>
  </r>
  <r>
    <n v="6933844"/>
    <n v="1"/>
    <x v="1"/>
    <n v="84"/>
    <n v="47"/>
    <n v="0"/>
    <n v="404019.88"/>
    <n v="0"/>
    <n v="404019.88"/>
    <n v="173850.98"/>
    <n v="0"/>
    <n v="230168.9"/>
    <n v="178748.19"/>
    <n v="4897.21"/>
    <n v="330"/>
    <n v="1"/>
    <n v="76"/>
    <x v="9"/>
    <s v="01/2021"/>
    <x v="229"/>
    <n v="2"/>
    <s v="Customer Care Cisco Phone System - 164"/>
    <x v="1"/>
    <m/>
  </r>
  <r>
    <n v="6933996"/>
    <n v="1"/>
    <x v="1"/>
    <n v="84"/>
    <n v="50"/>
    <n v="0"/>
    <n v="30844.91"/>
    <n v="0"/>
    <n v="30844.91"/>
    <n v="12484.84"/>
    <n v="0"/>
    <n v="18360.07"/>
    <n v="12852.04"/>
    <n v="367.2"/>
    <n v="330"/>
    <n v="1"/>
    <n v="76"/>
    <x v="9"/>
    <s v="01/2021"/>
    <x v="229"/>
    <n v="2"/>
    <s v="Customer Care Cisco Phone System - 165"/>
    <x v="1"/>
    <m/>
  </r>
  <r>
    <n v="6932986"/>
    <n v="1"/>
    <x v="2"/>
    <n v="84"/>
    <n v="41"/>
    <n v="0"/>
    <n v="164635.24"/>
    <n v="0"/>
    <n v="164635.24"/>
    <n v="82667.820000000007"/>
    <n v="0"/>
    <n v="81967.42"/>
    <n v="84667.03"/>
    <n v="1999.21"/>
    <n v="308"/>
    <n v="1"/>
    <n v="39"/>
    <x v="0"/>
    <s v="02/2021"/>
    <x v="0"/>
    <n v="2"/>
    <s v="Utilities International - Phase 1 - 1579"/>
    <x v="0"/>
    <m/>
  </r>
  <r>
    <n v="6933095"/>
    <n v="1"/>
    <x v="2"/>
    <n v="84"/>
    <n v="54"/>
    <n v="0"/>
    <n v="1625"/>
    <n v="0"/>
    <n v="1625"/>
    <n v="563.75"/>
    <n v="0"/>
    <n v="1061.25"/>
    <n v="583.4"/>
    <n v="19.650000000000002"/>
    <n v="308"/>
    <n v="1"/>
    <n v="39"/>
    <x v="0"/>
    <s v="02/2021"/>
    <x v="1"/>
    <n v="2"/>
    <s v="Utilities International - Phase 2 - 1779"/>
    <x v="0"/>
    <m/>
  </r>
  <r>
    <n v="6933388"/>
    <n v="1"/>
    <x v="2"/>
    <n v="84"/>
    <n v="53"/>
    <n v="0"/>
    <n v="-1778.34"/>
    <n v="0"/>
    <n v="-1778.34"/>
    <n v="-638.16999999999996"/>
    <n v="0"/>
    <n v="-1140.17"/>
    <n v="-659.68"/>
    <n v="-21.51"/>
    <n v="308"/>
    <n v="1"/>
    <n v="39"/>
    <x v="0"/>
    <s v="02/2021"/>
    <x v="1"/>
    <n v="2"/>
    <s v="Utilities International - Phase 2 - 1764"/>
    <x v="0"/>
    <m/>
  </r>
  <r>
    <n v="6933673"/>
    <n v="1"/>
    <x v="2"/>
    <n v="84"/>
    <n v="51"/>
    <n v="0"/>
    <n v="1021008.31"/>
    <n v="0"/>
    <n v="1021008.31"/>
    <n v="390778.75"/>
    <n v="0"/>
    <n v="630229.56000000006"/>
    <n v="403136.19"/>
    <n v="12357.44"/>
    <n v="308"/>
    <n v="1"/>
    <n v="39"/>
    <x v="0"/>
    <s v="02/2021"/>
    <x v="1"/>
    <n v="2"/>
    <s v="Utilities International - Phase 2 - 1755"/>
    <x v="0"/>
    <m/>
  </r>
  <r>
    <n v="6933825"/>
    <n v="1"/>
    <x v="2"/>
    <n v="84"/>
    <n v="52"/>
    <n v="0"/>
    <n v="261.20999999999998"/>
    <n v="0"/>
    <n v="261.20999999999998"/>
    <n v="96.86"/>
    <n v="0"/>
    <n v="164.35"/>
    <n v="100.02"/>
    <n v="3.16"/>
    <n v="308"/>
    <n v="1"/>
    <n v="39"/>
    <x v="0"/>
    <s v="02/2021"/>
    <x v="1"/>
    <n v="2"/>
    <s v="Utilities International - Phase 2 - 1774"/>
    <x v="0"/>
    <m/>
  </r>
  <r>
    <n v="6933826"/>
    <n v="1"/>
    <x v="2"/>
    <n v="84"/>
    <n v="56"/>
    <n v="0"/>
    <n v="1300"/>
    <n v="0"/>
    <n v="1300"/>
    <n v="419.97"/>
    <n v="0"/>
    <n v="880.03"/>
    <n v="435.68"/>
    <n v="15.71"/>
    <n v="308"/>
    <n v="1"/>
    <n v="39"/>
    <x v="0"/>
    <s v="02/2021"/>
    <x v="1"/>
    <n v="2"/>
    <s v="Utilities International - Phase 2 - 1790"/>
    <x v="0"/>
    <m/>
  </r>
  <r>
    <n v="6933976"/>
    <n v="1"/>
    <x v="2"/>
    <n v="84"/>
    <n v="55"/>
    <n v="0"/>
    <n v="10697.46"/>
    <n v="0"/>
    <n v="10697.46"/>
    <n v="3583.72"/>
    <n v="0"/>
    <n v="7113.74"/>
    <n v="3713.06"/>
    <n v="129.34"/>
    <n v="308"/>
    <n v="1"/>
    <n v="39"/>
    <x v="0"/>
    <s v="02/2021"/>
    <x v="1"/>
    <n v="2"/>
    <s v="Utilities International - Phase 2 - 1786"/>
    <x v="0"/>
    <m/>
  </r>
  <r>
    <n v="6933977"/>
    <n v="1"/>
    <x v="2"/>
    <n v="84"/>
    <n v="57"/>
    <n v="0"/>
    <n v="18074.14"/>
    <n v="0"/>
    <n v="18074.14"/>
    <n v="5623.73"/>
    <n v="0"/>
    <n v="12450.41"/>
    <n v="5842.16"/>
    <n v="218.43"/>
    <n v="308"/>
    <n v="1"/>
    <n v="39"/>
    <x v="0"/>
    <s v="02/2021"/>
    <x v="1"/>
    <n v="2"/>
    <s v="Utilities International - Phase 2 - 1799"/>
    <x v="0"/>
    <m/>
  </r>
  <r>
    <n v="6933983"/>
    <n v="1"/>
    <x v="2"/>
    <n v="84"/>
    <n v="58"/>
    <n v="0"/>
    <n v="1950"/>
    <n v="0"/>
    <n v="1950"/>
    <n v="583.47"/>
    <n v="0"/>
    <n v="1366.53"/>
    <n v="607.03"/>
    <n v="23.56"/>
    <n v="308"/>
    <n v="1"/>
    <n v="39"/>
    <x v="0"/>
    <s v="02/2021"/>
    <x v="1"/>
    <n v="2"/>
    <s v="Utilities International - Phase 2 - 1808"/>
    <x v="0"/>
    <m/>
  </r>
  <r>
    <n v="6934027"/>
    <n v="1"/>
    <x v="2"/>
    <n v="84"/>
    <n v="60"/>
    <n v="0"/>
    <n v="10393.98"/>
    <n v="0"/>
    <n v="10393.98"/>
    <n v="2862.1"/>
    <n v="0"/>
    <n v="7531.88"/>
    <n v="2987.63"/>
    <n v="125.53"/>
    <n v="308"/>
    <n v="1"/>
    <n v="39"/>
    <x v="0"/>
    <s v="02/2021"/>
    <x v="1"/>
    <n v="2"/>
    <s v="Utilities International - Phase 2 - 1810"/>
    <x v="0"/>
    <m/>
  </r>
  <r>
    <n v="6934066"/>
    <n v="1"/>
    <x v="2"/>
    <n v="84"/>
    <n v="62"/>
    <n v="0"/>
    <n v="3250"/>
    <n v="0"/>
    <n v="3250"/>
    <n v="817.43"/>
    <n v="0"/>
    <n v="2432.5700000000002"/>
    <n v="856.66"/>
    <n v="39.230000000000004"/>
    <n v="308"/>
    <n v="1"/>
    <n v="39"/>
    <x v="0"/>
    <s v="02/2021"/>
    <x v="1"/>
    <n v="2"/>
    <s v="Utilities International - Phase 2 - 1822"/>
    <x v="0"/>
    <m/>
  </r>
  <r>
    <n v="6934076"/>
    <n v="1"/>
    <x v="2"/>
    <n v="84"/>
    <n v="63"/>
    <n v="0"/>
    <n v="13092.33"/>
    <n v="0"/>
    <n v="13092.33"/>
    <n v="3136.73"/>
    <n v="0"/>
    <n v="9955.6"/>
    <n v="3294.76"/>
    <n v="158.03"/>
    <n v="308"/>
    <n v="1"/>
    <n v="39"/>
    <x v="0"/>
    <s v="02/2021"/>
    <x v="1"/>
    <n v="2"/>
    <s v="Utilities International - Phase 2 - 1824"/>
    <x v="0"/>
    <m/>
  </r>
  <r>
    <n v="6933481"/>
    <n v="1"/>
    <x v="2"/>
    <n v="60"/>
    <n v="0"/>
    <n v="0"/>
    <n v="5716.29"/>
    <n v="0"/>
    <n v="5716.29"/>
    <n v="5716.29"/>
    <n v="0"/>
    <n v="5716.29"/>
    <n v="5716.29"/>
    <n v="0"/>
    <n v="300"/>
    <n v="1"/>
    <n v="62"/>
    <x v="1"/>
    <s v="02/2021"/>
    <x v="2"/>
    <n v="4"/>
    <s v="Organizational Expense - 1"/>
    <x v="0"/>
    <m/>
  </r>
  <r>
    <n v="6933924"/>
    <n v="1"/>
    <x v="2"/>
    <n v="60"/>
    <n v="0"/>
    <n v="0"/>
    <n v="250"/>
    <n v="0"/>
    <n v="250"/>
    <n v="250"/>
    <n v="0"/>
    <n v="250"/>
    <n v="250"/>
    <n v="0"/>
    <n v="300"/>
    <n v="1"/>
    <n v="62"/>
    <x v="1"/>
    <s v="02/2021"/>
    <x v="3"/>
    <n v="4"/>
    <s v="Merger Expenses - 2"/>
    <x v="0"/>
    <m/>
  </r>
  <r>
    <n v="3775374"/>
    <n v="1"/>
    <x v="2"/>
    <n v="180"/>
    <n v="178"/>
    <n v="0"/>
    <n v="1513.52"/>
    <n v="0"/>
    <n v="1513.52"/>
    <n v="16.82"/>
    <n v="0"/>
    <n v="1496.7"/>
    <n v="25.23"/>
    <n v="8.41"/>
    <n v="301"/>
    <n v="1"/>
    <n v="66"/>
    <x v="2"/>
    <s v="02/2021"/>
    <x v="4"/>
    <n v="6"/>
    <s v="Energy Lane Warehouse Office"/>
    <x v="0"/>
    <m/>
  </r>
  <r>
    <n v="6932921"/>
    <n v="1"/>
    <x v="2"/>
    <n v="120"/>
    <n v="34"/>
    <n v="0"/>
    <n v="127874.67"/>
    <n v="0"/>
    <n v="127874.67"/>
    <n v="90800.9"/>
    <n v="0"/>
    <n v="37073.769999999997"/>
    <n v="91891.3"/>
    <n v="1090.4000000000001"/>
    <n v="301"/>
    <n v="1"/>
    <n v="66"/>
    <x v="2"/>
    <s v="02/2021"/>
    <x v="5"/>
    <n v="6"/>
    <s v="Silver Lake Office Additions - 1163"/>
    <x v="0"/>
    <m/>
  </r>
  <r>
    <n v="6932947"/>
    <n v="1"/>
    <x v="2"/>
    <n v="480"/>
    <n v="447"/>
    <n v="0"/>
    <n v="3603347.56"/>
    <n v="0"/>
    <n v="3603347.56"/>
    <n v="240371.3"/>
    <n v="0"/>
    <n v="3362976.26"/>
    <n v="247894.75"/>
    <n v="7523.45"/>
    <n v="301"/>
    <n v="1"/>
    <n v="66"/>
    <x v="2"/>
    <s v="02/2021"/>
    <x v="6"/>
    <n v="6"/>
    <s v="Dover Stover/Energy Lane Office - 1748"/>
    <x v="0"/>
    <m/>
  </r>
  <r>
    <n v="6932948"/>
    <n v="1"/>
    <x v="2"/>
    <n v="480"/>
    <n v="447"/>
    <n v="0"/>
    <n v="129456.21"/>
    <n v="0"/>
    <n v="129456.21"/>
    <n v="8635.7199999999993"/>
    <n v="0"/>
    <n v="120820.49"/>
    <n v="8906.01"/>
    <n v="270.29000000000002"/>
    <n v="301"/>
    <n v="1"/>
    <n v="66"/>
    <x v="2"/>
    <s v="02/2021"/>
    <x v="7"/>
    <n v="6"/>
    <s v="Dover Stover/Energy Lane Warehouse - 1749"/>
    <x v="0"/>
    <m/>
  </r>
  <r>
    <n v="6932951"/>
    <n v="1"/>
    <x v="2"/>
    <n v="60"/>
    <n v="0"/>
    <n v="0"/>
    <n v="8490"/>
    <n v="0"/>
    <n v="8490"/>
    <n v="8490"/>
    <n v="0"/>
    <n v="0"/>
    <n v="8490"/>
    <n v="0"/>
    <n v="301"/>
    <n v="1"/>
    <n v="66"/>
    <x v="2"/>
    <s v="02/2021"/>
    <x v="8"/>
    <n v="6"/>
    <s v="AC Unit for SL Server Room - 1250"/>
    <x v="0"/>
    <m/>
  </r>
  <r>
    <n v="6932962"/>
    <n v="1"/>
    <x v="2"/>
    <n v="60"/>
    <n v="0"/>
    <n v="0"/>
    <n v="8250"/>
    <n v="0"/>
    <n v="8250"/>
    <n v="8250"/>
    <n v="0"/>
    <n v="0"/>
    <n v="8250"/>
    <n v="0"/>
    <n v="301"/>
    <n v="1"/>
    <n v="66"/>
    <x v="2"/>
    <s v="02/2021"/>
    <x v="9"/>
    <n v="6"/>
    <s v="Enhance electrical service at SL - 911"/>
    <x v="0"/>
    <m/>
  </r>
  <r>
    <n v="6933059"/>
    <n v="1"/>
    <x v="2"/>
    <n v="120"/>
    <n v="60"/>
    <n v="0"/>
    <n v="300663.94"/>
    <n v="0"/>
    <n v="300663.94"/>
    <n v="133607.96"/>
    <n v="0"/>
    <n v="167055.98000000001"/>
    <n v="136392.23000000001"/>
    <n v="2784.27"/>
    <n v="301"/>
    <n v="1"/>
    <n v="66"/>
    <x v="2"/>
    <s v="02/2021"/>
    <x v="10"/>
    <n v="6"/>
    <s v="Silver Lake 2nd Floor Renovations - 1364"/>
    <x v="0"/>
    <m/>
  </r>
  <r>
    <n v="6933067"/>
    <n v="1"/>
    <x v="2"/>
    <n v="120"/>
    <n v="44"/>
    <n v="0"/>
    <n v="8534"/>
    <n v="0"/>
    <n v="8534"/>
    <n v="5345.84"/>
    <n v="0"/>
    <n v="3188.16"/>
    <n v="5418.3"/>
    <n v="72.460000000000008"/>
    <n v="301"/>
    <n v="1"/>
    <n v="66"/>
    <x v="2"/>
    <s v="02/2021"/>
    <x v="11"/>
    <n v="6"/>
    <s v="SL Treasury AC Replacement - 1210"/>
    <x v="0"/>
    <m/>
  </r>
  <r>
    <n v="6933079"/>
    <n v="1"/>
    <x v="2"/>
    <n v="480"/>
    <n v="454"/>
    <n v="0"/>
    <n v="6615.23"/>
    <n v="0"/>
    <n v="6615.23"/>
    <n v="344.8"/>
    <n v="0"/>
    <n v="6270.43"/>
    <n v="358.61"/>
    <n v="13.81"/>
    <n v="301"/>
    <n v="1"/>
    <n v="66"/>
    <x v="2"/>
    <s v="02/2021"/>
    <x v="6"/>
    <n v="6"/>
    <s v="Dover Stover/Energy Lane Office - 1801"/>
    <x v="0"/>
    <m/>
  </r>
  <r>
    <n v="6933083"/>
    <n v="1"/>
    <x v="2"/>
    <n v="60"/>
    <n v="0"/>
    <n v="0"/>
    <n v="2120.36"/>
    <n v="0"/>
    <n v="2120.36"/>
    <n v="2120.36"/>
    <n v="0"/>
    <n v="0"/>
    <n v="2120.36"/>
    <n v="0"/>
    <n v="301"/>
    <n v="1"/>
    <n v="66"/>
    <x v="2"/>
    <s v="02/2021"/>
    <x v="12"/>
    <n v="6"/>
    <s v="Electrical Work For Is Department - 404"/>
    <x v="0"/>
    <m/>
  </r>
  <r>
    <n v="6933084"/>
    <n v="1"/>
    <x v="2"/>
    <n v="60"/>
    <n v="0"/>
    <n v="0"/>
    <n v="719.88"/>
    <n v="0"/>
    <n v="719.88"/>
    <n v="719.88"/>
    <n v="0"/>
    <n v="0"/>
    <n v="719.88"/>
    <n v="0"/>
    <n v="301"/>
    <n v="1"/>
    <n v="66"/>
    <x v="2"/>
    <s v="02/2021"/>
    <x v="9"/>
    <n v="6"/>
    <s v="Enhance electrical service at SL - 919"/>
    <x v="0"/>
    <m/>
  </r>
  <r>
    <n v="6933195"/>
    <n v="1"/>
    <x v="2"/>
    <n v="120"/>
    <n v="87"/>
    <n v="0"/>
    <n v="44213.9"/>
    <n v="0"/>
    <n v="44213.9"/>
    <n v="11824.95"/>
    <n v="0"/>
    <n v="32388.95"/>
    <n v="12197.24"/>
    <n v="372.29"/>
    <n v="301"/>
    <n v="1"/>
    <n v="66"/>
    <x v="2"/>
    <s v="02/2021"/>
    <x v="13"/>
    <n v="6"/>
    <s v="Newark Office Architecture - 1747"/>
    <x v="0"/>
    <m/>
  </r>
  <r>
    <n v="6933196"/>
    <n v="1"/>
    <x v="2"/>
    <n v="120"/>
    <n v="90"/>
    <n v="0"/>
    <n v="4235.8900000000003"/>
    <n v="0"/>
    <n v="4235.8900000000003"/>
    <n v="1026.93"/>
    <n v="0"/>
    <n v="3208.96"/>
    <n v="1062.5899999999999"/>
    <n v="35.660000000000004"/>
    <n v="301"/>
    <n v="1"/>
    <n v="66"/>
    <x v="2"/>
    <s v="02/2021"/>
    <x v="13"/>
    <n v="6"/>
    <s v="Newark Office Architecture - 1778"/>
    <x v="0"/>
    <m/>
  </r>
  <r>
    <n v="6933228"/>
    <n v="1"/>
    <x v="2"/>
    <n v="77"/>
    <n v="0"/>
    <n v="0"/>
    <n v="7648.79"/>
    <n v="0"/>
    <n v="7648.79"/>
    <n v="7648.79"/>
    <n v="0"/>
    <n v="0"/>
    <n v="7648.79"/>
    <n v="0"/>
    <n v="301"/>
    <n v="1"/>
    <n v="66"/>
    <x v="2"/>
    <s v="02/2021"/>
    <x v="14"/>
    <n v="6"/>
    <s v="COMPASS POINTE BLDG - 1050"/>
    <x v="0"/>
    <m/>
  </r>
  <r>
    <n v="6933476"/>
    <n v="1"/>
    <x v="2"/>
    <n v="120"/>
    <n v="93"/>
    <n v="0"/>
    <n v="8160"/>
    <n v="0"/>
    <n v="8160"/>
    <n v="1774.03"/>
    <n v="0"/>
    <n v="6385.97"/>
    <n v="1842.7"/>
    <n v="68.67"/>
    <n v="301"/>
    <n v="1"/>
    <n v="66"/>
    <x v="2"/>
    <s v="02/2021"/>
    <x v="15"/>
    <n v="6"/>
    <s v="Newark Office Project Management - 1789"/>
    <x v="0"/>
    <m/>
  </r>
  <r>
    <n v="6933477"/>
    <n v="1"/>
    <x v="2"/>
    <n v="120"/>
    <n v="92"/>
    <n v="0"/>
    <n v="2720"/>
    <n v="0"/>
    <n v="2720"/>
    <n v="614.01"/>
    <n v="0"/>
    <n v="2105.9899999999998"/>
    <n v="636.9"/>
    <n v="22.89"/>
    <n v="301"/>
    <n v="1"/>
    <n v="66"/>
    <x v="2"/>
    <s v="02/2021"/>
    <x v="15"/>
    <n v="6"/>
    <s v="Newark Office Project Management - 1795"/>
    <x v="0"/>
    <m/>
  </r>
  <r>
    <n v="6933486"/>
    <n v="1"/>
    <x v="2"/>
    <n v="120"/>
    <n v="28"/>
    <n v="0"/>
    <n v="42500"/>
    <n v="0"/>
    <n v="42500"/>
    <n v="32315.33"/>
    <n v="0"/>
    <n v="10184.67"/>
    <n v="32679.07"/>
    <n v="363.74"/>
    <n v="301"/>
    <n v="1"/>
    <n v="66"/>
    <x v="2"/>
    <s v="02/2021"/>
    <x v="16"/>
    <n v="6"/>
    <s v="SL Natural Gas Generator - 1147"/>
    <x v="0"/>
    <m/>
  </r>
  <r>
    <n v="6933497"/>
    <n v="1"/>
    <x v="2"/>
    <n v="84"/>
    <n v="0"/>
    <n v="0"/>
    <n v="15590"/>
    <n v="0"/>
    <n v="15590"/>
    <n v="15590"/>
    <n v="0"/>
    <n v="0"/>
    <n v="15590"/>
    <n v="0"/>
    <n v="301"/>
    <n v="1"/>
    <n v="66"/>
    <x v="2"/>
    <s v="02/2021"/>
    <x v="17"/>
    <n v="6"/>
    <s v="A/C for Server Room - 962"/>
    <x v="0"/>
    <m/>
  </r>
  <r>
    <n v="6933501"/>
    <n v="1"/>
    <x v="2"/>
    <n v="480"/>
    <n v="448"/>
    <n v="0"/>
    <n v="-31928.82"/>
    <n v="0"/>
    <n v="-31928.82"/>
    <n v="-2063.34"/>
    <n v="0"/>
    <n v="-29865.48"/>
    <n v="-2130"/>
    <n v="-66.66"/>
    <n v="301"/>
    <n v="1"/>
    <n v="66"/>
    <x v="2"/>
    <s v="02/2021"/>
    <x v="6"/>
    <n v="6"/>
    <s v="Dover Stover/Energy Lane Office - 1769"/>
    <x v="0"/>
    <m/>
  </r>
  <r>
    <n v="6933502"/>
    <n v="1"/>
    <x v="2"/>
    <n v="60"/>
    <n v="0"/>
    <n v="0"/>
    <n v="9591"/>
    <n v="0"/>
    <n v="9591"/>
    <n v="9591"/>
    <n v="0"/>
    <n v="0"/>
    <n v="9591"/>
    <n v="0"/>
    <n v="301"/>
    <n v="1"/>
    <n v="66"/>
    <x v="2"/>
    <s v="02/2021"/>
    <x v="18"/>
    <n v="6"/>
    <s v="A/C unit for Silver Lake Server room - 910"/>
    <x v="0"/>
    <m/>
  </r>
  <r>
    <n v="6933506"/>
    <n v="1"/>
    <x v="2"/>
    <n v="46"/>
    <n v="0"/>
    <n v="0"/>
    <n v="125275"/>
    <n v="-125275"/>
    <n v="0"/>
    <n v="125275"/>
    <n v="-125275"/>
    <n v="0"/>
    <n v="0"/>
    <n v="0"/>
    <n v="301"/>
    <n v="1"/>
    <n v="66"/>
    <x v="2"/>
    <s v="02/2021"/>
    <x v="19"/>
    <n v="6"/>
    <s v="Compass Pointe Office Improvements - 1211"/>
    <x v="0"/>
    <m/>
  </r>
  <r>
    <n v="6933507"/>
    <n v="1"/>
    <x v="2"/>
    <n v="44"/>
    <n v="0"/>
    <n v="0"/>
    <n v="13401.07"/>
    <n v="-13401.07"/>
    <n v="0"/>
    <n v="13401.07"/>
    <n v="-13401.07"/>
    <n v="0"/>
    <n v="0"/>
    <n v="0"/>
    <n v="301"/>
    <n v="1"/>
    <n v="66"/>
    <x v="2"/>
    <s v="02/2021"/>
    <x v="19"/>
    <n v="6"/>
    <s v="Compass Pointe Office Improvements - 1219"/>
    <x v="0"/>
    <m/>
  </r>
  <r>
    <n v="6933554"/>
    <n v="1"/>
    <x v="2"/>
    <n v="120"/>
    <n v="81"/>
    <n v="0"/>
    <n v="8895.7000000000007"/>
    <n v="0"/>
    <n v="8895.7000000000007"/>
    <n v="2891.09"/>
    <n v="0"/>
    <n v="6004.61"/>
    <n v="2965.22"/>
    <n v="74.13"/>
    <n v="301"/>
    <n v="1"/>
    <n v="66"/>
    <x v="2"/>
    <s v="02/2021"/>
    <x v="20"/>
    <n v="6"/>
    <s v="2nd Flr HR Conference Room furniture-Also see Asset 1364 - 1721"/>
    <x v="0"/>
    <m/>
  </r>
  <r>
    <n v="6933747"/>
    <n v="1"/>
    <x v="2"/>
    <n v="60"/>
    <n v="6"/>
    <n v="0"/>
    <n v="32337.67"/>
    <n v="0"/>
    <n v="32337.67"/>
    <n v="29015.919999999998"/>
    <n v="0"/>
    <n v="3321.75"/>
    <n v="29569.55"/>
    <n v="553.63"/>
    <n v="301"/>
    <n v="1"/>
    <n v="66"/>
    <x v="2"/>
    <s v="02/2021"/>
    <x v="21"/>
    <n v="6"/>
    <s v="Renovations to Silver Lake Break room - 1350"/>
    <x v="0"/>
    <m/>
  </r>
  <r>
    <n v="6933761"/>
    <n v="1"/>
    <x v="2"/>
    <n v="120"/>
    <n v="37"/>
    <n v="0"/>
    <n v="-5165"/>
    <n v="0"/>
    <n v="-5165"/>
    <n v="-3537.87"/>
    <n v="0"/>
    <n v="-1627.13"/>
    <n v="-3581.85"/>
    <n v="-43.980000000000004"/>
    <n v="301"/>
    <n v="1"/>
    <n v="66"/>
    <x v="2"/>
    <s v="02/2021"/>
    <x v="5"/>
    <n v="6"/>
    <s v="Silver Lake Office Additions - 1169"/>
    <x v="0"/>
    <m/>
  </r>
  <r>
    <n v="6933766"/>
    <n v="1"/>
    <x v="2"/>
    <n v="120"/>
    <n v="87"/>
    <n v="0"/>
    <n v="28385.4"/>
    <n v="0"/>
    <n v="28385.4"/>
    <n v="7591.63"/>
    <n v="0"/>
    <n v="20793.77"/>
    <n v="7830.64"/>
    <n v="239.01"/>
    <n v="301"/>
    <n v="1"/>
    <n v="66"/>
    <x v="2"/>
    <s v="02/2021"/>
    <x v="15"/>
    <n v="6"/>
    <s v="Newark Office Project Management - 1746"/>
    <x v="0"/>
    <m/>
  </r>
  <r>
    <n v="6933768"/>
    <n v="1"/>
    <x v="2"/>
    <n v="84"/>
    <n v="44"/>
    <n v="0"/>
    <n v="414439.25"/>
    <n v="0"/>
    <n v="414439.25"/>
    <n v="196644.32"/>
    <n v="0"/>
    <n v="217794.93"/>
    <n v="201594.2"/>
    <n v="4949.88"/>
    <n v="301"/>
    <n v="1"/>
    <n v="66"/>
    <x v="2"/>
    <s v="02/2021"/>
    <x v="22"/>
    <n v="6"/>
    <s v="Middletown Office Leasehold Improv - 114 Sandhill Drive - 1717"/>
    <x v="0"/>
    <m/>
  </r>
  <r>
    <n v="6933787"/>
    <n v="1"/>
    <x v="2"/>
    <n v="72"/>
    <n v="0"/>
    <n v="0"/>
    <n v="20736.3"/>
    <n v="0"/>
    <n v="20736.3"/>
    <n v="20736.3"/>
    <n v="0"/>
    <n v="0"/>
    <n v="20736.3"/>
    <n v="0"/>
    <n v="301"/>
    <n v="1"/>
    <n v="66"/>
    <x v="2"/>
    <s v="02/2021"/>
    <x v="14"/>
    <n v="6"/>
    <s v="Compass Pointe Bldg - 1074"/>
    <x v="0"/>
    <m/>
  </r>
  <r>
    <n v="6933798"/>
    <n v="1"/>
    <x v="2"/>
    <n v="120"/>
    <n v="91"/>
    <n v="0"/>
    <n v="45749.2"/>
    <n v="0"/>
    <n v="45749.2"/>
    <n v="10709.16"/>
    <n v="0"/>
    <n v="35040.04"/>
    <n v="11094.22"/>
    <n v="385.06"/>
    <n v="301"/>
    <n v="1"/>
    <n v="66"/>
    <x v="2"/>
    <s v="02/2021"/>
    <x v="23"/>
    <n v="6"/>
    <s v="Energy Lane Courtyard - 1794"/>
    <x v="0"/>
    <m/>
  </r>
  <r>
    <n v="6933929"/>
    <n v="1"/>
    <x v="2"/>
    <n v="120"/>
    <n v="34"/>
    <n v="0"/>
    <n v="8851"/>
    <n v="0"/>
    <n v="8851"/>
    <n v="6284.86"/>
    <n v="0"/>
    <n v="2566.14"/>
    <n v="6360.33"/>
    <n v="75.47"/>
    <n v="301"/>
    <n v="1"/>
    <n v="66"/>
    <x v="2"/>
    <s v="02/2021"/>
    <x v="16"/>
    <n v="6"/>
    <s v="SL Natural Gas Generator - 1162"/>
    <x v="0"/>
    <m/>
  </r>
  <r>
    <n v="6933939"/>
    <n v="1"/>
    <x v="2"/>
    <n v="78"/>
    <n v="0"/>
    <n v="0"/>
    <n v="986"/>
    <n v="0"/>
    <n v="986"/>
    <n v="986"/>
    <n v="0"/>
    <n v="0"/>
    <n v="986"/>
    <n v="0"/>
    <n v="301"/>
    <n v="1"/>
    <n v="66"/>
    <x v="2"/>
    <s v="02/2021"/>
    <x v="14"/>
    <n v="6"/>
    <s v="COMPASS POINTE BLDG - 1045"/>
    <x v="0"/>
    <m/>
  </r>
  <r>
    <n v="6933940"/>
    <n v="1"/>
    <x v="2"/>
    <n v="480"/>
    <n v="448"/>
    <n v="0"/>
    <n v="-0.01"/>
    <n v="0"/>
    <n v="-0.01"/>
    <n v="-0.01"/>
    <n v="0"/>
    <n v="0"/>
    <n v="-0.01"/>
    <n v="0"/>
    <n v="301"/>
    <n v="1"/>
    <n v="66"/>
    <x v="2"/>
    <s v="02/2021"/>
    <x v="6"/>
    <n v="6"/>
    <s v="Dover Stover/Energy Lane Office - 1760"/>
    <x v="0"/>
    <m/>
  </r>
  <r>
    <n v="6933947"/>
    <n v="1"/>
    <x v="2"/>
    <n v="120"/>
    <n v="92"/>
    <n v="0"/>
    <n v="5071.68"/>
    <n v="0"/>
    <n v="5071.68"/>
    <n v="1144.8800000000001"/>
    <n v="0"/>
    <n v="3926.8"/>
    <n v="1187.56"/>
    <n v="42.68"/>
    <n v="301"/>
    <n v="1"/>
    <n v="66"/>
    <x v="2"/>
    <s v="02/2021"/>
    <x v="23"/>
    <n v="6"/>
    <s v="Energy Lane Courtyard - 1788"/>
    <x v="0"/>
    <m/>
  </r>
  <r>
    <n v="6933948"/>
    <n v="1"/>
    <x v="2"/>
    <n v="120"/>
    <n v="94"/>
    <n v="0"/>
    <n v="832"/>
    <n v="0"/>
    <n v="832"/>
    <n v="173.93"/>
    <n v="0"/>
    <n v="658.07"/>
    <n v="180.93"/>
    <n v="7"/>
    <n v="301"/>
    <n v="1"/>
    <n v="66"/>
    <x v="2"/>
    <s v="02/2021"/>
    <x v="23"/>
    <n v="6"/>
    <s v="Energy Lane Courtyard - 1802"/>
    <x v="0"/>
    <m/>
  </r>
  <r>
    <n v="6933955"/>
    <n v="1"/>
    <x v="2"/>
    <n v="120"/>
    <n v="35"/>
    <n v="0"/>
    <n v="66814"/>
    <n v="0"/>
    <n v="66814"/>
    <n v="46883.71"/>
    <n v="0"/>
    <n v="19930.29"/>
    <n v="47453.15"/>
    <n v="569.44000000000005"/>
    <n v="301"/>
    <n v="1"/>
    <n v="66"/>
    <x v="2"/>
    <s v="02/2021"/>
    <x v="24"/>
    <n v="6"/>
    <s v="Carrier VAV Temp Controls - 1168"/>
    <x v="0"/>
    <m/>
  </r>
  <r>
    <n v="6934012"/>
    <n v="1"/>
    <x v="2"/>
    <n v="36"/>
    <n v="12"/>
    <n v="0"/>
    <n v="63569.86"/>
    <n v="-12572.08"/>
    <n v="50997.78"/>
    <n v="41370.879999999997"/>
    <n v="-8181.83"/>
    <n v="22198.98"/>
    <n v="35038.959999999999"/>
    <n v="1849.91"/>
    <n v="301"/>
    <n v="1"/>
    <n v="66"/>
    <x v="2"/>
    <s v="02/2021"/>
    <x v="25"/>
    <n v="6"/>
    <s v="Compass Point Office Renov - 1814"/>
    <x v="0"/>
    <m/>
  </r>
  <r>
    <n v="6934035"/>
    <n v="1"/>
    <x v="2"/>
    <n v="36"/>
    <n v="14"/>
    <n v="0"/>
    <n v="4685.96"/>
    <n v="-926.73"/>
    <n v="3759.23"/>
    <n v="2784.41"/>
    <n v="-550.66999999999996"/>
    <n v="1901.55"/>
    <n v="2369.56"/>
    <n v="135.82"/>
    <n v="301"/>
    <n v="1"/>
    <n v="66"/>
    <x v="2"/>
    <s v="02/2021"/>
    <x v="25"/>
    <n v="6"/>
    <s v="Compass Point Office Renov - 1820"/>
    <x v="0"/>
    <m/>
  </r>
  <r>
    <n v="6934039"/>
    <n v="1"/>
    <x v="2"/>
    <n v="120"/>
    <n v="100"/>
    <n v="0"/>
    <n v="4665.62"/>
    <n v="0"/>
    <n v="4665.62"/>
    <n v="741.96"/>
    <n v="0"/>
    <n v="3923.66"/>
    <n v="781.2"/>
    <n v="39.24"/>
    <n v="301"/>
    <n v="1"/>
    <n v="66"/>
    <x v="2"/>
    <s v="02/2021"/>
    <x v="26"/>
    <n v="6"/>
    <s v="RT113 Signage - 1829"/>
    <x v="0"/>
    <m/>
  </r>
  <r>
    <n v="6934041"/>
    <n v="1"/>
    <x v="2"/>
    <n v="36"/>
    <n v="12"/>
    <n v="0"/>
    <n v="11188.6"/>
    <n v="0"/>
    <n v="11188.6"/>
    <n v="7281.46"/>
    <n v="0"/>
    <n v="3907.14"/>
    <n v="7607.05"/>
    <n v="325.59000000000003"/>
    <n v="301"/>
    <n v="1"/>
    <n v="66"/>
    <x v="2"/>
    <s v="02/2021"/>
    <x v="27"/>
    <n v="6"/>
    <s v="Compass Point Kitchen Renov - 1815"/>
    <x v="0"/>
    <m/>
  </r>
  <r>
    <n v="6934043"/>
    <n v="1"/>
    <x v="2"/>
    <n v="36"/>
    <n v="15"/>
    <n v="0"/>
    <n v="726.99"/>
    <n v="-143.78"/>
    <n v="583.21"/>
    <n v="411.47"/>
    <n v="-81.38"/>
    <n v="315.52"/>
    <n v="351.12"/>
    <n v="21.03"/>
    <n v="301"/>
    <n v="1"/>
    <n v="66"/>
    <x v="2"/>
    <s v="02/2021"/>
    <x v="25"/>
    <n v="6"/>
    <s v="Compass Point Office Renov - 1826"/>
    <x v="0"/>
    <m/>
  </r>
  <r>
    <n v="6934046"/>
    <n v="1"/>
    <x v="2"/>
    <n v="120"/>
    <n v="106"/>
    <n v="0"/>
    <n v="-4078.65"/>
    <n v="0"/>
    <n v="-4078.65"/>
    <n v="-444.48"/>
    <n v="0"/>
    <n v="-3634.17"/>
    <n v="-478.76"/>
    <n v="-34.28"/>
    <n v="301"/>
    <n v="1"/>
    <n v="66"/>
    <x v="2"/>
    <s v="02/2021"/>
    <x v="23"/>
    <n v="6"/>
    <s v="Energy Lane Courtyard - 1850"/>
    <x v="0"/>
    <m/>
  </r>
  <r>
    <n v="6934048"/>
    <n v="1"/>
    <x v="2"/>
    <n v="120"/>
    <n v="99"/>
    <n v="0"/>
    <n v="20937.93"/>
    <n v="0"/>
    <n v="20937.93"/>
    <n v="3504.21"/>
    <n v="0"/>
    <n v="17433.72"/>
    <n v="3680.31"/>
    <n v="176.1"/>
    <n v="301"/>
    <n v="1"/>
    <n v="66"/>
    <x v="2"/>
    <s v="02/2021"/>
    <x v="26"/>
    <n v="6"/>
    <s v="RT113 Signage - 1828"/>
    <x v="0"/>
    <m/>
  </r>
  <r>
    <n v="6934071"/>
    <n v="1"/>
    <x v="2"/>
    <n v="36"/>
    <n v="13"/>
    <n v="0"/>
    <n v="25208.5"/>
    <n v="-4985.43"/>
    <n v="20223.07"/>
    <n v="15691.65"/>
    <n v="-3103.3"/>
    <n v="9516.85"/>
    <n v="13320.42"/>
    <n v="732.07"/>
    <n v="301"/>
    <n v="1"/>
    <n v="66"/>
    <x v="2"/>
    <s v="02/2021"/>
    <x v="25"/>
    <n v="6"/>
    <s v="Compass Point Office Renov - 1819"/>
    <x v="0"/>
    <m/>
  </r>
  <r>
    <n v="6934074"/>
    <n v="1"/>
    <x v="2"/>
    <n v="480"/>
    <n v="466"/>
    <n v="0"/>
    <n v="-1918.1"/>
    <n v="0"/>
    <n v="-1918.1"/>
    <n v="-51.98"/>
    <n v="0"/>
    <n v="-1866.12"/>
    <n v="-55.98"/>
    <n v="-4"/>
    <n v="301"/>
    <n v="1"/>
    <n v="66"/>
    <x v="2"/>
    <s v="02/2021"/>
    <x v="6"/>
    <n v="6"/>
    <s v="Dover Stover/Energy Lane Office - 1849"/>
    <x v="0"/>
    <m/>
  </r>
  <r>
    <n v="7003661"/>
    <n v="1"/>
    <x v="2"/>
    <n v="120"/>
    <n v="109"/>
    <n v="0"/>
    <n v="12534.17"/>
    <n v="0"/>
    <n v="12534.17"/>
    <n v="1052.51"/>
    <n v="0"/>
    <n v="11481.66"/>
    <n v="1157.8499999999999"/>
    <n v="105.34"/>
    <n v="301"/>
    <n v="1"/>
    <n v="66"/>
    <x v="2"/>
    <s v="02/2021"/>
    <x v="4"/>
    <n v="6"/>
    <s v="Energy Lane Warehouse Office for Bldg Mgr (share w/DE Div) - 1850"/>
    <x v="0"/>
    <m/>
  </r>
  <r>
    <n v="6933472"/>
    <n v="1"/>
    <x v="2"/>
    <n v="120"/>
    <n v="87"/>
    <n v="0"/>
    <n v="421491.92"/>
    <n v="0"/>
    <n v="421491.92"/>
    <n v="112727.13"/>
    <n v="0"/>
    <n v="308764.78999999998"/>
    <n v="116276.15"/>
    <n v="3549.02"/>
    <n v="302"/>
    <n v="1"/>
    <n v="67"/>
    <x v="3"/>
    <s v="02/2021"/>
    <x v="28"/>
    <n v="6"/>
    <s v="Newark Office Construction - 1750"/>
    <x v="0"/>
    <m/>
  </r>
  <r>
    <n v="1624201"/>
    <n v="1"/>
    <x v="2"/>
    <n v="120"/>
    <n v="114"/>
    <n v="0"/>
    <n v="45846.03"/>
    <n v="9566.7199999999993"/>
    <n v="55412.75"/>
    <n v="1331.35"/>
    <n v="0"/>
    <n v="44514.68"/>
    <n v="1721.83"/>
    <n v="390.48"/>
    <n v="303"/>
    <n v="1"/>
    <n v="68"/>
    <x v="4"/>
    <s v="02/2021"/>
    <x v="29"/>
    <n v="2"/>
    <s v="Satellite Office Srv Repl"/>
    <x v="0"/>
    <m/>
  </r>
  <r>
    <n v="3775369"/>
    <n v="1"/>
    <x v="2"/>
    <n v="120"/>
    <n v="119"/>
    <n v="0"/>
    <n v="64000"/>
    <n v="0"/>
    <n v="64000"/>
    <n v="533.33000000000004"/>
    <n v="0"/>
    <n v="63466.67"/>
    <n v="1066.6600000000001"/>
    <n v="533.33000000000004"/>
    <n v="303"/>
    <n v="1"/>
    <n v="68"/>
    <x v="4"/>
    <s v="02/2021"/>
    <x v="30"/>
    <n v="2"/>
    <s v="Energy Lane Acct Workstation"/>
    <x v="0"/>
    <m/>
  </r>
  <r>
    <n v="6932897"/>
    <n v="1"/>
    <x v="2"/>
    <n v="84"/>
    <n v="42"/>
    <n v="0"/>
    <n v="4165.5"/>
    <n v="0"/>
    <n v="4165.5"/>
    <n v="2082.7600000000002"/>
    <n v="0"/>
    <n v="2082.7399999999998"/>
    <n v="2132.35"/>
    <n v="49.59"/>
    <n v="303"/>
    <n v="1"/>
    <n v="68"/>
    <x v="4"/>
    <s v="02/2021"/>
    <x v="31"/>
    <n v="2"/>
    <s v="Phones, (12) Cisco IP phones 8851 - 1580"/>
    <x v="0"/>
    <m/>
  </r>
  <r>
    <n v="6932927"/>
    <n v="1"/>
    <x v="2"/>
    <n v="120"/>
    <n v="87"/>
    <n v="0"/>
    <n v="127887.5"/>
    <n v="0"/>
    <n v="127887.5"/>
    <n v="34203.25"/>
    <n v="0"/>
    <n v="93684.25"/>
    <n v="35280.080000000002"/>
    <n v="1076.83"/>
    <n v="303"/>
    <n v="1"/>
    <n v="68"/>
    <x v="4"/>
    <s v="02/2021"/>
    <x v="32"/>
    <n v="2"/>
    <s v="Newark Office Furniture - 1754"/>
    <x v="0"/>
    <m/>
  </r>
  <r>
    <n v="6932928"/>
    <n v="1"/>
    <x v="2"/>
    <n v="120"/>
    <n v="88"/>
    <n v="0"/>
    <n v="25577.5"/>
    <n v="0"/>
    <n v="25577.5"/>
    <n v="6627.27"/>
    <n v="0"/>
    <n v="18950.23"/>
    <n v="6842.61"/>
    <n v="215.34"/>
    <n v="303"/>
    <n v="1"/>
    <n v="68"/>
    <x v="4"/>
    <s v="02/2021"/>
    <x v="32"/>
    <n v="2"/>
    <s v="Newark Office Furniture - 1765"/>
    <x v="0"/>
    <m/>
  </r>
  <r>
    <n v="6932960"/>
    <n v="1"/>
    <x v="2"/>
    <n v="120"/>
    <n v="88"/>
    <n v="0"/>
    <n v="-18529.939999999999"/>
    <n v="0"/>
    <n v="-18529.939999999999"/>
    <n v="-4801.24"/>
    <n v="0"/>
    <n v="-13728.7"/>
    <n v="-4957.25"/>
    <n v="-156.01"/>
    <n v="303"/>
    <n v="1"/>
    <n v="68"/>
    <x v="4"/>
    <s v="02/2021"/>
    <x v="33"/>
    <n v="2"/>
    <s v="Energy Lane FFE - 1768"/>
    <x v="0"/>
    <m/>
  </r>
  <r>
    <n v="6933042"/>
    <n v="1"/>
    <x v="2"/>
    <n v="120"/>
    <n v="42"/>
    <n v="0"/>
    <n v="14658"/>
    <n v="0"/>
    <n v="14658"/>
    <n v="9427.11"/>
    <n v="0"/>
    <n v="5230.8900000000003"/>
    <n v="9551.65"/>
    <n v="124.54"/>
    <n v="303"/>
    <n v="1"/>
    <n v="68"/>
    <x v="4"/>
    <s v="02/2021"/>
    <x v="34"/>
    <n v="2"/>
    <s v="Replace SL Sidewalks - 1198"/>
    <x v="0"/>
    <m/>
  </r>
  <r>
    <n v="6933054"/>
    <n v="1"/>
    <x v="2"/>
    <n v="84"/>
    <n v="31"/>
    <n v="0"/>
    <n v="4718.75"/>
    <n v="0"/>
    <n v="4718.75"/>
    <n v="2977.33"/>
    <n v="0"/>
    <n v="1741.42"/>
    <n v="3033.5"/>
    <n v="56.17"/>
    <n v="303"/>
    <n v="1"/>
    <n v="68"/>
    <x v="4"/>
    <s v="02/2021"/>
    <x v="35"/>
    <n v="2"/>
    <s v="Soundmasking system furniture for 2nd flr SL - 1363"/>
    <x v="0"/>
    <m/>
  </r>
  <r>
    <n v="6933062"/>
    <n v="1"/>
    <x v="2"/>
    <n v="120"/>
    <n v="89"/>
    <n v="0"/>
    <n v="14930.5"/>
    <n v="0"/>
    <n v="14930.5"/>
    <n v="3744.05"/>
    <n v="0"/>
    <n v="11186.45"/>
    <n v="3869.74"/>
    <n v="125.69"/>
    <n v="303"/>
    <n v="1"/>
    <n v="68"/>
    <x v="4"/>
    <s v="02/2021"/>
    <x v="32"/>
    <n v="2"/>
    <s v="Newark Office Furniture - 1773"/>
    <x v="0"/>
    <m/>
  </r>
  <r>
    <n v="6933075"/>
    <n v="1"/>
    <x v="2"/>
    <n v="120"/>
    <n v="3"/>
    <n v="0"/>
    <n v="5793.17"/>
    <n v="0"/>
    <n v="5793.17"/>
    <n v="5636.29"/>
    <n v="0"/>
    <n v="156.88"/>
    <n v="5688.58"/>
    <n v="52.29"/>
    <n v="303"/>
    <n v="1"/>
    <n v="68"/>
    <x v="4"/>
    <s v="02/2021"/>
    <x v="36"/>
    <n v="2"/>
    <s v="7 Exeter Side Conference Chairs - 1013"/>
    <x v="0"/>
    <m/>
  </r>
  <r>
    <n v="6933199"/>
    <n v="1"/>
    <x v="2"/>
    <n v="120"/>
    <n v="90"/>
    <n v="0"/>
    <n v="5814"/>
    <n v="0"/>
    <n v="5814"/>
    <n v="1409.46"/>
    <n v="0"/>
    <n v="4404.54"/>
    <n v="1458.4"/>
    <n v="48.94"/>
    <n v="303"/>
    <n v="1"/>
    <n v="68"/>
    <x v="4"/>
    <s v="02/2021"/>
    <x v="32"/>
    <n v="2"/>
    <s v="Newark Office Furniture - 1780"/>
    <x v="0"/>
    <m/>
  </r>
  <r>
    <n v="6933200"/>
    <n v="1"/>
    <x v="2"/>
    <n v="120"/>
    <n v="94"/>
    <n v="0"/>
    <n v="2548.48"/>
    <n v="0"/>
    <n v="2548.48"/>
    <n v="532.76"/>
    <n v="0"/>
    <n v="2015.72"/>
    <n v="554.20000000000005"/>
    <n v="21.44"/>
    <n v="303"/>
    <n v="1"/>
    <n v="68"/>
    <x v="4"/>
    <s v="02/2021"/>
    <x v="32"/>
    <n v="2"/>
    <s v="Newark Office Furniture - 1804"/>
    <x v="0"/>
    <m/>
  </r>
  <r>
    <n v="6933226"/>
    <n v="1"/>
    <x v="2"/>
    <n v="120"/>
    <n v="27"/>
    <n v="0"/>
    <n v="8659.32"/>
    <n v="0"/>
    <n v="8659.32"/>
    <n v="6656.87"/>
    <n v="0"/>
    <n v="2002.45"/>
    <n v="6731.03"/>
    <n v="74.16"/>
    <n v="303"/>
    <n v="1"/>
    <n v="68"/>
    <x v="4"/>
    <s v="02/2021"/>
    <x v="37"/>
    <n v="2"/>
    <s v="7 Filing Cabinets - 1156"/>
    <x v="0"/>
    <m/>
  </r>
  <r>
    <n v="6933288"/>
    <n v="1"/>
    <x v="2"/>
    <n v="84"/>
    <n v="1"/>
    <n v="0"/>
    <n v="31972.51"/>
    <n v="0"/>
    <n v="31972.51"/>
    <n v="31325.45"/>
    <n v="0"/>
    <n v="647.05999999999995"/>
    <n v="31972.51"/>
    <n v="647.06000000000006"/>
    <n v="303"/>
    <n v="1"/>
    <n v="68"/>
    <x v="4"/>
    <s v="02/2021"/>
    <x v="38"/>
    <n v="2"/>
    <s v="GIS Support Project - 1170"/>
    <x v="0"/>
    <m/>
  </r>
  <r>
    <n v="6933336"/>
    <n v="1"/>
    <x v="2"/>
    <n v="120"/>
    <n v="42"/>
    <n v="0"/>
    <n v="19609"/>
    <n v="0"/>
    <n v="19609"/>
    <n v="12611.25"/>
    <n v="0"/>
    <n v="6997.75"/>
    <n v="12777.86"/>
    <n v="166.61"/>
    <n v="303"/>
    <n v="1"/>
    <n v="68"/>
    <x v="4"/>
    <s v="02/2021"/>
    <x v="39"/>
    <n v="2"/>
    <s v="Patio Replacement - 1199"/>
    <x v="0"/>
    <m/>
  </r>
  <r>
    <n v="6933374"/>
    <n v="1"/>
    <x v="2"/>
    <n v="84"/>
    <n v="34"/>
    <n v="0"/>
    <n v="17937.05"/>
    <n v="0"/>
    <n v="17937.05"/>
    <n v="10507.97"/>
    <n v="0"/>
    <n v="7429.08"/>
    <n v="10726.47"/>
    <n v="218.5"/>
    <n v="303"/>
    <n v="1"/>
    <n v="68"/>
    <x v="4"/>
    <s v="02/2021"/>
    <x v="40"/>
    <n v="2"/>
    <s v="Cambridge Noise Masking Sound System - 1481"/>
    <x v="0"/>
    <m/>
  </r>
  <r>
    <n v="6933473"/>
    <n v="1"/>
    <x v="2"/>
    <n v="120"/>
    <n v="87"/>
    <n v="0"/>
    <n v="102310"/>
    <n v="0"/>
    <n v="102310"/>
    <n v="27362.57"/>
    <n v="0"/>
    <n v="74947.429999999993"/>
    <n v="28224.03"/>
    <n v="861.46"/>
    <n v="303"/>
    <n v="1"/>
    <n v="68"/>
    <x v="4"/>
    <s v="02/2021"/>
    <x v="32"/>
    <n v="2"/>
    <s v="Newark Office Furniture - 1751"/>
    <x v="0"/>
    <m/>
  </r>
  <r>
    <n v="6933478"/>
    <n v="1"/>
    <x v="2"/>
    <n v="120"/>
    <n v="27"/>
    <n v="0"/>
    <n v="17269.23"/>
    <n v="0"/>
    <n v="17269.23"/>
    <n v="13275.72"/>
    <n v="0"/>
    <n v="3993.51"/>
    <n v="13423.63"/>
    <n v="147.91"/>
    <n v="303"/>
    <n v="1"/>
    <n v="68"/>
    <x v="4"/>
    <s v="02/2021"/>
    <x v="41"/>
    <n v="2"/>
    <s v="Office Furniture-Sergio Garrillos - 1130"/>
    <x v="0"/>
    <m/>
  </r>
  <r>
    <n v="6933505"/>
    <n v="1"/>
    <x v="2"/>
    <n v="120"/>
    <n v="18"/>
    <n v="0"/>
    <n v="14149.18"/>
    <n v="0"/>
    <n v="14149.18"/>
    <n v="11948.23"/>
    <n v="0"/>
    <n v="2200.9499999999998"/>
    <n v="12070.51"/>
    <n v="122.28"/>
    <n v="303"/>
    <n v="1"/>
    <n v="68"/>
    <x v="4"/>
    <s v="02/2021"/>
    <x v="42"/>
    <n v="2"/>
    <s v="Compass Pointe Office Furn - 1160"/>
    <x v="0"/>
    <m/>
  </r>
  <r>
    <n v="6933556"/>
    <n v="1"/>
    <x v="2"/>
    <n v="84"/>
    <n v="4"/>
    <n v="0"/>
    <n v="13436.6"/>
    <n v="0"/>
    <n v="13436.6"/>
    <n v="12496.54"/>
    <n v="0"/>
    <n v="940.06"/>
    <n v="12731.56"/>
    <n v="235.02"/>
    <n v="303"/>
    <n v="1"/>
    <n v="68"/>
    <x v="4"/>
    <s v="02/2021"/>
    <x v="38"/>
    <n v="2"/>
    <s v="GIS Support Project - 1186"/>
    <x v="0"/>
    <m/>
  </r>
  <r>
    <n v="6933649"/>
    <n v="1"/>
    <x v="2"/>
    <n v="84"/>
    <n v="33"/>
    <n v="0"/>
    <n v="8664.94"/>
    <n v="0"/>
    <n v="8664.94"/>
    <n v="5260.83"/>
    <n v="0"/>
    <n v="3404.11"/>
    <n v="5363.98"/>
    <n v="103.15"/>
    <n v="303"/>
    <n v="1"/>
    <n v="68"/>
    <x v="4"/>
    <s v="02/2021"/>
    <x v="43"/>
    <n v="2"/>
    <s v="Breakroom &amp; Atruim Furniture at Silver Lake - 1442"/>
    <x v="0"/>
    <m/>
  </r>
  <r>
    <n v="6933653"/>
    <n v="1"/>
    <x v="2"/>
    <n v="120"/>
    <n v="94"/>
    <n v="0"/>
    <n v="-16938.03"/>
    <n v="0"/>
    <n v="-16938.03"/>
    <n v="-3541.08"/>
    <n v="0"/>
    <n v="-13396.95"/>
    <n v="-3683.6"/>
    <n v="-142.52000000000001"/>
    <n v="303"/>
    <n v="1"/>
    <n v="68"/>
    <x v="4"/>
    <s v="02/2021"/>
    <x v="33"/>
    <n v="2"/>
    <s v="Energy Lane FFE - 1803"/>
    <x v="0"/>
    <m/>
  </r>
  <r>
    <n v="6933657"/>
    <n v="1"/>
    <x v="2"/>
    <n v="60"/>
    <n v="13"/>
    <n v="0"/>
    <n v="12438"/>
    <n v="0"/>
    <n v="12438"/>
    <n v="9620.58"/>
    <n v="0"/>
    <n v="2817.42"/>
    <n v="9837.2999999999993"/>
    <n v="216.72"/>
    <n v="303"/>
    <n v="1"/>
    <n v="68"/>
    <x v="4"/>
    <s v="02/2021"/>
    <x v="44"/>
    <n v="2"/>
    <s v="Cambridge Noise Masking Syst at Compass Pointe - 1523"/>
    <x v="0"/>
    <m/>
  </r>
  <r>
    <n v="6933765"/>
    <n v="1"/>
    <x v="2"/>
    <n v="120"/>
    <n v="91"/>
    <n v="0"/>
    <n v="11534.5"/>
    <n v="0"/>
    <n v="11534.5"/>
    <n v="2700.01"/>
    <n v="0"/>
    <n v="8834.49"/>
    <n v="2797.09"/>
    <n v="97.08"/>
    <n v="303"/>
    <n v="1"/>
    <n v="68"/>
    <x v="4"/>
    <s v="02/2021"/>
    <x v="32"/>
    <n v="2"/>
    <s v="Newark Office Furniture - 1785"/>
    <x v="0"/>
    <m/>
  </r>
  <r>
    <n v="6933767"/>
    <n v="1"/>
    <x v="2"/>
    <n v="120"/>
    <n v="1"/>
    <n v="0"/>
    <n v="1704"/>
    <n v="0"/>
    <n v="1704"/>
    <n v="1688.38"/>
    <n v="0"/>
    <n v="15.62"/>
    <n v="1704"/>
    <n v="15.620000000000001"/>
    <n v="303"/>
    <n v="1"/>
    <n v="68"/>
    <x v="4"/>
    <s v="02/2021"/>
    <x v="45"/>
    <n v="2"/>
    <s v="Tape Storage Safe - 978"/>
    <x v="0"/>
    <m/>
  </r>
  <r>
    <n v="6933854"/>
    <n v="1"/>
    <x v="2"/>
    <n v="84"/>
    <n v="42"/>
    <n v="0"/>
    <n v="82147.13"/>
    <n v="0"/>
    <n v="82147.13"/>
    <n v="41073.56"/>
    <n v="0"/>
    <n v="41073.57"/>
    <n v="42051.5"/>
    <n v="977.94"/>
    <n v="303"/>
    <n v="1"/>
    <n v="68"/>
    <x v="4"/>
    <s v="02/2021"/>
    <x v="46"/>
    <n v="2"/>
    <s v="CISCO phone system equip at Energy Lane - 1581"/>
    <x v="0"/>
    <m/>
  </r>
  <r>
    <n v="6933862"/>
    <n v="1"/>
    <x v="2"/>
    <n v="120"/>
    <n v="3"/>
    <n v="0"/>
    <n v="6435.14"/>
    <n v="0"/>
    <n v="6435.14"/>
    <n v="6260.86"/>
    <n v="0"/>
    <n v="174.28"/>
    <n v="6318.95"/>
    <n v="58.09"/>
    <n v="303"/>
    <n v="1"/>
    <n v="68"/>
    <x v="4"/>
    <s v="02/2021"/>
    <x v="47"/>
    <n v="2"/>
    <s v="3 Regent Executive Chairs - 1008"/>
    <x v="0"/>
    <m/>
  </r>
  <r>
    <n v="6933922"/>
    <n v="1"/>
    <x v="2"/>
    <n v="120"/>
    <n v="93"/>
    <n v="0"/>
    <n v="10999"/>
    <n v="0"/>
    <n v="10999"/>
    <n v="2391.23"/>
    <n v="0"/>
    <n v="8607.77"/>
    <n v="2483.79"/>
    <n v="92.56"/>
    <n v="303"/>
    <n v="1"/>
    <n v="68"/>
    <x v="4"/>
    <s v="02/2021"/>
    <x v="32"/>
    <n v="2"/>
    <s v="Newark Office Furniture - 1796"/>
    <x v="0"/>
    <m/>
  </r>
  <r>
    <n v="6933941"/>
    <n v="1"/>
    <x v="2"/>
    <n v="120"/>
    <n v="88"/>
    <n v="0"/>
    <n v="31928.82"/>
    <n v="0"/>
    <n v="31928.82"/>
    <n v="8272.99"/>
    <n v="0"/>
    <n v="23655.83"/>
    <n v="8541.81"/>
    <n v="268.82"/>
    <n v="303"/>
    <n v="1"/>
    <n v="68"/>
    <x v="4"/>
    <s v="02/2021"/>
    <x v="6"/>
    <n v="2"/>
    <s v="Dover Stover/Energy Lane Office - 1770"/>
    <x v="0"/>
    <m/>
  </r>
  <r>
    <n v="6933949"/>
    <n v="1"/>
    <x v="2"/>
    <n v="120"/>
    <n v="87"/>
    <n v="0"/>
    <n v="388964.21"/>
    <n v="0"/>
    <n v="388964.21"/>
    <n v="104027.64"/>
    <n v="0"/>
    <n v="284936.57"/>
    <n v="107302.77"/>
    <n v="3275.13"/>
    <n v="303"/>
    <n v="1"/>
    <n v="68"/>
    <x v="4"/>
    <s v="02/2021"/>
    <x v="33"/>
    <n v="2"/>
    <s v="Energy Lane FFE - 1753"/>
    <x v="0"/>
    <m/>
  </r>
  <r>
    <n v="6934015"/>
    <n v="1"/>
    <x v="2"/>
    <n v="120"/>
    <n v="100"/>
    <n v="0"/>
    <n v="4385.91"/>
    <n v="0"/>
    <n v="4385.91"/>
    <n v="697.42"/>
    <n v="0"/>
    <n v="3688.49"/>
    <n v="734.3"/>
    <n v="36.880000000000003"/>
    <n v="303"/>
    <n v="1"/>
    <n v="68"/>
    <x v="4"/>
    <s v="02/2021"/>
    <x v="33"/>
    <n v="2"/>
    <s v="Energy Lane FFE - 1831"/>
    <x v="0"/>
    <m/>
  </r>
  <r>
    <n v="6934016"/>
    <n v="1"/>
    <x v="2"/>
    <n v="120"/>
    <n v="106"/>
    <n v="0"/>
    <n v="7252.01"/>
    <n v="0"/>
    <n v="7252.01"/>
    <n v="790.37"/>
    <n v="0"/>
    <n v="6461.64"/>
    <n v="851.33"/>
    <n v="60.96"/>
    <n v="303"/>
    <n v="1"/>
    <n v="68"/>
    <x v="4"/>
    <s v="02/2021"/>
    <x v="33"/>
    <n v="2"/>
    <s v="Energy Lane FFE - 1851"/>
    <x v="0"/>
    <m/>
  </r>
  <r>
    <n v="6934037"/>
    <n v="1"/>
    <x v="2"/>
    <n v="120"/>
    <n v="103"/>
    <n v="0"/>
    <n v="29532.95"/>
    <n v="0"/>
    <n v="29532.95"/>
    <n v="3957.53"/>
    <n v="0"/>
    <n v="25575.42"/>
    <n v="4205.84"/>
    <n v="248.31"/>
    <n v="303"/>
    <n v="1"/>
    <n v="68"/>
    <x v="4"/>
    <s v="02/2021"/>
    <x v="33"/>
    <n v="2"/>
    <s v="Energy Lane FFE - 1841"/>
    <x v="0"/>
    <m/>
  </r>
  <r>
    <n v="6934038"/>
    <n v="1"/>
    <x v="2"/>
    <n v="120"/>
    <n v="104"/>
    <n v="0"/>
    <n v="4824.55"/>
    <n v="0"/>
    <n v="4824.55"/>
    <n v="606.27"/>
    <n v="0"/>
    <n v="4218.28"/>
    <n v="646.83000000000004"/>
    <n v="40.56"/>
    <n v="303"/>
    <n v="1"/>
    <n v="68"/>
    <x v="4"/>
    <s v="02/2021"/>
    <x v="33"/>
    <n v="2"/>
    <s v="Energy Lane FFE - 1843"/>
    <x v="0"/>
    <m/>
  </r>
  <r>
    <n v="6934047"/>
    <n v="1"/>
    <x v="2"/>
    <n v="120"/>
    <n v="96"/>
    <n v="0"/>
    <n v="3574"/>
    <n v="0"/>
    <n v="3574"/>
    <n v="687.59"/>
    <n v="0"/>
    <n v="2886.41"/>
    <n v="717.66"/>
    <n v="30.07"/>
    <n v="303"/>
    <n v="1"/>
    <n v="68"/>
    <x v="4"/>
    <s v="02/2021"/>
    <x v="32"/>
    <n v="2"/>
    <s v="Newark Office Furniture - 1812"/>
    <x v="0"/>
    <m/>
  </r>
  <r>
    <n v="1624198"/>
    <n v="1"/>
    <x v="2"/>
    <n v="60"/>
    <n v="54"/>
    <n v="0"/>
    <n v="7200"/>
    <n v="0"/>
    <n v="7200"/>
    <n v="720"/>
    <n v="0"/>
    <n v="6480"/>
    <n v="840"/>
    <n v="120"/>
    <n v="304"/>
    <n v="1"/>
    <n v="69"/>
    <x v="5"/>
    <s v="02/2021"/>
    <x v="48"/>
    <n v="2"/>
    <s v="Data Center Move Core Infra"/>
    <x v="0"/>
    <m/>
  </r>
  <r>
    <n v="1624204"/>
    <n v="1"/>
    <x v="2"/>
    <n v="60"/>
    <n v="54"/>
    <n v="0"/>
    <n v="85755.72"/>
    <n v="0"/>
    <n v="85755.72"/>
    <n v="8527.16"/>
    <n v="0"/>
    <n v="77228.56"/>
    <n v="9957.32"/>
    <n v="1430.16"/>
    <n v="304"/>
    <n v="1"/>
    <n v="69"/>
    <x v="5"/>
    <s v="02/2021"/>
    <x v="49"/>
    <n v="2"/>
    <s v="Site Refresh SD WAN"/>
    <x v="0"/>
    <m/>
  </r>
  <r>
    <n v="2272866"/>
    <n v="1"/>
    <x v="2"/>
    <n v="60"/>
    <n v="55"/>
    <n v="0"/>
    <n v="94683.02"/>
    <n v="0"/>
    <n v="94683.02"/>
    <n v="5752.28"/>
    <n v="0"/>
    <n v="88930.74"/>
    <n v="7369.2"/>
    <n v="1616.92"/>
    <n v="304"/>
    <n v="1"/>
    <n v="69"/>
    <x v="5"/>
    <s v="02/2021"/>
    <x v="50"/>
    <n v="2"/>
    <s v="Windows 10 Deployment"/>
    <x v="0"/>
    <m/>
  </r>
  <r>
    <n v="2272871"/>
    <n v="1"/>
    <x v="2"/>
    <n v="60"/>
    <n v="55"/>
    <n v="0"/>
    <n v="11884.06"/>
    <n v="0"/>
    <n v="11884.06"/>
    <n v="990.35"/>
    <n v="0"/>
    <n v="10893.71"/>
    <n v="1188.42"/>
    <n v="198.07"/>
    <n v="304"/>
    <n v="1"/>
    <n v="69"/>
    <x v="5"/>
    <s v="02/2021"/>
    <x v="51"/>
    <n v="2"/>
    <s v="Computer Purchase 01"/>
    <x v="0"/>
    <m/>
  </r>
  <r>
    <n v="2272876"/>
    <n v="1"/>
    <x v="2"/>
    <n v="60"/>
    <n v="56"/>
    <n v="0"/>
    <n v="59490.95"/>
    <n v="27430.260000000002"/>
    <n v="86921.21"/>
    <n v="2483.21"/>
    <n v="0"/>
    <n v="57007.74"/>
    <n v="3501.21"/>
    <n v="1018"/>
    <n v="304"/>
    <n v="1"/>
    <n v="69"/>
    <x v="5"/>
    <s v="02/2021"/>
    <x v="52"/>
    <n v="2"/>
    <s v="CU20240114 - Computer Purchase 02"/>
    <x v="0"/>
    <m/>
  </r>
  <r>
    <n v="6932890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4"/>
    <x v="0"/>
    <m/>
  </r>
  <r>
    <n v="6932891"/>
    <n v="1"/>
    <x v="2"/>
    <n v="60"/>
    <n v="19"/>
    <n v="0"/>
    <n v="886.59"/>
    <n v="0"/>
    <n v="886.59"/>
    <n v="595.79999999999995"/>
    <n v="0"/>
    <n v="290.79000000000002"/>
    <n v="611.1"/>
    <n v="15.3"/>
    <n v="304"/>
    <n v="1"/>
    <n v="69"/>
    <x v="5"/>
    <s v="02/2021"/>
    <x v="53"/>
    <n v="2"/>
    <s v="Laptop, (1) Dell E5470 Lattitude - 1622"/>
    <x v="0"/>
    <m/>
  </r>
  <r>
    <n v="6932892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7"/>
    <x v="0"/>
    <m/>
  </r>
  <r>
    <n v="6932893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2"/>
    <x v="0"/>
    <m/>
  </r>
  <r>
    <n v="6932901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6"/>
    <x v="0"/>
    <m/>
  </r>
  <r>
    <n v="6932906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8"/>
    <x v="0"/>
    <m/>
  </r>
  <r>
    <n v="6932918"/>
    <n v="1"/>
    <x v="2"/>
    <n v="60"/>
    <n v="34"/>
    <n v="0"/>
    <n v="1560"/>
    <n v="0"/>
    <n v="1560"/>
    <n v="655.43"/>
    <n v="0"/>
    <n v="904.57"/>
    <n v="682.03"/>
    <n v="26.6"/>
    <n v="304"/>
    <n v="1"/>
    <n v="69"/>
    <x v="5"/>
    <s v="02/2021"/>
    <x v="55"/>
    <n v="2"/>
    <s v="Network Upgrades - 1805"/>
    <x v="0"/>
    <m/>
  </r>
  <r>
    <n v="6932923"/>
    <n v="1"/>
    <x v="2"/>
    <n v="60"/>
    <n v="22"/>
    <n v="0"/>
    <n v="16104"/>
    <n v="0"/>
    <n v="16104"/>
    <n v="10008.74"/>
    <n v="0"/>
    <n v="6095.26"/>
    <n v="10285.799999999999"/>
    <n v="277.06"/>
    <n v="304"/>
    <n v="1"/>
    <n v="69"/>
    <x v="5"/>
    <s v="02/2021"/>
    <x v="56"/>
    <n v="2"/>
    <s v="Laptops, (10) Dell CTO 7480 - 1726"/>
    <x v="0"/>
    <m/>
  </r>
  <r>
    <n v="6932924"/>
    <n v="1"/>
    <x v="2"/>
    <n v="60"/>
    <n v="25"/>
    <n v="0"/>
    <n v="6524.82"/>
    <n v="0"/>
    <n v="6524.82"/>
    <n v="3726.2"/>
    <n v="0"/>
    <n v="2798.62"/>
    <n v="3838.14"/>
    <n v="111.94"/>
    <n v="304"/>
    <n v="1"/>
    <n v="69"/>
    <x v="5"/>
    <s v="02/2021"/>
    <x v="57"/>
    <n v="2"/>
    <s v="Laptops, (4) Dell CTO 7480 - 1739"/>
    <x v="0"/>
    <m/>
  </r>
  <r>
    <n v="6932925"/>
    <n v="1"/>
    <x v="2"/>
    <n v="36"/>
    <n v="4"/>
    <n v="0"/>
    <n v="10407"/>
    <n v="0"/>
    <n v="10407"/>
    <n v="9161.7099999999991"/>
    <n v="0"/>
    <n v="1245.29"/>
    <n v="9473.0300000000007"/>
    <n v="311.32"/>
    <n v="304"/>
    <n v="1"/>
    <n v="69"/>
    <x v="5"/>
    <s v="02/2021"/>
    <x v="58"/>
    <n v="2"/>
    <s v="Licenses, (36) CISCO L-ASA5545-TAM subscriptions for Energy Lane Firewall - 1777"/>
    <x v="0"/>
    <m/>
  </r>
  <r>
    <n v="6932931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x v="59"/>
    <n v="2"/>
    <s v="PC, (1) Dell Opti 5040 desktop computer - 1661"/>
    <x v="0"/>
    <m/>
  </r>
  <r>
    <n v="6932933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49"/>
    <x v="0"/>
    <m/>
  </r>
  <r>
    <n v="6932934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7"/>
    <x v="0"/>
    <m/>
  </r>
  <r>
    <n v="6932935"/>
    <n v="1"/>
    <x v="2"/>
    <n v="60"/>
    <n v="19"/>
    <n v="0"/>
    <n v="1184.1500000000001"/>
    <n v="0"/>
    <n v="1184.1500000000001"/>
    <n v="795.77"/>
    <n v="0"/>
    <n v="388.38"/>
    <n v="816.21"/>
    <n v="20.440000000000001"/>
    <n v="304"/>
    <n v="1"/>
    <n v="69"/>
    <x v="5"/>
    <s v="02/2021"/>
    <x v="59"/>
    <n v="2"/>
    <s v="PC, (1) Dell Opti 5040 desktop computer - 1670"/>
    <x v="0"/>
    <m/>
  </r>
  <r>
    <n v="6932938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54"/>
    <x v="0"/>
    <m/>
  </r>
  <r>
    <n v="6932939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x v="54"/>
    <n v="2"/>
    <s v="Monitor, (1) Dell P2217 22 inch - 1591"/>
    <x v="0"/>
    <m/>
  </r>
  <r>
    <n v="6932940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7"/>
    <x v="0"/>
    <m/>
  </r>
  <r>
    <n v="6932949"/>
    <n v="1"/>
    <x v="2"/>
    <n v="60"/>
    <n v="20"/>
    <n v="0"/>
    <n v="1160.28"/>
    <n v="0"/>
    <n v="1160.28"/>
    <n v="760.18"/>
    <n v="0"/>
    <n v="400.1"/>
    <n v="780.19"/>
    <n v="20.010000000000002"/>
    <n v="304"/>
    <n v="1"/>
    <n v="69"/>
    <x v="5"/>
    <s v="02/2021"/>
    <x v="61"/>
    <n v="2"/>
    <s v="(4) Dell Docking station WD15 w/180w adapter - 1708"/>
    <x v="0"/>
    <m/>
  </r>
  <r>
    <n v="6932953"/>
    <n v="1"/>
    <x v="2"/>
    <n v="60"/>
    <n v="25"/>
    <n v="0"/>
    <n v="5413.56"/>
    <n v="0"/>
    <n v="5413.56"/>
    <n v="3091.56"/>
    <n v="0"/>
    <n v="2322"/>
    <n v="3184.44"/>
    <n v="92.88"/>
    <n v="304"/>
    <n v="1"/>
    <n v="69"/>
    <x v="5"/>
    <s v="02/2021"/>
    <x v="62"/>
    <n v="2"/>
    <s v="Computer Purchase 2017-03 in 2018 - 1734"/>
    <x v="0"/>
    <m/>
  </r>
  <r>
    <n v="6932958"/>
    <n v="1"/>
    <x v="2"/>
    <n v="60"/>
    <n v="34"/>
    <n v="0"/>
    <n v="106797.91"/>
    <n v="0"/>
    <n v="106797.91"/>
    <n v="44871.67"/>
    <n v="0"/>
    <n v="61926.239999999998"/>
    <n v="46693.03"/>
    <n v="1821.3600000000001"/>
    <n v="304"/>
    <n v="1"/>
    <n v="69"/>
    <x v="5"/>
    <s v="02/2021"/>
    <x v="63"/>
    <n v="2"/>
    <s v="Computer Purchases - 1806"/>
    <x v="0"/>
    <m/>
  </r>
  <r>
    <n v="6932961"/>
    <n v="1"/>
    <x v="2"/>
    <n v="60"/>
    <n v="25"/>
    <n v="0"/>
    <n v="45505.36"/>
    <n v="0"/>
    <n v="45505.36"/>
    <n v="25987.13"/>
    <n v="0"/>
    <n v="19518.23"/>
    <n v="26767.86"/>
    <n v="780.73"/>
    <n v="304"/>
    <n v="1"/>
    <n v="69"/>
    <x v="5"/>
    <s v="02/2021"/>
    <x v="64"/>
    <n v="2"/>
    <s v="Energy Lane Network Firewall - 1733"/>
    <x v="0"/>
    <m/>
  </r>
  <r>
    <n v="6932968"/>
    <n v="1"/>
    <x v="2"/>
    <n v="60"/>
    <n v="24"/>
    <n v="0"/>
    <n v="3162.52"/>
    <n v="0"/>
    <n v="3162.52"/>
    <n v="1859.2"/>
    <n v="0"/>
    <n v="1303.32"/>
    <n v="1913.51"/>
    <n v="54.31"/>
    <n v="304"/>
    <n v="1"/>
    <n v="69"/>
    <x v="5"/>
    <s v="02/2021"/>
    <x v="65"/>
    <n v="2"/>
    <s v="CISCO CAT WS-C2960X-48FPS-L Network refresh project - 1728"/>
    <x v="0"/>
    <m/>
  </r>
  <r>
    <n v="6932969"/>
    <n v="1"/>
    <x v="2"/>
    <n v="60"/>
    <n v="27"/>
    <n v="0"/>
    <n v="39420.15"/>
    <n v="0"/>
    <n v="39420.15"/>
    <n v="21188.31"/>
    <n v="0"/>
    <n v="18231.84"/>
    <n v="21863.56"/>
    <n v="675.25"/>
    <n v="304"/>
    <n v="1"/>
    <n v="69"/>
    <x v="5"/>
    <s v="02/2021"/>
    <x v="65"/>
    <n v="2"/>
    <s v="CISCO CAT WS-C2960X-48FPS-L Network refresh project - 1756"/>
    <x v="0"/>
    <m/>
  </r>
  <r>
    <n v="6933007"/>
    <n v="1"/>
    <x v="2"/>
    <n v="60"/>
    <n v="24"/>
    <n v="0"/>
    <n v="16200"/>
    <n v="0"/>
    <n v="16200"/>
    <n v="9523.6200000000008"/>
    <n v="0"/>
    <n v="6676.38"/>
    <n v="9801.7999999999993"/>
    <n v="278.18"/>
    <n v="304"/>
    <n v="1"/>
    <n v="69"/>
    <x v="5"/>
    <s v="02/2021"/>
    <x v="66"/>
    <n v="2"/>
    <s v="Citrix Netscaler VPX 100 Load Balancer - 1730"/>
    <x v="0"/>
    <m/>
  </r>
  <r>
    <n v="6933021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08"/>
    <x v="0"/>
    <m/>
  </r>
  <r>
    <n v="6933023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8"/>
    <x v="0"/>
    <m/>
  </r>
  <r>
    <n v="6933024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9"/>
    <x v="0"/>
    <m/>
  </r>
  <r>
    <n v="6933025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1"/>
    <x v="0"/>
    <m/>
  </r>
  <r>
    <n v="6933026"/>
    <n v="1"/>
    <x v="2"/>
    <n v="60"/>
    <n v="19"/>
    <n v="0"/>
    <n v="966.99"/>
    <n v="0"/>
    <n v="966.99"/>
    <n v="649.83000000000004"/>
    <n v="0"/>
    <n v="317.16000000000003"/>
    <n v="666.52"/>
    <n v="16.690000000000001"/>
    <n v="304"/>
    <n v="1"/>
    <n v="69"/>
    <x v="5"/>
    <s v="02/2021"/>
    <x v="53"/>
    <n v="2"/>
    <s v="Laptop, (1) Dell E5470 Lattitude - 1659"/>
    <x v="0"/>
    <m/>
  </r>
  <r>
    <n v="6933032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600"/>
    <x v="0"/>
    <m/>
  </r>
  <r>
    <n v="6933033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7"/>
    <x v="0"/>
    <m/>
  </r>
  <r>
    <n v="6933038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x v="67"/>
    <n v="2"/>
    <s v="Laptop, (1) Dell E7270 Lattitude - 1603"/>
    <x v="0"/>
    <m/>
  </r>
  <r>
    <n v="6933039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x v="67"/>
    <n v="2"/>
    <s v="Laptop, (1) Dell E7270 Lattitude - 1604"/>
    <x v="0"/>
    <m/>
  </r>
  <r>
    <n v="6933040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2"/>
    <x v="0"/>
    <m/>
  </r>
  <r>
    <n v="6933045"/>
    <n v="1"/>
    <x v="2"/>
    <n v="60"/>
    <n v="25"/>
    <n v="0"/>
    <n v="930"/>
    <n v="0"/>
    <n v="930"/>
    <n v="531.13"/>
    <n v="0"/>
    <n v="398.87"/>
    <n v="547.08000000000004"/>
    <n v="15.950000000000001"/>
    <n v="304"/>
    <n v="1"/>
    <n v="69"/>
    <x v="5"/>
    <s v="02/2021"/>
    <x v="68"/>
    <n v="2"/>
    <s v="Monitor, (6) Dell P2217 22 inch - 1735"/>
    <x v="0"/>
    <m/>
  </r>
  <r>
    <n v="6933048"/>
    <n v="1"/>
    <x v="2"/>
    <n v="60"/>
    <n v="20"/>
    <n v="0"/>
    <n v="1425.56"/>
    <n v="0"/>
    <n v="1425.56"/>
    <n v="934"/>
    <n v="0"/>
    <n v="491.56"/>
    <n v="958.58"/>
    <n v="24.580000000000002"/>
    <n v="304"/>
    <n v="1"/>
    <n v="69"/>
    <x v="5"/>
    <s v="02/2021"/>
    <x v="69"/>
    <n v="2"/>
    <s v="Monitor, (8) Dell P2217 22 inch - 1707"/>
    <x v="0"/>
    <m/>
  </r>
  <r>
    <n v="6933056"/>
    <n v="1"/>
    <x v="2"/>
    <n v="60"/>
    <n v="1"/>
    <n v="0"/>
    <n v="19834.03"/>
    <n v="0"/>
    <n v="19834.03"/>
    <n v="19470.41"/>
    <n v="0"/>
    <n v="363.62"/>
    <n v="19834.03"/>
    <n v="363.62"/>
    <n v="304"/>
    <n v="1"/>
    <n v="69"/>
    <x v="5"/>
    <s v="02/2021"/>
    <x v="70"/>
    <n v="2"/>
    <s v="Laptops 01 Replacement - 1324"/>
    <x v="0"/>
    <m/>
  </r>
  <r>
    <n v="6933064"/>
    <n v="1"/>
    <x v="2"/>
    <n v="60"/>
    <n v="20"/>
    <n v="0"/>
    <n v="75707.360000000001"/>
    <n v="0"/>
    <n v="75707.360000000001"/>
    <n v="49911.41"/>
    <n v="0"/>
    <n v="25795.95"/>
    <n v="51201.21"/>
    <n v="1289.8"/>
    <n v="304"/>
    <n v="1"/>
    <n v="69"/>
    <x v="5"/>
    <s v="02/2021"/>
    <x v="71"/>
    <n v="2"/>
    <s v="Middletown Office IT Equipment - 114 Sandhill Drive - 1713"/>
    <x v="0"/>
    <m/>
  </r>
  <r>
    <n v="6933065"/>
    <n v="1"/>
    <x v="2"/>
    <n v="60"/>
    <n v="20"/>
    <n v="0"/>
    <n v="1940.15"/>
    <n v="0"/>
    <n v="1940.15"/>
    <n v="1293.45"/>
    <n v="0"/>
    <n v="646.70000000000005"/>
    <n v="1325.79"/>
    <n v="32.340000000000003"/>
    <n v="304"/>
    <n v="1"/>
    <n v="69"/>
    <x v="5"/>
    <s v="02/2021"/>
    <x v="72"/>
    <n v="2"/>
    <s v="Middletown Office Telephone system - 114 Sandhill Drive - 1715"/>
    <x v="0"/>
    <m/>
  </r>
  <r>
    <n v="6933070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47"/>
    <x v="0"/>
    <m/>
  </r>
  <r>
    <n v="6933071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50"/>
    <x v="0"/>
    <m/>
  </r>
  <r>
    <n v="6933124"/>
    <n v="1"/>
    <x v="2"/>
    <n v="60"/>
    <n v="20"/>
    <n v="0"/>
    <n v="1669.99"/>
    <n v="0"/>
    <n v="1669.99"/>
    <n v="1094.1099999999999"/>
    <n v="0"/>
    <n v="575.88"/>
    <n v="1122.9000000000001"/>
    <n v="28.79"/>
    <n v="304"/>
    <n v="1"/>
    <n v="69"/>
    <x v="5"/>
    <s v="02/2021"/>
    <x v="73"/>
    <n v="2"/>
    <s v="CISCO Smartnet 24x7x4 -iRouter refresh - 1702"/>
    <x v="0"/>
    <m/>
  </r>
  <r>
    <n v="6933149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1"/>
    <x v="0"/>
    <m/>
  </r>
  <r>
    <n v="6933150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3"/>
    <x v="0"/>
    <m/>
  </r>
  <r>
    <n v="6933151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5"/>
    <x v="0"/>
    <m/>
  </r>
  <r>
    <n v="6933157"/>
    <n v="1"/>
    <x v="2"/>
    <n v="60"/>
    <n v="25"/>
    <n v="0"/>
    <n v="3024.56"/>
    <n v="0"/>
    <n v="3024.56"/>
    <n v="1727.24"/>
    <n v="0"/>
    <n v="1297.32"/>
    <n v="1779.13"/>
    <n v="51.89"/>
    <n v="304"/>
    <n v="1"/>
    <n v="69"/>
    <x v="5"/>
    <s v="02/2021"/>
    <x v="74"/>
    <n v="2"/>
    <s v="PC, (3) Dell CTO 5050 Desktop computers - 1740"/>
    <x v="0"/>
    <m/>
  </r>
  <r>
    <n v="6933163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9"/>
    <x v="0"/>
    <m/>
  </r>
  <r>
    <n v="6933164"/>
    <n v="1"/>
    <x v="2"/>
    <n v="60"/>
    <n v="19"/>
    <n v="0"/>
    <n v="285.64999999999998"/>
    <n v="0"/>
    <n v="285.64999999999998"/>
    <n v="191.95"/>
    <n v="0"/>
    <n v="93.7"/>
    <n v="196.88"/>
    <n v="4.93"/>
    <n v="304"/>
    <n v="1"/>
    <n v="69"/>
    <x v="5"/>
    <s v="02/2021"/>
    <x v="75"/>
    <n v="2"/>
    <s v="Printer, (1) HP Color LJ Pro M452DN - 1682"/>
    <x v="0"/>
    <m/>
  </r>
  <r>
    <n v="6933168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x v="67"/>
    <n v="2"/>
    <s v="Laptop, (1) Dell E7270 Lattitude - 1602"/>
    <x v="0"/>
    <m/>
  </r>
  <r>
    <n v="6933169"/>
    <n v="1"/>
    <x v="2"/>
    <n v="60"/>
    <n v="19"/>
    <n v="0"/>
    <n v="217.52"/>
    <n v="0"/>
    <n v="217.52"/>
    <n v="146.18"/>
    <n v="0"/>
    <n v="71.34"/>
    <n v="149.93"/>
    <n v="3.75"/>
    <n v="304"/>
    <n v="1"/>
    <n v="69"/>
    <x v="5"/>
    <s v="02/2021"/>
    <x v="54"/>
    <n v="2"/>
    <s v="Monitor, (1) Dell P2217 22 inch - 1658"/>
    <x v="0"/>
    <m/>
  </r>
  <r>
    <n v="693317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2"/>
    <x v="0"/>
    <m/>
  </r>
  <r>
    <n v="6933171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5"/>
    <x v="0"/>
    <m/>
  </r>
  <r>
    <n v="6933173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6"/>
    <x v="0"/>
    <m/>
  </r>
  <r>
    <n v="6933174"/>
    <n v="1"/>
    <x v="2"/>
    <n v="60"/>
    <n v="25"/>
    <n v="0"/>
    <n v="1550"/>
    <n v="0"/>
    <n v="1550"/>
    <n v="885.14"/>
    <n v="0"/>
    <n v="664.86"/>
    <n v="911.73"/>
    <n v="26.59"/>
    <n v="304"/>
    <n v="1"/>
    <n v="69"/>
    <x v="5"/>
    <s v="02/2021"/>
    <x v="76"/>
    <n v="2"/>
    <s v="Monitor, (10) Dell P2217 22 inch - 1736"/>
    <x v="0"/>
    <m/>
  </r>
  <r>
    <n v="6933175"/>
    <n v="1"/>
    <x v="2"/>
    <n v="60"/>
    <n v="25"/>
    <n v="0"/>
    <n v="2480"/>
    <n v="0"/>
    <n v="2480"/>
    <n v="1416.28"/>
    <n v="0"/>
    <n v="1063.72"/>
    <n v="1458.83"/>
    <n v="42.550000000000004"/>
    <n v="304"/>
    <n v="1"/>
    <n v="69"/>
    <x v="5"/>
    <s v="02/2021"/>
    <x v="77"/>
    <n v="2"/>
    <s v="Monitor, (16) Dell P2217 22 inch - 1737"/>
    <x v="0"/>
    <m/>
  </r>
  <r>
    <n v="6933176"/>
    <n v="1"/>
    <x v="2"/>
    <n v="60"/>
    <n v="25"/>
    <n v="0"/>
    <n v="707.84"/>
    <n v="0"/>
    <n v="707.84"/>
    <n v="404.22"/>
    <n v="0"/>
    <n v="303.62"/>
    <n v="416.36"/>
    <n v="12.14"/>
    <n v="304"/>
    <n v="1"/>
    <n v="69"/>
    <x v="5"/>
    <s v="02/2021"/>
    <x v="78"/>
    <n v="2"/>
    <s v="Monitor, (4) Dell P2217 22 inch - 1738"/>
    <x v="0"/>
    <m/>
  </r>
  <r>
    <n v="6933186"/>
    <n v="1"/>
    <x v="2"/>
    <n v="60"/>
    <n v="30"/>
    <n v="0"/>
    <n v="4945.74"/>
    <n v="0"/>
    <n v="4945.74"/>
    <n v="2409.4499999999998"/>
    <n v="0"/>
    <n v="2536.29"/>
    <n v="2493.9899999999998"/>
    <n v="84.54"/>
    <n v="304"/>
    <n v="1"/>
    <n v="69"/>
    <x v="5"/>
    <s v="02/2021"/>
    <x v="55"/>
    <n v="2"/>
    <s v="Network Upgrades - 1783"/>
    <x v="0"/>
    <m/>
  </r>
  <r>
    <n v="6933187"/>
    <n v="1"/>
    <x v="2"/>
    <n v="60"/>
    <n v="32"/>
    <n v="0"/>
    <n v="26342.5"/>
    <n v="0"/>
    <n v="26342.5"/>
    <n v="11950.5"/>
    <n v="0"/>
    <n v="14392"/>
    <n v="12400.25"/>
    <n v="449.75"/>
    <n v="304"/>
    <n v="1"/>
    <n v="69"/>
    <x v="5"/>
    <s v="02/2021"/>
    <x v="55"/>
    <n v="2"/>
    <s v="Network Upgrades - 1792"/>
    <x v="0"/>
    <m/>
  </r>
  <r>
    <n v="6933201"/>
    <n v="1"/>
    <x v="2"/>
    <n v="60"/>
    <n v="28"/>
    <n v="0"/>
    <n v="5540"/>
    <n v="0"/>
    <n v="5540"/>
    <n v="2884.8"/>
    <n v="0"/>
    <n v="2655.2"/>
    <n v="2979.63"/>
    <n v="94.83"/>
    <n v="304"/>
    <n v="1"/>
    <n v="69"/>
    <x v="5"/>
    <s v="02/2021"/>
    <x v="79"/>
    <n v="2"/>
    <s v="Newark Office IT - 1767"/>
    <x v="0"/>
    <m/>
  </r>
  <r>
    <n v="6933202"/>
    <n v="1"/>
    <x v="2"/>
    <n v="60"/>
    <n v="20"/>
    <n v="0"/>
    <n v="3516.35"/>
    <n v="0"/>
    <n v="3516.35"/>
    <n v="2303.84"/>
    <n v="0"/>
    <n v="1212.51"/>
    <n v="2364.4699999999998"/>
    <n v="60.63"/>
    <n v="304"/>
    <n v="1"/>
    <n v="69"/>
    <x v="5"/>
    <s v="02/2021"/>
    <x v="80"/>
    <n v="2"/>
    <s v="Switch, (1) Cisco Catalyst 2960X 48 port ethernet - 1695"/>
    <x v="0"/>
    <m/>
  </r>
  <r>
    <n v="6933203"/>
    <n v="1"/>
    <x v="2"/>
    <n v="60"/>
    <n v="22"/>
    <n v="0"/>
    <n v="3338.86"/>
    <n v="0"/>
    <n v="3338.86"/>
    <n v="2075.09"/>
    <n v="0"/>
    <n v="1263.77"/>
    <n v="2132.5300000000002"/>
    <n v="57.44"/>
    <n v="304"/>
    <n v="1"/>
    <n v="69"/>
    <x v="5"/>
    <s v="02/2021"/>
    <x v="81"/>
    <n v="2"/>
    <s v="Tablet, (1) Dell CTO 7202 latitude rugged tablet w/docking - 1725"/>
    <x v="0"/>
    <m/>
  </r>
  <r>
    <n v="6933210"/>
    <n v="1"/>
    <x v="2"/>
    <n v="60"/>
    <n v="19"/>
    <n v="0"/>
    <n v="1095.81"/>
    <n v="0"/>
    <n v="1095.81"/>
    <n v="736.43"/>
    <n v="0"/>
    <n v="359.38"/>
    <n v="755.34"/>
    <n v="18.91"/>
    <n v="304"/>
    <n v="1"/>
    <n v="69"/>
    <x v="5"/>
    <s v="02/2021"/>
    <x v="59"/>
    <n v="2"/>
    <s v="PC, (1) Dell Opti 5040 desktop computer - 1664"/>
    <x v="0"/>
    <m/>
  </r>
  <r>
    <n v="6933214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53"/>
    <x v="0"/>
    <m/>
  </r>
  <r>
    <n v="6933215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x v="54"/>
    <n v="2"/>
    <s v="Monitor, (1) Dell P2217 22 inch - 1588"/>
    <x v="0"/>
    <m/>
  </r>
  <r>
    <n v="6933216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x v="54"/>
    <n v="2"/>
    <s v="Monitor, (1) Dell P2217 22 inch - 1589"/>
    <x v="0"/>
    <m/>
  </r>
  <r>
    <n v="6933217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4"/>
    <x v="0"/>
    <m/>
  </r>
  <r>
    <n v="6933218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5"/>
    <x v="0"/>
    <m/>
  </r>
  <r>
    <n v="6933219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7"/>
    <x v="0"/>
    <m/>
  </r>
  <r>
    <n v="6933220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8"/>
    <x v="0"/>
    <m/>
  </r>
  <r>
    <n v="6933236"/>
    <n v="1"/>
    <x v="2"/>
    <n v="60"/>
    <n v="20"/>
    <n v="0"/>
    <n v="50079.21"/>
    <n v="0"/>
    <n v="50079.21"/>
    <n v="32727.24"/>
    <n v="0"/>
    <n v="17351.97"/>
    <n v="33594.839999999997"/>
    <n v="867.6"/>
    <n v="304"/>
    <n v="1"/>
    <n v="69"/>
    <x v="5"/>
    <s v="02/2021"/>
    <x v="82"/>
    <n v="2"/>
    <s v="Computer Purchase 2017-03 - 1703"/>
    <x v="0"/>
    <m/>
  </r>
  <r>
    <n v="6933244"/>
    <n v="1"/>
    <x v="2"/>
    <n v="60"/>
    <n v="22"/>
    <n v="0"/>
    <n v="941.55"/>
    <n v="0"/>
    <n v="941.55"/>
    <n v="585.19000000000005"/>
    <n v="0"/>
    <n v="356.36"/>
    <n v="601.39"/>
    <n v="16.2"/>
    <n v="304"/>
    <n v="1"/>
    <n v="69"/>
    <x v="5"/>
    <s v="02/2021"/>
    <x v="83"/>
    <n v="2"/>
    <s v="Computer, (1) Dell CTO 5050 - 1724"/>
    <x v="0"/>
    <m/>
  </r>
  <r>
    <n v="6933285"/>
    <n v="1"/>
    <x v="2"/>
    <n v="60"/>
    <n v="9"/>
    <n v="0"/>
    <n v="826.97"/>
    <n v="0"/>
    <n v="826.97"/>
    <n v="702.91"/>
    <n v="0"/>
    <n v="124.06"/>
    <n v="716.69"/>
    <n v="13.780000000000001"/>
    <n v="304"/>
    <n v="1"/>
    <n v="69"/>
    <x v="5"/>
    <s v="02/2021"/>
    <x v="84"/>
    <n v="2"/>
    <s v="Desktop, (1) Dell Optiplex 5040 - 1443"/>
    <x v="0"/>
    <m/>
  </r>
  <r>
    <n v="6933300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0"/>
    <x v="0"/>
    <m/>
  </r>
  <r>
    <n v="6933301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7"/>
    <x v="0"/>
    <m/>
  </r>
  <r>
    <n v="6933302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20"/>
    <x v="0"/>
    <m/>
  </r>
  <r>
    <n v="6933304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7"/>
    <x v="0"/>
    <m/>
  </r>
  <r>
    <n v="6933308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8"/>
    <x v="0"/>
    <m/>
  </r>
  <r>
    <n v="6933311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3"/>
    <x v="0"/>
    <m/>
  </r>
  <r>
    <n v="693331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3"/>
    <x v="0"/>
    <m/>
  </r>
  <r>
    <n v="6933314"/>
    <n v="1"/>
    <x v="2"/>
    <n v="60"/>
    <n v="19"/>
    <n v="0"/>
    <n v="166.26"/>
    <n v="0"/>
    <n v="166.26"/>
    <n v="111.7"/>
    <n v="0"/>
    <n v="54.56"/>
    <n v="114.57"/>
    <n v="2.87"/>
    <n v="304"/>
    <n v="1"/>
    <n v="69"/>
    <x v="5"/>
    <s v="02/2021"/>
    <x v="54"/>
    <n v="2"/>
    <s v="Monitor, (1) Dell P2217 22 inch - 1680"/>
    <x v="0"/>
    <m/>
  </r>
  <r>
    <n v="6933325"/>
    <n v="1"/>
    <x v="2"/>
    <n v="60"/>
    <n v="27"/>
    <n v="0"/>
    <n v="217591.11"/>
    <n v="0"/>
    <n v="217591.11"/>
    <n v="116955.23"/>
    <n v="0"/>
    <n v="100635.88"/>
    <n v="120682.49"/>
    <n v="3727.26"/>
    <n v="304"/>
    <n v="1"/>
    <n v="69"/>
    <x v="5"/>
    <s v="02/2021"/>
    <x v="85"/>
    <n v="2"/>
    <s v="Stover - Dover Campus IT Network - 1757"/>
    <x v="0"/>
    <m/>
  </r>
  <r>
    <n v="6933331"/>
    <n v="1"/>
    <x v="2"/>
    <n v="60"/>
    <n v="20"/>
    <n v="0"/>
    <n v="3516.36"/>
    <n v="0"/>
    <n v="3516.36"/>
    <n v="2303.84"/>
    <n v="0"/>
    <n v="1212.52"/>
    <n v="2364.4699999999998"/>
    <n v="60.63"/>
    <n v="304"/>
    <n v="1"/>
    <n v="69"/>
    <x v="5"/>
    <s v="02/2021"/>
    <x v="80"/>
    <n v="2"/>
    <s v="Switch, (1) Cisco Catalyst 2960X 48 port ethernet - 1696"/>
    <x v="0"/>
    <m/>
  </r>
  <r>
    <n v="6933332"/>
    <n v="1"/>
    <x v="2"/>
    <n v="60"/>
    <n v="20"/>
    <n v="0"/>
    <n v="6233.42"/>
    <n v="0"/>
    <n v="6233.42"/>
    <n v="4083.93"/>
    <n v="0"/>
    <n v="2149.4899999999998"/>
    <n v="4191.3999999999996"/>
    <n v="107.47"/>
    <n v="304"/>
    <n v="1"/>
    <n v="69"/>
    <x v="5"/>
    <s v="02/2021"/>
    <x v="86"/>
    <n v="2"/>
    <s v="Switch, (1) Cisco Catalyst 3850 24 POE LAN - 1692"/>
    <x v="0"/>
    <m/>
  </r>
  <r>
    <n v="6933334"/>
    <n v="1"/>
    <x v="2"/>
    <n v="84"/>
    <n v="46"/>
    <n v="0"/>
    <n v="4300.3599999999997"/>
    <n v="0"/>
    <n v="4300.3599999999997"/>
    <n v="1902.61"/>
    <n v="0"/>
    <n v="2397.75"/>
    <n v="1954.73"/>
    <n v="52.120000000000005"/>
    <n v="304"/>
    <n v="1"/>
    <n v="69"/>
    <x v="5"/>
    <s v="02/2021"/>
    <x v="87"/>
    <n v="2"/>
    <s v="Telephones, (10) Cisco UC 8851 w/accessories - 1723"/>
    <x v="0"/>
    <m/>
  </r>
  <r>
    <n v="6933338"/>
    <n v="1"/>
    <x v="2"/>
    <n v="60"/>
    <n v="19"/>
    <n v="0"/>
    <n v="697.71"/>
    <n v="0"/>
    <n v="697.71"/>
    <n v="468.86"/>
    <n v="0"/>
    <n v="228.85"/>
    <n v="480.9"/>
    <n v="12.040000000000001"/>
    <n v="304"/>
    <n v="1"/>
    <n v="69"/>
    <x v="5"/>
    <s v="02/2021"/>
    <x v="59"/>
    <n v="2"/>
    <s v="PC, (1) Dell Opti 5040 desktop computer - 1607"/>
    <x v="0"/>
    <m/>
  </r>
  <r>
    <n v="6933341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48"/>
    <x v="0"/>
    <m/>
  </r>
  <r>
    <n v="6933342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51"/>
    <x v="0"/>
    <m/>
  </r>
  <r>
    <n v="6933343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9"/>
    <x v="0"/>
    <m/>
  </r>
  <r>
    <n v="6933344"/>
    <n v="1"/>
    <x v="2"/>
    <n v="60"/>
    <n v="20"/>
    <n v="0"/>
    <n v="634.02"/>
    <n v="0"/>
    <n v="634.02"/>
    <n v="415.37"/>
    <n v="0"/>
    <n v="218.65"/>
    <n v="426.3"/>
    <n v="10.93"/>
    <n v="304"/>
    <n v="1"/>
    <n v="69"/>
    <x v="5"/>
    <s v="02/2021"/>
    <x v="88"/>
    <n v="2"/>
    <s v="Transceiver, (1) CISCO 1000BASE LX/LH-iRouter refresh - 1700"/>
    <x v="0"/>
    <m/>
  </r>
  <r>
    <n v="6933346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2"/>
    <x v="0"/>
    <m/>
  </r>
  <r>
    <n v="6933347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3"/>
    <x v="0"/>
    <m/>
  </r>
  <r>
    <n v="6933348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9"/>
    <x v="0"/>
    <m/>
  </r>
  <r>
    <n v="6933359"/>
    <n v="1"/>
    <x v="2"/>
    <n v="60"/>
    <n v="22"/>
    <n v="0"/>
    <n v="-19959.900000000001"/>
    <n v="0"/>
    <n v="-19959.900000000001"/>
    <n v="-12405.21"/>
    <n v="0"/>
    <n v="-7554.69"/>
    <n v="-12748.61"/>
    <n v="-343.40000000000003"/>
    <n v="304"/>
    <n v="1"/>
    <n v="69"/>
    <x v="5"/>
    <s v="02/2021"/>
    <x v="89"/>
    <n v="2"/>
    <s v="Computer Purchase 2017-02 Credits for returned equipment - 1727"/>
    <x v="0"/>
    <m/>
  </r>
  <r>
    <n v="6933366"/>
    <n v="1"/>
    <x v="2"/>
    <n v="60"/>
    <n v="28"/>
    <n v="0"/>
    <n v="8093.86"/>
    <n v="0"/>
    <n v="8093.86"/>
    <n v="4214.6099999999997"/>
    <n v="0"/>
    <n v="3879.25"/>
    <n v="4353.1499999999996"/>
    <n v="138.54"/>
    <n v="304"/>
    <n v="1"/>
    <n v="69"/>
    <x v="5"/>
    <s v="02/2021"/>
    <x v="90"/>
    <n v="2"/>
    <s v="Computers - 1766"/>
    <x v="0"/>
    <m/>
  </r>
  <r>
    <n v="6933367"/>
    <n v="1"/>
    <x v="2"/>
    <n v="60"/>
    <n v="31"/>
    <n v="0"/>
    <n v="2155.91"/>
    <n v="0"/>
    <n v="2155.91"/>
    <n v="1014.18"/>
    <n v="0"/>
    <n v="1141.73"/>
    <n v="1051.01"/>
    <n v="36.83"/>
    <n v="304"/>
    <n v="1"/>
    <n v="69"/>
    <x v="5"/>
    <s v="02/2021"/>
    <x v="90"/>
    <n v="2"/>
    <s v="Computers - 1781"/>
    <x v="0"/>
    <m/>
  </r>
  <r>
    <n v="6933368"/>
    <n v="1"/>
    <x v="2"/>
    <n v="60"/>
    <n v="30"/>
    <n v="0"/>
    <n v="22588.29"/>
    <n v="0"/>
    <n v="22588.29"/>
    <n v="11004.54"/>
    <n v="0"/>
    <n v="11583.75"/>
    <n v="11390.66"/>
    <n v="386.12"/>
    <n v="304"/>
    <n v="1"/>
    <n v="69"/>
    <x v="5"/>
    <s v="02/2021"/>
    <x v="90"/>
    <n v="2"/>
    <s v="Computers - 1784"/>
    <x v="0"/>
    <m/>
  </r>
  <r>
    <n v="6933438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5"/>
    <x v="0"/>
    <m/>
  </r>
  <r>
    <n v="6933439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8"/>
    <x v="0"/>
    <m/>
  </r>
  <r>
    <n v="6933440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2"/>
    <x v="0"/>
    <m/>
  </r>
  <r>
    <n v="6933445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2"/>
    <x v="0"/>
    <m/>
  </r>
  <r>
    <n v="6933446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6"/>
    <x v="0"/>
    <m/>
  </r>
  <r>
    <n v="6933447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8"/>
    <x v="0"/>
    <m/>
  </r>
  <r>
    <n v="6933450"/>
    <n v="1"/>
    <x v="2"/>
    <n v="60"/>
    <n v="19"/>
    <n v="0"/>
    <n v="437.98"/>
    <n v="0"/>
    <n v="437.98"/>
    <n v="294.33999999999997"/>
    <n v="0"/>
    <n v="143.63999999999999"/>
    <n v="301.89999999999998"/>
    <n v="7.5600000000000005"/>
    <n v="304"/>
    <n v="1"/>
    <n v="69"/>
    <x v="5"/>
    <s v="02/2021"/>
    <x v="75"/>
    <n v="2"/>
    <s v="Printer, (1) HP Color LJ Pro M452DN - 1681"/>
    <x v="0"/>
    <m/>
  </r>
  <r>
    <n v="693345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7"/>
    <x v="0"/>
    <m/>
  </r>
  <r>
    <n v="6933459"/>
    <n v="1"/>
    <x v="2"/>
    <n v="60"/>
    <n v="20"/>
    <n v="0"/>
    <n v="4977.75"/>
    <n v="0"/>
    <n v="4977.75"/>
    <n v="3261.26"/>
    <n v="0"/>
    <n v="1716.49"/>
    <n v="3347.08"/>
    <n v="85.820000000000007"/>
    <n v="304"/>
    <n v="1"/>
    <n v="69"/>
    <x v="5"/>
    <s v="02/2021"/>
    <x v="91"/>
    <n v="2"/>
    <s v="Monitor, (5) Dell P2217 22 inch - 1711"/>
    <x v="0"/>
    <m/>
  </r>
  <r>
    <n v="6933461"/>
    <n v="1"/>
    <x v="2"/>
    <n v="60"/>
    <n v="20"/>
    <n v="0"/>
    <n v="24425.53"/>
    <n v="0"/>
    <n v="24425.53"/>
    <n v="15994.26"/>
    <n v="0"/>
    <n v="8431.27"/>
    <n v="16415.82"/>
    <n v="421.56"/>
    <n v="304"/>
    <n v="1"/>
    <n v="69"/>
    <x v="5"/>
    <s v="02/2021"/>
    <x v="92"/>
    <n v="2"/>
    <s v="Rewiring project for Marianna Site - 1697"/>
    <x v="0"/>
    <m/>
  </r>
  <r>
    <n v="6933462"/>
    <n v="1"/>
    <x v="2"/>
    <n v="60"/>
    <n v="20"/>
    <n v="0"/>
    <n v="6842.38"/>
    <n v="0"/>
    <n v="6842.38"/>
    <n v="4482.93"/>
    <n v="0"/>
    <n v="2359.4499999999998"/>
    <n v="4600.8999999999996"/>
    <n v="117.97"/>
    <n v="304"/>
    <n v="1"/>
    <n v="69"/>
    <x v="5"/>
    <s v="02/2021"/>
    <x v="93"/>
    <n v="2"/>
    <s v="Router, (1) CISCO ISR 4431 -iRouter refresh - 1701"/>
    <x v="0"/>
    <m/>
  </r>
  <r>
    <n v="6933465"/>
    <n v="1"/>
    <x v="2"/>
    <n v="36"/>
    <n v="0"/>
    <n v="0"/>
    <n v="26621.3"/>
    <n v="-26621.3"/>
    <n v="0"/>
    <n v="26621.3"/>
    <n v="-26621.3"/>
    <n v="0"/>
    <n v="0"/>
    <n v="0"/>
    <n v="304"/>
    <n v="1"/>
    <n v="69"/>
    <x v="5"/>
    <s v="02/2021"/>
    <x v="94"/>
    <n v="2"/>
    <s v="RSA SescurID token seed (3) YR - 1729"/>
    <x v="0"/>
    <m/>
  </r>
  <r>
    <n v="6933474"/>
    <n v="1"/>
    <x v="2"/>
    <n v="36"/>
    <n v="6"/>
    <n v="0"/>
    <n v="-14760"/>
    <n v="0"/>
    <n v="-14760"/>
    <n v="-12135.99"/>
    <n v="0"/>
    <n v="-2624.01"/>
    <n v="-12573.33"/>
    <n v="-437.34000000000003"/>
    <n v="304"/>
    <n v="1"/>
    <n v="69"/>
    <x v="5"/>
    <s v="02/2021"/>
    <x v="58"/>
    <n v="2"/>
    <s v="Licenses, (36) CISCO L-ASA5545-TAM subscriptions for Energy Lane Firewall - 1763"/>
    <x v="0"/>
    <m/>
  </r>
  <r>
    <n v="6933475"/>
    <n v="1"/>
    <x v="2"/>
    <n v="60"/>
    <n v="27"/>
    <n v="0"/>
    <n v="129968.61"/>
    <n v="0"/>
    <n v="129968.61"/>
    <n v="69858.11"/>
    <n v="0"/>
    <n v="60110.5"/>
    <n v="72084.42"/>
    <n v="2226.31"/>
    <n v="304"/>
    <n v="1"/>
    <n v="69"/>
    <x v="5"/>
    <s v="02/2021"/>
    <x v="79"/>
    <n v="2"/>
    <s v="Newark Office IT - 1758"/>
    <x v="0"/>
    <m/>
  </r>
  <r>
    <n v="6933479"/>
    <n v="1"/>
    <x v="2"/>
    <n v="60"/>
    <n v="20"/>
    <n v="0"/>
    <n v="3516.35"/>
    <n v="0"/>
    <n v="3516.35"/>
    <n v="2303.84"/>
    <n v="0"/>
    <n v="1212.51"/>
    <n v="2364.4699999999998"/>
    <n v="60.63"/>
    <n v="304"/>
    <n v="1"/>
    <n v="69"/>
    <x v="5"/>
    <s v="02/2021"/>
    <x v="80"/>
    <n v="2"/>
    <s v="Switch, (1) Cisco Catalyst 2960X 48 port ethernet - 1694"/>
    <x v="0"/>
    <m/>
  </r>
  <r>
    <n v="6933484"/>
    <n v="1"/>
    <x v="2"/>
    <n v="60"/>
    <n v="19"/>
    <n v="0"/>
    <n v="697.61"/>
    <n v="0"/>
    <n v="697.61"/>
    <n v="468.79"/>
    <n v="0"/>
    <n v="228.82"/>
    <n v="480.83"/>
    <n v="12.040000000000001"/>
    <n v="304"/>
    <n v="1"/>
    <n v="69"/>
    <x v="5"/>
    <s v="02/2021"/>
    <x v="59"/>
    <n v="2"/>
    <s v="PC, (1) Dell Opti 5040 desktop computer - 1606"/>
    <x v="0"/>
    <m/>
  </r>
  <r>
    <n v="6933485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x v="59"/>
    <n v="2"/>
    <s v="PC, (1) Dell Opti 5040 desktop computer - 1662"/>
    <x v="0"/>
    <m/>
  </r>
  <r>
    <n v="6933487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5"/>
    <x v="0"/>
    <m/>
  </r>
  <r>
    <n v="6933488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6"/>
    <x v="0"/>
    <m/>
  </r>
  <r>
    <n v="6933489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x v="54"/>
    <n v="2"/>
    <s v="Monitor, (1) Dell P2217 22 inch - 1590"/>
    <x v="0"/>
    <m/>
  </r>
  <r>
    <n v="6933490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6"/>
    <x v="0"/>
    <m/>
  </r>
  <r>
    <n v="6933513"/>
    <n v="1"/>
    <x v="2"/>
    <n v="60"/>
    <n v="32"/>
    <n v="0"/>
    <n v="74483.95"/>
    <n v="0"/>
    <n v="74483.95"/>
    <n v="33790.31"/>
    <n v="0"/>
    <n v="40693.64"/>
    <n v="35061.99"/>
    <n v="1271.68"/>
    <n v="304"/>
    <n v="1"/>
    <n v="69"/>
    <x v="5"/>
    <s v="02/2021"/>
    <x v="63"/>
    <n v="2"/>
    <s v="Computer Purchases - 1793"/>
    <x v="0"/>
    <m/>
  </r>
  <r>
    <n v="6933514"/>
    <n v="1"/>
    <x v="2"/>
    <n v="60"/>
    <n v="27"/>
    <n v="0"/>
    <n v="38380.33"/>
    <n v="0"/>
    <n v="38380.33"/>
    <n v="20629.400000000001"/>
    <n v="0"/>
    <n v="17750.93"/>
    <n v="21286.84"/>
    <n v="657.44"/>
    <n v="304"/>
    <n v="1"/>
    <n v="69"/>
    <x v="5"/>
    <s v="02/2021"/>
    <x v="90"/>
    <n v="2"/>
    <s v="Computers - 1759"/>
    <x v="0"/>
    <m/>
  </r>
  <r>
    <n v="6933529"/>
    <n v="1"/>
    <x v="2"/>
    <n v="60"/>
    <n v="22"/>
    <n v="0"/>
    <n v="320.39"/>
    <n v="0"/>
    <n v="320.39"/>
    <n v="199.11"/>
    <n v="0"/>
    <n v="121.28"/>
    <n v="204.62"/>
    <n v="5.51"/>
    <n v="304"/>
    <n v="1"/>
    <n v="69"/>
    <x v="5"/>
    <s v="02/2021"/>
    <x v="95"/>
    <n v="2"/>
    <s v="UPS, (1) APC Power saving back-ups RS1500 - 1722"/>
    <x v="0"/>
    <m/>
  </r>
  <r>
    <n v="6933530"/>
    <n v="1"/>
    <x v="2"/>
    <n v="60"/>
    <n v="20"/>
    <n v="0"/>
    <n v="1338.76"/>
    <n v="0"/>
    <n v="1338.76"/>
    <n v="877.1"/>
    <n v="0"/>
    <n v="461.66"/>
    <n v="900.18"/>
    <n v="23.080000000000002"/>
    <n v="304"/>
    <n v="1"/>
    <n v="69"/>
    <x v="5"/>
    <s v="02/2021"/>
    <x v="96"/>
    <n v="2"/>
    <s v="UPS, (1) APC Smart x1500VA - 1691"/>
    <x v="0"/>
    <m/>
  </r>
  <r>
    <n v="6933576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09"/>
    <x v="0"/>
    <m/>
  </r>
  <r>
    <n v="6933577"/>
    <n v="1"/>
    <x v="2"/>
    <n v="60"/>
    <n v="19"/>
    <n v="0"/>
    <n v="947.8"/>
    <n v="0"/>
    <n v="947.8"/>
    <n v="636.94000000000005"/>
    <n v="0"/>
    <n v="310.86"/>
    <n v="653.29999999999995"/>
    <n v="16.36"/>
    <n v="304"/>
    <n v="1"/>
    <n v="69"/>
    <x v="5"/>
    <s v="02/2021"/>
    <x v="53"/>
    <n v="2"/>
    <s v="Laptop, (1) Dell E5470 Lattitude - 1613"/>
    <x v="0"/>
    <m/>
  </r>
  <r>
    <n v="6933578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21"/>
    <x v="0"/>
    <m/>
  </r>
  <r>
    <n v="6933579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4"/>
    <x v="0"/>
    <m/>
  </r>
  <r>
    <n v="6933580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3"/>
    <x v="0"/>
    <m/>
  </r>
  <r>
    <n v="6933581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4"/>
    <x v="0"/>
    <m/>
  </r>
  <r>
    <n v="6933582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6"/>
    <x v="0"/>
    <m/>
  </r>
  <r>
    <n v="6933589"/>
    <n v="1"/>
    <x v="2"/>
    <n v="60"/>
    <n v="19"/>
    <n v="0"/>
    <n v="171.4"/>
    <n v="0"/>
    <n v="171.4"/>
    <n v="115.2"/>
    <n v="0"/>
    <n v="56.2"/>
    <n v="118.16"/>
    <n v="2.96"/>
    <n v="304"/>
    <n v="1"/>
    <n v="69"/>
    <x v="5"/>
    <s v="02/2021"/>
    <x v="54"/>
    <n v="2"/>
    <s v="Monitor, (1) Dell P2217 22 inch - 1601"/>
    <x v="0"/>
    <m/>
  </r>
  <r>
    <n v="6933590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0"/>
    <x v="0"/>
    <m/>
  </r>
  <r>
    <n v="6933592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3"/>
    <x v="0"/>
    <m/>
  </r>
  <r>
    <n v="6933597"/>
    <n v="1"/>
    <x v="2"/>
    <n v="60"/>
    <n v="20"/>
    <n v="0"/>
    <n v="1753.82"/>
    <n v="0"/>
    <n v="1753.82"/>
    <n v="1149.06"/>
    <n v="0"/>
    <n v="604.76"/>
    <n v="1179.3"/>
    <n v="30.240000000000002"/>
    <n v="304"/>
    <n v="1"/>
    <n v="69"/>
    <x v="5"/>
    <s v="02/2021"/>
    <x v="76"/>
    <n v="2"/>
    <s v="Monitor, (10) Dell P2217 22 inch - 1710"/>
    <x v="0"/>
    <m/>
  </r>
  <r>
    <n v="6933608"/>
    <n v="1"/>
    <x v="2"/>
    <n v="60"/>
    <n v="33"/>
    <n v="0"/>
    <n v="8657.42"/>
    <n v="0"/>
    <n v="8657.42"/>
    <n v="3782.49"/>
    <n v="0"/>
    <n v="4874.93"/>
    <n v="3930.22"/>
    <n v="147.72999999999999"/>
    <n v="304"/>
    <n v="1"/>
    <n v="69"/>
    <x v="5"/>
    <s v="02/2021"/>
    <x v="55"/>
    <n v="2"/>
    <s v="Network Upgrades - 1797"/>
    <x v="0"/>
    <m/>
  </r>
  <r>
    <n v="6933619"/>
    <n v="1"/>
    <x v="2"/>
    <n v="60"/>
    <n v="25"/>
    <n v="0"/>
    <n v="9150"/>
    <n v="0"/>
    <n v="9150"/>
    <n v="5225.38"/>
    <n v="0"/>
    <n v="3924.62"/>
    <n v="5382.36"/>
    <n v="156.97999999999999"/>
    <n v="304"/>
    <n v="1"/>
    <n v="69"/>
    <x v="5"/>
    <s v="02/2021"/>
    <x v="97"/>
    <n v="2"/>
    <s v="Laptops, (6) Dell CTO 7480 - 1741"/>
    <x v="0"/>
    <m/>
  </r>
  <r>
    <n v="6933620"/>
    <n v="1"/>
    <x v="2"/>
    <n v="36"/>
    <n v="2"/>
    <n v="0"/>
    <n v="17294.400000000001"/>
    <n v="0"/>
    <n v="17294.400000000001"/>
    <n v="16246.25"/>
    <n v="0"/>
    <n v="1048.1500000000001"/>
    <n v="16770.330000000002"/>
    <n v="524.08000000000004"/>
    <n v="304"/>
    <n v="1"/>
    <n v="69"/>
    <x v="5"/>
    <s v="02/2021"/>
    <x v="58"/>
    <n v="2"/>
    <s v="Licenses, (36) CISCO L-ASA5545-TAM subscriptions for Energy Lane Firewall - 1745"/>
    <x v="0"/>
    <m/>
  </r>
  <r>
    <n v="6933621"/>
    <n v="1"/>
    <x v="2"/>
    <n v="60"/>
    <n v="20"/>
    <n v="0"/>
    <n v="6816.43"/>
    <n v="0"/>
    <n v="6816.43"/>
    <n v="4465.93"/>
    <n v="0"/>
    <n v="2350.5"/>
    <n v="4583.46"/>
    <n v="117.53"/>
    <n v="304"/>
    <n v="1"/>
    <n v="69"/>
    <x v="5"/>
    <s v="02/2021"/>
    <x v="86"/>
    <n v="2"/>
    <s v="Switch, (1) Cisco Catalyst 3850 24 POE LAN - 1693"/>
    <x v="0"/>
    <m/>
  </r>
  <r>
    <n v="6933626"/>
    <n v="1"/>
    <x v="2"/>
    <n v="60"/>
    <n v="25"/>
    <n v="0"/>
    <n v="941.55"/>
    <n v="0"/>
    <n v="941.55"/>
    <n v="537.67999999999995"/>
    <n v="0"/>
    <n v="403.87"/>
    <n v="553.83000000000004"/>
    <n v="16.149999999999999"/>
    <n v="304"/>
    <n v="1"/>
    <n v="69"/>
    <x v="5"/>
    <s v="02/2021"/>
    <x v="98"/>
    <n v="2"/>
    <s v="PC, (1) Dell CTO 5050 Desktop computers - 1742"/>
    <x v="0"/>
    <m/>
  </r>
  <r>
    <n v="6933628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5"/>
    <x v="0"/>
    <m/>
  </r>
  <r>
    <n v="6933629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3"/>
    <x v="0"/>
    <m/>
  </r>
  <r>
    <n v="6933630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4"/>
    <x v="0"/>
    <m/>
  </r>
  <r>
    <n v="6933632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8"/>
    <x v="0"/>
    <m/>
  </r>
  <r>
    <n v="6933639"/>
    <n v="1"/>
    <x v="2"/>
    <n v="60"/>
    <n v="9"/>
    <n v="0"/>
    <n v="838.17"/>
    <n v="0"/>
    <n v="838.17"/>
    <n v="712.44"/>
    <n v="0"/>
    <n v="125.73"/>
    <n v="726.41"/>
    <n v="13.97"/>
    <n v="304"/>
    <n v="1"/>
    <n v="69"/>
    <x v="5"/>
    <s v="02/2021"/>
    <x v="84"/>
    <n v="2"/>
    <s v="Desktop, (1) Dell Optiplex 5040 - 1446"/>
    <x v="0"/>
    <m/>
  </r>
  <r>
    <n v="6933641"/>
    <n v="1"/>
    <x v="2"/>
    <n v="60"/>
    <n v="2"/>
    <n v="0"/>
    <n v="6380.62"/>
    <n v="0"/>
    <n v="6380.62"/>
    <n v="6148.59"/>
    <n v="0"/>
    <n v="232.03"/>
    <n v="6264.61"/>
    <n v="116.02"/>
    <n v="304"/>
    <n v="1"/>
    <n v="69"/>
    <x v="5"/>
    <s v="02/2021"/>
    <x v="99"/>
    <n v="2"/>
    <s v="(6) Latitude E6440 Laptops for Silver Lake - 1329"/>
    <x v="0"/>
    <m/>
  </r>
  <r>
    <n v="6933658"/>
    <n v="1"/>
    <x v="2"/>
    <n v="60"/>
    <n v="20"/>
    <n v="0"/>
    <n v="525.52"/>
    <n v="0"/>
    <n v="525.52"/>
    <n v="344.29"/>
    <n v="0"/>
    <n v="181.23"/>
    <n v="353.35"/>
    <n v="9.06"/>
    <n v="304"/>
    <n v="1"/>
    <n v="69"/>
    <x v="5"/>
    <s v="02/2021"/>
    <x v="100"/>
    <n v="2"/>
    <s v="CISCO AC power supply -iRouter refresh project - 1698"/>
    <x v="0"/>
    <m/>
  </r>
  <r>
    <n v="6933717"/>
    <n v="1"/>
    <x v="2"/>
    <n v="60"/>
    <n v="9"/>
    <n v="0"/>
    <n v="826.97"/>
    <n v="0"/>
    <n v="826.97"/>
    <n v="702.91"/>
    <n v="0"/>
    <n v="124.06"/>
    <n v="716.69"/>
    <n v="13.780000000000001"/>
    <n v="304"/>
    <n v="1"/>
    <n v="69"/>
    <x v="5"/>
    <s v="02/2021"/>
    <x v="84"/>
    <n v="2"/>
    <s v="Desktop, (1) Dell Optiplex 5040 - 1444"/>
    <x v="0"/>
    <m/>
  </r>
  <r>
    <n v="6933729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6"/>
    <x v="0"/>
    <m/>
  </r>
  <r>
    <n v="6933730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9"/>
    <x v="0"/>
    <m/>
  </r>
  <r>
    <n v="6933731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9"/>
    <x v="0"/>
    <m/>
  </r>
  <r>
    <n v="6933732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50"/>
    <x v="0"/>
    <m/>
  </r>
  <r>
    <n v="6933733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51"/>
    <x v="0"/>
    <m/>
  </r>
  <r>
    <n v="6933734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5"/>
    <x v="0"/>
    <m/>
  </r>
  <r>
    <n v="6933738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1"/>
    <x v="0"/>
    <m/>
  </r>
  <r>
    <n v="693374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5"/>
    <x v="0"/>
    <m/>
  </r>
  <r>
    <n v="6933744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4"/>
    <x v="0"/>
    <m/>
  </r>
  <r>
    <n v="693375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7"/>
    <x v="0"/>
    <m/>
  </r>
  <r>
    <n v="6933758"/>
    <n v="1"/>
    <x v="2"/>
    <n v="60"/>
    <n v="30"/>
    <n v="0"/>
    <n v="59503.97"/>
    <n v="0"/>
    <n v="59503.97"/>
    <n v="28989.07"/>
    <n v="0"/>
    <n v="30514.9"/>
    <n v="30006.23"/>
    <n v="1017.16"/>
    <n v="304"/>
    <n v="1"/>
    <n v="69"/>
    <x v="5"/>
    <s v="02/2021"/>
    <x v="85"/>
    <n v="2"/>
    <s v="Stover - Dover Campus IT Network - 1776"/>
    <x v="0"/>
    <m/>
  </r>
  <r>
    <n v="6933759"/>
    <n v="1"/>
    <x v="2"/>
    <n v="60"/>
    <n v="20"/>
    <n v="0"/>
    <n v="12373.83"/>
    <n v="0"/>
    <n v="12373.83"/>
    <n v="8249.2199999999993"/>
    <n v="0"/>
    <n v="4124.6099999999997"/>
    <n v="8455.4500000000007"/>
    <n v="206.23000000000002"/>
    <n v="304"/>
    <n v="1"/>
    <n v="69"/>
    <x v="5"/>
    <s v="02/2021"/>
    <x v="101"/>
    <n v="2"/>
    <s v="Switch, (1) CISCO  Catalyst 3850 48 port - 1712"/>
    <x v="0"/>
    <m/>
  </r>
  <r>
    <n v="6933763"/>
    <n v="1"/>
    <x v="2"/>
    <n v="60"/>
    <n v="25"/>
    <n v="0"/>
    <n v="6528.19"/>
    <n v="0"/>
    <n v="6528.19"/>
    <n v="3728.08"/>
    <n v="0"/>
    <n v="2800.11"/>
    <n v="3840.08"/>
    <n v="112"/>
    <n v="304"/>
    <n v="1"/>
    <n v="69"/>
    <x v="5"/>
    <s v="02/2021"/>
    <x v="57"/>
    <n v="2"/>
    <s v="Laptops, (4) Dell CTO 7480 - 1743"/>
    <x v="0"/>
    <m/>
  </r>
  <r>
    <n v="6933769"/>
    <n v="1"/>
    <x v="2"/>
    <n v="60"/>
    <n v="19"/>
    <n v="0"/>
    <n v="847.84"/>
    <n v="0"/>
    <n v="847.84"/>
    <n v="569.78"/>
    <n v="0"/>
    <n v="278.06"/>
    <n v="584.41"/>
    <n v="14.63"/>
    <n v="304"/>
    <n v="1"/>
    <n v="69"/>
    <x v="5"/>
    <s v="02/2021"/>
    <x v="59"/>
    <n v="2"/>
    <s v="PC, (1) Dell Opti 5040 desktop computer - 1586"/>
    <x v="0"/>
    <m/>
  </r>
  <r>
    <n v="6933770"/>
    <n v="1"/>
    <x v="2"/>
    <n v="60"/>
    <n v="19"/>
    <n v="0"/>
    <n v="847.83"/>
    <n v="0"/>
    <n v="847.83"/>
    <n v="569.77"/>
    <n v="0"/>
    <n v="278.06"/>
    <n v="584.4"/>
    <n v="14.63"/>
    <n v="304"/>
    <n v="1"/>
    <n v="69"/>
    <x v="5"/>
    <s v="02/2021"/>
    <x v="59"/>
    <n v="2"/>
    <s v="PC, (1) Dell Opti 5040 desktop computer - 1587"/>
    <x v="0"/>
    <m/>
  </r>
  <r>
    <n v="6933771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x v="59"/>
    <n v="2"/>
    <s v="PC, (1) Dell Opti 5040 desktop computer - 1660"/>
    <x v="0"/>
    <m/>
  </r>
  <r>
    <n v="6933777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x v="59"/>
    <n v="2"/>
    <s v="PC, (1) Dell Opti 5040 desktop computer - 1663"/>
    <x v="0"/>
    <m/>
  </r>
  <r>
    <n v="6933780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52"/>
    <x v="0"/>
    <m/>
  </r>
  <r>
    <n v="6933790"/>
    <n v="1"/>
    <x v="2"/>
    <n v="60"/>
    <n v="9"/>
    <n v="0"/>
    <n v="838.17"/>
    <n v="0"/>
    <n v="838.17"/>
    <n v="712.44"/>
    <n v="0"/>
    <n v="125.73"/>
    <n v="726.41"/>
    <n v="13.97"/>
    <n v="304"/>
    <n v="1"/>
    <n v="69"/>
    <x v="5"/>
    <s v="02/2021"/>
    <x v="84"/>
    <n v="2"/>
    <s v="Desktop, (1) Dell Optiplex 5040 - 1445"/>
    <x v="0"/>
    <m/>
  </r>
  <r>
    <n v="6933791"/>
    <n v="1"/>
    <x v="2"/>
    <n v="60"/>
    <n v="20"/>
    <n v="0"/>
    <n v="1035.32"/>
    <n v="0"/>
    <n v="1035.32"/>
    <n v="678.3"/>
    <n v="0"/>
    <n v="357.02"/>
    <n v="696.15"/>
    <n v="17.850000000000001"/>
    <n v="304"/>
    <n v="1"/>
    <n v="69"/>
    <x v="5"/>
    <s v="02/2021"/>
    <x v="102"/>
    <n v="2"/>
    <s v="(5) Dell Docking station WD15 w/180w adapter - 1709"/>
    <x v="0"/>
    <m/>
  </r>
  <r>
    <n v="6933792"/>
    <n v="1"/>
    <x v="2"/>
    <n v="60"/>
    <n v="2"/>
    <n v="0"/>
    <n v="5977.59"/>
    <n v="0"/>
    <n v="5977.59"/>
    <n v="5760.22"/>
    <n v="0"/>
    <n v="217.37"/>
    <n v="5868.91"/>
    <n v="108.69"/>
    <n v="304"/>
    <n v="1"/>
    <n v="69"/>
    <x v="5"/>
    <s v="02/2021"/>
    <x v="103"/>
    <n v="2"/>
    <s v="(5) Latitude E6440 CTO laptops for Governors Ave - 1330"/>
    <x v="0"/>
    <m/>
  </r>
  <r>
    <n v="6933795"/>
    <n v="1"/>
    <x v="2"/>
    <n v="60"/>
    <n v="18"/>
    <n v="0"/>
    <n v="2412.27"/>
    <n v="0"/>
    <n v="2412.27"/>
    <n v="1661.76"/>
    <n v="0"/>
    <n v="750.51"/>
    <n v="1703.46"/>
    <n v="41.7"/>
    <n v="304"/>
    <n v="1"/>
    <n v="69"/>
    <x v="5"/>
    <s v="02/2021"/>
    <x v="104"/>
    <n v="2"/>
    <s v="BackUp &amp; Storage, (5) HP LT05 20Pk tapes &amp; (5) carts - 1584"/>
    <x v="0"/>
    <m/>
  </r>
  <r>
    <n v="6933803"/>
    <n v="1"/>
    <x v="2"/>
    <n v="60"/>
    <n v="30"/>
    <n v="0"/>
    <n v="31359.85"/>
    <n v="0"/>
    <n v="31359.85"/>
    <n v="15277.9"/>
    <n v="0"/>
    <n v="16081.95"/>
    <n v="15813.96"/>
    <n v="536.06000000000006"/>
    <n v="304"/>
    <n v="1"/>
    <n v="69"/>
    <x v="5"/>
    <s v="02/2021"/>
    <x v="63"/>
    <n v="2"/>
    <s v="Computer Purchases - 1782"/>
    <x v="0"/>
    <m/>
  </r>
  <r>
    <n v="6933804"/>
    <n v="1"/>
    <x v="2"/>
    <n v="60"/>
    <n v="33"/>
    <n v="0"/>
    <n v="18372.64"/>
    <n v="0"/>
    <n v="18372.64"/>
    <n v="8027.02"/>
    <n v="0"/>
    <n v="10345.620000000001"/>
    <n v="8340.52"/>
    <n v="313.5"/>
    <n v="304"/>
    <n v="1"/>
    <n v="69"/>
    <x v="5"/>
    <s v="02/2021"/>
    <x v="63"/>
    <n v="2"/>
    <s v="Computer Purchases - 1798"/>
    <x v="0"/>
    <m/>
  </r>
  <r>
    <n v="6933805"/>
    <n v="1"/>
    <x v="2"/>
    <n v="60"/>
    <n v="29"/>
    <n v="0"/>
    <n v="36392.35"/>
    <n v="0"/>
    <n v="36392.35"/>
    <n v="18339.830000000002"/>
    <n v="0"/>
    <n v="18052.52"/>
    <n v="18962.330000000002"/>
    <n v="622.5"/>
    <n v="304"/>
    <n v="1"/>
    <n v="69"/>
    <x v="5"/>
    <s v="02/2021"/>
    <x v="90"/>
    <n v="2"/>
    <s v="Computers - 1772"/>
    <x v="0"/>
    <m/>
  </r>
  <r>
    <n v="6933812"/>
    <n v="1"/>
    <x v="2"/>
    <n v="60"/>
    <n v="28"/>
    <n v="0"/>
    <n v="77.319999999999993"/>
    <n v="0"/>
    <n v="77.319999999999993"/>
    <n v="40.22"/>
    <n v="0"/>
    <n v="37.1"/>
    <n v="41.55"/>
    <n v="1.33"/>
    <n v="304"/>
    <n v="1"/>
    <n v="69"/>
    <x v="5"/>
    <s v="02/2021"/>
    <x v="65"/>
    <n v="2"/>
    <s v="CISCO CAT WS-C2960X-48FPS-L Network refresh project - 1761"/>
    <x v="0"/>
    <m/>
  </r>
  <r>
    <n v="6933875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6"/>
    <x v="0"/>
    <m/>
  </r>
  <r>
    <n v="6933876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0"/>
    <x v="0"/>
    <m/>
  </r>
  <r>
    <n v="6933883"/>
    <n v="1"/>
    <x v="2"/>
    <n v="60"/>
    <n v="25"/>
    <n v="0"/>
    <n v="4028.64"/>
    <n v="0"/>
    <n v="4028.64"/>
    <n v="2300.69"/>
    <n v="0"/>
    <n v="1727.95"/>
    <n v="2369.81"/>
    <n v="69.12"/>
    <n v="304"/>
    <n v="1"/>
    <n v="69"/>
    <x v="5"/>
    <s v="02/2021"/>
    <x v="105"/>
    <n v="2"/>
    <s v="PC, (4) Dell CTO 5050 Desktop computers - 1744"/>
    <x v="0"/>
    <m/>
  </r>
  <r>
    <n v="6933886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4"/>
    <x v="0"/>
    <m/>
  </r>
  <r>
    <n v="6933887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5"/>
    <x v="0"/>
    <m/>
  </r>
  <r>
    <n v="6933888"/>
    <n v="1"/>
    <x v="2"/>
    <n v="60"/>
    <n v="19"/>
    <n v="0"/>
    <n v="170.16"/>
    <n v="0"/>
    <n v="170.16"/>
    <n v="114.37"/>
    <n v="0"/>
    <n v="55.79"/>
    <n v="117.31"/>
    <n v="2.94"/>
    <n v="304"/>
    <n v="1"/>
    <n v="69"/>
    <x v="5"/>
    <s v="02/2021"/>
    <x v="54"/>
    <n v="2"/>
    <s v="Monitor, (1) Dell P2217 22 inch - 1639"/>
    <x v="0"/>
    <m/>
  </r>
  <r>
    <n v="6933889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4"/>
    <x v="0"/>
    <m/>
  </r>
  <r>
    <n v="693389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1"/>
    <x v="0"/>
    <m/>
  </r>
  <r>
    <n v="6933894"/>
    <n v="1"/>
    <x v="2"/>
    <n v="60"/>
    <n v="19"/>
    <n v="0"/>
    <n v="1377.53"/>
    <n v="0"/>
    <n v="1377.53"/>
    <n v="925.76"/>
    <n v="0"/>
    <n v="451.77"/>
    <n v="949.54"/>
    <n v="23.78"/>
    <n v="304"/>
    <n v="1"/>
    <n v="69"/>
    <x v="5"/>
    <s v="02/2021"/>
    <x v="67"/>
    <n v="2"/>
    <s v="Laptop, (1) Dell E7270 Lattitude - 1605"/>
    <x v="0"/>
    <m/>
  </r>
  <r>
    <n v="6933895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9"/>
    <x v="0"/>
    <m/>
  </r>
  <r>
    <n v="6933896"/>
    <n v="1"/>
    <x v="2"/>
    <n v="60"/>
    <n v="20"/>
    <n v="0"/>
    <n v="166.27"/>
    <n v="0"/>
    <n v="166.27"/>
    <n v="108.93"/>
    <n v="0"/>
    <n v="57.34"/>
    <n v="111.8"/>
    <n v="2.87"/>
    <n v="304"/>
    <n v="1"/>
    <n v="69"/>
    <x v="5"/>
    <s v="02/2021"/>
    <x v="54"/>
    <n v="2"/>
    <s v="Monitor, (1) Dell P2217 22 inch - 1704"/>
    <x v="0"/>
    <m/>
  </r>
  <r>
    <n v="6933897"/>
    <n v="1"/>
    <x v="2"/>
    <n v="60"/>
    <n v="20"/>
    <n v="0"/>
    <n v="1840.27"/>
    <n v="0"/>
    <n v="1840.27"/>
    <n v="1205.69"/>
    <n v="0"/>
    <n v="634.58000000000004"/>
    <n v="1237.42"/>
    <n v="31.73"/>
    <n v="304"/>
    <n v="1"/>
    <n v="69"/>
    <x v="5"/>
    <s v="02/2021"/>
    <x v="106"/>
    <n v="2"/>
    <s v="Monitor, (12) Dell P2217 22 inch - 1706"/>
    <x v="0"/>
    <m/>
  </r>
  <r>
    <n v="6933925"/>
    <n v="1"/>
    <x v="2"/>
    <n v="60"/>
    <n v="20"/>
    <n v="0"/>
    <n v="22765"/>
    <n v="0"/>
    <n v="22765"/>
    <n v="15176.7"/>
    <n v="0"/>
    <n v="7588.3"/>
    <n v="15556.12"/>
    <n v="379.42"/>
    <n v="304"/>
    <n v="1"/>
    <n v="69"/>
    <x v="5"/>
    <s v="02/2021"/>
    <x v="107"/>
    <n v="2"/>
    <s v="Middletown Office Security system - 114 Sandhill Drive - 1714"/>
    <x v="0"/>
    <m/>
  </r>
  <r>
    <n v="6933931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6"/>
    <x v="0"/>
    <m/>
  </r>
  <r>
    <n v="6933932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8"/>
    <x v="0"/>
    <m/>
  </r>
  <r>
    <n v="6933933"/>
    <n v="1"/>
    <x v="2"/>
    <n v="60"/>
    <n v="20"/>
    <n v="0"/>
    <n v="634.02"/>
    <n v="0"/>
    <n v="634.02"/>
    <n v="415.37"/>
    <n v="0"/>
    <n v="218.65"/>
    <n v="426.3"/>
    <n v="10.93"/>
    <n v="304"/>
    <n v="1"/>
    <n v="69"/>
    <x v="5"/>
    <s v="02/2021"/>
    <x v="88"/>
    <n v="2"/>
    <s v="Transceiver, (1) CISCO 1000BASE LX/LH-iRouter refresh - 1699"/>
    <x v="0"/>
    <m/>
  </r>
  <r>
    <n v="6933936"/>
    <n v="1"/>
    <x v="2"/>
    <n v="60"/>
    <n v="20"/>
    <n v="0"/>
    <n v="1066.46"/>
    <n v="0"/>
    <n v="1066.46"/>
    <n v="698.74"/>
    <n v="0"/>
    <n v="367.72"/>
    <n v="717.13"/>
    <n v="18.39"/>
    <n v="304"/>
    <n v="1"/>
    <n v="69"/>
    <x v="5"/>
    <s v="02/2021"/>
    <x v="108"/>
    <n v="2"/>
    <s v="PC, (1) Dell Opti 5050 desktop computer - 1705"/>
    <x v="0"/>
    <m/>
  </r>
  <r>
    <n v="6933943"/>
    <n v="1"/>
    <x v="2"/>
    <n v="60"/>
    <n v="19"/>
    <n v="0"/>
    <n v="12283.43"/>
    <n v="0"/>
    <n v="12283.43"/>
    <n v="8267.52"/>
    <n v="0"/>
    <n v="4015.91"/>
    <n v="8478.8799999999992"/>
    <n v="211.36"/>
    <n v="304"/>
    <n v="1"/>
    <n v="69"/>
    <x v="5"/>
    <s v="02/2021"/>
    <x v="109"/>
    <n v="2"/>
    <s v="Computer Purchase 2017-02 - 1585"/>
    <x v="0"/>
    <m/>
  </r>
  <r>
    <n v="6933952"/>
    <n v="1"/>
    <x v="2"/>
    <n v="60"/>
    <n v="34"/>
    <n v="0"/>
    <n v="41172.69"/>
    <n v="0"/>
    <n v="41172.69"/>
    <n v="17298.91"/>
    <n v="0"/>
    <n v="23873.78"/>
    <n v="18001.080000000002"/>
    <n v="702.17"/>
    <n v="304"/>
    <n v="1"/>
    <n v="69"/>
    <x v="5"/>
    <s v="02/2021"/>
    <x v="63"/>
    <n v="2"/>
    <s v="Computer Purchases - 1818"/>
    <x v="0"/>
    <m/>
  </r>
  <r>
    <n v="6933975"/>
    <n v="1"/>
    <x v="2"/>
    <n v="60"/>
    <n v="20"/>
    <n v="0"/>
    <n v="1338.77"/>
    <n v="0"/>
    <n v="1338.77"/>
    <n v="877.1"/>
    <n v="0"/>
    <n v="461.67"/>
    <n v="900.18"/>
    <n v="23.080000000000002"/>
    <n v="304"/>
    <n v="1"/>
    <n v="69"/>
    <x v="5"/>
    <s v="02/2021"/>
    <x v="96"/>
    <n v="2"/>
    <s v="UPS, (1) APC Smart x1500VA - 1690"/>
    <x v="0"/>
    <m/>
  </r>
  <r>
    <n v="6934013"/>
    <n v="1"/>
    <x v="2"/>
    <n v="60"/>
    <n v="46"/>
    <n v="0"/>
    <n v="70272.34"/>
    <n v="0"/>
    <n v="70272.34"/>
    <n v="15417.32"/>
    <n v="0"/>
    <n v="54855.02"/>
    <n v="16609.82"/>
    <n v="1192.5"/>
    <n v="304"/>
    <n v="1"/>
    <n v="69"/>
    <x v="5"/>
    <s v="02/2021"/>
    <x v="63"/>
    <n v="2"/>
    <s v="Computer Purchases - 1857"/>
    <x v="0"/>
    <m/>
  </r>
  <r>
    <n v="6934020"/>
    <n v="1"/>
    <x v="2"/>
    <n v="60"/>
    <n v="40"/>
    <n v="0"/>
    <n v="25110"/>
    <n v="0"/>
    <n v="25110"/>
    <n v="8028.36"/>
    <n v="0"/>
    <n v="17081.64"/>
    <n v="8455.4"/>
    <n v="427.04"/>
    <n v="304"/>
    <n v="1"/>
    <n v="69"/>
    <x v="5"/>
    <s v="02/2021"/>
    <x v="110"/>
    <n v="2"/>
    <s v="BIS1347 Unified Communications Enhance - 1832"/>
    <x v="0"/>
    <m/>
  </r>
  <r>
    <n v="6934023"/>
    <n v="1"/>
    <x v="2"/>
    <n v="60"/>
    <n v="38"/>
    <n v="0"/>
    <n v="16505.03"/>
    <n v="0"/>
    <n v="16505.03"/>
    <n v="5829.47"/>
    <n v="0"/>
    <n v="10675.56"/>
    <n v="6110.41"/>
    <n v="280.94"/>
    <n v="304"/>
    <n v="1"/>
    <n v="69"/>
    <x v="5"/>
    <s v="02/2021"/>
    <x v="63"/>
    <n v="2"/>
    <s v="Computer Purchases - 1827"/>
    <x v="0"/>
    <m/>
  </r>
  <r>
    <n v="6934024"/>
    <n v="1"/>
    <x v="2"/>
    <n v="60"/>
    <n v="46"/>
    <n v="0"/>
    <n v="-1691.61"/>
    <n v="0"/>
    <n v="-1691.61"/>
    <n v="-371.16"/>
    <n v="0"/>
    <n v="-1320.45"/>
    <n v="-399.87"/>
    <n v="-28.71"/>
    <n v="304"/>
    <n v="1"/>
    <n v="69"/>
    <x v="5"/>
    <s v="02/2021"/>
    <x v="63"/>
    <n v="2"/>
    <s v="Computer Purchases - 1855"/>
    <x v="0"/>
    <m/>
  </r>
  <r>
    <n v="6934025"/>
    <n v="1"/>
    <x v="2"/>
    <n v="60"/>
    <n v="37"/>
    <n v="0"/>
    <n v="13530"/>
    <n v="0"/>
    <n v="13530"/>
    <n v="5005.1000000000004"/>
    <n v="0"/>
    <n v="8524.9"/>
    <n v="5235.5"/>
    <n v="230.4"/>
    <n v="304"/>
    <n v="1"/>
    <n v="69"/>
    <x v="5"/>
    <s v="02/2021"/>
    <x v="55"/>
    <n v="2"/>
    <s v="Network Upgrades - 1817"/>
    <x v="0"/>
    <m/>
  </r>
  <r>
    <n v="6934026"/>
    <n v="1"/>
    <x v="2"/>
    <n v="60"/>
    <n v="45"/>
    <n v="0"/>
    <n v="24652.98"/>
    <n v="0"/>
    <n v="24652.98"/>
    <n v="5820.82"/>
    <n v="0"/>
    <n v="18832.16"/>
    <n v="6239.31"/>
    <n v="418.49"/>
    <n v="304"/>
    <n v="1"/>
    <n v="69"/>
    <x v="5"/>
    <s v="02/2021"/>
    <x v="111"/>
    <n v="2"/>
    <s v="Solarwinds Refresh - 1848"/>
    <x v="0"/>
    <m/>
  </r>
  <r>
    <n v="6934028"/>
    <n v="1"/>
    <x v="2"/>
    <n v="60"/>
    <n v="46"/>
    <n v="0"/>
    <n v="8155"/>
    <n v="0"/>
    <n v="8155"/>
    <n v="1789.18"/>
    <n v="0"/>
    <n v="6365.82"/>
    <n v="1927.57"/>
    <n v="138.39000000000001"/>
    <n v="304"/>
    <n v="1"/>
    <n v="69"/>
    <x v="5"/>
    <s v="02/2021"/>
    <x v="112"/>
    <n v="2"/>
    <s v="Vulnerability Refresh - 1854"/>
    <x v="0"/>
    <m/>
  </r>
  <r>
    <n v="6934036"/>
    <n v="1"/>
    <x v="2"/>
    <n v="60"/>
    <n v="46"/>
    <n v="0"/>
    <n v="558074.47"/>
    <n v="0"/>
    <n v="558074.47"/>
    <n v="122438.14"/>
    <n v="0"/>
    <n v="435636.33"/>
    <n v="131908.49"/>
    <n v="9470.35"/>
    <n v="304"/>
    <n v="1"/>
    <n v="69"/>
    <x v="5"/>
    <s v="02/2021"/>
    <x v="113"/>
    <n v="2"/>
    <s v="Core Systems refresh - 1853"/>
    <x v="0"/>
    <m/>
  </r>
  <r>
    <n v="6934044"/>
    <n v="1"/>
    <x v="2"/>
    <n v="60"/>
    <n v="43"/>
    <n v="0"/>
    <n v="15573.02"/>
    <n v="0"/>
    <n v="15573.02"/>
    <n v="4197.71"/>
    <n v="0"/>
    <n v="11375.31"/>
    <n v="4462.25"/>
    <n v="264.54000000000002"/>
    <n v="304"/>
    <n v="1"/>
    <n v="69"/>
    <x v="5"/>
    <s v="02/2021"/>
    <x v="63"/>
    <n v="2"/>
    <s v="Computer Purchases - 1842"/>
    <x v="0"/>
    <m/>
  </r>
  <r>
    <n v="6934045"/>
    <n v="1"/>
    <x v="2"/>
    <n v="60"/>
    <n v="45"/>
    <n v="0"/>
    <n v="127703.98"/>
    <n v="0"/>
    <n v="127703.98"/>
    <n v="30152.3"/>
    <n v="0"/>
    <n v="97551.679999999993"/>
    <n v="32320.11"/>
    <n v="2167.81"/>
    <n v="304"/>
    <n v="1"/>
    <n v="69"/>
    <x v="5"/>
    <s v="02/2021"/>
    <x v="63"/>
    <n v="2"/>
    <s v="Computer Purchases - 1847"/>
    <x v="0"/>
    <m/>
  </r>
  <r>
    <n v="6934053"/>
    <n v="1"/>
    <x v="2"/>
    <n v="60"/>
    <n v="36"/>
    <n v="0"/>
    <n v="21912.11"/>
    <n v="0"/>
    <n v="21912.11"/>
    <n v="8472.7099999999991"/>
    <n v="0"/>
    <n v="13439.4"/>
    <n v="8846.0300000000007"/>
    <n v="373.32"/>
    <n v="304"/>
    <n v="1"/>
    <n v="69"/>
    <x v="5"/>
    <s v="02/2021"/>
    <x v="63"/>
    <n v="2"/>
    <s v="Computer Purchases - 1813"/>
    <x v="0"/>
    <m/>
  </r>
  <r>
    <n v="6934054"/>
    <n v="1"/>
    <x v="2"/>
    <n v="60"/>
    <n v="44"/>
    <n v="0"/>
    <n v="7516"/>
    <n v="0"/>
    <n v="7516"/>
    <n v="1900.27"/>
    <n v="0"/>
    <n v="5615.73"/>
    <n v="2027.9"/>
    <n v="127.63000000000001"/>
    <n v="304"/>
    <n v="1"/>
    <n v="69"/>
    <x v="5"/>
    <s v="02/2021"/>
    <x v="63"/>
    <n v="2"/>
    <s v="Computer Purchases - 1845"/>
    <x v="0"/>
    <m/>
  </r>
  <r>
    <n v="6934063"/>
    <n v="1"/>
    <x v="2"/>
    <n v="60"/>
    <n v="39"/>
    <n v="0"/>
    <n v="7488.81"/>
    <n v="0"/>
    <n v="7488.81"/>
    <n v="2519.64"/>
    <n v="0"/>
    <n v="4969.17"/>
    <n v="2647.05"/>
    <n v="127.41"/>
    <n v="304"/>
    <n v="1"/>
    <n v="69"/>
    <x v="5"/>
    <s v="02/2021"/>
    <x v="63"/>
    <n v="2"/>
    <s v="Computer Purchases - 1823"/>
    <x v="0"/>
    <m/>
  </r>
  <r>
    <n v="6934064"/>
    <n v="1"/>
    <x v="2"/>
    <n v="60"/>
    <n v="41"/>
    <n v="0"/>
    <n v="23263.82"/>
    <n v="0"/>
    <n v="23263.82"/>
    <n v="7048.93"/>
    <n v="0"/>
    <n v="16214.89"/>
    <n v="7444.42"/>
    <n v="395.49"/>
    <n v="304"/>
    <n v="1"/>
    <n v="69"/>
    <x v="5"/>
    <s v="02/2021"/>
    <x v="63"/>
    <n v="2"/>
    <s v="Computer Purchases - 1836"/>
    <x v="0"/>
    <m/>
  </r>
  <r>
    <n v="6934065"/>
    <n v="1"/>
    <x v="2"/>
    <n v="60"/>
    <n v="42"/>
    <n v="0"/>
    <n v="39464.31"/>
    <n v="0"/>
    <n v="39464.31"/>
    <n v="11297.64"/>
    <n v="0"/>
    <n v="28166.67"/>
    <n v="11968.27"/>
    <n v="670.63"/>
    <n v="304"/>
    <n v="1"/>
    <n v="69"/>
    <x v="5"/>
    <s v="02/2021"/>
    <x v="63"/>
    <n v="2"/>
    <s v="Computer Purchases - 1839"/>
    <x v="0"/>
    <m/>
  </r>
  <r>
    <n v="6934067"/>
    <n v="1"/>
    <x v="2"/>
    <n v="60"/>
    <n v="46"/>
    <n v="0"/>
    <n v="154593.88"/>
    <n v="0"/>
    <n v="154593.88"/>
    <n v="33916.949999999997"/>
    <n v="0"/>
    <n v="120676.93"/>
    <n v="36540.36"/>
    <n v="2623.41"/>
    <n v="304"/>
    <n v="1"/>
    <n v="69"/>
    <x v="5"/>
    <s v="02/2021"/>
    <x v="114"/>
    <n v="2"/>
    <s v="Windows 10 Initiative - 1852"/>
    <x v="0"/>
    <m/>
  </r>
  <r>
    <n v="6934070"/>
    <n v="1"/>
    <x v="2"/>
    <n v="60"/>
    <n v="40"/>
    <n v="0"/>
    <n v="11000"/>
    <n v="0"/>
    <n v="11000"/>
    <n v="3517"/>
    <n v="0"/>
    <n v="7483"/>
    <n v="3704.08"/>
    <n v="187.08"/>
    <n v="304"/>
    <n v="1"/>
    <n v="69"/>
    <x v="5"/>
    <s v="02/2021"/>
    <x v="115"/>
    <n v="2"/>
    <s v="BIS SolarWinds - 1835"/>
    <x v="0"/>
    <m/>
  </r>
  <r>
    <n v="6934072"/>
    <n v="1"/>
    <x v="2"/>
    <n v="60"/>
    <n v="37"/>
    <n v="0"/>
    <n v="3431.01"/>
    <n v="0"/>
    <n v="3431.01"/>
    <n v="1269.25"/>
    <n v="0"/>
    <n v="2161.7600000000002"/>
    <n v="1327.68"/>
    <n v="58.43"/>
    <n v="304"/>
    <n v="1"/>
    <n v="69"/>
    <x v="5"/>
    <s v="02/2021"/>
    <x v="63"/>
    <n v="2"/>
    <s v="Computer Purchases - 1807"/>
    <x v="0"/>
    <m/>
  </r>
  <r>
    <n v="6934073"/>
    <n v="1"/>
    <x v="2"/>
    <n v="60"/>
    <n v="46"/>
    <n v="0"/>
    <n v="135516.14000000001"/>
    <n v="0"/>
    <n v="135516.14000000001"/>
    <n v="29731.439999999999"/>
    <n v="0"/>
    <n v="105784.7"/>
    <n v="32031.11"/>
    <n v="2299.67"/>
    <n v="304"/>
    <n v="1"/>
    <n v="69"/>
    <x v="5"/>
    <s v="02/2021"/>
    <x v="63"/>
    <n v="2"/>
    <s v="Computer Purchases - 1858"/>
    <x v="0"/>
    <m/>
  </r>
  <r>
    <n v="6934075"/>
    <n v="1"/>
    <x v="2"/>
    <n v="60"/>
    <n v="46"/>
    <n v="0"/>
    <n v="163787.76"/>
    <n v="0"/>
    <n v="163787.76"/>
    <n v="35934.050000000003"/>
    <n v="0"/>
    <n v="127853.71"/>
    <n v="38713.480000000003"/>
    <n v="2779.43"/>
    <n v="304"/>
    <n v="1"/>
    <n v="69"/>
    <x v="5"/>
    <s v="02/2021"/>
    <x v="116"/>
    <n v="2"/>
    <s v="Network Site Refresh - 1856"/>
    <x v="0"/>
    <m/>
  </r>
  <r>
    <n v="6934082"/>
    <n v="1"/>
    <x v="2"/>
    <n v="60"/>
    <n v="40"/>
    <n v="0"/>
    <n v="10140"/>
    <n v="0"/>
    <n v="10140"/>
    <n v="3242.05"/>
    <n v="0"/>
    <n v="6897.95"/>
    <n v="3414.5"/>
    <n v="172.45000000000002"/>
    <n v="304"/>
    <n v="1"/>
    <n v="69"/>
    <x v="5"/>
    <s v="02/2021"/>
    <x v="117"/>
    <n v="2"/>
    <s v="Network Load Balancer - 1833"/>
    <x v="0"/>
    <m/>
  </r>
  <r>
    <n v="6934084"/>
    <n v="1"/>
    <x v="2"/>
    <n v="60"/>
    <n v="40"/>
    <n v="0"/>
    <n v="7180.99"/>
    <n v="0"/>
    <n v="7180.99"/>
    <n v="2295.9899999999998"/>
    <n v="0"/>
    <n v="4885"/>
    <n v="2418.12"/>
    <n v="122.13"/>
    <n v="304"/>
    <n v="1"/>
    <n v="69"/>
    <x v="5"/>
    <s v="02/2021"/>
    <x v="118"/>
    <n v="2"/>
    <s v="Wireless Security Enhancements - 1834"/>
    <x v="0"/>
    <m/>
  </r>
  <r>
    <n v="7002741"/>
    <n v="1"/>
    <x v="2"/>
    <n v="60"/>
    <n v="49"/>
    <n v="0"/>
    <n v="22182.09"/>
    <n v="0"/>
    <n v="22182.09"/>
    <n v="3754.42"/>
    <n v="0"/>
    <n v="18427.669999999998"/>
    <n v="4130.49"/>
    <n v="376.07"/>
    <n v="304"/>
    <n v="1"/>
    <n v="69"/>
    <x v="5"/>
    <s v="02/2021"/>
    <x v="119"/>
    <n v="2"/>
    <s v="Dell I5-9500T Computers - 1885"/>
    <x v="0"/>
    <m/>
  </r>
  <r>
    <n v="7003058"/>
    <n v="1"/>
    <x v="2"/>
    <n v="60"/>
    <n v="49"/>
    <n v="0"/>
    <n v="10349.120000000001"/>
    <n v="0"/>
    <n v="10349.120000000001"/>
    <n v="1751.63"/>
    <n v="0"/>
    <n v="8597.49"/>
    <n v="1927.09"/>
    <n v="175.46"/>
    <n v="304"/>
    <n v="1"/>
    <n v="69"/>
    <x v="5"/>
    <s v="02/2021"/>
    <x v="114"/>
    <n v="2"/>
    <s v="Windows 10 Initiative Various Memory Upgrades - 1880"/>
    <x v="0"/>
    <m/>
  </r>
  <r>
    <n v="7003381"/>
    <n v="1"/>
    <x v="2"/>
    <n v="60"/>
    <n v="50"/>
    <n v="0"/>
    <n v="300"/>
    <n v="0"/>
    <n v="300"/>
    <n v="45.75"/>
    <n v="0"/>
    <n v="254.25"/>
    <n v="50.84"/>
    <n v="5.09"/>
    <n v="304"/>
    <n v="1"/>
    <n v="69"/>
    <x v="5"/>
    <s v="02/2021"/>
    <x v="113"/>
    <n v="2"/>
    <s v="Core Systems refresh - 1883"/>
    <x v="0"/>
    <m/>
  </r>
  <r>
    <n v="7003382"/>
    <n v="1"/>
    <x v="2"/>
    <n v="60"/>
    <n v="48"/>
    <n v="0"/>
    <n v="88011.97"/>
    <n v="0"/>
    <n v="88011.97"/>
    <n v="16367.13"/>
    <n v="0"/>
    <n v="71644.84"/>
    <n v="17859.73"/>
    <n v="1492.6000000000001"/>
    <n v="304"/>
    <n v="1"/>
    <n v="69"/>
    <x v="5"/>
    <s v="02/2021"/>
    <x v="120"/>
    <n v="2"/>
    <s v="Date Center Migration - 1872"/>
    <x v="0"/>
    <m/>
  </r>
  <r>
    <n v="7003385"/>
    <n v="1"/>
    <x v="2"/>
    <n v="60"/>
    <n v="48"/>
    <n v="0"/>
    <n v="19585.169999999998"/>
    <n v="0"/>
    <n v="19585.169999999998"/>
    <n v="3642.19"/>
    <n v="0"/>
    <n v="15942.98"/>
    <n v="3974.34"/>
    <n v="332.15000000000003"/>
    <n v="304"/>
    <n v="1"/>
    <n v="69"/>
    <x v="5"/>
    <s v="02/2021"/>
    <x v="114"/>
    <n v="2"/>
    <s v="Windows 10 Initiative - 1871"/>
    <x v="0"/>
    <m/>
  </r>
  <r>
    <n v="7003660"/>
    <n v="1"/>
    <x v="2"/>
    <n v="60"/>
    <n v="50"/>
    <n v="0"/>
    <n v="131037.9"/>
    <n v="0"/>
    <n v="131037.9"/>
    <n v="19988.82"/>
    <n v="0"/>
    <n v="111049.08"/>
    <n v="22209.8"/>
    <n v="2220.98"/>
    <n v="304"/>
    <n v="1"/>
    <n v="69"/>
    <x v="5"/>
    <s v="02/2021"/>
    <x v="121"/>
    <n v="2"/>
    <s v="Energy Lane Infrastructure - 1891"/>
    <x v="0"/>
    <m/>
  </r>
  <r>
    <n v="7003662"/>
    <n v="1"/>
    <x v="2"/>
    <n v="60"/>
    <n v="48"/>
    <n v="0"/>
    <n v="339.71"/>
    <n v="0"/>
    <n v="339.71"/>
    <n v="63.16"/>
    <n v="0"/>
    <n v="276.55"/>
    <n v="68.92"/>
    <n v="5.76"/>
    <n v="304"/>
    <n v="1"/>
    <n v="69"/>
    <x v="5"/>
    <s v="02/2021"/>
    <x v="122"/>
    <n v="2"/>
    <s v="Epson DS530 Scanner - 1867"/>
    <x v="0"/>
    <m/>
  </r>
  <r>
    <n v="7003663"/>
    <n v="1"/>
    <x v="2"/>
    <n v="60"/>
    <n v="48"/>
    <n v="0"/>
    <n v="15215.52"/>
    <n v="0"/>
    <n v="15215.52"/>
    <n v="2829.54"/>
    <n v="0"/>
    <n v="12385.98"/>
    <n v="3087.58"/>
    <n v="258.04000000000002"/>
    <n v="304"/>
    <n v="1"/>
    <n v="69"/>
    <x v="5"/>
    <s v="02/2021"/>
    <x v="116"/>
    <n v="2"/>
    <s v="Network Site Refresh - 1865"/>
    <x v="0"/>
    <m/>
  </r>
  <r>
    <n v="7003952"/>
    <n v="1"/>
    <x v="2"/>
    <n v="60"/>
    <n v="48"/>
    <n v="0"/>
    <n v="469.08"/>
    <n v="0"/>
    <n v="469.08"/>
    <n v="87.24"/>
    <n v="0"/>
    <n v="381.84"/>
    <n v="95.19"/>
    <n v="7.95"/>
    <n v="304"/>
    <n v="1"/>
    <n v="69"/>
    <x v="5"/>
    <s v="02/2021"/>
    <x v="123"/>
    <n v="2"/>
    <s v="Brother PT600 Label Maker - 1890"/>
    <x v="0"/>
    <m/>
  </r>
  <r>
    <n v="7003955"/>
    <n v="1"/>
    <x v="2"/>
    <n v="60"/>
    <n v="49"/>
    <n v="0"/>
    <n v="4543.3900000000003"/>
    <n v="0"/>
    <n v="4543.3900000000003"/>
    <n v="768.99"/>
    <n v="0"/>
    <n v="3774.4"/>
    <n v="846.02"/>
    <n v="77.03"/>
    <n v="304"/>
    <n v="1"/>
    <n v="69"/>
    <x v="5"/>
    <s v="02/2021"/>
    <x v="124"/>
    <n v="2"/>
    <s v="Dell 22 Inch Monitor P2217 - 1879"/>
    <x v="0"/>
    <m/>
  </r>
  <r>
    <n v="7003956"/>
    <n v="1"/>
    <x v="2"/>
    <n v="60"/>
    <n v="50"/>
    <n v="0"/>
    <n v="4044.64"/>
    <n v="0"/>
    <n v="4044.64"/>
    <n v="616.95000000000005"/>
    <n v="0"/>
    <n v="3427.69"/>
    <n v="685.5"/>
    <n v="68.55"/>
    <n v="304"/>
    <n v="1"/>
    <n v="69"/>
    <x v="5"/>
    <s v="02/2021"/>
    <x v="119"/>
    <n v="2"/>
    <s v="Dell I5-9500T Computers - 1878"/>
    <x v="0"/>
    <m/>
  </r>
  <r>
    <n v="7003962"/>
    <n v="1"/>
    <x v="2"/>
    <n v="60"/>
    <n v="50"/>
    <n v="0"/>
    <n v="-9192.9599999999991"/>
    <n v="0"/>
    <n v="-9192.9599999999991"/>
    <n v="-1402.29"/>
    <n v="0"/>
    <n v="-7790.67"/>
    <n v="-1558.1"/>
    <n v="-155.81"/>
    <n v="304"/>
    <n v="1"/>
    <n v="69"/>
    <x v="5"/>
    <s v="02/2021"/>
    <x v="116"/>
    <n v="2"/>
    <s v="Network Site Refresh - 1887"/>
    <x v="0"/>
    <m/>
  </r>
  <r>
    <n v="7004243"/>
    <n v="1"/>
    <x v="2"/>
    <n v="60"/>
    <n v="48"/>
    <n v="0"/>
    <n v="15513.91"/>
    <n v="0"/>
    <n v="15513.91"/>
    <n v="2885.03"/>
    <n v="0"/>
    <n v="12628.88"/>
    <n v="3148.13"/>
    <n v="263.10000000000002"/>
    <n v="304"/>
    <n v="1"/>
    <n v="69"/>
    <x v="5"/>
    <s v="02/2021"/>
    <x v="113"/>
    <n v="2"/>
    <s v="Core Systems refresh - 1870"/>
    <x v="0"/>
    <m/>
  </r>
  <r>
    <n v="7004244"/>
    <n v="1"/>
    <x v="2"/>
    <n v="60"/>
    <n v="49"/>
    <n v="0"/>
    <n v="91652.7"/>
    <n v="0"/>
    <n v="91652.7"/>
    <n v="15512.47"/>
    <n v="0"/>
    <n v="76140.23"/>
    <n v="17066.349999999999"/>
    <n v="1553.88"/>
    <n v="304"/>
    <n v="1"/>
    <n v="69"/>
    <x v="5"/>
    <s v="02/2021"/>
    <x v="125"/>
    <n v="2"/>
    <s v="Dell 7400 I5-8365 PC - 1877"/>
    <x v="0"/>
    <m/>
  </r>
  <r>
    <n v="7004245"/>
    <n v="1"/>
    <x v="2"/>
    <n v="36"/>
    <n v="24"/>
    <n v="0"/>
    <n v="27008.85"/>
    <n v="0"/>
    <n v="27008.85"/>
    <n v="8457.31"/>
    <n v="0"/>
    <n v="18551.54"/>
    <n v="9230.2900000000009"/>
    <n v="772.98"/>
    <n v="304"/>
    <n v="1"/>
    <n v="69"/>
    <x v="5"/>
    <s v="02/2021"/>
    <x v="125"/>
    <n v="2"/>
    <s v="Dell 7400 I5-8365 PC w/dual 22 Inch Monitors Cust Serv Work at Home - 1873"/>
    <x v="0"/>
    <m/>
  </r>
  <r>
    <n v="7004248"/>
    <n v="1"/>
    <x v="2"/>
    <n v="60"/>
    <n v="50"/>
    <n v="0"/>
    <n v="188164.52"/>
    <n v="0"/>
    <n v="188164.52"/>
    <n v="28703.07"/>
    <n v="0"/>
    <n v="159461.45000000001"/>
    <n v="31892.3"/>
    <n v="3189.23"/>
    <n v="304"/>
    <n v="1"/>
    <n v="69"/>
    <x v="5"/>
    <s v="02/2021"/>
    <x v="126"/>
    <n v="2"/>
    <s v="Windows 10 Deployment Installation - 1889"/>
    <x v="0"/>
    <m/>
  </r>
  <r>
    <n v="7004249"/>
    <n v="1"/>
    <x v="2"/>
    <n v="60"/>
    <n v="50"/>
    <n v="0"/>
    <n v="2608.42"/>
    <n v="0"/>
    <n v="2608.42"/>
    <n v="397.89"/>
    <n v="0"/>
    <n v="2210.5300000000002"/>
    <n v="442.1"/>
    <n v="44.21"/>
    <n v="304"/>
    <n v="1"/>
    <n v="69"/>
    <x v="5"/>
    <s v="02/2021"/>
    <x v="114"/>
    <n v="2"/>
    <s v="Windows 10 Initiative Various Memory Upgrades - 1886"/>
    <x v="0"/>
    <m/>
  </r>
  <r>
    <n v="7004568"/>
    <n v="1"/>
    <x v="2"/>
    <n v="60"/>
    <n v="48"/>
    <n v="0"/>
    <n v="9749.26"/>
    <n v="0"/>
    <n v="9749.26"/>
    <n v="1813.04"/>
    <n v="0"/>
    <n v="7936.22"/>
    <n v="1978.38"/>
    <n v="165.34"/>
    <n v="304"/>
    <n v="1"/>
    <n v="69"/>
    <x v="5"/>
    <s v="02/2021"/>
    <x v="127"/>
    <n v="2"/>
    <s v="MS Surface Pro I5 Computers w/docking - 1866"/>
    <x v="0"/>
    <m/>
  </r>
  <r>
    <n v="7004570"/>
    <n v="1"/>
    <x v="2"/>
    <n v="60"/>
    <n v="50"/>
    <n v="0"/>
    <n v="57404.959999999999"/>
    <n v="0"/>
    <n v="57404.959999999999"/>
    <n v="8756.7099999999991"/>
    <n v="0"/>
    <n v="48648.25"/>
    <n v="9729.68"/>
    <n v="972.97"/>
    <n v="304"/>
    <n v="1"/>
    <n v="69"/>
    <x v="5"/>
    <s v="02/2021"/>
    <x v="128"/>
    <n v="2"/>
    <s v="Unified Communications Enhancement - 1892"/>
    <x v="0"/>
    <m/>
  </r>
  <r>
    <n v="7004888"/>
    <n v="1"/>
    <x v="2"/>
    <n v="60"/>
    <n v="49"/>
    <n v="0"/>
    <n v="800"/>
    <n v="0"/>
    <n v="800"/>
    <n v="135.37"/>
    <n v="0"/>
    <n v="664.63"/>
    <n v="148.93"/>
    <n v="13.56"/>
    <n v="304"/>
    <n v="1"/>
    <n v="69"/>
    <x v="5"/>
    <s v="02/2021"/>
    <x v="113"/>
    <n v="2"/>
    <s v="Core Systems refresh - 1875"/>
    <x v="0"/>
    <m/>
  </r>
  <r>
    <n v="7004889"/>
    <n v="1"/>
    <x v="2"/>
    <n v="60"/>
    <n v="50"/>
    <n v="0"/>
    <n v="9192.9599999999991"/>
    <n v="0"/>
    <n v="9192.9599999999991"/>
    <n v="1402.29"/>
    <n v="0"/>
    <n v="7790.67"/>
    <n v="1558.1"/>
    <n v="155.81"/>
    <n v="304"/>
    <n v="1"/>
    <n v="69"/>
    <x v="5"/>
    <s v="02/2021"/>
    <x v="120"/>
    <n v="2"/>
    <s v="Date Center Migration - 1888"/>
    <x v="0"/>
    <m/>
  </r>
  <r>
    <n v="7004890"/>
    <n v="1"/>
    <x v="2"/>
    <n v="60"/>
    <n v="50"/>
    <n v="0"/>
    <n v="51475.16"/>
    <n v="0"/>
    <n v="51475.16"/>
    <n v="7852.14"/>
    <n v="0"/>
    <n v="43623.02"/>
    <n v="8724.6"/>
    <n v="872.46"/>
    <n v="304"/>
    <n v="1"/>
    <n v="69"/>
    <x v="5"/>
    <s v="02/2021"/>
    <x v="129"/>
    <n v="2"/>
    <s v="Dell I5-8365 Computers - 1868"/>
    <x v="0"/>
    <m/>
  </r>
  <r>
    <n v="2272863"/>
    <n v="1"/>
    <x v="2"/>
    <n v="60"/>
    <n v="56"/>
    <n v="0"/>
    <n v="24640"/>
    <n v="0"/>
    <n v="24640"/>
    <n v="1642.68"/>
    <n v="0"/>
    <n v="22997.32"/>
    <n v="2053.35"/>
    <n v="410.67"/>
    <n v="305"/>
    <n v="1"/>
    <n v="70"/>
    <x v="6"/>
    <s v="02/2021"/>
    <x v="130"/>
    <n v="2"/>
    <s v="BIS IT805  Commvault Licens"/>
    <x v="0"/>
    <m/>
  </r>
  <r>
    <n v="6932871"/>
    <n v="1"/>
    <x v="2"/>
    <n v="60"/>
    <n v="16"/>
    <n v="0"/>
    <n v="906.41"/>
    <n v="0"/>
    <n v="906.41"/>
    <n v="655.02"/>
    <n v="0"/>
    <n v="251.39"/>
    <n v="670.73"/>
    <n v="15.71"/>
    <n v="305"/>
    <n v="1"/>
    <n v="70"/>
    <x v="6"/>
    <s v="02/2021"/>
    <x v="131"/>
    <n v="2"/>
    <s v="CISCO Meraki MR42 Cloud Managed A/P &amp; License - 1578"/>
    <x v="0"/>
    <m/>
  </r>
  <r>
    <n v="6932898"/>
    <n v="1"/>
    <x v="2"/>
    <n v="60"/>
    <n v="9"/>
    <n v="0"/>
    <n v="10650"/>
    <n v="0"/>
    <n v="10650"/>
    <n v="9052.5"/>
    <n v="0"/>
    <n v="1597.5"/>
    <n v="9230"/>
    <n v="177.5"/>
    <n v="305"/>
    <n v="1"/>
    <n v="70"/>
    <x v="6"/>
    <s v="02/2021"/>
    <x v="132"/>
    <n v="2"/>
    <s v="Presidio 128 channel DSP module - 1441"/>
    <x v="0"/>
    <m/>
  </r>
  <r>
    <n v="6932911"/>
    <n v="1"/>
    <x v="2"/>
    <n v="60"/>
    <n v="0"/>
    <n v="0"/>
    <n v="59237.7"/>
    <n v="-59237.700000000004"/>
    <n v="0"/>
    <n v="59237.7"/>
    <n v="-59237.700000000004"/>
    <n v="0"/>
    <n v="0"/>
    <n v="0"/>
    <n v="305"/>
    <n v="1"/>
    <n v="70"/>
    <x v="6"/>
    <s v="02/2021"/>
    <x v="133"/>
    <n v="2"/>
    <s v="Network &amp; Security Newark (formerly at Gov Ave) - 1345"/>
    <x v="0"/>
    <m/>
  </r>
  <r>
    <n v="6932920"/>
    <n v="1"/>
    <x v="2"/>
    <n v="120"/>
    <n v="34"/>
    <n v="0"/>
    <n v="51584.88"/>
    <n v="0"/>
    <n v="51584.88"/>
    <n v="36629.269999999997"/>
    <n v="0"/>
    <n v="14955.61"/>
    <n v="37069.14"/>
    <n v="439.87"/>
    <n v="305"/>
    <n v="1"/>
    <n v="70"/>
    <x v="6"/>
    <s v="02/2021"/>
    <x v="5"/>
    <n v="2"/>
    <s v="Silver Lake Office Additions - 1076"/>
    <x v="0"/>
    <m/>
  </r>
  <r>
    <n v="6933060"/>
    <n v="1"/>
    <x v="2"/>
    <n v="120"/>
    <n v="37"/>
    <n v="0"/>
    <n v="2755.12"/>
    <n v="0"/>
    <n v="2755.12"/>
    <n v="1887.16"/>
    <n v="0"/>
    <n v="867.96"/>
    <n v="1910.62"/>
    <n v="23.46"/>
    <n v="305"/>
    <n v="1"/>
    <n v="70"/>
    <x v="6"/>
    <s v="02/2021"/>
    <x v="5"/>
    <n v="2"/>
    <s v="Silver Lake Office Additions - 1174"/>
    <x v="0"/>
    <m/>
  </r>
  <r>
    <n v="6933088"/>
    <n v="1"/>
    <x v="2"/>
    <n v="60"/>
    <n v="7"/>
    <n v="0"/>
    <n v="61404.13"/>
    <n v="0"/>
    <n v="61404.13"/>
    <n v="54240.31"/>
    <n v="0"/>
    <n v="7163.82"/>
    <n v="55263.71"/>
    <n v="1023.4"/>
    <n v="305"/>
    <n v="1"/>
    <n v="70"/>
    <x v="6"/>
    <s v="02/2021"/>
    <x v="134"/>
    <n v="2"/>
    <s v="ExacqVision server for Surveillance Cameras - 1365"/>
    <x v="0"/>
    <m/>
  </r>
  <r>
    <n v="6933198"/>
    <n v="1"/>
    <x v="2"/>
    <n v="60"/>
    <n v="13"/>
    <n v="0"/>
    <n v="68612.710000000006"/>
    <n v="0"/>
    <n v="68612.710000000006"/>
    <n v="53070.879999999997"/>
    <n v="0"/>
    <n v="15541.83"/>
    <n v="54266.41"/>
    <n v="1195.53"/>
    <n v="305"/>
    <n v="1"/>
    <n v="70"/>
    <x v="6"/>
    <s v="02/2021"/>
    <x v="135"/>
    <n v="2"/>
    <s v="Server, (1) Poweredge 8930 - 1525"/>
    <x v="0"/>
    <m/>
  </r>
  <r>
    <n v="6933321"/>
    <n v="1"/>
    <x v="2"/>
    <n v="60"/>
    <n v="2"/>
    <n v="0"/>
    <n v="3330.74"/>
    <n v="0"/>
    <n v="3330.74"/>
    <n v="3209.63"/>
    <n v="0"/>
    <n v="121.11"/>
    <n v="3270.19"/>
    <n v="60.56"/>
    <n v="305"/>
    <n v="1"/>
    <n v="70"/>
    <x v="6"/>
    <s v="02/2021"/>
    <x v="136"/>
    <n v="2"/>
    <s v="Server 01, PowerEdge T320 - 1327"/>
    <x v="0"/>
    <m/>
  </r>
  <r>
    <n v="6933604"/>
    <n v="1"/>
    <x v="2"/>
    <n v="60"/>
    <n v="2"/>
    <n v="0"/>
    <n v="1767.42"/>
    <n v="0"/>
    <n v="1767.42"/>
    <n v="1703.15"/>
    <n v="0"/>
    <n v="64.27"/>
    <n v="1735.29"/>
    <n v="32.14"/>
    <n v="305"/>
    <n v="1"/>
    <n v="70"/>
    <x v="6"/>
    <s v="02/2021"/>
    <x v="137"/>
    <n v="2"/>
    <s v="Secure GE &amp; SFP Router Verizon - 1328"/>
    <x v="0"/>
    <m/>
  </r>
  <r>
    <n v="6933617"/>
    <n v="1"/>
    <x v="2"/>
    <n v="60"/>
    <n v="13"/>
    <n v="0"/>
    <n v="64728.97"/>
    <n v="0"/>
    <n v="64728.97"/>
    <n v="50066.85"/>
    <n v="0"/>
    <n v="14662.12"/>
    <n v="51194.71"/>
    <n v="1127.8600000000001"/>
    <n v="305"/>
    <n v="1"/>
    <n v="70"/>
    <x v="6"/>
    <s v="02/2021"/>
    <x v="135"/>
    <n v="2"/>
    <s v="Server, (1) Poweredge 8930 - 1526"/>
    <x v="0"/>
    <m/>
  </r>
  <r>
    <n v="6933636"/>
    <n v="1"/>
    <x v="2"/>
    <n v="60"/>
    <n v="2"/>
    <n v="0"/>
    <n v="13500"/>
    <n v="0"/>
    <n v="13500"/>
    <n v="13009.09"/>
    <n v="0"/>
    <n v="490.91"/>
    <n v="13254.55"/>
    <n v="245.46"/>
    <n v="305"/>
    <n v="1"/>
    <n v="70"/>
    <x v="6"/>
    <s v="02/2021"/>
    <x v="138"/>
    <n v="2"/>
    <s v="(150) AIRWATCH Device licenses - 1326"/>
    <x v="0"/>
    <m/>
  </r>
  <r>
    <n v="6933640"/>
    <n v="1"/>
    <x v="2"/>
    <n v="60"/>
    <n v="13"/>
    <n v="0"/>
    <n v="14584"/>
    <n v="0"/>
    <n v="14584"/>
    <n v="11280.5"/>
    <n v="0"/>
    <n v="3303.5"/>
    <n v="11534.62"/>
    <n v="254.12"/>
    <n v="305"/>
    <n v="1"/>
    <n v="70"/>
    <x v="6"/>
    <s v="02/2021"/>
    <x v="139"/>
    <n v="2"/>
    <s v="(40) Cust 2T 3.5 inch Hard Drives - 1524"/>
    <x v="0"/>
    <m/>
  </r>
  <r>
    <n v="6933711"/>
    <n v="1"/>
    <x v="2"/>
    <n v="60"/>
    <n v="6"/>
    <n v="0"/>
    <n v="13413.48"/>
    <n v="0"/>
    <n v="13413.48"/>
    <n v="12072.15"/>
    <n v="0"/>
    <n v="1341.33"/>
    <n v="12295.71"/>
    <n v="223.56"/>
    <n v="305"/>
    <n v="1"/>
    <n v="70"/>
    <x v="6"/>
    <s v="02/2021"/>
    <x v="140"/>
    <n v="2"/>
    <s v="Cisco FirePOWER 7030 Chassis, 1U, 8 port copper - 1344"/>
    <x v="0"/>
    <m/>
  </r>
  <r>
    <n v="6933740"/>
    <n v="1"/>
    <x v="2"/>
    <n v="60"/>
    <n v="1"/>
    <n v="0"/>
    <n v="2246.6999999999998"/>
    <n v="0"/>
    <n v="2246.6999999999998"/>
    <n v="2205.52"/>
    <n v="0"/>
    <n v="41.18"/>
    <n v="2246.6999999999998"/>
    <n v="41.18"/>
    <n v="305"/>
    <n v="1"/>
    <n v="70"/>
    <x v="6"/>
    <s v="02/2021"/>
    <x v="141"/>
    <n v="2"/>
    <s v="Pocomoke Router Replacement - 1323"/>
    <x v="0"/>
    <m/>
  </r>
  <r>
    <n v="6933741"/>
    <n v="1"/>
    <x v="2"/>
    <n v="60"/>
    <n v="1"/>
    <n v="0"/>
    <n v="3965.02"/>
    <n v="0"/>
    <n v="3965.02"/>
    <n v="3892.33"/>
    <n v="0"/>
    <n v="72.69"/>
    <n v="3965.02"/>
    <n v="72.69"/>
    <n v="305"/>
    <n v="1"/>
    <n v="70"/>
    <x v="6"/>
    <s v="02/2021"/>
    <x v="142"/>
    <n v="2"/>
    <s v="PowerEdge T320 Server - 1322"/>
    <x v="0"/>
    <m/>
  </r>
  <r>
    <n v="6933852"/>
    <n v="1"/>
    <x v="2"/>
    <n v="60"/>
    <n v="16"/>
    <n v="0"/>
    <n v="20195.759999999998"/>
    <n v="0"/>
    <n v="20195.759999999998"/>
    <n v="14594.8"/>
    <n v="0"/>
    <n v="5600.96"/>
    <n v="14944.86"/>
    <n v="350.06"/>
    <n v="305"/>
    <n v="1"/>
    <n v="70"/>
    <x v="6"/>
    <s v="02/2021"/>
    <x v="143"/>
    <n v="2"/>
    <s v="CISCO ONE ISR4431 w/license &amp; accessories - 1576"/>
    <x v="0"/>
    <m/>
  </r>
  <r>
    <n v="6933920"/>
    <n v="1"/>
    <x v="2"/>
    <n v="36"/>
    <n v="0"/>
    <n v="0"/>
    <n v="-487.06"/>
    <n v="0"/>
    <n v="-487.06"/>
    <n v="-487.06"/>
    <n v="0"/>
    <n v="0"/>
    <n v="-487.06"/>
    <n v="0"/>
    <n v="305"/>
    <n v="1"/>
    <n v="70"/>
    <x v="6"/>
    <s v="02/2021"/>
    <x v="144"/>
    <n v="2"/>
    <s v="Server and Storage 02 - 1305"/>
    <x v="0"/>
    <m/>
  </r>
  <r>
    <n v="6933935"/>
    <n v="1"/>
    <x v="2"/>
    <n v="36"/>
    <n v="0"/>
    <n v="0"/>
    <n v="-15920"/>
    <n v="0"/>
    <n v="-15920"/>
    <n v="-15920"/>
    <n v="0"/>
    <n v="0"/>
    <n v="-15920"/>
    <n v="0"/>
    <n v="305"/>
    <n v="1"/>
    <n v="70"/>
    <x v="6"/>
    <s v="02/2021"/>
    <x v="145"/>
    <n v="2"/>
    <s v="Upgrade Payment Processor - 1106"/>
    <x v="0"/>
    <m/>
  </r>
  <r>
    <n v="6933954"/>
    <n v="1"/>
    <x v="2"/>
    <n v="60"/>
    <n v="4"/>
    <n v="0"/>
    <n v="4400.84"/>
    <n v="0"/>
    <n v="4400.84"/>
    <n v="4107.46"/>
    <n v="0"/>
    <n v="293.38"/>
    <n v="4180.8100000000004"/>
    <n v="73.350000000000009"/>
    <n v="305"/>
    <n v="1"/>
    <n v="70"/>
    <x v="6"/>
    <s v="02/2021"/>
    <x v="146"/>
    <n v="2"/>
    <s v="Cameras, Exacq IP 2U recorder w/4 IP licenses - 1332"/>
    <x v="0"/>
    <m/>
  </r>
  <r>
    <n v="6933956"/>
    <n v="1"/>
    <x v="2"/>
    <n v="60"/>
    <n v="16"/>
    <n v="0"/>
    <n v="3355.28"/>
    <n v="0"/>
    <n v="3355.28"/>
    <n v="2424.7600000000002"/>
    <n v="0"/>
    <n v="930.52"/>
    <n v="2482.92"/>
    <n v="58.160000000000004"/>
    <n v="305"/>
    <n v="1"/>
    <n v="70"/>
    <x v="6"/>
    <s v="02/2021"/>
    <x v="147"/>
    <n v="2"/>
    <s v="CISCO CAT29601-X 48GBE POE - 1577"/>
    <x v="0"/>
    <m/>
  </r>
  <r>
    <n v="6933624"/>
    <n v="1"/>
    <x v="2"/>
    <n v="84"/>
    <n v="44"/>
    <n v="0"/>
    <n v="133969.25"/>
    <n v="0"/>
    <n v="133969.25"/>
    <n v="63746.04"/>
    <n v="0"/>
    <n v="70223.210000000006"/>
    <n v="65342.02"/>
    <n v="1595.98"/>
    <n v="306"/>
    <n v="1"/>
    <n v="71"/>
    <x v="7"/>
    <s v="02/2021"/>
    <x v="148"/>
    <n v="2"/>
    <s v="Middletown Office Furniture &amp; Fixtures - 114 Sandhill Dr - 1716"/>
    <x v="0"/>
    <m/>
  </r>
  <r>
    <n v="923015"/>
    <n v="1"/>
    <x v="2"/>
    <n v="36"/>
    <n v="35"/>
    <n v="0"/>
    <n v="-15902.27"/>
    <n v="0"/>
    <n v="-15902.27"/>
    <n v="-441.73"/>
    <n v="0"/>
    <n v="-15460.54"/>
    <n v="-883.46"/>
    <n v="-441.73"/>
    <n v="307"/>
    <n v="1"/>
    <n v="72"/>
    <x v="8"/>
    <s v="02/2021"/>
    <x v="231"/>
    <n v="2"/>
    <s v="Bill Print Phase 1"/>
    <x v="0"/>
    <m/>
  </r>
  <r>
    <n v="923018"/>
    <n v="1"/>
    <x v="2"/>
    <n v="36"/>
    <n v="27"/>
    <n v="0"/>
    <n v="57067.7"/>
    <n v="1222.3600000000001"/>
    <n v="58290.06"/>
    <n v="5467.04"/>
    <n v="0"/>
    <n v="51600.66"/>
    <n v="7378.18"/>
    <n v="1911.14"/>
    <n v="307"/>
    <n v="1"/>
    <n v="72"/>
    <x v="8"/>
    <s v="02/2021"/>
    <x v="149"/>
    <n v="2"/>
    <s v="Bill Pres Dept Chgs"/>
    <x v="0"/>
    <m/>
  </r>
  <r>
    <n v="923021"/>
    <n v="1"/>
    <x v="2"/>
    <n v="36"/>
    <n v="27"/>
    <n v="0"/>
    <n v="114816.19"/>
    <n v="3443.12"/>
    <n v="118259.31"/>
    <n v="17933.02"/>
    <n v="0"/>
    <n v="96883.17"/>
    <n v="21521.29"/>
    <n v="3588.27"/>
    <n v="307"/>
    <n v="1"/>
    <n v="72"/>
    <x v="8"/>
    <s v="02/2021"/>
    <x v="150"/>
    <n v="2"/>
    <s v="Tableau Software"/>
    <x v="0"/>
    <m/>
  </r>
  <r>
    <n v="1949246"/>
    <n v="1"/>
    <x v="2"/>
    <n v="36"/>
    <n v="31"/>
    <n v="0"/>
    <n v="354440.39"/>
    <n v="0"/>
    <n v="354440.39"/>
    <n v="42772.66"/>
    <n v="0"/>
    <n v="311667.73"/>
    <n v="52826.46"/>
    <n v="10053.800000000001"/>
    <n v="307"/>
    <n v="1"/>
    <n v="72"/>
    <x v="8"/>
    <s v="02/2021"/>
    <x v="151"/>
    <n v="2"/>
    <s v="Kubra Elkton Gas Platform"/>
    <x v="0"/>
    <m/>
  </r>
  <r>
    <n v="2272879"/>
    <n v="1"/>
    <x v="2"/>
    <n v="36"/>
    <n v="31"/>
    <n v="0"/>
    <n v="97.5"/>
    <n v="0"/>
    <n v="97.5"/>
    <n v="13.55"/>
    <n v="0"/>
    <n v="83.95"/>
    <n v="16.260000000000002"/>
    <n v="2.71"/>
    <n v="307"/>
    <n v="1"/>
    <n v="72"/>
    <x v="8"/>
    <s v="02/2021"/>
    <x v="152"/>
    <n v="2"/>
    <s v="Cisco CER 911 Phone System"/>
    <x v="0"/>
    <m/>
  </r>
  <r>
    <n v="3775377"/>
    <n v="1"/>
    <x v="2"/>
    <n v="36"/>
    <n v="35"/>
    <n v="0"/>
    <n v="86200"/>
    <n v="0"/>
    <n v="86200"/>
    <n v="2394.44"/>
    <n v="0"/>
    <n v="83805.56"/>
    <n v="4788.88"/>
    <n v="2394.44"/>
    <n v="307"/>
    <n v="1"/>
    <n v="72"/>
    <x v="8"/>
    <s v="02/2021"/>
    <x v="153"/>
    <n v="2"/>
    <s v="CU20310113 - Software Robitics"/>
    <x v="0"/>
    <m/>
  </r>
  <r>
    <n v="6933081"/>
    <n v="1"/>
    <x v="2"/>
    <n v="36"/>
    <n v="7"/>
    <n v="0"/>
    <n v="50079.38"/>
    <n v="0"/>
    <n v="50079.38"/>
    <n v="39733.14"/>
    <n v="0"/>
    <n v="10346.24"/>
    <n v="41211.17"/>
    <n v="1478.03"/>
    <n v="307"/>
    <n v="1"/>
    <n v="72"/>
    <x v="8"/>
    <s v="02/2021"/>
    <x v="154"/>
    <n v="2"/>
    <s v="Bill Print Ph 1 - 1787"/>
    <x v="0"/>
    <m/>
  </r>
  <r>
    <n v="6933363"/>
    <n v="1"/>
    <x v="2"/>
    <n v="36"/>
    <n v="10"/>
    <n v="0"/>
    <n v="37755.9"/>
    <n v="0"/>
    <n v="37755.9"/>
    <n v="26716.15"/>
    <n v="0"/>
    <n v="11039.75"/>
    <n v="27820.13"/>
    <n v="1103.98"/>
    <n v="307"/>
    <n v="1"/>
    <n v="72"/>
    <x v="8"/>
    <s v="02/2021"/>
    <x v="154"/>
    <n v="2"/>
    <s v="Bill Print Ph 1 - 1809"/>
    <x v="0"/>
    <m/>
  </r>
  <r>
    <n v="6933510"/>
    <n v="1"/>
    <x v="2"/>
    <n v="36"/>
    <n v="9"/>
    <n v="0"/>
    <n v="58320.17"/>
    <n v="0"/>
    <n v="58320.17"/>
    <n v="42930.13"/>
    <n v="0"/>
    <n v="15390.04"/>
    <n v="44640.13"/>
    <n v="1710"/>
    <n v="307"/>
    <n v="1"/>
    <n v="72"/>
    <x v="8"/>
    <s v="02/2021"/>
    <x v="154"/>
    <n v="2"/>
    <s v="Bill Print Ph 1 - 1800"/>
    <x v="0"/>
    <m/>
  </r>
  <r>
    <n v="6933615"/>
    <n v="1"/>
    <x v="2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2/2021"/>
    <x v="155"/>
    <n v="2"/>
    <s v="New Corporate / Executive Dashboard - 904"/>
    <x v="0"/>
    <m/>
  </r>
  <r>
    <n v="6933648"/>
    <n v="1"/>
    <x v="2"/>
    <n v="36"/>
    <n v="8"/>
    <n v="0"/>
    <n v="4673.29"/>
    <n v="0"/>
    <n v="4673.29"/>
    <n v="3573.69"/>
    <n v="0"/>
    <n v="1099.5999999999999"/>
    <n v="3711.14"/>
    <n v="137.45000000000002"/>
    <n v="307"/>
    <n v="1"/>
    <n v="72"/>
    <x v="8"/>
    <s v="02/2021"/>
    <x v="154"/>
    <n v="2"/>
    <s v="Bill Print Ph 1 - 1791"/>
    <x v="0"/>
    <m/>
  </r>
  <r>
    <n v="6933659"/>
    <n v="1"/>
    <x v="2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2/2021"/>
    <x v="156"/>
    <n v="2"/>
    <s v="Corporate &amp; BU Website - 1089"/>
    <x v="0"/>
    <m/>
  </r>
  <r>
    <n v="6933757"/>
    <n v="1"/>
    <x v="2"/>
    <n v="60"/>
    <n v="2"/>
    <n v="0"/>
    <n v="4999"/>
    <n v="0"/>
    <n v="4999"/>
    <n v="4817.21"/>
    <n v="0"/>
    <n v="181.79"/>
    <n v="4908.1099999999997"/>
    <n v="90.9"/>
    <n v="307"/>
    <n v="1"/>
    <n v="72"/>
    <x v="8"/>
    <s v="02/2021"/>
    <x v="157"/>
    <n v="2"/>
    <s v="Solarwinds IP address mgr - 1325"/>
    <x v="0"/>
    <m/>
  </r>
  <r>
    <n v="6934007"/>
    <n v="1"/>
    <x v="2"/>
    <n v="36"/>
    <n v="12"/>
    <n v="0"/>
    <n v="34344.89"/>
    <n v="0"/>
    <n v="34344.89"/>
    <n v="22351.43"/>
    <n v="0"/>
    <n v="11993.46"/>
    <n v="23350.880000000001"/>
    <n v="999.45"/>
    <n v="307"/>
    <n v="1"/>
    <n v="72"/>
    <x v="8"/>
    <s v="02/2021"/>
    <x v="154"/>
    <n v="2"/>
    <s v="Bill Print Ph 1 - 1811"/>
    <x v="0"/>
    <m/>
  </r>
  <r>
    <n v="6934008"/>
    <n v="1"/>
    <x v="2"/>
    <n v="36"/>
    <n v="14"/>
    <n v="0"/>
    <n v="22139.74"/>
    <n v="0"/>
    <n v="22139.74"/>
    <n v="13155.48"/>
    <n v="0"/>
    <n v="8984.26"/>
    <n v="13797.21"/>
    <n v="641.73"/>
    <n v="307"/>
    <n v="1"/>
    <n v="72"/>
    <x v="8"/>
    <s v="02/2021"/>
    <x v="154"/>
    <n v="2"/>
    <s v="Bill Print Ph 1 - 1821"/>
    <x v="0"/>
    <m/>
  </r>
  <r>
    <n v="6934009"/>
    <n v="1"/>
    <x v="2"/>
    <n v="36"/>
    <n v="15"/>
    <n v="0"/>
    <n v="6917.25"/>
    <n v="0"/>
    <n v="6917.25"/>
    <n v="3914.95"/>
    <n v="0"/>
    <n v="3002.3"/>
    <n v="4115.1000000000004"/>
    <n v="200.15"/>
    <n v="307"/>
    <n v="1"/>
    <n v="72"/>
    <x v="8"/>
    <s v="02/2021"/>
    <x v="154"/>
    <n v="2"/>
    <s v="Bill Print Ph 1 - 1825"/>
    <x v="0"/>
    <m/>
  </r>
  <r>
    <n v="6934010"/>
    <n v="1"/>
    <x v="2"/>
    <n v="36"/>
    <n v="18"/>
    <n v="0"/>
    <n v="27232.83"/>
    <n v="0"/>
    <n v="27232.83"/>
    <n v="13112.1"/>
    <n v="0"/>
    <n v="14120.73"/>
    <n v="13896.59"/>
    <n v="784.49"/>
    <n v="307"/>
    <n v="1"/>
    <n v="72"/>
    <x v="8"/>
    <s v="02/2021"/>
    <x v="154"/>
    <n v="2"/>
    <s v="Bill Print Ph 1 - 1838"/>
    <x v="0"/>
    <m/>
  </r>
  <r>
    <n v="6934011"/>
    <n v="1"/>
    <x v="2"/>
    <n v="36"/>
    <n v="19"/>
    <n v="0"/>
    <n v="1991.29"/>
    <n v="0"/>
    <n v="1991.29"/>
    <n v="902.79"/>
    <n v="0"/>
    <n v="1088.5"/>
    <n v="960.08"/>
    <n v="57.29"/>
    <n v="307"/>
    <n v="1"/>
    <n v="72"/>
    <x v="8"/>
    <s v="02/2021"/>
    <x v="154"/>
    <n v="2"/>
    <s v="Bill Print Ph 1 - 1840"/>
    <x v="0"/>
    <m/>
  </r>
  <r>
    <n v="6934014"/>
    <n v="1"/>
    <x v="2"/>
    <n v="36"/>
    <n v="22"/>
    <n v="0"/>
    <n v="200000"/>
    <n v="0"/>
    <n v="200000"/>
    <n v="73835.149999999994"/>
    <n v="0"/>
    <n v="126164.85"/>
    <n v="79569.919999999998"/>
    <n v="5734.77"/>
    <n v="307"/>
    <n v="1"/>
    <n v="72"/>
    <x v="8"/>
    <s v="02/2021"/>
    <x v="158"/>
    <n v="2"/>
    <s v="ECIS Software Licenses - 1863"/>
    <x v="0"/>
    <m/>
  </r>
  <r>
    <n v="6934021"/>
    <n v="1"/>
    <x v="2"/>
    <n v="36"/>
    <n v="22"/>
    <n v="0"/>
    <n v="66258.149999999994"/>
    <n v="0"/>
    <n v="66258.149999999994"/>
    <n v="24460.9"/>
    <n v="0"/>
    <n v="41797.25"/>
    <n v="26360.78"/>
    <n v="1899.88"/>
    <n v="307"/>
    <n v="1"/>
    <n v="72"/>
    <x v="8"/>
    <s v="02/2021"/>
    <x v="159"/>
    <n v="2"/>
    <s v="Tableau Software - 1862"/>
    <x v="0"/>
    <m/>
  </r>
  <r>
    <n v="6934032"/>
    <n v="1"/>
    <x v="2"/>
    <n v="36"/>
    <n v="13"/>
    <n v="0"/>
    <n v="13544.23"/>
    <n v="0"/>
    <n v="13544.23"/>
    <n v="8430.94"/>
    <n v="0"/>
    <n v="5113.29"/>
    <n v="8824.27"/>
    <n v="393.33"/>
    <n v="307"/>
    <n v="1"/>
    <n v="72"/>
    <x v="8"/>
    <s v="02/2021"/>
    <x v="154"/>
    <n v="2"/>
    <s v="Bill Print Ph 1 - 1816"/>
    <x v="0"/>
    <m/>
  </r>
  <r>
    <n v="6934033"/>
    <n v="1"/>
    <x v="2"/>
    <n v="36"/>
    <n v="17"/>
    <n v="0"/>
    <n v="11903.84"/>
    <n v="0"/>
    <n v="11903.84"/>
    <n v="6066.38"/>
    <n v="0"/>
    <n v="5837.46"/>
    <n v="6409.76"/>
    <n v="343.38"/>
    <n v="307"/>
    <n v="1"/>
    <n v="72"/>
    <x v="8"/>
    <s v="02/2021"/>
    <x v="154"/>
    <n v="2"/>
    <s v="Bill Print Ph 1 - 1837"/>
    <x v="0"/>
    <m/>
  </r>
  <r>
    <n v="6934040"/>
    <n v="1"/>
    <x v="2"/>
    <n v="36"/>
    <n v="21"/>
    <n v="0"/>
    <n v="32923.5"/>
    <n v="0"/>
    <n v="32923.5"/>
    <n v="13077.98"/>
    <n v="0"/>
    <n v="19845.52"/>
    <n v="14023"/>
    <n v="945.02"/>
    <n v="307"/>
    <n v="1"/>
    <n v="72"/>
    <x v="8"/>
    <s v="02/2021"/>
    <x v="154"/>
    <n v="2"/>
    <s v="Bill Print Ph 1 - 1846"/>
    <x v="0"/>
    <m/>
  </r>
  <r>
    <n v="6934050"/>
    <n v="1"/>
    <x v="2"/>
    <n v="36"/>
    <n v="20"/>
    <n v="0"/>
    <n v="87097.38"/>
    <n v="0"/>
    <n v="87097.38"/>
    <n v="37041.43"/>
    <n v="0"/>
    <n v="50055.95"/>
    <n v="39544.230000000003"/>
    <n v="2502.8000000000002"/>
    <n v="307"/>
    <n v="1"/>
    <n v="72"/>
    <x v="8"/>
    <s v="02/2021"/>
    <x v="154"/>
    <n v="2"/>
    <s v="Bill Print Ph 1 - 1844"/>
    <x v="0"/>
    <m/>
  </r>
  <r>
    <n v="6934051"/>
    <n v="1"/>
    <x v="2"/>
    <n v="36"/>
    <n v="22"/>
    <n v="0"/>
    <n v="177402.45"/>
    <n v="0"/>
    <n v="177402.45"/>
    <n v="65492.67"/>
    <n v="0"/>
    <n v="111909.78"/>
    <n v="70579.48"/>
    <n v="5086.8100000000004"/>
    <n v="307"/>
    <n v="1"/>
    <n v="72"/>
    <x v="8"/>
    <s v="02/2021"/>
    <x v="159"/>
    <n v="2"/>
    <s v="Call back in Queue - 1861"/>
    <x v="0"/>
    <m/>
  </r>
  <r>
    <n v="6934055"/>
    <n v="1"/>
    <x v="2"/>
    <n v="36"/>
    <n v="22"/>
    <n v="0"/>
    <n v="31250"/>
    <n v="0"/>
    <n v="31250"/>
    <n v="11536.76"/>
    <n v="0"/>
    <n v="19713.240000000002"/>
    <n v="12432.82"/>
    <n v="896.06000000000006"/>
    <n v="307"/>
    <n v="1"/>
    <n v="72"/>
    <x v="8"/>
    <s v="02/2021"/>
    <x v="160"/>
    <n v="2"/>
    <s v="Pro2Oracle Software - 1860"/>
    <x v="0"/>
    <m/>
  </r>
  <r>
    <n v="6934060"/>
    <n v="1"/>
    <x v="2"/>
    <n v="36"/>
    <n v="16"/>
    <n v="0"/>
    <n v="8121.72"/>
    <n v="0"/>
    <n v="8121.72"/>
    <n v="4367.7"/>
    <n v="0"/>
    <n v="3754.02"/>
    <n v="4602.33"/>
    <n v="234.63"/>
    <n v="307"/>
    <n v="1"/>
    <n v="72"/>
    <x v="8"/>
    <s v="02/2021"/>
    <x v="154"/>
    <n v="2"/>
    <s v="Bill Print Ph 1 - 1830"/>
    <x v="0"/>
    <m/>
  </r>
  <r>
    <n v="6934083"/>
    <n v="1"/>
    <x v="2"/>
    <n v="36"/>
    <n v="22"/>
    <n v="0"/>
    <n v="22000"/>
    <n v="0"/>
    <n v="22000"/>
    <n v="8121.85"/>
    <n v="0"/>
    <n v="13878.15"/>
    <n v="8752.68"/>
    <n v="630.83000000000004"/>
    <n v="307"/>
    <n v="1"/>
    <n v="72"/>
    <x v="8"/>
    <s v="02/2021"/>
    <x v="161"/>
    <n v="2"/>
    <s v="Utilicis Open Edge Pro2SQL Licenses - 1859"/>
    <x v="0"/>
    <m/>
  </r>
  <r>
    <n v="7003380"/>
    <n v="1"/>
    <x v="2"/>
    <n v="36"/>
    <n v="24"/>
    <n v="0"/>
    <n v="125995.23"/>
    <n v="0"/>
    <n v="125995.23"/>
    <n v="39453.03"/>
    <n v="0"/>
    <n v="86542.2"/>
    <n v="43058.96"/>
    <n v="3605.9300000000003"/>
    <n v="307"/>
    <n v="1"/>
    <n v="72"/>
    <x v="8"/>
    <s v="02/2021"/>
    <x v="154"/>
    <n v="2"/>
    <s v="Bill Print Ph 1 - 1846"/>
    <x v="0"/>
    <m/>
  </r>
  <r>
    <n v="7003657"/>
    <n v="1"/>
    <x v="2"/>
    <n v="36"/>
    <n v="26"/>
    <n v="0"/>
    <n v="1892.22"/>
    <n v="0"/>
    <n v="1892.22"/>
    <n v="486.54"/>
    <n v="0"/>
    <n v="1405.68"/>
    <n v="540.6"/>
    <n v="54.06"/>
    <n v="307"/>
    <n v="1"/>
    <n v="72"/>
    <x v="8"/>
    <s v="02/2021"/>
    <x v="154"/>
    <n v="2"/>
    <s v="Bill Print Ph 1 - 1882"/>
    <x v="0"/>
    <m/>
  </r>
  <r>
    <n v="7003658"/>
    <n v="1"/>
    <x v="2"/>
    <n v="60"/>
    <n v="50"/>
    <n v="0"/>
    <n v="20038.2"/>
    <n v="0"/>
    <n v="20038.2"/>
    <n v="3056.67"/>
    <n v="0"/>
    <n v="16981.53"/>
    <n v="3396.3"/>
    <n v="339.63"/>
    <n v="307"/>
    <n v="1"/>
    <n v="72"/>
    <x v="8"/>
    <s v="02/2021"/>
    <x v="162"/>
    <n v="2"/>
    <s v="CISCO 911 Phone System - 1894"/>
    <x v="0"/>
    <m/>
  </r>
  <r>
    <n v="7004239"/>
    <n v="1"/>
    <x v="2"/>
    <n v="36"/>
    <n v="25"/>
    <n v="0"/>
    <n v="4382.53"/>
    <n v="0"/>
    <n v="4382.53"/>
    <n v="1249.6199999999999"/>
    <n v="0"/>
    <n v="3132.91"/>
    <n v="1374.94"/>
    <n v="125.32000000000001"/>
    <n v="307"/>
    <n v="1"/>
    <n v="72"/>
    <x v="8"/>
    <s v="02/2021"/>
    <x v="154"/>
    <n v="2"/>
    <s v="Bill Print Ph 1 - 1874"/>
    <x v="0"/>
    <m/>
  </r>
  <r>
    <n v="7004247"/>
    <n v="1"/>
    <x v="2"/>
    <n v="36"/>
    <n v="24"/>
    <n v="0"/>
    <n v="3264.01"/>
    <n v="0"/>
    <n v="3264.01"/>
    <n v="1022.05"/>
    <n v="0"/>
    <n v="2241.96"/>
    <n v="1115.47"/>
    <n v="93.42"/>
    <n v="307"/>
    <n v="1"/>
    <n v="72"/>
    <x v="8"/>
    <s v="02/2021"/>
    <x v="150"/>
    <n v="2"/>
    <s v="Tableau Software - 1869"/>
    <x v="0"/>
    <m/>
  </r>
  <r>
    <n v="7004566"/>
    <n v="1"/>
    <x v="2"/>
    <n v="60"/>
    <n v="50"/>
    <n v="0"/>
    <n v="14055"/>
    <n v="0"/>
    <n v="14055"/>
    <n v="2143.98"/>
    <n v="0"/>
    <n v="11911.02"/>
    <n v="2382.1999999999998"/>
    <n v="238.22"/>
    <n v="307"/>
    <n v="1"/>
    <n v="72"/>
    <x v="8"/>
    <s v="02/2021"/>
    <x v="163"/>
    <n v="2"/>
    <s v="Ivanti Licenses - 1893"/>
    <x v="0"/>
    <m/>
  </r>
  <r>
    <n v="7004569"/>
    <n v="1"/>
    <x v="2"/>
    <n v="36"/>
    <n v="25"/>
    <n v="0"/>
    <n v="7551.23"/>
    <n v="0"/>
    <n v="7551.23"/>
    <n v="2153.11"/>
    <n v="0"/>
    <n v="5398.12"/>
    <n v="2369.0300000000002"/>
    <n v="215.92000000000002"/>
    <n v="307"/>
    <n v="1"/>
    <n v="72"/>
    <x v="8"/>
    <s v="02/2021"/>
    <x v="150"/>
    <n v="2"/>
    <s v="Tableau Software - 1876"/>
    <x v="0"/>
    <m/>
  </r>
  <r>
    <n v="7004892"/>
    <n v="1"/>
    <x v="2"/>
    <n v="36"/>
    <n v="26"/>
    <n v="0"/>
    <n v="2536.2199999999998"/>
    <n v="0"/>
    <n v="2536.2199999999998"/>
    <n v="652.14"/>
    <n v="0"/>
    <n v="1884.08"/>
    <n v="724.6"/>
    <n v="72.460000000000008"/>
    <n v="307"/>
    <n v="1"/>
    <n v="72"/>
    <x v="8"/>
    <s v="02/2021"/>
    <x v="150"/>
    <n v="2"/>
    <s v="Tableau Software - 1884"/>
    <x v="0"/>
    <m/>
  </r>
  <r>
    <n v="11646761"/>
    <n v="1"/>
    <x v="2"/>
    <n v="36"/>
    <n v="36"/>
    <n v="0"/>
    <n v="0"/>
    <n v="18715.100000000002"/>
    <n v="18715.099999999999"/>
    <n v="0"/>
    <n v="0"/>
    <n v="0"/>
    <n v="0"/>
    <n v="0"/>
    <n v="307"/>
    <n v="1"/>
    <n v="72"/>
    <x v="8"/>
    <s v="02/2021"/>
    <x v="233"/>
    <n v="2"/>
    <s v="CU20310116S   Zoom Call Recording"/>
    <x v="0"/>
    <m/>
  </r>
  <r>
    <n v="6932872"/>
    <n v="1"/>
    <x v="2"/>
    <n v="84"/>
    <n v="44"/>
    <n v="0"/>
    <n v="49249"/>
    <n v="0"/>
    <n v="49249"/>
    <n v="22836.18"/>
    <n v="0"/>
    <n v="26412.82"/>
    <n v="23436.47"/>
    <n v="600.29"/>
    <n v="310"/>
    <n v="1"/>
    <n v="76"/>
    <x v="9"/>
    <s v="02/2021"/>
    <x v="164"/>
    <n v="2"/>
    <s v="CISCO Phone System - Compass Pointe - 1719"/>
    <x v="0"/>
    <m/>
  </r>
  <r>
    <n v="6932926"/>
    <n v="1"/>
    <x v="2"/>
    <n v="60"/>
    <n v="25"/>
    <n v="0"/>
    <n v="10277.67"/>
    <n v="0"/>
    <n v="10277.67"/>
    <n v="5869.33"/>
    <n v="0"/>
    <n v="4408.34"/>
    <n v="6045.66"/>
    <n v="176.33"/>
    <n v="310"/>
    <n v="1"/>
    <n v="76"/>
    <x v="9"/>
    <s v="02/2021"/>
    <x v="165"/>
    <n v="2"/>
    <s v="LifeSize modernization conference calling equipment - 1731"/>
    <x v="0"/>
    <m/>
  </r>
  <r>
    <n v="6933057"/>
    <n v="1"/>
    <x v="2"/>
    <n v="84"/>
    <n v="1"/>
    <n v="0"/>
    <n v="11835.29"/>
    <n v="0"/>
    <n v="11835.29"/>
    <n v="11595.77"/>
    <n v="0"/>
    <n v="239.52"/>
    <n v="11835.29"/>
    <n v="239.52"/>
    <n v="310"/>
    <n v="1"/>
    <n v="76"/>
    <x v="9"/>
    <s v="02/2021"/>
    <x v="166"/>
    <n v="2"/>
    <s v="New Cisco Phone system - 1177"/>
    <x v="0"/>
    <m/>
  </r>
  <r>
    <n v="6933123"/>
    <n v="1"/>
    <x v="2"/>
    <n v="84"/>
    <n v="44"/>
    <n v="0"/>
    <n v="128599.6"/>
    <n v="0"/>
    <n v="128599.6"/>
    <n v="59644.480000000003"/>
    <n v="0"/>
    <n v="68955.12"/>
    <n v="61211.64"/>
    <n v="1567.16"/>
    <n v="310"/>
    <n v="1"/>
    <n v="76"/>
    <x v="9"/>
    <s v="02/2021"/>
    <x v="167"/>
    <n v="2"/>
    <s v="CISCO Phone System - Silver Lake - 1718"/>
    <x v="0"/>
    <m/>
  </r>
  <r>
    <n v="6933194"/>
    <n v="1"/>
    <x v="2"/>
    <n v="84"/>
    <n v="1"/>
    <n v="0"/>
    <n v="16313.77"/>
    <n v="0"/>
    <n v="16313.77"/>
    <n v="15983.62"/>
    <n v="0"/>
    <n v="330.15"/>
    <n v="16313.77"/>
    <n v="330.15000000000003"/>
    <n v="310"/>
    <n v="1"/>
    <n v="76"/>
    <x v="9"/>
    <s v="02/2021"/>
    <x v="166"/>
    <n v="2"/>
    <s v="New Cisco Phone system - 1176"/>
    <x v="0"/>
    <m/>
  </r>
  <r>
    <n v="6933213"/>
    <n v="1"/>
    <x v="2"/>
    <n v="60"/>
    <n v="25"/>
    <n v="0"/>
    <n v="908.01"/>
    <n v="0"/>
    <n v="908.01"/>
    <n v="518.54999999999995"/>
    <n v="0"/>
    <n v="389.46"/>
    <n v="534.13"/>
    <n v="15.58"/>
    <n v="310"/>
    <n v="1"/>
    <n v="76"/>
    <x v="9"/>
    <s v="02/2021"/>
    <x v="168"/>
    <n v="2"/>
    <s v="TV, (2) Samgung 43in Slim LED TV's - 1732"/>
    <x v="0"/>
    <m/>
  </r>
  <r>
    <n v="6933284"/>
    <n v="1"/>
    <x v="2"/>
    <n v="84"/>
    <n v="44"/>
    <n v="0"/>
    <n v="43464.36"/>
    <n v="0"/>
    <n v="43464.36"/>
    <n v="20154.88"/>
    <n v="0"/>
    <n v="23309.48"/>
    <n v="20684.64"/>
    <n v="529.76"/>
    <n v="310"/>
    <n v="1"/>
    <n v="76"/>
    <x v="9"/>
    <s v="02/2021"/>
    <x v="169"/>
    <n v="2"/>
    <s v="CISCO Phone System - Energy Lane - 1720"/>
    <x v="0"/>
    <m/>
  </r>
  <r>
    <n v="6933319"/>
    <n v="1"/>
    <x v="2"/>
    <n v="60"/>
    <n v="28"/>
    <n v="0"/>
    <n v="644.91999999999996"/>
    <n v="0"/>
    <n v="644.91999999999996"/>
    <n v="335.82"/>
    <n v="0"/>
    <n v="309.10000000000002"/>
    <n v="346.86"/>
    <n v="11.040000000000001"/>
    <n v="310"/>
    <n v="1"/>
    <n v="76"/>
    <x v="9"/>
    <s v="02/2021"/>
    <x v="170"/>
    <n v="2"/>
    <s v="Samsung 55in Slim Direct LIT LE - 1762"/>
    <x v="0"/>
    <m/>
  </r>
  <r>
    <n v="6933419"/>
    <n v="1"/>
    <x v="2"/>
    <n v="84"/>
    <n v="53"/>
    <n v="0"/>
    <n v="23835.5"/>
    <n v="0"/>
    <n v="23835.5"/>
    <n v="8553.84"/>
    <n v="0"/>
    <n v="15281.66"/>
    <n v="8842.17"/>
    <n v="288.33"/>
    <n v="310"/>
    <n v="1"/>
    <n v="76"/>
    <x v="9"/>
    <s v="02/2021"/>
    <x v="171"/>
    <n v="2"/>
    <s v="CISCO Phone System Consulting - 1771"/>
    <x v="0"/>
    <m/>
  </r>
  <r>
    <n v="6933712"/>
    <n v="1"/>
    <x v="2"/>
    <n v="84"/>
    <n v="54"/>
    <n v="0"/>
    <n v="4095"/>
    <n v="0"/>
    <n v="4095"/>
    <n v="1420.68"/>
    <n v="0"/>
    <n v="2674.32"/>
    <n v="1470.2"/>
    <n v="49.52"/>
    <n v="310"/>
    <n v="1"/>
    <n v="76"/>
    <x v="9"/>
    <s v="02/2021"/>
    <x v="171"/>
    <n v="2"/>
    <s v="CISCO Phone System Consulting - 1775"/>
    <x v="0"/>
    <m/>
  </r>
  <r>
    <n v="6933853"/>
    <n v="1"/>
    <x v="2"/>
    <n v="84"/>
    <n v="51"/>
    <n v="0"/>
    <n v="110708.62"/>
    <n v="0"/>
    <n v="110708.62"/>
    <n v="42372.44"/>
    <n v="0"/>
    <n v="68336.179999999993"/>
    <n v="43712.36"/>
    <n v="1339.92"/>
    <n v="310"/>
    <n v="1"/>
    <n v="76"/>
    <x v="9"/>
    <s v="02/2021"/>
    <x v="171"/>
    <n v="2"/>
    <s v="CISCO Phone System Consulting - 1752"/>
    <x v="0"/>
    <m/>
  </r>
  <r>
    <n v="6933118"/>
    <n v="1"/>
    <x v="2"/>
    <n v="0"/>
    <n v="0"/>
    <n v="0"/>
    <n v="243970.54"/>
    <n v="0"/>
    <n v="243970.54"/>
    <n v="0"/>
    <n v="0"/>
    <n v="243970.54"/>
    <n v="0"/>
    <n v="0"/>
    <n v="326"/>
    <n v="1"/>
    <n v="65"/>
    <x v="10"/>
    <s v="02/2021"/>
    <x v="172"/>
    <n v="5"/>
    <s v="Land - SL - 12"/>
    <x v="1"/>
    <m/>
  </r>
  <r>
    <n v="6933119"/>
    <n v="1"/>
    <x v="2"/>
    <n v="0"/>
    <n v="0"/>
    <n v="0"/>
    <n v="45840.84"/>
    <n v="0"/>
    <n v="45840.84"/>
    <n v="0"/>
    <n v="0"/>
    <n v="45840.84"/>
    <n v="0"/>
    <n v="0"/>
    <n v="326"/>
    <n v="1"/>
    <n v="65"/>
    <x v="10"/>
    <s v="02/2021"/>
    <x v="173"/>
    <n v="5"/>
    <s v="LAND- CITRUS HILL,FLA. BULK PLANT SITE - 51"/>
    <x v="1"/>
    <m/>
  </r>
  <r>
    <n v="6933413"/>
    <n v="1"/>
    <x v="2"/>
    <n v="0"/>
    <n v="0"/>
    <n v="0"/>
    <n v="41020.26"/>
    <n v="0"/>
    <n v="41020.26"/>
    <n v="0"/>
    <n v="0"/>
    <n v="41020.26"/>
    <n v="0"/>
    <n v="0"/>
    <n v="326"/>
    <n v="1"/>
    <n v="65"/>
    <x v="10"/>
    <s v="02/2021"/>
    <x v="174"/>
    <n v="5"/>
    <s v="LAND - MISTY PINES LOT - 25"/>
    <x v="1"/>
    <m/>
  </r>
  <r>
    <n v="6933845"/>
    <n v="1"/>
    <x v="2"/>
    <n v="0"/>
    <n v="0"/>
    <n v="0"/>
    <n v="94110.89"/>
    <n v="0"/>
    <n v="94110.89"/>
    <n v="0"/>
    <n v="0"/>
    <n v="94110.89"/>
    <n v="0"/>
    <n v="0"/>
    <n v="326"/>
    <n v="1"/>
    <n v="65"/>
    <x v="10"/>
    <s v="02/2021"/>
    <x v="175"/>
    <n v="5"/>
    <s v="LAND - BEAVER RUN (SALISBURY) - 35"/>
    <x v="1"/>
    <m/>
  </r>
  <r>
    <n v="6932983"/>
    <n v="1"/>
    <x v="2"/>
    <n v="60"/>
    <n v="0"/>
    <n v="0"/>
    <n v="2860"/>
    <n v="0"/>
    <n v="2860"/>
    <n v="2860"/>
    <n v="0"/>
    <n v="0"/>
    <n v="2860"/>
    <n v="0"/>
    <n v="327"/>
    <n v="1"/>
    <n v="66"/>
    <x v="2"/>
    <s v="02/2021"/>
    <x v="176"/>
    <n v="6"/>
    <s v="Panic Button System - 124"/>
    <x v="1"/>
    <m/>
  </r>
  <r>
    <n v="6932984"/>
    <n v="1"/>
    <x v="2"/>
    <n v="60"/>
    <n v="0"/>
    <n v="0"/>
    <n v="6870"/>
    <n v="0"/>
    <n v="6870"/>
    <n v="6870"/>
    <n v="0"/>
    <n v="0"/>
    <n v="6870"/>
    <n v="0"/>
    <n v="327"/>
    <n v="1"/>
    <n v="66"/>
    <x v="2"/>
    <s v="02/2021"/>
    <x v="177"/>
    <n v="6"/>
    <s v="SL AC Unit Telecom Closet - 125"/>
    <x v="1"/>
    <m/>
  </r>
  <r>
    <n v="6932992"/>
    <n v="1"/>
    <x v="2"/>
    <n v="540"/>
    <n v="248"/>
    <n v="0"/>
    <n v="2877"/>
    <n v="0"/>
    <n v="2877"/>
    <n v="1555.65"/>
    <n v="0"/>
    <n v="1321.35"/>
    <n v="1560.98"/>
    <n v="5.33"/>
    <n v="327"/>
    <n v="1"/>
    <n v="66"/>
    <x v="2"/>
    <s v="02/2021"/>
    <x v="178"/>
    <n v="6"/>
    <s v="ALARM SYSTEM AT BEAVER RUN BUILDING - 36"/>
    <x v="1"/>
    <m/>
  </r>
  <r>
    <n v="6933004"/>
    <n v="1"/>
    <x v="2"/>
    <n v="84"/>
    <n v="0"/>
    <n v="0"/>
    <n v="1033"/>
    <n v="0"/>
    <n v="1033"/>
    <n v="1033"/>
    <n v="0"/>
    <n v="0"/>
    <n v="1033"/>
    <n v="0"/>
    <n v="327"/>
    <n v="1"/>
    <n v="66"/>
    <x v="2"/>
    <s v="02/2021"/>
    <x v="179"/>
    <n v="6"/>
    <s v="New Condensor fan motor - 82"/>
    <x v="1"/>
    <m/>
  </r>
  <r>
    <n v="6933005"/>
    <n v="1"/>
    <x v="2"/>
    <n v="540"/>
    <n v="248"/>
    <n v="0"/>
    <n v="631004.23"/>
    <n v="0"/>
    <n v="631004.23"/>
    <n v="341224.63"/>
    <n v="0"/>
    <n v="289779.59999999998"/>
    <n v="342393.1"/>
    <n v="1168.47"/>
    <n v="327"/>
    <n v="1"/>
    <n v="66"/>
    <x v="2"/>
    <s v="02/2021"/>
    <x v="180"/>
    <n v="6"/>
    <s v="OFFICE BUILDING - BEAVER RUN - 37"/>
    <x v="1"/>
    <m/>
  </r>
  <r>
    <n v="6933093"/>
    <n v="1"/>
    <x v="2"/>
    <n v="120"/>
    <n v="0"/>
    <n v="0"/>
    <n v="311191.64"/>
    <n v="0"/>
    <n v="311191.64"/>
    <n v="311191.64"/>
    <n v="0"/>
    <n v="0"/>
    <n v="311191.64"/>
    <n v="0"/>
    <n v="327"/>
    <n v="1"/>
    <n v="66"/>
    <x v="2"/>
    <s v="02/2021"/>
    <x v="181"/>
    <n v="6"/>
    <s v="Silver Lake Building Renovations - 88"/>
    <x v="1"/>
    <m/>
  </r>
  <r>
    <n v="6933106"/>
    <n v="1"/>
    <x v="2"/>
    <n v="120"/>
    <n v="6"/>
    <n v="0"/>
    <n v="9770"/>
    <n v="0"/>
    <n v="9770"/>
    <n v="9248.93"/>
    <n v="0"/>
    <n v="521.07000000000005"/>
    <n v="9335.7800000000007"/>
    <n v="86.850000000000009"/>
    <n v="327"/>
    <n v="1"/>
    <n v="66"/>
    <x v="2"/>
    <s v="02/2021"/>
    <x v="182"/>
    <n v="6"/>
    <s v="AC Unit for Server Room - 112"/>
    <x v="1"/>
    <m/>
  </r>
  <r>
    <n v="6933107"/>
    <n v="1"/>
    <x v="2"/>
    <n v="60"/>
    <n v="0"/>
    <n v="0"/>
    <n v="35600"/>
    <n v="0"/>
    <n v="35600"/>
    <n v="35600"/>
    <n v="0"/>
    <n v="0"/>
    <n v="35600"/>
    <n v="0"/>
    <n v="327"/>
    <n v="1"/>
    <n v="66"/>
    <x v="2"/>
    <s v="02/2021"/>
    <x v="183"/>
    <n v="6"/>
    <s v="Beaver Run repairs - 132"/>
    <x v="1"/>
    <m/>
  </r>
  <r>
    <n v="6933108"/>
    <n v="1"/>
    <x v="2"/>
    <n v="60"/>
    <n v="0"/>
    <n v="0"/>
    <n v="11750"/>
    <n v="0"/>
    <n v="11750"/>
    <n v="11750"/>
    <n v="0"/>
    <n v="0"/>
    <n v="11750"/>
    <n v="0"/>
    <n v="327"/>
    <n v="1"/>
    <n v="66"/>
    <x v="2"/>
    <s v="02/2021"/>
    <x v="184"/>
    <n v="6"/>
    <s v="CP Alarm Security - 113"/>
    <x v="1"/>
    <m/>
  </r>
  <r>
    <n v="6933112"/>
    <n v="1"/>
    <x v="2"/>
    <n v="120"/>
    <n v="0"/>
    <n v="0"/>
    <n v="30519.38"/>
    <n v="0"/>
    <n v="30519.38"/>
    <n v="30519.38"/>
    <n v="0"/>
    <n v="0"/>
    <n v="30519.38"/>
    <n v="0"/>
    <n v="327"/>
    <n v="1"/>
    <n v="66"/>
    <x v="2"/>
    <s v="02/2021"/>
    <x v="185"/>
    <n v="6"/>
    <s v="DUMPSTER ENCLOSURE - 29"/>
    <x v="1"/>
    <m/>
  </r>
  <r>
    <n v="6933120"/>
    <n v="1"/>
    <x v="2"/>
    <n v="120"/>
    <n v="0"/>
    <n v="0"/>
    <n v="8061"/>
    <n v="0"/>
    <n v="8061"/>
    <n v="8061"/>
    <n v="0"/>
    <n v="0"/>
    <n v="8061"/>
    <n v="0"/>
    <n v="327"/>
    <n v="1"/>
    <n v="66"/>
    <x v="2"/>
    <s v="02/2021"/>
    <x v="186"/>
    <n v="6"/>
    <s v="New Entrance Door - 85"/>
    <x v="1"/>
    <m/>
  </r>
  <r>
    <n v="6933256"/>
    <n v="1"/>
    <x v="2"/>
    <n v="120"/>
    <n v="0"/>
    <n v="0"/>
    <n v="7975.86"/>
    <n v="0"/>
    <n v="7975.86"/>
    <n v="7975.86"/>
    <n v="0"/>
    <n v="0"/>
    <n v="7975.86"/>
    <n v="0"/>
    <n v="327"/>
    <n v="1"/>
    <n v="66"/>
    <x v="2"/>
    <s v="02/2021"/>
    <x v="181"/>
    <n v="6"/>
    <s v="Silver Lake Building Renovations - 94"/>
    <x v="1"/>
    <m/>
  </r>
  <r>
    <n v="6933271"/>
    <n v="1"/>
    <x v="2"/>
    <n v="84"/>
    <n v="0"/>
    <n v="0"/>
    <n v="2151"/>
    <n v="0"/>
    <n v="2151"/>
    <n v="2151"/>
    <n v="0"/>
    <n v="0"/>
    <n v="2151"/>
    <n v="0"/>
    <n v="327"/>
    <n v="1"/>
    <n v="66"/>
    <x v="2"/>
    <s v="02/2021"/>
    <x v="187"/>
    <n v="6"/>
    <s v="Complete fan asse,mbly - 83"/>
    <x v="1"/>
    <m/>
  </r>
  <r>
    <n v="6933272"/>
    <n v="1"/>
    <x v="2"/>
    <n v="60"/>
    <n v="0"/>
    <n v="0"/>
    <n v="252824.25"/>
    <n v="0"/>
    <n v="252824.25"/>
    <n v="252824.25"/>
    <n v="0"/>
    <n v="0"/>
    <n v="252824.25"/>
    <n v="0"/>
    <n v="327"/>
    <n v="1"/>
    <n v="66"/>
    <x v="2"/>
    <s v="02/2021"/>
    <x v="188"/>
    <n v="6"/>
    <s v="CP Accounting Suite Build out - 115"/>
    <x v="1"/>
    <m/>
  </r>
  <r>
    <n v="6933280"/>
    <n v="1"/>
    <x v="2"/>
    <n v="480"/>
    <n v="175"/>
    <n v="0"/>
    <n v="121370"/>
    <n v="0"/>
    <n v="121370"/>
    <n v="76880.05"/>
    <n v="0"/>
    <n v="44489.95"/>
    <n v="77134.28"/>
    <n v="254.23000000000002"/>
    <n v="327"/>
    <n v="1"/>
    <n v="66"/>
    <x v="2"/>
    <s v="02/2021"/>
    <x v="189"/>
    <n v="6"/>
    <s v="LAND IMPROVEMENTS - SILVER LAKE - 42"/>
    <x v="1"/>
    <m/>
  </r>
  <r>
    <n v="6933383"/>
    <n v="1"/>
    <x v="2"/>
    <n v="120"/>
    <n v="0"/>
    <n v="0"/>
    <n v="22961.39"/>
    <n v="0"/>
    <n v="22961.39"/>
    <n v="22961.39"/>
    <n v="0"/>
    <n v="0"/>
    <n v="22961.39"/>
    <n v="0"/>
    <n v="327"/>
    <n v="1"/>
    <n v="66"/>
    <x v="2"/>
    <s v="02/2021"/>
    <x v="190"/>
    <n v="6"/>
    <s v="Silver Lake Building Renovations - Network Upgrade - 93"/>
    <x v="1"/>
    <m/>
  </r>
  <r>
    <n v="6933385"/>
    <n v="1"/>
    <x v="2"/>
    <n v="120"/>
    <n v="0"/>
    <n v="0"/>
    <n v="33011.75"/>
    <n v="0"/>
    <n v="33011.75"/>
    <n v="33011.75"/>
    <n v="0"/>
    <n v="0"/>
    <n v="33011.75"/>
    <n v="0"/>
    <n v="327"/>
    <n v="1"/>
    <n v="66"/>
    <x v="2"/>
    <s v="02/2021"/>
    <x v="191"/>
    <n v="6"/>
    <s v="SILVER LAKE PATIO - 28"/>
    <x v="1"/>
    <m/>
  </r>
  <r>
    <n v="6933386"/>
    <n v="1"/>
    <x v="2"/>
    <n v="60"/>
    <n v="0"/>
    <n v="0"/>
    <n v="21000"/>
    <n v="0"/>
    <n v="21000"/>
    <n v="21000"/>
    <n v="0"/>
    <n v="0"/>
    <n v="21000"/>
    <n v="0"/>
    <n v="327"/>
    <n v="1"/>
    <n v="66"/>
    <x v="2"/>
    <s v="02/2021"/>
    <x v="192"/>
    <n v="6"/>
    <s v="SL GAS ROOFTOP UNITS - 128"/>
    <x v="1"/>
    <m/>
  </r>
  <r>
    <n v="6933387"/>
    <n v="1"/>
    <x v="2"/>
    <n v="480"/>
    <n v="175"/>
    <n v="0"/>
    <n v="1444130.55"/>
    <n v="0"/>
    <n v="1444130.55"/>
    <n v="914763.12"/>
    <n v="0"/>
    <n v="529367.43000000005"/>
    <n v="917788.08"/>
    <n v="3024.96"/>
    <n v="327"/>
    <n v="1"/>
    <n v="66"/>
    <x v="2"/>
    <s v="02/2021"/>
    <x v="193"/>
    <n v="6"/>
    <s v="STRUCTURES &amp; IMPROVEMENTS - SILVER LAKE BLDG. - 41"/>
    <x v="1"/>
    <m/>
  </r>
  <r>
    <n v="6933523"/>
    <n v="1"/>
    <x v="2"/>
    <n v="120"/>
    <n v="0"/>
    <n v="0"/>
    <n v="8179.14"/>
    <n v="0"/>
    <n v="8179.14"/>
    <n v="8179.14"/>
    <n v="0"/>
    <n v="0"/>
    <n v="8179.14"/>
    <n v="0"/>
    <n v="327"/>
    <n v="1"/>
    <n v="66"/>
    <x v="2"/>
    <s v="02/2021"/>
    <x v="194"/>
    <n v="6"/>
    <s v="Silver Lake Building Renovations (IT) - 101"/>
    <x v="1"/>
    <m/>
  </r>
  <r>
    <n v="6933526"/>
    <n v="1"/>
    <x v="2"/>
    <n v="480"/>
    <n v="175"/>
    <n v="0"/>
    <n v="256259"/>
    <n v="0"/>
    <n v="256259"/>
    <n v="162323.56"/>
    <n v="0"/>
    <n v="93935.44"/>
    <n v="162860.32999999999"/>
    <n v="536.77"/>
    <n v="327"/>
    <n v="1"/>
    <n v="66"/>
    <x v="2"/>
    <s v="02/2021"/>
    <x v="195"/>
    <n v="6"/>
    <s v="TANGIBLE PERSONAL PROPERTY - 43"/>
    <x v="1"/>
    <m/>
  </r>
  <r>
    <n v="6933540"/>
    <n v="1"/>
    <x v="2"/>
    <n v="180"/>
    <n v="0"/>
    <n v="0"/>
    <n v="28908"/>
    <n v="0"/>
    <n v="28908"/>
    <n v="28908"/>
    <n v="0"/>
    <n v="0"/>
    <n v="28908"/>
    <n v="0"/>
    <n v="327"/>
    <n v="1"/>
    <n v="66"/>
    <x v="2"/>
    <s v="02/2021"/>
    <x v="196"/>
    <n v="6"/>
    <s v="Concrete &amp; Brick repairs-Patio, Parking lot, Handicap Ramp - 80"/>
    <x v="1"/>
    <m/>
  </r>
  <r>
    <n v="6933668"/>
    <n v="1"/>
    <x v="2"/>
    <n v="120"/>
    <n v="0"/>
    <n v="0"/>
    <n v="118513.7"/>
    <n v="0"/>
    <n v="118513.7"/>
    <n v="118513.7"/>
    <n v="0"/>
    <n v="0"/>
    <n v="118513.7"/>
    <n v="0"/>
    <n v="327"/>
    <n v="1"/>
    <n v="66"/>
    <x v="2"/>
    <s v="02/2021"/>
    <x v="197"/>
    <n v="6"/>
    <s v="Silver Lake Elect/HVAC/Heating Upgrades - 89"/>
    <x v="1"/>
    <m/>
  </r>
  <r>
    <n v="6933670"/>
    <n v="1"/>
    <x v="2"/>
    <n v="60"/>
    <n v="0"/>
    <n v="0"/>
    <n v="56460"/>
    <n v="0"/>
    <n v="56460"/>
    <n v="56460"/>
    <n v="0"/>
    <n v="0"/>
    <n v="56460"/>
    <n v="0"/>
    <n v="327"/>
    <n v="1"/>
    <n v="66"/>
    <x v="2"/>
    <s v="02/2021"/>
    <x v="192"/>
    <n v="6"/>
    <s v="SL GAS ROOFTOP UNITS - 127"/>
    <x v="1"/>
    <m/>
  </r>
  <r>
    <n v="6933672"/>
    <n v="1"/>
    <x v="2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2/2021"/>
    <x v="197"/>
    <n v="6"/>
    <s v="Silver Lake Elect/HVAC/Heating Upgrades - 95"/>
    <x v="1"/>
    <m/>
  </r>
  <r>
    <n v="6933709"/>
    <n v="1"/>
    <x v="2"/>
    <n v="180"/>
    <n v="0"/>
    <n v="0"/>
    <n v="25615"/>
    <n v="0"/>
    <n v="25615"/>
    <n v="25615"/>
    <n v="0"/>
    <n v="0"/>
    <n v="25615"/>
    <n v="0"/>
    <n v="327"/>
    <n v="1"/>
    <n v="66"/>
    <x v="2"/>
    <s v="02/2021"/>
    <x v="198"/>
    <n v="6"/>
    <s v="Landscaping - 81"/>
    <x v="1"/>
    <m/>
  </r>
  <r>
    <n v="6933822"/>
    <n v="1"/>
    <x v="2"/>
    <n v="120"/>
    <n v="0"/>
    <n v="0"/>
    <n v="104340.12"/>
    <n v="0"/>
    <n v="104340.12"/>
    <n v="104340.12"/>
    <n v="0"/>
    <n v="0"/>
    <n v="104340.12"/>
    <n v="0"/>
    <n v="327"/>
    <n v="1"/>
    <n v="66"/>
    <x v="2"/>
    <s v="02/2021"/>
    <x v="194"/>
    <n v="6"/>
    <s v="Silver Lake Building Renovations (IT) - 100"/>
    <x v="1"/>
    <m/>
  </r>
  <r>
    <n v="6933849"/>
    <n v="1"/>
    <x v="2"/>
    <n v="540"/>
    <n v="249"/>
    <n v="0"/>
    <n v="21364.799999999999"/>
    <n v="0"/>
    <n v="21364.799999999999"/>
    <n v="11475.02"/>
    <n v="0"/>
    <n v="9889.7800000000007"/>
    <n v="11514.74"/>
    <n v="39.72"/>
    <n v="327"/>
    <n v="1"/>
    <n v="66"/>
    <x v="2"/>
    <s v="02/2021"/>
    <x v="180"/>
    <n v="6"/>
    <s v="OFFICE BUILDING - BEAVER RUN - 38"/>
    <x v="1"/>
    <m/>
  </r>
  <r>
    <n v="6933971"/>
    <n v="1"/>
    <x v="2"/>
    <n v="60"/>
    <n v="0"/>
    <n v="0"/>
    <n v="9183.33"/>
    <n v="0"/>
    <n v="9183.33"/>
    <n v="9183.33"/>
    <n v="0"/>
    <n v="0"/>
    <n v="9183.33"/>
    <n v="0"/>
    <n v="327"/>
    <n v="1"/>
    <n v="66"/>
    <x v="2"/>
    <s v="02/2021"/>
    <x v="199"/>
    <n v="6"/>
    <s v="SL PLANNING CELL CONVERSION - 126"/>
    <x v="1"/>
    <m/>
  </r>
  <r>
    <n v="6933972"/>
    <n v="1"/>
    <x v="2"/>
    <n v="480"/>
    <n v="186"/>
    <n v="0"/>
    <n v="244514.08"/>
    <n v="0"/>
    <n v="244514.08"/>
    <n v="149764.81"/>
    <n v="0"/>
    <n v="94749.27"/>
    <n v="150274.21"/>
    <n v="509.40000000000003"/>
    <n v="327"/>
    <n v="1"/>
    <n v="66"/>
    <x v="2"/>
    <s v="02/2021"/>
    <x v="200"/>
    <n v="6"/>
    <s v="STRUCTURES &amp; IMPROV - ADDITION TO SILVER LAKE - 20"/>
    <x v="1"/>
    <m/>
  </r>
  <r>
    <n v="6933997"/>
    <n v="1"/>
    <x v="2"/>
    <n v="120"/>
    <n v="0"/>
    <n v="0"/>
    <n v="67800"/>
    <n v="0"/>
    <n v="67800"/>
    <n v="67800"/>
    <n v="0"/>
    <n v="0"/>
    <n v="67800"/>
    <n v="0"/>
    <n v="327"/>
    <n v="1"/>
    <n v="66"/>
    <x v="2"/>
    <s v="02/2021"/>
    <x v="201"/>
    <n v="6"/>
    <s v="Heating/Air conditioning upgrade - 74"/>
    <x v="1"/>
    <m/>
  </r>
  <r>
    <n v="6933998"/>
    <n v="1"/>
    <x v="2"/>
    <n v="84"/>
    <n v="0"/>
    <n v="0"/>
    <n v="11479"/>
    <n v="0"/>
    <n v="11479"/>
    <n v="11479"/>
    <n v="0"/>
    <n v="0"/>
    <n v="11479"/>
    <n v="0"/>
    <n v="327"/>
    <n v="1"/>
    <n v="66"/>
    <x v="2"/>
    <s v="02/2021"/>
    <x v="202"/>
    <n v="6"/>
    <s v="Installation 3Ton AC unit in Server Room - 84"/>
    <x v="1"/>
    <m/>
  </r>
  <r>
    <n v="6933401"/>
    <n v="1"/>
    <x v="2"/>
    <n v="120"/>
    <n v="11"/>
    <n v="0"/>
    <n v="5046.8100000000004"/>
    <n v="0"/>
    <n v="5046.8100000000004"/>
    <n v="4561.0600000000004"/>
    <n v="0"/>
    <n v="485.75"/>
    <n v="4605.22"/>
    <n v="44.160000000000004"/>
    <n v="328"/>
    <n v="1"/>
    <n v="68"/>
    <x v="4"/>
    <s v="02/2021"/>
    <x v="203"/>
    <n v="2"/>
    <s v="Compass Pointe Furniture - 121"/>
    <x v="1"/>
    <m/>
  </r>
  <r>
    <n v="6933402"/>
    <n v="1"/>
    <x v="2"/>
    <n v="120"/>
    <n v="12"/>
    <n v="0"/>
    <n v="609.32000000000005"/>
    <n v="0"/>
    <n v="609.32000000000005"/>
    <n v="545.48"/>
    <n v="0"/>
    <n v="63.84"/>
    <n v="550.79999999999995"/>
    <n v="5.32"/>
    <n v="328"/>
    <n v="1"/>
    <n v="68"/>
    <x v="4"/>
    <s v="02/2021"/>
    <x v="203"/>
    <n v="2"/>
    <s v="Compass Pointe Furniture - 122"/>
    <x v="1"/>
    <m/>
  </r>
  <r>
    <n v="2273447"/>
    <n v="1"/>
    <x v="2"/>
    <n v="60"/>
    <n v="55"/>
    <n v="0"/>
    <n v="2654.85"/>
    <n v="0"/>
    <n v="2654.85"/>
    <n v="221.25"/>
    <n v="0"/>
    <n v="2433.6"/>
    <n v="265.5"/>
    <n v="44.25"/>
    <n v="329"/>
    <n v="1"/>
    <n v="73"/>
    <x v="11"/>
    <s v="02/2021"/>
    <x v="204"/>
    <n v="2"/>
    <s v="Jeff Sylvester 2020 Ford Exp"/>
    <x v="1"/>
    <m/>
  </r>
  <r>
    <n v="2273450"/>
    <n v="1"/>
    <x v="2"/>
    <n v="60"/>
    <n v="56"/>
    <n v="0"/>
    <n v="-4001"/>
    <n v="0"/>
    <n v="-4001"/>
    <n v="-266.72000000000003"/>
    <n v="0"/>
    <n v="-3734.28"/>
    <n v="-333.4"/>
    <n v="-66.680000000000007"/>
    <n v="329"/>
    <n v="1"/>
    <n v="73"/>
    <x v="11"/>
    <s v="02/2021"/>
    <x v="205"/>
    <n v="2"/>
    <s v="SK20250102R - RET AM-1117 Taurus"/>
    <x v="1"/>
    <m/>
  </r>
  <r>
    <n v="2273453"/>
    <n v="1"/>
    <x v="2"/>
    <n v="60"/>
    <n v="56"/>
    <n v="0"/>
    <n v="0"/>
    <n v="0"/>
    <n v="0"/>
    <n v="0"/>
    <n v="0"/>
    <n v="0"/>
    <n v="0"/>
    <n v="0"/>
    <n v="329"/>
    <n v="1"/>
    <n v="73"/>
    <x v="11"/>
    <s v="02/2021"/>
    <x v="206"/>
    <n v="2"/>
    <s v="Mark Cutshaw's current vehicle has reached the end of it's useful life, and will need a new one."/>
    <x v="1"/>
    <m/>
  </r>
  <r>
    <n v="3776262"/>
    <n v="1"/>
    <x v="2"/>
    <n v="60"/>
    <n v="59"/>
    <n v="0"/>
    <n v="73022.929999999993"/>
    <n v="0"/>
    <n v="73022.929999999993"/>
    <n v="1217.05"/>
    <n v="0"/>
    <n v="71805.88"/>
    <n v="2434.1"/>
    <n v="1217.05"/>
    <n v="329"/>
    <n v="1"/>
    <n v="73"/>
    <x v="11"/>
    <s v="02/2021"/>
    <x v="207"/>
    <n v="2"/>
    <s v="Replace the 2016 Tahoe vin 1GNSKCKC9GR398771"/>
    <x v="1"/>
    <m/>
  </r>
  <r>
    <n v="4216702"/>
    <n v="1"/>
    <x v="2"/>
    <n v="60"/>
    <n v="56"/>
    <n v="0"/>
    <n v="2.98"/>
    <n v="0"/>
    <n v="2.98"/>
    <n v="0.2"/>
    <n v="0"/>
    <n v="2.78"/>
    <n v="0.25"/>
    <n v="0.05"/>
    <n v="329"/>
    <n v="1"/>
    <n v="73"/>
    <x v="11"/>
    <s v="02/2021"/>
    <x v="232"/>
    <n v="2"/>
    <s v="Vehicles - Automobiles"/>
    <x v="1"/>
    <m/>
  </r>
  <r>
    <n v="4216707"/>
    <n v="1"/>
    <x v="2"/>
    <n v="60"/>
    <n v="56"/>
    <n v="0"/>
    <n v="37783.71"/>
    <n v="0"/>
    <n v="37783.71"/>
    <n v="2518.92"/>
    <n v="0"/>
    <n v="35264.79"/>
    <n v="3148.65"/>
    <n v="629.73"/>
    <n v="329"/>
    <n v="1"/>
    <n v="73"/>
    <x v="11"/>
    <s v="02/2021"/>
    <x v="232"/>
    <n v="2"/>
    <s v="Vehicles - Automobiles"/>
    <x v="1"/>
    <m/>
  </r>
  <r>
    <n v="6932980"/>
    <n v="1"/>
    <x v="2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2/2021"/>
    <x v="208"/>
    <n v="2"/>
    <s v="2015 Ford Exp - J Householder - 138"/>
    <x v="1"/>
    <m/>
  </r>
  <r>
    <n v="6932982"/>
    <n v="1"/>
    <x v="2"/>
    <n v="60"/>
    <n v="9"/>
    <n v="0"/>
    <n v="40830.839999999997"/>
    <n v="0"/>
    <n v="40830.839999999997"/>
    <n v="34706.21"/>
    <n v="0"/>
    <n v="6124.63"/>
    <n v="35386.720000000001"/>
    <n v="680.51"/>
    <n v="329"/>
    <n v="1"/>
    <n v="73"/>
    <x v="11"/>
    <s v="02/2021"/>
    <x v="210"/>
    <n v="2"/>
    <s v="2016 Ford E150 Truck Pesco FL Sales (AM-1648) - 159"/>
    <x v="1"/>
    <m/>
  </r>
  <r>
    <n v="6932990"/>
    <n v="1"/>
    <x v="2"/>
    <n v="60"/>
    <n v="6"/>
    <n v="0"/>
    <n v="41806"/>
    <n v="0"/>
    <n v="41806"/>
    <n v="37625.410000000003"/>
    <n v="0"/>
    <n v="4180.59"/>
    <n v="38322.18"/>
    <n v="696.77"/>
    <n v="329"/>
    <n v="1"/>
    <n v="73"/>
    <x v="11"/>
    <s v="02/2021"/>
    <x v="211"/>
    <n v="2"/>
    <s v="2016 Ford Explorer-Greg Robinson - 155"/>
    <x v="1"/>
    <m/>
  </r>
  <r>
    <n v="6932996"/>
    <n v="1"/>
    <x v="2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2/2021"/>
    <x v="212"/>
    <n v="2"/>
    <s v="Householder Veh - 170"/>
    <x v="1"/>
    <m/>
  </r>
  <r>
    <n v="6933102"/>
    <n v="1"/>
    <x v="2"/>
    <n v="60"/>
    <n v="15"/>
    <n v="0"/>
    <n v="35628"/>
    <n v="0"/>
    <n v="35628"/>
    <n v="26721"/>
    <n v="0"/>
    <n v="8907"/>
    <n v="27314.799999999999"/>
    <n v="593.80000000000007"/>
    <n v="329"/>
    <n v="1"/>
    <n v="73"/>
    <x v="11"/>
    <s v="02/2021"/>
    <x v="213"/>
    <n v="2"/>
    <s v="2017 Ford Taurus -Lou Anatrella - 160"/>
    <x v="1"/>
    <m/>
  </r>
  <r>
    <n v="6933260"/>
    <n v="1"/>
    <x v="2"/>
    <n v="60"/>
    <n v="0"/>
    <n v="0"/>
    <n v="38319"/>
    <n v="0"/>
    <n v="38319"/>
    <n v="38319"/>
    <n v="0"/>
    <n v="0"/>
    <n v="38319"/>
    <n v="0"/>
    <n v="329"/>
    <n v="1"/>
    <n v="73"/>
    <x v="11"/>
    <s v="02/2021"/>
    <x v="214"/>
    <n v="2"/>
    <s v="2016 Ford Explorer J. Steinmetz - 149"/>
    <x v="1"/>
    <m/>
  </r>
  <r>
    <n v="6933263"/>
    <n v="1"/>
    <x v="2"/>
    <n v="60"/>
    <n v="4"/>
    <n v="0"/>
    <n v="42216"/>
    <n v="0"/>
    <n v="42216"/>
    <n v="39401.599999999999"/>
    <n v="0"/>
    <n v="2814.4"/>
    <n v="40105.199999999997"/>
    <n v="703.6"/>
    <n v="329"/>
    <n v="1"/>
    <n v="73"/>
    <x v="11"/>
    <s v="02/2021"/>
    <x v="215"/>
    <n v="2"/>
    <s v="2016 Ford Explorer-C. Martin - 153"/>
    <x v="1"/>
    <m/>
  </r>
  <r>
    <n v="6933264"/>
    <n v="1"/>
    <x v="2"/>
    <n v="60"/>
    <n v="28"/>
    <n v="0"/>
    <n v="39643"/>
    <n v="0"/>
    <n v="39643"/>
    <n v="20642.900000000001"/>
    <n v="0"/>
    <n v="19000.099999999999"/>
    <n v="21321.48"/>
    <n v="678.58"/>
    <n v="329"/>
    <n v="1"/>
    <n v="73"/>
    <x v="11"/>
    <s v="02/2021"/>
    <x v="216"/>
    <n v="2"/>
    <s v="2018 Ford Explorer - Bill O'Brien - 167"/>
    <x v="1"/>
    <m/>
  </r>
  <r>
    <n v="6933382"/>
    <n v="1"/>
    <x v="2"/>
    <n v="60"/>
    <n v="0"/>
    <n v="0"/>
    <n v="35342.9"/>
    <n v="0"/>
    <n v="35342.9"/>
    <n v="35342.9"/>
    <n v="0"/>
    <n v="0"/>
    <n v="35342.9"/>
    <n v="0"/>
    <n v="329"/>
    <n v="1"/>
    <n v="73"/>
    <x v="11"/>
    <s v="02/2021"/>
    <x v="217"/>
    <n v="2"/>
    <s v="2014 GMC Acadia - Bill Hancock - 133"/>
    <x v="1"/>
    <m/>
  </r>
  <r>
    <n v="6933393"/>
    <n v="1"/>
    <x v="2"/>
    <n v="60"/>
    <n v="17"/>
    <n v="0"/>
    <n v="39832"/>
    <n v="0"/>
    <n v="39832"/>
    <n v="28546.3"/>
    <n v="0"/>
    <n v="11285.7"/>
    <n v="29210.16"/>
    <n v="663.86"/>
    <n v="329"/>
    <n v="1"/>
    <n v="73"/>
    <x v="11"/>
    <s v="02/2021"/>
    <x v="218"/>
    <n v="2"/>
    <s v="2017 Ford Explorer - Tom Mahn - 162"/>
    <x v="1"/>
    <m/>
  </r>
  <r>
    <n v="6933678"/>
    <n v="1"/>
    <x v="2"/>
    <n v="60"/>
    <n v="0"/>
    <n v="0"/>
    <n v="29995.88"/>
    <n v="0"/>
    <n v="29995.88"/>
    <n v="29995.88"/>
    <n v="0"/>
    <n v="0"/>
    <n v="29995.88"/>
    <n v="0"/>
    <n v="329"/>
    <n v="1"/>
    <n v="73"/>
    <x v="11"/>
    <s v="02/2021"/>
    <x v="219"/>
    <n v="2"/>
    <s v="2016 Ford F-150 Saftey - 150"/>
    <x v="1"/>
    <m/>
  </r>
  <r>
    <n v="6933821"/>
    <n v="1"/>
    <x v="2"/>
    <n v="60"/>
    <n v="0"/>
    <n v="0"/>
    <n v="35604"/>
    <n v="0"/>
    <n v="35604"/>
    <n v="35604"/>
    <n v="0"/>
    <n v="0"/>
    <n v="35604"/>
    <n v="0"/>
    <n v="329"/>
    <n v="1"/>
    <n v="73"/>
    <x v="11"/>
    <s v="02/2021"/>
    <x v="220"/>
    <n v="2"/>
    <s v="2015 Ford Taurus V. Gadgil - 148"/>
    <x v="1"/>
    <m/>
  </r>
  <r>
    <n v="6933829"/>
    <n v="1"/>
    <x v="2"/>
    <n v="60"/>
    <n v="6"/>
    <n v="0"/>
    <n v="40961.57"/>
    <n v="0"/>
    <n v="40961.57"/>
    <n v="36865.4"/>
    <n v="0"/>
    <n v="4096.17"/>
    <n v="37548.1"/>
    <n v="682.7"/>
    <n v="329"/>
    <n v="1"/>
    <n v="73"/>
    <x v="11"/>
    <s v="02/2021"/>
    <x v="221"/>
    <n v="2"/>
    <s v="2016 Ford Explorer XLT -Brian Goff - 154"/>
    <x v="1"/>
    <m/>
  </r>
  <r>
    <n v="6933830"/>
    <n v="1"/>
    <x v="2"/>
    <n v="60"/>
    <n v="0"/>
    <n v="0"/>
    <n v="23867"/>
    <n v="0"/>
    <n v="23867"/>
    <n v="23867"/>
    <n v="0"/>
    <n v="0"/>
    <n v="23867"/>
    <n v="0"/>
    <n v="329"/>
    <n v="1"/>
    <n v="73"/>
    <x v="11"/>
    <s v="02/2021"/>
    <x v="222"/>
    <n v="2"/>
    <s v="2016 Ford Fusion  - HR Dept spare - 147"/>
    <x v="1"/>
    <m/>
  </r>
  <r>
    <n v="6934022"/>
    <n v="1"/>
    <x v="2"/>
    <n v="60"/>
    <n v="28"/>
    <n v="0"/>
    <n v="40111.449999999997"/>
    <n v="0"/>
    <n v="40111.449999999997"/>
    <n v="20886.849999999999"/>
    <n v="0"/>
    <n v="19224.599999999999"/>
    <n v="21573.439999999999"/>
    <n v="686.59"/>
    <n v="329"/>
    <n v="1"/>
    <n v="73"/>
    <x v="11"/>
    <s v="02/2021"/>
    <x v="223"/>
    <n v="2"/>
    <s v="2018 Ford Explorer White - L. Orr - 178"/>
    <x v="1"/>
    <m/>
  </r>
  <r>
    <n v="6934034"/>
    <n v="1"/>
    <x v="2"/>
    <n v="60"/>
    <n v="42"/>
    <n v="0"/>
    <n v="29646.39"/>
    <n v="0"/>
    <n v="29646.39"/>
    <n v="8487"/>
    <n v="0"/>
    <n v="21159.39"/>
    <n v="8990.7900000000009"/>
    <n v="503.79"/>
    <n v="329"/>
    <n v="1"/>
    <n v="73"/>
    <x v="11"/>
    <s v="02/2021"/>
    <x v="224"/>
    <n v="2"/>
    <s v="2017 Ford Edge Steve Baccino - 175"/>
    <x v="1"/>
    <m/>
  </r>
  <r>
    <n v="6934052"/>
    <n v="1"/>
    <x v="2"/>
    <n v="60"/>
    <n v="43"/>
    <n v="0"/>
    <n v="65092"/>
    <n v="0"/>
    <n v="65092"/>
    <n v="17545.64"/>
    <n v="0"/>
    <n v="47546.36"/>
    <n v="18651.37"/>
    <n v="1105.73"/>
    <n v="329"/>
    <n v="1"/>
    <n v="73"/>
    <x v="11"/>
    <s v="02/2021"/>
    <x v="225"/>
    <n v="2"/>
    <s v="2019 Chevy Tahoe - Moriarty - 177"/>
    <x v="1"/>
    <m/>
  </r>
  <r>
    <n v="6934061"/>
    <n v="1"/>
    <x v="2"/>
    <n v="60"/>
    <n v="23"/>
    <n v="0"/>
    <n v="6344.61"/>
    <n v="0"/>
    <n v="6344.61"/>
    <n v="6344.61"/>
    <n v="0"/>
    <n v="0"/>
    <n v="6344.61"/>
    <n v="0"/>
    <n v="329"/>
    <n v="1"/>
    <n v="73"/>
    <x v="11"/>
    <s v="02/2021"/>
    <x v="224"/>
    <n v="2"/>
    <s v="2017 Ford Edge Steve Baccino - 176"/>
    <x v="1"/>
    <m/>
  </r>
  <r>
    <n v="6934081"/>
    <n v="1"/>
    <x v="2"/>
    <n v="60"/>
    <n v="39"/>
    <n v="0"/>
    <n v="44783.54"/>
    <n v="0"/>
    <n v="44783.54"/>
    <n v="15067.78"/>
    <n v="0"/>
    <n v="29715.759999999998"/>
    <n v="15829.72"/>
    <n v="761.94"/>
    <n v="329"/>
    <n v="1"/>
    <n v="73"/>
    <x v="11"/>
    <s v="02/2021"/>
    <x v="226"/>
    <n v="2"/>
    <s v="2019 Ford Explorer XLT - Galtman - 171"/>
    <x v="1"/>
    <m/>
  </r>
  <r>
    <n v="7003533"/>
    <n v="1"/>
    <x v="2"/>
    <n v="60"/>
    <n v="47"/>
    <n v="0"/>
    <n v="56746.98"/>
    <n v="0"/>
    <n v="56746.98"/>
    <n v="11501.38"/>
    <n v="0"/>
    <n v="45245.599999999999"/>
    <n v="12464.05"/>
    <n v="962.67000000000007"/>
    <n v="329"/>
    <n v="1"/>
    <n v="73"/>
    <x v="11"/>
    <s v="02/2021"/>
    <x v="227"/>
    <n v="2"/>
    <s v="2020 Ford Explorer - Sylvester - 179"/>
    <x v="1"/>
    <m/>
  </r>
  <r>
    <n v="7004104"/>
    <n v="1"/>
    <x v="2"/>
    <n v="60"/>
    <n v="48"/>
    <n v="0"/>
    <n v="51694"/>
    <n v="0"/>
    <n v="51694"/>
    <n v="9613.25"/>
    <n v="0"/>
    <n v="42080.75"/>
    <n v="10489.93"/>
    <n v="876.68000000000006"/>
    <n v="329"/>
    <n v="1"/>
    <n v="73"/>
    <x v="11"/>
    <s v="02/2021"/>
    <x v="228"/>
    <n v="2"/>
    <s v="2020 GMC Acadia - Cooper -180"/>
    <x v="1"/>
    <m/>
  </r>
  <r>
    <n v="11647033"/>
    <n v="1"/>
    <x v="2"/>
    <n v="60"/>
    <n v="60"/>
    <n v="0"/>
    <n v="0"/>
    <n v="53588"/>
    <n v="53588"/>
    <n v="0"/>
    <n v="0"/>
    <n v="0"/>
    <n v="0"/>
    <n v="0"/>
    <n v="329"/>
    <n v="1"/>
    <n v="73"/>
    <x v="11"/>
    <s v="02/2021"/>
    <x v="234"/>
    <n v="2"/>
    <s v="Purchase Jason Bennett s vehicle"/>
    <x v="1"/>
    <m/>
  </r>
  <r>
    <n v="6932995"/>
    <n v="1"/>
    <x v="2"/>
    <n v="84"/>
    <n v="53"/>
    <n v="0"/>
    <n v="8954"/>
    <n v="0"/>
    <n v="8954"/>
    <n v="3213.31"/>
    <n v="0"/>
    <n v="5740.69"/>
    <n v="3321.62"/>
    <n v="108.31"/>
    <n v="330"/>
    <n v="1"/>
    <n v="76"/>
    <x v="9"/>
    <s v="02/2021"/>
    <x v="229"/>
    <n v="2"/>
    <s v="Customer Care Cisco Phone System - 168"/>
    <x v="1"/>
    <m/>
  </r>
  <r>
    <n v="6933270"/>
    <n v="1"/>
    <x v="2"/>
    <n v="84"/>
    <n v="51"/>
    <n v="0"/>
    <n v="9456.25"/>
    <n v="0"/>
    <n v="9456.25"/>
    <n v="3714.93"/>
    <n v="0"/>
    <n v="5741.32"/>
    <n v="3827.5"/>
    <n v="112.57000000000001"/>
    <n v="330"/>
    <n v="1"/>
    <n v="76"/>
    <x v="9"/>
    <s v="02/2021"/>
    <x v="230"/>
    <n v="2"/>
    <s v="Cisco Phone Equip, (67) Microphones &amp; (73) Headsets - 166"/>
    <x v="1"/>
    <m/>
  </r>
  <r>
    <n v="6933412"/>
    <n v="1"/>
    <x v="2"/>
    <n v="84"/>
    <n v="55"/>
    <n v="0"/>
    <n v="16375"/>
    <n v="0"/>
    <n v="16375"/>
    <n v="5485.78"/>
    <n v="0"/>
    <n v="10889.22"/>
    <n v="5683.77"/>
    <n v="197.99"/>
    <n v="330"/>
    <n v="1"/>
    <n v="76"/>
    <x v="9"/>
    <s v="02/2021"/>
    <x v="229"/>
    <n v="2"/>
    <s v="Customer Care Cisco Phone System - 169"/>
    <x v="1"/>
    <m/>
  </r>
  <r>
    <n v="6933844"/>
    <n v="1"/>
    <x v="2"/>
    <n v="84"/>
    <n v="46"/>
    <n v="0"/>
    <n v="404019.88"/>
    <n v="0"/>
    <n v="404019.88"/>
    <n v="178748.19"/>
    <n v="0"/>
    <n v="225271.69"/>
    <n v="183645.4"/>
    <n v="4897.21"/>
    <n v="330"/>
    <n v="1"/>
    <n v="76"/>
    <x v="9"/>
    <s v="02/2021"/>
    <x v="229"/>
    <n v="2"/>
    <s v="Customer Care Cisco Phone System - 164"/>
    <x v="1"/>
    <m/>
  </r>
  <r>
    <n v="6933996"/>
    <n v="1"/>
    <x v="2"/>
    <n v="84"/>
    <n v="49"/>
    <n v="0"/>
    <n v="30844.91"/>
    <n v="0"/>
    <n v="30844.91"/>
    <n v="12852.04"/>
    <n v="0"/>
    <n v="17992.87"/>
    <n v="13219.24"/>
    <n v="367.2"/>
    <n v="330"/>
    <n v="1"/>
    <n v="76"/>
    <x v="9"/>
    <s v="02/2021"/>
    <x v="229"/>
    <n v="2"/>
    <s v="Customer Care Cisco Phone System - 165"/>
    <x v="1"/>
    <m/>
  </r>
  <r>
    <n v="6932986"/>
    <n v="1"/>
    <x v="3"/>
    <n v="84"/>
    <n v="40"/>
    <n v="0"/>
    <n v="164635.24"/>
    <n v="0"/>
    <n v="164635.24"/>
    <n v="84667.03"/>
    <n v="0"/>
    <n v="79968.210000000006"/>
    <n v="86666.240000000005"/>
    <n v="1999.21"/>
    <n v="308"/>
    <n v="1"/>
    <n v="39"/>
    <x v="0"/>
    <s v="03/2021"/>
    <x v="0"/>
    <n v="2"/>
    <s v="Utilities International - Phase 1 - 1579"/>
    <x v="0"/>
    <m/>
  </r>
  <r>
    <n v="6933095"/>
    <n v="1"/>
    <x v="3"/>
    <n v="84"/>
    <n v="53"/>
    <n v="0"/>
    <n v="1625"/>
    <n v="0"/>
    <n v="1625"/>
    <n v="583.4"/>
    <n v="0"/>
    <n v="1041.5999999999999"/>
    <n v="603.04999999999995"/>
    <n v="19.650000000000002"/>
    <n v="308"/>
    <n v="1"/>
    <n v="39"/>
    <x v="0"/>
    <s v="03/2021"/>
    <x v="1"/>
    <n v="2"/>
    <s v="Utilities International - Phase 2 - 1779"/>
    <x v="0"/>
    <m/>
  </r>
  <r>
    <n v="6933388"/>
    <n v="1"/>
    <x v="3"/>
    <n v="84"/>
    <n v="52"/>
    <n v="0"/>
    <n v="-1778.34"/>
    <n v="0"/>
    <n v="-1778.34"/>
    <n v="-659.68"/>
    <n v="0"/>
    <n v="-1118.6600000000001"/>
    <n v="-681.19"/>
    <n v="-21.51"/>
    <n v="308"/>
    <n v="1"/>
    <n v="39"/>
    <x v="0"/>
    <s v="03/2021"/>
    <x v="1"/>
    <n v="2"/>
    <s v="Utilities International - Phase 2 - 1764"/>
    <x v="0"/>
    <m/>
  </r>
  <r>
    <n v="6933673"/>
    <n v="1"/>
    <x v="3"/>
    <n v="84"/>
    <n v="50"/>
    <n v="0"/>
    <n v="1021008.31"/>
    <n v="0"/>
    <n v="1021008.31"/>
    <n v="403136.19"/>
    <n v="0"/>
    <n v="617872.12"/>
    <n v="415493.63"/>
    <n v="12357.44"/>
    <n v="308"/>
    <n v="1"/>
    <n v="39"/>
    <x v="0"/>
    <s v="03/2021"/>
    <x v="1"/>
    <n v="2"/>
    <s v="Utilities International - Phase 2 - 1755"/>
    <x v="0"/>
    <m/>
  </r>
  <r>
    <n v="6933825"/>
    <n v="1"/>
    <x v="3"/>
    <n v="84"/>
    <n v="51"/>
    <n v="0"/>
    <n v="261.20999999999998"/>
    <n v="0"/>
    <n v="261.20999999999998"/>
    <n v="100.02"/>
    <n v="0"/>
    <n v="161.19"/>
    <n v="103.18"/>
    <n v="3.16"/>
    <n v="308"/>
    <n v="1"/>
    <n v="39"/>
    <x v="0"/>
    <s v="03/2021"/>
    <x v="1"/>
    <n v="2"/>
    <s v="Utilities International - Phase 2 - 1774"/>
    <x v="0"/>
    <m/>
  </r>
  <r>
    <n v="6933826"/>
    <n v="1"/>
    <x v="3"/>
    <n v="84"/>
    <n v="55"/>
    <n v="0"/>
    <n v="1300"/>
    <n v="0"/>
    <n v="1300"/>
    <n v="435.68"/>
    <n v="0"/>
    <n v="864.32"/>
    <n v="451.39"/>
    <n v="15.71"/>
    <n v="308"/>
    <n v="1"/>
    <n v="39"/>
    <x v="0"/>
    <s v="03/2021"/>
    <x v="1"/>
    <n v="2"/>
    <s v="Utilities International - Phase 2 - 1790"/>
    <x v="0"/>
    <m/>
  </r>
  <r>
    <n v="6933976"/>
    <n v="1"/>
    <x v="3"/>
    <n v="84"/>
    <n v="54"/>
    <n v="0"/>
    <n v="10697.46"/>
    <n v="0"/>
    <n v="10697.46"/>
    <n v="3713.06"/>
    <n v="0"/>
    <n v="6984.4"/>
    <n v="3842.4"/>
    <n v="129.34"/>
    <n v="308"/>
    <n v="1"/>
    <n v="39"/>
    <x v="0"/>
    <s v="03/2021"/>
    <x v="1"/>
    <n v="2"/>
    <s v="Utilities International - Phase 2 - 1786"/>
    <x v="0"/>
    <m/>
  </r>
  <r>
    <n v="6933977"/>
    <n v="1"/>
    <x v="3"/>
    <n v="84"/>
    <n v="56"/>
    <n v="0"/>
    <n v="18074.14"/>
    <n v="0"/>
    <n v="18074.14"/>
    <n v="5842.16"/>
    <n v="0"/>
    <n v="12231.98"/>
    <n v="6060.59"/>
    <n v="218.43"/>
    <n v="308"/>
    <n v="1"/>
    <n v="39"/>
    <x v="0"/>
    <s v="03/2021"/>
    <x v="1"/>
    <n v="2"/>
    <s v="Utilities International - Phase 2 - 1799"/>
    <x v="0"/>
    <m/>
  </r>
  <r>
    <n v="6933983"/>
    <n v="1"/>
    <x v="3"/>
    <n v="84"/>
    <n v="57"/>
    <n v="0"/>
    <n v="1950"/>
    <n v="0"/>
    <n v="1950"/>
    <n v="607.03"/>
    <n v="0"/>
    <n v="1342.97"/>
    <n v="630.59"/>
    <n v="23.56"/>
    <n v="308"/>
    <n v="1"/>
    <n v="39"/>
    <x v="0"/>
    <s v="03/2021"/>
    <x v="1"/>
    <n v="2"/>
    <s v="Utilities International - Phase 2 - 1808"/>
    <x v="0"/>
    <m/>
  </r>
  <r>
    <n v="6934027"/>
    <n v="1"/>
    <x v="3"/>
    <n v="84"/>
    <n v="59"/>
    <n v="0"/>
    <n v="10393.98"/>
    <n v="0"/>
    <n v="10393.98"/>
    <n v="2987.63"/>
    <n v="0"/>
    <n v="7406.35"/>
    <n v="3113.16"/>
    <n v="125.53"/>
    <n v="308"/>
    <n v="1"/>
    <n v="39"/>
    <x v="0"/>
    <s v="03/2021"/>
    <x v="1"/>
    <n v="2"/>
    <s v="Utilities International - Phase 2 - 1810"/>
    <x v="0"/>
    <m/>
  </r>
  <r>
    <n v="6934066"/>
    <n v="1"/>
    <x v="3"/>
    <n v="84"/>
    <n v="61"/>
    <n v="0"/>
    <n v="3250"/>
    <n v="0"/>
    <n v="3250"/>
    <n v="856.66"/>
    <n v="0"/>
    <n v="2393.34"/>
    <n v="895.9"/>
    <n v="39.24"/>
    <n v="308"/>
    <n v="1"/>
    <n v="39"/>
    <x v="0"/>
    <s v="03/2021"/>
    <x v="1"/>
    <n v="2"/>
    <s v="Utilities International - Phase 2 - 1822"/>
    <x v="0"/>
    <m/>
  </r>
  <r>
    <n v="6934076"/>
    <n v="1"/>
    <x v="3"/>
    <n v="84"/>
    <n v="62"/>
    <n v="0"/>
    <n v="13092.33"/>
    <n v="0"/>
    <n v="13092.33"/>
    <n v="3294.76"/>
    <n v="0"/>
    <n v="9797.57"/>
    <n v="3452.79"/>
    <n v="158.03"/>
    <n v="308"/>
    <n v="1"/>
    <n v="39"/>
    <x v="0"/>
    <s v="03/2021"/>
    <x v="1"/>
    <n v="2"/>
    <s v="Utilities International - Phase 2 - 1824"/>
    <x v="0"/>
    <m/>
  </r>
  <r>
    <n v="6933481"/>
    <n v="1"/>
    <x v="3"/>
    <n v="60"/>
    <n v="0"/>
    <n v="0"/>
    <n v="5716.29"/>
    <n v="0"/>
    <n v="5716.29"/>
    <n v="5716.29"/>
    <n v="0"/>
    <n v="5716.29"/>
    <n v="5716.29"/>
    <n v="0"/>
    <n v="300"/>
    <n v="1"/>
    <n v="62"/>
    <x v="1"/>
    <s v="03/2021"/>
    <x v="2"/>
    <n v="4"/>
    <s v="Organizational Expense - 1"/>
    <x v="0"/>
    <m/>
  </r>
  <r>
    <n v="6933924"/>
    <n v="1"/>
    <x v="3"/>
    <n v="60"/>
    <n v="0"/>
    <n v="0"/>
    <n v="250"/>
    <n v="0"/>
    <n v="250"/>
    <n v="250"/>
    <n v="0"/>
    <n v="250"/>
    <n v="250"/>
    <n v="0"/>
    <n v="300"/>
    <n v="1"/>
    <n v="62"/>
    <x v="1"/>
    <s v="03/2021"/>
    <x v="3"/>
    <n v="4"/>
    <s v="Merger Expenses - 2"/>
    <x v="0"/>
    <m/>
  </r>
  <r>
    <n v="3775374"/>
    <n v="1"/>
    <x v="3"/>
    <n v="180"/>
    <n v="177"/>
    <n v="0"/>
    <n v="1513.52"/>
    <n v="0"/>
    <n v="1513.52"/>
    <n v="25.23"/>
    <n v="0"/>
    <n v="1488.29"/>
    <n v="33.64"/>
    <n v="8.41"/>
    <n v="301"/>
    <n v="1"/>
    <n v="66"/>
    <x v="2"/>
    <s v="03/2021"/>
    <x v="4"/>
    <n v="6"/>
    <s v="Energy Lane Warehouse Office"/>
    <x v="0"/>
    <m/>
  </r>
  <r>
    <n v="6932921"/>
    <n v="1"/>
    <x v="3"/>
    <n v="120"/>
    <n v="33"/>
    <n v="0"/>
    <n v="127874.67"/>
    <n v="0"/>
    <n v="127874.67"/>
    <n v="91891.3"/>
    <n v="0"/>
    <n v="35983.370000000003"/>
    <n v="92981.71"/>
    <n v="1090.4100000000001"/>
    <n v="301"/>
    <n v="1"/>
    <n v="66"/>
    <x v="2"/>
    <s v="03/2021"/>
    <x v="5"/>
    <n v="6"/>
    <s v="Silver Lake Office Additions - 1163"/>
    <x v="0"/>
    <m/>
  </r>
  <r>
    <n v="6932947"/>
    <n v="1"/>
    <x v="3"/>
    <n v="480"/>
    <n v="446"/>
    <n v="0"/>
    <n v="3603347.56"/>
    <n v="0"/>
    <n v="3603347.56"/>
    <n v="247894.75"/>
    <n v="0"/>
    <n v="3355452.81"/>
    <n v="255418.18"/>
    <n v="7523.43"/>
    <n v="301"/>
    <n v="1"/>
    <n v="66"/>
    <x v="2"/>
    <s v="03/2021"/>
    <x v="6"/>
    <n v="6"/>
    <s v="Dover Stover/Energy Lane Office - 1748"/>
    <x v="0"/>
    <m/>
  </r>
  <r>
    <n v="6932948"/>
    <n v="1"/>
    <x v="3"/>
    <n v="480"/>
    <n v="446"/>
    <n v="0"/>
    <n v="129456.21"/>
    <n v="0"/>
    <n v="129456.21"/>
    <n v="8906.01"/>
    <n v="0"/>
    <n v="120550.2"/>
    <n v="9176.2999999999993"/>
    <n v="270.29000000000002"/>
    <n v="301"/>
    <n v="1"/>
    <n v="66"/>
    <x v="2"/>
    <s v="03/2021"/>
    <x v="7"/>
    <n v="6"/>
    <s v="Dover Stover/Energy Lane Warehouse - 1749"/>
    <x v="0"/>
    <m/>
  </r>
  <r>
    <n v="6932951"/>
    <n v="1"/>
    <x v="3"/>
    <n v="60"/>
    <n v="0"/>
    <n v="0"/>
    <n v="8490"/>
    <n v="0"/>
    <n v="8490"/>
    <n v="8490"/>
    <n v="0"/>
    <n v="0"/>
    <n v="8490"/>
    <n v="0"/>
    <n v="301"/>
    <n v="1"/>
    <n v="66"/>
    <x v="2"/>
    <s v="03/2021"/>
    <x v="8"/>
    <n v="6"/>
    <s v="AC Unit for SL Server Room - 1250"/>
    <x v="0"/>
    <m/>
  </r>
  <r>
    <n v="6932962"/>
    <n v="1"/>
    <x v="3"/>
    <n v="60"/>
    <n v="0"/>
    <n v="0"/>
    <n v="8250"/>
    <n v="0"/>
    <n v="8250"/>
    <n v="8250"/>
    <n v="0"/>
    <n v="0"/>
    <n v="8250"/>
    <n v="0"/>
    <n v="301"/>
    <n v="1"/>
    <n v="66"/>
    <x v="2"/>
    <s v="03/2021"/>
    <x v="9"/>
    <n v="6"/>
    <s v="Enhance electrical service at SL - 911"/>
    <x v="0"/>
    <m/>
  </r>
  <r>
    <n v="6933059"/>
    <n v="1"/>
    <x v="3"/>
    <n v="120"/>
    <n v="59"/>
    <n v="0"/>
    <n v="300663.94"/>
    <n v="0"/>
    <n v="300663.94"/>
    <n v="136392.23000000001"/>
    <n v="0"/>
    <n v="164271.71"/>
    <n v="139176.5"/>
    <n v="2784.27"/>
    <n v="301"/>
    <n v="1"/>
    <n v="66"/>
    <x v="2"/>
    <s v="03/2021"/>
    <x v="10"/>
    <n v="6"/>
    <s v="Silver Lake 2nd Floor Renovations - 1364"/>
    <x v="0"/>
    <m/>
  </r>
  <r>
    <n v="6933067"/>
    <n v="1"/>
    <x v="3"/>
    <n v="120"/>
    <n v="43"/>
    <n v="0"/>
    <n v="8534"/>
    <n v="0"/>
    <n v="8534"/>
    <n v="5418.3"/>
    <n v="0"/>
    <n v="3115.7"/>
    <n v="5490.76"/>
    <n v="72.460000000000008"/>
    <n v="301"/>
    <n v="1"/>
    <n v="66"/>
    <x v="2"/>
    <s v="03/2021"/>
    <x v="11"/>
    <n v="6"/>
    <s v="SL Treasury AC Replacement - 1210"/>
    <x v="0"/>
    <m/>
  </r>
  <r>
    <n v="6933079"/>
    <n v="1"/>
    <x v="3"/>
    <n v="480"/>
    <n v="453"/>
    <n v="0"/>
    <n v="6615.23"/>
    <n v="0"/>
    <n v="6615.23"/>
    <n v="358.61"/>
    <n v="0"/>
    <n v="6256.62"/>
    <n v="372.42"/>
    <n v="13.81"/>
    <n v="301"/>
    <n v="1"/>
    <n v="66"/>
    <x v="2"/>
    <s v="03/2021"/>
    <x v="6"/>
    <n v="6"/>
    <s v="Dover Stover/Energy Lane Office - 1801"/>
    <x v="0"/>
    <m/>
  </r>
  <r>
    <n v="6933083"/>
    <n v="1"/>
    <x v="3"/>
    <n v="60"/>
    <n v="0"/>
    <n v="0"/>
    <n v="2120.36"/>
    <n v="0"/>
    <n v="2120.36"/>
    <n v="2120.36"/>
    <n v="0"/>
    <n v="0"/>
    <n v="2120.36"/>
    <n v="0"/>
    <n v="301"/>
    <n v="1"/>
    <n v="66"/>
    <x v="2"/>
    <s v="03/2021"/>
    <x v="12"/>
    <n v="6"/>
    <s v="Electrical Work For Is Department - 404"/>
    <x v="0"/>
    <m/>
  </r>
  <r>
    <n v="6933084"/>
    <n v="1"/>
    <x v="3"/>
    <n v="60"/>
    <n v="0"/>
    <n v="0"/>
    <n v="719.88"/>
    <n v="0"/>
    <n v="719.88"/>
    <n v="719.88"/>
    <n v="0"/>
    <n v="0"/>
    <n v="719.88"/>
    <n v="0"/>
    <n v="301"/>
    <n v="1"/>
    <n v="66"/>
    <x v="2"/>
    <s v="03/2021"/>
    <x v="9"/>
    <n v="6"/>
    <s v="Enhance electrical service at SL - 919"/>
    <x v="0"/>
    <m/>
  </r>
  <r>
    <n v="6933195"/>
    <n v="1"/>
    <x v="3"/>
    <n v="120"/>
    <n v="86"/>
    <n v="0"/>
    <n v="44213.9"/>
    <n v="0"/>
    <n v="44213.9"/>
    <n v="12197.24"/>
    <n v="0"/>
    <n v="32016.66"/>
    <n v="12569.53"/>
    <n v="372.29"/>
    <n v="301"/>
    <n v="1"/>
    <n v="66"/>
    <x v="2"/>
    <s v="03/2021"/>
    <x v="13"/>
    <n v="6"/>
    <s v="Newark Office Architecture - 1747"/>
    <x v="0"/>
    <m/>
  </r>
  <r>
    <n v="6933196"/>
    <n v="1"/>
    <x v="3"/>
    <n v="120"/>
    <n v="89"/>
    <n v="0"/>
    <n v="4235.8900000000003"/>
    <n v="0"/>
    <n v="4235.8900000000003"/>
    <n v="1062.5899999999999"/>
    <n v="0"/>
    <n v="3173.3"/>
    <n v="1098.25"/>
    <n v="35.660000000000004"/>
    <n v="301"/>
    <n v="1"/>
    <n v="66"/>
    <x v="2"/>
    <s v="03/2021"/>
    <x v="13"/>
    <n v="6"/>
    <s v="Newark Office Architecture - 1778"/>
    <x v="0"/>
    <m/>
  </r>
  <r>
    <n v="6933228"/>
    <n v="1"/>
    <x v="3"/>
    <n v="77"/>
    <n v="0"/>
    <n v="0"/>
    <n v="7648.79"/>
    <n v="0"/>
    <n v="7648.79"/>
    <n v="7648.79"/>
    <n v="0"/>
    <n v="0"/>
    <n v="7648.79"/>
    <n v="0"/>
    <n v="301"/>
    <n v="1"/>
    <n v="66"/>
    <x v="2"/>
    <s v="03/2021"/>
    <x v="14"/>
    <n v="6"/>
    <s v="COMPASS POINTE BLDG - 1050"/>
    <x v="0"/>
    <m/>
  </r>
  <r>
    <n v="6933476"/>
    <n v="1"/>
    <x v="3"/>
    <n v="120"/>
    <n v="92"/>
    <n v="0"/>
    <n v="8160"/>
    <n v="0"/>
    <n v="8160"/>
    <n v="1842.7"/>
    <n v="0"/>
    <n v="6317.3"/>
    <n v="1911.37"/>
    <n v="68.67"/>
    <n v="301"/>
    <n v="1"/>
    <n v="66"/>
    <x v="2"/>
    <s v="03/2021"/>
    <x v="15"/>
    <n v="6"/>
    <s v="Newark Office Project Management - 1789"/>
    <x v="0"/>
    <m/>
  </r>
  <r>
    <n v="6933477"/>
    <n v="1"/>
    <x v="3"/>
    <n v="120"/>
    <n v="91"/>
    <n v="0"/>
    <n v="2720"/>
    <n v="0"/>
    <n v="2720"/>
    <n v="636.9"/>
    <n v="0"/>
    <n v="2083.1"/>
    <n v="659.79"/>
    <n v="22.89"/>
    <n v="301"/>
    <n v="1"/>
    <n v="66"/>
    <x v="2"/>
    <s v="03/2021"/>
    <x v="15"/>
    <n v="6"/>
    <s v="Newark Office Project Management - 1795"/>
    <x v="0"/>
    <m/>
  </r>
  <r>
    <n v="6933486"/>
    <n v="1"/>
    <x v="3"/>
    <n v="120"/>
    <n v="27"/>
    <n v="0"/>
    <n v="42500"/>
    <n v="0"/>
    <n v="42500"/>
    <n v="32679.07"/>
    <n v="0"/>
    <n v="9820.93"/>
    <n v="33042.81"/>
    <n v="363.74"/>
    <n v="301"/>
    <n v="1"/>
    <n v="66"/>
    <x v="2"/>
    <s v="03/2021"/>
    <x v="16"/>
    <n v="6"/>
    <s v="SL Natural Gas Generator - 1147"/>
    <x v="0"/>
    <m/>
  </r>
  <r>
    <n v="6933497"/>
    <n v="1"/>
    <x v="3"/>
    <n v="84"/>
    <n v="0"/>
    <n v="0"/>
    <n v="15590"/>
    <n v="0"/>
    <n v="15590"/>
    <n v="15590"/>
    <n v="0"/>
    <n v="0"/>
    <n v="15590"/>
    <n v="0"/>
    <n v="301"/>
    <n v="1"/>
    <n v="66"/>
    <x v="2"/>
    <s v="03/2021"/>
    <x v="17"/>
    <n v="6"/>
    <s v="A/C for Server Room - 962"/>
    <x v="0"/>
    <m/>
  </r>
  <r>
    <n v="6933501"/>
    <n v="1"/>
    <x v="3"/>
    <n v="480"/>
    <n v="447"/>
    <n v="0"/>
    <n v="-31928.82"/>
    <n v="0"/>
    <n v="-31928.82"/>
    <n v="-2130"/>
    <n v="0"/>
    <n v="-29798.82"/>
    <n v="-2196.66"/>
    <n v="-66.66"/>
    <n v="301"/>
    <n v="1"/>
    <n v="66"/>
    <x v="2"/>
    <s v="03/2021"/>
    <x v="6"/>
    <n v="6"/>
    <s v="Dover Stover/Energy Lane Office - 1769"/>
    <x v="0"/>
    <m/>
  </r>
  <r>
    <n v="6933502"/>
    <n v="1"/>
    <x v="3"/>
    <n v="60"/>
    <n v="0"/>
    <n v="0"/>
    <n v="9591"/>
    <n v="0"/>
    <n v="9591"/>
    <n v="9591"/>
    <n v="0"/>
    <n v="0"/>
    <n v="9591"/>
    <n v="0"/>
    <n v="301"/>
    <n v="1"/>
    <n v="66"/>
    <x v="2"/>
    <s v="03/2021"/>
    <x v="18"/>
    <n v="6"/>
    <s v="A/C unit for Silver Lake Server room - 910"/>
    <x v="0"/>
    <m/>
  </r>
  <r>
    <n v="6933506"/>
    <n v="1"/>
    <x v="3"/>
    <n v="46"/>
    <n v="0"/>
    <n v="0"/>
    <n v="0"/>
    <n v="0"/>
    <n v="0"/>
    <n v="0"/>
    <n v="0"/>
    <n v="0"/>
    <n v="0"/>
    <n v="0"/>
    <n v="301"/>
    <n v="1"/>
    <n v="66"/>
    <x v="2"/>
    <s v="03/2021"/>
    <x v="19"/>
    <n v="6"/>
    <s v="Compass Pointe Office Improvements - 1211"/>
    <x v="0"/>
    <m/>
  </r>
  <r>
    <n v="6933507"/>
    <n v="1"/>
    <x v="3"/>
    <n v="44"/>
    <n v="0"/>
    <n v="0"/>
    <n v="0"/>
    <n v="0"/>
    <n v="0"/>
    <n v="0"/>
    <n v="0"/>
    <n v="0"/>
    <n v="0"/>
    <n v="0"/>
    <n v="301"/>
    <n v="1"/>
    <n v="66"/>
    <x v="2"/>
    <s v="03/2021"/>
    <x v="19"/>
    <n v="6"/>
    <s v="Compass Pointe Office Improvements - 1219"/>
    <x v="0"/>
    <m/>
  </r>
  <r>
    <n v="6933554"/>
    <n v="1"/>
    <x v="3"/>
    <n v="120"/>
    <n v="80"/>
    <n v="0"/>
    <n v="8895.7000000000007"/>
    <n v="0"/>
    <n v="8895.7000000000007"/>
    <n v="2965.22"/>
    <n v="0"/>
    <n v="5930.48"/>
    <n v="3039.35"/>
    <n v="74.13"/>
    <n v="301"/>
    <n v="1"/>
    <n v="66"/>
    <x v="2"/>
    <s v="03/2021"/>
    <x v="20"/>
    <n v="6"/>
    <s v="2nd Flr HR Conference Room furniture-Also see Asset 1364 - 1721"/>
    <x v="0"/>
    <m/>
  </r>
  <r>
    <n v="6933747"/>
    <n v="1"/>
    <x v="3"/>
    <n v="60"/>
    <n v="5"/>
    <n v="0"/>
    <n v="32337.67"/>
    <n v="0"/>
    <n v="32337.67"/>
    <n v="29569.55"/>
    <n v="0"/>
    <n v="2768.12"/>
    <n v="30123.17"/>
    <n v="553.62"/>
    <n v="301"/>
    <n v="1"/>
    <n v="66"/>
    <x v="2"/>
    <s v="03/2021"/>
    <x v="21"/>
    <n v="6"/>
    <s v="Renovations to Silver Lake Break room - 1350"/>
    <x v="0"/>
    <m/>
  </r>
  <r>
    <n v="6933761"/>
    <n v="1"/>
    <x v="3"/>
    <n v="120"/>
    <n v="36"/>
    <n v="0"/>
    <n v="-5165"/>
    <n v="0"/>
    <n v="-5165"/>
    <n v="-3581.85"/>
    <n v="0"/>
    <n v="-1583.15"/>
    <n v="-3625.83"/>
    <n v="-43.980000000000004"/>
    <n v="301"/>
    <n v="1"/>
    <n v="66"/>
    <x v="2"/>
    <s v="03/2021"/>
    <x v="5"/>
    <n v="6"/>
    <s v="Silver Lake Office Additions - 1169"/>
    <x v="0"/>
    <m/>
  </r>
  <r>
    <n v="6933766"/>
    <n v="1"/>
    <x v="3"/>
    <n v="120"/>
    <n v="86"/>
    <n v="0"/>
    <n v="28385.4"/>
    <n v="0"/>
    <n v="28385.4"/>
    <n v="7830.64"/>
    <n v="0"/>
    <n v="20554.759999999998"/>
    <n v="8069.65"/>
    <n v="239.01"/>
    <n v="301"/>
    <n v="1"/>
    <n v="66"/>
    <x v="2"/>
    <s v="03/2021"/>
    <x v="15"/>
    <n v="6"/>
    <s v="Newark Office Project Management - 1746"/>
    <x v="0"/>
    <m/>
  </r>
  <r>
    <n v="6933768"/>
    <n v="1"/>
    <x v="3"/>
    <n v="84"/>
    <n v="43"/>
    <n v="0"/>
    <n v="414439.25"/>
    <n v="0"/>
    <n v="414439.25"/>
    <n v="201594.2"/>
    <n v="0"/>
    <n v="212845.05"/>
    <n v="206544.08"/>
    <n v="4949.88"/>
    <n v="301"/>
    <n v="1"/>
    <n v="66"/>
    <x v="2"/>
    <s v="03/2021"/>
    <x v="22"/>
    <n v="6"/>
    <s v="Middletown Office Leasehold Improv - 114 Sandhill Drive - 1717"/>
    <x v="0"/>
    <m/>
  </r>
  <r>
    <n v="6933787"/>
    <n v="1"/>
    <x v="3"/>
    <n v="72"/>
    <n v="0"/>
    <n v="0"/>
    <n v="20736.3"/>
    <n v="0"/>
    <n v="20736.3"/>
    <n v="20736.3"/>
    <n v="0"/>
    <n v="0"/>
    <n v="20736.3"/>
    <n v="0"/>
    <n v="301"/>
    <n v="1"/>
    <n v="66"/>
    <x v="2"/>
    <s v="03/2021"/>
    <x v="14"/>
    <n v="6"/>
    <s v="Compass Pointe Bldg - 1074"/>
    <x v="0"/>
    <m/>
  </r>
  <r>
    <n v="6933798"/>
    <n v="1"/>
    <x v="3"/>
    <n v="120"/>
    <n v="90"/>
    <n v="0"/>
    <n v="45749.2"/>
    <n v="0"/>
    <n v="45749.2"/>
    <n v="11094.22"/>
    <n v="0"/>
    <n v="34654.980000000003"/>
    <n v="11479.28"/>
    <n v="385.06"/>
    <n v="301"/>
    <n v="1"/>
    <n v="66"/>
    <x v="2"/>
    <s v="03/2021"/>
    <x v="23"/>
    <n v="6"/>
    <s v="Energy Lane Courtyard - 1794"/>
    <x v="0"/>
    <m/>
  </r>
  <r>
    <n v="6933929"/>
    <n v="1"/>
    <x v="3"/>
    <n v="120"/>
    <n v="33"/>
    <n v="0"/>
    <n v="8851"/>
    <n v="0"/>
    <n v="8851"/>
    <n v="6360.33"/>
    <n v="0"/>
    <n v="2490.67"/>
    <n v="6435.8"/>
    <n v="75.47"/>
    <n v="301"/>
    <n v="1"/>
    <n v="66"/>
    <x v="2"/>
    <s v="03/2021"/>
    <x v="16"/>
    <n v="6"/>
    <s v="SL Natural Gas Generator - 1162"/>
    <x v="0"/>
    <m/>
  </r>
  <r>
    <n v="6933939"/>
    <n v="1"/>
    <x v="3"/>
    <n v="78"/>
    <n v="0"/>
    <n v="0"/>
    <n v="986"/>
    <n v="0"/>
    <n v="986"/>
    <n v="986"/>
    <n v="0"/>
    <n v="0"/>
    <n v="986"/>
    <n v="0"/>
    <n v="301"/>
    <n v="1"/>
    <n v="66"/>
    <x v="2"/>
    <s v="03/2021"/>
    <x v="14"/>
    <n v="6"/>
    <s v="COMPASS POINTE BLDG - 1045"/>
    <x v="0"/>
    <m/>
  </r>
  <r>
    <n v="6933940"/>
    <n v="1"/>
    <x v="3"/>
    <n v="480"/>
    <n v="447"/>
    <n v="0"/>
    <n v="-0.01"/>
    <n v="0"/>
    <n v="-0.01"/>
    <n v="-0.01"/>
    <n v="0"/>
    <n v="0"/>
    <n v="-0.01"/>
    <n v="0"/>
    <n v="301"/>
    <n v="1"/>
    <n v="66"/>
    <x v="2"/>
    <s v="03/2021"/>
    <x v="6"/>
    <n v="6"/>
    <s v="Dover Stover/Energy Lane Office - 1760"/>
    <x v="0"/>
    <m/>
  </r>
  <r>
    <n v="6933947"/>
    <n v="1"/>
    <x v="3"/>
    <n v="120"/>
    <n v="91"/>
    <n v="0"/>
    <n v="5071.68"/>
    <n v="0"/>
    <n v="5071.68"/>
    <n v="1187.56"/>
    <n v="0"/>
    <n v="3884.12"/>
    <n v="1230.24"/>
    <n v="42.68"/>
    <n v="301"/>
    <n v="1"/>
    <n v="66"/>
    <x v="2"/>
    <s v="03/2021"/>
    <x v="23"/>
    <n v="6"/>
    <s v="Energy Lane Courtyard - 1788"/>
    <x v="0"/>
    <m/>
  </r>
  <r>
    <n v="6933948"/>
    <n v="1"/>
    <x v="3"/>
    <n v="120"/>
    <n v="93"/>
    <n v="0"/>
    <n v="832"/>
    <n v="0"/>
    <n v="832"/>
    <n v="180.93"/>
    <n v="0"/>
    <n v="651.07000000000005"/>
    <n v="187.93"/>
    <n v="7"/>
    <n v="301"/>
    <n v="1"/>
    <n v="66"/>
    <x v="2"/>
    <s v="03/2021"/>
    <x v="23"/>
    <n v="6"/>
    <s v="Energy Lane Courtyard - 1802"/>
    <x v="0"/>
    <m/>
  </r>
  <r>
    <n v="6933955"/>
    <n v="1"/>
    <x v="3"/>
    <n v="120"/>
    <n v="34"/>
    <n v="0"/>
    <n v="66814"/>
    <n v="0"/>
    <n v="66814"/>
    <n v="47453.15"/>
    <n v="0"/>
    <n v="19360.849999999999"/>
    <n v="48022.59"/>
    <n v="569.44000000000005"/>
    <n v="301"/>
    <n v="1"/>
    <n v="66"/>
    <x v="2"/>
    <s v="03/2021"/>
    <x v="24"/>
    <n v="6"/>
    <s v="Carrier VAV Temp Controls - 1168"/>
    <x v="0"/>
    <m/>
  </r>
  <r>
    <n v="6934012"/>
    <n v="1"/>
    <x v="3"/>
    <n v="36"/>
    <n v="11"/>
    <n v="0"/>
    <n v="50997.78"/>
    <n v="0"/>
    <n v="50997.78"/>
    <n v="35038.959999999999"/>
    <n v="0"/>
    <n v="15958.82"/>
    <n v="36489.760000000002"/>
    <n v="1450.8"/>
    <n v="301"/>
    <n v="1"/>
    <n v="66"/>
    <x v="2"/>
    <s v="03/2021"/>
    <x v="25"/>
    <n v="6"/>
    <s v="Compass Point Office Renov - 1814"/>
    <x v="0"/>
    <m/>
  </r>
  <r>
    <n v="6934035"/>
    <n v="1"/>
    <x v="3"/>
    <n v="36"/>
    <n v="13"/>
    <n v="0"/>
    <n v="3759.23"/>
    <n v="0"/>
    <n v="3759.23"/>
    <n v="2369.56"/>
    <n v="0"/>
    <n v="1389.67"/>
    <n v="2476.46"/>
    <n v="106.9"/>
    <n v="301"/>
    <n v="1"/>
    <n v="66"/>
    <x v="2"/>
    <s v="03/2021"/>
    <x v="25"/>
    <n v="6"/>
    <s v="Compass Point Office Renov - 1820"/>
    <x v="0"/>
    <m/>
  </r>
  <r>
    <n v="6934039"/>
    <n v="1"/>
    <x v="3"/>
    <n v="120"/>
    <n v="99"/>
    <n v="0"/>
    <n v="4665.62"/>
    <n v="0"/>
    <n v="4665.62"/>
    <n v="781.2"/>
    <n v="0"/>
    <n v="3884.42"/>
    <n v="820.44"/>
    <n v="39.24"/>
    <n v="301"/>
    <n v="1"/>
    <n v="66"/>
    <x v="2"/>
    <s v="03/2021"/>
    <x v="26"/>
    <n v="6"/>
    <s v="RT113 Signage - 1829"/>
    <x v="0"/>
    <m/>
  </r>
  <r>
    <n v="6934041"/>
    <n v="1"/>
    <x v="3"/>
    <n v="36"/>
    <n v="11"/>
    <n v="0"/>
    <n v="11188.6"/>
    <n v="0"/>
    <n v="11188.6"/>
    <n v="7607.05"/>
    <n v="0"/>
    <n v="3581.55"/>
    <n v="7932.65"/>
    <n v="325.60000000000002"/>
    <n v="301"/>
    <n v="1"/>
    <n v="66"/>
    <x v="2"/>
    <s v="03/2021"/>
    <x v="27"/>
    <n v="6"/>
    <s v="Compass Point Kitchen Renov - 1815"/>
    <x v="0"/>
    <m/>
  </r>
  <r>
    <n v="6934043"/>
    <n v="1"/>
    <x v="3"/>
    <n v="36"/>
    <n v="14"/>
    <n v="0"/>
    <n v="583.21"/>
    <n v="0"/>
    <n v="583.21"/>
    <n v="351.12"/>
    <n v="0"/>
    <n v="232.09"/>
    <n v="367.7"/>
    <n v="16.580000000000002"/>
    <n v="301"/>
    <n v="1"/>
    <n v="66"/>
    <x v="2"/>
    <s v="03/2021"/>
    <x v="25"/>
    <n v="6"/>
    <s v="Compass Point Office Renov - 1826"/>
    <x v="0"/>
    <m/>
  </r>
  <r>
    <n v="6934046"/>
    <n v="1"/>
    <x v="3"/>
    <n v="120"/>
    <n v="105"/>
    <n v="0"/>
    <n v="-4078.65"/>
    <n v="0"/>
    <n v="-4078.65"/>
    <n v="-478.76"/>
    <n v="0"/>
    <n v="-3599.89"/>
    <n v="-513.04"/>
    <n v="-34.28"/>
    <n v="301"/>
    <n v="1"/>
    <n v="66"/>
    <x v="2"/>
    <s v="03/2021"/>
    <x v="23"/>
    <n v="6"/>
    <s v="Energy Lane Courtyard - 1850"/>
    <x v="0"/>
    <m/>
  </r>
  <r>
    <n v="6934048"/>
    <n v="1"/>
    <x v="3"/>
    <n v="120"/>
    <n v="98"/>
    <n v="0"/>
    <n v="20937.93"/>
    <n v="0"/>
    <n v="20937.93"/>
    <n v="3680.31"/>
    <n v="0"/>
    <n v="17257.62"/>
    <n v="3856.41"/>
    <n v="176.1"/>
    <n v="301"/>
    <n v="1"/>
    <n v="66"/>
    <x v="2"/>
    <s v="03/2021"/>
    <x v="26"/>
    <n v="6"/>
    <s v="RT113 Signage - 1828"/>
    <x v="0"/>
    <m/>
  </r>
  <r>
    <n v="6934071"/>
    <n v="1"/>
    <x v="3"/>
    <n v="36"/>
    <n v="12"/>
    <n v="0"/>
    <n v="20223.07"/>
    <n v="0"/>
    <n v="20223.07"/>
    <n v="13320.42"/>
    <n v="0"/>
    <n v="6902.65"/>
    <n v="13895.64"/>
    <n v="575.22"/>
    <n v="301"/>
    <n v="1"/>
    <n v="66"/>
    <x v="2"/>
    <s v="03/2021"/>
    <x v="25"/>
    <n v="6"/>
    <s v="Compass Point Office Renov - 1819"/>
    <x v="0"/>
    <m/>
  </r>
  <r>
    <n v="6934074"/>
    <n v="1"/>
    <x v="3"/>
    <n v="480"/>
    <n v="465"/>
    <n v="0"/>
    <n v="-1918.1"/>
    <n v="0"/>
    <n v="-1918.1"/>
    <n v="-55.98"/>
    <n v="0"/>
    <n v="-1862.12"/>
    <n v="-59.98"/>
    <n v="-4"/>
    <n v="301"/>
    <n v="1"/>
    <n v="66"/>
    <x v="2"/>
    <s v="03/2021"/>
    <x v="6"/>
    <n v="6"/>
    <s v="Dover Stover/Energy Lane Office - 1849"/>
    <x v="0"/>
    <m/>
  </r>
  <r>
    <n v="7003661"/>
    <n v="1"/>
    <x v="3"/>
    <n v="120"/>
    <n v="108"/>
    <n v="0"/>
    <n v="12534.17"/>
    <n v="0"/>
    <n v="12534.17"/>
    <n v="1157.8499999999999"/>
    <n v="0"/>
    <n v="11376.32"/>
    <n v="1263.19"/>
    <n v="105.34"/>
    <n v="301"/>
    <n v="1"/>
    <n v="66"/>
    <x v="2"/>
    <s v="03/2021"/>
    <x v="4"/>
    <n v="6"/>
    <s v="Energy Lane Warehouse Office for Bldg Mgr (share w/DE Div) - 1850"/>
    <x v="0"/>
    <m/>
  </r>
  <r>
    <n v="6933472"/>
    <n v="1"/>
    <x v="3"/>
    <n v="120"/>
    <n v="86"/>
    <n v="0"/>
    <n v="421491.92"/>
    <n v="0"/>
    <n v="421491.92"/>
    <n v="116276.15"/>
    <n v="0"/>
    <n v="305215.77"/>
    <n v="119825.17"/>
    <n v="3549.02"/>
    <n v="302"/>
    <n v="1"/>
    <n v="67"/>
    <x v="3"/>
    <s v="03/2021"/>
    <x v="28"/>
    <n v="6"/>
    <s v="Newark Office Construction - 1750"/>
    <x v="0"/>
    <m/>
  </r>
  <r>
    <n v="1624201"/>
    <n v="1"/>
    <x v="3"/>
    <n v="120"/>
    <n v="113"/>
    <n v="0"/>
    <n v="55412.75"/>
    <n v="0"/>
    <n v="55412.75"/>
    <n v="1721.83"/>
    <n v="0"/>
    <n v="53690.92"/>
    <n v="2196.9699999999998"/>
    <n v="475.14"/>
    <n v="303"/>
    <n v="1"/>
    <n v="68"/>
    <x v="4"/>
    <s v="03/2021"/>
    <x v="29"/>
    <n v="2"/>
    <s v="Satellite Office Srv Repl"/>
    <x v="0"/>
    <m/>
  </r>
  <r>
    <n v="3775369"/>
    <n v="1"/>
    <x v="3"/>
    <n v="120"/>
    <n v="118"/>
    <n v="0"/>
    <n v="64000"/>
    <n v="0"/>
    <n v="64000"/>
    <n v="1066.6600000000001"/>
    <n v="0"/>
    <n v="62933.34"/>
    <n v="1599.99"/>
    <n v="533.33000000000004"/>
    <n v="303"/>
    <n v="1"/>
    <n v="68"/>
    <x v="4"/>
    <s v="03/2021"/>
    <x v="30"/>
    <n v="2"/>
    <s v="Energy Lane Acct Workstation"/>
    <x v="0"/>
    <m/>
  </r>
  <r>
    <n v="6932897"/>
    <n v="1"/>
    <x v="3"/>
    <n v="84"/>
    <n v="41"/>
    <n v="0"/>
    <n v="4165.5"/>
    <n v="0"/>
    <n v="4165.5"/>
    <n v="2132.35"/>
    <n v="0"/>
    <n v="2033.15"/>
    <n v="2181.94"/>
    <n v="49.59"/>
    <n v="303"/>
    <n v="1"/>
    <n v="68"/>
    <x v="4"/>
    <s v="03/2021"/>
    <x v="31"/>
    <n v="2"/>
    <s v="Phones, (12) Cisco IP phones 8851 - 1580"/>
    <x v="0"/>
    <m/>
  </r>
  <r>
    <n v="6932927"/>
    <n v="1"/>
    <x v="3"/>
    <n v="120"/>
    <n v="86"/>
    <n v="0"/>
    <n v="127887.5"/>
    <n v="0"/>
    <n v="127887.5"/>
    <n v="35280.080000000002"/>
    <n v="0"/>
    <n v="92607.42"/>
    <n v="36356.910000000003"/>
    <n v="1076.83"/>
    <n v="303"/>
    <n v="1"/>
    <n v="68"/>
    <x v="4"/>
    <s v="03/2021"/>
    <x v="32"/>
    <n v="2"/>
    <s v="Newark Office Furniture - 1754"/>
    <x v="0"/>
    <m/>
  </r>
  <r>
    <n v="6932928"/>
    <n v="1"/>
    <x v="3"/>
    <n v="120"/>
    <n v="87"/>
    <n v="0"/>
    <n v="25577.5"/>
    <n v="0"/>
    <n v="25577.5"/>
    <n v="6842.61"/>
    <n v="0"/>
    <n v="18734.89"/>
    <n v="7057.95"/>
    <n v="215.34"/>
    <n v="303"/>
    <n v="1"/>
    <n v="68"/>
    <x v="4"/>
    <s v="03/2021"/>
    <x v="32"/>
    <n v="2"/>
    <s v="Newark Office Furniture - 1765"/>
    <x v="0"/>
    <m/>
  </r>
  <r>
    <n v="6932960"/>
    <n v="1"/>
    <x v="3"/>
    <n v="120"/>
    <n v="87"/>
    <n v="0"/>
    <n v="-18529.939999999999"/>
    <n v="0"/>
    <n v="-18529.939999999999"/>
    <n v="-4957.25"/>
    <n v="0"/>
    <n v="-13572.69"/>
    <n v="-5113.26"/>
    <n v="-156.01"/>
    <n v="303"/>
    <n v="1"/>
    <n v="68"/>
    <x v="4"/>
    <s v="03/2021"/>
    <x v="33"/>
    <n v="2"/>
    <s v="Energy Lane FFE - 1768"/>
    <x v="0"/>
    <m/>
  </r>
  <r>
    <n v="6933042"/>
    <n v="1"/>
    <x v="3"/>
    <n v="120"/>
    <n v="41"/>
    <n v="0"/>
    <n v="14658"/>
    <n v="0"/>
    <n v="14658"/>
    <n v="9551.65"/>
    <n v="0"/>
    <n v="5106.3500000000004"/>
    <n v="9676.2000000000007"/>
    <n v="124.55"/>
    <n v="303"/>
    <n v="1"/>
    <n v="68"/>
    <x v="4"/>
    <s v="03/2021"/>
    <x v="34"/>
    <n v="2"/>
    <s v="Replace SL Sidewalks - 1198"/>
    <x v="0"/>
    <m/>
  </r>
  <r>
    <n v="6933054"/>
    <n v="1"/>
    <x v="3"/>
    <n v="84"/>
    <n v="30"/>
    <n v="0"/>
    <n v="4718.75"/>
    <n v="0"/>
    <n v="4718.75"/>
    <n v="3033.5"/>
    <n v="0"/>
    <n v="1685.25"/>
    <n v="3089.67"/>
    <n v="56.17"/>
    <n v="303"/>
    <n v="1"/>
    <n v="68"/>
    <x v="4"/>
    <s v="03/2021"/>
    <x v="35"/>
    <n v="2"/>
    <s v="Soundmasking system furniture for 2nd flr SL - 1363"/>
    <x v="0"/>
    <m/>
  </r>
  <r>
    <n v="6933062"/>
    <n v="1"/>
    <x v="3"/>
    <n v="120"/>
    <n v="88"/>
    <n v="0"/>
    <n v="14930.5"/>
    <n v="0"/>
    <n v="14930.5"/>
    <n v="3869.74"/>
    <n v="0"/>
    <n v="11060.76"/>
    <n v="3995.43"/>
    <n v="125.69"/>
    <n v="303"/>
    <n v="1"/>
    <n v="68"/>
    <x v="4"/>
    <s v="03/2021"/>
    <x v="32"/>
    <n v="2"/>
    <s v="Newark Office Furniture - 1773"/>
    <x v="0"/>
    <m/>
  </r>
  <r>
    <n v="6933075"/>
    <n v="1"/>
    <x v="3"/>
    <n v="120"/>
    <n v="2"/>
    <n v="0"/>
    <n v="5793.17"/>
    <n v="0"/>
    <n v="5793.17"/>
    <n v="5688.58"/>
    <n v="0"/>
    <n v="104.59"/>
    <n v="5740.88"/>
    <n v="52.300000000000004"/>
    <n v="303"/>
    <n v="1"/>
    <n v="68"/>
    <x v="4"/>
    <s v="03/2021"/>
    <x v="36"/>
    <n v="2"/>
    <s v="7 Exeter Side Conference Chairs - 1013"/>
    <x v="0"/>
    <m/>
  </r>
  <r>
    <n v="6933199"/>
    <n v="1"/>
    <x v="3"/>
    <n v="120"/>
    <n v="89"/>
    <n v="0"/>
    <n v="5814"/>
    <n v="0"/>
    <n v="5814"/>
    <n v="1458.4"/>
    <n v="0"/>
    <n v="4355.6000000000004"/>
    <n v="1507.34"/>
    <n v="48.94"/>
    <n v="303"/>
    <n v="1"/>
    <n v="68"/>
    <x v="4"/>
    <s v="03/2021"/>
    <x v="32"/>
    <n v="2"/>
    <s v="Newark Office Furniture - 1780"/>
    <x v="0"/>
    <m/>
  </r>
  <r>
    <n v="6933200"/>
    <n v="1"/>
    <x v="3"/>
    <n v="120"/>
    <n v="93"/>
    <n v="0"/>
    <n v="2548.48"/>
    <n v="0"/>
    <n v="2548.48"/>
    <n v="554.20000000000005"/>
    <n v="0"/>
    <n v="1994.28"/>
    <n v="575.64"/>
    <n v="21.44"/>
    <n v="303"/>
    <n v="1"/>
    <n v="68"/>
    <x v="4"/>
    <s v="03/2021"/>
    <x v="32"/>
    <n v="2"/>
    <s v="Newark Office Furniture - 1804"/>
    <x v="0"/>
    <m/>
  </r>
  <r>
    <n v="6933226"/>
    <n v="1"/>
    <x v="3"/>
    <n v="120"/>
    <n v="26"/>
    <n v="0"/>
    <n v="8659.32"/>
    <n v="0"/>
    <n v="8659.32"/>
    <n v="6731.03"/>
    <n v="0"/>
    <n v="1928.29"/>
    <n v="6805.2"/>
    <n v="74.17"/>
    <n v="303"/>
    <n v="1"/>
    <n v="68"/>
    <x v="4"/>
    <s v="03/2021"/>
    <x v="37"/>
    <n v="2"/>
    <s v="7 Filing Cabinets - 1156"/>
    <x v="0"/>
    <m/>
  </r>
  <r>
    <n v="6933288"/>
    <n v="1"/>
    <x v="3"/>
    <n v="84"/>
    <n v="0"/>
    <n v="0"/>
    <n v="31972.51"/>
    <n v="-31972.510000000002"/>
    <n v="0"/>
    <n v="31972.51"/>
    <n v="-31972.510000000002"/>
    <n v="0"/>
    <n v="0"/>
    <n v="0"/>
    <n v="303"/>
    <n v="1"/>
    <n v="68"/>
    <x v="4"/>
    <s v="03/2021"/>
    <x v="38"/>
    <n v="2"/>
    <s v="GIS Support Project - 1170"/>
    <x v="0"/>
    <m/>
  </r>
  <r>
    <n v="6933336"/>
    <n v="1"/>
    <x v="3"/>
    <n v="120"/>
    <n v="41"/>
    <n v="0"/>
    <n v="19609"/>
    <n v="0"/>
    <n v="19609"/>
    <n v="12777.86"/>
    <n v="0"/>
    <n v="6831.14"/>
    <n v="12944.47"/>
    <n v="166.61"/>
    <n v="303"/>
    <n v="1"/>
    <n v="68"/>
    <x v="4"/>
    <s v="03/2021"/>
    <x v="39"/>
    <n v="2"/>
    <s v="Patio Replacement - 1199"/>
    <x v="0"/>
    <m/>
  </r>
  <r>
    <n v="6933374"/>
    <n v="1"/>
    <x v="3"/>
    <n v="84"/>
    <n v="33"/>
    <n v="0"/>
    <n v="17937.05"/>
    <n v="0"/>
    <n v="17937.05"/>
    <n v="10726.47"/>
    <n v="0"/>
    <n v="7210.58"/>
    <n v="10944.97"/>
    <n v="218.5"/>
    <n v="303"/>
    <n v="1"/>
    <n v="68"/>
    <x v="4"/>
    <s v="03/2021"/>
    <x v="40"/>
    <n v="2"/>
    <s v="Cambridge Noise Masking Sound System - 1481"/>
    <x v="0"/>
    <m/>
  </r>
  <r>
    <n v="6933473"/>
    <n v="1"/>
    <x v="3"/>
    <n v="120"/>
    <n v="86"/>
    <n v="0"/>
    <n v="102310"/>
    <n v="0"/>
    <n v="102310"/>
    <n v="28224.03"/>
    <n v="0"/>
    <n v="74085.97"/>
    <n v="29085.49"/>
    <n v="861.46"/>
    <n v="303"/>
    <n v="1"/>
    <n v="68"/>
    <x v="4"/>
    <s v="03/2021"/>
    <x v="32"/>
    <n v="2"/>
    <s v="Newark Office Furniture - 1751"/>
    <x v="0"/>
    <m/>
  </r>
  <r>
    <n v="6933478"/>
    <n v="1"/>
    <x v="3"/>
    <n v="120"/>
    <n v="26"/>
    <n v="0"/>
    <n v="17269.23"/>
    <n v="0"/>
    <n v="17269.23"/>
    <n v="13423.63"/>
    <n v="0"/>
    <n v="3845.6"/>
    <n v="13571.54"/>
    <n v="147.91"/>
    <n v="303"/>
    <n v="1"/>
    <n v="68"/>
    <x v="4"/>
    <s v="03/2021"/>
    <x v="41"/>
    <n v="2"/>
    <s v="Office Furniture-Sergio Garrillos - 1130"/>
    <x v="0"/>
    <m/>
  </r>
  <r>
    <n v="6933505"/>
    <n v="1"/>
    <x v="3"/>
    <n v="120"/>
    <n v="17"/>
    <n v="0"/>
    <n v="14149.18"/>
    <n v="0"/>
    <n v="14149.18"/>
    <n v="12070.51"/>
    <n v="0"/>
    <n v="2078.67"/>
    <n v="12192.78"/>
    <n v="122.27"/>
    <n v="303"/>
    <n v="1"/>
    <n v="68"/>
    <x v="4"/>
    <s v="03/2021"/>
    <x v="42"/>
    <n v="2"/>
    <s v="Compass Pointe Office Furn - 1160"/>
    <x v="0"/>
    <m/>
  </r>
  <r>
    <n v="6933556"/>
    <n v="1"/>
    <x v="3"/>
    <n v="84"/>
    <n v="3"/>
    <n v="0"/>
    <n v="13436.6"/>
    <n v="0"/>
    <n v="13436.6"/>
    <n v="12731.56"/>
    <n v="0"/>
    <n v="705.04"/>
    <n v="12966.57"/>
    <n v="235.01"/>
    <n v="303"/>
    <n v="1"/>
    <n v="68"/>
    <x v="4"/>
    <s v="03/2021"/>
    <x v="38"/>
    <n v="2"/>
    <s v="GIS Support Project - 1186"/>
    <x v="0"/>
    <m/>
  </r>
  <r>
    <n v="6933649"/>
    <n v="1"/>
    <x v="3"/>
    <n v="84"/>
    <n v="32"/>
    <n v="0"/>
    <n v="8664.94"/>
    <n v="0"/>
    <n v="8664.94"/>
    <n v="5363.98"/>
    <n v="0"/>
    <n v="3300.96"/>
    <n v="5467.14"/>
    <n v="103.16"/>
    <n v="303"/>
    <n v="1"/>
    <n v="68"/>
    <x v="4"/>
    <s v="03/2021"/>
    <x v="43"/>
    <n v="2"/>
    <s v="Breakroom &amp; Atruim Furniture at Silver Lake - 1442"/>
    <x v="0"/>
    <m/>
  </r>
  <r>
    <n v="6933653"/>
    <n v="1"/>
    <x v="3"/>
    <n v="120"/>
    <n v="93"/>
    <n v="0"/>
    <n v="-16938.03"/>
    <n v="0"/>
    <n v="-16938.03"/>
    <n v="-3683.6"/>
    <n v="0"/>
    <n v="-13254.43"/>
    <n v="-3826.12"/>
    <n v="-142.52000000000001"/>
    <n v="303"/>
    <n v="1"/>
    <n v="68"/>
    <x v="4"/>
    <s v="03/2021"/>
    <x v="33"/>
    <n v="2"/>
    <s v="Energy Lane FFE - 1803"/>
    <x v="0"/>
    <m/>
  </r>
  <r>
    <n v="6933657"/>
    <n v="1"/>
    <x v="3"/>
    <n v="60"/>
    <n v="12"/>
    <n v="0"/>
    <n v="12438"/>
    <n v="0"/>
    <n v="12438"/>
    <n v="9837.2999999999993"/>
    <n v="0"/>
    <n v="2600.6999999999998"/>
    <n v="10054.02"/>
    <n v="216.72"/>
    <n v="303"/>
    <n v="1"/>
    <n v="68"/>
    <x v="4"/>
    <s v="03/2021"/>
    <x v="44"/>
    <n v="2"/>
    <s v="Cambridge Noise Masking Syst at Compass Pointe - 1523"/>
    <x v="0"/>
    <m/>
  </r>
  <r>
    <n v="6933765"/>
    <n v="1"/>
    <x v="3"/>
    <n v="120"/>
    <n v="90"/>
    <n v="0"/>
    <n v="11534.5"/>
    <n v="0"/>
    <n v="11534.5"/>
    <n v="2797.09"/>
    <n v="0"/>
    <n v="8737.41"/>
    <n v="2894.17"/>
    <n v="97.08"/>
    <n v="303"/>
    <n v="1"/>
    <n v="68"/>
    <x v="4"/>
    <s v="03/2021"/>
    <x v="32"/>
    <n v="2"/>
    <s v="Newark Office Furniture - 1785"/>
    <x v="0"/>
    <m/>
  </r>
  <r>
    <n v="6933767"/>
    <n v="1"/>
    <x v="3"/>
    <n v="120"/>
    <n v="0"/>
    <n v="0"/>
    <n v="1704"/>
    <n v="-1704"/>
    <n v="0"/>
    <n v="1704"/>
    <n v="-1704"/>
    <n v="0"/>
    <n v="0"/>
    <n v="0"/>
    <n v="303"/>
    <n v="1"/>
    <n v="68"/>
    <x v="4"/>
    <s v="03/2021"/>
    <x v="45"/>
    <n v="2"/>
    <s v="Tape Storage Safe - 978"/>
    <x v="0"/>
    <m/>
  </r>
  <r>
    <n v="6933854"/>
    <n v="1"/>
    <x v="3"/>
    <n v="84"/>
    <n v="41"/>
    <n v="0"/>
    <n v="82147.13"/>
    <n v="0"/>
    <n v="82147.13"/>
    <n v="42051.5"/>
    <n v="0"/>
    <n v="40095.629999999997"/>
    <n v="43029.440000000002"/>
    <n v="977.94"/>
    <n v="303"/>
    <n v="1"/>
    <n v="68"/>
    <x v="4"/>
    <s v="03/2021"/>
    <x v="46"/>
    <n v="2"/>
    <s v="CISCO phone system equip at Energy Lane - 1581"/>
    <x v="0"/>
    <m/>
  </r>
  <r>
    <n v="6933862"/>
    <n v="1"/>
    <x v="3"/>
    <n v="120"/>
    <n v="2"/>
    <n v="0"/>
    <n v="6435.14"/>
    <n v="0"/>
    <n v="6435.14"/>
    <n v="6318.95"/>
    <n v="0"/>
    <n v="116.19"/>
    <n v="6377.05"/>
    <n v="58.1"/>
    <n v="303"/>
    <n v="1"/>
    <n v="68"/>
    <x v="4"/>
    <s v="03/2021"/>
    <x v="47"/>
    <n v="2"/>
    <s v="3 Regent Executive Chairs - 1008"/>
    <x v="0"/>
    <m/>
  </r>
  <r>
    <n v="6933922"/>
    <n v="1"/>
    <x v="3"/>
    <n v="120"/>
    <n v="92"/>
    <n v="0"/>
    <n v="10999"/>
    <n v="0"/>
    <n v="10999"/>
    <n v="2483.79"/>
    <n v="0"/>
    <n v="8515.2099999999991"/>
    <n v="2576.35"/>
    <n v="92.56"/>
    <n v="303"/>
    <n v="1"/>
    <n v="68"/>
    <x v="4"/>
    <s v="03/2021"/>
    <x v="32"/>
    <n v="2"/>
    <s v="Newark Office Furniture - 1796"/>
    <x v="0"/>
    <m/>
  </r>
  <r>
    <n v="6933941"/>
    <n v="1"/>
    <x v="3"/>
    <n v="120"/>
    <n v="87"/>
    <n v="0"/>
    <n v="31928.82"/>
    <n v="0"/>
    <n v="31928.82"/>
    <n v="8541.81"/>
    <n v="0"/>
    <n v="23387.01"/>
    <n v="8810.6299999999992"/>
    <n v="268.82"/>
    <n v="303"/>
    <n v="1"/>
    <n v="68"/>
    <x v="4"/>
    <s v="03/2021"/>
    <x v="6"/>
    <n v="2"/>
    <s v="Dover Stover/Energy Lane Office - 1770"/>
    <x v="0"/>
    <m/>
  </r>
  <r>
    <n v="6933949"/>
    <n v="1"/>
    <x v="3"/>
    <n v="120"/>
    <n v="86"/>
    <n v="0"/>
    <n v="388964.21"/>
    <n v="0"/>
    <n v="388964.21"/>
    <n v="107302.77"/>
    <n v="0"/>
    <n v="281661.44"/>
    <n v="110577.9"/>
    <n v="3275.13"/>
    <n v="303"/>
    <n v="1"/>
    <n v="68"/>
    <x v="4"/>
    <s v="03/2021"/>
    <x v="33"/>
    <n v="2"/>
    <s v="Energy Lane FFE - 1753"/>
    <x v="0"/>
    <m/>
  </r>
  <r>
    <n v="6934015"/>
    <n v="1"/>
    <x v="3"/>
    <n v="120"/>
    <n v="99"/>
    <n v="0"/>
    <n v="4385.91"/>
    <n v="0"/>
    <n v="4385.91"/>
    <n v="734.3"/>
    <n v="0"/>
    <n v="3651.61"/>
    <n v="771.18"/>
    <n v="36.880000000000003"/>
    <n v="303"/>
    <n v="1"/>
    <n v="68"/>
    <x v="4"/>
    <s v="03/2021"/>
    <x v="33"/>
    <n v="2"/>
    <s v="Energy Lane FFE - 1831"/>
    <x v="0"/>
    <m/>
  </r>
  <r>
    <n v="6934016"/>
    <n v="1"/>
    <x v="3"/>
    <n v="120"/>
    <n v="105"/>
    <n v="0"/>
    <n v="7252.01"/>
    <n v="0"/>
    <n v="7252.01"/>
    <n v="851.33"/>
    <n v="0"/>
    <n v="6400.68"/>
    <n v="912.29"/>
    <n v="60.96"/>
    <n v="303"/>
    <n v="1"/>
    <n v="68"/>
    <x v="4"/>
    <s v="03/2021"/>
    <x v="33"/>
    <n v="2"/>
    <s v="Energy Lane FFE - 1851"/>
    <x v="0"/>
    <m/>
  </r>
  <r>
    <n v="6934037"/>
    <n v="1"/>
    <x v="3"/>
    <n v="120"/>
    <n v="102"/>
    <n v="0"/>
    <n v="29532.95"/>
    <n v="0"/>
    <n v="29532.95"/>
    <n v="4205.84"/>
    <n v="0"/>
    <n v="25327.11"/>
    <n v="4454.1400000000003"/>
    <n v="248.3"/>
    <n v="303"/>
    <n v="1"/>
    <n v="68"/>
    <x v="4"/>
    <s v="03/2021"/>
    <x v="33"/>
    <n v="2"/>
    <s v="Energy Lane FFE - 1841"/>
    <x v="0"/>
    <m/>
  </r>
  <r>
    <n v="6934038"/>
    <n v="1"/>
    <x v="3"/>
    <n v="120"/>
    <n v="103"/>
    <n v="0"/>
    <n v="4824.55"/>
    <n v="0"/>
    <n v="4824.55"/>
    <n v="646.83000000000004"/>
    <n v="0"/>
    <n v="4177.72"/>
    <n v="687.39"/>
    <n v="40.56"/>
    <n v="303"/>
    <n v="1"/>
    <n v="68"/>
    <x v="4"/>
    <s v="03/2021"/>
    <x v="33"/>
    <n v="2"/>
    <s v="Energy Lane FFE - 1843"/>
    <x v="0"/>
    <m/>
  </r>
  <r>
    <n v="6934047"/>
    <n v="1"/>
    <x v="3"/>
    <n v="120"/>
    <n v="95"/>
    <n v="0"/>
    <n v="3574"/>
    <n v="0"/>
    <n v="3574"/>
    <n v="717.66"/>
    <n v="0"/>
    <n v="2856.34"/>
    <n v="747.73"/>
    <n v="30.07"/>
    <n v="303"/>
    <n v="1"/>
    <n v="68"/>
    <x v="4"/>
    <s v="03/2021"/>
    <x v="32"/>
    <n v="2"/>
    <s v="Newark Office Furniture - 1812"/>
    <x v="0"/>
    <m/>
  </r>
  <r>
    <n v="17729244"/>
    <n v="1"/>
    <x v="3"/>
    <n v="120"/>
    <n v="120"/>
    <n v="0"/>
    <n v="0"/>
    <n v="76473.740000000005"/>
    <n v="76473.740000000005"/>
    <n v="0"/>
    <n v="0"/>
    <n v="0"/>
    <n v="0"/>
    <n v="0"/>
    <n v="303"/>
    <n v="1"/>
    <n v="68"/>
    <x v="4"/>
    <s v="03/2021"/>
    <x v="235"/>
    <n v="2"/>
    <s v="CU20240111   COLO Firewall Replacement"/>
    <x v="0"/>
    <m/>
  </r>
  <r>
    <n v="17729247"/>
    <n v="1"/>
    <x v="3"/>
    <n v="120"/>
    <n v="120"/>
    <n v="0"/>
    <n v="0"/>
    <n v="30573.07"/>
    <n v="30573.07"/>
    <n v="0"/>
    <n v="0"/>
    <n v="0"/>
    <n v="0"/>
    <n v="0"/>
    <n v="303"/>
    <n v="1"/>
    <n v="68"/>
    <x v="4"/>
    <s v="03/2021"/>
    <x v="236"/>
    <n v="2"/>
    <s v="CU20240112   Failed Equip Remote Sites"/>
    <x v="0"/>
    <m/>
  </r>
  <r>
    <n v="1624198"/>
    <n v="1"/>
    <x v="3"/>
    <n v="60"/>
    <n v="53"/>
    <n v="0"/>
    <n v="7200"/>
    <n v="0"/>
    <n v="7200"/>
    <n v="840"/>
    <n v="0"/>
    <n v="6360"/>
    <n v="960"/>
    <n v="120"/>
    <n v="304"/>
    <n v="1"/>
    <n v="69"/>
    <x v="5"/>
    <s v="03/2021"/>
    <x v="48"/>
    <n v="2"/>
    <s v="Data Center Move Core Infra"/>
    <x v="0"/>
    <m/>
  </r>
  <r>
    <n v="1624204"/>
    <n v="1"/>
    <x v="3"/>
    <n v="60"/>
    <n v="53"/>
    <n v="0"/>
    <n v="85755.72"/>
    <n v="0"/>
    <n v="85755.72"/>
    <n v="9957.32"/>
    <n v="0"/>
    <n v="75798.399999999994"/>
    <n v="11387.48"/>
    <n v="1430.16"/>
    <n v="304"/>
    <n v="1"/>
    <n v="69"/>
    <x v="5"/>
    <s v="03/2021"/>
    <x v="49"/>
    <n v="2"/>
    <s v="Site Refresh SD WAN"/>
    <x v="0"/>
    <m/>
  </r>
  <r>
    <n v="2272866"/>
    <n v="1"/>
    <x v="3"/>
    <n v="60"/>
    <n v="54"/>
    <n v="0"/>
    <n v="94683.02"/>
    <n v="0"/>
    <n v="94683.02"/>
    <n v="7369.2"/>
    <n v="0"/>
    <n v="87313.82"/>
    <n v="8986.1200000000008"/>
    <n v="1616.92"/>
    <n v="304"/>
    <n v="1"/>
    <n v="69"/>
    <x v="5"/>
    <s v="03/2021"/>
    <x v="50"/>
    <n v="2"/>
    <s v="Windows 10 Deployment"/>
    <x v="0"/>
    <m/>
  </r>
  <r>
    <n v="2272871"/>
    <n v="1"/>
    <x v="3"/>
    <n v="60"/>
    <n v="54"/>
    <n v="0"/>
    <n v="11884.06"/>
    <n v="0"/>
    <n v="11884.06"/>
    <n v="1188.42"/>
    <n v="0"/>
    <n v="10695.64"/>
    <n v="1386.49"/>
    <n v="198.07"/>
    <n v="304"/>
    <n v="1"/>
    <n v="69"/>
    <x v="5"/>
    <s v="03/2021"/>
    <x v="51"/>
    <n v="2"/>
    <s v="Computer Purchase 01"/>
    <x v="0"/>
    <m/>
  </r>
  <r>
    <n v="2272876"/>
    <n v="1"/>
    <x v="3"/>
    <n v="60"/>
    <n v="55"/>
    <n v="0"/>
    <n v="86921.21"/>
    <n v="8180.03"/>
    <n v="95101.24"/>
    <n v="3501.21"/>
    <n v="0"/>
    <n v="83420"/>
    <n v="5017.9399999999996"/>
    <n v="1516.73"/>
    <n v="304"/>
    <n v="1"/>
    <n v="69"/>
    <x v="5"/>
    <s v="03/2021"/>
    <x v="52"/>
    <n v="2"/>
    <s v="CU20240114 - Computer Purchase 02"/>
    <x v="0"/>
    <m/>
  </r>
  <r>
    <n v="6932890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4"/>
    <x v="0"/>
    <m/>
  </r>
  <r>
    <n v="6932891"/>
    <n v="1"/>
    <x v="3"/>
    <n v="60"/>
    <n v="18"/>
    <n v="0"/>
    <n v="886.59"/>
    <n v="0"/>
    <n v="886.59"/>
    <n v="611.1"/>
    <n v="0"/>
    <n v="275.49"/>
    <n v="626.41"/>
    <n v="15.31"/>
    <n v="304"/>
    <n v="1"/>
    <n v="69"/>
    <x v="5"/>
    <s v="03/2021"/>
    <x v="53"/>
    <n v="2"/>
    <s v="Laptop, (1) Dell E5470 Lattitude - 1622"/>
    <x v="0"/>
    <m/>
  </r>
  <r>
    <n v="6932892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7"/>
    <x v="0"/>
    <m/>
  </r>
  <r>
    <n v="6932893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2"/>
    <x v="0"/>
    <m/>
  </r>
  <r>
    <n v="6932901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6"/>
    <x v="0"/>
    <m/>
  </r>
  <r>
    <n v="6932906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8"/>
    <x v="0"/>
    <m/>
  </r>
  <r>
    <n v="6932918"/>
    <n v="1"/>
    <x v="3"/>
    <n v="60"/>
    <n v="33"/>
    <n v="0"/>
    <n v="1560"/>
    <n v="0"/>
    <n v="1560"/>
    <n v="682.03"/>
    <n v="0"/>
    <n v="877.97"/>
    <n v="708.64"/>
    <n v="26.61"/>
    <n v="304"/>
    <n v="1"/>
    <n v="69"/>
    <x v="5"/>
    <s v="03/2021"/>
    <x v="55"/>
    <n v="2"/>
    <s v="Network Upgrades - 1805"/>
    <x v="0"/>
    <m/>
  </r>
  <r>
    <n v="6932923"/>
    <n v="1"/>
    <x v="3"/>
    <n v="60"/>
    <n v="21"/>
    <n v="0"/>
    <n v="16104"/>
    <n v="0"/>
    <n v="16104"/>
    <n v="10285.799999999999"/>
    <n v="0"/>
    <n v="5818.2"/>
    <n v="10562.86"/>
    <n v="277.06"/>
    <n v="304"/>
    <n v="1"/>
    <n v="69"/>
    <x v="5"/>
    <s v="03/2021"/>
    <x v="56"/>
    <n v="2"/>
    <s v="Laptops, (10) Dell CTO 7480 - 1726"/>
    <x v="0"/>
    <m/>
  </r>
  <r>
    <n v="6932924"/>
    <n v="1"/>
    <x v="3"/>
    <n v="60"/>
    <n v="24"/>
    <n v="0"/>
    <n v="6524.82"/>
    <n v="0"/>
    <n v="6524.82"/>
    <n v="3838.14"/>
    <n v="0"/>
    <n v="2686.68"/>
    <n v="3950.09"/>
    <n v="111.95"/>
    <n v="304"/>
    <n v="1"/>
    <n v="69"/>
    <x v="5"/>
    <s v="03/2021"/>
    <x v="57"/>
    <n v="2"/>
    <s v="Laptops, (4) Dell CTO 7480 - 1739"/>
    <x v="0"/>
    <m/>
  </r>
  <r>
    <n v="6932925"/>
    <n v="1"/>
    <x v="3"/>
    <n v="36"/>
    <n v="3"/>
    <n v="0"/>
    <n v="10407"/>
    <n v="0"/>
    <n v="10407"/>
    <n v="9473.0300000000007"/>
    <n v="0"/>
    <n v="933.97"/>
    <n v="9784.35"/>
    <n v="311.32"/>
    <n v="304"/>
    <n v="1"/>
    <n v="69"/>
    <x v="5"/>
    <s v="03/2021"/>
    <x v="58"/>
    <n v="2"/>
    <s v="Licenses, (36) CISCO L-ASA5545-TAM subscriptions for Energy Lane Firewall - 1777"/>
    <x v="0"/>
    <m/>
  </r>
  <r>
    <n v="6932931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1"/>
    <x v="0"/>
    <m/>
  </r>
  <r>
    <n v="6932933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49"/>
    <x v="0"/>
    <m/>
  </r>
  <r>
    <n v="6932934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7"/>
    <x v="0"/>
    <m/>
  </r>
  <r>
    <n v="6932935"/>
    <n v="1"/>
    <x v="3"/>
    <n v="60"/>
    <n v="18"/>
    <n v="0"/>
    <n v="1184.1500000000001"/>
    <n v="0"/>
    <n v="1184.1500000000001"/>
    <n v="816.21"/>
    <n v="0"/>
    <n v="367.94"/>
    <n v="836.65"/>
    <n v="20.440000000000001"/>
    <n v="304"/>
    <n v="1"/>
    <n v="69"/>
    <x v="5"/>
    <s v="03/2021"/>
    <x v="59"/>
    <n v="2"/>
    <s v="PC, (1) Dell Opti 5040 desktop computer - 1670"/>
    <x v="0"/>
    <m/>
  </r>
  <r>
    <n v="6932938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54"/>
    <x v="0"/>
    <m/>
  </r>
  <r>
    <n v="6932939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x v="54"/>
    <n v="2"/>
    <s v="Monitor, (1) Dell P2217 22 inch - 1591"/>
    <x v="0"/>
    <m/>
  </r>
  <r>
    <n v="6932940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7"/>
    <x v="0"/>
    <m/>
  </r>
  <r>
    <n v="6932949"/>
    <n v="1"/>
    <x v="3"/>
    <n v="60"/>
    <n v="19"/>
    <n v="0"/>
    <n v="1160.28"/>
    <n v="0"/>
    <n v="1160.28"/>
    <n v="780.19"/>
    <n v="0"/>
    <n v="380.09"/>
    <n v="800.19"/>
    <n v="20"/>
    <n v="304"/>
    <n v="1"/>
    <n v="69"/>
    <x v="5"/>
    <s v="03/2021"/>
    <x v="61"/>
    <n v="2"/>
    <s v="(4) Dell Docking station WD15 w/180w adapter - 1708"/>
    <x v="0"/>
    <m/>
  </r>
  <r>
    <n v="6932953"/>
    <n v="1"/>
    <x v="3"/>
    <n v="60"/>
    <n v="24"/>
    <n v="0"/>
    <n v="5413.56"/>
    <n v="0"/>
    <n v="5413.56"/>
    <n v="3184.44"/>
    <n v="0"/>
    <n v="2229.12"/>
    <n v="3277.32"/>
    <n v="92.88"/>
    <n v="304"/>
    <n v="1"/>
    <n v="69"/>
    <x v="5"/>
    <s v="03/2021"/>
    <x v="62"/>
    <n v="2"/>
    <s v="Computer Purchase 2017-03 in 2018 - 1734"/>
    <x v="0"/>
    <m/>
  </r>
  <r>
    <n v="6932958"/>
    <n v="1"/>
    <x v="3"/>
    <n v="60"/>
    <n v="33"/>
    <n v="0"/>
    <n v="106797.91"/>
    <n v="0"/>
    <n v="106797.91"/>
    <n v="46693.03"/>
    <n v="0"/>
    <n v="60104.88"/>
    <n v="48514.39"/>
    <n v="1821.3600000000001"/>
    <n v="304"/>
    <n v="1"/>
    <n v="69"/>
    <x v="5"/>
    <s v="03/2021"/>
    <x v="63"/>
    <n v="2"/>
    <s v="Computer Purchases - 1806"/>
    <x v="0"/>
    <m/>
  </r>
  <r>
    <n v="6932961"/>
    <n v="1"/>
    <x v="3"/>
    <n v="60"/>
    <n v="24"/>
    <n v="0"/>
    <n v="45505.36"/>
    <n v="0"/>
    <n v="45505.36"/>
    <n v="26767.86"/>
    <n v="0"/>
    <n v="18737.5"/>
    <n v="27548.59"/>
    <n v="780.73"/>
    <n v="304"/>
    <n v="1"/>
    <n v="69"/>
    <x v="5"/>
    <s v="03/2021"/>
    <x v="64"/>
    <n v="2"/>
    <s v="Energy Lane Network Firewall - 1733"/>
    <x v="0"/>
    <m/>
  </r>
  <r>
    <n v="6932968"/>
    <n v="1"/>
    <x v="3"/>
    <n v="60"/>
    <n v="23"/>
    <n v="0"/>
    <n v="3162.52"/>
    <n v="0"/>
    <n v="3162.52"/>
    <n v="1913.51"/>
    <n v="0"/>
    <n v="1249.01"/>
    <n v="1967.81"/>
    <n v="54.300000000000004"/>
    <n v="304"/>
    <n v="1"/>
    <n v="69"/>
    <x v="5"/>
    <s v="03/2021"/>
    <x v="65"/>
    <n v="2"/>
    <s v="CISCO CAT WS-C2960X-48FPS-L Network refresh project - 1728"/>
    <x v="0"/>
    <m/>
  </r>
  <r>
    <n v="6932969"/>
    <n v="1"/>
    <x v="3"/>
    <n v="60"/>
    <n v="26"/>
    <n v="0"/>
    <n v="39420.15"/>
    <n v="0"/>
    <n v="39420.15"/>
    <n v="21863.56"/>
    <n v="0"/>
    <n v="17556.59"/>
    <n v="22538.81"/>
    <n v="675.25"/>
    <n v="304"/>
    <n v="1"/>
    <n v="69"/>
    <x v="5"/>
    <s v="03/2021"/>
    <x v="65"/>
    <n v="2"/>
    <s v="CISCO CAT WS-C2960X-48FPS-L Network refresh project - 1756"/>
    <x v="0"/>
    <m/>
  </r>
  <r>
    <n v="6933007"/>
    <n v="1"/>
    <x v="3"/>
    <n v="60"/>
    <n v="23"/>
    <n v="0"/>
    <n v="16200"/>
    <n v="0"/>
    <n v="16200"/>
    <n v="9801.7999999999993"/>
    <n v="0"/>
    <n v="6398.2"/>
    <n v="10079.98"/>
    <n v="278.18"/>
    <n v="304"/>
    <n v="1"/>
    <n v="69"/>
    <x v="5"/>
    <s v="03/2021"/>
    <x v="66"/>
    <n v="2"/>
    <s v="Citrix Netscaler VPX 100 Load Balancer - 1730"/>
    <x v="0"/>
    <m/>
  </r>
  <r>
    <n v="6933021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x v="53"/>
    <n v="2"/>
    <s v="Laptop, (1) Dell E5470 Lattitude - 1608"/>
    <x v="0"/>
    <m/>
  </r>
  <r>
    <n v="6933023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8"/>
    <x v="0"/>
    <m/>
  </r>
  <r>
    <n v="6933024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9"/>
    <x v="0"/>
    <m/>
  </r>
  <r>
    <n v="6933025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1"/>
    <x v="0"/>
    <m/>
  </r>
  <r>
    <n v="6933026"/>
    <n v="1"/>
    <x v="3"/>
    <n v="60"/>
    <n v="18"/>
    <n v="0"/>
    <n v="966.99"/>
    <n v="0"/>
    <n v="966.99"/>
    <n v="666.52"/>
    <n v="0"/>
    <n v="300.47000000000003"/>
    <n v="683.21"/>
    <n v="16.690000000000001"/>
    <n v="304"/>
    <n v="1"/>
    <n v="69"/>
    <x v="5"/>
    <s v="03/2021"/>
    <x v="53"/>
    <n v="2"/>
    <s v="Laptop, (1) Dell E5470 Lattitude - 1659"/>
    <x v="0"/>
    <m/>
  </r>
  <r>
    <n v="6933032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600"/>
    <x v="0"/>
    <m/>
  </r>
  <r>
    <n v="6933033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7"/>
    <x v="0"/>
    <m/>
  </r>
  <r>
    <n v="6933038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x v="67"/>
    <n v="2"/>
    <s v="Laptop, (1) Dell E7270 Lattitude - 1603"/>
    <x v="0"/>
    <m/>
  </r>
  <r>
    <n v="6933039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x v="67"/>
    <n v="2"/>
    <s v="Laptop, (1) Dell E7270 Lattitude - 1604"/>
    <x v="0"/>
    <m/>
  </r>
  <r>
    <n v="6933040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2"/>
    <x v="0"/>
    <m/>
  </r>
  <r>
    <n v="6933045"/>
    <n v="1"/>
    <x v="3"/>
    <n v="60"/>
    <n v="24"/>
    <n v="0"/>
    <n v="930"/>
    <n v="0"/>
    <n v="930"/>
    <n v="547.08000000000004"/>
    <n v="0"/>
    <n v="382.92"/>
    <n v="563.04"/>
    <n v="15.96"/>
    <n v="304"/>
    <n v="1"/>
    <n v="69"/>
    <x v="5"/>
    <s v="03/2021"/>
    <x v="68"/>
    <n v="2"/>
    <s v="Monitor, (6) Dell P2217 22 inch - 1735"/>
    <x v="0"/>
    <m/>
  </r>
  <r>
    <n v="6933048"/>
    <n v="1"/>
    <x v="3"/>
    <n v="60"/>
    <n v="19"/>
    <n v="0"/>
    <n v="1425.56"/>
    <n v="0"/>
    <n v="1425.56"/>
    <n v="958.58"/>
    <n v="0"/>
    <n v="466.98"/>
    <n v="983.16"/>
    <n v="24.580000000000002"/>
    <n v="304"/>
    <n v="1"/>
    <n v="69"/>
    <x v="5"/>
    <s v="03/2021"/>
    <x v="69"/>
    <n v="2"/>
    <s v="Monitor, (8) Dell P2217 22 inch - 1707"/>
    <x v="0"/>
    <m/>
  </r>
  <r>
    <n v="6933056"/>
    <n v="1"/>
    <x v="3"/>
    <n v="60"/>
    <n v="0"/>
    <n v="0"/>
    <n v="19834.03"/>
    <n v="-19834.03"/>
    <n v="0"/>
    <n v="19834.03"/>
    <n v="-19834.03"/>
    <n v="0"/>
    <n v="0"/>
    <n v="0"/>
    <n v="304"/>
    <n v="1"/>
    <n v="69"/>
    <x v="5"/>
    <s v="03/2021"/>
    <x v="70"/>
    <n v="2"/>
    <s v="Laptops 01 Replacement - 1324"/>
    <x v="0"/>
    <m/>
  </r>
  <r>
    <n v="6933064"/>
    <n v="1"/>
    <x v="3"/>
    <n v="60"/>
    <n v="19"/>
    <n v="0"/>
    <n v="75707.360000000001"/>
    <n v="0"/>
    <n v="75707.360000000001"/>
    <n v="51201.21"/>
    <n v="0"/>
    <n v="24506.15"/>
    <n v="52491.01"/>
    <n v="1289.8"/>
    <n v="304"/>
    <n v="1"/>
    <n v="69"/>
    <x v="5"/>
    <s v="03/2021"/>
    <x v="71"/>
    <n v="2"/>
    <s v="Middletown Office IT Equipment - 114 Sandhill Drive - 1713"/>
    <x v="0"/>
    <m/>
  </r>
  <r>
    <n v="6933065"/>
    <n v="1"/>
    <x v="3"/>
    <n v="60"/>
    <n v="19"/>
    <n v="0"/>
    <n v="1940.15"/>
    <n v="0"/>
    <n v="1940.15"/>
    <n v="1325.79"/>
    <n v="0"/>
    <n v="614.36"/>
    <n v="1358.12"/>
    <n v="32.33"/>
    <n v="304"/>
    <n v="1"/>
    <n v="69"/>
    <x v="5"/>
    <s v="03/2021"/>
    <x v="72"/>
    <n v="2"/>
    <s v="Middletown Office Telephone system - 114 Sandhill Drive - 1715"/>
    <x v="0"/>
    <m/>
  </r>
  <r>
    <n v="6933070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47"/>
    <x v="0"/>
    <m/>
  </r>
  <r>
    <n v="6933071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50"/>
    <x v="0"/>
    <m/>
  </r>
  <r>
    <n v="6933124"/>
    <n v="1"/>
    <x v="3"/>
    <n v="60"/>
    <n v="19"/>
    <n v="0"/>
    <n v="1669.99"/>
    <n v="0"/>
    <n v="1669.99"/>
    <n v="1122.9000000000001"/>
    <n v="0"/>
    <n v="547.09"/>
    <n v="1151.69"/>
    <n v="28.79"/>
    <n v="304"/>
    <n v="1"/>
    <n v="69"/>
    <x v="5"/>
    <s v="03/2021"/>
    <x v="73"/>
    <n v="2"/>
    <s v="CISCO Smartnet 24x7x4 -iRouter refresh - 1702"/>
    <x v="0"/>
    <m/>
  </r>
  <r>
    <n v="6933149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x v="53"/>
    <n v="2"/>
    <s v="Laptop, (1) Dell E5470 Lattitude - 1611"/>
    <x v="0"/>
    <m/>
  </r>
  <r>
    <n v="6933150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3"/>
    <x v="0"/>
    <m/>
  </r>
  <r>
    <n v="6933151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45"/>
    <x v="0"/>
    <m/>
  </r>
  <r>
    <n v="6933157"/>
    <n v="1"/>
    <x v="3"/>
    <n v="60"/>
    <n v="24"/>
    <n v="0"/>
    <n v="3024.56"/>
    <n v="0"/>
    <n v="3024.56"/>
    <n v="1779.13"/>
    <n v="0"/>
    <n v="1245.43"/>
    <n v="1831.02"/>
    <n v="51.89"/>
    <n v="304"/>
    <n v="1"/>
    <n v="69"/>
    <x v="5"/>
    <s v="03/2021"/>
    <x v="74"/>
    <n v="2"/>
    <s v="PC, (3) Dell CTO 5050 Desktop computers - 1740"/>
    <x v="0"/>
    <m/>
  </r>
  <r>
    <n v="6933163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9"/>
    <x v="0"/>
    <m/>
  </r>
  <r>
    <n v="6933164"/>
    <n v="1"/>
    <x v="3"/>
    <n v="60"/>
    <n v="18"/>
    <n v="0"/>
    <n v="285.64999999999998"/>
    <n v="0"/>
    <n v="285.64999999999998"/>
    <n v="196.88"/>
    <n v="0"/>
    <n v="88.77"/>
    <n v="201.81"/>
    <n v="4.93"/>
    <n v="304"/>
    <n v="1"/>
    <n v="69"/>
    <x v="5"/>
    <s v="03/2021"/>
    <x v="75"/>
    <n v="2"/>
    <s v="Printer, (1) HP Color LJ Pro M452DN - 1682"/>
    <x v="0"/>
    <m/>
  </r>
  <r>
    <n v="6933168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x v="67"/>
    <n v="2"/>
    <s v="Laptop, (1) Dell E7270 Lattitude - 1602"/>
    <x v="0"/>
    <m/>
  </r>
  <r>
    <n v="6933169"/>
    <n v="1"/>
    <x v="3"/>
    <n v="60"/>
    <n v="18"/>
    <n v="0"/>
    <n v="217.52"/>
    <n v="0"/>
    <n v="217.52"/>
    <n v="149.93"/>
    <n v="0"/>
    <n v="67.59"/>
    <n v="153.69"/>
    <n v="3.7600000000000002"/>
    <n v="304"/>
    <n v="1"/>
    <n v="69"/>
    <x v="5"/>
    <s v="03/2021"/>
    <x v="54"/>
    <n v="2"/>
    <s v="Monitor, (1) Dell P2217 22 inch - 1658"/>
    <x v="0"/>
    <m/>
  </r>
  <r>
    <n v="693317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2"/>
    <x v="0"/>
    <m/>
  </r>
  <r>
    <n v="6933171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5"/>
    <x v="0"/>
    <m/>
  </r>
  <r>
    <n v="6933173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6"/>
    <x v="0"/>
    <m/>
  </r>
  <r>
    <n v="6933174"/>
    <n v="1"/>
    <x v="3"/>
    <n v="60"/>
    <n v="24"/>
    <n v="0"/>
    <n v="1550"/>
    <n v="0"/>
    <n v="1550"/>
    <n v="911.73"/>
    <n v="0"/>
    <n v="638.27"/>
    <n v="938.32"/>
    <n v="26.59"/>
    <n v="304"/>
    <n v="1"/>
    <n v="69"/>
    <x v="5"/>
    <s v="03/2021"/>
    <x v="76"/>
    <n v="2"/>
    <s v="Monitor, (10) Dell P2217 22 inch - 1736"/>
    <x v="0"/>
    <m/>
  </r>
  <r>
    <n v="6933175"/>
    <n v="1"/>
    <x v="3"/>
    <n v="60"/>
    <n v="24"/>
    <n v="0"/>
    <n v="2480"/>
    <n v="0"/>
    <n v="2480"/>
    <n v="1458.83"/>
    <n v="0"/>
    <n v="1021.17"/>
    <n v="1501.38"/>
    <n v="42.550000000000004"/>
    <n v="304"/>
    <n v="1"/>
    <n v="69"/>
    <x v="5"/>
    <s v="03/2021"/>
    <x v="77"/>
    <n v="2"/>
    <s v="Monitor, (16) Dell P2217 22 inch - 1737"/>
    <x v="0"/>
    <m/>
  </r>
  <r>
    <n v="6933176"/>
    <n v="1"/>
    <x v="3"/>
    <n v="60"/>
    <n v="24"/>
    <n v="0"/>
    <n v="707.84"/>
    <n v="0"/>
    <n v="707.84"/>
    <n v="416.36"/>
    <n v="0"/>
    <n v="291.48"/>
    <n v="428.51"/>
    <n v="12.15"/>
    <n v="304"/>
    <n v="1"/>
    <n v="69"/>
    <x v="5"/>
    <s v="03/2021"/>
    <x v="78"/>
    <n v="2"/>
    <s v="Monitor, (4) Dell P2217 22 inch - 1738"/>
    <x v="0"/>
    <m/>
  </r>
  <r>
    <n v="6933186"/>
    <n v="1"/>
    <x v="3"/>
    <n v="60"/>
    <n v="29"/>
    <n v="0"/>
    <n v="4945.74"/>
    <n v="0"/>
    <n v="4945.74"/>
    <n v="2493.9899999999998"/>
    <n v="0"/>
    <n v="2451.75"/>
    <n v="2578.5300000000002"/>
    <n v="84.54"/>
    <n v="304"/>
    <n v="1"/>
    <n v="69"/>
    <x v="5"/>
    <s v="03/2021"/>
    <x v="55"/>
    <n v="2"/>
    <s v="Network Upgrades - 1783"/>
    <x v="0"/>
    <m/>
  </r>
  <r>
    <n v="6933187"/>
    <n v="1"/>
    <x v="3"/>
    <n v="60"/>
    <n v="31"/>
    <n v="0"/>
    <n v="26342.5"/>
    <n v="0"/>
    <n v="26342.5"/>
    <n v="12400.25"/>
    <n v="0"/>
    <n v="13942.25"/>
    <n v="12850"/>
    <n v="449.75"/>
    <n v="304"/>
    <n v="1"/>
    <n v="69"/>
    <x v="5"/>
    <s v="03/2021"/>
    <x v="55"/>
    <n v="2"/>
    <s v="Network Upgrades - 1792"/>
    <x v="0"/>
    <m/>
  </r>
  <r>
    <n v="6933201"/>
    <n v="1"/>
    <x v="3"/>
    <n v="60"/>
    <n v="27"/>
    <n v="0"/>
    <n v="5540"/>
    <n v="0"/>
    <n v="5540"/>
    <n v="2979.63"/>
    <n v="0"/>
    <n v="2560.37"/>
    <n v="3074.46"/>
    <n v="94.83"/>
    <n v="304"/>
    <n v="1"/>
    <n v="69"/>
    <x v="5"/>
    <s v="03/2021"/>
    <x v="79"/>
    <n v="2"/>
    <s v="Newark Office IT - 1767"/>
    <x v="0"/>
    <m/>
  </r>
  <r>
    <n v="6933202"/>
    <n v="1"/>
    <x v="3"/>
    <n v="60"/>
    <n v="19"/>
    <n v="0"/>
    <n v="3516.35"/>
    <n v="0"/>
    <n v="3516.35"/>
    <n v="2364.4699999999998"/>
    <n v="0"/>
    <n v="1151.8800000000001"/>
    <n v="2425.1"/>
    <n v="60.63"/>
    <n v="304"/>
    <n v="1"/>
    <n v="69"/>
    <x v="5"/>
    <s v="03/2021"/>
    <x v="80"/>
    <n v="2"/>
    <s v="Switch, (1) Cisco Catalyst 2960X 48 port ethernet - 1695"/>
    <x v="0"/>
    <m/>
  </r>
  <r>
    <n v="6933203"/>
    <n v="1"/>
    <x v="3"/>
    <n v="60"/>
    <n v="21"/>
    <n v="0"/>
    <n v="3338.86"/>
    <n v="0"/>
    <n v="3338.86"/>
    <n v="2132.5300000000002"/>
    <n v="0"/>
    <n v="1206.33"/>
    <n v="2189.9699999999998"/>
    <n v="57.44"/>
    <n v="304"/>
    <n v="1"/>
    <n v="69"/>
    <x v="5"/>
    <s v="03/2021"/>
    <x v="81"/>
    <n v="2"/>
    <s v="Tablet, (1) Dell CTO 7202 latitude rugged tablet w/docking - 1725"/>
    <x v="0"/>
    <m/>
  </r>
  <r>
    <n v="6933210"/>
    <n v="1"/>
    <x v="3"/>
    <n v="60"/>
    <n v="18"/>
    <n v="0"/>
    <n v="1095.81"/>
    <n v="0"/>
    <n v="1095.81"/>
    <n v="755.34"/>
    <n v="0"/>
    <n v="340.47"/>
    <n v="774.26"/>
    <n v="18.920000000000002"/>
    <n v="304"/>
    <n v="1"/>
    <n v="69"/>
    <x v="5"/>
    <s v="03/2021"/>
    <x v="59"/>
    <n v="2"/>
    <s v="PC, (1) Dell Opti 5040 desktop computer - 1664"/>
    <x v="0"/>
    <m/>
  </r>
  <r>
    <n v="6933214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53"/>
    <x v="0"/>
    <m/>
  </r>
  <r>
    <n v="6933215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x v="54"/>
    <n v="2"/>
    <s v="Monitor, (1) Dell P2217 22 inch - 1588"/>
    <x v="0"/>
    <m/>
  </r>
  <r>
    <n v="6933216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x v="54"/>
    <n v="2"/>
    <s v="Monitor, (1) Dell P2217 22 inch - 1589"/>
    <x v="0"/>
    <m/>
  </r>
  <r>
    <n v="6933217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4"/>
    <x v="0"/>
    <m/>
  </r>
  <r>
    <n v="6933218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5"/>
    <x v="0"/>
    <m/>
  </r>
  <r>
    <n v="6933219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7"/>
    <x v="0"/>
    <m/>
  </r>
  <r>
    <n v="6933220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8"/>
    <x v="0"/>
    <m/>
  </r>
  <r>
    <n v="6933236"/>
    <n v="1"/>
    <x v="3"/>
    <n v="60"/>
    <n v="19"/>
    <n v="0"/>
    <n v="50079.21"/>
    <n v="0"/>
    <n v="50079.21"/>
    <n v="33594.839999999997"/>
    <n v="0"/>
    <n v="16484.37"/>
    <n v="34462.44"/>
    <n v="867.6"/>
    <n v="304"/>
    <n v="1"/>
    <n v="69"/>
    <x v="5"/>
    <s v="03/2021"/>
    <x v="82"/>
    <n v="2"/>
    <s v="Computer Purchase 2017-03 - 1703"/>
    <x v="0"/>
    <m/>
  </r>
  <r>
    <n v="6933244"/>
    <n v="1"/>
    <x v="3"/>
    <n v="60"/>
    <n v="21"/>
    <n v="0"/>
    <n v="941.55"/>
    <n v="0"/>
    <n v="941.55"/>
    <n v="601.39"/>
    <n v="0"/>
    <n v="340.16"/>
    <n v="617.59"/>
    <n v="16.2"/>
    <n v="304"/>
    <n v="1"/>
    <n v="69"/>
    <x v="5"/>
    <s v="03/2021"/>
    <x v="83"/>
    <n v="2"/>
    <s v="Computer, (1) Dell CTO 5050 - 1724"/>
    <x v="0"/>
    <m/>
  </r>
  <r>
    <n v="6933285"/>
    <n v="1"/>
    <x v="3"/>
    <n v="60"/>
    <n v="8"/>
    <n v="0"/>
    <n v="826.97"/>
    <n v="0"/>
    <n v="826.97"/>
    <n v="716.69"/>
    <n v="0"/>
    <n v="110.28"/>
    <n v="730.48"/>
    <n v="13.790000000000001"/>
    <n v="304"/>
    <n v="1"/>
    <n v="69"/>
    <x v="5"/>
    <s v="03/2021"/>
    <x v="84"/>
    <n v="2"/>
    <s v="Desktop, (1) Dell Optiplex 5040 - 1443"/>
    <x v="0"/>
    <m/>
  </r>
  <r>
    <n v="6933300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x v="53"/>
    <n v="2"/>
    <s v="Laptop, (1) Dell E5470 Lattitude - 1610"/>
    <x v="0"/>
    <m/>
  </r>
  <r>
    <n v="6933301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7"/>
    <x v="0"/>
    <m/>
  </r>
  <r>
    <n v="6933302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20"/>
    <x v="0"/>
    <m/>
  </r>
  <r>
    <n v="6933304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47"/>
    <x v="0"/>
    <m/>
  </r>
  <r>
    <n v="6933308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48"/>
    <x v="0"/>
    <m/>
  </r>
  <r>
    <n v="6933311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3"/>
    <x v="0"/>
    <m/>
  </r>
  <r>
    <n v="693331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3"/>
    <x v="0"/>
    <m/>
  </r>
  <r>
    <n v="6933314"/>
    <n v="1"/>
    <x v="3"/>
    <n v="60"/>
    <n v="18"/>
    <n v="0"/>
    <n v="166.26"/>
    <n v="0"/>
    <n v="166.26"/>
    <n v="114.57"/>
    <n v="0"/>
    <n v="51.69"/>
    <n v="117.44"/>
    <n v="2.87"/>
    <n v="304"/>
    <n v="1"/>
    <n v="69"/>
    <x v="5"/>
    <s v="03/2021"/>
    <x v="54"/>
    <n v="2"/>
    <s v="Monitor, (1) Dell P2217 22 inch - 1680"/>
    <x v="0"/>
    <m/>
  </r>
  <r>
    <n v="6933325"/>
    <n v="1"/>
    <x v="3"/>
    <n v="60"/>
    <n v="26"/>
    <n v="0"/>
    <n v="217591.11"/>
    <n v="0"/>
    <n v="217591.11"/>
    <n v="120682.49"/>
    <n v="0"/>
    <n v="96908.62"/>
    <n v="124409.74"/>
    <n v="3727.25"/>
    <n v="304"/>
    <n v="1"/>
    <n v="69"/>
    <x v="5"/>
    <s v="03/2021"/>
    <x v="85"/>
    <n v="2"/>
    <s v="Stover - Dover Campus IT Network - 1757"/>
    <x v="0"/>
    <m/>
  </r>
  <r>
    <n v="6933331"/>
    <n v="1"/>
    <x v="3"/>
    <n v="60"/>
    <n v="19"/>
    <n v="0"/>
    <n v="3516.36"/>
    <n v="0"/>
    <n v="3516.36"/>
    <n v="2364.4699999999998"/>
    <n v="0"/>
    <n v="1151.8900000000001"/>
    <n v="2425.1"/>
    <n v="60.63"/>
    <n v="304"/>
    <n v="1"/>
    <n v="69"/>
    <x v="5"/>
    <s v="03/2021"/>
    <x v="80"/>
    <n v="2"/>
    <s v="Switch, (1) Cisco Catalyst 2960X 48 port ethernet - 1696"/>
    <x v="0"/>
    <m/>
  </r>
  <r>
    <n v="6933332"/>
    <n v="1"/>
    <x v="3"/>
    <n v="60"/>
    <n v="19"/>
    <n v="0"/>
    <n v="6233.42"/>
    <n v="0"/>
    <n v="6233.42"/>
    <n v="4191.3999999999996"/>
    <n v="0"/>
    <n v="2042.02"/>
    <n v="4298.87"/>
    <n v="107.47"/>
    <n v="304"/>
    <n v="1"/>
    <n v="69"/>
    <x v="5"/>
    <s v="03/2021"/>
    <x v="86"/>
    <n v="2"/>
    <s v="Switch, (1) Cisco Catalyst 3850 24 POE LAN - 1692"/>
    <x v="0"/>
    <m/>
  </r>
  <r>
    <n v="6933334"/>
    <n v="1"/>
    <x v="3"/>
    <n v="84"/>
    <n v="45"/>
    <n v="0"/>
    <n v="4300.3599999999997"/>
    <n v="0"/>
    <n v="4300.3599999999997"/>
    <n v="1954.73"/>
    <n v="0"/>
    <n v="2345.63"/>
    <n v="2006.86"/>
    <n v="52.13"/>
    <n v="304"/>
    <n v="1"/>
    <n v="69"/>
    <x v="5"/>
    <s v="03/2021"/>
    <x v="87"/>
    <n v="2"/>
    <s v="Telephones, (10) Cisco UC 8851 w/accessories - 1723"/>
    <x v="0"/>
    <m/>
  </r>
  <r>
    <n v="6933338"/>
    <n v="1"/>
    <x v="3"/>
    <n v="60"/>
    <n v="18"/>
    <n v="0"/>
    <n v="697.71"/>
    <n v="0"/>
    <n v="697.71"/>
    <n v="480.9"/>
    <n v="0"/>
    <n v="216.81"/>
    <n v="492.95"/>
    <n v="12.05"/>
    <n v="304"/>
    <n v="1"/>
    <n v="69"/>
    <x v="5"/>
    <s v="03/2021"/>
    <x v="59"/>
    <n v="2"/>
    <s v="PC, (1) Dell Opti 5040 desktop computer - 1607"/>
    <x v="0"/>
    <m/>
  </r>
  <r>
    <n v="6933341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48"/>
    <x v="0"/>
    <m/>
  </r>
  <r>
    <n v="6933342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51"/>
    <x v="0"/>
    <m/>
  </r>
  <r>
    <n v="6933343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9"/>
    <x v="0"/>
    <m/>
  </r>
  <r>
    <n v="6933344"/>
    <n v="1"/>
    <x v="3"/>
    <n v="60"/>
    <n v="19"/>
    <n v="0"/>
    <n v="634.02"/>
    <n v="0"/>
    <n v="634.02"/>
    <n v="426.3"/>
    <n v="0"/>
    <n v="207.72"/>
    <n v="437.23"/>
    <n v="10.93"/>
    <n v="304"/>
    <n v="1"/>
    <n v="69"/>
    <x v="5"/>
    <s v="03/2021"/>
    <x v="88"/>
    <n v="2"/>
    <s v="Transceiver, (1) CISCO 1000BASE LX/LH-iRouter refresh - 1700"/>
    <x v="0"/>
    <m/>
  </r>
  <r>
    <n v="6933346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2"/>
    <x v="0"/>
    <m/>
  </r>
  <r>
    <n v="6933347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3"/>
    <x v="0"/>
    <m/>
  </r>
  <r>
    <n v="6933348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9"/>
    <x v="0"/>
    <m/>
  </r>
  <r>
    <n v="6933359"/>
    <n v="1"/>
    <x v="3"/>
    <n v="60"/>
    <n v="21"/>
    <n v="0"/>
    <n v="-19959.900000000001"/>
    <n v="0"/>
    <n v="-19959.900000000001"/>
    <n v="-12748.61"/>
    <n v="0"/>
    <n v="-7211.29"/>
    <n v="-13092"/>
    <n v="-343.39"/>
    <n v="304"/>
    <n v="1"/>
    <n v="69"/>
    <x v="5"/>
    <s v="03/2021"/>
    <x v="89"/>
    <n v="2"/>
    <s v="Computer Purchase 2017-02 Credits for returned equipment - 1727"/>
    <x v="0"/>
    <m/>
  </r>
  <r>
    <n v="6933366"/>
    <n v="1"/>
    <x v="3"/>
    <n v="60"/>
    <n v="27"/>
    <n v="0"/>
    <n v="8093.86"/>
    <n v="0"/>
    <n v="8093.86"/>
    <n v="4353.1499999999996"/>
    <n v="0"/>
    <n v="3740.71"/>
    <n v="4491.6899999999996"/>
    <n v="138.54"/>
    <n v="304"/>
    <n v="1"/>
    <n v="69"/>
    <x v="5"/>
    <s v="03/2021"/>
    <x v="90"/>
    <n v="2"/>
    <s v="Computers - 1766"/>
    <x v="0"/>
    <m/>
  </r>
  <r>
    <n v="6933367"/>
    <n v="1"/>
    <x v="3"/>
    <n v="60"/>
    <n v="30"/>
    <n v="0"/>
    <n v="2155.91"/>
    <n v="0"/>
    <n v="2155.91"/>
    <n v="1051.01"/>
    <n v="0"/>
    <n v="1104.9000000000001"/>
    <n v="1087.8399999999999"/>
    <n v="36.83"/>
    <n v="304"/>
    <n v="1"/>
    <n v="69"/>
    <x v="5"/>
    <s v="03/2021"/>
    <x v="90"/>
    <n v="2"/>
    <s v="Computers - 1781"/>
    <x v="0"/>
    <m/>
  </r>
  <r>
    <n v="6933368"/>
    <n v="1"/>
    <x v="3"/>
    <n v="60"/>
    <n v="29"/>
    <n v="0"/>
    <n v="22588.29"/>
    <n v="0"/>
    <n v="22588.29"/>
    <n v="11390.66"/>
    <n v="0"/>
    <n v="11197.63"/>
    <n v="11776.79"/>
    <n v="386.13"/>
    <n v="304"/>
    <n v="1"/>
    <n v="69"/>
    <x v="5"/>
    <s v="03/2021"/>
    <x v="90"/>
    <n v="2"/>
    <s v="Computers - 1784"/>
    <x v="0"/>
    <m/>
  </r>
  <r>
    <n v="6933438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5"/>
    <x v="0"/>
    <m/>
  </r>
  <r>
    <n v="6933439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8"/>
    <x v="0"/>
    <m/>
  </r>
  <r>
    <n v="6933440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x v="53"/>
    <n v="2"/>
    <s v="Laptop, (1) Dell E5470 Lattitude - 1612"/>
    <x v="0"/>
    <m/>
  </r>
  <r>
    <n v="6933445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2"/>
    <x v="0"/>
    <m/>
  </r>
  <r>
    <n v="6933446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6"/>
    <x v="0"/>
    <m/>
  </r>
  <r>
    <n v="6933447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8"/>
    <x v="0"/>
    <m/>
  </r>
  <r>
    <n v="6933450"/>
    <n v="1"/>
    <x v="3"/>
    <n v="60"/>
    <n v="18"/>
    <n v="0"/>
    <n v="437.98"/>
    <n v="0"/>
    <n v="437.98"/>
    <n v="301.89999999999998"/>
    <n v="0"/>
    <n v="136.08000000000001"/>
    <n v="309.45999999999998"/>
    <n v="7.5600000000000005"/>
    <n v="304"/>
    <n v="1"/>
    <n v="69"/>
    <x v="5"/>
    <s v="03/2021"/>
    <x v="75"/>
    <n v="2"/>
    <s v="Printer, (1) HP Color LJ Pro M452DN - 1681"/>
    <x v="0"/>
    <m/>
  </r>
  <r>
    <n v="693345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7"/>
    <x v="0"/>
    <m/>
  </r>
  <r>
    <n v="6933459"/>
    <n v="1"/>
    <x v="3"/>
    <n v="60"/>
    <n v="19"/>
    <n v="0"/>
    <n v="4977.75"/>
    <n v="0"/>
    <n v="4977.75"/>
    <n v="3347.08"/>
    <n v="0"/>
    <n v="1630.67"/>
    <n v="3432.9"/>
    <n v="85.820000000000007"/>
    <n v="304"/>
    <n v="1"/>
    <n v="69"/>
    <x v="5"/>
    <s v="03/2021"/>
    <x v="91"/>
    <n v="2"/>
    <s v="Monitor, (5) Dell P2217 22 inch - 1711"/>
    <x v="0"/>
    <m/>
  </r>
  <r>
    <n v="6933461"/>
    <n v="1"/>
    <x v="3"/>
    <n v="60"/>
    <n v="19"/>
    <n v="0"/>
    <n v="24425.53"/>
    <n v="0"/>
    <n v="24425.53"/>
    <n v="16415.82"/>
    <n v="0"/>
    <n v="8009.71"/>
    <n v="16837.38"/>
    <n v="421.56"/>
    <n v="304"/>
    <n v="1"/>
    <n v="69"/>
    <x v="5"/>
    <s v="03/2021"/>
    <x v="92"/>
    <n v="2"/>
    <s v="Rewiring project for Marianna Site - 1697"/>
    <x v="0"/>
    <m/>
  </r>
  <r>
    <n v="6933462"/>
    <n v="1"/>
    <x v="3"/>
    <n v="60"/>
    <n v="19"/>
    <n v="0"/>
    <n v="6842.38"/>
    <n v="0"/>
    <n v="6842.38"/>
    <n v="4600.8999999999996"/>
    <n v="0"/>
    <n v="2241.48"/>
    <n v="4718.87"/>
    <n v="117.97"/>
    <n v="304"/>
    <n v="1"/>
    <n v="69"/>
    <x v="5"/>
    <s v="03/2021"/>
    <x v="93"/>
    <n v="2"/>
    <s v="Router, (1) CISCO ISR 4431 -iRouter refresh - 1701"/>
    <x v="0"/>
    <m/>
  </r>
  <r>
    <n v="6933465"/>
    <n v="1"/>
    <x v="3"/>
    <n v="36"/>
    <n v="0"/>
    <n v="0"/>
    <n v="0"/>
    <n v="0"/>
    <n v="0"/>
    <n v="0"/>
    <n v="0"/>
    <n v="0"/>
    <n v="0"/>
    <n v="0"/>
    <n v="304"/>
    <n v="1"/>
    <n v="69"/>
    <x v="5"/>
    <s v="03/2021"/>
    <x v="94"/>
    <n v="2"/>
    <s v="RSA SescurID token seed (3) YR - 1729"/>
    <x v="0"/>
    <m/>
  </r>
  <r>
    <n v="6933474"/>
    <n v="1"/>
    <x v="3"/>
    <n v="36"/>
    <n v="5"/>
    <n v="0"/>
    <n v="-14760"/>
    <n v="0"/>
    <n v="-14760"/>
    <n v="-12573.33"/>
    <n v="0"/>
    <n v="-2186.67"/>
    <n v="-13010.66"/>
    <n v="-437.33"/>
    <n v="304"/>
    <n v="1"/>
    <n v="69"/>
    <x v="5"/>
    <s v="03/2021"/>
    <x v="58"/>
    <n v="2"/>
    <s v="Licenses, (36) CISCO L-ASA5545-TAM subscriptions for Energy Lane Firewall - 1763"/>
    <x v="0"/>
    <m/>
  </r>
  <r>
    <n v="6933475"/>
    <n v="1"/>
    <x v="3"/>
    <n v="60"/>
    <n v="26"/>
    <n v="0"/>
    <n v="129968.61"/>
    <n v="0"/>
    <n v="129968.61"/>
    <n v="72084.42"/>
    <n v="0"/>
    <n v="57884.19"/>
    <n v="74310.740000000005"/>
    <n v="2226.3200000000002"/>
    <n v="304"/>
    <n v="1"/>
    <n v="69"/>
    <x v="5"/>
    <s v="03/2021"/>
    <x v="79"/>
    <n v="2"/>
    <s v="Newark Office IT - 1758"/>
    <x v="0"/>
    <m/>
  </r>
  <r>
    <n v="6933479"/>
    <n v="1"/>
    <x v="3"/>
    <n v="60"/>
    <n v="19"/>
    <n v="0"/>
    <n v="3516.35"/>
    <n v="0"/>
    <n v="3516.35"/>
    <n v="2364.4699999999998"/>
    <n v="0"/>
    <n v="1151.8800000000001"/>
    <n v="2425.1"/>
    <n v="60.63"/>
    <n v="304"/>
    <n v="1"/>
    <n v="69"/>
    <x v="5"/>
    <s v="03/2021"/>
    <x v="80"/>
    <n v="2"/>
    <s v="Switch, (1) Cisco Catalyst 2960X 48 port ethernet - 1694"/>
    <x v="0"/>
    <m/>
  </r>
  <r>
    <n v="6933484"/>
    <n v="1"/>
    <x v="3"/>
    <n v="60"/>
    <n v="18"/>
    <n v="0"/>
    <n v="697.61"/>
    <n v="0"/>
    <n v="697.61"/>
    <n v="480.83"/>
    <n v="0"/>
    <n v="216.78"/>
    <n v="492.87"/>
    <n v="12.040000000000001"/>
    <n v="304"/>
    <n v="1"/>
    <n v="69"/>
    <x v="5"/>
    <s v="03/2021"/>
    <x v="59"/>
    <n v="2"/>
    <s v="PC, (1) Dell Opti 5040 desktop computer - 1606"/>
    <x v="0"/>
    <m/>
  </r>
  <r>
    <n v="6933485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2"/>
    <x v="0"/>
    <m/>
  </r>
  <r>
    <n v="6933487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5"/>
    <x v="0"/>
    <m/>
  </r>
  <r>
    <n v="6933488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6"/>
    <x v="0"/>
    <m/>
  </r>
  <r>
    <n v="6933489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x v="54"/>
    <n v="2"/>
    <s v="Monitor, (1) Dell P2217 22 inch - 1590"/>
    <x v="0"/>
    <m/>
  </r>
  <r>
    <n v="6933490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6"/>
    <x v="0"/>
    <m/>
  </r>
  <r>
    <n v="6933513"/>
    <n v="1"/>
    <x v="3"/>
    <n v="60"/>
    <n v="31"/>
    <n v="0"/>
    <n v="74483.95"/>
    <n v="0"/>
    <n v="74483.95"/>
    <n v="35061.99"/>
    <n v="0"/>
    <n v="39421.96"/>
    <n v="36333.67"/>
    <n v="1271.68"/>
    <n v="304"/>
    <n v="1"/>
    <n v="69"/>
    <x v="5"/>
    <s v="03/2021"/>
    <x v="63"/>
    <n v="2"/>
    <s v="Computer Purchases - 1793"/>
    <x v="0"/>
    <m/>
  </r>
  <r>
    <n v="6933514"/>
    <n v="1"/>
    <x v="3"/>
    <n v="60"/>
    <n v="26"/>
    <n v="0"/>
    <n v="38380.33"/>
    <n v="0"/>
    <n v="38380.33"/>
    <n v="21286.84"/>
    <n v="0"/>
    <n v="17093.490000000002"/>
    <n v="21944.28"/>
    <n v="657.44"/>
    <n v="304"/>
    <n v="1"/>
    <n v="69"/>
    <x v="5"/>
    <s v="03/2021"/>
    <x v="90"/>
    <n v="2"/>
    <s v="Computers - 1759"/>
    <x v="0"/>
    <m/>
  </r>
  <r>
    <n v="6933529"/>
    <n v="1"/>
    <x v="3"/>
    <n v="60"/>
    <n v="21"/>
    <n v="0"/>
    <n v="320.39"/>
    <n v="0"/>
    <n v="320.39"/>
    <n v="204.62"/>
    <n v="0"/>
    <n v="115.77"/>
    <n v="210.13"/>
    <n v="5.51"/>
    <n v="304"/>
    <n v="1"/>
    <n v="69"/>
    <x v="5"/>
    <s v="03/2021"/>
    <x v="95"/>
    <n v="2"/>
    <s v="UPS, (1) APC Power saving back-ups RS1500 - 1722"/>
    <x v="0"/>
    <m/>
  </r>
  <r>
    <n v="6933530"/>
    <n v="1"/>
    <x v="3"/>
    <n v="60"/>
    <n v="19"/>
    <n v="0"/>
    <n v="1338.76"/>
    <n v="0"/>
    <n v="1338.76"/>
    <n v="900.18"/>
    <n v="0"/>
    <n v="438.58"/>
    <n v="923.26"/>
    <n v="23.080000000000002"/>
    <n v="304"/>
    <n v="1"/>
    <n v="69"/>
    <x v="5"/>
    <s v="03/2021"/>
    <x v="96"/>
    <n v="2"/>
    <s v="UPS, (1) APC Smart x1500VA - 1691"/>
    <x v="0"/>
    <m/>
  </r>
  <r>
    <n v="6933576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x v="53"/>
    <n v="2"/>
    <s v="Laptop, (1) Dell E5470 Lattitude - 1609"/>
    <x v="0"/>
    <m/>
  </r>
  <r>
    <n v="6933577"/>
    <n v="1"/>
    <x v="3"/>
    <n v="60"/>
    <n v="18"/>
    <n v="0"/>
    <n v="947.8"/>
    <n v="0"/>
    <n v="947.8"/>
    <n v="653.29999999999995"/>
    <n v="0"/>
    <n v="294.5"/>
    <n v="669.66"/>
    <n v="16.36"/>
    <n v="304"/>
    <n v="1"/>
    <n v="69"/>
    <x v="5"/>
    <s v="03/2021"/>
    <x v="53"/>
    <n v="2"/>
    <s v="Laptop, (1) Dell E5470 Lattitude - 1613"/>
    <x v="0"/>
    <m/>
  </r>
  <r>
    <n v="6933578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21"/>
    <x v="0"/>
    <m/>
  </r>
  <r>
    <n v="6933579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4"/>
    <x v="0"/>
    <m/>
  </r>
  <r>
    <n v="6933580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3"/>
    <x v="0"/>
    <m/>
  </r>
  <r>
    <n v="6933581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4"/>
    <x v="0"/>
    <m/>
  </r>
  <r>
    <n v="6933582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46"/>
    <x v="0"/>
    <m/>
  </r>
  <r>
    <n v="6933589"/>
    <n v="1"/>
    <x v="3"/>
    <n v="60"/>
    <n v="18"/>
    <n v="0"/>
    <n v="171.4"/>
    <n v="0"/>
    <n v="171.4"/>
    <n v="118.16"/>
    <n v="0"/>
    <n v="53.24"/>
    <n v="121.12"/>
    <n v="2.96"/>
    <n v="304"/>
    <n v="1"/>
    <n v="69"/>
    <x v="5"/>
    <s v="03/2021"/>
    <x v="54"/>
    <n v="2"/>
    <s v="Monitor, (1) Dell P2217 22 inch - 1601"/>
    <x v="0"/>
    <m/>
  </r>
  <r>
    <n v="6933590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0"/>
    <x v="0"/>
    <m/>
  </r>
  <r>
    <n v="6933592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3"/>
    <x v="0"/>
    <m/>
  </r>
  <r>
    <n v="6933597"/>
    <n v="1"/>
    <x v="3"/>
    <n v="60"/>
    <n v="19"/>
    <n v="0"/>
    <n v="1753.82"/>
    <n v="0"/>
    <n v="1753.82"/>
    <n v="1179.3"/>
    <n v="0"/>
    <n v="574.52"/>
    <n v="1209.54"/>
    <n v="30.240000000000002"/>
    <n v="304"/>
    <n v="1"/>
    <n v="69"/>
    <x v="5"/>
    <s v="03/2021"/>
    <x v="76"/>
    <n v="2"/>
    <s v="Monitor, (10) Dell P2217 22 inch - 1710"/>
    <x v="0"/>
    <m/>
  </r>
  <r>
    <n v="6933608"/>
    <n v="1"/>
    <x v="3"/>
    <n v="60"/>
    <n v="32"/>
    <n v="0"/>
    <n v="8657.42"/>
    <n v="0"/>
    <n v="8657.42"/>
    <n v="3930.22"/>
    <n v="0"/>
    <n v="4727.2"/>
    <n v="4077.95"/>
    <n v="147.72999999999999"/>
    <n v="304"/>
    <n v="1"/>
    <n v="69"/>
    <x v="5"/>
    <s v="03/2021"/>
    <x v="55"/>
    <n v="2"/>
    <s v="Network Upgrades - 1797"/>
    <x v="0"/>
    <m/>
  </r>
  <r>
    <n v="6933619"/>
    <n v="1"/>
    <x v="3"/>
    <n v="60"/>
    <n v="24"/>
    <n v="0"/>
    <n v="9150"/>
    <n v="0"/>
    <n v="9150"/>
    <n v="5382.36"/>
    <n v="0"/>
    <n v="3767.64"/>
    <n v="5539.35"/>
    <n v="156.99"/>
    <n v="304"/>
    <n v="1"/>
    <n v="69"/>
    <x v="5"/>
    <s v="03/2021"/>
    <x v="97"/>
    <n v="2"/>
    <s v="Laptops, (6) Dell CTO 7480 - 1741"/>
    <x v="0"/>
    <m/>
  </r>
  <r>
    <n v="6933620"/>
    <n v="1"/>
    <x v="3"/>
    <n v="36"/>
    <n v="1"/>
    <n v="0"/>
    <n v="17294.400000000001"/>
    <n v="0"/>
    <n v="17294.400000000001"/>
    <n v="16770.330000000002"/>
    <n v="0"/>
    <n v="524.07000000000005"/>
    <n v="17294.400000000001"/>
    <n v="524.07000000000005"/>
    <n v="304"/>
    <n v="1"/>
    <n v="69"/>
    <x v="5"/>
    <s v="03/2021"/>
    <x v="58"/>
    <n v="2"/>
    <s v="Licenses, (36) CISCO L-ASA5545-TAM subscriptions for Energy Lane Firewall - 1745"/>
    <x v="0"/>
    <m/>
  </r>
  <r>
    <n v="6933621"/>
    <n v="1"/>
    <x v="3"/>
    <n v="60"/>
    <n v="19"/>
    <n v="0"/>
    <n v="6816.43"/>
    <n v="0"/>
    <n v="6816.43"/>
    <n v="4583.46"/>
    <n v="0"/>
    <n v="2232.9699999999998"/>
    <n v="4700.9799999999996"/>
    <n v="117.52"/>
    <n v="304"/>
    <n v="1"/>
    <n v="69"/>
    <x v="5"/>
    <s v="03/2021"/>
    <x v="86"/>
    <n v="2"/>
    <s v="Switch, (1) Cisco Catalyst 3850 24 POE LAN - 1693"/>
    <x v="0"/>
    <m/>
  </r>
  <r>
    <n v="6933626"/>
    <n v="1"/>
    <x v="3"/>
    <n v="60"/>
    <n v="24"/>
    <n v="0"/>
    <n v="941.55"/>
    <n v="0"/>
    <n v="941.55"/>
    <n v="553.83000000000004"/>
    <n v="0"/>
    <n v="387.72"/>
    <n v="569.99"/>
    <n v="16.16"/>
    <n v="304"/>
    <n v="1"/>
    <n v="69"/>
    <x v="5"/>
    <s v="03/2021"/>
    <x v="98"/>
    <n v="2"/>
    <s v="PC, (1) Dell CTO 5050 Desktop computers - 1742"/>
    <x v="0"/>
    <m/>
  </r>
  <r>
    <n v="6933628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5"/>
    <x v="0"/>
    <m/>
  </r>
  <r>
    <n v="6933629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3"/>
    <x v="0"/>
    <m/>
  </r>
  <r>
    <n v="6933630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4"/>
    <x v="0"/>
    <m/>
  </r>
  <r>
    <n v="6933632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8"/>
    <x v="0"/>
    <m/>
  </r>
  <r>
    <n v="6933639"/>
    <n v="1"/>
    <x v="3"/>
    <n v="60"/>
    <n v="8"/>
    <n v="0"/>
    <n v="838.17"/>
    <n v="0"/>
    <n v="838.17"/>
    <n v="726.41"/>
    <n v="0"/>
    <n v="111.76"/>
    <n v="740.38"/>
    <n v="13.97"/>
    <n v="304"/>
    <n v="1"/>
    <n v="69"/>
    <x v="5"/>
    <s v="03/2021"/>
    <x v="84"/>
    <n v="2"/>
    <s v="Desktop, (1) Dell Optiplex 5040 - 1446"/>
    <x v="0"/>
    <m/>
  </r>
  <r>
    <n v="6933641"/>
    <n v="1"/>
    <x v="3"/>
    <n v="60"/>
    <n v="1"/>
    <n v="0"/>
    <n v="6380.62"/>
    <n v="0"/>
    <n v="6380.62"/>
    <n v="6264.61"/>
    <n v="0"/>
    <n v="116.01"/>
    <n v="6380.62"/>
    <n v="116.01"/>
    <n v="304"/>
    <n v="1"/>
    <n v="69"/>
    <x v="5"/>
    <s v="03/2021"/>
    <x v="99"/>
    <n v="2"/>
    <s v="(6) Latitude E6440 Laptops for Silver Lake - 1329"/>
    <x v="0"/>
    <m/>
  </r>
  <r>
    <n v="6933658"/>
    <n v="1"/>
    <x v="3"/>
    <n v="60"/>
    <n v="19"/>
    <n v="0"/>
    <n v="525.52"/>
    <n v="0"/>
    <n v="525.52"/>
    <n v="353.35"/>
    <n v="0"/>
    <n v="172.17"/>
    <n v="362.41"/>
    <n v="9.06"/>
    <n v="304"/>
    <n v="1"/>
    <n v="69"/>
    <x v="5"/>
    <s v="03/2021"/>
    <x v="100"/>
    <n v="2"/>
    <s v="CISCO AC power supply -iRouter refresh project - 1698"/>
    <x v="0"/>
    <m/>
  </r>
  <r>
    <n v="6933717"/>
    <n v="1"/>
    <x v="3"/>
    <n v="60"/>
    <n v="8"/>
    <n v="0"/>
    <n v="826.97"/>
    <n v="0"/>
    <n v="826.97"/>
    <n v="716.69"/>
    <n v="0"/>
    <n v="110.28"/>
    <n v="730.48"/>
    <n v="13.790000000000001"/>
    <n v="304"/>
    <n v="1"/>
    <n v="69"/>
    <x v="5"/>
    <s v="03/2021"/>
    <x v="84"/>
    <n v="2"/>
    <s v="Desktop, (1) Dell Optiplex 5040 - 1444"/>
    <x v="0"/>
    <m/>
  </r>
  <r>
    <n v="6933729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6"/>
    <x v="0"/>
    <m/>
  </r>
  <r>
    <n v="6933730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9"/>
    <x v="0"/>
    <m/>
  </r>
  <r>
    <n v="6933731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49"/>
    <x v="0"/>
    <m/>
  </r>
  <r>
    <n v="6933732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50"/>
    <x v="0"/>
    <m/>
  </r>
  <r>
    <n v="6933733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51"/>
    <x v="0"/>
    <m/>
  </r>
  <r>
    <n v="6933734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5"/>
    <x v="0"/>
    <m/>
  </r>
  <r>
    <n v="6933738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1"/>
    <x v="0"/>
    <m/>
  </r>
  <r>
    <n v="693374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5"/>
    <x v="0"/>
    <m/>
  </r>
  <r>
    <n v="6933744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4"/>
    <x v="0"/>
    <m/>
  </r>
  <r>
    <n v="693375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7"/>
    <x v="0"/>
    <m/>
  </r>
  <r>
    <n v="6933758"/>
    <n v="1"/>
    <x v="3"/>
    <n v="60"/>
    <n v="29"/>
    <n v="0"/>
    <n v="59503.97"/>
    <n v="0"/>
    <n v="59503.97"/>
    <n v="30006.23"/>
    <n v="0"/>
    <n v="29497.74"/>
    <n v="31023.39"/>
    <n v="1017.16"/>
    <n v="304"/>
    <n v="1"/>
    <n v="69"/>
    <x v="5"/>
    <s v="03/2021"/>
    <x v="85"/>
    <n v="2"/>
    <s v="Stover - Dover Campus IT Network - 1776"/>
    <x v="0"/>
    <m/>
  </r>
  <r>
    <n v="6933759"/>
    <n v="1"/>
    <x v="3"/>
    <n v="60"/>
    <n v="19"/>
    <n v="0"/>
    <n v="12373.83"/>
    <n v="0"/>
    <n v="12373.83"/>
    <n v="8455.4500000000007"/>
    <n v="0"/>
    <n v="3918.38"/>
    <n v="8661.68"/>
    <n v="206.23000000000002"/>
    <n v="304"/>
    <n v="1"/>
    <n v="69"/>
    <x v="5"/>
    <s v="03/2021"/>
    <x v="101"/>
    <n v="2"/>
    <s v="Switch, (1) CISCO  Catalyst 3850 48 port - 1712"/>
    <x v="0"/>
    <m/>
  </r>
  <r>
    <n v="6933763"/>
    <n v="1"/>
    <x v="3"/>
    <n v="60"/>
    <n v="24"/>
    <n v="0"/>
    <n v="6528.19"/>
    <n v="0"/>
    <n v="6528.19"/>
    <n v="3840.08"/>
    <n v="0"/>
    <n v="2688.11"/>
    <n v="3952.08"/>
    <n v="112"/>
    <n v="304"/>
    <n v="1"/>
    <n v="69"/>
    <x v="5"/>
    <s v="03/2021"/>
    <x v="57"/>
    <n v="2"/>
    <s v="Laptops, (4) Dell CTO 7480 - 1743"/>
    <x v="0"/>
    <m/>
  </r>
  <r>
    <n v="6933769"/>
    <n v="1"/>
    <x v="3"/>
    <n v="60"/>
    <n v="18"/>
    <n v="0"/>
    <n v="847.84"/>
    <n v="0"/>
    <n v="847.84"/>
    <n v="584.41"/>
    <n v="0"/>
    <n v="263.43"/>
    <n v="599.04999999999995"/>
    <n v="14.64"/>
    <n v="304"/>
    <n v="1"/>
    <n v="69"/>
    <x v="5"/>
    <s v="03/2021"/>
    <x v="59"/>
    <n v="2"/>
    <s v="PC, (1) Dell Opti 5040 desktop computer - 1586"/>
    <x v="0"/>
    <m/>
  </r>
  <r>
    <n v="6933770"/>
    <n v="1"/>
    <x v="3"/>
    <n v="60"/>
    <n v="18"/>
    <n v="0"/>
    <n v="847.83"/>
    <n v="0"/>
    <n v="847.83"/>
    <n v="584.4"/>
    <n v="0"/>
    <n v="263.43"/>
    <n v="599.04"/>
    <n v="14.64"/>
    <n v="304"/>
    <n v="1"/>
    <n v="69"/>
    <x v="5"/>
    <s v="03/2021"/>
    <x v="59"/>
    <n v="2"/>
    <s v="PC, (1) Dell Opti 5040 desktop computer - 1587"/>
    <x v="0"/>
    <m/>
  </r>
  <r>
    <n v="6933771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0"/>
    <x v="0"/>
    <m/>
  </r>
  <r>
    <n v="6933777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3"/>
    <x v="0"/>
    <m/>
  </r>
  <r>
    <n v="6933780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52"/>
    <x v="0"/>
    <m/>
  </r>
  <r>
    <n v="6933790"/>
    <n v="1"/>
    <x v="3"/>
    <n v="60"/>
    <n v="8"/>
    <n v="0"/>
    <n v="838.17"/>
    <n v="0"/>
    <n v="838.17"/>
    <n v="726.41"/>
    <n v="0"/>
    <n v="111.76"/>
    <n v="740.38"/>
    <n v="13.97"/>
    <n v="304"/>
    <n v="1"/>
    <n v="69"/>
    <x v="5"/>
    <s v="03/2021"/>
    <x v="84"/>
    <n v="2"/>
    <s v="Desktop, (1) Dell Optiplex 5040 - 1445"/>
    <x v="0"/>
    <m/>
  </r>
  <r>
    <n v="6933791"/>
    <n v="1"/>
    <x v="3"/>
    <n v="60"/>
    <n v="19"/>
    <n v="0"/>
    <n v="1035.32"/>
    <n v="0"/>
    <n v="1035.32"/>
    <n v="696.15"/>
    <n v="0"/>
    <n v="339.17"/>
    <n v="714"/>
    <n v="17.850000000000001"/>
    <n v="304"/>
    <n v="1"/>
    <n v="69"/>
    <x v="5"/>
    <s v="03/2021"/>
    <x v="102"/>
    <n v="2"/>
    <s v="(5) Dell Docking station WD15 w/180w adapter - 1709"/>
    <x v="0"/>
    <m/>
  </r>
  <r>
    <n v="6933792"/>
    <n v="1"/>
    <x v="3"/>
    <n v="60"/>
    <n v="1"/>
    <n v="0"/>
    <n v="5977.59"/>
    <n v="0"/>
    <n v="5977.59"/>
    <n v="5868.91"/>
    <n v="0"/>
    <n v="108.68"/>
    <n v="5977.59"/>
    <n v="108.68"/>
    <n v="304"/>
    <n v="1"/>
    <n v="69"/>
    <x v="5"/>
    <s v="03/2021"/>
    <x v="103"/>
    <n v="2"/>
    <s v="(5) Latitude E6440 CTO laptops for Governors Ave - 1330"/>
    <x v="0"/>
    <m/>
  </r>
  <r>
    <n v="6933795"/>
    <n v="1"/>
    <x v="3"/>
    <n v="60"/>
    <n v="17"/>
    <n v="0"/>
    <n v="2412.27"/>
    <n v="0"/>
    <n v="2412.27"/>
    <n v="1703.46"/>
    <n v="0"/>
    <n v="708.81"/>
    <n v="1745.15"/>
    <n v="41.69"/>
    <n v="304"/>
    <n v="1"/>
    <n v="69"/>
    <x v="5"/>
    <s v="03/2021"/>
    <x v="104"/>
    <n v="2"/>
    <s v="BackUp &amp; Storage, (5) HP LT05 20Pk tapes &amp; (5) carts - 1584"/>
    <x v="0"/>
    <m/>
  </r>
  <r>
    <n v="6933803"/>
    <n v="1"/>
    <x v="3"/>
    <n v="60"/>
    <n v="29"/>
    <n v="0"/>
    <n v="31359.85"/>
    <n v="0"/>
    <n v="31359.85"/>
    <n v="15813.96"/>
    <n v="0"/>
    <n v="15545.89"/>
    <n v="16350.03"/>
    <n v="536.07000000000005"/>
    <n v="304"/>
    <n v="1"/>
    <n v="69"/>
    <x v="5"/>
    <s v="03/2021"/>
    <x v="63"/>
    <n v="2"/>
    <s v="Computer Purchases - 1782"/>
    <x v="0"/>
    <m/>
  </r>
  <r>
    <n v="6933804"/>
    <n v="1"/>
    <x v="3"/>
    <n v="60"/>
    <n v="32"/>
    <n v="0"/>
    <n v="18372.64"/>
    <n v="0"/>
    <n v="18372.64"/>
    <n v="8340.52"/>
    <n v="0"/>
    <n v="10032.120000000001"/>
    <n v="8654.02"/>
    <n v="313.5"/>
    <n v="304"/>
    <n v="1"/>
    <n v="69"/>
    <x v="5"/>
    <s v="03/2021"/>
    <x v="63"/>
    <n v="2"/>
    <s v="Computer Purchases - 1798"/>
    <x v="0"/>
    <m/>
  </r>
  <r>
    <n v="6933805"/>
    <n v="1"/>
    <x v="3"/>
    <n v="60"/>
    <n v="28"/>
    <n v="0"/>
    <n v="36392.35"/>
    <n v="0"/>
    <n v="36392.35"/>
    <n v="18962.330000000002"/>
    <n v="0"/>
    <n v="17430.02"/>
    <n v="19584.830000000002"/>
    <n v="622.5"/>
    <n v="304"/>
    <n v="1"/>
    <n v="69"/>
    <x v="5"/>
    <s v="03/2021"/>
    <x v="90"/>
    <n v="2"/>
    <s v="Computers - 1772"/>
    <x v="0"/>
    <m/>
  </r>
  <r>
    <n v="6933812"/>
    <n v="1"/>
    <x v="3"/>
    <n v="60"/>
    <n v="27"/>
    <n v="0"/>
    <n v="77.319999999999993"/>
    <n v="0"/>
    <n v="77.319999999999993"/>
    <n v="41.55"/>
    <n v="0"/>
    <n v="35.770000000000003"/>
    <n v="42.87"/>
    <n v="1.32"/>
    <n v="304"/>
    <n v="1"/>
    <n v="69"/>
    <x v="5"/>
    <s v="03/2021"/>
    <x v="65"/>
    <n v="2"/>
    <s v="CISCO CAT WS-C2960X-48FPS-L Network refresh project - 1761"/>
    <x v="0"/>
    <m/>
  </r>
  <r>
    <n v="6933875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6"/>
    <x v="0"/>
    <m/>
  </r>
  <r>
    <n v="6933876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0"/>
    <x v="0"/>
    <m/>
  </r>
  <r>
    <n v="6933883"/>
    <n v="1"/>
    <x v="3"/>
    <n v="60"/>
    <n v="24"/>
    <n v="0"/>
    <n v="4028.64"/>
    <n v="0"/>
    <n v="4028.64"/>
    <n v="2369.81"/>
    <n v="0"/>
    <n v="1658.83"/>
    <n v="2438.9299999999998"/>
    <n v="69.12"/>
    <n v="304"/>
    <n v="1"/>
    <n v="69"/>
    <x v="5"/>
    <s v="03/2021"/>
    <x v="105"/>
    <n v="2"/>
    <s v="PC, (4) Dell CTO 5050 Desktop computers - 1744"/>
    <x v="0"/>
    <m/>
  </r>
  <r>
    <n v="6933886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4"/>
    <x v="0"/>
    <m/>
  </r>
  <r>
    <n v="6933887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5"/>
    <x v="0"/>
    <m/>
  </r>
  <r>
    <n v="6933888"/>
    <n v="1"/>
    <x v="3"/>
    <n v="60"/>
    <n v="18"/>
    <n v="0"/>
    <n v="170.16"/>
    <n v="0"/>
    <n v="170.16"/>
    <n v="117.31"/>
    <n v="0"/>
    <n v="52.85"/>
    <n v="120.25"/>
    <n v="2.94"/>
    <n v="304"/>
    <n v="1"/>
    <n v="69"/>
    <x v="5"/>
    <s v="03/2021"/>
    <x v="54"/>
    <n v="2"/>
    <s v="Monitor, (1) Dell P2217 22 inch - 1639"/>
    <x v="0"/>
    <m/>
  </r>
  <r>
    <n v="6933889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4"/>
    <x v="0"/>
    <m/>
  </r>
  <r>
    <n v="693389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1"/>
    <x v="0"/>
    <m/>
  </r>
  <r>
    <n v="6933894"/>
    <n v="1"/>
    <x v="3"/>
    <n v="60"/>
    <n v="18"/>
    <n v="0"/>
    <n v="1377.53"/>
    <n v="0"/>
    <n v="1377.53"/>
    <n v="949.54"/>
    <n v="0"/>
    <n v="427.99"/>
    <n v="973.32"/>
    <n v="23.78"/>
    <n v="304"/>
    <n v="1"/>
    <n v="69"/>
    <x v="5"/>
    <s v="03/2021"/>
    <x v="67"/>
    <n v="2"/>
    <s v="Laptop, (1) Dell E7270 Lattitude - 1605"/>
    <x v="0"/>
    <m/>
  </r>
  <r>
    <n v="6933895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9"/>
    <x v="0"/>
    <m/>
  </r>
  <r>
    <n v="6933896"/>
    <n v="1"/>
    <x v="3"/>
    <n v="60"/>
    <n v="19"/>
    <n v="0"/>
    <n v="166.27"/>
    <n v="0"/>
    <n v="166.27"/>
    <n v="111.8"/>
    <n v="0"/>
    <n v="54.47"/>
    <n v="114.67"/>
    <n v="2.87"/>
    <n v="304"/>
    <n v="1"/>
    <n v="69"/>
    <x v="5"/>
    <s v="03/2021"/>
    <x v="54"/>
    <n v="2"/>
    <s v="Monitor, (1) Dell P2217 22 inch - 1704"/>
    <x v="0"/>
    <m/>
  </r>
  <r>
    <n v="6933897"/>
    <n v="1"/>
    <x v="3"/>
    <n v="60"/>
    <n v="19"/>
    <n v="0"/>
    <n v="1840.27"/>
    <n v="0"/>
    <n v="1840.27"/>
    <n v="1237.42"/>
    <n v="0"/>
    <n v="602.85"/>
    <n v="1269.1500000000001"/>
    <n v="31.73"/>
    <n v="304"/>
    <n v="1"/>
    <n v="69"/>
    <x v="5"/>
    <s v="03/2021"/>
    <x v="106"/>
    <n v="2"/>
    <s v="Monitor, (12) Dell P2217 22 inch - 1706"/>
    <x v="0"/>
    <m/>
  </r>
  <r>
    <n v="6933925"/>
    <n v="1"/>
    <x v="3"/>
    <n v="60"/>
    <n v="19"/>
    <n v="0"/>
    <n v="22765"/>
    <n v="0"/>
    <n v="22765"/>
    <n v="15556.12"/>
    <n v="0"/>
    <n v="7208.88"/>
    <n v="15935.53"/>
    <n v="379.41"/>
    <n v="304"/>
    <n v="1"/>
    <n v="69"/>
    <x v="5"/>
    <s v="03/2021"/>
    <x v="107"/>
    <n v="2"/>
    <s v="Middletown Office Security system - 114 Sandhill Drive - 1714"/>
    <x v="0"/>
    <m/>
  </r>
  <r>
    <n v="6933931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6"/>
    <x v="0"/>
    <m/>
  </r>
  <r>
    <n v="6933932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8"/>
    <x v="0"/>
    <m/>
  </r>
  <r>
    <n v="6933933"/>
    <n v="1"/>
    <x v="3"/>
    <n v="60"/>
    <n v="19"/>
    <n v="0"/>
    <n v="634.02"/>
    <n v="0"/>
    <n v="634.02"/>
    <n v="426.3"/>
    <n v="0"/>
    <n v="207.72"/>
    <n v="437.23"/>
    <n v="10.93"/>
    <n v="304"/>
    <n v="1"/>
    <n v="69"/>
    <x v="5"/>
    <s v="03/2021"/>
    <x v="88"/>
    <n v="2"/>
    <s v="Transceiver, (1) CISCO 1000BASE LX/LH-iRouter refresh - 1699"/>
    <x v="0"/>
    <m/>
  </r>
  <r>
    <n v="6933936"/>
    <n v="1"/>
    <x v="3"/>
    <n v="60"/>
    <n v="19"/>
    <n v="0"/>
    <n v="1066.46"/>
    <n v="0"/>
    <n v="1066.46"/>
    <n v="717.13"/>
    <n v="0"/>
    <n v="349.33"/>
    <n v="735.52"/>
    <n v="18.39"/>
    <n v="304"/>
    <n v="1"/>
    <n v="69"/>
    <x v="5"/>
    <s v="03/2021"/>
    <x v="108"/>
    <n v="2"/>
    <s v="PC, (1) Dell Opti 5050 desktop computer - 1705"/>
    <x v="0"/>
    <m/>
  </r>
  <r>
    <n v="6933943"/>
    <n v="1"/>
    <x v="3"/>
    <n v="60"/>
    <n v="18"/>
    <n v="0"/>
    <n v="12283.43"/>
    <n v="0"/>
    <n v="12283.43"/>
    <n v="8478.8799999999992"/>
    <n v="0"/>
    <n v="3804.55"/>
    <n v="8690.24"/>
    <n v="211.36"/>
    <n v="304"/>
    <n v="1"/>
    <n v="69"/>
    <x v="5"/>
    <s v="03/2021"/>
    <x v="109"/>
    <n v="2"/>
    <s v="Computer Purchase 2017-02 - 1585"/>
    <x v="0"/>
    <m/>
  </r>
  <r>
    <n v="6933952"/>
    <n v="1"/>
    <x v="3"/>
    <n v="60"/>
    <n v="33"/>
    <n v="0"/>
    <n v="41172.69"/>
    <n v="0"/>
    <n v="41172.69"/>
    <n v="18001.080000000002"/>
    <n v="0"/>
    <n v="23171.61"/>
    <n v="18703.25"/>
    <n v="702.17"/>
    <n v="304"/>
    <n v="1"/>
    <n v="69"/>
    <x v="5"/>
    <s v="03/2021"/>
    <x v="63"/>
    <n v="2"/>
    <s v="Computer Purchases - 1818"/>
    <x v="0"/>
    <m/>
  </r>
  <r>
    <n v="6933975"/>
    <n v="1"/>
    <x v="3"/>
    <n v="60"/>
    <n v="19"/>
    <n v="0"/>
    <n v="1338.77"/>
    <n v="0"/>
    <n v="1338.77"/>
    <n v="900.18"/>
    <n v="0"/>
    <n v="438.59"/>
    <n v="923.26"/>
    <n v="23.080000000000002"/>
    <n v="304"/>
    <n v="1"/>
    <n v="69"/>
    <x v="5"/>
    <s v="03/2021"/>
    <x v="96"/>
    <n v="2"/>
    <s v="UPS, (1) APC Smart x1500VA - 1690"/>
    <x v="0"/>
    <m/>
  </r>
  <r>
    <n v="6934013"/>
    <n v="1"/>
    <x v="3"/>
    <n v="60"/>
    <n v="45"/>
    <n v="0"/>
    <n v="70272.34"/>
    <n v="0"/>
    <n v="70272.34"/>
    <n v="16609.82"/>
    <n v="0"/>
    <n v="53662.52"/>
    <n v="17802.32"/>
    <n v="1192.5"/>
    <n v="304"/>
    <n v="1"/>
    <n v="69"/>
    <x v="5"/>
    <s v="03/2021"/>
    <x v="63"/>
    <n v="2"/>
    <s v="Computer Purchases - 1857"/>
    <x v="0"/>
    <m/>
  </r>
  <r>
    <n v="6934020"/>
    <n v="1"/>
    <x v="3"/>
    <n v="60"/>
    <n v="39"/>
    <n v="0"/>
    <n v="25110"/>
    <n v="0"/>
    <n v="25110"/>
    <n v="8455.4"/>
    <n v="0"/>
    <n v="16654.599999999999"/>
    <n v="8882.44"/>
    <n v="427.04"/>
    <n v="304"/>
    <n v="1"/>
    <n v="69"/>
    <x v="5"/>
    <s v="03/2021"/>
    <x v="110"/>
    <n v="2"/>
    <s v="BIS1347 Unified Communications Enhance - 1832"/>
    <x v="0"/>
    <m/>
  </r>
  <r>
    <n v="6934023"/>
    <n v="1"/>
    <x v="3"/>
    <n v="60"/>
    <n v="37"/>
    <n v="0"/>
    <n v="16505.03"/>
    <n v="0"/>
    <n v="16505.03"/>
    <n v="6110.41"/>
    <n v="0"/>
    <n v="10394.620000000001"/>
    <n v="6391.35"/>
    <n v="280.94"/>
    <n v="304"/>
    <n v="1"/>
    <n v="69"/>
    <x v="5"/>
    <s v="03/2021"/>
    <x v="63"/>
    <n v="2"/>
    <s v="Computer Purchases - 1827"/>
    <x v="0"/>
    <m/>
  </r>
  <r>
    <n v="6934024"/>
    <n v="1"/>
    <x v="3"/>
    <n v="60"/>
    <n v="45"/>
    <n v="0"/>
    <n v="-1691.61"/>
    <n v="0"/>
    <n v="-1691.61"/>
    <n v="-399.87"/>
    <n v="0"/>
    <n v="-1291.74"/>
    <n v="-428.58"/>
    <n v="-28.71"/>
    <n v="304"/>
    <n v="1"/>
    <n v="69"/>
    <x v="5"/>
    <s v="03/2021"/>
    <x v="63"/>
    <n v="2"/>
    <s v="Computer Purchases - 1855"/>
    <x v="0"/>
    <m/>
  </r>
  <r>
    <n v="6934025"/>
    <n v="1"/>
    <x v="3"/>
    <n v="60"/>
    <n v="36"/>
    <n v="0"/>
    <n v="13530"/>
    <n v="0"/>
    <n v="13530"/>
    <n v="5235.5"/>
    <n v="0"/>
    <n v="8294.5"/>
    <n v="5465.9"/>
    <n v="230.4"/>
    <n v="304"/>
    <n v="1"/>
    <n v="69"/>
    <x v="5"/>
    <s v="03/2021"/>
    <x v="55"/>
    <n v="2"/>
    <s v="Network Upgrades - 1817"/>
    <x v="0"/>
    <m/>
  </r>
  <r>
    <n v="6934026"/>
    <n v="1"/>
    <x v="3"/>
    <n v="60"/>
    <n v="44"/>
    <n v="0"/>
    <n v="24652.98"/>
    <n v="0"/>
    <n v="24652.98"/>
    <n v="6239.31"/>
    <n v="0"/>
    <n v="18413.669999999998"/>
    <n v="6657.8"/>
    <n v="418.49"/>
    <n v="304"/>
    <n v="1"/>
    <n v="69"/>
    <x v="5"/>
    <s v="03/2021"/>
    <x v="111"/>
    <n v="2"/>
    <s v="Solarwinds Refresh - 1848"/>
    <x v="0"/>
    <m/>
  </r>
  <r>
    <n v="6934028"/>
    <n v="1"/>
    <x v="3"/>
    <n v="60"/>
    <n v="45"/>
    <n v="0"/>
    <n v="8155"/>
    <n v="0"/>
    <n v="8155"/>
    <n v="1927.57"/>
    <n v="0"/>
    <n v="6227.43"/>
    <n v="2065.96"/>
    <n v="138.39000000000001"/>
    <n v="304"/>
    <n v="1"/>
    <n v="69"/>
    <x v="5"/>
    <s v="03/2021"/>
    <x v="112"/>
    <n v="2"/>
    <s v="Vulnerability Refresh - 1854"/>
    <x v="0"/>
    <m/>
  </r>
  <r>
    <n v="6934036"/>
    <n v="1"/>
    <x v="3"/>
    <n v="60"/>
    <n v="45"/>
    <n v="0"/>
    <n v="558074.47"/>
    <n v="0"/>
    <n v="558074.47"/>
    <n v="131908.49"/>
    <n v="0"/>
    <n v="426165.98"/>
    <n v="141378.84"/>
    <n v="9470.35"/>
    <n v="304"/>
    <n v="1"/>
    <n v="69"/>
    <x v="5"/>
    <s v="03/2021"/>
    <x v="113"/>
    <n v="2"/>
    <s v="Core Systems refresh - 1853"/>
    <x v="0"/>
    <m/>
  </r>
  <r>
    <n v="6934044"/>
    <n v="1"/>
    <x v="3"/>
    <n v="60"/>
    <n v="42"/>
    <n v="0"/>
    <n v="15573.02"/>
    <n v="0"/>
    <n v="15573.02"/>
    <n v="4462.25"/>
    <n v="0"/>
    <n v="11110.77"/>
    <n v="4726.79"/>
    <n v="264.54000000000002"/>
    <n v="304"/>
    <n v="1"/>
    <n v="69"/>
    <x v="5"/>
    <s v="03/2021"/>
    <x v="63"/>
    <n v="2"/>
    <s v="Computer Purchases - 1842"/>
    <x v="0"/>
    <m/>
  </r>
  <r>
    <n v="6934045"/>
    <n v="1"/>
    <x v="3"/>
    <n v="60"/>
    <n v="44"/>
    <n v="0"/>
    <n v="127703.98"/>
    <n v="0"/>
    <n v="127703.98"/>
    <n v="32320.11"/>
    <n v="0"/>
    <n v="95383.87"/>
    <n v="34487.919999999998"/>
    <n v="2167.81"/>
    <n v="304"/>
    <n v="1"/>
    <n v="69"/>
    <x v="5"/>
    <s v="03/2021"/>
    <x v="63"/>
    <n v="2"/>
    <s v="Computer Purchases - 1847"/>
    <x v="0"/>
    <m/>
  </r>
  <r>
    <n v="6934053"/>
    <n v="1"/>
    <x v="3"/>
    <n v="60"/>
    <n v="35"/>
    <n v="0"/>
    <n v="21912.11"/>
    <n v="0"/>
    <n v="21912.11"/>
    <n v="8846.0300000000007"/>
    <n v="0"/>
    <n v="13066.08"/>
    <n v="9219.35"/>
    <n v="373.32"/>
    <n v="304"/>
    <n v="1"/>
    <n v="69"/>
    <x v="5"/>
    <s v="03/2021"/>
    <x v="63"/>
    <n v="2"/>
    <s v="Computer Purchases - 1813"/>
    <x v="0"/>
    <m/>
  </r>
  <r>
    <n v="6934054"/>
    <n v="1"/>
    <x v="3"/>
    <n v="60"/>
    <n v="43"/>
    <n v="0"/>
    <n v="7516"/>
    <n v="0"/>
    <n v="7516"/>
    <n v="2027.9"/>
    <n v="0"/>
    <n v="5488.1"/>
    <n v="2155.5300000000002"/>
    <n v="127.63000000000001"/>
    <n v="304"/>
    <n v="1"/>
    <n v="69"/>
    <x v="5"/>
    <s v="03/2021"/>
    <x v="63"/>
    <n v="2"/>
    <s v="Computer Purchases - 1845"/>
    <x v="0"/>
    <m/>
  </r>
  <r>
    <n v="6934063"/>
    <n v="1"/>
    <x v="3"/>
    <n v="60"/>
    <n v="38"/>
    <n v="0"/>
    <n v="7488.81"/>
    <n v="0"/>
    <n v="7488.81"/>
    <n v="2647.05"/>
    <n v="0"/>
    <n v="4841.76"/>
    <n v="2774.46"/>
    <n v="127.41"/>
    <n v="304"/>
    <n v="1"/>
    <n v="69"/>
    <x v="5"/>
    <s v="03/2021"/>
    <x v="63"/>
    <n v="2"/>
    <s v="Computer Purchases - 1823"/>
    <x v="0"/>
    <m/>
  </r>
  <r>
    <n v="6934064"/>
    <n v="1"/>
    <x v="3"/>
    <n v="60"/>
    <n v="40"/>
    <n v="0"/>
    <n v="23263.82"/>
    <n v="0"/>
    <n v="23263.82"/>
    <n v="7444.42"/>
    <n v="0"/>
    <n v="15819.4"/>
    <n v="7839.91"/>
    <n v="395.49"/>
    <n v="304"/>
    <n v="1"/>
    <n v="69"/>
    <x v="5"/>
    <s v="03/2021"/>
    <x v="63"/>
    <n v="2"/>
    <s v="Computer Purchases - 1836"/>
    <x v="0"/>
    <m/>
  </r>
  <r>
    <n v="6934065"/>
    <n v="1"/>
    <x v="3"/>
    <n v="60"/>
    <n v="41"/>
    <n v="0"/>
    <n v="39464.31"/>
    <n v="0"/>
    <n v="39464.31"/>
    <n v="11968.27"/>
    <n v="0"/>
    <n v="27496.04"/>
    <n v="12638.91"/>
    <n v="670.64"/>
    <n v="304"/>
    <n v="1"/>
    <n v="69"/>
    <x v="5"/>
    <s v="03/2021"/>
    <x v="63"/>
    <n v="2"/>
    <s v="Computer Purchases - 1839"/>
    <x v="0"/>
    <m/>
  </r>
  <r>
    <n v="6934067"/>
    <n v="1"/>
    <x v="3"/>
    <n v="60"/>
    <n v="45"/>
    <n v="0"/>
    <n v="154593.88"/>
    <n v="0"/>
    <n v="154593.88"/>
    <n v="36540.36"/>
    <n v="0"/>
    <n v="118053.52"/>
    <n v="39163.769999999997"/>
    <n v="2623.41"/>
    <n v="304"/>
    <n v="1"/>
    <n v="69"/>
    <x v="5"/>
    <s v="03/2021"/>
    <x v="114"/>
    <n v="2"/>
    <s v="Windows 10 Initiative - 1852"/>
    <x v="0"/>
    <m/>
  </r>
  <r>
    <n v="6934070"/>
    <n v="1"/>
    <x v="3"/>
    <n v="60"/>
    <n v="39"/>
    <n v="0"/>
    <n v="11000"/>
    <n v="0"/>
    <n v="11000"/>
    <n v="3704.08"/>
    <n v="0"/>
    <n v="7295.92"/>
    <n v="3891.15"/>
    <n v="187.07"/>
    <n v="304"/>
    <n v="1"/>
    <n v="69"/>
    <x v="5"/>
    <s v="03/2021"/>
    <x v="115"/>
    <n v="2"/>
    <s v="BIS SolarWinds - 1835"/>
    <x v="0"/>
    <m/>
  </r>
  <r>
    <n v="6934072"/>
    <n v="1"/>
    <x v="3"/>
    <n v="60"/>
    <n v="36"/>
    <n v="0"/>
    <n v="3431.01"/>
    <n v="0"/>
    <n v="3431.01"/>
    <n v="1327.68"/>
    <n v="0"/>
    <n v="2103.33"/>
    <n v="1386.11"/>
    <n v="58.43"/>
    <n v="304"/>
    <n v="1"/>
    <n v="69"/>
    <x v="5"/>
    <s v="03/2021"/>
    <x v="63"/>
    <n v="2"/>
    <s v="Computer Purchases - 1807"/>
    <x v="0"/>
    <m/>
  </r>
  <r>
    <n v="6934073"/>
    <n v="1"/>
    <x v="3"/>
    <n v="60"/>
    <n v="45"/>
    <n v="0"/>
    <n v="135516.14000000001"/>
    <n v="0"/>
    <n v="135516.14000000001"/>
    <n v="32031.11"/>
    <n v="0"/>
    <n v="103485.03"/>
    <n v="34330.78"/>
    <n v="2299.67"/>
    <n v="304"/>
    <n v="1"/>
    <n v="69"/>
    <x v="5"/>
    <s v="03/2021"/>
    <x v="63"/>
    <n v="2"/>
    <s v="Computer Purchases - 1858"/>
    <x v="0"/>
    <m/>
  </r>
  <r>
    <n v="6934075"/>
    <n v="1"/>
    <x v="3"/>
    <n v="60"/>
    <n v="45"/>
    <n v="0"/>
    <n v="163787.76"/>
    <n v="0"/>
    <n v="163787.76"/>
    <n v="38713.480000000003"/>
    <n v="0"/>
    <n v="125074.28"/>
    <n v="41492.910000000003"/>
    <n v="2779.43"/>
    <n v="304"/>
    <n v="1"/>
    <n v="69"/>
    <x v="5"/>
    <s v="03/2021"/>
    <x v="116"/>
    <n v="2"/>
    <s v="Network Site Refresh - 1856"/>
    <x v="0"/>
    <m/>
  </r>
  <r>
    <n v="6934082"/>
    <n v="1"/>
    <x v="3"/>
    <n v="60"/>
    <n v="39"/>
    <n v="0"/>
    <n v="10140"/>
    <n v="0"/>
    <n v="10140"/>
    <n v="3414.5"/>
    <n v="0"/>
    <n v="6725.5"/>
    <n v="3586.95"/>
    <n v="172.45000000000002"/>
    <n v="304"/>
    <n v="1"/>
    <n v="69"/>
    <x v="5"/>
    <s v="03/2021"/>
    <x v="117"/>
    <n v="2"/>
    <s v="Network Load Balancer - 1833"/>
    <x v="0"/>
    <m/>
  </r>
  <r>
    <n v="6934084"/>
    <n v="1"/>
    <x v="3"/>
    <n v="60"/>
    <n v="39"/>
    <n v="0"/>
    <n v="7180.99"/>
    <n v="0"/>
    <n v="7180.99"/>
    <n v="2418.12"/>
    <n v="0"/>
    <n v="4762.87"/>
    <n v="2540.2399999999998"/>
    <n v="122.12"/>
    <n v="304"/>
    <n v="1"/>
    <n v="69"/>
    <x v="5"/>
    <s v="03/2021"/>
    <x v="118"/>
    <n v="2"/>
    <s v="Wireless Security Enhancements - 1834"/>
    <x v="0"/>
    <m/>
  </r>
  <r>
    <n v="7002741"/>
    <n v="1"/>
    <x v="3"/>
    <n v="60"/>
    <n v="48"/>
    <n v="0"/>
    <n v="22182.09"/>
    <n v="0"/>
    <n v="22182.09"/>
    <n v="4130.49"/>
    <n v="0"/>
    <n v="18051.599999999999"/>
    <n v="4506.5600000000004"/>
    <n v="376.07"/>
    <n v="304"/>
    <n v="1"/>
    <n v="69"/>
    <x v="5"/>
    <s v="03/2021"/>
    <x v="119"/>
    <n v="2"/>
    <s v="Dell I5-9500T Computers - 1885"/>
    <x v="0"/>
    <m/>
  </r>
  <r>
    <n v="7003058"/>
    <n v="1"/>
    <x v="3"/>
    <n v="60"/>
    <n v="48"/>
    <n v="0"/>
    <n v="10349.120000000001"/>
    <n v="0"/>
    <n v="10349.120000000001"/>
    <n v="1927.09"/>
    <n v="0"/>
    <n v="8422.0300000000007"/>
    <n v="2102.5500000000002"/>
    <n v="175.46"/>
    <n v="304"/>
    <n v="1"/>
    <n v="69"/>
    <x v="5"/>
    <s v="03/2021"/>
    <x v="114"/>
    <n v="2"/>
    <s v="Windows 10 Initiative Various Memory Upgrades - 1880"/>
    <x v="0"/>
    <m/>
  </r>
  <r>
    <n v="7003381"/>
    <n v="1"/>
    <x v="3"/>
    <n v="60"/>
    <n v="49"/>
    <n v="0"/>
    <n v="300"/>
    <n v="0"/>
    <n v="300"/>
    <n v="50.84"/>
    <n v="0"/>
    <n v="249.16"/>
    <n v="55.92"/>
    <n v="5.08"/>
    <n v="304"/>
    <n v="1"/>
    <n v="69"/>
    <x v="5"/>
    <s v="03/2021"/>
    <x v="113"/>
    <n v="2"/>
    <s v="Core Systems refresh - 1883"/>
    <x v="0"/>
    <m/>
  </r>
  <r>
    <n v="7003382"/>
    <n v="1"/>
    <x v="3"/>
    <n v="60"/>
    <n v="47"/>
    <n v="0"/>
    <n v="88011.97"/>
    <n v="0"/>
    <n v="88011.97"/>
    <n v="17859.73"/>
    <n v="0"/>
    <n v="70152.240000000005"/>
    <n v="19352.330000000002"/>
    <n v="1492.6000000000001"/>
    <n v="304"/>
    <n v="1"/>
    <n v="69"/>
    <x v="5"/>
    <s v="03/2021"/>
    <x v="120"/>
    <n v="2"/>
    <s v="Date Center Migration - 1872"/>
    <x v="0"/>
    <m/>
  </r>
  <r>
    <n v="7003385"/>
    <n v="1"/>
    <x v="3"/>
    <n v="60"/>
    <n v="47"/>
    <n v="0"/>
    <n v="19585.169999999998"/>
    <n v="0"/>
    <n v="19585.169999999998"/>
    <n v="3974.34"/>
    <n v="0"/>
    <n v="15610.83"/>
    <n v="4306.49"/>
    <n v="332.15000000000003"/>
    <n v="304"/>
    <n v="1"/>
    <n v="69"/>
    <x v="5"/>
    <s v="03/2021"/>
    <x v="114"/>
    <n v="2"/>
    <s v="Windows 10 Initiative - 1871"/>
    <x v="0"/>
    <m/>
  </r>
  <r>
    <n v="7003660"/>
    <n v="1"/>
    <x v="3"/>
    <n v="60"/>
    <n v="49"/>
    <n v="0"/>
    <n v="131037.9"/>
    <n v="0"/>
    <n v="131037.9"/>
    <n v="22209.8"/>
    <n v="0"/>
    <n v="108828.1"/>
    <n v="24430.78"/>
    <n v="2220.98"/>
    <n v="304"/>
    <n v="1"/>
    <n v="69"/>
    <x v="5"/>
    <s v="03/2021"/>
    <x v="121"/>
    <n v="2"/>
    <s v="Energy Lane Infrastructure - 1891"/>
    <x v="0"/>
    <m/>
  </r>
  <r>
    <n v="7003662"/>
    <n v="1"/>
    <x v="3"/>
    <n v="60"/>
    <n v="47"/>
    <n v="0"/>
    <n v="339.71"/>
    <n v="0"/>
    <n v="339.71"/>
    <n v="68.92"/>
    <n v="0"/>
    <n v="270.79000000000002"/>
    <n v="74.680000000000007"/>
    <n v="5.76"/>
    <n v="304"/>
    <n v="1"/>
    <n v="69"/>
    <x v="5"/>
    <s v="03/2021"/>
    <x v="122"/>
    <n v="2"/>
    <s v="Epson DS530 Scanner - 1867"/>
    <x v="0"/>
    <m/>
  </r>
  <r>
    <n v="7003663"/>
    <n v="1"/>
    <x v="3"/>
    <n v="60"/>
    <n v="47"/>
    <n v="0"/>
    <n v="15215.52"/>
    <n v="0"/>
    <n v="15215.52"/>
    <n v="3087.58"/>
    <n v="0"/>
    <n v="12127.94"/>
    <n v="3345.62"/>
    <n v="258.04000000000002"/>
    <n v="304"/>
    <n v="1"/>
    <n v="69"/>
    <x v="5"/>
    <s v="03/2021"/>
    <x v="116"/>
    <n v="2"/>
    <s v="Network Site Refresh - 1865"/>
    <x v="0"/>
    <m/>
  </r>
  <r>
    <n v="7003952"/>
    <n v="1"/>
    <x v="3"/>
    <n v="60"/>
    <n v="47"/>
    <n v="0"/>
    <n v="469.08"/>
    <n v="0"/>
    <n v="469.08"/>
    <n v="95.19"/>
    <n v="0"/>
    <n v="373.89"/>
    <n v="103.15"/>
    <n v="7.96"/>
    <n v="304"/>
    <n v="1"/>
    <n v="69"/>
    <x v="5"/>
    <s v="03/2021"/>
    <x v="123"/>
    <n v="2"/>
    <s v="Brother PT600 Label Maker - 1890"/>
    <x v="0"/>
    <m/>
  </r>
  <r>
    <n v="7003955"/>
    <n v="1"/>
    <x v="3"/>
    <n v="60"/>
    <n v="48"/>
    <n v="0"/>
    <n v="4543.3900000000003"/>
    <n v="0"/>
    <n v="4543.3900000000003"/>
    <n v="846.02"/>
    <n v="0"/>
    <n v="3697.37"/>
    <n v="923.05"/>
    <n v="77.03"/>
    <n v="304"/>
    <n v="1"/>
    <n v="69"/>
    <x v="5"/>
    <s v="03/2021"/>
    <x v="124"/>
    <n v="2"/>
    <s v="Dell 22 Inch Monitor P2217 - 1879"/>
    <x v="0"/>
    <m/>
  </r>
  <r>
    <n v="7003956"/>
    <n v="1"/>
    <x v="3"/>
    <n v="60"/>
    <n v="49"/>
    <n v="0"/>
    <n v="4044.64"/>
    <n v="0"/>
    <n v="4044.64"/>
    <n v="685.5"/>
    <n v="0"/>
    <n v="3359.14"/>
    <n v="754.05"/>
    <n v="68.55"/>
    <n v="304"/>
    <n v="1"/>
    <n v="69"/>
    <x v="5"/>
    <s v="03/2021"/>
    <x v="119"/>
    <n v="2"/>
    <s v="Dell I5-9500T Computers - 1878"/>
    <x v="0"/>
    <m/>
  </r>
  <r>
    <n v="7003962"/>
    <n v="1"/>
    <x v="3"/>
    <n v="60"/>
    <n v="49"/>
    <n v="0"/>
    <n v="-9192.9599999999991"/>
    <n v="0"/>
    <n v="-9192.9599999999991"/>
    <n v="-1558.1"/>
    <n v="0"/>
    <n v="-7634.86"/>
    <n v="-1713.91"/>
    <n v="-155.81"/>
    <n v="304"/>
    <n v="1"/>
    <n v="69"/>
    <x v="5"/>
    <s v="03/2021"/>
    <x v="116"/>
    <n v="2"/>
    <s v="Network Site Refresh - 1887"/>
    <x v="0"/>
    <m/>
  </r>
  <r>
    <n v="7004243"/>
    <n v="1"/>
    <x v="3"/>
    <n v="60"/>
    <n v="47"/>
    <n v="0"/>
    <n v="15513.91"/>
    <n v="0"/>
    <n v="15513.91"/>
    <n v="3148.13"/>
    <n v="0"/>
    <n v="12365.78"/>
    <n v="3411.23"/>
    <n v="263.10000000000002"/>
    <n v="304"/>
    <n v="1"/>
    <n v="69"/>
    <x v="5"/>
    <s v="03/2021"/>
    <x v="113"/>
    <n v="2"/>
    <s v="Core Systems refresh - 1870"/>
    <x v="0"/>
    <m/>
  </r>
  <r>
    <n v="7004244"/>
    <n v="1"/>
    <x v="3"/>
    <n v="60"/>
    <n v="48"/>
    <n v="0"/>
    <n v="91652.7"/>
    <n v="0"/>
    <n v="91652.7"/>
    <n v="17066.349999999999"/>
    <n v="0"/>
    <n v="74586.350000000006"/>
    <n v="18620.23"/>
    <n v="1553.88"/>
    <n v="304"/>
    <n v="1"/>
    <n v="69"/>
    <x v="5"/>
    <s v="03/2021"/>
    <x v="125"/>
    <n v="2"/>
    <s v="Dell 7400 I5-8365 PC - 1877"/>
    <x v="0"/>
    <m/>
  </r>
  <r>
    <n v="7004245"/>
    <n v="1"/>
    <x v="3"/>
    <n v="36"/>
    <n v="23"/>
    <n v="0"/>
    <n v="27008.85"/>
    <n v="0"/>
    <n v="27008.85"/>
    <n v="9230.2900000000009"/>
    <n v="0"/>
    <n v="17778.560000000001"/>
    <n v="10003.27"/>
    <n v="772.98"/>
    <n v="304"/>
    <n v="1"/>
    <n v="69"/>
    <x v="5"/>
    <s v="03/2021"/>
    <x v="125"/>
    <n v="2"/>
    <s v="Dell 7400 I5-8365 PC w/dual 22 Inch Monitors Cust Serv Work at Home - 1873"/>
    <x v="0"/>
    <m/>
  </r>
  <r>
    <n v="7004248"/>
    <n v="1"/>
    <x v="3"/>
    <n v="60"/>
    <n v="49"/>
    <n v="0"/>
    <n v="188164.52"/>
    <n v="0"/>
    <n v="188164.52"/>
    <n v="31892.3"/>
    <n v="0"/>
    <n v="156272.22"/>
    <n v="35081.53"/>
    <n v="3189.23"/>
    <n v="304"/>
    <n v="1"/>
    <n v="69"/>
    <x v="5"/>
    <s v="03/2021"/>
    <x v="126"/>
    <n v="2"/>
    <s v="Windows 10 Deployment Installation - 1889"/>
    <x v="0"/>
    <m/>
  </r>
  <r>
    <n v="7004249"/>
    <n v="1"/>
    <x v="3"/>
    <n v="60"/>
    <n v="49"/>
    <n v="0"/>
    <n v="2608.42"/>
    <n v="0"/>
    <n v="2608.42"/>
    <n v="442.1"/>
    <n v="0"/>
    <n v="2166.3200000000002"/>
    <n v="486.31"/>
    <n v="44.21"/>
    <n v="304"/>
    <n v="1"/>
    <n v="69"/>
    <x v="5"/>
    <s v="03/2021"/>
    <x v="114"/>
    <n v="2"/>
    <s v="Windows 10 Initiative Various Memory Upgrades - 1886"/>
    <x v="0"/>
    <m/>
  </r>
  <r>
    <n v="7004568"/>
    <n v="1"/>
    <x v="3"/>
    <n v="60"/>
    <n v="47"/>
    <n v="0"/>
    <n v="9749.26"/>
    <n v="0"/>
    <n v="9749.26"/>
    <n v="1978.38"/>
    <n v="0"/>
    <n v="7770.88"/>
    <n v="2143.7199999999998"/>
    <n v="165.34"/>
    <n v="304"/>
    <n v="1"/>
    <n v="69"/>
    <x v="5"/>
    <s v="03/2021"/>
    <x v="127"/>
    <n v="2"/>
    <s v="MS Surface Pro I5 Computers w/docking - 1866"/>
    <x v="0"/>
    <m/>
  </r>
  <r>
    <n v="7004570"/>
    <n v="1"/>
    <x v="3"/>
    <n v="60"/>
    <n v="49"/>
    <n v="0"/>
    <n v="57404.959999999999"/>
    <n v="0"/>
    <n v="57404.959999999999"/>
    <n v="9729.68"/>
    <n v="0"/>
    <n v="47675.28"/>
    <n v="10702.64"/>
    <n v="972.96"/>
    <n v="304"/>
    <n v="1"/>
    <n v="69"/>
    <x v="5"/>
    <s v="03/2021"/>
    <x v="128"/>
    <n v="2"/>
    <s v="Unified Communications Enhancement - 1892"/>
    <x v="0"/>
    <m/>
  </r>
  <r>
    <n v="7004888"/>
    <n v="1"/>
    <x v="3"/>
    <n v="60"/>
    <n v="48"/>
    <n v="0"/>
    <n v="800"/>
    <n v="0"/>
    <n v="800"/>
    <n v="148.93"/>
    <n v="0"/>
    <n v="651.07000000000005"/>
    <n v="162.49"/>
    <n v="13.56"/>
    <n v="304"/>
    <n v="1"/>
    <n v="69"/>
    <x v="5"/>
    <s v="03/2021"/>
    <x v="113"/>
    <n v="2"/>
    <s v="Core Systems refresh - 1875"/>
    <x v="0"/>
    <m/>
  </r>
  <r>
    <n v="7004889"/>
    <n v="1"/>
    <x v="3"/>
    <n v="60"/>
    <n v="49"/>
    <n v="0"/>
    <n v="9192.9599999999991"/>
    <n v="0"/>
    <n v="9192.9599999999991"/>
    <n v="1558.1"/>
    <n v="0"/>
    <n v="7634.86"/>
    <n v="1713.91"/>
    <n v="155.81"/>
    <n v="304"/>
    <n v="1"/>
    <n v="69"/>
    <x v="5"/>
    <s v="03/2021"/>
    <x v="120"/>
    <n v="2"/>
    <s v="Date Center Migration - 1888"/>
    <x v="0"/>
    <m/>
  </r>
  <r>
    <n v="7004890"/>
    <n v="1"/>
    <x v="3"/>
    <n v="60"/>
    <n v="49"/>
    <n v="0"/>
    <n v="51475.16"/>
    <n v="0"/>
    <n v="51475.16"/>
    <n v="8724.6"/>
    <n v="0"/>
    <n v="42750.559999999998"/>
    <n v="9597.06"/>
    <n v="872.46"/>
    <n v="304"/>
    <n v="1"/>
    <n v="69"/>
    <x v="5"/>
    <s v="03/2021"/>
    <x v="129"/>
    <n v="2"/>
    <s v="Dell I5-8365 Computers - 1868"/>
    <x v="0"/>
    <m/>
  </r>
  <r>
    <n v="2272863"/>
    <n v="1"/>
    <x v="3"/>
    <n v="60"/>
    <n v="55"/>
    <n v="0"/>
    <n v="24640"/>
    <n v="0"/>
    <n v="24640"/>
    <n v="2053.35"/>
    <n v="0"/>
    <n v="22586.65"/>
    <n v="2464.02"/>
    <n v="410.67"/>
    <n v="305"/>
    <n v="1"/>
    <n v="70"/>
    <x v="6"/>
    <s v="03/2021"/>
    <x v="130"/>
    <n v="2"/>
    <s v="BIS IT805  Commvault Licens"/>
    <x v="0"/>
    <m/>
  </r>
  <r>
    <n v="6932871"/>
    <n v="1"/>
    <x v="3"/>
    <n v="60"/>
    <n v="15"/>
    <n v="0"/>
    <n v="906.41"/>
    <n v="0"/>
    <n v="906.41"/>
    <n v="670.73"/>
    <n v="0"/>
    <n v="235.68"/>
    <n v="686.44"/>
    <n v="15.71"/>
    <n v="305"/>
    <n v="1"/>
    <n v="70"/>
    <x v="6"/>
    <s v="03/2021"/>
    <x v="131"/>
    <n v="2"/>
    <s v="CISCO Meraki MR42 Cloud Managed A/P &amp; License - 1578"/>
    <x v="0"/>
    <m/>
  </r>
  <r>
    <n v="6932898"/>
    <n v="1"/>
    <x v="3"/>
    <n v="60"/>
    <n v="8"/>
    <n v="0"/>
    <n v="10650"/>
    <n v="0"/>
    <n v="10650"/>
    <n v="9230"/>
    <n v="0"/>
    <n v="1420"/>
    <n v="9407.5"/>
    <n v="177.5"/>
    <n v="305"/>
    <n v="1"/>
    <n v="70"/>
    <x v="6"/>
    <s v="03/2021"/>
    <x v="132"/>
    <n v="2"/>
    <s v="Presidio 128 channel DSP module - 1441"/>
    <x v="0"/>
    <m/>
  </r>
  <r>
    <n v="6932911"/>
    <n v="1"/>
    <x v="3"/>
    <n v="60"/>
    <n v="0"/>
    <n v="0"/>
    <n v="0"/>
    <n v="0"/>
    <n v="0"/>
    <n v="0"/>
    <n v="0"/>
    <n v="0"/>
    <n v="0"/>
    <n v="0"/>
    <n v="305"/>
    <n v="1"/>
    <n v="70"/>
    <x v="6"/>
    <s v="03/2021"/>
    <x v="133"/>
    <n v="2"/>
    <s v="Network &amp; Security Newark (formerly at Gov Ave) - 1345"/>
    <x v="0"/>
    <m/>
  </r>
  <r>
    <n v="6932920"/>
    <n v="1"/>
    <x v="3"/>
    <n v="120"/>
    <n v="33"/>
    <n v="0"/>
    <n v="51584.88"/>
    <n v="0"/>
    <n v="51584.88"/>
    <n v="37069.14"/>
    <n v="0"/>
    <n v="14515.74"/>
    <n v="37509.01"/>
    <n v="439.87"/>
    <n v="305"/>
    <n v="1"/>
    <n v="70"/>
    <x v="6"/>
    <s v="03/2021"/>
    <x v="5"/>
    <n v="2"/>
    <s v="Silver Lake Office Additions - 1076"/>
    <x v="0"/>
    <m/>
  </r>
  <r>
    <n v="6933060"/>
    <n v="1"/>
    <x v="3"/>
    <n v="120"/>
    <n v="36"/>
    <n v="0"/>
    <n v="2755.12"/>
    <n v="0"/>
    <n v="2755.12"/>
    <n v="1910.62"/>
    <n v="0"/>
    <n v="844.5"/>
    <n v="1934.08"/>
    <n v="23.46"/>
    <n v="305"/>
    <n v="1"/>
    <n v="70"/>
    <x v="6"/>
    <s v="03/2021"/>
    <x v="5"/>
    <n v="2"/>
    <s v="Silver Lake Office Additions - 1174"/>
    <x v="0"/>
    <m/>
  </r>
  <r>
    <n v="6933088"/>
    <n v="1"/>
    <x v="3"/>
    <n v="60"/>
    <n v="6"/>
    <n v="0"/>
    <n v="61404.13"/>
    <n v="0"/>
    <n v="61404.13"/>
    <n v="55263.71"/>
    <n v="0"/>
    <n v="6140.42"/>
    <n v="56287.11"/>
    <n v="1023.4"/>
    <n v="305"/>
    <n v="1"/>
    <n v="70"/>
    <x v="6"/>
    <s v="03/2021"/>
    <x v="134"/>
    <n v="2"/>
    <s v="ExacqVision server for Surveillance Cameras - 1365"/>
    <x v="0"/>
    <m/>
  </r>
  <r>
    <n v="6933198"/>
    <n v="1"/>
    <x v="3"/>
    <n v="60"/>
    <n v="12"/>
    <n v="0"/>
    <n v="68612.710000000006"/>
    <n v="0"/>
    <n v="68612.710000000006"/>
    <n v="54266.41"/>
    <n v="0"/>
    <n v="14346.3"/>
    <n v="55461.93"/>
    <n v="1195.52"/>
    <n v="305"/>
    <n v="1"/>
    <n v="70"/>
    <x v="6"/>
    <s v="03/2021"/>
    <x v="135"/>
    <n v="2"/>
    <s v="Server, (1) Poweredge 8930 - 1525"/>
    <x v="0"/>
    <m/>
  </r>
  <r>
    <n v="6933321"/>
    <n v="1"/>
    <x v="3"/>
    <n v="60"/>
    <n v="1"/>
    <n v="0"/>
    <n v="3330.74"/>
    <n v="0"/>
    <n v="3330.74"/>
    <n v="3270.19"/>
    <n v="0"/>
    <n v="60.55"/>
    <n v="3330.74"/>
    <n v="60.550000000000004"/>
    <n v="305"/>
    <n v="1"/>
    <n v="70"/>
    <x v="6"/>
    <s v="03/2021"/>
    <x v="136"/>
    <n v="2"/>
    <s v="Server 01, PowerEdge T320 - 1327"/>
    <x v="0"/>
    <m/>
  </r>
  <r>
    <n v="6933604"/>
    <n v="1"/>
    <x v="3"/>
    <n v="60"/>
    <n v="1"/>
    <n v="0"/>
    <n v="1767.42"/>
    <n v="0"/>
    <n v="1767.42"/>
    <n v="1735.29"/>
    <n v="0"/>
    <n v="32.130000000000003"/>
    <n v="1767.42"/>
    <n v="32.130000000000003"/>
    <n v="305"/>
    <n v="1"/>
    <n v="70"/>
    <x v="6"/>
    <s v="03/2021"/>
    <x v="137"/>
    <n v="2"/>
    <s v="Secure GE &amp; SFP Router Verizon - 1328"/>
    <x v="0"/>
    <m/>
  </r>
  <r>
    <n v="6933617"/>
    <n v="1"/>
    <x v="3"/>
    <n v="60"/>
    <n v="12"/>
    <n v="0"/>
    <n v="64728.97"/>
    <n v="0"/>
    <n v="64728.97"/>
    <n v="51194.71"/>
    <n v="0"/>
    <n v="13534.26"/>
    <n v="52322.559999999998"/>
    <n v="1127.8500000000001"/>
    <n v="305"/>
    <n v="1"/>
    <n v="70"/>
    <x v="6"/>
    <s v="03/2021"/>
    <x v="135"/>
    <n v="2"/>
    <s v="Server, (1) Poweredge 8930 - 1526"/>
    <x v="0"/>
    <m/>
  </r>
  <r>
    <n v="6933636"/>
    <n v="1"/>
    <x v="3"/>
    <n v="60"/>
    <n v="1"/>
    <n v="0"/>
    <n v="13500"/>
    <n v="0"/>
    <n v="13500"/>
    <n v="13254.55"/>
    <n v="0"/>
    <n v="245.45"/>
    <n v="13500"/>
    <n v="245.45000000000002"/>
    <n v="305"/>
    <n v="1"/>
    <n v="70"/>
    <x v="6"/>
    <s v="03/2021"/>
    <x v="138"/>
    <n v="2"/>
    <s v="(150) AIRWATCH Device licenses - 1326"/>
    <x v="0"/>
    <m/>
  </r>
  <r>
    <n v="6933640"/>
    <n v="1"/>
    <x v="3"/>
    <n v="60"/>
    <n v="12"/>
    <n v="0"/>
    <n v="14584"/>
    <n v="0"/>
    <n v="14584"/>
    <n v="11534.62"/>
    <n v="0"/>
    <n v="3049.38"/>
    <n v="11788.73"/>
    <n v="254.11"/>
    <n v="305"/>
    <n v="1"/>
    <n v="70"/>
    <x v="6"/>
    <s v="03/2021"/>
    <x v="139"/>
    <n v="2"/>
    <s v="(40) Cust 2T 3.5 inch Hard Drives - 1524"/>
    <x v="0"/>
    <m/>
  </r>
  <r>
    <n v="6933711"/>
    <n v="1"/>
    <x v="3"/>
    <n v="60"/>
    <n v="5"/>
    <n v="0"/>
    <n v="13413.48"/>
    <n v="0"/>
    <n v="13413.48"/>
    <n v="12295.71"/>
    <n v="0"/>
    <n v="1117.77"/>
    <n v="12519.26"/>
    <n v="223.55"/>
    <n v="305"/>
    <n v="1"/>
    <n v="70"/>
    <x v="6"/>
    <s v="03/2021"/>
    <x v="140"/>
    <n v="2"/>
    <s v="Cisco FirePOWER 7030 Chassis, 1U, 8 port copper - 1344"/>
    <x v="0"/>
    <m/>
  </r>
  <r>
    <n v="6933740"/>
    <n v="1"/>
    <x v="3"/>
    <n v="60"/>
    <n v="0"/>
    <n v="0"/>
    <n v="2246.6999999999998"/>
    <n v="-2246.7000000000003"/>
    <n v="0"/>
    <n v="2246.6999999999998"/>
    <n v="-2246.7000000000003"/>
    <n v="0"/>
    <n v="0"/>
    <n v="0"/>
    <n v="305"/>
    <n v="1"/>
    <n v="70"/>
    <x v="6"/>
    <s v="03/2021"/>
    <x v="141"/>
    <n v="2"/>
    <s v="Pocomoke Router Replacement - 1323"/>
    <x v="0"/>
    <m/>
  </r>
  <r>
    <n v="6933741"/>
    <n v="1"/>
    <x v="3"/>
    <n v="60"/>
    <n v="0"/>
    <n v="0"/>
    <n v="3965.02"/>
    <n v="-3965.02"/>
    <n v="0"/>
    <n v="3965.02"/>
    <n v="-3965.02"/>
    <n v="0"/>
    <n v="0"/>
    <n v="0"/>
    <n v="305"/>
    <n v="1"/>
    <n v="70"/>
    <x v="6"/>
    <s v="03/2021"/>
    <x v="142"/>
    <n v="2"/>
    <s v="PowerEdge T320 Server - 1322"/>
    <x v="0"/>
    <m/>
  </r>
  <r>
    <n v="6933852"/>
    <n v="1"/>
    <x v="3"/>
    <n v="60"/>
    <n v="15"/>
    <n v="0"/>
    <n v="20195.759999999998"/>
    <n v="0"/>
    <n v="20195.759999999998"/>
    <n v="14944.86"/>
    <n v="0"/>
    <n v="5250.9"/>
    <n v="15294.92"/>
    <n v="350.06"/>
    <n v="305"/>
    <n v="1"/>
    <n v="70"/>
    <x v="6"/>
    <s v="03/2021"/>
    <x v="143"/>
    <n v="2"/>
    <s v="CISCO ONE ISR4431 w/license &amp; accessories - 1576"/>
    <x v="0"/>
    <m/>
  </r>
  <r>
    <n v="6933920"/>
    <n v="1"/>
    <x v="3"/>
    <n v="36"/>
    <n v="0"/>
    <n v="0"/>
    <n v="-487.06"/>
    <n v="0"/>
    <n v="-487.06"/>
    <n v="-487.06"/>
    <n v="0"/>
    <n v="0"/>
    <n v="-487.06"/>
    <n v="0"/>
    <n v="305"/>
    <n v="1"/>
    <n v="70"/>
    <x v="6"/>
    <s v="03/2021"/>
    <x v="144"/>
    <n v="2"/>
    <s v="Server and Storage 02 - 1305"/>
    <x v="0"/>
    <m/>
  </r>
  <r>
    <n v="6933935"/>
    <n v="1"/>
    <x v="3"/>
    <n v="36"/>
    <n v="0"/>
    <n v="0"/>
    <n v="-15920"/>
    <n v="0"/>
    <n v="-15920"/>
    <n v="-15920"/>
    <n v="0"/>
    <n v="0"/>
    <n v="-15920"/>
    <n v="0"/>
    <n v="305"/>
    <n v="1"/>
    <n v="70"/>
    <x v="6"/>
    <s v="03/2021"/>
    <x v="145"/>
    <n v="2"/>
    <s v="Upgrade Payment Processor - 1106"/>
    <x v="0"/>
    <m/>
  </r>
  <r>
    <n v="6933954"/>
    <n v="1"/>
    <x v="3"/>
    <n v="60"/>
    <n v="3"/>
    <n v="0"/>
    <n v="4400.84"/>
    <n v="0"/>
    <n v="4400.84"/>
    <n v="4180.8100000000004"/>
    <n v="0"/>
    <n v="220.03"/>
    <n v="4254.1499999999996"/>
    <n v="73.34"/>
    <n v="305"/>
    <n v="1"/>
    <n v="70"/>
    <x v="6"/>
    <s v="03/2021"/>
    <x v="146"/>
    <n v="2"/>
    <s v="Cameras, Exacq IP 2U recorder w/4 IP licenses - 1332"/>
    <x v="0"/>
    <m/>
  </r>
  <r>
    <n v="6933956"/>
    <n v="1"/>
    <x v="3"/>
    <n v="60"/>
    <n v="15"/>
    <n v="0"/>
    <n v="3355.28"/>
    <n v="0"/>
    <n v="3355.28"/>
    <n v="2482.92"/>
    <n v="0"/>
    <n v="872.36"/>
    <n v="2541.08"/>
    <n v="58.160000000000004"/>
    <n v="305"/>
    <n v="1"/>
    <n v="70"/>
    <x v="6"/>
    <s v="03/2021"/>
    <x v="147"/>
    <n v="2"/>
    <s v="CISCO CAT29601-X 48GBE POE - 1577"/>
    <x v="0"/>
    <m/>
  </r>
  <r>
    <n v="6933624"/>
    <n v="1"/>
    <x v="3"/>
    <n v="84"/>
    <n v="43"/>
    <n v="0"/>
    <n v="133969.25"/>
    <n v="0"/>
    <n v="133969.25"/>
    <n v="65342.02"/>
    <n v="0"/>
    <n v="68627.23"/>
    <n v="66938"/>
    <n v="1595.98"/>
    <n v="306"/>
    <n v="1"/>
    <n v="71"/>
    <x v="7"/>
    <s v="03/2021"/>
    <x v="148"/>
    <n v="2"/>
    <s v="Middletown Office Furniture &amp; Fixtures - 114 Sandhill Dr - 1716"/>
    <x v="0"/>
    <m/>
  </r>
  <r>
    <n v="923015"/>
    <n v="1"/>
    <x v="3"/>
    <n v="36"/>
    <n v="34"/>
    <n v="0"/>
    <n v="-15902.27"/>
    <n v="0"/>
    <n v="-15902.27"/>
    <n v="-883.46"/>
    <n v="0"/>
    <n v="-15018.81"/>
    <n v="-1325.19"/>
    <n v="-441.73"/>
    <n v="307"/>
    <n v="1"/>
    <n v="72"/>
    <x v="8"/>
    <s v="03/2021"/>
    <x v="231"/>
    <n v="2"/>
    <s v="Bill Print Phase 1"/>
    <x v="0"/>
    <m/>
  </r>
  <r>
    <n v="923018"/>
    <n v="1"/>
    <x v="3"/>
    <n v="36"/>
    <n v="26"/>
    <n v="0"/>
    <n v="58290.06"/>
    <n v="498.34000000000003"/>
    <n v="58788.4"/>
    <n v="7378.18"/>
    <n v="0"/>
    <n v="50911.88"/>
    <n v="9336.33"/>
    <n v="1958.15"/>
    <n v="307"/>
    <n v="1"/>
    <n v="72"/>
    <x v="8"/>
    <s v="03/2021"/>
    <x v="149"/>
    <n v="2"/>
    <s v="Bill Pres Dept Chgs"/>
    <x v="0"/>
    <m/>
  </r>
  <r>
    <n v="923021"/>
    <n v="1"/>
    <x v="3"/>
    <n v="36"/>
    <n v="26"/>
    <n v="0"/>
    <n v="118259.31"/>
    <n v="1773.53"/>
    <n v="120032.84"/>
    <n v="21521.29"/>
    <n v="0"/>
    <n v="96738.02"/>
    <n v="25241.98"/>
    <n v="3720.69"/>
    <n v="307"/>
    <n v="1"/>
    <n v="72"/>
    <x v="8"/>
    <s v="03/2021"/>
    <x v="150"/>
    <n v="2"/>
    <s v="Tableau Software"/>
    <x v="0"/>
    <m/>
  </r>
  <r>
    <n v="1949246"/>
    <n v="1"/>
    <x v="3"/>
    <n v="36"/>
    <n v="30"/>
    <n v="0"/>
    <n v="354440.39"/>
    <n v="0"/>
    <n v="354440.39"/>
    <n v="52826.46"/>
    <n v="0"/>
    <n v="301613.93"/>
    <n v="62880.26"/>
    <n v="10053.800000000001"/>
    <n v="307"/>
    <n v="1"/>
    <n v="72"/>
    <x v="8"/>
    <s v="03/2021"/>
    <x v="151"/>
    <n v="2"/>
    <s v="Kubra Elkton Gas Platform"/>
    <x v="0"/>
    <m/>
  </r>
  <r>
    <n v="2272879"/>
    <n v="1"/>
    <x v="3"/>
    <n v="36"/>
    <n v="30"/>
    <n v="0"/>
    <n v="97.5"/>
    <n v="0"/>
    <n v="97.5"/>
    <n v="16.260000000000002"/>
    <n v="0"/>
    <n v="81.239999999999995"/>
    <n v="18.97"/>
    <n v="2.71"/>
    <n v="307"/>
    <n v="1"/>
    <n v="72"/>
    <x v="8"/>
    <s v="03/2021"/>
    <x v="152"/>
    <n v="2"/>
    <s v="Cisco CER 911 Phone System"/>
    <x v="0"/>
    <m/>
  </r>
  <r>
    <n v="3775377"/>
    <n v="1"/>
    <x v="3"/>
    <n v="36"/>
    <n v="34"/>
    <n v="0"/>
    <n v="86200"/>
    <n v="2072"/>
    <n v="88272"/>
    <n v="4788.88"/>
    <n v="0"/>
    <n v="81411.12"/>
    <n v="7183.32"/>
    <n v="2394.44"/>
    <n v="307"/>
    <n v="1"/>
    <n v="72"/>
    <x v="8"/>
    <s v="03/2021"/>
    <x v="153"/>
    <n v="2"/>
    <s v="CU20310113 - Software Robitics"/>
    <x v="0"/>
    <m/>
  </r>
  <r>
    <n v="6933081"/>
    <n v="1"/>
    <x v="3"/>
    <n v="36"/>
    <n v="6"/>
    <n v="0"/>
    <n v="50079.38"/>
    <n v="0"/>
    <n v="50079.38"/>
    <n v="41211.17"/>
    <n v="0"/>
    <n v="8868.2099999999991"/>
    <n v="42689.21"/>
    <n v="1478.04"/>
    <n v="307"/>
    <n v="1"/>
    <n v="72"/>
    <x v="8"/>
    <s v="03/2021"/>
    <x v="154"/>
    <n v="2"/>
    <s v="Bill Print Ph 1 - 1787"/>
    <x v="0"/>
    <m/>
  </r>
  <r>
    <n v="6933363"/>
    <n v="1"/>
    <x v="3"/>
    <n v="36"/>
    <n v="9"/>
    <n v="0"/>
    <n v="37755.9"/>
    <n v="0"/>
    <n v="37755.9"/>
    <n v="27820.13"/>
    <n v="0"/>
    <n v="9935.77"/>
    <n v="28924.1"/>
    <n v="1103.97"/>
    <n v="307"/>
    <n v="1"/>
    <n v="72"/>
    <x v="8"/>
    <s v="03/2021"/>
    <x v="154"/>
    <n v="2"/>
    <s v="Bill Print Ph 1 - 1809"/>
    <x v="0"/>
    <m/>
  </r>
  <r>
    <n v="6933510"/>
    <n v="1"/>
    <x v="3"/>
    <n v="36"/>
    <n v="8"/>
    <n v="0"/>
    <n v="58320.17"/>
    <n v="0"/>
    <n v="58320.17"/>
    <n v="44640.13"/>
    <n v="0"/>
    <n v="13680.04"/>
    <n v="46350.14"/>
    <n v="1710.01"/>
    <n v="307"/>
    <n v="1"/>
    <n v="72"/>
    <x v="8"/>
    <s v="03/2021"/>
    <x v="154"/>
    <n v="2"/>
    <s v="Bill Print Ph 1 - 1800"/>
    <x v="0"/>
    <m/>
  </r>
  <r>
    <n v="6933615"/>
    <n v="1"/>
    <x v="3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3/2021"/>
    <x v="155"/>
    <n v="2"/>
    <s v="New Corporate / Executive Dashboard - 904"/>
    <x v="0"/>
    <m/>
  </r>
  <r>
    <n v="6933648"/>
    <n v="1"/>
    <x v="3"/>
    <n v="36"/>
    <n v="7"/>
    <n v="0"/>
    <n v="4673.29"/>
    <n v="0"/>
    <n v="4673.29"/>
    <n v="3711.14"/>
    <n v="0"/>
    <n v="962.15"/>
    <n v="3848.59"/>
    <n v="137.45000000000002"/>
    <n v="307"/>
    <n v="1"/>
    <n v="72"/>
    <x v="8"/>
    <s v="03/2021"/>
    <x v="154"/>
    <n v="2"/>
    <s v="Bill Print Ph 1 - 1791"/>
    <x v="0"/>
    <m/>
  </r>
  <r>
    <n v="6933659"/>
    <n v="1"/>
    <x v="3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3/2021"/>
    <x v="156"/>
    <n v="2"/>
    <s v="Corporate &amp; BU Website - 1089"/>
    <x v="0"/>
    <m/>
  </r>
  <r>
    <n v="6933757"/>
    <n v="1"/>
    <x v="3"/>
    <n v="60"/>
    <n v="1"/>
    <n v="0"/>
    <n v="4999"/>
    <n v="0"/>
    <n v="4999"/>
    <n v="4908.1099999999997"/>
    <n v="0"/>
    <n v="90.89"/>
    <n v="4999"/>
    <n v="90.89"/>
    <n v="307"/>
    <n v="1"/>
    <n v="72"/>
    <x v="8"/>
    <s v="03/2021"/>
    <x v="157"/>
    <n v="2"/>
    <s v="Solarwinds IP address mgr - 1325"/>
    <x v="0"/>
    <m/>
  </r>
  <r>
    <n v="6934007"/>
    <n v="1"/>
    <x v="3"/>
    <n v="36"/>
    <n v="11"/>
    <n v="0"/>
    <n v="34344.89"/>
    <n v="0"/>
    <n v="34344.89"/>
    <n v="23350.880000000001"/>
    <n v="0"/>
    <n v="10994.01"/>
    <n v="24350.34"/>
    <n v="999.46"/>
    <n v="307"/>
    <n v="1"/>
    <n v="72"/>
    <x v="8"/>
    <s v="03/2021"/>
    <x v="154"/>
    <n v="2"/>
    <s v="Bill Print Ph 1 - 1811"/>
    <x v="0"/>
    <m/>
  </r>
  <r>
    <n v="6934008"/>
    <n v="1"/>
    <x v="3"/>
    <n v="36"/>
    <n v="13"/>
    <n v="0"/>
    <n v="22139.74"/>
    <n v="0"/>
    <n v="22139.74"/>
    <n v="13797.21"/>
    <n v="0"/>
    <n v="8342.5300000000007"/>
    <n v="14438.94"/>
    <n v="641.73"/>
    <n v="307"/>
    <n v="1"/>
    <n v="72"/>
    <x v="8"/>
    <s v="03/2021"/>
    <x v="154"/>
    <n v="2"/>
    <s v="Bill Print Ph 1 - 1821"/>
    <x v="0"/>
    <m/>
  </r>
  <r>
    <n v="6934009"/>
    <n v="1"/>
    <x v="3"/>
    <n v="36"/>
    <n v="14"/>
    <n v="0"/>
    <n v="6917.25"/>
    <n v="0"/>
    <n v="6917.25"/>
    <n v="4115.1000000000004"/>
    <n v="0"/>
    <n v="2802.15"/>
    <n v="4315.25"/>
    <n v="200.15"/>
    <n v="307"/>
    <n v="1"/>
    <n v="72"/>
    <x v="8"/>
    <s v="03/2021"/>
    <x v="154"/>
    <n v="2"/>
    <s v="Bill Print Ph 1 - 1825"/>
    <x v="0"/>
    <m/>
  </r>
  <r>
    <n v="6934010"/>
    <n v="1"/>
    <x v="3"/>
    <n v="36"/>
    <n v="17"/>
    <n v="0"/>
    <n v="27232.83"/>
    <n v="0"/>
    <n v="27232.83"/>
    <n v="13896.59"/>
    <n v="0"/>
    <n v="13336.24"/>
    <n v="14681.07"/>
    <n v="784.48"/>
    <n v="307"/>
    <n v="1"/>
    <n v="72"/>
    <x v="8"/>
    <s v="03/2021"/>
    <x v="154"/>
    <n v="2"/>
    <s v="Bill Print Ph 1 - 1838"/>
    <x v="0"/>
    <m/>
  </r>
  <r>
    <n v="6934011"/>
    <n v="1"/>
    <x v="3"/>
    <n v="36"/>
    <n v="18"/>
    <n v="0"/>
    <n v="1991.29"/>
    <n v="0"/>
    <n v="1991.29"/>
    <n v="960.08"/>
    <n v="0"/>
    <n v="1031.21"/>
    <n v="1017.37"/>
    <n v="57.29"/>
    <n v="307"/>
    <n v="1"/>
    <n v="72"/>
    <x v="8"/>
    <s v="03/2021"/>
    <x v="154"/>
    <n v="2"/>
    <s v="Bill Print Ph 1 - 1840"/>
    <x v="0"/>
    <m/>
  </r>
  <r>
    <n v="6934014"/>
    <n v="1"/>
    <x v="3"/>
    <n v="36"/>
    <n v="21"/>
    <n v="0"/>
    <n v="200000"/>
    <n v="0"/>
    <n v="200000"/>
    <n v="79569.919999999998"/>
    <n v="0"/>
    <n v="120430.08"/>
    <n v="85304.69"/>
    <n v="5734.77"/>
    <n v="307"/>
    <n v="1"/>
    <n v="72"/>
    <x v="8"/>
    <s v="03/2021"/>
    <x v="158"/>
    <n v="2"/>
    <s v="ECIS Software Licenses - 1863"/>
    <x v="0"/>
    <m/>
  </r>
  <r>
    <n v="6934021"/>
    <n v="1"/>
    <x v="3"/>
    <n v="36"/>
    <n v="21"/>
    <n v="0"/>
    <n v="66258.149999999994"/>
    <n v="0"/>
    <n v="66258.149999999994"/>
    <n v="26360.78"/>
    <n v="0"/>
    <n v="39897.370000000003"/>
    <n v="28260.65"/>
    <n v="1899.8700000000001"/>
    <n v="307"/>
    <n v="1"/>
    <n v="72"/>
    <x v="8"/>
    <s v="03/2021"/>
    <x v="159"/>
    <n v="2"/>
    <s v="Tableau Software - 1862"/>
    <x v="0"/>
    <m/>
  </r>
  <r>
    <n v="6934032"/>
    <n v="1"/>
    <x v="3"/>
    <n v="36"/>
    <n v="12"/>
    <n v="0"/>
    <n v="13544.23"/>
    <n v="0"/>
    <n v="13544.23"/>
    <n v="8824.27"/>
    <n v="0"/>
    <n v="4719.96"/>
    <n v="9217.6"/>
    <n v="393.33"/>
    <n v="307"/>
    <n v="1"/>
    <n v="72"/>
    <x v="8"/>
    <s v="03/2021"/>
    <x v="154"/>
    <n v="2"/>
    <s v="Bill Print Ph 1 - 1816"/>
    <x v="0"/>
    <m/>
  </r>
  <r>
    <n v="6934033"/>
    <n v="1"/>
    <x v="3"/>
    <n v="36"/>
    <n v="16"/>
    <n v="0"/>
    <n v="11903.84"/>
    <n v="0"/>
    <n v="11903.84"/>
    <n v="6409.76"/>
    <n v="0"/>
    <n v="5494.08"/>
    <n v="6753.14"/>
    <n v="343.38"/>
    <n v="307"/>
    <n v="1"/>
    <n v="72"/>
    <x v="8"/>
    <s v="03/2021"/>
    <x v="154"/>
    <n v="2"/>
    <s v="Bill Print Ph 1 - 1837"/>
    <x v="0"/>
    <m/>
  </r>
  <r>
    <n v="6934040"/>
    <n v="1"/>
    <x v="3"/>
    <n v="36"/>
    <n v="20"/>
    <n v="0"/>
    <n v="32923.5"/>
    <n v="0"/>
    <n v="32923.5"/>
    <n v="14023"/>
    <n v="0"/>
    <n v="18900.5"/>
    <n v="14968.03"/>
    <n v="945.03"/>
    <n v="307"/>
    <n v="1"/>
    <n v="72"/>
    <x v="8"/>
    <s v="03/2021"/>
    <x v="154"/>
    <n v="2"/>
    <s v="Bill Print Ph 1 - 1846"/>
    <x v="0"/>
    <m/>
  </r>
  <r>
    <n v="6934050"/>
    <n v="1"/>
    <x v="3"/>
    <n v="36"/>
    <n v="19"/>
    <n v="0"/>
    <n v="87097.38"/>
    <n v="0"/>
    <n v="87097.38"/>
    <n v="39544.230000000003"/>
    <n v="0"/>
    <n v="47553.15"/>
    <n v="42047.03"/>
    <n v="2502.8000000000002"/>
    <n v="307"/>
    <n v="1"/>
    <n v="72"/>
    <x v="8"/>
    <s v="03/2021"/>
    <x v="154"/>
    <n v="2"/>
    <s v="Bill Print Ph 1 - 1844"/>
    <x v="0"/>
    <m/>
  </r>
  <r>
    <n v="6934051"/>
    <n v="1"/>
    <x v="3"/>
    <n v="36"/>
    <n v="21"/>
    <n v="0"/>
    <n v="177402.45"/>
    <n v="0"/>
    <n v="177402.45"/>
    <n v="70579.48"/>
    <n v="0"/>
    <n v="106822.97"/>
    <n v="75666.289999999994"/>
    <n v="5086.8100000000004"/>
    <n v="307"/>
    <n v="1"/>
    <n v="72"/>
    <x v="8"/>
    <s v="03/2021"/>
    <x v="159"/>
    <n v="2"/>
    <s v="Call back in Queue - 1861"/>
    <x v="0"/>
    <m/>
  </r>
  <r>
    <n v="6934055"/>
    <n v="1"/>
    <x v="3"/>
    <n v="36"/>
    <n v="21"/>
    <n v="0"/>
    <n v="31250"/>
    <n v="0"/>
    <n v="31250"/>
    <n v="12432.82"/>
    <n v="0"/>
    <n v="18817.18"/>
    <n v="13328.88"/>
    <n v="896.06000000000006"/>
    <n v="307"/>
    <n v="1"/>
    <n v="72"/>
    <x v="8"/>
    <s v="03/2021"/>
    <x v="160"/>
    <n v="2"/>
    <s v="Pro2Oracle Software - 1860"/>
    <x v="0"/>
    <m/>
  </r>
  <r>
    <n v="6934060"/>
    <n v="1"/>
    <x v="3"/>
    <n v="36"/>
    <n v="15"/>
    <n v="0"/>
    <n v="8121.72"/>
    <n v="0"/>
    <n v="8121.72"/>
    <n v="4602.33"/>
    <n v="0"/>
    <n v="3519.39"/>
    <n v="4836.96"/>
    <n v="234.63"/>
    <n v="307"/>
    <n v="1"/>
    <n v="72"/>
    <x v="8"/>
    <s v="03/2021"/>
    <x v="154"/>
    <n v="2"/>
    <s v="Bill Print Ph 1 - 1830"/>
    <x v="0"/>
    <m/>
  </r>
  <r>
    <n v="6934083"/>
    <n v="1"/>
    <x v="3"/>
    <n v="36"/>
    <n v="21"/>
    <n v="0"/>
    <n v="22000"/>
    <n v="0"/>
    <n v="22000"/>
    <n v="8752.68"/>
    <n v="0"/>
    <n v="13247.32"/>
    <n v="9383.5"/>
    <n v="630.82000000000005"/>
    <n v="307"/>
    <n v="1"/>
    <n v="72"/>
    <x v="8"/>
    <s v="03/2021"/>
    <x v="161"/>
    <n v="2"/>
    <s v="Utilicis Open Edge Pro2SQL Licenses - 1859"/>
    <x v="0"/>
    <m/>
  </r>
  <r>
    <n v="7003380"/>
    <n v="1"/>
    <x v="3"/>
    <n v="36"/>
    <n v="23"/>
    <n v="0"/>
    <n v="125995.23"/>
    <n v="0"/>
    <n v="125995.23"/>
    <n v="43058.96"/>
    <n v="0"/>
    <n v="82936.27"/>
    <n v="46664.88"/>
    <n v="3605.92"/>
    <n v="307"/>
    <n v="1"/>
    <n v="72"/>
    <x v="8"/>
    <s v="03/2021"/>
    <x v="154"/>
    <n v="2"/>
    <s v="Bill Print Ph 1 - 1846"/>
    <x v="0"/>
    <m/>
  </r>
  <r>
    <n v="7003657"/>
    <n v="1"/>
    <x v="3"/>
    <n v="36"/>
    <n v="25"/>
    <n v="0"/>
    <n v="1892.22"/>
    <n v="0"/>
    <n v="1892.22"/>
    <n v="540.6"/>
    <n v="0"/>
    <n v="1351.62"/>
    <n v="594.66"/>
    <n v="54.06"/>
    <n v="307"/>
    <n v="1"/>
    <n v="72"/>
    <x v="8"/>
    <s v="03/2021"/>
    <x v="154"/>
    <n v="2"/>
    <s v="Bill Print Ph 1 - 1882"/>
    <x v="0"/>
    <m/>
  </r>
  <r>
    <n v="7003658"/>
    <n v="1"/>
    <x v="3"/>
    <n v="60"/>
    <n v="49"/>
    <n v="0"/>
    <n v="20038.2"/>
    <n v="0"/>
    <n v="20038.2"/>
    <n v="3396.3"/>
    <n v="0"/>
    <n v="16641.900000000001"/>
    <n v="3735.93"/>
    <n v="339.63"/>
    <n v="307"/>
    <n v="1"/>
    <n v="72"/>
    <x v="8"/>
    <s v="03/2021"/>
    <x v="162"/>
    <n v="2"/>
    <s v="CISCO 911 Phone System - 1894"/>
    <x v="0"/>
    <m/>
  </r>
  <r>
    <n v="7004239"/>
    <n v="1"/>
    <x v="3"/>
    <n v="36"/>
    <n v="24"/>
    <n v="0"/>
    <n v="4382.53"/>
    <n v="0"/>
    <n v="4382.53"/>
    <n v="1374.94"/>
    <n v="0"/>
    <n v="3007.59"/>
    <n v="1500.26"/>
    <n v="125.32000000000001"/>
    <n v="307"/>
    <n v="1"/>
    <n v="72"/>
    <x v="8"/>
    <s v="03/2021"/>
    <x v="154"/>
    <n v="2"/>
    <s v="Bill Print Ph 1 - 1874"/>
    <x v="0"/>
    <m/>
  </r>
  <r>
    <n v="7004247"/>
    <n v="1"/>
    <x v="3"/>
    <n v="36"/>
    <n v="23"/>
    <n v="0"/>
    <n v="3264.01"/>
    <n v="0"/>
    <n v="3264.01"/>
    <n v="1115.47"/>
    <n v="0"/>
    <n v="2148.54"/>
    <n v="1208.8800000000001"/>
    <n v="93.41"/>
    <n v="307"/>
    <n v="1"/>
    <n v="72"/>
    <x v="8"/>
    <s v="03/2021"/>
    <x v="150"/>
    <n v="2"/>
    <s v="Tableau Software - 1869"/>
    <x v="0"/>
    <m/>
  </r>
  <r>
    <n v="7004566"/>
    <n v="1"/>
    <x v="3"/>
    <n v="60"/>
    <n v="49"/>
    <n v="0"/>
    <n v="14055"/>
    <n v="0"/>
    <n v="14055"/>
    <n v="2382.1999999999998"/>
    <n v="0"/>
    <n v="11672.8"/>
    <n v="2620.42"/>
    <n v="238.22"/>
    <n v="307"/>
    <n v="1"/>
    <n v="72"/>
    <x v="8"/>
    <s v="03/2021"/>
    <x v="163"/>
    <n v="2"/>
    <s v="Ivanti Licenses - 1893"/>
    <x v="0"/>
    <m/>
  </r>
  <r>
    <n v="7004569"/>
    <n v="1"/>
    <x v="3"/>
    <n v="36"/>
    <n v="24"/>
    <n v="0"/>
    <n v="7551.23"/>
    <n v="0"/>
    <n v="7551.23"/>
    <n v="2369.0300000000002"/>
    <n v="0"/>
    <n v="5182.2"/>
    <n v="2584.96"/>
    <n v="215.93"/>
    <n v="307"/>
    <n v="1"/>
    <n v="72"/>
    <x v="8"/>
    <s v="03/2021"/>
    <x v="150"/>
    <n v="2"/>
    <s v="Tableau Software - 1876"/>
    <x v="0"/>
    <m/>
  </r>
  <r>
    <n v="7004892"/>
    <n v="1"/>
    <x v="3"/>
    <n v="36"/>
    <n v="25"/>
    <n v="0"/>
    <n v="2536.2199999999998"/>
    <n v="0"/>
    <n v="2536.2199999999998"/>
    <n v="724.6"/>
    <n v="0"/>
    <n v="1811.62"/>
    <n v="797.06"/>
    <n v="72.460000000000008"/>
    <n v="307"/>
    <n v="1"/>
    <n v="72"/>
    <x v="8"/>
    <s v="03/2021"/>
    <x v="150"/>
    <n v="2"/>
    <s v="Tableau Software - 1884"/>
    <x v="0"/>
    <m/>
  </r>
  <r>
    <n v="11646761"/>
    <n v="1"/>
    <x v="3"/>
    <n v="36"/>
    <n v="36"/>
    <n v="0"/>
    <n v="18715.099999999999"/>
    <n v="0"/>
    <n v="18715.099999999999"/>
    <n v="0"/>
    <n v="0"/>
    <n v="18715.099999999999"/>
    <n v="519.86"/>
    <n v="519.86"/>
    <n v="307"/>
    <n v="1"/>
    <n v="72"/>
    <x v="8"/>
    <s v="03/2021"/>
    <x v="233"/>
    <n v="2"/>
    <s v="CU20310116S   Zoom Call Recording"/>
    <x v="0"/>
    <m/>
  </r>
  <r>
    <n v="17742108"/>
    <n v="1"/>
    <x v="3"/>
    <n v="36"/>
    <n v="36"/>
    <n v="0"/>
    <n v="0"/>
    <n v="109707.29000000001"/>
    <n v="109707.29"/>
    <n v="0"/>
    <n v="0"/>
    <n v="0"/>
    <n v="0"/>
    <n v="0"/>
    <n v="307"/>
    <n v="1"/>
    <n v="72"/>
    <x v="8"/>
    <s v="03/2021"/>
    <x v="232"/>
    <n v="2"/>
    <s v="Computer Equipment"/>
    <x v="0"/>
    <m/>
  </r>
  <r>
    <n v="6932872"/>
    <n v="1"/>
    <x v="3"/>
    <n v="84"/>
    <n v="43"/>
    <n v="0"/>
    <n v="49249"/>
    <n v="0"/>
    <n v="49249"/>
    <n v="23436.47"/>
    <n v="0"/>
    <n v="25812.53"/>
    <n v="24036.76"/>
    <n v="600.29"/>
    <n v="310"/>
    <n v="1"/>
    <n v="76"/>
    <x v="9"/>
    <s v="03/2021"/>
    <x v="164"/>
    <n v="2"/>
    <s v="CISCO Phone System - Compass Pointe - 1719"/>
    <x v="0"/>
    <m/>
  </r>
  <r>
    <n v="6932926"/>
    <n v="1"/>
    <x v="3"/>
    <n v="60"/>
    <n v="24"/>
    <n v="0"/>
    <n v="10277.67"/>
    <n v="0"/>
    <n v="10277.67"/>
    <n v="6045.66"/>
    <n v="0"/>
    <n v="4232.01"/>
    <n v="6221.99"/>
    <n v="176.33"/>
    <n v="310"/>
    <n v="1"/>
    <n v="76"/>
    <x v="9"/>
    <s v="03/2021"/>
    <x v="165"/>
    <n v="2"/>
    <s v="LifeSize modernization conference calling equipment - 1731"/>
    <x v="0"/>
    <m/>
  </r>
  <r>
    <n v="6933057"/>
    <n v="1"/>
    <x v="3"/>
    <n v="84"/>
    <n v="0"/>
    <n v="0"/>
    <n v="11835.29"/>
    <n v="-11835.29"/>
    <n v="0"/>
    <n v="11835.29"/>
    <n v="-11835.29"/>
    <n v="0"/>
    <n v="0"/>
    <n v="0"/>
    <n v="310"/>
    <n v="1"/>
    <n v="76"/>
    <x v="9"/>
    <s v="03/2021"/>
    <x v="166"/>
    <n v="2"/>
    <s v="New Cisco Phone system - 1177"/>
    <x v="0"/>
    <m/>
  </r>
  <r>
    <n v="6933123"/>
    <n v="1"/>
    <x v="3"/>
    <n v="84"/>
    <n v="43"/>
    <n v="0"/>
    <n v="128599.6"/>
    <n v="0"/>
    <n v="128599.6"/>
    <n v="61211.64"/>
    <n v="0"/>
    <n v="67387.960000000006"/>
    <n v="62778.8"/>
    <n v="1567.16"/>
    <n v="310"/>
    <n v="1"/>
    <n v="76"/>
    <x v="9"/>
    <s v="03/2021"/>
    <x v="167"/>
    <n v="2"/>
    <s v="CISCO Phone System - Silver Lake - 1718"/>
    <x v="0"/>
    <m/>
  </r>
  <r>
    <n v="6933194"/>
    <n v="1"/>
    <x v="3"/>
    <n v="84"/>
    <n v="0"/>
    <n v="0"/>
    <n v="16313.77"/>
    <n v="-16313.77"/>
    <n v="0"/>
    <n v="16313.77"/>
    <n v="-16313.77"/>
    <n v="0"/>
    <n v="0"/>
    <n v="0"/>
    <n v="310"/>
    <n v="1"/>
    <n v="76"/>
    <x v="9"/>
    <s v="03/2021"/>
    <x v="166"/>
    <n v="2"/>
    <s v="New Cisco Phone system - 1176"/>
    <x v="0"/>
    <m/>
  </r>
  <r>
    <n v="6933213"/>
    <n v="1"/>
    <x v="3"/>
    <n v="60"/>
    <n v="24"/>
    <n v="0"/>
    <n v="908.01"/>
    <n v="0"/>
    <n v="908.01"/>
    <n v="534.13"/>
    <n v="0"/>
    <n v="373.88"/>
    <n v="549.71"/>
    <n v="15.58"/>
    <n v="310"/>
    <n v="1"/>
    <n v="76"/>
    <x v="9"/>
    <s v="03/2021"/>
    <x v="168"/>
    <n v="2"/>
    <s v="TV, (2) Samgung 43in Slim LED TV's - 1732"/>
    <x v="0"/>
    <m/>
  </r>
  <r>
    <n v="6933284"/>
    <n v="1"/>
    <x v="3"/>
    <n v="84"/>
    <n v="43"/>
    <n v="0"/>
    <n v="43464.36"/>
    <n v="0"/>
    <n v="43464.36"/>
    <n v="20684.64"/>
    <n v="0"/>
    <n v="22779.72"/>
    <n v="21214.400000000001"/>
    <n v="529.76"/>
    <n v="310"/>
    <n v="1"/>
    <n v="76"/>
    <x v="9"/>
    <s v="03/2021"/>
    <x v="169"/>
    <n v="2"/>
    <s v="CISCO Phone System - Energy Lane - 1720"/>
    <x v="0"/>
    <m/>
  </r>
  <r>
    <n v="6933319"/>
    <n v="1"/>
    <x v="3"/>
    <n v="60"/>
    <n v="27"/>
    <n v="0"/>
    <n v="644.91999999999996"/>
    <n v="0"/>
    <n v="644.91999999999996"/>
    <n v="346.86"/>
    <n v="0"/>
    <n v="298.06"/>
    <n v="357.9"/>
    <n v="11.040000000000001"/>
    <n v="310"/>
    <n v="1"/>
    <n v="76"/>
    <x v="9"/>
    <s v="03/2021"/>
    <x v="170"/>
    <n v="2"/>
    <s v="Samsung 55in Slim Direct LIT LE - 1762"/>
    <x v="0"/>
    <m/>
  </r>
  <r>
    <n v="6933419"/>
    <n v="1"/>
    <x v="3"/>
    <n v="84"/>
    <n v="52"/>
    <n v="0"/>
    <n v="23835.5"/>
    <n v="0"/>
    <n v="23835.5"/>
    <n v="8842.17"/>
    <n v="0"/>
    <n v="14993.33"/>
    <n v="9130.5"/>
    <n v="288.33"/>
    <n v="310"/>
    <n v="1"/>
    <n v="76"/>
    <x v="9"/>
    <s v="03/2021"/>
    <x v="171"/>
    <n v="2"/>
    <s v="CISCO Phone System Consulting - 1771"/>
    <x v="0"/>
    <m/>
  </r>
  <r>
    <n v="6933712"/>
    <n v="1"/>
    <x v="3"/>
    <n v="84"/>
    <n v="53"/>
    <n v="0"/>
    <n v="4095"/>
    <n v="0"/>
    <n v="4095"/>
    <n v="1470.2"/>
    <n v="0"/>
    <n v="2624.8"/>
    <n v="1519.72"/>
    <n v="49.52"/>
    <n v="310"/>
    <n v="1"/>
    <n v="76"/>
    <x v="9"/>
    <s v="03/2021"/>
    <x v="171"/>
    <n v="2"/>
    <s v="CISCO Phone System Consulting - 1775"/>
    <x v="0"/>
    <m/>
  </r>
  <r>
    <n v="6933853"/>
    <n v="1"/>
    <x v="3"/>
    <n v="84"/>
    <n v="50"/>
    <n v="0"/>
    <n v="110708.62"/>
    <n v="0"/>
    <n v="110708.62"/>
    <n v="43712.36"/>
    <n v="0"/>
    <n v="66996.259999999995"/>
    <n v="45052.29"/>
    <n v="1339.93"/>
    <n v="310"/>
    <n v="1"/>
    <n v="76"/>
    <x v="9"/>
    <s v="03/2021"/>
    <x v="171"/>
    <n v="2"/>
    <s v="CISCO Phone System Consulting - 1752"/>
    <x v="0"/>
    <m/>
  </r>
  <r>
    <n v="17729237"/>
    <n v="1"/>
    <x v="3"/>
    <n v="120"/>
    <n v="120"/>
    <n v="0"/>
    <n v="0"/>
    <n v="-26583"/>
    <n v="-26583"/>
    <n v="0"/>
    <n v="0"/>
    <n v="0"/>
    <n v="0"/>
    <n v="0"/>
    <n v="310"/>
    <n v="1"/>
    <n v="76"/>
    <x v="9"/>
    <s v="03/2021"/>
    <x v="237"/>
    <n v="2"/>
    <s v="This is to apply the credit from a 2018 project"/>
    <x v="0"/>
    <m/>
  </r>
  <r>
    <n v="6933118"/>
    <n v="1"/>
    <x v="3"/>
    <n v="0"/>
    <n v="0"/>
    <n v="0"/>
    <n v="243970.54"/>
    <n v="0"/>
    <n v="243970.54"/>
    <n v="0"/>
    <n v="0"/>
    <n v="243970.54"/>
    <n v="0"/>
    <n v="0"/>
    <n v="326"/>
    <n v="1"/>
    <n v="65"/>
    <x v="10"/>
    <s v="03/2021"/>
    <x v="172"/>
    <n v="5"/>
    <s v="Land - SL - 12"/>
    <x v="1"/>
    <m/>
  </r>
  <r>
    <n v="6933119"/>
    <n v="1"/>
    <x v="3"/>
    <n v="0"/>
    <n v="0"/>
    <n v="0"/>
    <n v="45840.84"/>
    <n v="0"/>
    <n v="45840.84"/>
    <n v="0"/>
    <n v="0"/>
    <n v="45840.84"/>
    <n v="0"/>
    <n v="0"/>
    <n v="326"/>
    <n v="1"/>
    <n v="65"/>
    <x v="10"/>
    <s v="03/2021"/>
    <x v="173"/>
    <n v="5"/>
    <s v="LAND- CITRUS HILL,FLA. BULK PLANT SITE - 51"/>
    <x v="1"/>
    <m/>
  </r>
  <r>
    <n v="6933413"/>
    <n v="1"/>
    <x v="3"/>
    <n v="0"/>
    <n v="0"/>
    <n v="0"/>
    <n v="41020.26"/>
    <n v="0"/>
    <n v="41020.26"/>
    <n v="0"/>
    <n v="0"/>
    <n v="41020.26"/>
    <n v="0"/>
    <n v="0"/>
    <n v="326"/>
    <n v="1"/>
    <n v="65"/>
    <x v="10"/>
    <s v="03/2021"/>
    <x v="174"/>
    <n v="5"/>
    <s v="LAND - MISTY PINES LOT - 25"/>
    <x v="1"/>
    <m/>
  </r>
  <r>
    <n v="6933845"/>
    <n v="1"/>
    <x v="3"/>
    <n v="0"/>
    <n v="0"/>
    <n v="0"/>
    <n v="94110.89"/>
    <n v="0"/>
    <n v="94110.89"/>
    <n v="0"/>
    <n v="0"/>
    <n v="94110.89"/>
    <n v="0"/>
    <n v="0"/>
    <n v="326"/>
    <n v="1"/>
    <n v="65"/>
    <x v="10"/>
    <s v="03/2021"/>
    <x v="175"/>
    <n v="5"/>
    <s v="LAND - BEAVER RUN (SALISBURY) - 35"/>
    <x v="1"/>
    <m/>
  </r>
  <r>
    <n v="17743287"/>
    <n v="1"/>
    <x v="3"/>
    <n v="12"/>
    <n v="12"/>
    <n v="0"/>
    <n v="0"/>
    <n v="1396315.51"/>
    <n v="1396315.51"/>
    <n v="0"/>
    <n v="0"/>
    <n v="0"/>
    <n v="0"/>
    <n v="0"/>
    <n v="326"/>
    <n v="1"/>
    <n v="65"/>
    <x v="10"/>
    <s v="03/2021"/>
    <x v="238"/>
    <n v="5"/>
    <s v="A parcel of land near Georgetown  DE has been identified as the primary location   A secondary backup location has also been identified"/>
    <x v="1"/>
    <m/>
  </r>
  <r>
    <n v="17743290"/>
    <n v="1"/>
    <x v="3"/>
    <n v="12"/>
    <n v="12"/>
    <n v="0"/>
    <n v="0"/>
    <n v="2203938.5"/>
    <n v="2203938.5"/>
    <n v="0"/>
    <n v="0"/>
    <n v="0"/>
    <n v="0"/>
    <n v="0"/>
    <n v="326"/>
    <n v="1"/>
    <n v="65"/>
    <x v="10"/>
    <s v="03/2021"/>
    <x v="239"/>
    <n v="5"/>
    <s v="A parcel of land near Georgetown  DE has been identified as the primary location   A secondary backup location has also been identified"/>
    <x v="1"/>
    <m/>
  </r>
  <r>
    <n v="6932983"/>
    <n v="1"/>
    <x v="3"/>
    <n v="60"/>
    <n v="0"/>
    <n v="0"/>
    <n v="2860"/>
    <n v="0"/>
    <n v="2860"/>
    <n v="2860"/>
    <n v="0"/>
    <n v="0"/>
    <n v="2860"/>
    <n v="0"/>
    <n v="327"/>
    <n v="1"/>
    <n v="66"/>
    <x v="2"/>
    <s v="03/2021"/>
    <x v="176"/>
    <n v="6"/>
    <s v="Panic Button System - 124"/>
    <x v="1"/>
    <m/>
  </r>
  <r>
    <n v="6932984"/>
    <n v="1"/>
    <x v="3"/>
    <n v="60"/>
    <n v="0"/>
    <n v="0"/>
    <n v="6870"/>
    <n v="0"/>
    <n v="6870"/>
    <n v="6870"/>
    <n v="0"/>
    <n v="0"/>
    <n v="6870"/>
    <n v="0"/>
    <n v="327"/>
    <n v="1"/>
    <n v="66"/>
    <x v="2"/>
    <s v="03/2021"/>
    <x v="177"/>
    <n v="6"/>
    <s v="SL AC Unit Telecom Closet - 125"/>
    <x v="1"/>
    <m/>
  </r>
  <r>
    <n v="6932992"/>
    <n v="1"/>
    <x v="3"/>
    <n v="540"/>
    <n v="247"/>
    <n v="0"/>
    <n v="2877"/>
    <n v="0"/>
    <n v="2877"/>
    <n v="1560.98"/>
    <n v="0"/>
    <n v="1316.02"/>
    <n v="1566.31"/>
    <n v="5.33"/>
    <n v="327"/>
    <n v="1"/>
    <n v="66"/>
    <x v="2"/>
    <s v="03/2021"/>
    <x v="178"/>
    <n v="6"/>
    <s v="ALARM SYSTEM AT BEAVER RUN BUILDING - 36"/>
    <x v="1"/>
    <m/>
  </r>
  <r>
    <n v="6933004"/>
    <n v="1"/>
    <x v="3"/>
    <n v="84"/>
    <n v="0"/>
    <n v="0"/>
    <n v="1033"/>
    <n v="0"/>
    <n v="1033"/>
    <n v="1033"/>
    <n v="0"/>
    <n v="0"/>
    <n v="1033"/>
    <n v="0"/>
    <n v="327"/>
    <n v="1"/>
    <n v="66"/>
    <x v="2"/>
    <s v="03/2021"/>
    <x v="179"/>
    <n v="6"/>
    <s v="New Condensor fan motor - 82"/>
    <x v="1"/>
    <m/>
  </r>
  <r>
    <n v="6933005"/>
    <n v="1"/>
    <x v="3"/>
    <n v="540"/>
    <n v="247"/>
    <n v="0"/>
    <n v="631004.23"/>
    <n v="0"/>
    <n v="631004.23"/>
    <n v="342393.1"/>
    <n v="0"/>
    <n v="288611.13"/>
    <n v="343561.57"/>
    <n v="1168.47"/>
    <n v="327"/>
    <n v="1"/>
    <n v="66"/>
    <x v="2"/>
    <s v="03/2021"/>
    <x v="180"/>
    <n v="6"/>
    <s v="OFFICE BUILDING - BEAVER RUN - 37"/>
    <x v="1"/>
    <m/>
  </r>
  <r>
    <n v="6933093"/>
    <n v="1"/>
    <x v="3"/>
    <n v="120"/>
    <n v="0"/>
    <n v="0"/>
    <n v="311191.64"/>
    <n v="0"/>
    <n v="311191.64"/>
    <n v="311191.64"/>
    <n v="0"/>
    <n v="0"/>
    <n v="311191.64"/>
    <n v="0"/>
    <n v="327"/>
    <n v="1"/>
    <n v="66"/>
    <x v="2"/>
    <s v="03/2021"/>
    <x v="181"/>
    <n v="6"/>
    <s v="Silver Lake Building Renovations - 88"/>
    <x v="1"/>
    <m/>
  </r>
  <r>
    <n v="6933106"/>
    <n v="1"/>
    <x v="3"/>
    <n v="120"/>
    <n v="5"/>
    <n v="0"/>
    <n v="9770"/>
    <n v="0"/>
    <n v="9770"/>
    <n v="9335.7800000000007"/>
    <n v="0"/>
    <n v="434.22"/>
    <n v="9422.6200000000008"/>
    <n v="86.84"/>
    <n v="327"/>
    <n v="1"/>
    <n v="66"/>
    <x v="2"/>
    <s v="03/2021"/>
    <x v="182"/>
    <n v="6"/>
    <s v="AC Unit for Server Room - 112"/>
    <x v="1"/>
    <m/>
  </r>
  <r>
    <n v="6933107"/>
    <n v="1"/>
    <x v="3"/>
    <n v="60"/>
    <n v="0"/>
    <n v="0"/>
    <n v="35600"/>
    <n v="0"/>
    <n v="35600"/>
    <n v="35600"/>
    <n v="0"/>
    <n v="0"/>
    <n v="35600"/>
    <n v="0"/>
    <n v="327"/>
    <n v="1"/>
    <n v="66"/>
    <x v="2"/>
    <s v="03/2021"/>
    <x v="183"/>
    <n v="6"/>
    <s v="Beaver Run repairs - 132"/>
    <x v="1"/>
    <m/>
  </r>
  <r>
    <n v="6933108"/>
    <n v="1"/>
    <x v="3"/>
    <n v="60"/>
    <n v="0"/>
    <n v="0"/>
    <n v="11750"/>
    <n v="0"/>
    <n v="11750"/>
    <n v="11750"/>
    <n v="0"/>
    <n v="0"/>
    <n v="11750"/>
    <n v="0"/>
    <n v="327"/>
    <n v="1"/>
    <n v="66"/>
    <x v="2"/>
    <s v="03/2021"/>
    <x v="184"/>
    <n v="6"/>
    <s v="CP Alarm Security - 113"/>
    <x v="1"/>
    <m/>
  </r>
  <r>
    <n v="6933112"/>
    <n v="1"/>
    <x v="3"/>
    <n v="120"/>
    <n v="0"/>
    <n v="0"/>
    <n v="30519.38"/>
    <n v="0"/>
    <n v="30519.38"/>
    <n v="30519.38"/>
    <n v="0"/>
    <n v="0"/>
    <n v="30519.38"/>
    <n v="0"/>
    <n v="327"/>
    <n v="1"/>
    <n v="66"/>
    <x v="2"/>
    <s v="03/2021"/>
    <x v="185"/>
    <n v="6"/>
    <s v="DUMPSTER ENCLOSURE - 29"/>
    <x v="1"/>
    <m/>
  </r>
  <r>
    <n v="6933120"/>
    <n v="1"/>
    <x v="3"/>
    <n v="120"/>
    <n v="0"/>
    <n v="0"/>
    <n v="8061"/>
    <n v="0"/>
    <n v="8061"/>
    <n v="8061"/>
    <n v="0"/>
    <n v="0"/>
    <n v="8061"/>
    <n v="0"/>
    <n v="327"/>
    <n v="1"/>
    <n v="66"/>
    <x v="2"/>
    <s v="03/2021"/>
    <x v="186"/>
    <n v="6"/>
    <s v="New Entrance Door - 85"/>
    <x v="1"/>
    <m/>
  </r>
  <r>
    <n v="6933256"/>
    <n v="1"/>
    <x v="3"/>
    <n v="120"/>
    <n v="0"/>
    <n v="0"/>
    <n v="7975.86"/>
    <n v="0"/>
    <n v="7975.86"/>
    <n v="7975.86"/>
    <n v="0"/>
    <n v="0"/>
    <n v="7975.86"/>
    <n v="0"/>
    <n v="327"/>
    <n v="1"/>
    <n v="66"/>
    <x v="2"/>
    <s v="03/2021"/>
    <x v="181"/>
    <n v="6"/>
    <s v="Silver Lake Building Renovations - 94"/>
    <x v="1"/>
    <m/>
  </r>
  <r>
    <n v="6933271"/>
    <n v="1"/>
    <x v="3"/>
    <n v="84"/>
    <n v="0"/>
    <n v="0"/>
    <n v="2151"/>
    <n v="0"/>
    <n v="2151"/>
    <n v="2151"/>
    <n v="0"/>
    <n v="0"/>
    <n v="2151"/>
    <n v="0"/>
    <n v="327"/>
    <n v="1"/>
    <n v="66"/>
    <x v="2"/>
    <s v="03/2021"/>
    <x v="187"/>
    <n v="6"/>
    <s v="Complete fan asse,mbly - 83"/>
    <x v="1"/>
    <m/>
  </r>
  <r>
    <n v="6933272"/>
    <n v="1"/>
    <x v="3"/>
    <n v="60"/>
    <n v="0"/>
    <n v="0"/>
    <n v="252824.25"/>
    <n v="0"/>
    <n v="252824.25"/>
    <n v="252824.25"/>
    <n v="0"/>
    <n v="0"/>
    <n v="252824.25"/>
    <n v="0"/>
    <n v="327"/>
    <n v="1"/>
    <n v="66"/>
    <x v="2"/>
    <s v="03/2021"/>
    <x v="188"/>
    <n v="6"/>
    <s v="CP Accounting Suite Build out - 115"/>
    <x v="1"/>
    <m/>
  </r>
  <r>
    <n v="6933280"/>
    <n v="1"/>
    <x v="3"/>
    <n v="480"/>
    <n v="174"/>
    <n v="0"/>
    <n v="121370"/>
    <n v="0"/>
    <n v="121370"/>
    <n v="77134.28"/>
    <n v="0"/>
    <n v="44235.72"/>
    <n v="77388.509999999995"/>
    <n v="254.23000000000002"/>
    <n v="327"/>
    <n v="1"/>
    <n v="66"/>
    <x v="2"/>
    <s v="03/2021"/>
    <x v="189"/>
    <n v="6"/>
    <s v="LAND IMPROVEMENTS - SILVER LAKE - 42"/>
    <x v="1"/>
    <m/>
  </r>
  <r>
    <n v="6933383"/>
    <n v="1"/>
    <x v="3"/>
    <n v="120"/>
    <n v="0"/>
    <n v="0"/>
    <n v="22961.39"/>
    <n v="0"/>
    <n v="22961.39"/>
    <n v="22961.39"/>
    <n v="0"/>
    <n v="0"/>
    <n v="22961.39"/>
    <n v="0"/>
    <n v="327"/>
    <n v="1"/>
    <n v="66"/>
    <x v="2"/>
    <s v="03/2021"/>
    <x v="190"/>
    <n v="6"/>
    <s v="Silver Lake Building Renovations - Network Upgrade - 93"/>
    <x v="1"/>
    <m/>
  </r>
  <r>
    <n v="6933385"/>
    <n v="1"/>
    <x v="3"/>
    <n v="120"/>
    <n v="0"/>
    <n v="0"/>
    <n v="33011.75"/>
    <n v="0"/>
    <n v="33011.75"/>
    <n v="33011.75"/>
    <n v="0"/>
    <n v="0"/>
    <n v="33011.75"/>
    <n v="0"/>
    <n v="327"/>
    <n v="1"/>
    <n v="66"/>
    <x v="2"/>
    <s v="03/2021"/>
    <x v="191"/>
    <n v="6"/>
    <s v="SILVER LAKE PATIO - 28"/>
    <x v="1"/>
    <m/>
  </r>
  <r>
    <n v="6933386"/>
    <n v="1"/>
    <x v="3"/>
    <n v="60"/>
    <n v="0"/>
    <n v="0"/>
    <n v="21000"/>
    <n v="0"/>
    <n v="21000"/>
    <n v="21000"/>
    <n v="0"/>
    <n v="0"/>
    <n v="21000"/>
    <n v="0"/>
    <n v="327"/>
    <n v="1"/>
    <n v="66"/>
    <x v="2"/>
    <s v="03/2021"/>
    <x v="192"/>
    <n v="6"/>
    <s v="SL GAS ROOFTOP UNITS - 128"/>
    <x v="1"/>
    <m/>
  </r>
  <r>
    <n v="6933387"/>
    <n v="1"/>
    <x v="3"/>
    <n v="480"/>
    <n v="174"/>
    <n v="0"/>
    <n v="1444130.55"/>
    <n v="0"/>
    <n v="1444130.55"/>
    <n v="917788.08"/>
    <n v="0"/>
    <n v="526342.47"/>
    <n v="920813.04"/>
    <n v="3024.96"/>
    <n v="327"/>
    <n v="1"/>
    <n v="66"/>
    <x v="2"/>
    <s v="03/2021"/>
    <x v="193"/>
    <n v="6"/>
    <s v="STRUCTURES &amp; IMPROVEMENTS - SILVER LAKE BLDG. - 41"/>
    <x v="1"/>
    <m/>
  </r>
  <r>
    <n v="6933523"/>
    <n v="1"/>
    <x v="3"/>
    <n v="120"/>
    <n v="0"/>
    <n v="0"/>
    <n v="8179.14"/>
    <n v="0"/>
    <n v="8179.14"/>
    <n v="8179.14"/>
    <n v="0"/>
    <n v="0"/>
    <n v="8179.14"/>
    <n v="0"/>
    <n v="327"/>
    <n v="1"/>
    <n v="66"/>
    <x v="2"/>
    <s v="03/2021"/>
    <x v="194"/>
    <n v="6"/>
    <s v="Silver Lake Building Renovations (IT) - 101"/>
    <x v="1"/>
    <m/>
  </r>
  <r>
    <n v="6933526"/>
    <n v="1"/>
    <x v="3"/>
    <n v="480"/>
    <n v="174"/>
    <n v="0"/>
    <n v="256259"/>
    <n v="0"/>
    <n v="256259"/>
    <n v="162860.32999999999"/>
    <n v="0"/>
    <n v="93398.67"/>
    <n v="163397.1"/>
    <n v="536.77"/>
    <n v="327"/>
    <n v="1"/>
    <n v="66"/>
    <x v="2"/>
    <s v="03/2021"/>
    <x v="195"/>
    <n v="6"/>
    <s v="TANGIBLE PERSONAL PROPERTY - 43"/>
    <x v="1"/>
    <m/>
  </r>
  <r>
    <n v="6933540"/>
    <n v="1"/>
    <x v="3"/>
    <n v="180"/>
    <n v="0"/>
    <n v="0"/>
    <n v="28908"/>
    <n v="0"/>
    <n v="28908"/>
    <n v="28908"/>
    <n v="0"/>
    <n v="0"/>
    <n v="28908"/>
    <n v="0"/>
    <n v="327"/>
    <n v="1"/>
    <n v="66"/>
    <x v="2"/>
    <s v="03/2021"/>
    <x v="196"/>
    <n v="6"/>
    <s v="Concrete &amp; Brick repairs-Patio, Parking lot, Handicap Ramp - 80"/>
    <x v="1"/>
    <m/>
  </r>
  <r>
    <n v="6933668"/>
    <n v="1"/>
    <x v="3"/>
    <n v="120"/>
    <n v="0"/>
    <n v="0"/>
    <n v="118513.7"/>
    <n v="0"/>
    <n v="118513.7"/>
    <n v="118513.7"/>
    <n v="0"/>
    <n v="0"/>
    <n v="118513.7"/>
    <n v="0"/>
    <n v="327"/>
    <n v="1"/>
    <n v="66"/>
    <x v="2"/>
    <s v="03/2021"/>
    <x v="197"/>
    <n v="6"/>
    <s v="Silver Lake Elect/HVAC/Heating Upgrades - 89"/>
    <x v="1"/>
    <m/>
  </r>
  <r>
    <n v="6933670"/>
    <n v="1"/>
    <x v="3"/>
    <n v="60"/>
    <n v="0"/>
    <n v="0"/>
    <n v="56460"/>
    <n v="0"/>
    <n v="56460"/>
    <n v="56460"/>
    <n v="0"/>
    <n v="0"/>
    <n v="56460"/>
    <n v="0"/>
    <n v="327"/>
    <n v="1"/>
    <n v="66"/>
    <x v="2"/>
    <s v="03/2021"/>
    <x v="192"/>
    <n v="6"/>
    <s v="SL GAS ROOFTOP UNITS - 127"/>
    <x v="1"/>
    <m/>
  </r>
  <r>
    <n v="6933672"/>
    <n v="1"/>
    <x v="3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3/2021"/>
    <x v="197"/>
    <n v="6"/>
    <s v="Silver Lake Elect/HVAC/Heating Upgrades - 95"/>
    <x v="1"/>
    <m/>
  </r>
  <r>
    <n v="6933709"/>
    <n v="1"/>
    <x v="3"/>
    <n v="180"/>
    <n v="0"/>
    <n v="0"/>
    <n v="25615"/>
    <n v="0"/>
    <n v="25615"/>
    <n v="25615"/>
    <n v="0"/>
    <n v="0"/>
    <n v="25615"/>
    <n v="0"/>
    <n v="327"/>
    <n v="1"/>
    <n v="66"/>
    <x v="2"/>
    <s v="03/2021"/>
    <x v="198"/>
    <n v="6"/>
    <s v="Landscaping - 81"/>
    <x v="1"/>
    <m/>
  </r>
  <r>
    <n v="6933822"/>
    <n v="1"/>
    <x v="3"/>
    <n v="120"/>
    <n v="0"/>
    <n v="0"/>
    <n v="104340.12"/>
    <n v="0"/>
    <n v="104340.12"/>
    <n v="104340.12"/>
    <n v="0"/>
    <n v="0"/>
    <n v="104340.12"/>
    <n v="0"/>
    <n v="327"/>
    <n v="1"/>
    <n v="66"/>
    <x v="2"/>
    <s v="03/2021"/>
    <x v="194"/>
    <n v="6"/>
    <s v="Silver Lake Building Renovations (IT) - 100"/>
    <x v="1"/>
    <m/>
  </r>
  <r>
    <n v="6933849"/>
    <n v="1"/>
    <x v="3"/>
    <n v="540"/>
    <n v="248"/>
    <n v="0"/>
    <n v="21364.799999999999"/>
    <n v="0"/>
    <n v="21364.799999999999"/>
    <n v="11514.74"/>
    <n v="0"/>
    <n v="9850.06"/>
    <n v="11554.46"/>
    <n v="39.72"/>
    <n v="327"/>
    <n v="1"/>
    <n v="66"/>
    <x v="2"/>
    <s v="03/2021"/>
    <x v="180"/>
    <n v="6"/>
    <s v="OFFICE BUILDING - BEAVER RUN - 38"/>
    <x v="1"/>
    <m/>
  </r>
  <r>
    <n v="6933971"/>
    <n v="1"/>
    <x v="3"/>
    <n v="60"/>
    <n v="0"/>
    <n v="0"/>
    <n v="9183.33"/>
    <n v="0"/>
    <n v="9183.33"/>
    <n v="9183.33"/>
    <n v="0"/>
    <n v="0"/>
    <n v="9183.33"/>
    <n v="0"/>
    <n v="327"/>
    <n v="1"/>
    <n v="66"/>
    <x v="2"/>
    <s v="03/2021"/>
    <x v="199"/>
    <n v="6"/>
    <s v="SL PLANNING CELL CONVERSION - 126"/>
    <x v="1"/>
    <m/>
  </r>
  <r>
    <n v="6933972"/>
    <n v="1"/>
    <x v="3"/>
    <n v="480"/>
    <n v="185"/>
    <n v="0"/>
    <n v="244514.08"/>
    <n v="0"/>
    <n v="244514.08"/>
    <n v="150274.21"/>
    <n v="0"/>
    <n v="94239.87"/>
    <n v="150783.62"/>
    <n v="509.41"/>
    <n v="327"/>
    <n v="1"/>
    <n v="66"/>
    <x v="2"/>
    <s v="03/2021"/>
    <x v="200"/>
    <n v="6"/>
    <s v="STRUCTURES &amp; IMPROV - ADDITION TO SILVER LAKE - 20"/>
    <x v="1"/>
    <m/>
  </r>
  <r>
    <n v="6933997"/>
    <n v="1"/>
    <x v="3"/>
    <n v="120"/>
    <n v="0"/>
    <n v="0"/>
    <n v="67800"/>
    <n v="0"/>
    <n v="67800"/>
    <n v="67800"/>
    <n v="0"/>
    <n v="0"/>
    <n v="67800"/>
    <n v="0"/>
    <n v="327"/>
    <n v="1"/>
    <n v="66"/>
    <x v="2"/>
    <s v="03/2021"/>
    <x v="201"/>
    <n v="6"/>
    <s v="Heating/Air conditioning upgrade - 74"/>
    <x v="1"/>
    <m/>
  </r>
  <r>
    <n v="6933998"/>
    <n v="1"/>
    <x v="3"/>
    <n v="84"/>
    <n v="0"/>
    <n v="0"/>
    <n v="11479"/>
    <n v="0"/>
    <n v="11479"/>
    <n v="11479"/>
    <n v="0"/>
    <n v="0"/>
    <n v="11479"/>
    <n v="0"/>
    <n v="327"/>
    <n v="1"/>
    <n v="66"/>
    <x v="2"/>
    <s v="03/2021"/>
    <x v="202"/>
    <n v="6"/>
    <s v="Installation 3Ton AC unit in Server Room - 84"/>
    <x v="1"/>
    <m/>
  </r>
  <r>
    <n v="6933401"/>
    <n v="1"/>
    <x v="3"/>
    <n v="120"/>
    <n v="10"/>
    <n v="0"/>
    <n v="5046.8100000000004"/>
    <n v="0"/>
    <n v="5046.8100000000004"/>
    <n v="4605.22"/>
    <n v="0"/>
    <n v="441.59"/>
    <n v="4649.38"/>
    <n v="44.160000000000004"/>
    <n v="328"/>
    <n v="1"/>
    <n v="68"/>
    <x v="4"/>
    <s v="03/2021"/>
    <x v="203"/>
    <n v="2"/>
    <s v="Compass Pointe Furniture - 121"/>
    <x v="1"/>
    <m/>
  </r>
  <r>
    <n v="6933402"/>
    <n v="1"/>
    <x v="3"/>
    <n v="120"/>
    <n v="11"/>
    <n v="0"/>
    <n v="609.32000000000005"/>
    <n v="0"/>
    <n v="609.32000000000005"/>
    <n v="550.79999999999995"/>
    <n v="0"/>
    <n v="58.52"/>
    <n v="556.12"/>
    <n v="5.32"/>
    <n v="328"/>
    <n v="1"/>
    <n v="68"/>
    <x v="4"/>
    <s v="03/2021"/>
    <x v="203"/>
    <n v="2"/>
    <s v="Compass Pointe Furniture - 122"/>
    <x v="1"/>
    <m/>
  </r>
  <r>
    <n v="2273447"/>
    <n v="1"/>
    <x v="3"/>
    <n v="60"/>
    <n v="54"/>
    <n v="0"/>
    <n v="2654.85"/>
    <n v="0"/>
    <n v="2654.85"/>
    <n v="265.5"/>
    <n v="0"/>
    <n v="2389.35"/>
    <n v="309.75"/>
    <n v="44.25"/>
    <n v="329"/>
    <n v="1"/>
    <n v="73"/>
    <x v="11"/>
    <s v="03/2021"/>
    <x v="204"/>
    <n v="2"/>
    <s v="Jeff Sylvester 2020 Ford Exp"/>
    <x v="1"/>
    <m/>
  </r>
  <r>
    <n v="2273450"/>
    <n v="1"/>
    <x v="3"/>
    <n v="60"/>
    <n v="55"/>
    <n v="0"/>
    <n v="-4001"/>
    <n v="4001"/>
    <n v="0"/>
    <n v="-333.4"/>
    <n v="0"/>
    <n v="0"/>
    <n v="0"/>
    <n v="333.40000000000003"/>
    <n v="329"/>
    <n v="1"/>
    <n v="73"/>
    <x v="11"/>
    <s v="03/2021"/>
    <x v="205"/>
    <n v="2"/>
    <s v="SK20250102R - RET AM-1117 Taurus"/>
    <x v="1"/>
    <m/>
  </r>
  <r>
    <n v="3776262"/>
    <n v="1"/>
    <x v="3"/>
    <n v="60"/>
    <n v="58"/>
    <n v="0"/>
    <n v="73022.929999999993"/>
    <n v="0"/>
    <n v="73022.929999999993"/>
    <n v="2434.1"/>
    <n v="0"/>
    <n v="70588.83"/>
    <n v="3651.15"/>
    <n v="1217.05"/>
    <n v="329"/>
    <n v="1"/>
    <n v="73"/>
    <x v="11"/>
    <s v="03/2021"/>
    <x v="207"/>
    <n v="2"/>
    <s v="Replace the 2016 Tahoe vin 1GNSKCKC9GR398771"/>
    <x v="1"/>
    <m/>
  </r>
  <r>
    <n v="4216702"/>
    <n v="1"/>
    <x v="3"/>
    <n v="60"/>
    <n v="55"/>
    <n v="0"/>
    <n v="2.98"/>
    <n v="0"/>
    <n v="2.98"/>
    <n v="0.25"/>
    <n v="0"/>
    <n v="2.73"/>
    <n v="0.3"/>
    <n v="0.05"/>
    <n v="329"/>
    <n v="1"/>
    <n v="73"/>
    <x v="11"/>
    <s v="03/2021"/>
    <x v="232"/>
    <n v="2"/>
    <s v="Vehicles - Automobiles"/>
    <x v="1"/>
    <m/>
  </r>
  <r>
    <n v="4216707"/>
    <n v="1"/>
    <x v="3"/>
    <n v="60"/>
    <n v="55"/>
    <n v="0"/>
    <n v="37783.71"/>
    <n v="0"/>
    <n v="37783.71"/>
    <n v="3148.65"/>
    <n v="0"/>
    <n v="34635.06"/>
    <n v="3778.38"/>
    <n v="629.73"/>
    <n v="329"/>
    <n v="1"/>
    <n v="73"/>
    <x v="11"/>
    <s v="03/2021"/>
    <x v="232"/>
    <n v="2"/>
    <s v="Vehicles - Automobiles"/>
    <x v="1"/>
    <m/>
  </r>
  <r>
    <n v="6932980"/>
    <n v="1"/>
    <x v="3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3/2021"/>
    <x v="208"/>
    <n v="2"/>
    <s v="2015 Ford Exp - J Householder - 138"/>
    <x v="1"/>
    <m/>
  </r>
  <r>
    <n v="6932982"/>
    <n v="1"/>
    <x v="3"/>
    <n v="60"/>
    <n v="8"/>
    <n v="0"/>
    <n v="40830.839999999997"/>
    <n v="0"/>
    <n v="40830.839999999997"/>
    <n v="35386.720000000001"/>
    <n v="0"/>
    <n v="5444.12"/>
    <n v="36067.24"/>
    <n v="680.52"/>
    <n v="329"/>
    <n v="1"/>
    <n v="73"/>
    <x v="11"/>
    <s v="03/2021"/>
    <x v="210"/>
    <n v="2"/>
    <s v="2016 Ford E150 Truck Pesco FL Sales (AM-1648) - 159"/>
    <x v="1"/>
    <m/>
  </r>
  <r>
    <n v="6932990"/>
    <n v="1"/>
    <x v="3"/>
    <n v="60"/>
    <n v="5"/>
    <n v="0"/>
    <n v="41806"/>
    <n v="0"/>
    <n v="41806"/>
    <n v="38322.18"/>
    <n v="0"/>
    <n v="3483.82"/>
    <n v="39018.94"/>
    <n v="696.76"/>
    <n v="329"/>
    <n v="1"/>
    <n v="73"/>
    <x v="11"/>
    <s v="03/2021"/>
    <x v="211"/>
    <n v="2"/>
    <s v="2016 Ford Explorer-Greg Robinson - 155"/>
    <x v="1"/>
    <m/>
  </r>
  <r>
    <n v="6932996"/>
    <n v="1"/>
    <x v="3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3/2021"/>
    <x v="212"/>
    <n v="2"/>
    <s v="Householder Veh - 170"/>
    <x v="1"/>
    <m/>
  </r>
  <r>
    <n v="6933102"/>
    <n v="1"/>
    <x v="3"/>
    <n v="60"/>
    <n v="14"/>
    <n v="0"/>
    <n v="35628"/>
    <n v="0"/>
    <n v="35628"/>
    <n v="27314.799999999999"/>
    <n v="0"/>
    <n v="8313.2000000000007"/>
    <n v="27908.6"/>
    <n v="593.80000000000007"/>
    <n v="329"/>
    <n v="1"/>
    <n v="73"/>
    <x v="11"/>
    <s v="03/2021"/>
    <x v="213"/>
    <n v="2"/>
    <s v="2017 Ford Taurus -Lou Anatrella - 160"/>
    <x v="1"/>
    <m/>
  </r>
  <r>
    <n v="6933260"/>
    <n v="1"/>
    <x v="3"/>
    <n v="60"/>
    <n v="0"/>
    <n v="0"/>
    <n v="38319"/>
    <n v="0"/>
    <n v="38319"/>
    <n v="38319"/>
    <n v="0"/>
    <n v="0"/>
    <n v="38319"/>
    <n v="0"/>
    <n v="329"/>
    <n v="1"/>
    <n v="73"/>
    <x v="11"/>
    <s v="03/2021"/>
    <x v="214"/>
    <n v="2"/>
    <s v="2016 Ford Explorer J. Steinmetz - 149"/>
    <x v="1"/>
    <m/>
  </r>
  <r>
    <n v="6933263"/>
    <n v="1"/>
    <x v="3"/>
    <n v="60"/>
    <n v="3"/>
    <n v="0"/>
    <n v="42216"/>
    <n v="0"/>
    <n v="42216"/>
    <n v="40105.199999999997"/>
    <n v="0"/>
    <n v="2110.8000000000002"/>
    <n v="40808.800000000003"/>
    <n v="703.6"/>
    <n v="329"/>
    <n v="1"/>
    <n v="73"/>
    <x v="11"/>
    <s v="03/2021"/>
    <x v="215"/>
    <n v="2"/>
    <s v="2016 Ford Explorer-C. Martin - 153"/>
    <x v="1"/>
    <m/>
  </r>
  <r>
    <n v="6933264"/>
    <n v="1"/>
    <x v="3"/>
    <n v="60"/>
    <n v="27"/>
    <n v="0"/>
    <n v="39643"/>
    <n v="0"/>
    <n v="39643"/>
    <n v="21321.48"/>
    <n v="0"/>
    <n v="18321.52"/>
    <n v="22000.05"/>
    <n v="678.57"/>
    <n v="329"/>
    <n v="1"/>
    <n v="73"/>
    <x v="11"/>
    <s v="03/2021"/>
    <x v="216"/>
    <n v="2"/>
    <s v="2018 Ford Explorer - Bill O'Brien - 167"/>
    <x v="1"/>
    <m/>
  </r>
  <r>
    <n v="6933382"/>
    <n v="1"/>
    <x v="3"/>
    <n v="60"/>
    <n v="0"/>
    <n v="0"/>
    <n v="35342.9"/>
    <n v="0"/>
    <n v="35342.9"/>
    <n v="35342.9"/>
    <n v="0"/>
    <n v="0"/>
    <n v="35342.9"/>
    <n v="0"/>
    <n v="329"/>
    <n v="1"/>
    <n v="73"/>
    <x v="11"/>
    <s v="03/2021"/>
    <x v="217"/>
    <n v="2"/>
    <s v="2014 GMC Acadia - Bill Hancock - 133"/>
    <x v="1"/>
    <m/>
  </r>
  <r>
    <n v="6933393"/>
    <n v="1"/>
    <x v="3"/>
    <n v="60"/>
    <n v="16"/>
    <n v="0"/>
    <n v="39832"/>
    <n v="0"/>
    <n v="39832"/>
    <n v="29210.16"/>
    <n v="0"/>
    <n v="10621.84"/>
    <n v="29874.03"/>
    <n v="663.87"/>
    <n v="329"/>
    <n v="1"/>
    <n v="73"/>
    <x v="11"/>
    <s v="03/2021"/>
    <x v="218"/>
    <n v="2"/>
    <s v="2017 Ford Explorer - Tom Mahn - 162"/>
    <x v="1"/>
    <m/>
  </r>
  <r>
    <n v="6933678"/>
    <n v="1"/>
    <x v="3"/>
    <n v="60"/>
    <n v="0"/>
    <n v="0"/>
    <n v="29995.88"/>
    <n v="0"/>
    <n v="29995.88"/>
    <n v="29995.88"/>
    <n v="0"/>
    <n v="0"/>
    <n v="29995.88"/>
    <n v="0"/>
    <n v="329"/>
    <n v="1"/>
    <n v="73"/>
    <x v="11"/>
    <s v="03/2021"/>
    <x v="219"/>
    <n v="2"/>
    <s v="2016 Ford F-150 Saftey - 150"/>
    <x v="1"/>
    <m/>
  </r>
  <r>
    <n v="6933821"/>
    <n v="1"/>
    <x v="3"/>
    <n v="60"/>
    <n v="0"/>
    <n v="0"/>
    <n v="35604"/>
    <n v="0"/>
    <n v="35604"/>
    <n v="35604"/>
    <n v="0"/>
    <n v="0"/>
    <n v="35604"/>
    <n v="0"/>
    <n v="329"/>
    <n v="1"/>
    <n v="73"/>
    <x v="11"/>
    <s v="03/2021"/>
    <x v="220"/>
    <n v="2"/>
    <s v="2015 Ford Taurus V. Gadgil - 148"/>
    <x v="1"/>
    <m/>
  </r>
  <r>
    <n v="6933829"/>
    <n v="1"/>
    <x v="3"/>
    <n v="60"/>
    <n v="5"/>
    <n v="0"/>
    <n v="40961.57"/>
    <n v="0"/>
    <n v="40961.57"/>
    <n v="37548.1"/>
    <n v="0"/>
    <n v="3413.47"/>
    <n v="38230.79"/>
    <n v="682.69"/>
    <n v="329"/>
    <n v="1"/>
    <n v="73"/>
    <x v="11"/>
    <s v="03/2021"/>
    <x v="221"/>
    <n v="2"/>
    <s v="2016 Ford Explorer XLT -Brian Goff - 154"/>
    <x v="1"/>
    <m/>
  </r>
  <r>
    <n v="6933830"/>
    <n v="1"/>
    <x v="3"/>
    <n v="60"/>
    <n v="0"/>
    <n v="0"/>
    <n v="23867"/>
    <n v="0"/>
    <n v="23867"/>
    <n v="23867"/>
    <n v="0"/>
    <n v="0"/>
    <n v="23867"/>
    <n v="0"/>
    <n v="329"/>
    <n v="1"/>
    <n v="73"/>
    <x v="11"/>
    <s v="03/2021"/>
    <x v="222"/>
    <n v="2"/>
    <s v="2016 Ford Fusion  - HR Dept spare - 147"/>
    <x v="1"/>
    <m/>
  </r>
  <r>
    <n v="6934022"/>
    <n v="1"/>
    <x v="3"/>
    <n v="60"/>
    <n v="27"/>
    <n v="0"/>
    <n v="40111.449999999997"/>
    <n v="0"/>
    <n v="40111.449999999997"/>
    <n v="21573.439999999999"/>
    <n v="0"/>
    <n v="18538.009999999998"/>
    <n v="22260.03"/>
    <n v="686.59"/>
    <n v="329"/>
    <n v="1"/>
    <n v="73"/>
    <x v="11"/>
    <s v="03/2021"/>
    <x v="223"/>
    <n v="2"/>
    <s v="2018 Ford Explorer White - L. Orr - 178"/>
    <x v="1"/>
    <m/>
  </r>
  <r>
    <n v="6934034"/>
    <n v="1"/>
    <x v="3"/>
    <n v="60"/>
    <n v="41"/>
    <n v="0"/>
    <n v="29646.39"/>
    <n v="0"/>
    <n v="29646.39"/>
    <n v="8990.7900000000009"/>
    <n v="0"/>
    <n v="20655.599999999999"/>
    <n v="9494.59"/>
    <n v="503.8"/>
    <n v="329"/>
    <n v="1"/>
    <n v="73"/>
    <x v="11"/>
    <s v="03/2021"/>
    <x v="224"/>
    <n v="2"/>
    <s v="2017 Ford Edge Steve Baccino - 175"/>
    <x v="1"/>
    <m/>
  </r>
  <r>
    <n v="6934052"/>
    <n v="1"/>
    <x v="3"/>
    <n v="60"/>
    <n v="42"/>
    <n v="0"/>
    <n v="65092"/>
    <n v="0"/>
    <n v="65092"/>
    <n v="18651.37"/>
    <n v="0"/>
    <n v="46440.63"/>
    <n v="19757.099999999999"/>
    <n v="1105.73"/>
    <n v="329"/>
    <n v="1"/>
    <n v="73"/>
    <x v="11"/>
    <s v="03/2021"/>
    <x v="225"/>
    <n v="2"/>
    <s v="2019 Chevy Tahoe - Moriarty - 177"/>
    <x v="1"/>
    <m/>
  </r>
  <r>
    <n v="6934061"/>
    <n v="1"/>
    <x v="3"/>
    <n v="60"/>
    <n v="22"/>
    <n v="0"/>
    <n v="6344.61"/>
    <n v="0"/>
    <n v="6344.61"/>
    <n v="6344.61"/>
    <n v="0"/>
    <n v="0"/>
    <n v="6344.61"/>
    <n v="0"/>
    <n v="329"/>
    <n v="1"/>
    <n v="73"/>
    <x v="11"/>
    <s v="03/2021"/>
    <x v="224"/>
    <n v="2"/>
    <s v="2017 Ford Edge Steve Baccino - 176"/>
    <x v="1"/>
    <m/>
  </r>
  <r>
    <n v="6934081"/>
    <n v="1"/>
    <x v="3"/>
    <n v="60"/>
    <n v="38"/>
    <n v="0"/>
    <n v="44783.54"/>
    <n v="0"/>
    <n v="44783.54"/>
    <n v="15829.72"/>
    <n v="0"/>
    <n v="28953.82"/>
    <n v="16591.66"/>
    <n v="761.94"/>
    <n v="329"/>
    <n v="1"/>
    <n v="73"/>
    <x v="11"/>
    <s v="03/2021"/>
    <x v="226"/>
    <n v="2"/>
    <s v="2019 Ford Explorer XLT - Galtman - 171"/>
    <x v="1"/>
    <m/>
  </r>
  <r>
    <n v="7003533"/>
    <n v="1"/>
    <x v="3"/>
    <n v="60"/>
    <n v="46"/>
    <n v="0"/>
    <n v="56746.98"/>
    <n v="0"/>
    <n v="56746.98"/>
    <n v="12464.05"/>
    <n v="0"/>
    <n v="44282.93"/>
    <n v="13426.72"/>
    <n v="962.67000000000007"/>
    <n v="329"/>
    <n v="1"/>
    <n v="73"/>
    <x v="11"/>
    <s v="03/2021"/>
    <x v="227"/>
    <n v="2"/>
    <s v="2020 Ford Explorer - Sylvester - 179"/>
    <x v="1"/>
    <m/>
  </r>
  <r>
    <n v="7004104"/>
    <n v="1"/>
    <x v="3"/>
    <n v="60"/>
    <n v="47"/>
    <n v="0"/>
    <n v="51694"/>
    <n v="0"/>
    <n v="51694"/>
    <n v="10489.93"/>
    <n v="0"/>
    <n v="41204.07"/>
    <n v="11366.61"/>
    <n v="876.68000000000006"/>
    <n v="329"/>
    <n v="1"/>
    <n v="73"/>
    <x v="11"/>
    <s v="03/2021"/>
    <x v="228"/>
    <n v="2"/>
    <s v="2020 GMC Acadia - Cooper -180"/>
    <x v="1"/>
    <m/>
  </r>
  <r>
    <n v="11647033"/>
    <n v="1"/>
    <x v="3"/>
    <n v="60"/>
    <n v="60"/>
    <n v="0"/>
    <n v="53588"/>
    <n v="3708.39"/>
    <n v="57296.39"/>
    <n v="0"/>
    <n v="0"/>
    <n v="53588"/>
    <n v="893.13"/>
    <n v="893.13"/>
    <n v="329"/>
    <n v="1"/>
    <n v="73"/>
    <x v="11"/>
    <s v="03/2021"/>
    <x v="234"/>
    <n v="2"/>
    <s v="Purchase Jason Bennett s vehicle"/>
    <x v="1"/>
    <m/>
  </r>
  <r>
    <n v="17729802"/>
    <n v="1"/>
    <x v="3"/>
    <n v="60"/>
    <n v="60"/>
    <n v="0"/>
    <n v="0"/>
    <n v="49943.630000000005"/>
    <n v="49943.63"/>
    <n v="0"/>
    <n v="0"/>
    <n v="0"/>
    <n v="0"/>
    <n v="0"/>
    <n v="329"/>
    <n v="1"/>
    <n v="73"/>
    <x v="11"/>
    <s v="03/2021"/>
    <x v="240"/>
    <n v="2"/>
    <s v="Purchase new vehicle for Mike Cassel"/>
    <x v="1"/>
    <m/>
  </r>
  <r>
    <n v="17743128"/>
    <n v="1"/>
    <x v="3"/>
    <n v="60"/>
    <n v="55"/>
    <n v="0"/>
    <n v="0"/>
    <n v="-4001"/>
    <n v="-4001"/>
    <n v="0"/>
    <n v="0"/>
    <n v="-3667.6"/>
    <n v="-400.08"/>
    <n v="-400.08"/>
    <n v="329"/>
    <n v="1"/>
    <n v="73"/>
    <x v="11"/>
    <s v="03/2021"/>
    <x v="232"/>
    <n v="2"/>
    <s v="Transportation Equipment"/>
    <x v="1"/>
    <m/>
  </r>
  <r>
    <n v="6932995"/>
    <n v="1"/>
    <x v="3"/>
    <n v="84"/>
    <n v="52"/>
    <n v="0"/>
    <n v="8954"/>
    <n v="0"/>
    <n v="8954"/>
    <n v="3321.62"/>
    <n v="0"/>
    <n v="5632.38"/>
    <n v="3429.94"/>
    <n v="108.32000000000001"/>
    <n v="330"/>
    <n v="1"/>
    <n v="76"/>
    <x v="9"/>
    <s v="03/2021"/>
    <x v="229"/>
    <n v="2"/>
    <s v="Customer Care Cisco Phone System - 168"/>
    <x v="1"/>
    <m/>
  </r>
  <r>
    <n v="6933270"/>
    <n v="1"/>
    <x v="3"/>
    <n v="84"/>
    <n v="50"/>
    <n v="0"/>
    <n v="9456.25"/>
    <n v="0"/>
    <n v="9456.25"/>
    <n v="3827.5"/>
    <n v="0"/>
    <n v="5628.75"/>
    <n v="3940.08"/>
    <n v="112.58"/>
    <n v="330"/>
    <n v="1"/>
    <n v="76"/>
    <x v="9"/>
    <s v="03/2021"/>
    <x v="230"/>
    <n v="2"/>
    <s v="Cisco Phone Equip, (67) Microphones &amp; (73) Headsets - 166"/>
    <x v="1"/>
    <m/>
  </r>
  <r>
    <n v="6933412"/>
    <n v="1"/>
    <x v="3"/>
    <n v="84"/>
    <n v="54"/>
    <n v="0"/>
    <n v="16375"/>
    <n v="0"/>
    <n v="16375"/>
    <n v="5683.77"/>
    <n v="0"/>
    <n v="10691.23"/>
    <n v="5881.76"/>
    <n v="197.99"/>
    <n v="330"/>
    <n v="1"/>
    <n v="76"/>
    <x v="9"/>
    <s v="03/2021"/>
    <x v="229"/>
    <n v="2"/>
    <s v="Customer Care Cisco Phone System - 169"/>
    <x v="1"/>
    <m/>
  </r>
  <r>
    <n v="6933844"/>
    <n v="1"/>
    <x v="3"/>
    <n v="84"/>
    <n v="45"/>
    <n v="0"/>
    <n v="404019.88"/>
    <n v="0"/>
    <n v="404019.88"/>
    <n v="183645.4"/>
    <n v="0"/>
    <n v="220374.48"/>
    <n v="188542.61"/>
    <n v="4897.21"/>
    <n v="330"/>
    <n v="1"/>
    <n v="76"/>
    <x v="9"/>
    <s v="03/2021"/>
    <x v="229"/>
    <n v="2"/>
    <s v="Customer Care Cisco Phone System - 164"/>
    <x v="1"/>
    <m/>
  </r>
  <r>
    <n v="6933996"/>
    <n v="1"/>
    <x v="3"/>
    <n v="84"/>
    <n v="48"/>
    <n v="0"/>
    <n v="30844.91"/>
    <n v="0"/>
    <n v="30844.91"/>
    <n v="13219.24"/>
    <n v="0"/>
    <n v="17625.669999999998"/>
    <n v="13586.44"/>
    <n v="367.2"/>
    <n v="330"/>
    <n v="1"/>
    <n v="76"/>
    <x v="9"/>
    <s v="03/2021"/>
    <x v="229"/>
    <n v="2"/>
    <s v="Customer Care Cisco Phone System - 165"/>
    <x v="1"/>
    <m/>
  </r>
  <r>
    <n v="6932986"/>
    <n v="1"/>
    <x v="4"/>
    <n v="84"/>
    <n v="39"/>
    <n v="0"/>
    <n v="164635.24"/>
    <n v="0"/>
    <n v="164635.24"/>
    <n v="86666.240000000005"/>
    <n v="0"/>
    <n v="77969"/>
    <n v="88665.45"/>
    <n v="1999.21"/>
    <n v="308"/>
    <n v="1"/>
    <n v="39"/>
    <x v="0"/>
    <s v="04/2021"/>
    <x v="0"/>
    <n v="2"/>
    <s v="Utilities International - Phase 1 - 1579"/>
    <x v="0"/>
    <m/>
  </r>
  <r>
    <n v="6933095"/>
    <n v="1"/>
    <x v="4"/>
    <n v="84"/>
    <n v="52"/>
    <n v="0"/>
    <n v="1625"/>
    <n v="0"/>
    <n v="1625"/>
    <n v="603.04999999999995"/>
    <n v="0"/>
    <n v="1021.95"/>
    <n v="622.70000000000005"/>
    <n v="19.650000000000002"/>
    <n v="308"/>
    <n v="1"/>
    <n v="39"/>
    <x v="0"/>
    <s v="04/2021"/>
    <x v="1"/>
    <n v="2"/>
    <s v="Utilities International - Phase 2 - 1779"/>
    <x v="0"/>
    <m/>
  </r>
  <r>
    <n v="6933388"/>
    <n v="1"/>
    <x v="4"/>
    <n v="84"/>
    <n v="51"/>
    <n v="0"/>
    <n v="-1778.34"/>
    <n v="0"/>
    <n v="-1778.34"/>
    <n v="-681.19"/>
    <n v="0"/>
    <n v="-1097.1500000000001"/>
    <n v="-702.7"/>
    <n v="-21.51"/>
    <n v="308"/>
    <n v="1"/>
    <n v="39"/>
    <x v="0"/>
    <s v="04/2021"/>
    <x v="1"/>
    <n v="2"/>
    <s v="Utilities International - Phase 2 - 1764"/>
    <x v="0"/>
    <m/>
  </r>
  <r>
    <n v="6933673"/>
    <n v="1"/>
    <x v="4"/>
    <n v="84"/>
    <n v="49"/>
    <n v="0"/>
    <n v="1021008.31"/>
    <n v="0"/>
    <n v="1021008.31"/>
    <n v="415493.63"/>
    <n v="0"/>
    <n v="605514.68000000005"/>
    <n v="427851.07"/>
    <n v="12357.44"/>
    <n v="308"/>
    <n v="1"/>
    <n v="39"/>
    <x v="0"/>
    <s v="04/2021"/>
    <x v="1"/>
    <n v="2"/>
    <s v="Utilities International - Phase 2 - 1755"/>
    <x v="0"/>
    <m/>
  </r>
  <r>
    <n v="6933825"/>
    <n v="1"/>
    <x v="4"/>
    <n v="84"/>
    <n v="50"/>
    <n v="0"/>
    <n v="261.20999999999998"/>
    <n v="0"/>
    <n v="261.20999999999998"/>
    <n v="103.18"/>
    <n v="0"/>
    <n v="158.03"/>
    <n v="106.34"/>
    <n v="3.16"/>
    <n v="308"/>
    <n v="1"/>
    <n v="39"/>
    <x v="0"/>
    <s v="04/2021"/>
    <x v="1"/>
    <n v="2"/>
    <s v="Utilities International - Phase 2 - 1774"/>
    <x v="0"/>
    <m/>
  </r>
  <r>
    <n v="6933826"/>
    <n v="1"/>
    <x v="4"/>
    <n v="84"/>
    <n v="54"/>
    <n v="0"/>
    <n v="1300"/>
    <n v="0"/>
    <n v="1300"/>
    <n v="451.39"/>
    <n v="0"/>
    <n v="848.61"/>
    <n v="467.11"/>
    <n v="15.72"/>
    <n v="308"/>
    <n v="1"/>
    <n v="39"/>
    <x v="0"/>
    <s v="04/2021"/>
    <x v="1"/>
    <n v="2"/>
    <s v="Utilities International - Phase 2 - 1790"/>
    <x v="0"/>
    <m/>
  </r>
  <r>
    <n v="6933976"/>
    <n v="1"/>
    <x v="4"/>
    <n v="84"/>
    <n v="53"/>
    <n v="0"/>
    <n v="10697.46"/>
    <n v="0"/>
    <n v="10697.46"/>
    <n v="3842.4"/>
    <n v="0"/>
    <n v="6855.06"/>
    <n v="3971.74"/>
    <n v="129.34"/>
    <n v="308"/>
    <n v="1"/>
    <n v="39"/>
    <x v="0"/>
    <s v="04/2021"/>
    <x v="1"/>
    <n v="2"/>
    <s v="Utilities International - Phase 2 - 1786"/>
    <x v="0"/>
    <m/>
  </r>
  <r>
    <n v="6933977"/>
    <n v="1"/>
    <x v="4"/>
    <n v="84"/>
    <n v="55"/>
    <n v="0"/>
    <n v="18074.14"/>
    <n v="0"/>
    <n v="18074.14"/>
    <n v="6060.59"/>
    <n v="0"/>
    <n v="12013.55"/>
    <n v="6279.02"/>
    <n v="218.43"/>
    <n v="308"/>
    <n v="1"/>
    <n v="39"/>
    <x v="0"/>
    <s v="04/2021"/>
    <x v="1"/>
    <n v="2"/>
    <s v="Utilities International - Phase 2 - 1799"/>
    <x v="0"/>
    <m/>
  </r>
  <r>
    <n v="6933983"/>
    <n v="1"/>
    <x v="4"/>
    <n v="84"/>
    <n v="56"/>
    <n v="0"/>
    <n v="1950"/>
    <n v="0"/>
    <n v="1950"/>
    <n v="630.59"/>
    <n v="0"/>
    <n v="1319.41"/>
    <n v="654.15"/>
    <n v="23.56"/>
    <n v="308"/>
    <n v="1"/>
    <n v="39"/>
    <x v="0"/>
    <s v="04/2021"/>
    <x v="1"/>
    <n v="2"/>
    <s v="Utilities International - Phase 2 - 1808"/>
    <x v="0"/>
    <m/>
  </r>
  <r>
    <n v="6934027"/>
    <n v="1"/>
    <x v="4"/>
    <n v="84"/>
    <n v="58"/>
    <n v="0"/>
    <n v="10393.98"/>
    <n v="0"/>
    <n v="10393.98"/>
    <n v="3113.16"/>
    <n v="0"/>
    <n v="7280.82"/>
    <n v="3238.69"/>
    <n v="125.53"/>
    <n v="308"/>
    <n v="1"/>
    <n v="39"/>
    <x v="0"/>
    <s v="04/2021"/>
    <x v="1"/>
    <n v="2"/>
    <s v="Utilities International - Phase 2 - 1810"/>
    <x v="0"/>
    <m/>
  </r>
  <r>
    <n v="6934066"/>
    <n v="1"/>
    <x v="4"/>
    <n v="84"/>
    <n v="60"/>
    <n v="0"/>
    <n v="3250"/>
    <n v="0"/>
    <n v="3250"/>
    <n v="895.9"/>
    <n v="0"/>
    <n v="2354.1"/>
    <n v="935.14"/>
    <n v="39.24"/>
    <n v="308"/>
    <n v="1"/>
    <n v="39"/>
    <x v="0"/>
    <s v="04/2021"/>
    <x v="1"/>
    <n v="2"/>
    <s v="Utilities International - Phase 2 - 1822"/>
    <x v="0"/>
    <m/>
  </r>
  <r>
    <n v="6934076"/>
    <n v="1"/>
    <x v="4"/>
    <n v="84"/>
    <n v="61"/>
    <n v="0"/>
    <n v="13092.33"/>
    <n v="0"/>
    <n v="13092.33"/>
    <n v="3452.79"/>
    <n v="0"/>
    <n v="9639.5400000000009"/>
    <n v="3610.82"/>
    <n v="158.03"/>
    <n v="308"/>
    <n v="1"/>
    <n v="39"/>
    <x v="0"/>
    <s v="04/2021"/>
    <x v="1"/>
    <n v="2"/>
    <s v="Utilities International - Phase 2 - 1824"/>
    <x v="0"/>
    <m/>
  </r>
  <r>
    <n v="6933481"/>
    <n v="1"/>
    <x v="4"/>
    <n v="60"/>
    <n v="0"/>
    <n v="0"/>
    <n v="5716.29"/>
    <n v="0"/>
    <n v="5716.29"/>
    <n v="5716.29"/>
    <n v="0"/>
    <n v="5716.29"/>
    <n v="5716.29"/>
    <n v="0"/>
    <n v="300"/>
    <n v="1"/>
    <n v="62"/>
    <x v="1"/>
    <s v="04/2021"/>
    <x v="2"/>
    <n v="4"/>
    <s v="Organizational Expense - 1"/>
    <x v="0"/>
    <m/>
  </r>
  <r>
    <n v="6933924"/>
    <n v="1"/>
    <x v="4"/>
    <n v="60"/>
    <n v="0"/>
    <n v="0"/>
    <n v="250"/>
    <n v="0"/>
    <n v="250"/>
    <n v="250"/>
    <n v="0"/>
    <n v="250"/>
    <n v="250"/>
    <n v="0"/>
    <n v="300"/>
    <n v="1"/>
    <n v="62"/>
    <x v="1"/>
    <s v="04/2021"/>
    <x v="3"/>
    <n v="4"/>
    <s v="Merger Expenses - 2"/>
    <x v="0"/>
    <m/>
  </r>
  <r>
    <n v="3775374"/>
    <n v="1"/>
    <x v="4"/>
    <n v="180"/>
    <n v="176"/>
    <n v="0"/>
    <n v="1513.52"/>
    <n v="0"/>
    <n v="1513.52"/>
    <n v="33.64"/>
    <n v="0"/>
    <n v="1479.88"/>
    <n v="42.05"/>
    <n v="8.41"/>
    <n v="301"/>
    <n v="1"/>
    <n v="66"/>
    <x v="2"/>
    <s v="04/2021"/>
    <x v="4"/>
    <n v="6"/>
    <s v="Energy Lane Warehouse Office"/>
    <x v="0"/>
    <m/>
  </r>
  <r>
    <n v="6932921"/>
    <n v="1"/>
    <x v="4"/>
    <n v="120"/>
    <n v="32"/>
    <n v="0"/>
    <n v="127874.67"/>
    <n v="0"/>
    <n v="127874.67"/>
    <n v="92981.71"/>
    <n v="0"/>
    <n v="34892.959999999999"/>
    <n v="94072.12"/>
    <n v="1090.4100000000001"/>
    <n v="301"/>
    <n v="1"/>
    <n v="66"/>
    <x v="2"/>
    <s v="04/2021"/>
    <x v="5"/>
    <n v="6"/>
    <s v="Silver Lake Office Additions - 1163"/>
    <x v="0"/>
    <m/>
  </r>
  <r>
    <n v="6932947"/>
    <n v="1"/>
    <x v="4"/>
    <n v="480"/>
    <n v="445"/>
    <n v="0"/>
    <n v="3603347.56"/>
    <n v="0"/>
    <n v="3603347.56"/>
    <n v="255418.18"/>
    <n v="0"/>
    <n v="3347929.38"/>
    <n v="262941.61"/>
    <n v="7523.43"/>
    <n v="301"/>
    <n v="1"/>
    <n v="66"/>
    <x v="2"/>
    <s v="04/2021"/>
    <x v="6"/>
    <n v="6"/>
    <s v="Dover Stover/Energy Lane Office - 1748"/>
    <x v="0"/>
    <m/>
  </r>
  <r>
    <n v="6932948"/>
    <n v="1"/>
    <x v="4"/>
    <n v="480"/>
    <n v="445"/>
    <n v="0"/>
    <n v="129456.21"/>
    <n v="0"/>
    <n v="129456.21"/>
    <n v="9176.2999999999993"/>
    <n v="0"/>
    <n v="120279.91"/>
    <n v="9446.59"/>
    <n v="270.29000000000002"/>
    <n v="301"/>
    <n v="1"/>
    <n v="66"/>
    <x v="2"/>
    <s v="04/2021"/>
    <x v="7"/>
    <n v="6"/>
    <s v="Dover Stover/Energy Lane Warehouse - 1749"/>
    <x v="0"/>
    <m/>
  </r>
  <r>
    <n v="6932951"/>
    <n v="1"/>
    <x v="4"/>
    <n v="60"/>
    <n v="0"/>
    <n v="0"/>
    <n v="8490"/>
    <n v="0"/>
    <n v="8490"/>
    <n v="8490"/>
    <n v="0"/>
    <n v="0"/>
    <n v="8490"/>
    <n v="0"/>
    <n v="301"/>
    <n v="1"/>
    <n v="66"/>
    <x v="2"/>
    <s v="04/2021"/>
    <x v="8"/>
    <n v="6"/>
    <s v="AC Unit for SL Server Room - 1250"/>
    <x v="0"/>
    <m/>
  </r>
  <r>
    <n v="6932962"/>
    <n v="1"/>
    <x v="4"/>
    <n v="60"/>
    <n v="0"/>
    <n v="0"/>
    <n v="8250"/>
    <n v="0"/>
    <n v="8250"/>
    <n v="8250"/>
    <n v="0"/>
    <n v="0"/>
    <n v="8250"/>
    <n v="0"/>
    <n v="301"/>
    <n v="1"/>
    <n v="66"/>
    <x v="2"/>
    <s v="04/2021"/>
    <x v="9"/>
    <n v="6"/>
    <s v="Enhance electrical service at SL - 911"/>
    <x v="0"/>
    <m/>
  </r>
  <r>
    <n v="6933059"/>
    <n v="1"/>
    <x v="4"/>
    <n v="120"/>
    <n v="58"/>
    <n v="0"/>
    <n v="300663.94"/>
    <n v="0"/>
    <n v="300663.94"/>
    <n v="139176.5"/>
    <n v="0"/>
    <n v="161487.44"/>
    <n v="141960.76999999999"/>
    <n v="2784.27"/>
    <n v="301"/>
    <n v="1"/>
    <n v="66"/>
    <x v="2"/>
    <s v="04/2021"/>
    <x v="10"/>
    <n v="6"/>
    <s v="Silver Lake 2nd Floor Renovations - 1364"/>
    <x v="0"/>
    <m/>
  </r>
  <r>
    <n v="6933067"/>
    <n v="1"/>
    <x v="4"/>
    <n v="120"/>
    <n v="42"/>
    <n v="0"/>
    <n v="8534"/>
    <n v="0"/>
    <n v="8534"/>
    <n v="5490.76"/>
    <n v="0"/>
    <n v="3043.24"/>
    <n v="5563.22"/>
    <n v="72.460000000000008"/>
    <n v="301"/>
    <n v="1"/>
    <n v="66"/>
    <x v="2"/>
    <s v="04/2021"/>
    <x v="11"/>
    <n v="6"/>
    <s v="SL Treasury AC Replacement - 1210"/>
    <x v="0"/>
    <m/>
  </r>
  <r>
    <n v="6933079"/>
    <n v="1"/>
    <x v="4"/>
    <n v="480"/>
    <n v="452"/>
    <n v="0"/>
    <n v="6615.23"/>
    <n v="0"/>
    <n v="6615.23"/>
    <n v="372.42"/>
    <n v="0"/>
    <n v="6242.81"/>
    <n v="386.23"/>
    <n v="13.81"/>
    <n v="301"/>
    <n v="1"/>
    <n v="66"/>
    <x v="2"/>
    <s v="04/2021"/>
    <x v="6"/>
    <n v="6"/>
    <s v="Dover Stover/Energy Lane Office - 1801"/>
    <x v="0"/>
    <m/>
  </r>
  <r>
    <n v="6933083"/>
    <n v="1"/>
    <x v="4"/>
    <n v="60"/>
    <n v="0"/>
    <n v="0"/>
    <n v="2120.36"/>
    <n v="0"/>
    <n v="2120.36"/>
    <n v="2120.36"/>
    <n v="0"/>
    <n v="0"/>
    <n v="2120.36"/>
    <n v="0"/>
    <n v="301"/>
    <n v="1"/>
    <n v="66"/>
    <x v="2"/>
    <s v="04/2021"/>
    <x v="12"/>
    <n v="6"/>
    <s v="Electrical Work For Is Department - 404"/>
    <x v="0"/>
    <m/>
  </r>
  <r>
    <n v="6933084"/>
    <n v="1"/>
    <x v="4"/>
    <n v="60"/>
    <n v="0"/>
    <n v="0"/>
    <n v="719.88"/>
    <n v="0"/>
    <n v="719.88"/>
    <n v="719.88"/>
    <n v="0"/>
    <n v="0"/>
    <n v="719.88"/>
    <n v="0"/>
    <n v="301"/>
    <n v="1"/>
    <n v="66"/>
    <x v="2"/>
    <s v="04/2021"/>
    <x v="9"/>
    <n v="6"/>
    <s v="Enhance electrical service at SL - 919"/>
    <x v="0"/>
    <m/>
  </r>
  <r>
    <n v="6933195"/>
    <n v="1"/>
    <x v="4"/>
    <n v="120"/>
    <n v="85"/>
    <n v="0"/>
    <n v="44213.9"/>
    <n v="0"/>
    <n v="44213.9"/>
    <n v="12569.53"/>
    <n v="0"/>
    <n v="31644.37"/>
    <n v="12941.82"/>
    <n v="372.29"/>
    <n v="301"/>
    <n v="1"/>
    <n v="66"/>
    <x v="2"/>
    <s v="04/2021"/>
    <x v="13"/>
    <n v="6"/>
    <s v="Newark Office Architecture - 1747"/>
    <x v="0"/>
    <m/>
  </r>
  <r>
    <n v="6933196"/>
    <n v="1"/>
    <x v="4"/>
    <n v="120"/>
    <n v="88"/>
    <n v="0"/>
    <n v="4235.8900000000003"/>
    <n v="0"/>
    <n v="4235.8900000000003"/>
    <n v="1098.25"/>
    <n v="0"/>
    <n v="3137.64"/>
    <n v="1133.9100000000001"/>
    <n v="35.660000000000004"/>
    <n v="301"/>
    <n v="1"/>
    <n v="66"/>
    <x v="2"/>
    <s v="04/2021"/>
    <x v="13"/>
    <n v="6"/>
    <s v="Newark Office Architecture - 1778"/>
    <x v="0"/>
    <m/>
  </r>
  <r>
    <n v="6933228"/>
    <n v="1"/>
    <x v="4"/>
    <n v="77"/>
    <n v="0"/>
    <n v="0"/>
    <n v="7648.79"/>
    <n v="0"/>
    <n v="7648.79"/>
    <n v="7648.79"/>
    <n v="0"/>
    <n v="0"/>
    <n v="7648.79"/>
    <n v="0"/>
    <n v="301"/>
    <n v="1"/>
    <n v="66"/>
    <x v="2"/>
    <s v="04/2021"/>
    <x v="14"/>
    <n v="6"/>
    <s v="COMPASS POINTE BLDG - 1050"/>
    <x v="0"/>
    <m/>
  </r>
  <r>
    <n v="6933476"/>
    <n v="1"/>
    <x v="4"/>
    <n v="120"/>
    <n v="91"/>
    <n v="0"/>
    <n v="8160"/>
    <n v="0"/>
    <n v="8160"/>
    <n v="1911.37"/>
    <n v="0"/>
    <n v="6248.63"/>
    <n v="1980.04"/>
    <n v="68.67"/>
    <n v="301"/>
    <n v="1"/>
    <n v="66"/>
    <x v="2"/>
    <s v="04/2021"/>
    <x v="15"/>
    <n v="6"/>
    <s v="Newark Office Project Management - 1789"/>
    <x v="0"/>
    <m/>
  </r>
  <r>
    <n v="6933477"/>
    <n v="1"/>
    <x v="4"/>
    <n v="120"/>
    <n v="90"/>
    <n v="0"/>
    <n v="2720"/>
    <n v="0"/>
    <n v="2720"/>
    <n v="659.79"/>
    <n v="0"/>
    <n v="2060.21"/>
    <n v="682.68"/>
    <n v="22.89"/>
    <n v="301"/>
    <n v="1"/>
    <n v="66"/>
    <x v="2"/>
    <s v="04/2021"/>
    <x v="15"/>
    <n v="6"/>
    <s v="Newark Office Project Management - 1795"/>
    <x v="0"/>
    <m/>
  </r>
  <r>
    <n v="6933486"/>
    <n v="1"/>
    <x v="4"/>
    <n v="120"/>
    <n v="26"/>
    <n v="0"/>
    <n v="42500"/>
    <n v="0"/>
    <n v="42500"/>
    <n v="33042.81"/>
    <n v="0"/>
    <n v="9457.19"/>
    <n v="33406.550000000003"/>
    <n v="363.74"/>
    <n v="301"/>
    <n v="1"/>
    <n v="66"/>
    <x v="2"/>
    <s v="04/2021"/>
    <x v="16"/>
    <n v="6"/>
    <s v="SL Natural Gas Generator - 1147"/>
    <x v="0"/>
    <m/>
  </r>
  <r>
    <n v="6933497"/>
    <n v="1"/>
    <x v="4"/>
    <n v="84"/>
    <n v="0"/>
    <n v="0"/>
    <n v="15590"/>
    <n v="0"/>
    <n v="15590"/>
    <n v="15590"/>
    <n v="0"/>
    <n v="0"/>
    <n v="15590"/>
    <n v="0"/>
    <n v="301"/>
    <n v="1"/>
    <n v="66"/>
    <x v="2"/>
    <s v="04/2021"/>
    <x v="17"/>
    <n v="6"/>
    <s v="A/C for Server Room - 962"/>
    <x v="0"/>
    <m/>
  </r>
  <r>
    <n v="6933501"/>
    <n v="1"/>
    <x v="4"/>
    <n v="480"/>
    <n v="446"/>
    <n v="0"/>
    <n v="-31928.82"/>
    <n v="0"/>
    <n v="-31928.82"/>
    <n v="-2196.66"/>
    <n v="0"/>
    <n v="-29732.16"/>
    <n v="-2263.3200000000002"/>
    <n v="-66.66"/>
    <n v="301"/>
    <n v="1"/>
    <n v="66"/>
    <x v="2"/>
    <s v="04/2021"/>
    <x v="6"/>
    <n v="6"/>
    <s v="Dover Stover/Energy Lane Office - 1769"/>
    <x v="0"/>
    <m/>
  </r>
  <r>
    <n v="6933502"/>
    <n v="1"/>
    <x v="4"/>
    <n v="60"/>
    <n v="0"/>
    <n v="0"/>
    <n v="9591"/>
    <n v="0"/>
    <n v="9591"/>
    <n v="9591"/>
    <n v="0"/>
    <n v="0"/>
    <n v="9591"/>
    <n v="0"/>
    <n v="301"/>
    <n v="1"/>
    <n v="66"/>
    <x v="2"/>
    <s v="04/2021"/>
    <x v="18"/>
    <n v="6"/>
    <s v="A/C unit for Silver Lake Server room - 910"/>
    <x v="0"/>
    <m/>
  </r>
  <r>
    <n v="6933554"/>
    <n v="1"/>
    <x v="4"/>
    <n v="120"/>
    <n v="79"/>
    <n v="0"/>
    <n v="8895.7000000000007"/>
    <n v="0"/>
    <n v="8895.7000000000007"/>
    <n v="3039.35"/>
    <n v="0"/>
    <n v="5856.35"/>
    <n v="3113.48"/>
    <n v="74.13"/>
    <n v="301"/>
    <n v="1"/>
    <n v="66"/>
    <x v="2"/>
    <s v="04/2021"/>
    <x v="20"/>
    <n v="6"/>
    <s v="2nd Flr HR Conference Room furniture-Also see Asset 1364 - 1721"/>
    <x v="0"/>
    <m/>
  </r>
  <r>
    <n v="6933747"/>
    <n v="1"/>
    <x v="4"/>
    <n v="60"/>
    <n v="4"/>
    <n v="0"/>
    <n v="32337.67"/>
    <n v="0"/>
    <n v="32337.67"/>
    <n v="30123.17"/>
    <n v="0"/>
    <n v="2214.5"/>
    <n v="30676.799999999999"/>
    <n v="553.63"/>
    <n v="301"/>
    <n v="1"/>
    <n v="66"/>
    <x v="2"/>
    <s v="04/2021"/>
    <x v="21"/>
    <n v="6"/>
    <s v="Renovations to Silver Lake Break room - 1350"/>
    <x v="0"/>
    <m/>
  </r>
  <r>
    <n v="6933761"/>
    <n v="1"/>
    <x v="4"/>
    <n v="120"/>
    <n v="35"/>
    <n v="0"/>
    <n v="-5165"/>
    <n v="0"/>
    <n v="-5165"/>
    <n v="-3625.83"/>
    <n v="0"/>
    <n v="-1539.17"/>
    <n v="-3669.81"/>
    <n v="-43.980000000000004"/>
    <n v="301"/>
    <n v="1"/>
    <n v="66"/>
    <x v="2"/>
    <s v="04/2021"/>
    <x v="5"/>
    <n v="6"/>
    <s v="Silver Lake Office Additions - 1169"/>
    <x v="0"/>
    <m/>
  </r>
  <r>
    <n v="6933766"/>
    <n v="1"/>
    <x v="4"/>
    <n v="120"/>
    <n v="85"/>
    <n v="0"/>
    <n v="28385.4"/>
    <n v="0"/>
    <n v="28385.4"/>
    <n v="8069.65"/>
    <n v="0"/>
    <n v="20315.75"/>
    <n v="8308.66"/>
    <n v="239.01"/>
    <n v="301"/>
    <n v="1"/>
    <n v="66"/>
    <x v="2"/>
    <s v="04/2021"/>
    <x v="15"/>
    <n v="6"/>
    <s v="Newark Office Project Management - 1746"/>
    <x v="0"/>
    <m/>
  </r>
  <r>
    <n v="6933768"/>
    <n v="1"/>
    <x v="4"/>
    <n v="84"/>
    <n v="42"/>
    <n v="0"/>
    <n v="414439.25"/>
    <n v="0"/>
    <n v="414439.25"/>
    <n v="206544.08"/>
    <n v="0"/>
    <n v="207895.17"/>
    <n v="211493.96"/>
    <n v="4949.88"/>
    <n v="301"/>
    <n v="1"/>
    <n v="66"/>
    <x v="2"/>
    <s v="04/2021"/>
    <x v="22"/>
    <n v="6"/>
    <s v="Middletown Office Leasehold Improv - 114 Sandhill Drive - 1717"/>
    <x v="0"/>
    <m/>
  </r>
  <r>
    <n v="6933787"/>
    <n v="1"/>
    <x v="4"/>
    <n v="72"/>
    <n v="0"/>
    <n v="0"/>
    <n v="20736.3"/>
    <n v="0"/>
    <n v="20736.3"/>
    <n v="20736.3"/>
    <n v="0"/>
    <n v="0"/>
    <n v="20736.3"/>
    <n v="0"/>
    <n v="301"/>
    <n v="1"/>
    <n v="66"/>
    <x v="2"/>
    <s v="04/2021"/>
    <x v="14"/>
    <n v="6"/>
    <s v="Compass Pointe Bldg - 1074"/>
    <x v="0"/>
    <m/>
  </r>
  <r>
    <n v="6933798"/>
    <n v="1"/>
    <x v="4"/>
    <n v="120"/>
    <n v="89"/>
    <n v="0"/>
    <n v="45749.2"/>
    <n v="0"/>
    <n v="45749.2"/>
    <n v="11479.28"/>
    <n v="0"/>
    <n v="34269.919999999998"/>
    <n v="11864.34"/>
    <n v="385.06"/>
    <n v="301"/>
    <n v="1"/>
    <n v="66"/>
    <x v="2"/>
    <s v="04/2021"/>
    <x v="23"/>
    <n v="6"/>
    <s v="Energy Lane Courtyard - 1794"/>
    <x v="0"/>
    <m/>
  </r>
  <r>
    <n v="6933929"/>
    <n v="1"/>
    <x v="4"/>
    <n v="120"/>
    <n v="32"/>
    <n v="0"/>
    <n v="8851"/>
    <n v="0"/>
    <n v="8851"/>
    <n v="6435.8"/>
    <n v="0"/>
    <n v="2415.1999999999998"/>
    <n v="6511.28"/>
    <n v="75.48"/>
    <n v="301"/>
    <n v="1"/>
    <n v="66"/>
    <x v="2"/>
    <s v="04/2021"/>
    <x v="16"/>
    <n v="6"/>
    <s v="SL Natural Gas Generator - 1162"/>
    <x v="0"/>
    <m/>
  </r>
  <r>
    <n v="6933939"/>
    <n v="1"/>
    <x v="4"/>
    <n v="78"/>
    <n v="0"/>
    <n v="0"/>
    <n v="986"/>
    <n v="0"/>
    <n v="986"/>
    <n v="986"/>
    <n v="0"/>
    <n v="0"/>
    <n v="986"/>
    <n v="0"/>
    <n v="301"/>
    <n v="1"/>
    <n v="66"/>
    <x v="2"/>
    <s v="04/2021"/>
    <x v="14"/>
    <n v="6"/>
    <s v="COMPASS POINTE BLDG - 1045"/>
    <x v="0"/>
    <m/>
  </r>
  <r>
    <n v="6933940"/>
    <n v="1"/>
    <x v="4"/>
    <n v="480"/>
    <n v="446"/>
    <n v="0"/>
    <n v="-0.01"/>
    <n v="0"/>
    <n v="-0.01"/>
    <n v="-0.01"/>
    <n v="0"/>
    <n v="0"/>
    <n v="-0.01"/>
    <n v="0"/>
    <n v="301"/>
    <n v="1"/>
    <n v="66"/>
    <x v="2"/>
    <s v="04/2021"/>
    <x v="6"/>
    <n v="6"/>
    <s v="Dover Stover/Energy Lane Office - 1760"/>
    <x v="0"/>
    <m/>
  </r>
  <r>
    <n v="6933947"/>
    <n v="1"/>
    <x v="4"/>
    <n v="120"/>
    <n v="90"/>
    <n v="0"/>
    <n v="5071.68"/>
    <n v="0"/>
    <n v="5071.68"/>
    <n v="1230.24"/>
    <n v="0"/>
    <n v="3841.44"/>
    <n v="1272.92"/>
    <n v="42.68"/>
    <n v="301"/>
    <n v="1"/>
    <n v="66"/>
    <x v="2"/>
    <s v="04/2021"/>
    <x v="23"/>
    <n v="6"/>
    <s v="Energy Lane Courtyard - 1788"/>
    <x v="0"/>
    <m/>
  </r>
  <r>
    <n v="6933948"/>
    <n v="1"/>
    <x v="4"/>
    <n v="120"/>
    <n v="92"/>
    <n v="0"/>
    <n v="832"/>
    <n v="0"/>
    <n v="832"/>
    <n v="187.93"/>
    <n v="0"/>
    <n v="644.07000000000005"/>
    <n v="194.93"/>
    <n v="7"/>
    <n v="301"/>
    <n v="1"/>
    <n v="66"/>
    <x v="2"/>
    <s v="04/2021"/>
    <x v="23"/>
    <n v="6"/>
    <s v="Energy Lane Courtyard - 1802"/>
    <x v="0"/>
    <m/>
  </r>
  <r>
    <n v="6933955"/>
    <n v="1"/>
    <x v="4"/>
    <n v="120"/>
    <n v="33"/>
    <n v="0"/>
    <n v="66814"/>
    <n v="0"/>
    <n v="66814"/>
    <n v="48022.59"/>
    <n v="0"/>
    <n v="18791.41"/>
    <n v="48592.03"/>
    <n v="569.44000000000005"/>
    <n v="301"/>
    <n v="1"/>
    <n v="66"/>
    <x v="2"/>
    <s v="04/2021"/>
    <x v="24"/>
    <n v="6"/>
    <s v="Carrier VAV Temp Controls - 1168"/>
    <x v="0"/>
    <m/>
  </r>
  <r>
    <n v="6934012"/>
    <n v="1"/>
    <x v="4"/>
    <n v="36"/>
    <n v="10"/>
    <n v="0"/>
    <n v="50997.78"/>
    <n v="0"/>
    <n v="50997.78"/>
    <n v="36489.760000000002"/>
    <n v="0"/>
    <n v="14508.02"/>
    <n v="37940.559999999998"/>
    <n v="1450.8"/>
    <n v="301"/>
    <n v="1"/>
    <n v="66"/>
    <x v="2"/>
    <s v="04/2021"/>
    <x v="25"/>
    <n v="6"/>
    <s v="Compass Point Office Renov - 1814"/>
    <x v="0"/>
    <m/>
  </r>
  <r>
    <n v="6934035"/>
    <n v="1"/>
    <x v="4"/>
    <n v="36"/>
    <n v="12"/>
    <n v="0"/>
    <n v="3759.23"/>
    <n v="0"/>
    <n v="3759.23"/>
    <n v="2476.46"/>
    <n v="0"/>
    <n v="1282.77"/>
    <n v="2583.36"/>
    <n v="106.9"/>
    <n v="301"/>
    <n v="1"/>
    <n v="66"/>
    <x v="2"/>
    <s v="04/2021"/>
    <x v="25"/>
    <n v="6"/>
    <s v="Compass Point Office Renov - 1820"/>
    <x v="0"/>
    <m/>
  </r>
  <r>
    <n v="6934039"/>
    <n v="1"/>
    <x v="4"/>
    <n v="120"/>
    <n v="98"/>
    <n v="0"/>
    <n v="4665.62"/>
    <n v="0"/>
    <n v="4665.62"/>
    <n v="820.44"/>
    <n v="0"/>
    <n v="3845.18"/>
    <n v="859.68"/>
    <n v="39.24"/>
    <n v="301"/>
    <n v="1"/>
    <n v="66"/>
    <x v="2"/>
    <s v="04/2021"/>
    <x v="26"/>
    <n v="6"/>
    <s v="RT113 Signage - 1829"/>
    <x v="0"/>
    <m/>
  </r>
  <r>
    <n v="6934041"/>
    <n v="1"/>
    <x v="4"/>
    <n v="36"/>
    <n v="10"/>
    <n v="0"/>
    <n v="11188.6"/>
    <n v="0"/>
    <n v="11188.6"/>
    <n v="7932.65"/>
    <n v="0"/>
    <n v="3255.95"/>
    <n v="8258.25"/>
    <n v="325.60000000000002"/>
    <n v="301"/>
    <n v="1"/>
    <n v="66"/>
    <x v="2"/>
    <s v="04/2021"/>
    <x v="27"/>
    <n v="6"/>
    <s v="Compass Point Kitchen Renov - 1815"/>
    <x v="0"/>
    <m/>
  </r>
  <r>
    <n v="6934043"/>
    <n v="1"/>
    <x v="4"/>
    <n v="36"/>
    <n v="13"/>
    <n v="0"/>
    <n v="583.21"/>
    <n v="0"/>
    <n v="583.21"/>
    <n v="367.7"/>
    <n v="0"/>
    <n v="215.51"/>
    <n v="384.28"/>
    <n v="16.580000000000002"/>
    <n v="301"/>
    <n v="1"/>
    <n v="66"/>
    <x v="2"/>
    <s v="04/2021"/>
    <x v="25"/>
    <n v="6"/>
    <s v="Compass Point Office Renov - 1826"/>
    <x v="0"/>
    <m/>
  </r>
  <r>
    <n v="6934046"/>
    <n v="1"/>
    <x v="4"/>
    <n v="120"/>
    <n v="104"/>
    <n v="0"/>
    <n v="-4078.65"/>
    <n v="0"/>
    <n v="-4078.65"/>
    <n v="-513.04"/>
    <n v="0"/>
    <n v="-3565.61"/>
    <n v="-547.32000000000005"/>
    <n v="-34.28"/>
    <n v="301"/>
    <n v="1"/>
    <n v="66"/>
    <x v="2"/>
    <s v="04/2021"/>
    <x v="23"/>
    <n v="6"/>
    <s v="Energy Lane Courtyard - 1850"/>
    <x v="0"/>
    <m/>
  </r>
  <r>
    <n v="6934048"/>
    <n v="1"/>
    <x v="4"/>
    <n v="120"/>
    <n v="97"/>
    <n v="0"/>
    <n v="20937.93"/>
    <n v="0"/>
    <n v="20937.93"/>
    <n v="3856.41"/>
    <n v="0"/>
    <n v="17081.52"/>
    <n v="4032.51"/>
    <n v="176.1"/>
    <n v="301"/>
    <n v="1"/>
    <n v="66"/>
    <x v="2"/>
    <s v="04/2021"/>
    <x v="26"/>
    <n v="6"/>
    <s v="RT113 Signage - 1828"/>
    <x v="0"/>
    <m/>
  </r>
  <r>
    <n v="6934071"/>
    <n v="1"/>
    <x v="4"/>
    <n v="36"/>
    <n v="11"/>
    <n v="0"/>
    <n v="20223.07"/>
    <n v="0"/>
    <n v="20223.07"/>
    <n v="13895.64"/>
    <n v="0"/>
    <n v="6327.43"/>
    <n v="14470.86"/>
    <n v="575.22"/>
    <n v="301"/>
    <n v="1"/>
    <n v="66"/>
    <x v="2"/>
    <s v="04/2021"/>
    <x v="25"/>
    <n v="6"/>
    <s v="Compass Point Office Renov - 1819"/>
    <x v="0"/>
    <m/>
  </r>
  <r>
    <n v="6934074"/>
    <n v="1"/>
    <x v="4"/>
    <n v="480"/>
    <n v="464"/>
    <n v="0"/>
    <n v="-1918.1"/>
    <n v="0"/>
    <n v="-1918.1"/>
    <n v="-59.98"/>
    <n v="0"/>
    <n v="-1858.12"/>
    <n v="-63.98"/>
    <n v="-4"/>
    <n v="301"/>
    <n v="1"/>
    <n v="66"/>
    <x v="2"/>
    <s v="04/2021"/>
    <x v="6"/>
    <n v="6"/>
    <s v="Dover Stover/Energy Lane Office - 1849"/>
    <x v="0"/>
    <m/>
  </r>
  <r>
    <n v="7003661"/>
    <n v="1"/>
    <x v="4"/>
    <n v="120"/>
    <n v="107"/>
    <n v="0"/>
    <n v="12534.17"/>
    <n v="0"/>
    <n v="12534.17"/>
    <n v="1263.19"/>
    <n v="0"/>
    <n v="11270.98"/>
    <n v="1368.53"/>
    <n v="105.34"/>
    <n v="301"/>
    <n v="1"/>
    <n v="66"/>
    <x v="2"/>
    <s v="04/2021"/>
    <x v="4"/>
    <n v="6"/>
    <s v="Energy Lane Warehouse Office for Bldg Mgr (share w/DE Div) - 1850"/>
    <x v="0"/>
    <m/>
  </r>
  <r>
    <n v="6933472"/>
    <n v="1"/>
    <x v="4"/>
    <n v="120"/>
    <n v="85"/>
    <n v="0"/>
    <n v="421491.92"/>
    <n v="0"/>
    <n v="421491.92"/>
    <n v="119825.17"/>
    <n v="0"/>
    <n v="301666.75"/>
    <n v="123374.19"/>
    <n v="3549.02"/>
    <n v="302"/>
    <n v="1"/>
    <n v="67"/>
    <x v="3"/>
    <s v="04/2021"/>
    <x v="28"/>
    <n v="6"/>
    <s v="Newark Office Construction - 1750"/>
    <x v="0"/>
    <m/>
  </r>
  <r>
    <n v="1624201"/>
    <n v="1"/>
    <x v="4"/>
    <n v="120"/>
    <n v="112"/>
    <n v="0"/>
    <n v="55412.75"/>
    <n v="0"/>
    <n v="55412.75"/>
    <n v="2196.9699999999998"/>
    <n v="0"/>
    <n v="53215.78"/>
    <n v="2672.11"/>
    <n v="475.14"/>
    <n v="303"/>
    <n v="1"/>
    <n v="68"/>
    <x v="4"/>
    <s v="04/2021"/>
    <x v="29"/>
    <n v="2"/>
    <s v="Satellite Office Srv Repl"/>
    <x v="0"/>
    <m/>
  </r>
  <r>
    <n v="3775369"/>
    <n v="1"/>
    <x v="4"/>
    <n v="120"/>
    <n v="117"/>
    <n v="0"/>
    <n v="64000"/>
    <n v="0"/>
    <n v="64000"/>
    <n v="1599.99"/>
    <n v="0"/>
    <n v="62400.01"/>
    <n v="2133.3200000000002"/>
    <n v="533.33000000000004"/>
    <n v="303"/>
    <n v="1"/>
    <n v="68"/>
    <x v="4"/>
    <s v="04/2021"/>
    <x v="30"/>
    <n v="2"/>
    <s v="Energy Lane Acct Workstation"/>
    <x v="0"/>
    <m/>
  </r>
  <r>
    <n v="6932897"/>
    <n v="1"/>
    <x v="4"/>
    <n v="84"/>
    <n v="40"/>
    <n v="0"/>
    <n v="4165.5"/>
    <n v="0"/>
    <n v="4165.5"/>
    <n v="2181.94"/>
    <n v="0"/>
    <n v="1983.56"/>
    <n v="2231.5300000000002"/>
    <n v="49.59"/>
    <n v="303"/>
    <n v="1"/>
    <n v="68"/>
    <x v="4"/>
    <s v="04/2021"/>
    <x v="31"/>
    <n v="2"/>
    <s v="Phones, (12) Cisco IP phones 8851 - 1580"/>
    <x v="0"/>
    <m/>
  </r>
  <r>
    <n v="6932927"/>
    <n v="1"/>
    <x v="4"/>
    <n v="120"/>
    <n v="85"/>
    <n v="0"/>
    <n v="127887.5"/>
    <n v="0"/>
    <n v="127887.5"/>
    <n v="36356.910000000003"/>
    <n v="0"/>
    <n v="91530.59"/>
    <n v="37433.74"/>
    <n v="1076.83"/>
    <n v="303"/>
    <n v="1"/>
    <n v="68"/>
    <x v="4"/>
    <s v="04/2021"/>
    <x v="32"/>
    <n v="2"/>
    <s v="Newark Office Furniture - 1754"/>
    <x v="0"/>
    <m/>
  </r>
  <r>
    <n v="6932928"/>
    <n v="1"/>
    <x v="4"/>
    <n v="120"/>
    <n v="86"/>
    <n v="0"/>
    <n v="25577.5"/>
    <n v="0"/>
    <n v="25577.5"/>
    <n v="7057.95"/>
    <n v="0"/>
    <n v="18519.55"/>
    <n v="7273.29"/>
    <n v="215.34"/>
    <n v="303"/>
    <n v="1"/>
    <n v="68"/>
    <x v="4"/>
    <s v="04/2021"/>
    <x v="32"/>
    <n v="2"/>
    <s v="Newark Office Furniture - 1765"/>
    <x v="0"/>
    <m/>
  </r>
  <r>
    <n v="6932960"/>
    <n v="1"/>
    <x v="4"/>
    <n v="120"/>
    <n v="86"/>
    <n v="0"/>
    <n v="-18529.939999999999"/>
    <n v="0"/>
    <n v="-18529.939999999999"/>
    <n v="-5113.26"/>
    <n v="0"/>
    <n v="-13416.68"/>
    <n v="-5269.27"/>
    <n v="-156.01"/>
    <n v="303"/>
    <n v="1"/>
    <n v="68"/>
    <x v="4"/>
    <s v="04/2021"/>
    <x v="33"/>
    <n v="2"/>
    <s v="Energy Lane FFE - 1768"/>
    <x v="0"/>
    <m/>
  </r>
  <r>
    <n v="6933042"/>
    <n v="1"/>
    <x v="4"/>
    <n v="120"/>
    <n v="40"/>
    <n v="0"/>
    <n v="14658"/>
    <n v="0"/>
    <n v="14658"/>
    <n v="9676.2000000000007"/>
    <n v="0"/>
    <n v="4981.8"/>
    <n v="9800.75"/>
    <n v="124.55"/>
    <n v="303"/>
    <n v="1"/>
    <n v="68"/>
    <x v="4"/>
    <s v="04/2021"/>
    <x v="34"/>
    <n v="2"/>
    <s v="Replace SL Sidewalks - 1198"/>
    <x v="0"/>
    <m/>
  </r>
  <r>
    <n v="6933054"/>
    <n v="1"/>
    <x v="4"/>
    <n v="84"/>
    <n v="29"/>
    <n v="0"/>
    <n v="4718.75"/>
    <n v="0"/>
    <n v="4718.75"/>
    <n v="3089.67"/>
    <n v="0"/>
    <n v="1629.08"/>
    <n v="3145.85"/>
    <n v="56.18"/>
    <n v="303"/>
    <n v="1"/>
    <n v="68"/>
    <x v="4"/>
    <s v="04/2021"/>
    <x v="35"/>
    <n v="2"/>
    <s v="Soundmasking system furniture for 2nd flr SL - 1363"/>
    <x v="0"/>
    <m/>
  </r>
  <r>
    <n v="6933062"/>
    <n v="1"/>
    <x v="4"/>
    <n v="120"/>
    <n v="87"/>
    <n v="0"/>
    <n v="14930.5"/>
    <n v="0"/>
    <n v="14930.5"/>
    <n v="3995.43"/>
    <n v="0"/>
    <n v="10935.07"/>
    <n v="4121.12"/>
    <n v="125.69"/>
    <n v="303"/>
    <n v="1"/>
    <n v="68"/>
    <x v="4"/>
    <s v="04/2021"/>
    <x v="32"/>
    <n v="2"/>
    <s v="Newark Office Furniture - 1773"/>
    <x v="0"/>
    <m/>
  </r>
  <r>
    <n v="6933075"/>
    <n v="1"/>
    <x v="4"/>
    <n v="120"/>
    <n v="1"/>
    <n v="0"/>
    <n v="5793.17"/>
    <n v="0"/>
    <n v="5793.17"/>
    <n v="5740.88"/>
    <n v="0"/>
    <n v="52.29"/>
    <n v="5793.17"/>
    <n v="52.29"/>
    <n v="303"/>
    <n v="1"/>
    <n v="68"/>
    <x v="4"/>
    <s v="04/2021"/>
    <x v="36"/>
    <n v="2"/>
    <s v="7 Exeter Side Conference Chairs - 1013"/>
    <x v="0"/>
    <m/>
  </r>
  <r>
    <n v="6933199"/>
    <n v="1"/>
    <x v="4"/>
    <n v="120"/>
    <n v="88"/>
    <n v="0"/>
    <n v="5814"/>
    <n v="0"/>
    <n v="5814"/>
    <n v="1507.34"/>
    <n v="0"/>
    <n v="4306.66"/>
    <n v="1556.28"/>
    <n v="48.94"/>
    <n v="303"/>
    <n v="1"/>
    <n v="68"/>
    <x v="4"/>
    <s v="04/2021"/>
    <x v="32"/>
    <n v="2"/>
    <s v="Newark Office Furniture - 1780"/>
    <x v="0"/>
    <m/>
  </r>
  <r>
    <n v="6933200"/>
    <n v="1"/>
    <x v="4"/>
    <n v="120"/>
    <n v="92"/>
    <n v="0"/>
    <n v="2548.48"/>
    <n v="0"/>
    <n v="2548.48"/>
    <n v="575.64"/>
    <n v="0"/>
    <n v="1972.84"/>
    <n v="597.08000000000004"/>
    <n v="21.44"/>
    <n v="303"/>
    <n v="1"/>
    <n v="68"/>
    <x v="4"/>
    <s v="04/2021"/>
    <x v="32"/>
    <n v="2"/>
    <s v="Newark Office Furniture - 1804"/>
    <x v="0"/>
    <m/>
  </r>
  <r>
    <n v="6933226"/>
    <n v="1"/>
    <x v="4"/>
    <n v="120"/>
    <n v="25"/>
    <n v="0"/>
    <n v="8659.32"/>
    <n v="0"/>
    <n v="8659.32"/>
    <n v="6805.2"/>
    <n v="0"/>
    <n v="1854.12"/>
    <n v="6879.36"/>
    <n v="74.16"/>
    <n v="303"/>
    <n v="1"/>
    <n v="68"/>
    <x v="4"/>
    <s v="04/2021"/>
    <x v="37"/>
    <n v="2"/>
    <s v="7 Filing Cabinets - 1156"/>
    <x v="0"/>
    <m/>
  </r>
  <r>
    <n v="6933288"/>
    <n v="1"/>
    <x v="4"/>
    <n v="84"/>
    <n v="0"/>
    <n v="0"/>
    <n v="0"/>
    <n v="0"/>
    <n v="0"/>
    <n v="0"/>
    <n v="0"/>
    <n v="0"/>
    <n v="0"/>
    <n v="0"/>
    <n v="303"/>
    <n v="1"/>
    <n v="68"/>
    <x v="4"/>
    <s v="04/2021"/>
    <x v="38"/>
    <n v="2"/>
    <s v="GIS Support Project - 1170"/>
    <x v="0"/>
    <m/>
  </r>
  <r>
    <n v="6933336"/>
    <n v="1"/>
    <x v="4"/>
    <n v="120"/>
    <n v="40"/>
    <n v="0"/>
    <n v="19609"/>
    <n v="0"/>
    <n v="19609"/>
    <n v="12944.47"/>
    <n v="0"/>
    <n v="6664.53"/>
    <n v="13111.08"/>
    <n v="166.61"/>
    <n v="303"/>
    <n v="1"/>
    <n v="68"/>
    <x v="4"/>
    <s v="04/2021"/>
    <x v="39"/>
    <n v="2"/>
    <s v="Patio Replacement - 1199"/>
    <x v="0"/>
    <m/>
  </r>
  <r>
    <n v="6933374"/>
    <n v="1"/>
    <x v="4"/>
    <n v="84"/>
    <n v="32"/>
    <n v="0"/>
    <n v="17937.05"/>
    <n v="0"/>
    <n v="17937.05"/>
    <n v="10944.97"/>
    <n v="0"/>
    <n v="6992.08"/>
    <n v="11163.47"/>
    <n v="218.5"/>
    <n v="303"/>
    <n v="1"/>
    <n v="68"/>
    <x v="4"/>
    <s v="04/2021"/>
    <x v="40"/>
    <n v="2"/>
    <s v="Cambridge Noise Masking Sound System - 1481"/>
    <x v="0"/>
    <m/>
  </r>
  <r>
    <n v="6933473"/>
    <n v="1"/>
    <x v="4"/>
    <n v="120"/>
    <n v="85"/>
    <n v="0"/>
    <n v="102310"/>
    <n v="0"/>
    <n v="102310"/>
    <n v="29085.49"/>
    <n v="0"/>
    <n v="73224.509999999995"/>
    <n v="29946.959999999999"/>
    <n v="861.47"/>
    <n v="303"/>
    <n v="1"/>
    <n v="68"/>
    <x v="4"/>
    <s v="04/2021"/>
    <x v="32"/>
    <n v="2"/>
    <s v="Newark Office Furniture - 1751"/>
    <x v="0"/>
    <m/>
  </r>
  <r>
    <n v="6933478"/>
    <n v="1"/>
    <x v="4"/>
    <n v="120"/>
    <n v="25"/>
    <n v="0"/>
    <n v="17269.23"/>
    <n v="0"/>
    <n v="17269.23"/>
    <n v="13571.54"/>
    <n v="0"/>
    <n v="3697.69"/>
    <n v="13719.45"/>
    <n v="147.91"/>
    <n v="303"/>
    <n v="1"/>
    <n v="68"/>
    <x v="4"/>
    <s v="04/2021"/>
    <x v="41"/>
    <n v="2"/>
    <s v="Office Furniture-Sergio Garrillos - 1130"/>
    <x v="0"/>
    <m/>
  </r>
  <r>
    <n v="6933505"/>
    <n v="1"/>
    <x v="4"/>
    <n v="120"/>
    <n v="16"/>
    <n v="0"/>
    <n v="14149.18"/>
    <n v="0"/>
    <n v="14149.18"/>
    <n v="12192.78"/>
    <n v="0"/>
    <n v="1956.4"/>
    <n v="12315.06"/>
    <n v="122.28"/>
    <n v="303"/>
    <n v="1"/>
    <n v="68"/>
    <x v="4"/>
    <s v="04/2021"/>
    <x v="42"/>
    <n v="2"/>
    <s v="Compass Pointe Office Furn - 1160"/>
    <x v="0"/>
    <m/>
  </r>
  <r>
    <n v="6933556"/>
    <n v="1"/>
    <x v="4"/>
    <n v="84"/>
    <n v="2"/>
    <n v="0"/>
    <n v="13436.6"/>
    <n v="0"/>
    <n v="13436.6"/>
    <n v="12966.57"/>
    <n v="0"/>
    <n v="470.03"/>
    <n v="13201.59"/>
    <n v="235.02"/>
    <n v="303"/>
    <n v="1"/>
    <n v="68"/>
    <x v="4"/>
    <s v="04/2021"/>
    <x v="38"/>
    <n v="2"/>
    <s v="GIS Support Project - 1186"/>
    <x v="0"/>
    <m/>
  </r>
  <r>
    <n v="6933649"/>
    <n v="1"/>
    <x v="4"/>
    <n v="84"/>
    <n v="31"/>
    <n v="0"/>
    <n v="8664.94"/>
    <n v="0"/>
    <n v="8664.94"/>
    <n v="5467.14"/>
    <n v="0"/>
    <n v="3197.8"/>
    <n v="5570.29"/>
    <n v="103.15"/>
    <n v="303"/>
    <n v="1"/>
    <n v="68"/>
    <x v="4"/>
    <s v="04/2021"/>
    <x v="43"/>
    <n v="2"/>
    <s v="Breakroom &amp; Atruim Furniture at Silver Lake - 1442"/>
    <x v="0"/>
    <m/>
  </r>
  <r>
    <n v="6933653"/>
    <n v="1"/>
    <x v="4"/>
    <n v="120"/>
    <n v="92"/>
    <n v="0"/>
    <n v="-16938.03"/>
    <n v="0"/>
    <n v="-16938.03"/>
    <n v="-3826.12"/>
    <n v="0"/>
    <n v="-13111.91"/>
    <n v="-3968.64"/>
    <n v="-142.52000000000001"/>
    <n v="303"/>
    <n v="1"/>
    <n v="68"/>
    <x v="4"/>
    <s v="04/2021"/>
    <x v="33"/>
    <n v="2"/>
    <s v="Energy Lane FFE - 1803"/>
    <x v="0"/>
    <m/>
  </r>
  <r>
    <n v="6933657"/>
    <n v="1"/>
    <x v="4"/>
    <n v="60"/>
    <n v="11"/>
    <n v="0"/>
    <n v="12438"/>
    <n v="0"/>
    <n v="12438"/>
    <n v="10054.02"/>
    <n v="0"/>
    <n v="2383.98"/>
    <n v="10270.75"/>
    <n v="216.73000000000002"/>
    <n v="303"/>
    <n v="1"/>
    <n v="68"/>
    <x v="4"/>
    <s v="04/2021"/>
    <x v="44"/>
    <n v="2"/>
    <s v="Cambridge Noise Masking Syst at Compass Pointe - 1523"/>
    <x v="0"/>
    <m/>
  </r>
  <r>
    <n v="6933765"/>
    <n v="1"/>
    <x v="4"/>
    <n v="120"/>
    <n v="89"/>
    <n v="0"/>
    <n v="11534.5"/>
    <n v="0"/>
    <n v="11534.5"/>
    <n v="2894.17"/>
    <n v="0"/>
    <n v="8640.33"/>
    <n v="2991.25"/>
    <n v="97.08"/>
    <n v="303"/>
    <n v="1"/>
    <n v="68"/>
    <x v="4"/>
    <s v="04/2021"/>
    <x v="32"/>
    <n v="2"/>
    <s v="Newark Office Furniture - 1785"/>
    <x v="0"/>
    <m/>
  </r>
  <r>
    <n v="6933767"/>
    <n v="1"/>
    <x v="4"/>
    <n v="120"/>
    <n v="0"/>
    <n v="0"/>
    <n v="0"/>
    <n v="0"/>
    <n v="0"/>
    <n v="0"/>
    <n v="0"/>
    <n v="0"/>
    <n v="0"/>
    <n v="0"/>
    <n v="303"/>
    <n v="1"/>
    <n v="68"/>
    <x v="4"/>
    <s v="04/2021"/>
    <x v="45"/>
    <n v="2"/>
    <s v="Tape Storage Safe - 978"/>
    <x v="0"/>
    <m/>
  </r>
  <r>
    <n v="6933854"/>
    <n v="1"/>
    <x v="4"/>
    <n v="84"/>
    <n v="40"/>
    <n v="0"/>
    <n v="82147.13"/>
    <n v="0"/>
    <n v="82147.13"/>
    <n v="43029.440000000002"/>
    <n v="0"/>
    <n v="39117.69"/>
    <n v="44007.38"/>
    <n v="977.94"/>
    <n v="303"/>
    <n v="1"/>
    <n v="68"/>
    <x v="4"/>
    <s v="04/2021"/>
    <x v="46"/>
    <n v="2"/>
    <s v="CISCO phone system equip at Energy Lane - 1581"/>
    <x v="0"/>
    <m/>
  </r>
  <r>
    <n v="6933862"/>
    <n v="1"/>
    <x v="4"/>
    <n v="120"/>
    <n v="1"/>
    <n v="0"/>
    <n v="6435.14"/>
    <n v="0"/>
    <n v="6435.14"/>
    <n v="6377.05"/>
    <n v="0"/>
    <n v="58.09"/>
    <n v="6435.14"/>
    <n v="58.09"/>
    <n v="303"/>
    <n v="1"/>
    <n v="68"/>
    <x v="4"/>
    <s v="04/2021"/>
    <x v="47"/>
    <n v="2"/>
    <s v="3 Regent Executive Chairs - 1008"/>
    <x v="0"/>
    <m/>
  </r>
  <r>
    <n v="6933922"/>
    <n v="1"/>
    <x v="4"/>
    <n v="120"/>
    <n v="91"/>
    <n v="0"/>
    <n v="10999"/>
    <n v="0"/>
    <n v="10999"/>
    <n v="2576.35"/>
    <n v="0"/>
    <n v="8422.65"/>
    <n v="2668.91"/>
    <n v="92.56"/>
    <n v="303"/>
    <n v="1"/>
    <n v="68"/>
    <x v="4"/>
    <s v="04/2021"/>
    <x v="32"/>
    <n v="2"/>
    <s v="Newark Office Furniture - 1796"/>
    <x v="0"/>
    <m/>
  </r>
  <r>
    <n v="6933941"/>
    <n v="1"/>
    <x v="4"/>
    <n v="120"/>
    <n v="86"/>
    <n v="0"/>
    <n v="31928.82"/>
    <n v="0"/>
    <n v="31928.82"/>
    <n v="8810.6299999999992"/>
    <n v="0"/>
    <n v="23118.19"/>
    <n v="9079.4500000000007"/>
    <n v="268.82"/>
    <n v="303"/>
    <n v="1"/>
    <n v="68"/>
    <x v="4"/>
    <s v="04/2021"/>
    <x v="6"/>
    <n v="2"/>
    <s v="Dover Stover/Energy Lane Office - 1770"/>
    <x v="0"/>
    <m/>
  </r>
  <r>
    <n v="6933949"/>
    <n v="1"/>
    <x v="4"/>
    <n v="120"/>
    <n v="85"/>
    <n v="0"/>
    <n v="388964.21"/>
    <n v="0"/>
    <n v="388964.21"/>
    <n v="110577.9"/>
    <n v="0"/>
    <n v="278386.31"/>
    <n v="113853.03"/>
    <n v="3275.13"/>
    <n v="303"/>
    <n v="1"/>
    <n v="68"/>
    <x v="4"/>
    <s v="04/2021"/>
    <x v="33"/>
    <n v="2"/>
    <s v="Energy Lane FFE - 1753"/>
    <x v="0"/>
    <m/>
  </r>
  <r>
    <n v="6934015"/>
    <n v="1"/>
    <x v="4"/>
    <n v="120"/>
    <n v="98"/>
    <n v="0"/>
    <n v="4385.91"/>
    <n v="0"/>
    <n v="4385.91"/>
    <n v="771.18"/>
    <n v="0"/>
    <n v="3614.73"/>
    <n v="808.06"/>
    <n v="36.880000000000003"/>
    <n v="303"/>
    <n v="1"/>
    <n v="68"/>
    <x v="4"/>
    <s v="04/2021"/>
    <x v="33"/>
    <n v="2"/>
    <s v="Energy Lane FFE - 1831"/>
    <x v="0"/>
    <m/>
  </r>
  <r>
    <n v="6934016"/>
    <n v="1"/>
    <x v="4"/>
    <n v="120"/>
    <n v="104"/>
    <n v="0"/>
    <n v="7252.01"/>
    <n v="0"/>
    <n v="7252.01"/>
    <n v="912.29"/>
    <n v="0"/>
    <n v="6339.72"/>
    <n v="973.25"/>
    <n v="60.96"/>
    <n v="303"/>
    <n v="1"/>
    <n v="68"/>
    <x v="4"/>
    <s v="04/2021"/>
    <x v="33"/>
    <n v="2"/>
    <s v="Energy Lane FFE - 1851"/>
    <x v="0"/>
    <m/>
  </r>
  <r>
    <n v="6934037"/>
    <n v="1"/>
    <x v="4"/>
    <n v="120"/>
    <n v="101"/>
    <n v="0"/>
    <n v="29532.95"/>
    <n v="0"/>
    <n v="29532.95"/>
    <n v="4454.1400000000003"/>
    <n v="0"/>
    <n v="25078.81"/>
    <n v="4702.45"/>
    <n v="248.31"/>
    <n v="303"/>
    <n v="1"/>
    <n v="68"/>
    <x v="4"/>
    <s v="04/2021"/>
    <x v="33"/>
    <n v="2"/>
    <s v="Energy Lane FFE - 1841"/>
    <x v="0"/>
    <m/>
  </r>
  <r>
    <n v="6934038"/>
    <n v="1"/>
    <x v="4"/>
    <n v="120"/>
    <n v="102"/>
    <n v="0"/>
    <n v="4824.55"/>
    <n v="0"/>
    <n v="4824.55"/>
    <n v="687.39"/>
    <n v="0"/>
    <n v="4137.16"/>
    <n v="727.95"/>
    <n v="40.56"/>
    <n v="303"/>
    <n v="1"/>
    <n v="68"/>
    <x v="4"/>
    <s v="04/2021"/>
    <x v="33"/>
    <n v="2"/>
    <s v="Energy Lane FFE - 1843"/>
    <x v="0"/>
    <m/>
  </r>
  <r>
    <n v="6934047"/>
    <n v="1"/>
    <x v="4"/>
    <n v="120"/>
    <n v="94"/>
    <n v="0"/>
    <n v="3574"/>
    <n v="0"/>
    <n v="3574"/>
    <n v="747.73"/>
    <n v="0"/>
    <n v="2826.27"/>
    <n v="777.8"/>
    <n v="30.07"/>
    <n v="303"/>
    <n v="1"/>
    <n v="68"/>
    <x v="4"/>
    <s v="04/2021"/>
    <x v="32"/>
    <n v="2"/>
    <s v="Newark Office Furniture - 1812"/>
    <x v="0"/>
    <m/>
  </r>
  <r>
    <n v="17729244"/>
    <n v="1"/>
    <x v="4"/>
    <n v="120"/>
    <n v="120"/>
    <n v="0"/>
    <n v="76473.740000000005"/>
    <n v="0"/>
    <n v="76473.740000000005"/>
    <n v="0"/>
    <n v="0"/>
    <n v="76473.740000000005"/>
    <n v="637.28"/>
    <n v="637.28"/>
    <n v="303"/>
    <n v="1"/>
    <n v="68"/>
    <x v="4"/>
    <s v="04/2021"/>
    <x v="235"/>
    <n v="2"/>
    <s v="CU20240111   COLO Firewall Replacement"/>
    <x v="0"/>
    <m/>
  </r>
  <r>
    <n v="17729247"/>
    <n v="1"/>
    <x v="4"/>
    <n v="120"/>
    <n v="120"/>
    <n v="0"/>
    <n v="30573.07"/>
    <n v="0"/>
    <n v="30573.07"/>
    <n v="0"/>
    <n v="0"/>
    <n v="30573.07"/>
    <n v="254.78"/>
    <n v="254.78"/>
    <n v="303"/>
    <n v="1"/>
    <n v="68"/>
    <x v="4"/>
    <s v="04/2021"/>
    <x v="236"/>
    <n v="2"/>
    <s v="CU20240112   Failed Equip Remote Sites"/>
    <x v="0"/>
    <m/>
  </r>
  <r>
    <n v="1624198"/>
    <n v="1"/>
    <x v="4"/>
    <n v="60"/>
    <n v="52"/>
    <n v="0"/>
    <n v="7200"/>
    <n v="0"/>
    <n v="7200"/>
    <n v="960"/>
    <n v="0"/>
    <n v="6240"/>
    <n v="1080"/>
    <n v="120"/>
    <n v="304"/>
    <n v="1"/>
    <n v="69"/>
    <x v="5"/>
    <s v="04/2021"/>
    <x v="48"/>
    <n v="2"/>
    <s v="Data Center Move Core Infra"/>
    <x v="0"/>
    <m/>
  </r>
  <r>
    <n v="1624204"/>
    <n v="1"/>
    <x v="4"/>
    <n v="60"/>
    <n v="52"/>
    <n v="0"/>
    <n v="85755.72"/>
    <n v="0"/>
    <n v="85755.72"/>
    <n v="11387.48"/>
    <n v="0"/>
    <n v="74368.240000000005"/>
    <n v="12817.64"/>
    <n v="1430.16"/>
    <n v="304"/>
    <n v="1"/>
    <n v="69"/>
    <x v="5"/>
    <s v="04/2021"/>
    <x v="49"/>
    <n v="2"/>
    <s v="Site Refresh SD WAN"/>
    <x v="0"/>
    <m/>
  </r>
  <r>
    <n v="2272866"/>
    <n v="1"/>
    <x v="4"/>
    <n v="60"/>
    <n v="53"/>
    <n v="0"/>
    <n v="94683.02"/>
    <n v="0"/>
    <n v="94683.02"/>
    <n v="8986.1200000000008"/>
    <n v="0"/>
    <n v="85696.9"/>
    <n v="10603.04"/>
    <n v="1616.92"/>
    <n v="304"/>
    <n v="1"/>
    <n v="69"/>
    <x v="5"/>
    <s v="04/2021"/>
    <x v="50"/>
    <n v="2"/>
    <s v="Windows 10 Deployment"/>
    <x v="0"/>
    <m/>
  </r>
  <r>
    <n v="2272871"/>
    <n v="1"/>
    <x v="4"/>
    <n v="60"/>
    <n v="53"/>
    <n v="0"/>
    <n v="11884.06"/>
    <n v="0"/>
    <n v="11884.06"/>
    <n v="1386.49"/>
    <n v="0"/>
    <n v="10497.57"/>
    <n v="1584.56"/>
    <n v="198.07"/>
    <n v="304"/>
    <n v="1"/>
    <n v="69"/>
    <x v="5"/>
    <s v="04/2021"/>
    <x v="51"/>
    <n v="2"/>
    <s v="Computer Purchase 01"/>
    <x v="0"/>
    <m/>
  </r>
  <r>
    <n v="2272876"/>
    <n v="1"/>
    <x v="4"/>
    <n v="60"/>
    <n v="54"/>
    <n v="0"/>
    <n v="95101.24"/>
    <n v="19704.23"/>
    <n v="114805.47"/>
    <n v="5017.9399999999996"/>
    <n v="0"/>
    <n v="90083.3"/>
    <n v="6686.15"/>
    <n v="1668.21"/>
    <n v="304"/>
    <n v="1"/>
    <n v="69"/>
    <x v="5"/>
    <s v="04/2021"/>
    <x v="52"/>
    <n v="2"/>
    <s v="CU20240114 - Computer Purchase 02"/>
    <x v="0"/>
    <m/>
  </r>
  <r>
    <n v="6932890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4"/>
    <x v="0"/>
    <m/>
  </r>
  <r>
    <n v="6932891"/>
    <n v="1"/>
    <x v="4"/>
    <n v="60"/>
    <n v="17"/>
    <n v="0"/>
    <n v="886.59"/>
    <n v="0"/>
    <n v="886.59"/>
    <n v="626.41"/>
    <n v="0"/>
    <n v="260.18"/>
    <n v="641.71"/>
    <n v="15.3"/>
    <n v="304"/>
    <n v="1"/>
    <n v="69"/>
    <x v="5"/>
    <s v="04/2021"/>
    <x v="53"/>
    <n v="2"/>
    <s v="Laptop, (1) Dell E5470 Lattitude - 1622"/>
    <x v="0"/>
    <m/>
  </r>
  <r>
    <n v="6932892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7"/>
    <x v="0"/>
    <m/>
  </r>
  <r>
    <n v="6932893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x v="53"/>
    <n v="2"/>
    <s v="Laptop, (1) Dell E5470 Lattitude - 1642"/>
    <x v="0"/>
    <m/>
  </r>
  <r>
    <n v="6932901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6"/>
    <x v="0"/>
    <m/>
  </r>
  <r>
    <n v="6932906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8"/>
    <x v="0"/>
    <m/>
  </r>
  <r>
    <n v="6932918"/>
    <n v="1"/>
    <x v="4"/>
    <n v="60"/>
    <n v="32"/>
    <n v="0"/>
    <n v="1560"/>
    <n v="0"/>
    <n v="1560"/>
    <n v="708.64"/>
    <n v="0"/>
    <n v="851.36"/>
    <n v="735.25"/>
    <n v="26.61"/>
    <n v="304"/>
    <n v="1"/>
    <n v="69"/>
    <x v="5"/>
    <s v="04/2021"/>
    <x v="55"/>
    <n v="2"/>
    <s v="Network Upgrades - 1805"/>
    <x v="0"/>
    <m/>
  </r>
  <r>
    <n v="6932923"/>
    <n v="1"/>
    <x v="4"/>
    <n v="60"/>
    <n v="20"/>
    <n v="0"/>
    <n v="16104"/>
    <n v="0"/>
    <n v="16104"/>
    <n v="10562.86"/>
    <n v="0"/>
    <n v="5541.14"/>
    <n v="10839.92"/>
    <n v="277.06"/>
    <n v="304"/>
    <n v="1"/>
    <n v="69"/>
    <x v="5"/>
    <s v="04/2021"/>
    <x v="56"/>
    <n v="2"/>
    <s v="Laptops, (10) Dell CTO 7480 - 1726"/>
    <x v="0"/>
    <m/>
  </r>
  <r>
    <n v="6932924"/>
    <n v="1"/>
    <x v="4"/>
    <n v="60"/>
    <n v="23"/>
    <n v="0"/>
    <n v="6524.82"/>
    <n v="0"/>
    <n v="6524.82"/>
    <n v="3950.09"/>
    <n v="0"/>
    <n v="2574.73"/>
    <n v="4062.03"/>
    <n v="111.94"/>
    <n v="304"/>
    <n v="1"/>
    <n v="69"/>
    <x v="5"/>
    <s v="04/2021"/>
    <x v="57"/>
    <n v="2"/>
    <s v="Laptops, (4) Dell CTO 7480 - 1739"/>
    <x v="0"/>
    <m/>
  </r>
  <r>
    <n v="6932925"/>
    <n v="1"/>
    <x v="4"/>
    <n v="36"/>
    <n v="2"/>
    <n v="0"/>
    <n v="10407"/>
    <n v="0"/>
    <n v="10407"/>
    <n v="9784.35"/>
    <n v="0"/>
    <n v="622.65"/>
    <n v="10095.68"/>
    <n v="311.33"/>
    <n v="304"/>
    <n v="1"/>
    <n v="69"/>
    <x v="5"/>
    <s v="04/2021"/>
    <x v="58"/>
    <n v="2"/>
    <s v="Licenses, (36) CISCO L-ASA5545-TAM subscriptions for Energy Lane Firewall - 1777"/>
    <x v="0"/>
    <m/>
  </r>
  <r>
    <n v="6932931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x v="59"/>
    <n v="2"/>
    <s v="PC, (1) Dell Opti 5040 desktop computer - 1661"/>
    <x v="0"/>
    <m/>
  </r>
  <r>
    <n v="6932933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49"/>
    <x v="0"/>
    <m/>
  </r>
  <r>
    <n v="6932934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7"/>
    <x v="0"/>
    <m/>
  </r>
  <r>
    <n v="6932935"/>
    <n v="1"/>
    <x v="4"/>
    <n v="60"/>
    <n v="17"/>
    <n v="0"/>
    <n v="1184.1500000000001"/>
    <n v="0"/>
    <n v="1184.1500000000001"/>
    <n v="836.65"/>
    <n v="0"/>
    <n v="347.5"/>
    <n v="857.09"/>
    <n v="20.440000000000001"/>
    <n v="304"/>
    <n v="1"/>
    <n v="69"/>
    <x v="5"/>
    <s v="04/2021"/>
    <x v="59"/>
    <n v="2"/>
    <s v="PC, (1) Dell Opti 5040 desktop computer - 1670"/>
    <x v="0"/>
    <m/>
  </r>
  <r>
    <n v="6932938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54"/>
    <x v="0"/>
    <m/>
  </r>
  <r>
    <n v="6932939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x v="54"/>
    <n v="2"/>
    <s v="Monitor, (1) Dell P2217 22 inch - 1591"/>
    <x v="0"/>
    <m/>
  </r>
  <r>
    <n v="6932940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7"/>
    <x v="0"/>
    <m/>
  </r>
  <r>
    <n v="6932949"/>
    <n v="1"/>
    <x v="4"/>
    <n v="60"/>
    <n v="18"/>
    <n v="0"/>
    <n v="1160.28"/>
    <n v="0"/>
    <n v="1160.28"/>
    <n v="800.19"/>
    <n v="0"/>
    <n v="360.09"/>
    <n v="820.2"/>
    <n v="20.010000000000002"/>
    <n v="304"/>
    <n v="1"/>
    <n v="69"/>
    <x v="5"/>
    <s v="04/2021"/>
    <x v="61"/>
    <n v="2"/>
    <s v="(4) Dell Docking station WD15 w/180w adapter - 1708"/>
    <x v="0"/>
    <m/>
  </r>
  <r>
    <n v="6932953"/>
    <n v="1"/>
    <x v="4"/>
    <n v="60"/>
    <n v="23"/>
    <n v="0"/>
    <n v="5413.56"/>
    <n v="0"/>
    <n v="5413.56"/>
    <n v="3277.32"/>
    <n v="0"/>
    <n v="2136.2399999999998"/>
    <n v="3370.2"/>
    <n v="92.88"/>
    <n v="304"/>
    <n v="1"/>
    <n v="69"/>
    <x v="5"/>
    <s v="04/2021"/>
    <x v="62"/>
    <n v="2"/>
    <s v="Computer Purchase 2017-03 in 2018 - 1734"/>
    <x v="0"/>
    <m/>
  </r>
  <r>
    <n v="6932958"/>
    <n v="1"/>
    <x v="4"/>
    <n v="60"/>
    <n v="32"/>
    <n v="0"/>
    <n v="106797.91"/>
    <n v="0"/>
    <n v="106797.91"/>
    <n v="48514.39"/>
    <n v="0"/>
    <n v="58283.519999999997"/>
    <n v="50335.75"/>
    <n v="1821.3600000000001"/>
    <n v="304"/>
    <n v="1"/>
    <n v="69"/>
    <x v="5"/>
    <s v="04/2021"/>
    <x v="63"/>
    <n v="2"/>
    <s v="Computer Purchases - 1806"/>
    <x v="0"/>
    <m/>
  </r>
  <r>
    <n v="6932961"/>
    <n v="1"/>
    <x v="4"/>
    <n v="60"/>
    <n v="23"/>
    <n v="0"/>
    <n v="45505.36"/>
    <n v="0"/>
    <n v="45505.36"/>
    <n v="27548.59"/>
    <n v="0"/>
    <n v="17956.77"/>
    <n v="28329.32"/>
    <n v="780.73"/>
    <n v="304"/>
    <n v="1"/>
    <n v="69"/>
    <x v="5"/>
    <s v="04/2021"/>
    <x v="64"/>
    <n v="2"/>
    <s v="Energy Lane Network Firewall - 1733"/>
    <x v="0"/>
    <m/>
  </r>
  <r>
    <n v="6932968"/>
    <n v="1"/>
    <x v="4"/>
    <n v="60"/>
    <n v="22"/>
    <n v="0"/>
    <n v="3162.52"/>
    <n v="0"/>
    <n v="3162.52"/>
    <n v="1967.81"/>
    <n v="0"/>
    <n v="1194.71"/>
    <n v="2022.12"/>
    <n v="54.31"/>
    <n v="304"/>
    <n v="1"/>
    <n v="69"/>
    <x v="5"/>
    <s v="04/2021"/>
    <x v="65"/>
    <n v="2"/>
    <s v="CISCO CAT WS-C2960X-48FPS-L Network refresh project - 1728"/>
    <x v="0"/>
    <m/>
  </r>
  <r>
    <n v="6932969"/>
    <n v="1"/>
    <x v="4"/>
    <n v="60"/>
    <n v="25"/>
    <n v="0"/>
    <n v="39420.15"/>
    <n v="0"/>
    <n v="39420.15"/>
    <n v="22538.81"/>
    <n v="0"/>
    <n v="16881.34"/>
    <n v="23214.06"/>
    <n v="675.25"/>
    <n v="304"/>
    <n v="1"/>
    <n v="69"/>
    <x v="5"/>
    <s v="04/2021"/>
    <x v="65"/>
    <n v="2"/>
    <s v="CISCO CAT WS-C2960X-48FPS-L Network refresh project - 1756"/>
    <x v="0"/>
    <m/>
  </r>
  <r>
    <n v="6933007"/>
    <n v="1"/>
    <x v="4"/>
    <n v="60"/>
    <n v="22"/>
    <n v="0"/>
    <n v="16200"/>
    <n v="0"/>
    <n v="16200"/>
    <n v="10079.98"/>
    <n v="0"/>
    <n v="6120.02"/>
    <n v="10358.16"/>
    <n v="278.18"/>
    <n v="304"/>
    <n v="1"/>
    <n v="69"/>
    <x v="5"/>
    <s v="04/2021"/>
    <x v="66"/>
    <n v="2"/>
    <s v="Citrix Netscaler VPX 100 Load Balancer - 1730"/>
    <x v="0"/>
    <m/>
  </r>
  <r>
    <n v="6933021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x v="53"/>
    <n v="2"/>
    <s v="Laptop, (1) Dell E5470 Lattitude - 1608"/>
    <x v="0"/>
    <m/>
  </r>
  <r>
    <n v="6933023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8"/>
    <x v="0"/>
    <m/>
  </r>
  <r>
    <n v="6933024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9"/>
    <x v="0"/>
    <m/>
  </r>
  <r>
    <n v="6933025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x v="53"/>
    <n v="2"/>
    <s v="Laptop, (1) Dell E5470 Lattitude - 1641"/>
    <x v="0"/>
    <m/>
  </r>
  <r>
    <n v="6933026"/>
    <n v="1"/>
    <x v="4"/>
    <n v="60"/>
    <n v="17"/>
    <n v="0"/>
    <n v="966.99"/>
    <n v="0"/>
    <n v="966.99"/>
    <n v="683.21"/>
    <n v="0"/>
    <n v="283.77999999999997"/>
    <n v="699.9"/>
    <n v="16.690000000000001"/>
    <n v="304"/>
    <n v="1"/>
    <n v="69"/>
    <x v="5"/>
    <s v="04/2021"/>
    <x v="53"/>
    <n v="2"/>
    <s v="Laptop, (1) Dell E5470 Lattitude - 1659"/>
    <x v="0"/>
    <m/>
  </r>
  <r>
    <n v="6933032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600"/>
    <x v="0"/>
    <m/>
  </r>
  <r>
    <n v="6933033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7"/>
    <x v="0"/>
    <m/>
  </r>
  <r>
    <n v="6933038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x v="67"/>
    <n v="2"/>
    <s v="Laptop, (1) Dell E7270 Lattitude - 1603"/>
    <x v="0"/>
    <m/>
  </r>
  <r>
    <n v="6933039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x v="67"/>
    <n v="2"/>
    <s v="Laptop, (1) Dell E7270 Lattitude - 1604"/>
    <x v="0"/>
    <m/>
  </r>
  <r>
    <n v="6933040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2"/>
    <x v="0"/>
    <m/>
  </r>
  <r>
    <n v="6933045"/>
    <n v="1"/>
    <x v="4"/>
    <n v="60"/>
    <n v="23"/>
    <n v="0"/>
    <n v="930"/>
    <n v="0"/>
    <n v="930"/>
    <n v="563.04"/>
    <n v="0"/>
    <n v="366.96"/>
    <n v="578.99"/>
    <n v="15.950000000000001"/>
    <n v="304"/>
    <n v="1"/>
    <n v="69"/>
    <x v="5"/>
    <s v="04/2021"/>
    <x v="68"/>
    <n v="2"/>
    <s v="Monitor, (6) Dell P2217 22 inch - 1735"/>
    <x v="0"/>
    <m/>
  </r>
  <r>
    <n v="6933048"/>
    <n v="1"/>
    <x v="4"/>
    <n v="60"/>
    <n v="18"/>
    <n v="0"/>
    <n v="1425.56"/>
    <n v="0"/>
    <n v="1425.56"/>
    <n v="983.16"/>
    <n v="0"/>
    <n v="442.4"/>
    <n v="1007.74"/>
    <n v="24.580000000000002"/>
    <n v="304"/>
    <n v="1"/>
    <n v="69"/>
    <x v="5"/>
    <s v="04/2021"/>
    <x v="69"/>
    <n v="2"/>
    <s v="Monitor, (8) Dell P2217 22 inch - 1707"/>
    <x v="0"/>
    <m/>
  </r>
  <r>
    <n v="6933056"/>
    <n v="1"/>
    <x v="4"/>
    <n v="60"/>
    <n v="0"/>
    <n v="0"/>
    <n v="0"/>
    <n v="0"/>
    <n v="0"/>
    <n v="0"/>
    <n v="0"/>
    <n v="0"/>
    <n v="0"/>
    <n v="0"/>
    <n v="304"/>
    <n v="1"/>
    <n v="69"/>
    <x v="5"/>
    <s v="04/2021"/>
    <x v="70"/>
    <n v="2"/>
    <s v="Laptops 01 Replacement - 1324"/>
    <x v="0"/>
    <m/>
  </r>
  <r>
    <n v="6933064"/>
    <n v="1"/>
    <x v="4"/>
    <n v="60"/>
    <n v="18"/>
    <n v="0"/>
    <n v="75707.360000000001"/>
    <n v="0"/>
    <n v="75707.360000000001"/>
    <n v="52491.01"/>
    <n v="0"/>
    <n v="23216.35"/>
    <n v="53780.81"/>
    <n v="1289.8"/>
    <n v="304"/>
    <n v="1"/>
    <n v="69"/>
    <x v="5"/>
    <s v="04/2021"/>
    <x v="71"/>
    <n v="2"/>
    <s v="Middletown Office IT Equipment - 114 Sandhill Drive - 1713"/>
    <x v="0"/>
    <m/>
  </r>
  <r>
    <n v="6933065"/>
    <n v="1"/>
    <x v="4"/>
    <n v="60"/>
    <n v="18"/>
    <n v="0"/>
    <n v="1940.15"/>
    <n v="0"/>
    <n v="1940.15"/>
    <n v="1358.12"/>
    <n v="0"/>
    <n v="582.03"/>
    <n v="1390.46"/>
    <n v="32.340000000000003"/>
    <n v="304"/>
    <n v="1"/>
    <n v="69"/>
    <x v="5"/>
    <s v="04/2021"/>
    <x v="72"/>
    <n v="2"/>
    <s v="Middletown Office Telephone system - 114 Sandhill Drive - 1715"/>
    <x v="0"/>
    <m/>
  </r>
  <r>
    <n v="6933070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47"/>
    <x v="0"/>
    <m/>
  </r>
  <r>
    <n v="6933071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50"/>
    <x v="0"/>
    <m/>
  </r>
  <r>
    <n v="6933124"/>
    <n v="1"/>
    <x v="4"/>
    <n v="60"/>
    <n v="18"/>
    <n v="0"/>
    <n v="1669.99"/>
    <n v="0"/>
    <n v="1669.99"/>
    <n v="1151.69"/>
    <n v="0"/>
    <n v="518.29999999999995"/>
    <n v="1180.48"/>
    <n v="28.79"/>
    <n v="304"/>
    <n v="1"/>
    <n v="69"/>
    <x v="5"/>
    <s v="04/2021"/>
    <x v="73"/>
    <n v="2"/>
    <s v="CISCO Smartnet 24x7x4 -iRouter refresh - 1702"/>
    <x v="0"/>
    <m/>
  </r>
  <r>
    <n v="6933149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x v="53"/>
    <n v="2"/>
    <s v="Laptop, (1) Dell E5470 Lattitude - 1611"/>
    <x v="0"/>
    <m/>
  </r>
  <r>
    <n v="6933150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3"/>
    <x v="0"/>
    <m/>
  </r>
  <r>
    <n v="6933151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5"/>
    <x v="0"/>
    <m/>
  </r>
  <r>
    <n v="6933157"/>
    <n v="1"/>
    <x v="4"/>
    <n v="60"/>
    <n v="23"/>
    <n v="0"/>
    <n v="3024.56"/>
    <n v="0"/>
    <n v="3024.56"/>
    <n v="1831.02"/>
    <n v="0"/>
    <n v="1193.54"/>
    <n v="1882.91"/>
    <n v="51.89"/>
    <n v="304"/>
    <n v="1"/>
    <n v="69"/>
    <x v="5"/>
    <s v="04/2021"/>
    <x v="74"/>
    <n v="2"/>
    <s v="PC, (3) Dell CTO 5050 Desktop computers - 1740"/>
    <x v="0"/>
    <m/>
  </r>
  <r>
    <n v="6933163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9"/>
    <x v="0"/>
    <m/>
  </r>
  <r>
    <n v="6933164"/>
    <n v="1"/>
    <x v="4"/>
    <n v="60"/>
    <n v="17"/>
    <n v="0"/>
    <n v="285.64999999999998"/>
    <n v="0"/>
    <n v="285.64999999999998"/>
    <n v="201.81"/>
    <n v="0"/>
    <n v="83.84"/>
    <n v="206.74"/>
    <n v="4.93"/>
    <n v="304"/>
    <n v="1"/>
    <n v="69"/>
    <x v="5"/>
    <s v="04/2021"/>
    <x v="75"/>
    <n v="2"/>
    <s v="Printer, (1) HP Color LJ Pro M452DN - 1682"/>
    <x v="0"/>
    <m/>
  </r>
  <r>
    <n v="6933168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x v="67"/>
    <n v="2"/>
    <s v="Laptop, (1) Dell E7270 Lattitude - 1602"/>
    <x v="0"/>
    <m/>
  </r>
  <r>
    <n v="6933169"/>
    <n v="1"/>
    <x v="4"/>
    <n v="60"/>
    <n v="17"/>
    <n v="0"/>
    <n v="217.52"/>
    <n v="0"/>
    <n v="217.52"/>
    <n v="153.69"/>
    <n v="0"/>
    <n v="63.83"/>
    <n v="157.44"/>
    <n v="3.75"/>
    <n v="304"/>
    <n v="1"/>
    <n v="69"/>
    <x v="5"/>
    <s v="04/2021"/>
    <x v="54"/>
    <n v="2"/>
    <s v="Monitor, (1) Dell P2217 22 inch - 1658"/>
    <x v="0"/>
    <m/>
  </r>
  <r>
    <n v="693317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2"/>
    <x v="0"/>
    <m/>
  </r>
  <r>
    <n v="6933171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5"/>
    <x v="0"/>
    <m/>
  </r>
  <r>
    <n v="6933173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6"/>
    <x v="0"/>
    <m/>
  </r>
  <r>
    <n v="6933174"/>
    <n v="1"/>
    <x v="4"/>
    <n v="60"/>
    <n v="23"/>
    <n v="0"/>
    <n v="1550"/>
    <n v="0"/>
    <n v="1550"/>
    <n v="938.32"/>
    <n v="0"/>
    <n v="611.67999999999995"/>
    <n v="964.91"/>
    <n v="26.59"/>
    <n v="304"/>
    <n v="1"/>
    <n v="69"/>
    <x v="5"/>
    <s v="04/2021"/>
    <x v="76"/>
    <n v="2"/>
    <s v="Monitor, (10) Dell P2217 22 inch - 1736"/>
    <x v="0"/>
    <m/>
  </r>
  <r>
    <n v="6933175"/>
    <n v="1"/>
    <x v="4"/>
    <n v="60"/>
    <n v="23"/>
    <n v="0"/>
    <n v="2480"/>
    <n v="0"/>
    <n v="2480"/>
    <n v="1501.38"/>
    <n v="0"/>
    <n v="978.62"/>
    <n v="1543.93"/>
    <n v="42.550000000000004"/>
    <n v="304"/>
    <n v="1"/>
    <n v="69"/>
    <x v="5"/>
    <s v="04/2021"/>
    <x v="77"/>
    <n v="2"/>
    <s v="Monitor, (16) Dell P2217 22 inch - 1737"/>
    <x v="0"/>
    <m/>
  </r>
  <r>
    <n v="6933176"/>
    <n v="1"/>
    <x v="4"/>
    <n v="60"/>
    <n v="23"/>
    <n v="0"/>
    <n v="707.84"/>
    <n v="0"/>
    <n v="707.84"/>
    <n v="428.51"/>
    <n v="0"/>
    <n v="279.33"/>
    <n v="440.65"/>
    <n v="12.14"/>
    <n v="304"/>
    <n v="1"/>
    <n v="69"/>
    <x v="5"/>
    <s v="04/2021"/>
    <x v="78"/>
    <n v="2"/>
    <s v="Monitor, (4) Dell P2217 22 inch - 1738"/>
    <x v="0"/>
    <m/>
  </r>
  <r>
    <n v="6933186"/>
    <n v="1"/>
    <x v="4"/>
    <n v="60"/>
    <n v="28"/>
    <n v="0"/>
    <n v="4945.74"/>
    <n v="0"/>
    <n v="4945.74"/>
    <n v="2578.5300000000002"/>
    <n v="0"/>
    <n v="2367.21"/>
    <n v="2663.07"/>
    <n v="84.54"/>
    <n v="304"/>
    <n v="1"/>
    <n v="69"/>
    <x v="5"/>
    <s v="04/2021"/>
    <x v="55"/>
    <n v="2"/>
    <s v="Network Upgrades - 1783"/>
    <x v="0"/>
    <m/>
  </r>
  <r>
    <n v="6933187"/>
    <n v="1"/>
    <x v="4"/>
    <n v="60"/>
    <n v="30"/>
    <n v="0"/>
    <n v="26342.5"/>
    <n v="0"/>
    <n v="26342.5"/>
    <n v="12850"/>
    <n v="0"/>
    <n v="13492.5"/>
    <n v="13299.75"/>
    <n v="449.75"/>
    <n v="304"/>
    <n v="1"/>
    <n v="69"/>
    <x v="5"/>
    <s v="04/2021"/>
    <x v="55"/>
    <n v="2"/>
    <s v="Network Upgrades - 1792"/>
    <x v="0"/>
    <m/>
  </r>
  <r>
    <n v="6933201"/>
    <n v="1"/>
    <x v="4"/>
    <n v="60"/>
    <n v="26"/>
    <n v="0"/>
    <n v="5540"/>
    <n v="0"/>
    <n v="5540"/>
    <n v="3074.46"/>
    <n v="0"/>
    <n v="2465.54"/>
    <n v="3169.29"/>
    <n v="94.83"/>
    <n v="304"/>
    <n v="1"/>
    <n v="69"/>
    <x v="5"/>
    <s v="04/2021"/>
    <x v="79"/>
    <n v="2"/>
    <s v="Newark Office IT - 1767"/>
    <x v="0"/>
    <m/>
  </r>
  <r>
    <n v="6933202"/>
    <n v="1"/>
    <x v="4"/>
    <n v="60"/>
    <n v="18"/>
    <n v="0"/>
    <n v="3516.35"/>
    <n v="0"/>
    <n v="3516.35"/>
    <n v="2425.1"/>
    <n v="0"/>
    <n v="1091.25"/>
    <n v="2485.73"/>
    <n v="60.63"/>
    <n v="304"/>
    <n v="1"/>
    <n v="69"/>
    <x v="5"/>
    <s v="04/2021"/>
    <x v="80"/>
    <n v="2"/>
    <s v="Switch, (1) Cisco Catalyst 2960X 48 port ethernet - 1695"/>
    <x v="0"/>
    <m/>
  </r>
  <r>
    <n v="6933203"/>
    <n v="1"/>
    <x v="4"/>
    <n v="60"/>
    <n v="20"/>
    <n v="0"/>
    <n v="3338.86"/>
    <n v="0"/>
    <n v="3338.86"/>
    <n v="2189.9699999999998"/>
    <n v="0"/>
    <n v="1148.8900000000001"/>
    <n v="2247.41"/>
    <n v="57.44"/>
    <n v="304"/>
    <n v="1"/>
    <n v="69"/>
    <x v="5"/>
    <s v="04/2021"/>
    <x v="81"/>
    <n v="2"/>
    <s v="Tablet, (1) Dell CTO 7202 latitude rugged tablet w/docking - 1725"/>
    <x v="0"/>
    <m/>
  </r>
  <r>
    <n v="6933210"/>
    <n v="1"/>
    <x v="4"/>
    <n v="60"/>
    <n v="17"/>
    <n v="0"/>
    <n v="1095.81"/>
    <n v="0"/>
    <n v="1095.81"/>
    <n v="774.26"/>
    <n v="0"/>
    <n v="321.55"/>
    <n v="793.17"/>
    <n v="18.91"/>
    <n v="304"/>
    <n v="1"/>
    <n v="69"/>
    <x v="5"/>
    <s v="04/2021"/>
    <x v="59"/>
    <n v="2"/>
    <s v="PC, (1) Dell Opti 5040 desktop computer - 1664"/>
    <x v="0"/>
    <m/>
  </r>
  <r>
    <n v="6933214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53"/>
    <x v="0"/>
    <m/>
  </r>
  <r>
    <n v="6933215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x v="54"/>
    <n v="2"/>
    <s v="Monitor, (1) Dell P2217 22 inch - 1588"/>
    <x v="0"/>
    <m/>
  </r>
  <r>
    <n v="6933216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x v="54"/>
    <n v="2"/>
    <s v="Monitor, (1) Dell P2217 22 inch - 1589"/>
    <x v="0"/>
    <m/>
  </r>
  <r>
    <n v="6933217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4"/>
    <x v="0"/>
    <m/>
  </r>
  <r>
    <n v="6933218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5"/>
    <x v="0"/>
    <m/>
  </r>
  <r>
    <n v="6933219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7"/>
    <x v="0"/>
    <m/>
  </r>
  <r>
    <n v="6933220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8"/>
    <x v="0"/>
    <m/>
  </r>
  <r>
    <n v="6933236"/>
    <n v="1"/>
    <x v="4"/>
    <n v="60"/>
    <n v="18"/>
    <n v="0"/>
    <n v="50079.21"/>
    <n v="0"/>
    <n v="50079.21"/>
    <n v="34462.44"/>
    <n v="0"/>
    <n v="15616.77"/>
    <n v="35330.04"/>
    <n v="867.6"/>
    <n v="304"/>
    <n v="1"/>
    <n v="69"/>
    <x v="5"/>
    <s v="04/2021"/>
    <x v="82"/>
    <n v="2"/>
    <s v="Computer Purchase 2017-03 - 1703"/>
    <x v="0"/>
    <m/>
  </r>
  <r>
    <n v="6933244"/>
    <n v="1"/>
    <x v="4"/>
    <n v="60"/>
    <n v="20"/>
    <n v="0"/>
    <n v="941.55"/>
    <n v="0"/>
    <n v="941.55"/>
    <n v="617.59"/>
    <n v="0"/>
    <n v="323.95999999999998"/>
    <n v="633.79"/>
    <n v="16.2"/>
    <n v="304"/>
    <n v="1"/>
    <n v="69"/>
    <x v="5"/>
    <s v="04/2021"/>
    <x v="83"/>
    <n v="2"/>
    <s v="Computer, (1) Dell CTO 5050 - 1724"/>
    <x v="0"/>
    <m/>
  </r>
  <r>
    <n v="6933285"/>
    <n v="1"/>
    <x v="4"/>
    <n v="60"/>
    <n v="7"/>
    <n v="0"/>
    <n v="826.97"/>
    <n v="0"/>
    <n v="826.97"/>
    <n v="730.48"/>
    <n v="0"/>
    <n v="96.49"/>
    <n v="744.26"/>
    <n v="13.780000000000001"/>
    <n v="304"/>
    <n v="1"/>
    <n v="69"/>
    <x v="5"/>
    <s v="04/2021"/>
    <x v="84"/>
    <n v="2"/>
    <s v="Desktop, (1) Dell Optiplex 5040 - 1443"/>
    <x v="0"/>
    <m/>
  </r>
  <r>
    <n v="6933300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x v="53"/>
    <n v="2"/>
    <s v="Laptop, (1) Dell E5470 Lattitude - 1610"/>
    <x v="0"/>
    <m/>
  </r>
  <r>
    <n v="6933301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7"/>
    <x v="0"/>
    <m/>
  </r>
  <r>
    <n v="6933302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20"/>
    <x v="0"/>
    <m/>
  </r>
  <r>
    <n v="6933304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7"/>
    <x v="0"/>
    <m/>
  </r>
  <r>
    <n v="6933308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8"/>
    <x v="0"/>
    <m/>
  </r>
  <r>
    <n v="6933311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3"/>
    <x v="0"/>
    <m/>
  </r>
  <r>
    <n v="693331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3"/>
    <x v="0"/>
    <m/>
  </r>
  <r>
    <n v="6933314"/>
    <n v="1"/>
    <x v="4"/>
    <n v="60"/>
    <n v="17"/>
    <n v="0"/>
    <n v="166.26"/>
    <n v="0"/>
    <n v="166.26"/>
    <n v="117.44"/>
    <n v="0"/>
    <n v="48.82"/>
    <n v="120.31"/>
    <n v="2.87"/>
    <n v="304"/>
    <n v="1"/>
    <n v="69"/>
    <x v="5"/>
    <s v="04/2021"/>
    <x v="54"/>
    <n v="2"/>
    <s v="Monitor, (1) Dell P2217 22 inch - 1680"/>
    <x v="0"/>
    <m/>
  </r>
  <r>
    <n v="6933325"/>
    <n v="1"/>
    <x v="4"/>
    <n v="60"/>
    <n v="25"/>
    <n v="0"/>
    <n v="217591.11"/>
    <n v="0"/>
    <n v="217591.11"/>
    <n v="124409.74"/>
    <n v="0"/>
    <n v="93181.37"/>
    <n v="128136.99"/>
    <n v="3727.25"/>
    <n v="304"/>
    <n v="1"/>
    <n v="69"/>
    <x v="5"/>
    <s v="04/2021"/>
    <x v="85"/>
    <n v="2"/>
    <s v="Stover - Dover Campus IT Network - 1757"/>
    <x v="0"/>
    <m/>
  </r>
  <r>
    <n v="6933331"/>
    <n v="1"/>
    <x v="4"/>
    <n v="60"/>
    <n v="18"/>
    <n v="0"/>
    <n v="3516.36"/>
    <n v="0"/>
    <n v="3516.36"/>
    <n v="2425.1"/>
    <n v="0"/>
    <n v="1091.26"/>
    <n v="2485.73"/>
    <n v="60.63"/>
    <n v="304"/>
    <n v="1"/>
    <n v="69"/>
    <x v="5"/>
    <s v="04/2021"/>
    <x v="80"/>
    <n v="2"/>
    <s v="Switch, (1) Cisco Catalyst 2960X 48 port ethernet - 1696"/>
    <x v="0"/>
    <m/>
  </r>
  <r>
    <n v="6933332"/>
    <n v="1"/>
    <x v="4"/>
    <n v="60"/>
    <n v="18"/>
    <n v="0"/>
    <n v="6233.42"/>
    <n v="0"/>
    <n v="6233.42"/>
    <n v="4298.87"/>
    <n v="0"/>
    <n v="1934.55"/>
    <n v="4406.3500000000004"/>
    <n v="107.48"/>
    <n v="304"/>
    <n v="1"/>
    <n v="69"/>
    <x v="5"/>
    <s v="04/2021"/>
    <x v="86"/>
    <n v="2"/>
    <s v="Switch, (1) Cisco Catalyst 3850 24 POE LAN - 1692"/>
    <x v="0"/>
    <m/>
  </r>
  <r>
    <n v="6933334"/>
    <n v="1"/>
    <x v="4"/>
    <n v="84"/>
    <n v="44"/>
    <n v="0"/>
    <n v="4300.3599999999997"/>
    <n v="0"/>
    <n v="4300.3599999999997"/>
    <n v="2006.86"/>
    <n v="0"/>
    <n v="2293.5"/>
    <n v="2058.98"/>
    <n v="52.120000000000005"/>
    <n v="304"/>
    <n v="1"/>
    <n v="69"/>
    <x v="5"/>
    <s v="04/2021"/>
    <x v="87"/>
    <n v="2"/>
    <s v="Telephones, (10) Cisco UC 8851 w/accessories - 1723"/>
    <x v="0"/>
    <m/>
  </r>
  <r>
    <n v="6933338"/>
    <n v="1"/>
    <x v="4"/>
    <n v="60"/>
    <n v="17"/>
    <n v="0"/>
    <n v="697.71"/>
    <n v="0"/>
    <n v="697.71"/>
    <n v="492.95"/>
    <n v="0"/>
    <n v="204.76"/>
    <n v="504.99"/>
    <n v="12.040000000000001"/>
    <n v="304"/>
    <n v="1"/>
    <n v="69"/>
    <x v="5"/>
    <s v="04/2021"/>
    <x v="59"/>
    <n v="2"/>
    <s v="PC, (1) Dell Opti 5040 desktop computer - 1607"/>
    <x v="0"/>
    <m/>
  </r>
  <r>
    <n v="6933341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48"/>
    <x v="0"/>
    <m/>
  </r>
  <r>
    <n v="6933342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51"/>
    <x v="0"/>
    <m/>
  </r>
  <r>
    <n v="6933343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9"/>
    <x v="0"/>
    <m/>
  </r>
  <r>
    <n v="6933344"/>
    <n v="1"/>
    <x v="4"/>
    <n v="60"/>
    <n v="18"/>
    <n v="0"/>
    <n v="634.02"/>
    <n v="0"/>
    <n v="634.02"/>
    <n v="437.23"/>
    <n v="0"/>
    <n v="196.79"/>
    <n v="448.16"/>
    <n v="10.93"/>
    <n v="304"/>
    <n v="1"/>
    <n v="69"/>
    <x v="5"/>
    <s v="04/2021"/>
    <x v="88"/>
    <n v="2"/>
    <s v="Transceiver, (1) CISCO 1000BASE LX/LH-iRouter refresh - 1700"/>
    <x v="0"/>
    <m/>
  </r>
  <r>
    <n v="6933346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2"/>
    <x v="0"/>
    <m/>
  </r>
  <r>
    <n v="6933347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3"/>
    <x v="0"/>
    <m/>
  </r>
  <r>
    <n v="6933348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9"/>
    <x v="0"/>
    <m/>
  </r>
  <r>
    <n v="6933359"/>
    <n v="1"/>
    <x v="4"/>
    <n v="60"/>
    <n v="20"/>
    <n v="0"/>
    <n v="-19959.900000000001"/>
    <n v="0"/>
    <n v="-19959.900000000001"/>
    <n v="-13092"/>
    <n v="0"/>
    <n v="-6867.9"/>
    <n v="-13435.4"/>
    <n v="-343.40000000000003"/>
    <n v="304"/>
    <n v="1"/>
    <n v="69"/>
    <x v="5"/>
    <s v="04/2021"/>
    <x v="89"/>
    <n v="2"/>
    <s v="Computer Purchase 2017-02 Credits for returned equipment - 1727"/>
    <x v="0"/>
    <m/>
  </r>
  <r>
    <n v="6933366"/>
    <n v="1"/>
    <x v="4"/>
    <n v="60"/>
    <n v="26"/>
    <n v="0"/>
    <n v="8093.86"/>
    <n v="0"/>
    <n v="8093.86"/>
    <n v="4491.6899999999996"/>
    <n v="0"/>
    <n v="3602.17"/>
    <n v="4630.24"/>
    <n v="138.55000000000001"/>
    <n v="304"/>
    <n v="1"/>
    <n v="69"/>
    <x v="5"/>
    <s v="04/2021"/>
    <x v="90"/>
    <n v="2"/>
    <s v="Computers - 1766"/>
    <x v="0"/>
    <m/>
  </r>
  <r>
    <n v="6933367"/>
    <n v="1"/>
    <x v="4"/>
    <n v="60"/>
    <n v="29"/>
    <n v="0"/>
    <n v="2155.91"/>
    <n v="0"/>
    <n v="2155.91"/>
    <n v="1087.8399999999999"/>
    <n v="0"/>
    <n v="1068.07"/>
    <n v="1124.67"/>
    <n v="36.83"/>
    <n v="304"/>
    <n v="1"/>
    <n v="69"/>
    <x v="5"/>
    <s v="04/2021"/>
    <x v="90"/>
    <n v="2"/>
    <s v="Computers - 1781"/>
    <x v="0"/>
    <m/>
  </r>
  <r>
    <n v="6933368"/>
    <n v="1"/>
    <x v="4"/>
    <n v="60"/>
    <n v="28"/>
    <n v="0"/>
    <n v="22588.29"/>
    <n v="0"/>
    <n v="22588.29"/>
    <n v="11776.79"/>
    <n v="0"/>
    <n v="10811.5"/>
    <n v="12162.92"/>
    <n v="386.13"/>
    <n v="304"/>
    <n v="1"/>
    <n v="69"/>
    <x v="5"/>
    <s v="04/2021"/>
    <x v="90"/>
    <n v="2"/>
    <s v="Computers - 1784"/>
    <x v="0"/>
    <m/>
  </r>
  <r>
    <n v="6933438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5"/>
    <x v="0"/>
    <m/>
  </r>
  <r>
    <n v="6933439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8"/>
    <x v="0"/>
    <m/>
  </r>
  <r>
    <n v="6933440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x v="53"/>
    <n v="2"/>
    <s v="Laptop, (1) Dell E5470 Lattitude - 1612"/>
    <x v="0"/>
    <m/>
  </r>
  <r>
    <n v="6933445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2"/>
    <x v="0"/>
    <m/>
  </r>
  <r>
    <n v="6933446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6"/>
    <x v="0"/>
    <m/>
  </r>
  <r>
    <n v="6933447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8"/>
    <x v="0"/>
    <m/>
  </r>
  <r>
    <n v="6933450"/>
    <n v="1"/>
    <x v="4"/>
    <n v="60"/>
    <n v="17"/>
    <n v="0"/>
    <n v="437.98"/>
    <n v="0"/>
    <n v="437.98"/>
    <n v="309.45999999999998"/>
    <n v="0"/>
    <n v="128.52000000000001"/>
    <n v="317.02"/>
    <n v="7.5600000000000005"/>
    <n v="304"/>
    <n v="1"/>
    <n v="69"/>
    <x v="5"/>
    <s v="04/2021"/>
    <x v="75"/>
    <n v="2"/>
    <s v="Printer, (1) HP Color LJ Pro M452DN - 1681"/>
    <x v="0"/>
    <m/>
  </r>
  <r>
    <n v="693345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7"/>
    <x v="0"/>
    <m/>
  </r>
  <r>
    <n v="6933459"/>
    <n v="1"/>
    <x v="4"/>
    <n v="60"/>
    <n v="18"/>
    <n v="0"/>
    <n v="4977.75"/>
    <n v="0"/>
    <n v="4977.75"/>
    <n v="3432.9"/>
    <n v="0"/>
    <n v="1544.85"/>
    <n v="3518.73"/>
    <n v="85.83"/>
    <n v="304"/>
    <n v="1"/>
    <n v="69"/>
    <x v="5"/>
    <s v="04/2021"/>
    <x v="91"/>
    <n v="2"/>
    <s v="Monitor, (5) Dell P2217 22 inch - 1711"/>
    <x v="0"/>
    <m/>
  </r>
  <r>
    <n v="6933461"/>
    <n v="1"/>
    <x v="4"/>
    <n v="60"/>
    <n v="18"/>
    <n v="0"/>
    <n v="24425.53"/>
    <n v="0"/>
    <n v="24425.53"/>
    <n v="16837.38"/>
    <n v="0"/>
    <n v="7588.15"/>
    <n v="17258.939999999999"/>
    <n v="421.56"/>
    <n v="304"/>
    <n v="1"/>
    <n v="69"/>
    <x v="5"/>
    <s v="04/2021"/>
    <x v="92"/>
    <n v="2"/>
    <s v="Rewiring project for Marianna Site - 1697"/>
    <x v="0"/>
    <m/>
  </r>
  <r>
    <n v="6933462"/>
    <n v="1"/>
    <x v="4"/>
    <n v="60"/>
    <n v="18"/>
    <n v="0"/>
    <n v="6842.38"/>
    <n v="0"/>
    <n v="6842.38"/>
    <n v="4718.87"/>
    <n v="0"/>
    <n v="2123.5100000000002"/>
    <n v="4836.84"/>
    <n v="117.97"/>
    <n v="304"/>
    <n v="1"/>
    <n v="69"/>
    <x v="5"/>
    <s v="04/2021"/>
    <x v="93"/>
    <n v="2"/>
    <s v="Router, (1) CISCO ISR 4431 -iRouter refresh - 1701"/>
    <x v="0"/>
    <m/>
  </r>
  <r>
    <n v="6933474"/>
    <n v="1"/>
    <x v="4"/>
    <n v="36"/>
    <n v="4"/>
    <n v="0"/>
    <n v="-14760"/>
    <n v="0"/>
    <n v="-14760"/>
    <n v="-13010.66"/>
    <n v="0"/>
    <n v="-1749.34"/>
    <n v="-13448"/>
    <n v="-437.34000000000003"/>
    <n v="304"/>
    <n v="1"/>
    <n v="69"/>
    <x v="5"/>
    <s v="04/2021"/>
    <x v="58"/>
    <n v="2"/>
    <s v="Licenses, (36) CISCO L-ASA5545-TAM subscriptions for Energy Lane Firewall - 1763"/>
    <x v="0"/>
    <m/>
  </r>
  <r>
    <n v="6933475"/>
    <n v="1"/>
    <x v="4"/>
    <n v="60"/>
    <n v="25"/>
    <n v="0"/>
    <n v="129968.61"/>
    <n v="0"/>
    <n v="129968.61"/>
    <n v="74310.740000000005"/>
    <n v="0"/>
    <n v="55657.87"/>
    <n v="76537.05"/>
    <n v="2226.31"/>
    <n v="304"/>
    <n v="1"/>
    <n v="69"/>
    <x v="5"/>
    <s v="04/2021"/>
    <x v="79"/>
    <n v="2"/>
    <s v="Newark Office IT - 1758"/>
    <x v="0"/>
    <m/>
  </r>
  <r>
    <n v="6933479"/>
    <n v="1"/>
    <x v="4"/>
    <n v="60"/>
    <n v="18"/>
    <n v="0"/>
    <n v="3516.35"/>
    <n v="0"/>
    <n v="3516.35"/>
    <n v="2425.1"/>
    <n v="0"/>
    <n v="1091.25"/>
    <n v="2485.73"/>
    <n v="60.63"/>
    <n v="304"/>
    <n v="1"/>
    <n v="69"/>
    <x v="5"/>
    <s v="04/2021"/>
    <x v="80"/>
    <n v="2"/>
    <s v="Switch, (1) Cisco Catalyst 2960X 48 port ethernet - 1694"/>
    <x v="0"/>
    <m/>
  </r>
  <r>
    <n v="6933484"/>
    <n v="1"/>
    <x v="4"/>
    <n v="60"/>
    <n v="17"/>
    <n v="0"/>
    <n v="697.61"/>
    <n v="0"/>
    <n v="697.61"/>
    <n v="492.87"/>
    <n v="0"/>
    <n v="204.74"/>
    <n v="504.91"/>
    <n v="12.040000000000001"/>
    <n v="304"/>
    <n v="1"/>
    <n v="69"/>
    <x v="5"/>
    <s v="04/2021"/>
    <x v="59"/>
    <n v="2"/>
    <s v="PC, (1) Dell Opti 5040 desktop computer - 1606"/>
    <x v="0"/>
    <m/>
  </r>
  <r>
    <n v="6933485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x v="59"/>
    <n v="2"/>
    <s v="PC, (1) Dell Opti 5040 desktop computer - 1662"/>
    <x v="0"/>
    <m/>
  </r>
  <r>
    <n v="6933487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5"/>
    <x v="0"/>
    <m/>
  </r>
  <r>
    <n v="6933488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6"/>
    <x v="0"/>
    <m/>
  </r>
  <r>
    <n v="6933489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x v="54"/>
    <n v="2"/>
    <s v="Monitor, (1) Dell P2217 22 inch - 1590"/>
    <x v="0"/>
    <m/>
  </r>
  <r>
    <n v="6933490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6"/>
    <x v="0"/>
    <m/>
  </r>
  <r>
    <n v="6933513"/>
    <n v="1"/>
    <x v="4"/>
    <n v="60"/>
    <n v="30"/>
    <n v="0"/>
    <n v="74483.95"/>
    <n v="0"/>
    <n v="74483.95"/>
    <n v="36333.67"/>
    <n v="0"/>
    <n v="38150.28"/>
    <n v="37605.35"/>
    <n v="1271.68"/>
    <n v="304"/>
    <n v="1"/>
    <n v="69"/>
    <x v="5"/>
    <s v="04/2021"/>
    <x v="63"/>
    <n v="2"/>
    <s v="Computer Purchases - 1793"/>
    <x v="0"/>
    <m/>
  </r>
  <r>
    <n v="6933514"/>
    <n v="1"/>
    <x v="4"/>
    <n v="60"/>
    <n v="25"/>
    <n v="0"/>
    <n v="38380.33"/>
    <n v="0"/>
    <n v="38380.33"/>
    <n v="21944.28"/>
    <n v="0"/>
    <n v="16436.05"/>
    <n v="22601.72"/>
    <n v="657.44"/>
    <n v="304"/>
    <n v="1"/>
    <n v="69"/>
    <x v="5"/>
    <s v="04/2021"/>
    <x v="90"/>
    <n v="2"/>
    <s v="Computers - 1759"/>
    <x v="0"/>
    <m/>
  </r>
  <r>
    <n v="6933529"/>
    <n v="1"/>
    <x v="4"/>
    <n v="60"/>
    <n v="20"/>
    <n v="0"/>
    <n v="320.39"/>
    <n v="0"/>
    <n v="320.39"/>
    <n v="210.13"/>
    <n v="0"/>
    <n v="110.26"/>
    <n v="215.64"/>
    <n v="5.51"/>
    <n v="304"/>
    <n v="1"/>
    <n v="69"/>
    <x v="5"/>
    <s v="04/2021"/>
    <x v="95"/>
    <n v="2"/>
    <s v="UPS, (1) APC Power saving back-ups RS1500 - 1722"/>
    <x v="0"/>
    <m/>
  </r>
  <r>
    <n v="6933530"/>
    <n v="1"/>
    <x v="4"/>
    <n v="60"/>
    <n v="18"/>
    <n v="0"/>
    <n v="1338.76"/>
    <n v="0"/>
    <n v="1338.76"/>
    <n v="923.26"/>
    <n v="0"/>
    <n v="415.5"/>
    <n v="946.34"/>
    <n v="23.080000000000002"/>
    <n v="304"/>
    <n v="1"/>
    <n v="69"/>
    <x v="5"/>
    <s v="04/2021"/>
    <x v="96"/>
    <n v="2"/>
    <s v="UPS, (1) APC Smart x1500VA - 1691"/>
    <x v="0"/>
    <m/>
  </r>
  <r>
    <n v="6933576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x v="53"/>
    <n v="2"/>
    <s v="Laptop, (1) Dell E5470 Lattitude - 1609"/>
    <x v="0"/>
    <m/>
  </r>
  <r>
    <n v="6933577"/>
    <n v="1"/>
    <x v="4"/>
    <n v="60"/>
    <n v="17"/>
    <n v="0"/>
    <n v="947.8"/>
    <n v="0"/>
    <n v="947.8"/>
    <n v="669.66"/>
    <n v="0"/>
    <n v="278.14"/>
    <n v="686.02"/>
    <n v="16.36"/>
    <n v="304"/>
    <n v="1"/>
    <n v="69"/>
    <x v="5"/>
    <s v="04/2021"/>
    <x v="53"/>
    <n v="2"/>
    <s v="Laptop, (1) Dell E5470 Lattitude - 1613"/>
    <x v="0"/>
    <m/>
  </r>
  <r>
    <n v="6933578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21"/>
    <x v="0"/>
    <m/>
  </r>
  <r>
    <n v="6933579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4"/>
    <x v="0"/>
    <m/>
  </r>
  <r>
    <n v="6933580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x v="53"/>
    <n v="2"/>
    <s v="Laptop, (1) Dell E5470 Lattitude - 1643"/>
    <x v="0"/>
    <m/>
  </r>
  <r>
    <n v="6933581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x v="53"/>
    <n v="2"/>
    <s v="Laptop, (1) Dell E5470 Lattitude - 1644"/>
    <x v="0"/>
    <m/>
  </r>
  <r>
    <n v="6933582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6"/>
    <x v="0"/>
    <m/>
  </r>
  <r>
    <n v="6933589"/>
    <n v="1"/>
    <x v="4"/>
    <n v="60"/>
    <n v="17"/>
    <n v="0"/>
    <n v="171.4"/>
    <n v="0"/>
    <n v="171.4"/>
    <n v="121.12"/>
    <n v="0"/>
    <n v="50.28"/>
    <n v="124.08"/>
    <n v="2.96"/>
    <n v="304"/>
    <n v="1"/>
    <n v="69"/>
    <x v="5"/>
    <s v="04/2021"/>
    <x v="54"/>
    <n v="2"/>
    <s v="Monitor, (1) Dell P2217 22 inch - 1601"/>
    <x v="0"/>
    <m/>
  </r>
  <r>
    <n v="6933590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0"/>
    <x v="0"/>
    <m/>
  </r>
  <r>
    <n v="6933592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3"/>
    <x v="0"/>
    <m/>
  </r>
  <r>
    <n v="6933597"/>
    <n v="1"/>
    <x v="4"/>
    <n v="60"/>
    <n v="18"/>
    <n v="0"/>
    <n v="1753.82"/>
    <n v="0"/>
    <n v="1753.82"/>
    <n v="1209.54"/>
    <n v="0"/>
    <n v="544.28"/>
    <n v="1239.78"/>
    <n v="30.240000000000002"/>
    <n v="304"/>
    <n v="1"/>
    <n v="69"/>
    <x v="5"/>
    <s v="04/2021"/>
    <x v="76"/>
    <n v="2"/>
    <s v="Monitor, (10) Dell P2217 22 inch - 1710"/>
    <x v="0"/>
    <m/>
  </r>
  <r>
    <n v="6933608"/>
    <n v="1"/>
    <x v="4"/>
    <n v="60"/>
    <n v="31"/>
    <n v="0"/>
    <n v="8657.42"/>
    <n v="0"/>
    <n v="8657.42"/>
    <n v="4077.95"/>
    <n v="0"/>
    <n v="4579.47"/>
    <n v="4225.67"/>
    <n v="147.72"/>
    <n v="304"/>
    <n v="1"/>
    <n v="69"/>
    <x v="5"/>
    <s v="04/2021"/>
    <x v="55"/>
    <n v="2"/>
    <s v="Network Upgrades - 1797"/>
    <x v="0"/>
    <m/>
  </r>
  <r>
    <n v="6933619"/>
    <n v="1"/>
    <x v="4"/>
    <n v="60"/>
    <n v="23"/>
    <n v="0"/>
    <n v="9150"/>
    <n v="0"/>
    <n v="9150"/>
    <n v="5539.35"/>
    <n v="0"/>
    <n v="3610.65"/>
    <n v="5696.33"/>
    <n v="156.97999999999999"/>
    <n v="304"/>
    <n v="1"/>
    <n v="69"/>
    <x v="5"/>
    <s v="04/2021"/>
    <x v="97"/>
    <n v="2"/>
    <s v="Laptops, (6) Dell CTO 7480 - 1741"/>
    <x v="0"/>
    <m/>
  </r>
  <r>
    <n v="6933620"/>
    <n v="1"/>
    <x v="4"/>
    <n v="36"/>
    <n v="0"/>
    <n v="0"/>
    <n v="17294.400000000001"/>
    <n v="-17294.400000000001"/>
    <n v="0"/>
    <n v="17294.400000000001"/>
    <n v="-17294.400000000001"/>
    <n v="0"/>
    <n v="0"/>
    <n v="0"/>
    <n v="304"/>
    <n v="1"/>
    <n v="69"/>
    <x v="5"/>
    <s v="04/2021"/>
    <x v="58"/>
    <n v="2"/>
    <s v="Licenses, (36) CISCO L-ASA5545-TAM subscriptions for Energy Lane Firewall - 1745"/>
    <x v="0"/>
    <m/>
  </r>
  <r>
    <n v="6933621"/>
    <n v="1"/>
    <x v="4"/>
    <n v="60"/>
    <n v="18"/>
    <n v="0"/>
    <n v="6816.43"/>
    <n v="0"/>
    <n v="6816.43"/>
    <n v="4700.9799999999996"/>
    <n v="0"/>
    <n v="2115.4499999999998"/>
    <n v="4818.51"/>
    <n v="117.53"/>
    <n v="304"/>
    <n v="1"/>
    <n v="69"/>
    <x v="5"/>
    <s v="04/2021"/>
    <x v="86"/>
    <n v="2"/>
    <s v="Switch, (1) Cisco Catalyst 3850 24 POE LAN - 1693"/>
    <x v="0"/>
    <m/>
  </r>
  <r>
    <n v="6933626"/>
    <n v="1"/>
    <x v="4"/>
    <n v="60"/>
    <n v="23"/>
    <n v="0"/>
    <n v="941.55"/>
    <n v="0"/>
    <n v="941.55"/>
    <n v="569.99"/>
    <n v="0"/>
    <n v="371.56"/>
    <n v="586.14"/>
    <n v="16.149999999999999"/>
    <n v="304"/>
    <n v="1"/>
    <n v="69"/>
    <x v="5"/>
    <s v="04/2021"/>
    <x v="98"/>
    <n v="2"/>
    <s v="PC, (1) Dell CTO 5050 Desktop computers - 1742"/>
    <x v="0"/>
    <m/>
  </r>
  <r>
    <n v="6933628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5"/>
    <x v="0"/>
    <m/>
  </r>
  <r>
    <n v="6933629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3"/>
    <x v="0"/>
    <m/>
  </r>
  <r>
    <n v="6933630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4"/>
    <x v="0"/>
    <m/>
  </r>
  <r>
    <n v="6933632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8"/>
    <x v="0"/>
    <m/>
  </r>
  <r>
    <n v="6933639"/>
    <n v="1"/>
    <x v="4"/>
    <n v="60"/>
    <n v="7"/>
    <n v="0"/>
    <n v="838.17"/>
    <n v="0"/>
    <n v="838.17"/>
    <n v="740.38"/>
    <n v="0"/>
    <n v="97.79"/>
    <n v="754.35"/>
    <n v="13.97"/>
    <n v="304"/>
    <n v="1"/>
    <n v="69"/>
    <x v="5"/>
    <s v="04/2021"/>
    <x v="84"/>
    <n v="2"/>
    <s v="Desktop, (1) Dell Optiplex 5040 - 1446"/>
    <x v="0"/>
    <m/>
  </r>
  <r>
    <n v="6933641"/>
    <n v="1"/>
    <x v="4"/>
    <n v="60"/>
    <n v="0"/>
    <n v="0"/>
    <n v="6380.62"/>
    <n v="-6380.62"/>
    <n v="0"/>
    <n v="6380.62"/>
    <n v="-6380.62"/>
    <n v="0"/>
    <n v="0"/>
    <n v="0"/>
    <n v="304"/>
    <n v="1"/>
    <n v="69"/>
    <x v="5"/>
    <s v="04/2021"/>
    <x v="99"/>
    <n v="2"/>
    <s v="(6) Latitude E6440 Laptops for Silver Lake - 1329"/>
    <x v="0"/>
    <m/>
  </r>
  <r>
    <n v="6933658"/>
    <n v="1"/>
    <x v="4"/>
    <n v="60"/>
    <n v="18"/>
    <n v="0"/>
    <n v="525.52"/>
    <n v="0"/>
    <n v="525.52"/>
    <n v="362.41"/>
    <n v="0"/>
    <n v="163.11000000000001"/>
    <n v="371.47"/>
    <n v="9.06"/>
    <n v="304"/>
    <n v="1"/>
    <n v="69"/>
    <x v="5"/>
    <s v="04/2021"/>
    <x v="100"/>
    <n v="2"/>
    <s v="CISCO AC power supply -iRouter refresh project - 1698"/>
    <x v="0"/>
    <m/>
  </r>
  <r>
    <n v="6933717"/>
    <n v="1"/>
    <x v="4"/>
    <n v="60"/>
    <n v="7"/>
    <n v="0"/>
    <n v="826.97"/>
    <n v="0"/>
    <n v="826.97"/>
    <n v="730.48"/>
    <n v="0"/>
    <n v="96.49"/>
    <n v="744.26"/>
    <n v="13.780000000000001"/>
    <n v="304"/>
    <n v="1"/>
    <n v="69"/>
    <x v="5"/>
    <s v="04/2021"/>
    <x v="84"/>
    <n v="2"/>
    <s v="Desktop, (1) Dell Optiplex 5040 - 1444"/>
    <x v="0"/>
    <m/>
  </r>
  <r>
    <n v="6933729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6"/>
    <x v="0"/>
    <m/>
  </r>
  <r>
    <n v="6933730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9"/>
    <x v="0"/>
    <m/>
  </r>
  <r>
    <n v="6933731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9"/>
    <x v="0"/>
    <m/>
  </r>
  <r>
    <n v="6933732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50"/>
    <x v="0"/>
    <m/>
  </r>
  <r>
    <n v="6933733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51"/>
    <x v="0"/>
    <m/>
  </r>
  <r>
    <n v="6933734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5"/>
    <x v="0"/>
    <m/>
  </r>
  <r>
    <n v="6933738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1"/>
    <x v="0"/>
    <m/>
  </r>
  <r>
    <n v="693374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5"/>
    <x v="0"/>
    <m/>
  </r>
  <r>
    <n v="6933744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4"/>
    <x v="0"/>
    <m/>
  </r>
  <r>
    <n v="693375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7"/>
    <x v="0"/>
    <m/>
  </r>
  <r>
    <n v="6933758"/>
    <n v="1"/>
    <x v="4"/>
    <n v="60"/>
    <n v="28"/>
    <n v="0"/>
    <n v="59503.97"/>
    <n v="0"/>
    <n v="59503.97"/>
    <n v="31023.39"/>
    <n v="0"/>
    <n v="28480.58"/>
    <n v="32040.55"/>
    <n v="1017.16"/>
    <n v="304"/>
    <n v="1"/>
    <n v="69"/>
    <x v="5"/>
    <s v="04/2021"/>
    <x v="85"/>
    <n v="2"/>
    <s v="Stover - Dover Campus IT Network - 1776"/>
    <x v="0"/>
    <m/>
  </r>
  <r>
    <n v="6933759"/>
    <n v="1"/>
    <x v="4"/>
    <n v="60"/>
    <n v="18"/>
    <n v="0"/>
    <n v="12373.83"/>
    <n v="0"/>
    <n v="12373.83"/>
    <n v="8661.68"/>
    <n v="0"/>
    <n v="3712.15"/>
    <n v="8867.91"/>
    <n v="206.23000000000002"/>
    <n v="304"/>
    <n v="1"/>
    <n v="69"/>
    <x v="5"/>
    <s v="04/2021"/>
    <x v="101"/>
    <n v="2"/>
    <s v="Switch, (1) CISCO  Catalyst 3850 48 port - 1712"/>
    <x v="0"/>
    <m/>
  </r>
  <r>
    <n v="6933763"/>
    <n v="1"/>
    <x v="4"/>
    <n v="60"/>
    <n v="23"/>
    <n v="0"/>
    <n v="6528.19"/>
    <n v="0"/>
    <n v="6528.19"/>
    <n v="3952.08"/>
    <n v="0"/>
    <n v="2576.11"/>
    <n v="4064.08"/>
    <n v="112"/>
    <n v="304"/>
    <n v="1"/>
    <n v="69"/>
    <x v="5"/>
    <s v="04/2021"/>
    <x v="57"/>
    <n v="2"/>
    <s v="Laptops, (4) Dell CTO 7480 - 1743"/>
    <x v="0"/>
    <m/>
  </r>
  <r>
    <n v="6933769"/>
    <n v="1"/>
    <x v="4"/>
    <n v="60"/>
    <n v="17"/>
    <n v="0"/>
    <n v="847.84"/>
    <n v="0"/>
    <n v="847.84"/>
    <n v="599.04999999999995"/>
    <n v="0"/>
    <n v="248.79"/>
    <n v="613.67999999999995"/>
    <n v="14.63"/>
    <n v="304"/>
    <n v="1"/>
    <n v="69"/>
    <x v="5"/>
    <s v="04/2021"/>
    <x v="59"/>
    <n v="2"/>
    <s v="PC, (1) Dell Opti 5040 desktop computer - 1586"/>
    <x v="0"/>
    <m/>
  </r>
  <r>
    <n v="6933770"/>
    <n v="1"/>
    <x v="4"/>
    <n v="60"/>
    <n v="17"/>
    <n v="0"/>
    <n v="847.83"/>
    <n v="0"/>
    <n v="847.83"/>
    <n v="599.04"/>
    <n v="0"/>
    <n v="248.79"/>
    <n v="613.66999999999996"/>
    <n v="14.63"/>
    <n v="304"/>
    <n v="1"/>
    <n v="69"/>
    <x v="5"/>
    <s v="04/2021"/>
    <x v="59"/>
    <n v="2"/>
    <s v="PC, (1) Dell Opti 5040 desktop computer - 1587"/>
    <x v="0"/>
    <m/>
  </r>
  <r>
    <n v="6933771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x v="59"/>
    <n v="2"/>
    <s v="PC, (1) Dell Opti 5040 desktop computer - 1660"/>
    <x v="0"/>
    <m/>
  </r>
  <r>
    <n v="6933777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x v="59"/>
    <n v="2"/>
    <s v="PC, (1) Dell Opti 5040 desktop computer - 1663"/>
    <x v="0"/>
    <m/>
  </r>
  <r>
    <n v="6933780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52"/>
    <x v="0"/>
    <m/>
  </r>
  <r>
    <n v="6933790"/>
    <n v="1"/>
    <x v="4"/>
    <n v="60"/>
    <n v="7"/>
    <n v="0"/>
    <n v="838.17"/>
    <n v="0"/>
    <n v="838.17"/>
    <n v="740.38"/>
    <n v="0"/>
    <n v="97.79"/>
    <n v="754.35"/>
    <n v="13.97"/>
    <n v="304"/>
    <n v="1"/>
    <n v="69"/>
    <x v="5"/>
    <s v="04/2021"/>
    <x v="84"/>
    <n v="2"/>
    <s v="Desktop, (1) Dell Optiplex 5040 - 1445"/>
    <x v="0"/>
    <m/>
  </r>
  <r>
    <n v="6933791"/>
    <n v="1"/>
    <x v="4"/>
    <n v="60"/>
    <n v="18"/>
    <n v="0"/>
    <n v="1035.32"/>
    <n v="0"/>
    <n v="1035.32"/>
    <n v="714"/>
    <n v="0"/>
    <n v="321.32"/>
    <n v="731.85"/>
    <n v="17.850000000000001"/>
    <n v="304"/>
    <n v="1"/>
    <n v="69"/>
    <x v="5"/>
    <s v="04/2021"/>
    <x v="102"/>
    <n v="2"/>
    <s v="(5) Dell Docking station WD15 w/180w adapter - 1709"/>
    <x v="0"/>
    <m/>
  </r>
  <r>
    <n v="6933792"/>
    <n v="1"/>
    <x v="4"/>
    <n v="60"/>
    <n v="0"/>
    <n v="0"/>
    <n v="5977.59"/>
    <n v="-5977.59"/>
    <n v="0"/>
    <n v="5977.59"/>
    <n v="-5977.59"/>
    <n v="0"/>
    <n v="0"/>
    <n v="0"/>
    <n v="304"/>
    <n v="1"/>
    <n v="69"/>
    <x v="5"/>
    <s v="04/2021"/>
    <x v="103"/>
    <n v="2"/>
    <s v="(5) Latitude E6440 CTO laptops for Governors Ave - 1330"/>
    <x v="0"/>
    <m/>
  </r>
  <r>
    <n v="6933795"/>
    <n v="1"/>
    <x v="4"/>
    <n v="60"/>
    <n v="16"/>
    <n v="0"/>
    <n v="2412.27"/>
    <n v="0"/>
    <n v="2412.27"/>
    <n v="1745.15"/>
    <n v="0"/>
    <n v="667.12"/>
    <n v="1786.85"/>
    <n v="41.7"/>
    <n v="304"/>
    <n v="1"/>
    <n v="69"/>
    <x v="5"/>
    <s v="04/2021"/>
    <x v="104"/>
    <n v="2"/>
    <s v="BackUp &amp; Storage, (5) HP LT05 20Pk tapes &amp; (5) carts - 1584"/>
    <x v="0"/>
    <m/>
  </r>
  <r>
    <n v="6933803"/>
    <n v="1"/>
    <x v="4"/>
    <n v="60"/>
    <n v="28"/>
    <n v="0"/>
    <n v="31359.85"/>
    <n v="0"/>
    <n v="31359.85"/>
    <n v="16350.03"/>
    <n v="0"/>
    <n v="15009.82"/>
    <n v="16886.099999999999"/>
    <n v="536.07000000000005"/>
    <n v="304"/>
    <n v="1"/>
    <n v="69"/>
    <x v="5"/>
    <s v="04/2021"/>
    <x v="63"/>
    <n v="2"/>
    <s v="Computer Purchases - 1782"/>
    <x v="0"/>
    <m/>
  </r>
  <r>
    <n v="6933804"/>
    <n v="1"/>
    <x v="4"/>
    <n v="60"/>
    <n v="31"/>
    <n v="0"/>
    <n v="18372.64"/>
    <n v="0"/>
    <n v="18372.64"/>
    <n v="8654.02"/>
    <n v="0"/>
    <n v="9718.6200000000008"/>
    <n v="8967.52"/>
    <n v="313.5"/>
    <n v="304"/>
    <n v="1"/>
    <n v="69"/>
    <x v="5"/>
    <s v="04/2021"/>
    <x v="63"/>
    <n v="2"/>
    <s v="Computer Purchases - 1798"/>
    <x v="0"/>
    <m/>
  </r>
  <r>
    <n v="6933805"/>
    <n v="1"/>
    <x v="4"/>
    <n v="60"/>
    <n v="27"/>
    <n v="0"/>
    <n v="36392.35"/>
    <n v="0"/>
    <n v="36392.35"/>
    <n v="19584.830000000002"/>
    <n v="0"/>
    <n v="16807.52"/>
    <n v="20207.330000000002"/>
    <n v="622.5"/>
    <n v="304"/>
    <n v="1"/>
    <n v="69"/>
    <x v="5"/>
    <s v="04/2021"/>
    <x v="90"/>
    <n v="2"/>
    <s v="Computers - 1772"/>
    <x v="0"/>
    <m/>
  </r>
  <r>
    <n v="6933812"/>
    <n v="1"/>
    <x v="4"/>
    <n v="60"/>
    <n v="26"/>
    <n v="0"/>
    <n v="77.319999999999993"/>
    <n v="0"/>
    <n v="77.319999999999993"/>
    <n v="42.87"/>
    <n v="0"/>
    <n v="34.450000000000003"/>
    <n v="44.2"/>
    <n v="1.33"/>
    <n v="304"/>
    <n v="1"/>
    <n v="69"/>
    <x v="5"/>
    <s v="04/2021"/>
    <x v="65"/>
    <n v="2"/>
    <s v="CISCO CAT WS-C2960X-48FPS-L Network refresh project - 1761"/>
    <x v="0"/>
    <m/>
  </r>
  <r>
    <n v="6933875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6"/>
    <x v="0"/>
    <m/>
  </r>
  <r>
    <n v="6933876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x v="53"/>
    <n v="2"/>
    <s v="Laptop, (1) Dell E5470 Lattitude - 1640"/>
    <x v="0"/>
    <m/>
  </r>
  <r>
    <n v="6933883"/>
    <n v="1"/>
    <x v="4"/>
    <n v="60"/>
    <n v="23"/>
    <n v="0"/>
    <n v="4028.64"/>
    <n v="0"/>
    <n v="4028.64"/>
    <n v="2438.9299999999998"/>
    <n v="0"/>
    <n v="1589.71"/>
    <n v="2508.0500000000002"/>
    <n v="69.12"/>
    <n v="304"/>
    <n v="1"/>
    <n v="69"/>
    <x v="5"/>
    <s v="04/2021"/>
    <x v="105"/>
    <n v="2"/>
    <s v="PC, (4) Dell CTO 5050 Desktop computers - 1744"/>
    <x v="0"/>
    <m/>
  </r>
  <r>
    <n v="6933886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4"/>
    <x v="0"/>
    <m/>
  </r>
  <r>
    <n v="6933887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5"/>
    <x v="0"/>
    <m/>
  </r>
  <r>
    <n v="6933888"/>
    <n v="1"/>
    <x v="4"/>
    <n v="60"/>
    <n v="17"/>
    <n v="0"/>
    <n v="170.16"/>
    <n v="0"/>
    <n v="170.16"/>
    <n v="120.25"/>
    <n v="0"/>
    <n v="49.91"/>
    <n v="123.19"/>
    <n v="2.94"/>
    <n v="304"/>
    <n v="1"/>
    <n v="69"/>
    <x v="5"/>
    <s v="04/2021"/>
    <x v="54"/>
    <n v="2"/>
    <s v="Monitor, (1) Dell P2217 22 inch - 1639"/>
    <x v="0"/>
    <m/>
  </r>
  <r>
    <n v="6933889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4"/>
    <x v="0"/>
    <m/>
  </r>
  <r>
    <n v="693389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1"/>
    <x v="0"/>
    <m/>
  </r>
  <r>
    <n v="6933894"/>
    <n v="1"/>
    <x v="4"/>
    <n v="60"/>
    <n v="17"/>
    <n v="0"/>
    <n v="1377.53"/>
    <n v="0"/>
    <n v="1377.53"/>
    <n v="973.32"/>
    <n v="0"/>
    <n v="404.21"/>
    <n v="997.1"/>
    <n v="23.78"/>
    <n v="304"/>
    <n v="1"/>
    <n v="69"/>
    <x v="5"/>
    <s v="04/2021"/>
    <x v="67"/>
    <n v="2"/>
    <s v="Laptop, (1) Dell E7270 Lattitude - 1605"/>
    <x v="0"/>
    <m/>
  </r>
  <r>
    <n v="6933895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9"/>
    <x v="0"/>
    <m/>
  </r>
  <r>
    <n v="6933896"/>
    <n v="1"/>
    <x v="4"/>
    <n v="60"/>
    <n v="18"/>
    <n v="0"/>
    <n v="166.27"/>
    <n v="0"/>
    <n v="166.27"/>
    <n v="114.67"/>
    <n v="0"/>
    <n v="51.6"/>
    <n v="117.54"/>
    <n v="2.87"/>
    <n v="304"/>
    <n v="1"/>
    <n v="69"/>
    <x v="5"/>
    <s v="04/2021"/>
    <x v="54"/>
    <n v="2"/>
    <s v="Monitor, (1) Dell P2217 22 inch - 1704"/>
    <x v="0"/>
    <m/>
  </r>
  <r>
    <n v="6933897"/>
    <n v="1"/>
    <x v="4"/>
    <n v="60"/>
    <n v="18"/>
    <n v="0"/>
    <n v="1840.27"/>
    <n v="0"/>
    <n v="1840.27"/>
    <n v="1269.1500000000001"/>
    <n v="0"/>
    <n v="571.12"/>
    <n v="1300.8800000000001"/>
    <n v="31.73"/>
    <n v="304"/>
    <n v="1"/>
    <n v="69"/>
    <x v="5"/>
    <s v="04/2021"/>
    <x v="106"/>
    <n v="2"/>
    <s v="Monitor, (12) Dell P2217 22 inch - 1706"/>
    <x v="0"/>
    <m/>
  </r>
  <r>
    <n v="6933925"/>
    <n v="1"/>
    <x v="4"/>
    <n v="60"/>
    <n v="18"/>
    <n v="0"/>
    <n v="22765"/>
    <n v="0"/>
    <n v="22765"/>
    <n v="15935.53"/>
    <n v="0"/>
    <n v="6829.47"/>
    <n v="16314.95"/>
    <n v="379.42"/>
    <n v="304"/>
    <n v="1"/>
    <n v="69"/>
    <x v="5"/>
    <s v="04/2021"/>
    <x v="107"/>
    <n v="2"/>
    <s v="Middletown Office Security system - 114 Sandhill Drive - 1714"/>
    <x v="0"/>
    <m/>
  </r>
  <r>
    <n v="6933931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6"/>
    <x v="0"/>
    <m/>
  </r>
  <r>
    <n v="6933932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8"/>
    <x v="0"/>
    <m/>
  </r>
  <r>
    <n v="6933933"/>
    <n v="1"/>
    <x v="4"/>
    <n v="60"/>
    <n v="18"/>
    <n v="0"/>
    <n v="634.02"/>
    <n v="0"/>
    <n v="634.02"/>
    <n v="437.23"/>
    <n v="0"/>
    <n v="196.79"/>
    <n v="448.16"/>
    <n v="10.93"/>
    <n v="304"/>
    <n v="1"/>
    <n v="69"/>
    <x v="5"/>
    <s v="04/2021"/>
    <x v="88"/>
    <n v="2"/>
    <s v="Transceiver, (1) CISCO 1000BASE LX/LH-iRouter refresh - 1699"/>
    <x v="0"/>
    <m/>
  </r>
  <r>
    <n v="6933936"/>
    <n v="1"/>
    <x v="4"/>
    <n v="60"/>
    <n v="18"/>
    <n v="0"/>
    <n v="1066.46"/>
    <n v="0"/>
    <n v="1066.46"/>
    <n v="735.52"/>
    <n v="0"/>
    <n v="330.94"/>
    <n v="753.91"/>
    <n v="18.39"/>
    <n v="304"/>
    <n v="1"/>
    <n v="69"/>
    <x v="5"/>
    <s v="04/2021"/>
    <x v="108"/>
    <n v="2"/>
    <s v="PC, (1) Dell Opti 5050 desktop computer - 1705"/>
    <x v="0"/>
    <m/>
  </r>
  <r>
    <n v="6933943"/>
    <n v="1"/>
    <x v="4"/>
    <n v="60"/>
    <n v="17"/>
    <n v="0"/>
    <n v="12283.43"/>
    <n v="0"/>
    <n v="12283.43"/>
    <n v="8690.24"/>
    <n v="0"/>
    <n v="3593.19"/>
    <n v="8901.6"/>
    <n v="211.36"/>
    <n v="304"/>
    <n v="1"/>
    <n v="69"/>
    <x v="5"/>
    <s v="04/2021"/>
    <x v="109"/>
    <n v="2"/>
    <s v="Computer Purchase 2017-02 - 1585"/>
    <x v="0"/>
    <m/>
  </r>
  <r>
    <n v="6933952"/>
    <n v="1"/>
    <x v="4"/>
    <n v="60"/>
    <n v="32"/>
    <n v="0"/>
    <n v="41172.69"/>
    <n v="0"/>
    <n v="41172.69"/>
    <n v="18703.25"/>
    <n v="0"/>
    <n v="22469.439999999999"/>
    <n v="19405.419999999998"/>
    <n v="702.17"/>
    <n v="304"/>
    <n v="1"/>
    <n v="69"/>
    <x v="5"/>
    <s v="04/2021"/>
    <x v="63"/>
    <n v="2"/>
    <s v="Computer Purchases - 1818"/>
    <x v="0"/>
    <m/>
  </r>
  <r>
    <n v="6933975"/>
    <n v="1"/>
    <x v="4"/>
    <n v="60"/>
    <n v="18"/>
    <n v="0"/>
    <n v="1338.77"/>
    <n v="0"/>
    <n v="1338.77"/>
    <n v="923.26"/>
    <n v="0"/>
    <n v="415.51"/>
    <n v="946.34"/>
    <n v="23.080000000000002"/>
    <n v="304"/>
    <n v="1"/>
    <n v="69"/>
    <x v="5"/>
    <s v="04/2021"/>
    <x v="96"/>
    <n v="2"/>
    <s v="UPS, (1) APC Smart x1500VA - 1690"/>
    <x v="0"/>
    <m/>
  </r>
  <r>
    <n v="6934013"/>
    <n v="1"/>
    <x v="4"/>
    <n v="60"/>
    <n v="44"/>
    <n v="0"/>
    <n v="70272.34"/>
    <n v="0"/>
    <n v="70272.34"/>
    <n v="17802.32"/>
    <n v="0"/>
    <n v="52470.02"/>
    <n v="18994.82"/>
    <n v="1192.5"/>
    <n v="304"/>
    <n v="1"/>
    <n v="69"/>
    <x v="5"/>
    <s v="04/2021"/>
    <x v="63"/>
    <n v="2"/>
    <s v="Computer Purchases - 1857"/>
    <x v="0"/>
    <m/>
  </r>
  <r>
    <n v="6934020"/>
    <n v="1"/>
    <x v="4"/>
    <n v="60"/>
    <n v="38"/>
    <n v="0"/>
    <n v="25110"/>
    <n v="0"/>
    <n v="25110"/>
    <n v="8882.44"/>
    <n v="0"/>
    <n v="16227.56"/>
    <n v="9309.48"/>
    <n v="427.04"/>
    <n v="304"/>
    <n v="1"/>
    <n v="69"/>
    <x v="5"/>
    <s v="04/2021"/>
    <x v="110"/>
    <n v="2"/>
    <s v="BIS1347 Unified Communications Enhance - 1832"/>
    <x v="0"/>
    <m/>
  </r>
  <r>
    <n v="6934023"/>
    <n v="1"/>
    <x v="4"/>
    <n v="60"/>
    <n v="36"/>
    <n v="0"/>
    <n v="16505.03"/>
    <n v="0"/>
    <n v="16505.03"/>
    <n v="6391.35"/>
    <n v="0"/>
    <n v="10113.68"/>
    <n v="6672.29"/>
    <n v="280.94"/>
    <n v="304"/>
    <n v="1"/>
    <n v="69"/>
    <x v="5"/>
    <s v="04/2021"/>
    <x v="63"/>
    <n v="2"/>
    <s v="Computer Purchases - 1827"/>
    <x v="0"/>
    <m/>
  </r>
  <r>
    <n v="6934024"/>
    <n v="1"/>
    <x v="4"/>
    <n v="60"/>
    <n v="44"/>
    <n v="0"/>
    <n v="-1691.61"/>
    <n v="0"/>
    <n v="-1691.61"/>
    <n v="-428.58"/>
    <n v="0"/>
    <n v="-1263.03"/>
    <n v="-457.29"/>
    <n v="-28.71"/>
    <n v="304"/>
    <n v="1"/>
    <n v="69"/>
    <x v="5"/>
    <s v="04/2021"/>
    <x v="63"/>
    <n v="2"/>
    <s v="Computer Purchases - 1855"/>
    <x v="0"/>
    <m/>
  </r>
  <r>
    <n v="6934025"/>
    <n v="1"/>
    <x v="4"/>
    <n v="60"/>
    <n v="35"/>
    <n v="0"/>
    <n v="13530"/>
    <n v="0"/>
    <n v="13530"/>
    <n v="5465.9"/>
    <n v="0"/>
    <n v="8064.1"/>
    <n v="5696.3"/>
    <n v="230.4"/>
    <n v="304"/>
    <n v="1"/>
    <n v="69"/>
    <x v="5"/>
    <s v="04/2021"/>
    <x v="55"/>
    <n v="2"/>
    <s v="Network Upgrades - 1817"/>
    <x v="0"/>
    <m/>
  </r>
  <r>
    <n v="6934026"/>
    <n v="1"/>
    <x v="4"/>
    <n v="60"/>
    <n v="43"/>
    <n v="0"/>
    <n v="24652.98"/>
    <n v="0"/>
    <n v="24652.98"/>
    <n v="6657.8"/>
    <n v="0"/>
    <n v="17995.18"/>
    <n v="7076.29"/>
    <n v="418.49"/>
    <n v="304"/>
    <n v="1"/>
    <n v="69"/>
    <x v="5"/>
    <s v="04/2021"/>
    <x v="111"/>
    <n v="2"/>
    <s v="Solarwinds Refresh - 1848"/>
    <x v="0"/>
    <m/>
  </r>
  <r>
    <n v="6934028"/>
    <n v="1"/>
    <x v="4"/>
    <n v="60"/>
    <n v="44"/>
    <n v="0"/>
    <n v="8155"/>
    <n v="0"/>
    <n v="8155"/>
    <n v="2065.96"/>
    <n v="0"/>
    <n v="6089.04"/>
    <n v="2204.35"/>
    <n v="138.39000000000001"/>
    <n v="304"/>
    <n v="1"/>
    <n v="69"/>
    <x v="5"/>
    <s v="04/2021"/>
    <x v="112"/>
    <n v="2"/>
    <s v="Vulnerability Refresh - 1854"/>
    <x v="0"/>
    <m/>
  </r>
  <r>
    <n v="6934036"/>
    <n v="1"/>
    <x v="4"/>
    <n v="60"/>
    <n v="44"/>
    <n v="0"/>
    <n v="558074.47"/>
    <n v="0"/>
    <n v="558074.47"/>
    <n v="141378.84"/>
    <n v="0"/>
    <n v="416695.63"/>
    <n v="150849.19"/>
    <n v="9470.35"/>
    <n v="304"/>
    <n v="1"/>
    <n v="69"/>
    <x v="5"/>
    <s v="04/2021"/>
    <x v="113"/>
    <n v="2"/>
    <s v="Core Systems refresh - 1853"/>
    <x v="0"/>
    <m/>
  </r>
  <r>
    <n v="6934044"/>
    <n v="1"/>
    <x v="4"/>
    <n v="60"/>
    <n v="41"/>
    <n v="0"/>
    <n v="15573.02"/>
    <n v="0"/>
    <n v="15573.02"/>
    <n v="4726.79"/>
    <n v="0"/>
    <n v="10846.23"/>
    <n v="4991.33"/>
    <n v="264.54000000000002"/>
    <n v="304"/>
    <n v="1"/>
    <n v="69"/>
    <x v="5"/>
    <s v="04/2021"/>
    <x v="63"/>
    <n v="2"/>
    <s v="Computer Purchases - 1842"/>
    <x v="0"/>
    <m/>
  </r>
  <r>
    <n v="6934045"/>
    <n v="1"/>
    <x v="4"/>
    <n v="60"/>
    <n v="43"/>
    <n v="0"/>
    <n v="127703.98"/>
    <n v="0"/>
    <n v="127703.98"/>
    <n v="34487.919999999998"/>
    <n v="0"/>
    <n v="93216.06"/>
    <n v="36655.730000000003"/>
    <n v="2167.81"/>
    <n v="304"/>
    <n v="1"/>
    <n v="69"/>
    <x v="5"/>
    <s v="04/2021"/>
    <x v="63"/>
    <n v="2"/>
    <s v="Computer Purchases - 1847"/>
    <x v="0"/>
    <m/>
  </r>
  <r>
    <n v="6934053"/>
    <n v="1"/>
    <x v="4"/>
    <n v="60"/>
    <n v="34"/>
    <n v="0"/>
    <n v="21912.11"/>
    <n v="0"/>
    <n v="21912.11"/>
    <n v="9219.35"/>
    <n v="0"/>
    <n v="12692.76"/>
    <n v="9592.67"/>
    <n v="373.32"/>
    <n v="304"/>
    <n v="1"/>
    <n v="69"/>
    <x v="5"/>
    <s v="04/2021"/>
    <x v="63"/>
    <n v="2"/>
    <s v="Computer Purchases - 1813"/>
    <x v="0"/>
    <m/>
  </r>
  <r>
    <n v="6934054"/>
    <n v="1"/>
    <x v="4"/>
    <n v="60"/>
    <n v="42"/>
    <n v="0"/>
    <n v="7516"/>
    <n v="0"/>
    <n v="7516"/>
    <n v="2155.5300000000002"/>
    <n v="0"/>
    <n v="5360.47"/>
    <n v="2283.16"/>
    <n v="127.63000000000001"/>
    <n v="304"/>
    <n v="1"/>
    <n v="69"/>
    <x v="5"/>
    <s v="04/2021"/>
    <x v="63"/>
    <n v="2"/>
    <s v="Computer Purchases - 1845"/>
    <x v="0"/>
    <m/>
  </r>
  <r>
    <n v="6934063"/>
    <n v="1"/>
    <x v="4"/>
    <n v="60"/>
    <n v="37"/>
    <n v="0"/>
    <n v="7488.81"/>
    <n v="0"/>
    <n v="7488.81"/>
    <n v="2774.46"/>
    <n v="0"/>
    <n v="4714.3500000000004"/>
    <n v="2901.87"/>
    <n v="127.41"/>
    <n v="304"/>
    <n v="1"/>
    <n v="69"/>
    <x v="5"/>
    <s v="04/2021"/>
    <x v="63"/>
    <n v="2"/>
    <s v="Computer Purchases - 1823"/>
    <x v="0"/>
    <m/>
  </r>
  <r>
    <n v="6934064"/>
    <n v="1"/>
    <x v="4"/>
    <n v="60"/>
    <n v="39"/>
    <n v="0"/>
    <n v="23263.82"/>
    <n v="0"/>
    <n v="23263.82"/>
    <n v="7839.91"/>
    <n v="0"/>
    <n v="15423.91"/>
    <n v="8235.39"/>
    <n v="395.48"/>
    <n v="304"/>
    <n v="1"/>
    <n v="69"/>
    <x v="5"/>
    <s v="04/2021"/>
    <x v="63"/>
    <n v="2"/>
    <s v="Computer Purchases - 1836"/>
    <x v="0"/>
    <m/>
  </r>
  <r>
    <n v="6934065"/>
    <n v="1"/>
    <x v="4"/>
    <n v="60"/>
    <n v="40"/>
    <n v="0"/>
    <n v="39464.31"/>
    <n v="0"/>
    <n v="39464.31"/>
    <n v="12638.91"/>
    <n v="0"/>
    <n v="26825.4"/>
    <n v="13309.55"/>
    <n v="670.64"/>
    <n v="304"/>
    <n v="1"/>
    <n v="69"/>
    <x v="5"/>
    <s v="04/2021"/>
    <x v="63"/>
    <n v="2"/>
    <s v="Computer Purchases - 1839"/>
    <x v="0"/>
    <m/>
  </r>
  <r>
    <n v="6934067"/>
    <n v="1"/>
    <x v="4"/>
    <n v="60"/>
    <n v="44"/>
    <n v="0"/>
    <n v="154593.88"/>
    <n v="0"/>
    <n v="154593.88"/>
    <n v="39163.769999999997"/>
    <n v="0"/>
    <n v="115430.11"/>
    <n v="41787.18"/>
    <n v="2623.41"/>
    <n v="304"/>
    <n v="1"/>
    <n v="69"/>
    <x v="5"/>
    <s v="04/2021"/>
    <x v="114"/>
    <n v="2"/>
    <s v="Windows 10 Initiative - 1852"/>
    <x v="0"/>
    <m/>
  </r>
  <r>
    <n v="6934070"/>
    <n v="1"/>
    <x v="4"/>
    <n v="60"/>
    <n v="38"/>
    <n v="0"/>
    <n v="11000"/>
    <n v="0"/>
    <n v="11000"/>
    <n v="3891.15"/>
    <n v="0"/>
    <n v="7108.85"/>
    <n v="4078.23"/>
    <n v="187.08"/>
    <n v="304"/>
    <n v="1"/>
    <n v="69"/>
    <x v="5"/>
    <s v="04/2021"/>
    <x v="115"/>
    <n v="2"/>
    <s v="BIS SolarWinds - 1835"/>
    <x v="0"/>
    <m/>
  </r>
  <r>
    <n v="6934072"/>
    <n v="1"/>
    <x v="4"/>
    <n v="60"/>
    <n v="35"/>
    <n v="0"/>
    <n v="3431.01"/>
    <n v="0"/>
    <n v="3431.01"/>
    <n v="1386.11"/>
    <n v="0"/>
    <n v="2044.9"/>
    <n v="1444.54"/>
    <n v="58.43"/>
    <n v="304"/>
    <n v="1"/>
    <n v="69"/>
    <x v="5"/>
    <s v="04/2021"/>
    <x v="63"/>
    <n v="2"/>
    <s v="Computer Purchases - 1807"/>
    <x v="0"/>
    <m/>
  </r>
  <r>
    <n v="6934073"/>
    <n v="1"/>
    <x v="4"/>
    <n v="60"/>
    <n v="44"/>
    <n v="0"/>
    <n v="135516.14000000001"/>
    <n v="0"/>
    <n v="135516.14000000001"/>
    <n v="34330.78"/>
    <n v="0"/>
    <n v="101185.36"/>
    <n v="36630.449999999997"/>
    <n v="2299.67"/>
    <n v="304"/>
    <n v="1"/>
    <n v="69"/>
    <x v="5"/>
    <s v="04/2021"/>
    <x v="63"/>
    <n v="2"/>
    <s v="Computer Purchases - 1858"/>
    <x v="0"/>
    <m/>
  </r>
  <r>
    <n v="6934075"/>
    <n v="1"/>
    <x v="4"/>
    <n v="60"/>
    <n v="44"/>
    <n v="0"/>
    <n v="163787.76"/>
    <n v="0"/>
    <n v="163787.76"/>
    <n v="41492.910000000003"/>
    <n v="0"/>
    <n v="122294.85"/>
    <n v="44272.34"/>
    <n v="2779.43"/>
    <n v="304"/>
    <n v="1"/>
    <n v="69"/>
    <x v="5"/>
    <s v="04/2021"/>
    <x v="116"/>
    <n v="2"/>
    <s v="Network Site Refresh - 1856"/>
    <x v="0"/>
    <m/>
  </r>
  <r>
    <n v="6934082"/>
    <n v="1"/>
    <x v="4"/>
    <n v="60"/>
    <n v="38"/>
    <n v="0"/>
    <n v="10140"/>
    <n v="0"/>
    <n v="10140"/>
    <n v="3586.95"/>
    <n v="0"/>
    <n v="6553.05"/>
    <n v="3759.4"/>
    <n v="172.45000000000002"/>
    <n v="304"/>
    <n v="1"/>
    <n v="69"/>
    <x v="5"/>
    <s v="04/2021"/>
    <x v="117"/>
    <n v="2"/>
    <s v="Network Load Balancer - 1833"/>
    <x v="0"/>
    <m/>
  </r>
  <r>
    <n v="6934084"/>
    <n v="1"/>
    <x v="4"/>
    <n v="60"/>
    <n v="38"/>
    <n v="0"/>
    <n v="7180.99"/>
    <n v="0"/>
    <n v="7180.99"/>
    <n v="2540.2399999999998"/>
    <n v="0"/>
    <n v="4640.75"/>
    <n v="2662.37"/>
    <n v="122.13"/>
    <n v="304"/>
    <n v="1"/>
    <n v="69"/>
    <x v="5"/>
    <s v="04/2021"/>
    <x v="118"/>
    <n v="2"/>
    <s v="Wireless Security Enhancements - 1834"/>
    <x v="0"/>
    <m/>
  </r>
  <r>
    <n v="7002741"/>
    <n v="1"/>
    <x v="4"/>
    <n v="60"/>
    <n v="47"/>
    <n v="0"/>
    <n v="22182.09"/>
    <n v="0"/>
    <n v="22182.09"/>
    <n v="4506.5600000000004"/>
    <n v="0"/>
    <n v="17675.53"/>
    <n v="4882.6400000000003"/>
    <n v="376.08"/>
    <n v="304"/>
    <n v="1"/>
    <n v="69"/>
    <x v="5"/>
    <s v="04/2021"/>
    <x v="119"/>
    <n v="2"/>
    <s v="Dell I5-9500T Computers - 1885"/>
    <x v="0"/>
    <m/>
  </r>
  <r>
    <n v="7003058"/>
    <n v="1"/>
    <x v="4"/>
    <n v="60"/>
    <n v="47"/>
    <n v="0"/>
    <n v="10349.120000000001"/>
    <n v="0"/>
    <n v="10349.120000000001"/>
    <n v="2102.5500000000002"/>
    <n v="0"/>
    <n v="8246.57"/>
    <n v="2278.0100000000002"/>
    <n v="175.46"/>
    <n v="304"/>
    <n v="1"/>
    <n v="69"/>
    <x v="5"/>
    <s v="04/2021"/>
    <x v="114"/>
    <n v="2"/>
    <s v="Windows 10 Initiative Various Memory Upgrades - 1880"/>
    <x v="0"/>
    <m/>
  </r>
  <r>
    <n v="7003381"/>
    <n v="1"/>
    <x v="4"/>
    <n v="60"/>
    <n v="48"/>
    <n v="0"/>
    <n v="300"/>
    <n v="0"/>
    <n v="300"/>
    <n v="55.92"/>
    <n v="0"/>
    <n v="244.08"/>
    <n v="61"/>
    <n v="5.08"/>
    <n v="304"/>
    <n v="1"/>
    <n v="69"/>
    <x v="5"/>
    <s v="04/2021"/>
    <x v="113"/>
    <n v="2"/>
    <s v="Core Systems refresh - 1883"/>
    <x v="0"/>
    <m/>
  </r>
  <r>
    <n v="7003382"/>
    <n v="1"/>
    <x v="4"/>
    <n v="60"/>
    <n v="46"/>
    <n v="0"/>
    <n v="88011.97"/>
    <n v="0"/>
    <n v="88011.97"/>
    <n v="19352.330000000002"/>
    <n v="0"/>
    <n v="68659.64"/>
    <n v="20844.93"/>
    <n v="1492.6000000000001"/>
    <n v="304"/>
    <n v="1"/>
    <n v="69"/>
    <x v="5"/>
    <s v="04/2021"/>
    <x v="120"/>
    <n v="2"/>
    <s v="Date Center Migration - 1872"/>
    <x v="0"/>
    <m/>
  </r>
  <r>
    <n v="7003385"/>
    <n v="1"/>
    <x v="4"/>
    <n v="60"/>
    <n v="46"/>
    <n v="0"/>
    <n v="19585.169999999998"/>
    <n v="0"/>
    <n v="19585.169999999998"/>
    <n v="4306.49"/>
    <n v="0"/>
    <n v="15278.68"/>
    <n v="4638.6400000000003"/>
    <n v="332.15000000000003"/>
    <n v="304"/>
    <n v="1"/>
    <n v="69"/>
    <x v="5"/>
    <s v="04/2021"/>
    <x v="114"/>
    <n v="2"/>
    <s v="Windows 10 Initiative - 1871"/>
    <x v="0"/>
    <m/>
  </r>
  <r>
    <n v="7003660"/>
    <n v="1"/>
    <x v="4"/>
    <n v="60"/>
    <n v="48"/>
    <n v="0"/>
    <n v="131037.9"/>
    <n v="0"/>
    <n v="131037.9"/>
    <n v="24430.78"/>
    <n v="0"/>
    <n v="106607.12"/>
    <n v="26651.759999999998"/>
    <n v="2220.98"/>
    <n v="304"/>
    <n v="1"/>
    <n v="69"/>
    <x v="5"/>
    <s v="04/2021"/>
    <x v="121"/>
    <n v="2"/>
    <s v="Energy Lane Infrastructure - 1891"/>
    <x v="0"/>
    <m/>
  </r>
  <r>
    <n v="7003662"/>
    <n v="1"/>
    <x v="4"/>
    <n v="60"/>
    <n v="46"/>
    <n v="0"/>
    <n v="339.71"/>
    <n v="0"/>
    <n v="339.71"/>
    <n v="74.680000000000007"/>
    <n v="0"/>
    <n v="265.02999999999997"/>
    <n v="80.44"/>
    <n v="5.76"/>
    <n v="304"/>
    <n v="1"/>
    <n v="69"/>
    <x v="5"/>
    <s v="04/2021"/>
    <x v="122"/>
    <n v="2"/>
    <s v="Epson DS530 Scanner - 1867"/>
    <x v="0"/>
    <m/>
  </r>
  <r>
    <n v="7003663"/>
    <n v="1"/>
    <x v="4"/>
    <n v="60"/>
    <n v="46"/>
    <n v="0"/>
    <n v="15215.52"/>
    <n v="0"/>
    <n v="15215.52"/>
    <n v="3345.62"/>
    <n v="0"/>
    <n v="11869.9"/>
    <n v="3603.66"/>
    <n v="258.04000000000002"/>
    <n v="304"/>
    <n v="1"/>
    <n v="69"/>
    <x v="5"/>
    <s v="04/2021"/>
    <x v="116"/>
    <n v="2"/>
    <s v="Network Site Refresh - 1865"/>
    <x v="0"/>
    <m/>
  </r>
  <r>
    <n v="7003952"/>
    <n v="1"/>
    <x v="4"/>
    <n v="60"/>
    <n v="46"/>
    <n v="0"/>
    <n v="469.08"/>
    <n v="0"/>
    <n v="469.08"/>
    <n v="103.15"/>
    <n v="0"/>
    <n v="365.93"/>
    <n v="111.1"/>
    <n v="7.95"/>
    <n v="304"/>
    <n v="1"/>
    <n v="69"/>
    <x v="5"/>
    <s v="04/2021"/>
    <x v="123"/>
    <n v="2"/>
    <s v="Brother PT600 Label Maker - 1890"/>
    <x v="0"/>
    <m/>
  </r>
  <r>
    <n v="7003955"/>
    <n v="1"/>
    <x v="4"/>
    <n v="60"/>
    <n v="47"/>
    <n v="0"/>
    <n v="4543.3900000000003"/>
    <n v="0"/>
    <n v="4543.3900000000003"/>
    <n v="923.05"/>
    <n v="0"/>
    <n v="3620.34"/>
    <n v="1000.08"/>
    <n v="77.03"/>
    <n v="304"/>
    <n v="1"/>
    <n v="69"/>
    <x v="5"/>
    <s v="04/2021"/>
    <x v="124"/>
    <n v="2"/>
    <s v="Dell 22 Inch Monitor P2217 - 1879"/>
    <x v="0"/>
    <m/>
  </r>
  <r>
    <n v="7003956"/>
    <n v="1"/>
    <x v="4"/>
    <n v="60"/>
    <n v="48"/>
    <n v="0"/>
    <n v="4044.64"/>
    <n v="0"/>
    <n v="4044.64"/>
    <n v="754.05"/>
    <n v="0"/>
    <n v="3290.59"/>
    <n v="822.6"/>
    <n v="68.55"/>
    <n v="304"/>
    <n v="1"/>
    <n v="69"/>
    <x v="5"/>
    <s v="04/2021"/>
    <x v="119"/>
    <n v="2"/>
    <s v="Dell I5-9500T Computers - 1878"/>
    <x v="0"/>
    <m/>
  </r>
  <r>
    <n v="7003962"/>
    <n v="1"/>
    <x v="4"/>
    <n v="60"/>
    <n v="48"/>
    <n v="0"/>
    <n v="-9192.9599999999991"/>
    <n v="0"/>
    <n v="-9192.9599999999991"/>
    <n v="-1713.91"/>
    <n v="0"/>
    <n v="-7479.05"/>
    <n v="-1869.72"/>
    <n v="-155.81"/>
    <n v="304"/>
    <n v="1"/>
    <n v="69"/>
    <x v="5"/>
    <s v="04/2021"/>
    <x v="116"/>
    <n v="2"/>
    <s v="Network Site Refresh - 1887"/>
    <x v="0"/>
    <m/>
  </r>
  <r>
    <n v="7004243"/>
    <n v="1"/>
    <x v="4"/>
    <n v="60"/>
    <n v="46"/>
    <n v="0"/>
    <n v="15513.91"/>
    <n v="0"/>
    <n v="15513.91"/>
    <n v="3411.23"/>
    <n v="0"/>
    <n v="12102.68"/>
    <n v="3674.33"/>
    <n v="263.10000000000002"/>
    <n v="304"/>
    <n v="1"/>
    <n v="69"/>
    <x v="5"/>
    <s v="04/2021"/>
    <x v="113"/>
    <n v="2"/>
    <s v="Core Systems refresh - 1870"/>
    <x v="0"/>
    <m/>
  </r>
  <r>
    <n v="7004244"/>
    <n v="1"/>
    <x v="4"/>
    <n v="60"/>
    <n v="47"/>
    <n v="0"/>
    <n v="91652.7"/>
    <n v="0"/>
    <n v="91652.7"/>
    <n v="18620.23"/>
    <n v="0"/>
    <n v="73032.47"/>
    <n v="20174.11"/>
    <n v="1553.88"/>
    <n v="304"/>
    <n v="1"/>
    <n v="69"/>
    <x v="5"/>
    <s v="04/2021"/>
    <x v="125"/>
    <n v="2"/>
    <s v="Dell 7400 I5-8365 PC - 1877"/>
    <x v="0"/>
    <m/>
  </r>
  <r>
    <n v="7004245"/>
    <n v="1"/>
    <x v="4"/>
    <n v="36"/>
    <n v="22"/>
    <n v="0"/>
    <n v="27008.85"/>
    <n v="0"/>
    <n v="27008.85"/>
    <n v="10003.27"/>
    <n v="0"/>
    <n v="17005.580000000002"/>
    <n v="10776.25"/>
    <n v="772.98"/>
    <n v="304"/>
    <n v="1"/>
    <n v="69"/>
    <x v="5"/>
    <s v="04/2021"/>
    <x v="125"/>
    <n v="2"/>
    <s v="Dell 7400 I5-8365 PC w/dual 22 Inch Monitors Cust Serv Work at Home - 1873"/>
    <x v="0"/>
    <m/>
  </r>
  <r>
    <n v="7004248"/>
    <n v="1"/>
    <x v="4"/>
    <n v="60"/>
    <n v="48"/>
    <n v="0"/>
    <n v="188164.52"/>
    <n v="0"/>
    <n v="188164.52"/>
    <n v="35081.53"/>
    <n v="0"/>
    <n v="153082.99"/>
    <n v="38270.76"/>
    <n v="3189.23"/>
    <n v="304"/>
    <n v="1"/>
    <n v="69"/>
    <x v="5"/>
    <s v="04/2021"/>
    <x v="126"/>
    <n v="2"/>
    <s v="Windows 10 Deployment Installation - 1889"/>
    <x v="0"/>
    <m/>
  </r>
  <r>
    <n v="7004249"/>
    <n v="1"/>
    <x v="4"/>
    <n v="60"/>
    <n v="48"/>
    <n v="0"/>
    <n v="2608.42"/>
    <n v="0"/>
    <n v="2608.42"/>
    <n v="486.31"/>
    <n v="0"/>
    <n v="2122.11"/>
    <n v="530.52"/>
    <n v="44.21"/>
    <n v="304"/>
    <n v="1"/>
    <n v="69"/>
    <x v="5"/>
    <s v="04/2021"/>
    <x v="114"/>
    <n v="2"/>
    <s v="Windows 10 Initiative Various Memory Upgrades - 1886"/>
    <x v="0"/>
    <m/>
  </r>
  <r>
    <n v="7004568"/>
    <n v="1"/>
    <x v="4"/>
    <n v="60"/>
    <n v="46"/>
    <n v="0"/>
    <n v="9749.26"/>
    <n v="0"/>
    <n v="9749.26"/>
    <n v="2143.7199999999998"/>
    <n v="0"/>
    <n v="7605.54"/>
    <n v="2309.06"/>
    <n v="165.34"/>
    <n v="304"/>
    <n v="1"/>
    <n v="69"/>
    <x v="5"/>
    <s v="04/2021"/>
    <x v="127"/>
    <n v="2"/>
    <s v="MS Surface Pro I5 Computers w/docking - 1866"/>
    <x v="0"/>
    <m/>
  </r>
  <r>
    <n v="7004570"/>
    <n v="1"/>
    <x v="4"/>
    <n v="60"/>
    <n v="48"/>
    <n v="0"/>
    <n v="57404.959999999999"/>
    <n v="0"/>
    <n v="57404.959999999999"/>
    <n v="10702.64"/>
    <n v="0"/>
    <n v="46702.32"/>
    <n v="11675.6"/>
    <n v="972.96"/>
    <n v="304"/>
    <n v="1"/>
    <n v="69"/>
    <x v="5"/>
    <s v="04/2021"/>
    <x v="128"/>
    <n v="2"/>
    <s v="Unified Communications Enhancement - 1892"/>
    <x v="0"/>
    <m/>
  </r>
  <r>
    <n v="7004888"/>
    <n v="1"/>
    <x v="4"/>
    <n v="60"/>
    <n v="47"/>
    <n v="0"/>
    <n v="800"/>
    <n v="0"/>
    <n v="800"/>
    <n v="162.49"/>
    <n v="0"/>
    <n v="637.51"/>
    <n v="176.05"/>
    <n v="13.56"/>
    <n v="304"/>
    <n v="1"/>
    <n v="69"/>
    <x v="5"/>
    <s v="04/2021"/>
    <x v="113"/>
    <n v="2"/>
    <s v="Core Systems refresh - 1875"/>
    <x v="0"/>
    <m/>
  </r>
  <r>
    <n v="7004889"/>
    <n v="1"/>
    <x v="4"/>
    <n v="60"/>
    <n v="48"/>
    <n v="0"/>
    <n v="9192.9599999999991"/>
    <n v="0"/>
    <n v="9192.9599999999991"/>
    <n v="1713.91"/>
    <n v="0"/>
    <n v="7479.05"/>
    <n v="1869.72"/>
    <n v="155.81"/>
    <n v="304"/>
    <n v="1"/>
    <n v="69"/>
    <x v="5"/>
    <s v="04/2021"/>
    <x v="120"/>
    <n v="2"/>
    <s v="Date Center Migration - 1888"/>
    <x v="0"/>
    <m/>
  </r>
  <r>
    <n v="7004890"/>
    <n v="1"/>
    <x v="4"/>
    <n v="60"/>
    <n v="48"/>
    <n v="0"/>
    <n v="51475.16"/>
    <n v="0"/>
    <n v="51475.16"/>
    <n v="9597.06"/>
    <n v="0"/>
    <n v="41878.1"/>
    <n v="10469.52"/>
    <n v="872.46"/>
    <n v="304"/>
    <n v="1"/>
    <n v="69"/>
    <x v="5"/>
    <s v="04/2021"/>
    <x v="129"/>
    <n v="2"/>
    <s v="Dell I5-8365 Computers - 1868"/>
    <x v="0"/>
    <m/>
  </r>
  <r>
    <n v="2272863"/>
    <n v="1"/>
    <x v="4"/>
    <n v="60"/>
    <n v="54"/>
    <n v="0"/>
    <n v="24640"/>
    <n v="0"/>
    <n v="24640"/>
    <n v="2464.02"/>
    <n v="0"/>
    <n v="22175.98"/>
    <n v="2874.69"/>
    <n v="410.67"/>
    <n v="305"/>
    <n v="1"/>
    <n v="70"/>
    <x v="6"/>
    <s v="04/2021"/>
    <x v="130"/>
    <n v="2"/>
    <s v="BIS IT805  Commvault Licens"/>
    <x v="0"/>
    <m/>
  </r>
  <r>
    <n v="6932871"/>
    <n v="1"/>
    <x v="4"/>
    <n v="60"/>
    <n v="14"/>
    <n v="0"/>
    <n v="906.41"/>
    <n v="0"/>
    <n v="906.41"/>
    <n v="686.44"/>
    <n v="0"/>
    <n v="219.97"/>
    <n v="702.15"/>
    <n v="15.71"/>
    <n v="305"/>
    <n v="1"/>
    <n v="70"/>
    <x v="6"/>
    <s v="04/2021"/>
    <x v="131"/>
    <n v="2"/>
    <s v="CISCO Meraki MR42 Cloud Managed A/P &amp; License - 1578"/>
    <x v="0"/>
    <m/>
  </r>
  <r>
    <n v="6932898"/>
    <n v="1"/>
    <x v="4"/>
    <n v="60"/>
    <n v="7"/>
    <n v="0"/>
    <n v="10650"/>
    <n v="0"/>
    <n v="10650"/>
    <n v="9407.5"/>
    <n v="0"/>
    <n v="1242.5"/>
    <n v="9585"/>
    <n v="177.5"/>
    <n v="305"/>
    <n v="1"/>
    <n v="70"/>
    <x v="6"/>
    <s v="04/2021"/>
    <x v="132"/>
    <n v="2"/>
    <s v="Presidio 128 channel DSP module - 1441"/>
    <x v="0"/>
    <m/>
  </r>
  <r>
    <n v="6932920"/>
    <n v="1"/>
    <x v="4"/>
    <n v="120"/>
    <n v="32"/>
    <n v="0"/>
    <n v="51584.88"/>
    <n v="0"/>
    <n v="51584.88"/>
    <n v="37509.01"/>
    <n v="0"/>
    <n v="14075.87"/>
    <n v="37948.879999999997"/>
    <n v="439.87"/>
    <n v="305"/>
    <n v="1"/>
    <n v="70"/>
    <x v="6"/>
    <s v="04/2021"/>
    <x v="5"/>
    <n v="2"/>
    <s v="Silver Lake Office Additions - 1076"/>
    <x v="0"/>
    <m/>
  </r>
  <r>
    <n v="6933060"/>
    <n v="1"/>
    <x v="4"/>
    <n v="120"/>
    <n v="35"/>
    <n v="0"/>
    <n v="2755.12"/>
    <n v="0"/>
    <n v="2755.12"/>
    <n v="1934.08"/>
    <n v="0"/>
    <n v="821.04"/>
    <n v="1957.54"/>
    <n v="23.46"/>
    <n v="305"/>
    <n v="1"/>
    <n v="70"/>
    <x v="6"/>
    <s v="04/2021"/>
    <x v="5"/>
    <n v="2"/>
    <s v="Silver Lake Office Additions - 1174"/>
    <x v="0"/>
    <m/>
  </r>
  <r>
    <n v="6933088"/>
    <n v="1"/>
    <x v="4"/>
    <n v="60"/>
    <n v="5"/>
    <n v="0"/>
    <n v="61404.13"/>
    <n v="0"/>
    <n v="61404.13"/>
    <n v="56287.11"/>
    <n v="0"/>
    <n v="5117.0200000000004"/>
    <n v="57310.51"/>
    <n v="1023.4"/>
    <n v="305"/>
    <n v="1"/>
    <n v="70"/>
    <x v="6"/>
    <s v="04/2021"/>
    <x v="134"/>
    <n v="2"/>
    <s v="ExacqVision server for Surveillance Cameras - 1365"/>
    <x v="0"/>
    <m/>
  </r>
  <r>
    <n v="6933198"/>
    <n v="1"/>
    <x v="4"/>
    <n v="60"/>
    <n v="11"/>
    <n v="0"/>
    <n v="68612.710000000006"/>
    <n v="0"/>
    <n v="68612.710000000006"/>
    <n v="55461.93"/>
    <n v="0"/>
    <n v="13150.78"/>
    <n v="56657.46"/>
    <n v="1195.53"/>
    <n v="305"/>
    <n v="1"/>
    <n v="70"/>
    <x v="6"/>
    <s v="04/2021"/>
    <x v="135"/>
    <n v="2"/>
    <s v="Server, (1) Poweredge 8930 - 1525"/>
    <x v="0"/>
    <m/>
  </r>
  <r>
    <n v="6933321"/>
    <n v="1"/>
    <x v="4"/>
    <n v="60"/>
    <n v="0"/>
    <n v="0"/>
    <n v="3330.74"/>
    <n v="-3330.7400000000002"/>
    <n v="0"/>
    <n v="3330.74"/>
    <n v="-3330.7400000000002"/>
    <n v="0"/>
    <n v="0"/>
    <n v="0"/>
    <n v="305"/>
    <n v="1"/>
    <n v="70"/>
    <x v="6"/>
    <s v="04/2021"/>
    <x v="136"/>
    <n v="2"/>
    <s v="Server 01, PowerEdge T320 - 1327"/>
    <x v="0"/>
    <m/>
  </r>
  <r>
    <n v="6933604"/>
    <n v="1"/>
    <x v="4"/>
    <n v="60"/>
    <n v="0"/>
    <n v="0"/>
    <n v="1767.42"/>
    <n v="-1767.42"/>
    <n v="0"/>
    <n v="1767.42"/>
    <n v="-1767.42"/>
    <n v="0"/>
    <n v="0"/>
    <n v="0"/>
    <n v="305"/>
    <n v="1"/>
    <n v="70"/>
    <x v="6"/>
    <s v="04/2021"/>
    <x v="137"/>
    <n v="2"/>
    <s v="Secure GE &amp; SFP Router Verizon - 1328"/>
    <x v="0"/>
    <m/>
  </r>
  <r>
    <n v="6933617"/>
    <n v="1"/>
    <x v="4"/>
    <n v="60"/>
    <n v="11"/>
    <n v="0"/>
    <n v="64728.97"/>
    <n v="0"/>
    <n v="64728.97"/>
    <n v="52322.559999999998"/>
    <n v="0"/>
    <n v="12406.41"/>
    <n v="53450.42"/>
    <n v="1127.8600000000001"/>
    <n v="305"/>
    <n v="1"/>
    <n v="70"/>
    <x v="6"/>
    <s v="04/2021"/>
    <x v="135"/>
    <n v="2"/>
    <s v="Server, (1) Poweredge 8930 - 1526"/>
    <x v="0"/>
    <m/>
  </r>
  <r>
    <n v="6933636"/>
    <n v="1"/>
    <x v="4"/>
    <n v="60"/>
    <n v="0"/>
    <n v="0"/>
    <n v="13500"/>
    <n v="-13500"/>
    <n v="0"/>
    <n v="13500"/>
    <n v="-13500"/>
    <n v="0"/>
    <n v="0"/>
    <n v="0"/>
    <n v="305"/>
    <n v="1"/>
    <n v="70"/>
    <x v="6"/>
    <s v="04/2021"/>
    <x v="138"/>
    <n v="2"/>
    <s v="(150) AIRWATCH Device licenses - 1326"/>
    <x v="0"/>
    <m/>
  </r>
  <r>
    <n v="6933640"/>
    <n v="1"/>
    <x v="4"/>
    <n v="60"/>
    <n v="11"/>
    <n v="0"/>
    <n v="14584"/>
    <n v="0"/>
    <n v="14584"/>
    <n v="11788.73"/>
    <n v="0"/>
    <n v="2795.27"/>
    <n v="12042.85"/>
    <n v="254.12"/>
    <n v="305"/>
    <n v="1"/>
    <n v="70"/>
    <x v="6"/>
    <s v="04/2021"/>
    <x v="139"/>
    <n v="2"/>
    <s v="(40) Cust 2T 3.5 inch Hard Drives - 1524"/>
    <x v="0"/>
    <m/>
  </r>
  <r>
    <n v="6933711"/>
    <n v="1"/>
    <x v="4"/>
    <n v="60"/>
    <n v="4"/>
    <n v="0"/>
    <n v="13413.48"/>
    <n v="0"/>
    <n v="13413.48"/>
    <n v="12519.26"/>
    <n v="0"/>
    <n v="894.22"/>
    <n v="12742.82"/>
    <n v="223.56"/>
    <n v="305"/>
    <n v="1"/>
    <n v="70"/>
    <x v="6"/>
    <s v="04/2021"/>
    <x v="140"/>
    <n v="2"/>
    <s v="Cisco FirePOWER 7030 Chassis, 1U, 8 port copper - 1344"/>
    <x v="0"/>
    <m/>
  </r>
  <r>
    <n v="6933740"/>
    <n v="1"/>
    <x v="4"/>
    <n v="60"/>
    <n v="0"/>
    <n v="0"/>
    <n v="0"/>
    <n v="0"/>
    <n v="0"/>
    <n v="0"/>
    <n v="0"/>
    <n v="0"/>
    <n v="0"/>
    <n v="0"/>
    <n v="305"/>
    <n v="1"/>
    <n v="70"/>
    <x v="6"/>
    <s v="04/2021"/>
    <x v="141"/>
    <n v="2"/>
    <s v="Pocomoke Router Replacement - 1323"/>
    <x v="0"/>
    <m/>
  </r>
  <r>
    <n v="6933741"/>
    <n v="1"/>
    <x v="4"/>
    <n v="60"/>
    <n v="0"/>
    <n v="0"/>
    <n v="0"/>
    <n v="0"/>
    <n v="0"/>
    <n v="0"/>
    <n v="0"/>
    <n v="0"/>
    <n v="0"/>
    <n v="0"/>
    <n v="305"/>
    <n v="1"/>
    <n v="70"/>
    <x v="6"/>
    <s v="04/2021"/>
    <x v="142"/>
    <n v="2"/>
    <s v="PowerEdge T320 Server - 1322"/>
    <x v="0"/>
    <m/>
  </r>
  <r>
    <n v="6933852"/>
    <n v="1"/>
    <x v="4"/>
    <n v="60"/>
    <n v="14"/>
    <n v="0"/>
    <n v="20195.759999999998"/>
    <n v="0"/>
    <n v="20195.759999999998"/>
    <n v="15294.92"/>
    <n v="0"/>
    <n v="4900.84"/>
    <n v="15644.98"/>
    <n v="350.06"/>
    <n v="305"/>
    <n v="1"/>
    <n v="70"/>
    <x v="6"/>
    <s v="04/2021"/>
    <x v="143"/>
    <n v="2"/>
    <s v="CISCO ONE ISR4431 w/license &amp; accessories - 1576"/>
    <x v="0"/>
    <m/>
  </r>
  <r>
    <n v="6933920"/>
    <n v="1"/>
    <x v="4"/>
    <n v="36"/>
    <n v="0"/>
    <n v="0"/>
    <n v="-487.06"/>
    <n v="0"/>
    <n v="-487.06"/>
    <n v="-487.06"/>
    <n v="0"/>
    <n v="0"/>
    <n v="-487.06"/>
    <n v="0"/>
    <n v="305"/>
    <n v="1"/>
    <n v="70"/>
    <x v="6"/>
    <s v="04/2021"/>
    <x v="144"/>
    <n v="2"/>
    <s v="Server and Storage 02 - 1305"/>
    <x v="0"/>
    <m/>
  </r>
  <r>
    <n v="6933935"/>
    <n v="1"/>
    <x v="4"/>
    <n v="36"/>
    <n v="0"/>
    <n v="0"/>
    <n v="-15920"/>
    <n v="0"/>
    <n v="-15920"/>
    <n v="-15920"/>
    <n v="0"/>
    <n v="0"/>
    <n v="-15920"/>
    <n v="0"/>
    <n v="305"/>
    <n v="1"/>
    <n v="70"/>
    <x v="6"/>
    <s v="04/2021"/>
    <x v="145"/>
    <n v="2"/>
    <s v="Upgrade Payment Processor - 1106"/>
    <x v="0"/>
    <m/>
  </r>
  <r>
    <n v="6933954"/>
    <n v="1"/>
    <x v="4"/>
    <n v="60"/>
    <n v="2"/>
    <n v="0"/>
    <n v="4400.84"/>
    <n v="0"/>
    <n v="4400.84"/>
    <n v="4254.1499999999996"/>
    <n v="0"/>
    <n v="146.69"/>
    <n v="4327.5"/>
    <n v="73.350000000000009"/>
    <n v="305"/>
    <n v="1"/>
    <n v="70"/>
    <x v="6"/>
    <s v="04/2021"/>
    <x v="146"/>
    <n v="2"/>
    <s v="Cameras, Exacq IP 2U recorder w/4 IP licenses - 1332"/>
    <x v="0"/>
    <m/>
  </r>
  <r>
    <n v="6933956"/>
    <n v="1"/>
    <x v="4"/>
    <n v="60"/>
    <n v="14"/>
    <n v="0"/>
    <n v="3355.28"/>
    <n v="0"/>
    <n v="3355.28"/>
    <n v="2541.08"/>
    <n v="0"/>
    <n v="814.2"/>
    <n v="2599.2399999999998"/>
    <n v="58.160000000000004"/>
    <n v="305"/>
    <n v="1"/>
    <n v="70"/>
    <x v="6"/>
    <s v="04/2021"/>
    <x v="147"/>
    <n v="2"/>
    <s v="CISCO CAT29601-X 48GBE POE - 1577"/>
    <x v="0"/>
    <m/>
  </r>
  <r>
    <n v="24740790"/>
    <n v="1"/>
    <x v="4"/>
    <n v="60"/>
    <n v="60"/>
    <n v="0"/>
    <n v="0"/>
    <n v="5761.5"/>
    <n v="5761.5"/>
    <n v="0"/>
    <n v="0"/>
    <n v="0"/>
    <n v="0"/>
    <n v="0"/>
    <n v="305"/>
    <n v="1"/>
    <n v="70"/>
    <x v="6"/>
    <s v="04/2021"/>
    <x v="232"/>
    <n v="2"/>
    <s v="Computer Equipment"/>
    <x v="0"/>
    <m/>
  </r>
  <r>
    <n v="6933624"/>
    <n v="1"/>
    <x v="4"/>
    <n v="84"/>
    <n v="42"/>
    <n v="0"/>
    <n v="133969.25"/>
    <n v="0"/>
    <n v="133969.25"/>
    <n v="66938"/>
    <n v="0"/>
    <n v="67031.25"/>
    <n v="68533.98"/>
    <n v="1595.98"/>
    <n v="306"/>
    <n v="1"/>
    <n v="71"/>
    <x v="7"/>
    <s v="04/2021"/>
    <x v="148"/>
    <n v="2"/>
    <s v="Middletown Office Furniture &amp; Fixtures - 114 Sandhill Dr - 1716"/>
    <x v="0"/>
    <m/>
  </r>
  <r>
    <n v="923015"/>
    <n v="1"/>
    <x v="4"/>
    <n v="36"/>
    <n v="33"/>
    <n v="0"/>
    <n v="-15902.27"/>
    <n v="0"/>
    <n v="-15902.27"/>
    <n v="-1325.19"/>
    <n v="0"/>
    <n v="-14577.08"/>
    <n v="-1766.92"/>
    <n v="-441.73"/>
    <n v="307"/>
    <n v="1"/>
    <n v="72"/>
    <x v="8"/>
    <s v="04/2021"/>
    <x v="231"/>
    <n v="2"/>
    <s v="Bill Print Phase 1"/>
    <x v="0"/>
    <m/>
  </r>
  <r>
    <n v="923018"/>
    <n v="1"/>
    <x v="4"/>
    <n v="36"/>
    <n v="25"/>
    <n v="0"/>
    <n v="58788.4"/>
    <n v="675.44"/>
    <n v="59463.839999999997"/>
    <n v="9336.33"/>
    <n v="0"/>
    <n v="49452.07"/>
    <n v="11314.41"/>
    <n v="1978.0800000000002"/>
    <n v="307"/>
    <n v="1"/>
    <n v="72"/>
    <x v="8"/>
    <s v="04/2021"/>
    <x v="149"/>
    <n v="2"/>
    <s v="Bill Pres Dept Chgs"/>
    <x v="0"/>
    <m/>
  </r>
  <r>
    <n v="923021"/>
    <n v="1"/>
    <x v="4"/>
    <n v="36"/>
    <n v="25"/>
    <n v="0"/>
    <n v="120032.84"/>
    <n v="2255.52"/>
    <n v="122288.36"/>
    <n v="25241.98"/>
    <n v="0"/>
    <n v="94790.86"/>
    <n v="29033.61"/>
    <n v="3791.63"/>
    <n v="307"/>
    <n v="1"/>
    <n v="72"/>
    <x v="8"/>
    <s v="04/2021"/>
    <x v="150"/>
    <n v="2"/>
    <s v="Tableau Software"/>
    <x v="0"/>
    <m/>
  </r>
  <r>
    <n v="1949246"/>
    <n v="1"/>
    <x v="4"/>
    <n v="36"/>
    <n v="29"/>
    <n v="0"/>
    <n v="354440.39"/>
    <n v="0"/>
    <n v="354440.39"/>
    <n v="62880.26"/>
    <n v="0"/>
    <n v="291560.13"/>
    <n v="72934.06"/>
    <n v="10053.800000000001"/>
    <n v="307"/>
    <n v="1"/>
    <n v="72"/>
    <x v="8"/>
    <s v="04/2021"/>
    <x v="151"/>
    <n v="2"/>
    <s v="Kubra Elkton Gas Platform"/>
    <x v="0"/>
    <m/>
  </r>
  <r>
    <n v="2272879"/>
    <n v="1"/>
    <x v="4"/>
    <n v="36"/>
    <n v="29"/>
    <n v="0"/>
    <n v="97.5"/>
    <n v="0"/>
    <n v="97.5"/>
    <n v="18.97"/>
    <n v="0"/>
    <n v="78.53"/>
    <n v="21.68"/>
    <n v="2.71"/>
    <n v="307"/>
    <n v="1"/>
    <n v="72"/>
    <x v="8"/>
    <s v="04/2021"/>
    <x v="152"/>
    <n v="2"/>
    <s v="Cisco CER 911 Phone System"/>
    <x v="0"/>
    <m/>
  </r>
  <r>
    <n v="3775377"/>
    <n v="1"/>
    <x v="4"/>
    <n v="36"/>
    <n v="33"/>
    <n v="0"/>
    <n v="88272"/>
    <n v="7992"/>
    <n v="96264"/>
    <n v="7183.32"/>
    <n v="0"/>
    <n v="81088.679999999993"/>
    <n v="9640.5499999999993"/>
    <n v="2457.23"/>
    <n v="307"/>
    <n v="1"/>
    <n v="72"/>
    <x v="8"/>
    <s v="04/2021"/>
    <x v="153"/>
    <n v="2"/>
    <s v="CU20310113 - Software Robitics"/>
    <x v="0"/>
    <m/>
  </r>
  <r>
    <n v="6933081"/>
    <n v="1"/>
    <x v="4"/>
    <n v="36"/>
    <n v="5"/>
    <n v="0"/>
    <n v="50079.38"/>
    <n v="0"/>
    <n v="50079.38"/>
    <n v="42689.21"/>
    <n v="0"/>
    <n v="7390.17"/>
    <n v="44167.24"/>
    <n v="1478.03"/>
    <n v="307"/>
    <n v="1"/>
    <n v="72"/>
    <x v="8"/>
    <s v="04/2021"/>
    <x v="154"/>
    <n v="2"/>
    <s v="Bill Print Ph 1 - 1787"/>
    <x v="0"/>
    <m/>
  </r>
  <r>
    <n v="6933363"/>
    <n v="1"/>
    <x v="4"/>
    <n v="36"/>
    <n v="8"/>
    <n v="0"/>
    <n v="37755.9"/>
    <n v="0"/>
    <n v="37755.9"/>
    <n v="28924.1"/>
    <n v="0"/>
    <n v="8831.7999999999993"/>
    <n v="30028.080000000002"/>
    <n v="1103.98"/>
    <n v="307"/>
    <n v="1"/>
    <n v="72"/>
    <x v="8"/>
    <s v="04/2021"/>
    <x v="154"/>
    <n v="2"/>
    <s v="Bill Print Ph 1 - 1809"/>
    <x v="0"/>
    <m/>
  </r>
  <r>
    <n v="6933510"/>
    <n v="1"/>
    <x v="4"/>
    <n v="36"/>
    <n v="7"/>
    <n v="0"/>
    <n v="58320.17"/>
    <n v="0"/>
    <n v="58320.17"/>
    <n v="46350.14"/>
    <n v="0"/>
    <n v="11970.03"/>
    <n v="48060.14"/>
    <n v="1710"/>
    <n v="307"/>
    <n v="1"/>
    <n v="72"/>
    <x v="8"/>
    <s v="04/2021"/>
    <x v="154"/>
    <n v="2"/>
    <s v="Bill Print Ph 1 - 1800"/>
    <x v="0"/>
    <m/>
  </r>
  <r>
    <n v="6933615"/>
    <n v="1"/>
    <x v="4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4/2021"/>
    <x v="155"/>
    <n v="2"/>
    <s v="New Corporate / Executive Dashboard - 904"/>
    <x v="0"/>
    <m/>
  </r>
  <r>
    <n v="6933648"/>
    <n v="1"/>
    <x v="4"/>
    <n v="36"/>
    <n v="6"/>
    <n v="0"/>
    <n v="4673.29"/>
    <n v="0"/>
    <n v="4673.29"/>
    <n v="3848.59"/>
    <n v="0"/>
    <n v="824.7"/>
    <n v="3986.04"/>
    <n v="137.45000000000002"/>
    <n v="307"/>
    <n v="1"/>
    <n v="72"/>
    <x v="8"/>
    <s v="04/2021"/>
    <x v="154"/>
    <n v="2"/>
    <s v="Bill Print Ph 1 - 1791"/>
    <x v="0"/>
    <m/>
  </r>
  <r>
    <n v="6933659"/>
    <n v="1"/>
    <x v="4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4/2021"/>
    <x v="156"/>
    <n v="2"/>
    <s v="Corporate &amp; BU Website - 1089"/>
    <x v="0"/>
    <m/>
  </r>
  <r>
    <n v="6933757"/>
    <n v="1"/>
    <x v="4"/>
    <n v="60"/>
    <n v="0"/>
    <n v="0"/>
    <n v="4999"/>
    <n v="-4999"/>
    <n v="0"/>
    <n v="4999"/>
    <n v="-4999"/>
    <n v="0"/>
    <n v="0"/>
    <n v="0"/>
    <n v="307"/>
    <n v="1"/>
    <n v="72"/>
    <x v="8"/>
    <s v="04/2021"/>
    <x v="157"/>
    <n v="2"/>
    <s v="Solarwinds IP address mgr - 1325"/>
    <x v="0"/>
    <m/>
  </r>
  <r>
    <n v="6934007"/>
    <n v="1"/>
    <x v="4"/>
    <n v="36"/>
    <n v="10"/>
    <n v="0"/>
    <n v="34344.89"/>
    <n v="0"/>
    <n v="34344.89"/>
    <n v="24350.34"/>
    <n v="0"/>
    <n v="9994.5499999999993"/>
    <n v="25349.8"/>
    <n v="999.46"/>
    <n v="307"/>
    <n v="1"/>
    <n v="72"/>
    <x v="8"/>
    <s v="04/2021"/>
    <x v="154"/>
    <n v="2"/>
    <s v="Bill Print Ph 1 - 1811"/>
    <x v="0"/>
    <m/>
  </r>
  <r>
    <n v="6934008"/>
    <n v="1"/>
    <x v="4"/>
    <n v="36"/>
    <n v="12"/>
    <n v="0"/>
    <n v="22139.74"/>
    <n v="0"/>
    <n v="22139.74"/>
    <n v="14438.94"/>
    <n v="0"/>
    <n v="7700.8"/>
    <n v="15080.67"/>
    <n v="641.73"/>
    <n v="307"/>
    <n v="1"/>
    <n v="72"/>
    <x v="8"/>
    <s v="04/2021"/>
    <x v="154"/>
    <n v="2"/>
    <s v="Bill Print Ph 1 - 1821"/>
    <x v="0"/>
    <m/>
  </r>
  <r>
    <n v="6934009"/>
    <n v="1"/>
    <x v="4"/>
    <n v="36"/>
    <n v="13"/>
    <n v="0"/>
    <n v="6917.25"/>
    <n v="0"/>
    <n v="6917.25"/>
    <n v="4315.25"/>
    <n v="0"/>
    <n v="2602"/>
    <n v="4515.3999999999996"/>
    <n v="200.15"/>
    <n v="307"/>
    <n v="1"/>
    <n v="72"/>
    <x v="8"/>
    <s v="04/2021"/>
    <x v="154"/>
    <n v="2"/>
    <s v="Bill Print Ph 1 - 1825"/>
    <x v="0"/>
    <m/>
  </r>
  <r>
    <n v="6934010"/>
    <n v="1"/>
    <x v="4"/>
    <n v="36"/>
    <n v="16"/>
    <n v="0"/>
    <n v="27232.83"/>
    <n v="0"/>
    <n v="27232.83"/>
    <n v="14681.07"/>
    <n v="0"/>
    <n v="12551.76"/>
    <n v="15465.56"/>
    <n v="784.49"/>
    <n v="307"/>
    <n v="1"/>
    <n v="72"/>
    <x v="8"/>
    <s v="04/2021"/>
    <x v="154"/>
    <n v="2"/>
    <s v="Bill Print Ph 1 - 1838"/>
    <x v="0"/>
    <m/>
  </r>
  <r>
    <n v="6934011"/>
    <n v="1"/>
    <x v="4"/>
    <n v="36"/>
    <n v="17"/>
    <n v="0"/>
    <n v="1991.29"/>
    <n v="0"/>
    <n v="1991.29"/>
    <n v="1017.37"/>
    <n v="0"/>
    <n v="973.92"/>
    <n v="1074.6600000000001"/>
    <n v="57.29"/>
    <n v="307"/>
    <n v="1"/>
    <n v="72"/>
    <x v="8"/>
    <s v="04/2021"/>
    <x v="154"/>
    <n v="2"/>
    <s v="Bill Print Ph 1 - 1840"/>
    <x v="0"/>
    <m/>
  </r>
  <r>
    <n v="6934014"/>
    <n v="1"/>
    <x v="4"/>
    <n v="36"/>
    <n v="20"/>
    <n v="0"/>
    <n v="200000"/>
    <n v="0"/>
    <n v="200000"/>
    <n v="85304.69"/>
    <n v="0"/>
    <n v="114695.31"/>
    <n v="91039.46"/>
    <n v="5734.77"/>
    <n v="307"/>
    <n v="1"/>
    <n v="72"/>
    <x v="8"/>
    <s v="04/2021"/>
    <x v="158"/>
    <n v="2"/>
    <s v="ECIS Software Licenses - 1863"/>
    <x v="0"/>
    <m/>
  </r>
  <r>
    <n v="6934021"/>
    <n v="1"/>
    <x v="4"/>
    <n v="36"/>
    <n v="20"/>
    <n v="0"/>
    <n v="66258.149999999994"/>
    <n v="0"/>
    <n v="66258.149999999994"/>
    <n v="28260.65"/>
    <n v="0"/>
    <n v="37997.5"/>
    <n v="30160.53"/>
    <n v="1899.88"/>
    <n v="307"/>
    <n v="1"/>
    <n v="72"/>
    <x v="8"/>
    <s v="04/2021"/>
    <x v="159"/>
    <n v="2"/>
    <s v="Tableau Software - 1862"/>
    <x v="0"/>
    <m/>
  </r>
  <r>
    <n v="6934032"/>
    <n v="1"/>
    <x v="4"/>
    <n v="36"/>
    <n v="11"/>
    <n v="0"/>
    <n v="13544.23"/>
    <n v="0"/>
    <n v="13544.23"/>
    <n v="9217.6"/>
    <n v="0"/>
    <n v="4326.63"/>
    <n v="9610.93"/>
    <n v="393.33"/>
    <n v="307"/>
    <n v="1"/>
    <n v="72"/>
    <x v="8"/>
    <s v="04/2021"/>
    <x v="154"/>
    <n v="2"/>
    <s v="Bill Print Ph 1 - 1816"/>
    <x v="0"/>
    <m/>
  </r>
  <r>
    <n v="6934033"/>
    <n v="1"/>
    <x v="4"/>
    <n v="36"/>
    <n v="15"/>
    <n v="0"/>
    <n v="11903.84"/>
    <n v="0"/>
    <n v="11903.84"/>
    <n v="6753.14"/>
    <n v="0"/>
    <n v="5150.7"/>
    <n v="7096.52"/>
    <n v="343.38"/>
    <n v="307"/>
    <n v="1"/>
    <n v="72"/>
    <x v="8"/>
    <s v="04/2021"/>
    <x v="154"/>
    <n v="2"/>
    <s v="Bill Print Ph 1 - 1837"/>
    <x v="0"/>
    <m/>
  </r>
  <r>
    <n v="6934040"/>
    <n v="1"/>
    <x v="4"/>
    <n v="36"/>
    <n v="19"/>
    <n v="0"/>
    <n v="32923.5"/>
    <n v="0"/>
    <n v="32923.5"/>
    <n v="14968.03"/>
    <n v="0"/>
    <n v="17955.47"/>
    <n v="15913.05"/>
    <n v="945.02"/>
    <n v="307"/>
    <n v="1"/>
    <n v="72"/>
    <x v="8"/>
    <s v="04/2021"/>
    <x v="154"/>
    <n v="2"/>
    <s v="Bill Print Ph 1 - 1846"/>
    <x v="0"/>
    <m/>
  </r>
  <r>
    <n v="6934050"/>
    <n v="1"/>
    <x v="4"/>
    <n v="36"/>
    <n v="18"/>
    <n v="0"/>
    <n v="87097.38"/>
    <n v="0"/>
    <n v="87097.38"/>
    <n v="42047.03"/>
    <n v="0"/>
    <n v="45050.35"/>
    <n v="44549.83"/>
    <n v="2502.8000000000002"/>
    <n v="307"/>
    <n v="1"/>
    <n v="72"/>
    <x v="8"/>
    <s v="04/2021"/>
    <x v="154"/>
    <n v="2"/>
    <s v="Bill Print Ph 1 - 1844"/>
    <x v="0"/>
    <m/>
  </r>
  <r>
    <n v="6934051"/>
    <n v="1"/>
    <x v="4"/>
    <n v="36"/>
    <n v="20"/>
    <n v="0"/>
    <n v="177402.45"/>
    <n v="0"/>
    <n v="177402.45"/>
    <n v="75666.289999999994"/>
    <n v="0"/>
    <n v="101736.16"/>
    <n v="80753.100000000006"/>
    <n v="5086.8100000000004"/>
    <n v="307"/>
    <n v="1"/>
    <n v="72"/>
    <x v="8"/>
    <s v="04/2021"/>
    <x v="159"/>
    <n v="2"/>
    <s v="Call back in Queue - 1861"/>
    <x v="0"/>
    <m/>
  </r>
  <r>
    <n v="6934055"/>
    <n v="1"/>
    <x v="4"/>
    <n v="36"/>
    <n v="20"/>
    <n v="0"/>
    <n v="31250"/>
    <n v="0"/>
    <n v="31250"/>
    <n v="13328.88"/>
    <n v="0"/>
    <n v="17921.12"/>
    <n v="14224.94"/>
    <n v="896.06000000000006"/>
    <n v="307"/>
    <n v="1"/>
    <n v="72"/>
    <x v="8"/>
    <s v="04/2021"/>
    <x v="160"/>
    <n v="2"/>
    <s v="Pro2Oracle Software - 1860"/>
    <x v="0"/>
    <m/>
  </r>
  <r>
    <n v="6934060"/>
    <n v="1"/>
    <x v="4"/>
    <n v="36"/>
    <n v="14"/>
    <n v="0"/>
    <n v="8121.72"/>
    <n v="0"/>
    <n v="8121.72"/>
    <n v="4836.96"/>
    <n v="0"/>
    <n v="3284.76"/>
    <n v="5071.59"/>
    <n v="234.63"/>
    <n v="307"/>
    <n v="1"/>
    <n v="72"/>
    <x v="8"/>
    <s v="04/2021"/>
    <x v="154"/>
    <n v="2"/>
    <s v="Bill Print Ph 1 - 1830"/>
    <x v="0"/>
    <m/>
  </r>
  <r>
    <n v="6934083"/>
    <n v="1"/>
    <x v="4"/>
    <n v="36"/>
    <n v="20"/>
    <n v="0"/>
    <n v="22000"/>
    <n v="0"/>
    <n v="22000"/>
    <n v="9383.5"/>
    <n v="0"/>
    <n v="12616.5"/>
    <n v="10014.33"/>
    <n v="630.83000000000004"/>
    <n v="307"/>
    <n v="1"/>
    <n v="72"/>
    <x v="8"/>
    <s v="04/2021"/>
    <x v="161"/>
    <n v="2"/>
    <s v="Utilicis Open Edge Pro2SQL Licenses - 1859"/>
    <x v="0"/>
    <m/>
  </r>
  <r>
    <n v="7003380"/>
    <n v="1"/>
    <x v="4"/>
    <n v="36"/>
    <n v="22"/>
    <n v="0"/>
    <n v="125995.23"/>
    <n v="0"/>
    <n v="125995.23"/>
    <n v="46664.88"/>
    <n v="0"/>
    <n v="79330.350000000006"/>
    <n v="50270.81"/>
    <n v="3605.9300000000003"/>
    <n v="307"/>
    <n v="1"/>
    <n v="72"/>
    <x v="8"/>
    <s v="04/2021"/>
    <x v="154"/>
    <n v="2"/>
    <s v="Bill Print Ph 1 - 1846"/>
    <x v="0"/>
    <m/>
  </r>
  <r>
    <n v="7003657"/>
    <n v="1"/>
    <x v="4"/>
    <n v="36"/>
    <n v="24"/>
    <n v="0"/>
    <n v="1892.22"/>
    <n v="0"/>
    <n v="1892.22"/>
    <n v="594.66"/>
    <n v="0"/>
    <n v="1297.56"/>
    <n v="648.73"/>
    <n v="54.07"/>
    <n v="307"/>
    <n v="1"/>
    <n v="72"/>
    <x v="8"/>
    <s v="04/2021"/>
    <x v="154"/>
    <n v="2"/>
    <s v="Bill Print Ph 1 - 1882"/>
    <x v="0"/>
    <m/>
  </r>
  <r>
    <n v="7003658"/>
    <n v="1"/>
    <x v="4"/>
    <n v="60"/>
    <n v="48"/>
    <n v="0"/>
    <n v="20038.2"/>
    <n v="0"/>
    <n v="20038.2"/>
    <n v="3735.93"/>
    <n v="0"/>
    <n v="16302.27"/>
    <n v="4075.56"/>
    <n v="339.63"/>
    <n v="307"/>
    <n v="1"/>
    <n v="72"/>
    <x v="8"/>
    <s v="04/2021"/>
    <x v="162"/>
    <n v="2"/>
    <s v="CISCO 911 Phone System - 1894"/>
    <x v="0"/>
    <m/>
  </r>
  <r>
    <n v="7004239"/>
    <n v="1"/>
    <x v="4"/>
    <n v="36"/>
    <n v="23"/>
    <n v="0"/>
    <n v="4382.53"/>
    <n v="0"/>
    <n v="4382.53"/>
    <n v="1500.26"/>
    <n v="0"/>
    <n v="2882.27"/>
    <n v="1625.58"/>
    <n v="125.32000000000001"/>
    <n v="307"/>
    <n v="1"/>
    <n v="72"/>
    <x v="8"/>
    <s v="04/2021"/>
    <x v="154"/>
    <n v="2"/>
    <s v="Bill Print Ph 1 - 1874"/>
    <x v="0"/>
    <m/>
  </r>
  <r>
    <n v="7004247"/>
    <n v="1"/>
    <x v="4"/>
    <n v="36"/>
    <n v="22"/>
    <n v="0"/>
    <n v="3264.01"/>
    <n v="0"/>
    <n v="3264.01"/>
    <n v="1208.8800000000001"/>
    <n v="0"/>
    <n v="2055.13"/>
    <n v="1302.3"/>
    <n v="93.42"/>
    <n v="307"/>
    <n v="1"/>
    <n v="72"/>
    <x v="8"/>
    <s v="04/2021"/>
    <x v="150"/>
    <n v="2"/>
    <s v="Tableau Software - 1869"/>
    <x v="0"/>
    <m/>
  </r>
  <r>
    <n v="7004566"/>
    <n v="1"/>
    <x v="4"/>
    <n v="60"/>
    <n v="48"/>
    <n v="0"/>
    <n v="14055"/>
    <n v="0"/>
    <n v="14055"/>
    <n v="2620.42"/>
    <n v="0"/>
    <n v="11434.58"/>
    <n v="2858.64"/>
    <n v="238.22"/>
    <n v="307"/>
    <n v="1"/>
    <n v="72"/>
    <x v="8"/>
    <s v="04/2021"/>
    <x v="163"/>
    <n v="2"/>
    <s v="Ivanti Licenses - 1893"/>
    <x v="0"/>
    <m/>
  </r>
  <r>
    <n v="7004569"/>
    <n v="1"/>
    <x v="4"/>
    <n v="36"/>
    <n v="23"/>
    <n v="0"/>
    <n v="7551.23"/>
    <n v="0"/>
    <n v="7551.23"/>
    <n v="2584.96"/>
    <n v="0"/>
    <n v="4966.2700000000004"/>
    <n v="2800.88"/>
    <n v="215.92000000000002"/>
    <n v="307"/>
    <n v="1"/>
    <n v="72"/>
    <x v="8"/>
    <s v="04/2021"/>
    <x v="150"/>
    <n v="2"/>
    <s v="Tableau Software - 1876"/>
    <x v="0"/>
    <m/>
  </r>
  <r>
    <n v="7004892"/>
    <n v="1"/>
    <x v="4"/>
    <n v="36"/>
    <n v="24"/>
    <n v="0"/>
    <n v="2536.2199999999998"/>
    <n v="0"/>
    <n v="2536.2199999999998"/>
    <n v="797.06"/>
    <n v="0"/>
    <n v="1739.16"/>
    <n v="869.53"/>
    <n v="72.47"/>
    <n v="307"/>
    <n v="1"/>
    <n v="72"/>
    <x v="8"/>
    <s v="04/2021"/>
    <x v="150"/>
    <n v="2"/>
    <s v="Tableau Software - 1884"/>
    <x v="0"/>
    <m/>
  </r>
  <r>
    <n v="11646761"/>
    <n v="1"/>
    <x v="4"/>
    <n v="36"/>
    <n v="35"/>
    <n v="0"/>
    <n v="18715.099999999999"/>
    <n v="0"/>
    <n v="18715.099999999999"/>
    <n v="519.86"/>
    <n v="0"/>
    <n v="18195.240000000002"/>
    <n v="1039.72"/>
    <n v="519.86"/>
    <n v="307"/>
    <n v="1"/>
    <n v="72"/>
    <x v="8"/>
    <s v="04/2021"/>
    <x v="233"/>
    <n v="2"/>
    <s v="CU20310116S   Zoom Call Recording"/>
    <x v="0"/>
    <m/>
  </r>
  <r>
    <n v="17742108"/>
    <n v="1"/>
    <x v="4"/>
    <n v="36"/>
    <n v="36"/>
    <n v="0"/>
    <n v="109707.29"/>
    <n v="0"/>
    <n v="109707.29"/>
    <n v="0"/>
    <n v="0"/>
    <n v="109707.29"/>
    <n v="3047.42"/>
    <n v="3047.42"/>
    <n v="307"/>
    <n v="1"/>
    <n v="72"/>
    <x v="8"/>
    <s v="04/2021"/>
    <x v="232"/>
    <n v="2"/>
    <s v="Computer Equipment"/>
    <x v="0"/>
    <m/>
  </r>
  <r>
    <n v="24735820"/>
    <n v="1"/>
    <x v="4"/>
    <n v="36"/>
    <n v="36"/>
    <n v="0"/>
    <n v="0"/>
    <n v="0"/>
    <n v="0"/>
    <n v="0"/>
    <n v="0"/>
    <n v="0"/>
    <n v="0"/>
    <n v="0"/>
    <n v="307"/>
    <n v="1"/>
    <n v="72"/>
    <x v="8"/>
    <s v="04/2021"/>
    <x v="159"/>
    <n v="2"/>
    <s v="Call Back in Queue"/>
    <x v="0"/>
    <m/>
  </r>
  <r>
    <n v="24740793"/>
    <n v="1"/>
    <x v="4"/>
    <n v="36"/>
    <n v="36"/>
    <n v="0"/>
    <n v="0"/>
    <n v="63548.520000000004"/>
    <n v="63548.52"/>
    <n v="0"/>
    <n v="0"/>
    <n v="0"/>
    <n v="0"/>
    <n v="0"/>
    <n v="307"/>
    <n v="1"/>
    <n v="72"/>
    <x v="8"/>
    <s v="04/2021"/>
    <x v="232"/>
    <n v="2"/>
    <s v="Computer Equipment"/>
    <x v="0"/>
    <m/>
  </r>
  <r>
    <n v="6932872"/>
    <n v="1"/>
    <x v="4"/>
    <n v="84"/>
    <n v="42"/>
    <n v="0"/>
    <n v="49249"/>
    <n v="0"/>
    <n v="49249"/>
    <n v="24036.76"/>
    <n v="0"/>
    <n v="25212.240000000002"/>
    <n v="24637.05"/>
    <n v="600.29"/>
    <n v="310"/>
    <n v="1"/>
    <n v="76"/>
    <x v="9"/>
    <s v="04/2021"/>
    <x v="164"/>
    <n v="2"/>
    <s v="CISCO Phone System - Compass Pointe - 1719"/>
    <x v="0"/>
    <m/>
  </r>
  <r>
    <n v="6932926"/>
    <n v="1"/>
    <x v="4"/>
    <n v="60"/>
    <n v="23"/>
    <n v="0"/>
    <n v="10277.67"/>
    <n v="0"/>
    <n v="10277.67"/>
    <n v="6221.99"/>
    <n v="0"/>
    <n v="4055.68"/>
    <n v="6398.32"/>
    <n v="176.33"/>
    <n v="310"/>
    <n v="1"/>
    <n v="76"/>
    <x v="9"/>
    <s v="04/2021"/>
    <x v="165"/>
    <n v="2"/>
    <s v="LifeSize modernization conference calling equipment - 1731"/>
    <x v="0"/>
    <m/>
  </r>
  <r>
    <n v="6933057"/>
    <n v="1"/>
    <x v="4"/>
    <n v="84"/>
    <n v="0"/>
    <n v="0"/>
    <n v="0"/>
    <n v="0"/>
    <n v="0"/>
    <n v="0"/>
    <n v="0"/>
    <n v="0"/>
    <n v="0"/>
    <n v="0"/>
    <n v="310"/>
    <n v="1"/>
    <n v="76"/>
    <x v="9"/>
    <s v="04/2021"/>
    <x v="166"/>
    <n v="2"/>
    <s v="New Cisco Phone system - 1177"/>
    <x v="0"/>
    <m/>
  </r>
  <r>
    <n v="6933123"/>
    <n v="1"/>
    <x v="4"/>
    <n v="84"/>
    <n v="42"/>
    <n v="0"/>
    <n v="128599.6"/>
    <n v="0"/>
    <n v="128599.6"/>
    <n v="62778.8"/>
    <n v="0"/>
    <n v="65820.800000000003"/>
    <n v="64345.96"/>
    <n v="1567.16"/>
    <n v="310"/>
    <n v="1"/>
    <n v="76"/>
    <x v="9"/>
    <s v="04/2021"/>
    <x v="167"/>
    <n v="2"/>
    <s v="CISCO Phone System - Silver Lake - 1718"/>
    <x v="0"/>
    <m/>
  </r>
  <r>
    <n v="6933194"/>
    <n v="1"/>
    <x v="4"/>
    <n v="84"/>
    <n v="0"/>
    <n v="0"/>
    <n v="0"/>
    <n v="0"/>
    <n v="0"/>
    <n v="0"/>
    <n v="0"/>
    <n v="0"/>
    <n v="0"/>
    <n v="0"/>
    <n v="310"/>
    <n v="1"/>
    <n v="76"/>
    <x v="9"/>
    <s v="04/2021"/>
    <x v="166"/>
    <n v="2"/>
    <s v="New Cisco Phone system - 1176"/>
    <x v="0"/>
    <m/>
  </r>
  <r>
    <n v="6933213"/>
    <n v="1"/>
    <x v="4"/>
    <n v="60"/>
    <n v="23"/>
    <n v="0"/>
    <n v="908.01"/>
    <n v="0"/>
    <n v="908.01"/>
    <n v="549.71"/>
    <n v="0"/>
    <n v="358.3"/>
    <n v="565.29"/>
    <n v="15.58"/>
    <n v="310"/>
    <n v="1"/>
    <n v="76"/>
    <x v="9"/>
    <s v="04/2021"/>
    <x v="168"/>
    <n v="2"/>
    <s v="TV, (2) Samgung 43in Slim LED TV's - 1732"/>
    <x v="0"/>
    <m/>
  </r>
  <r>
    <n v="6933284"/>
    <n v="1"/>
    <x v="4"/>
    <n v="84"/>
    <n v="42"/>
    <n v="0"/>
    <n v="43464.36"/>
    <n v="0"/>
    <n v="43464.36"/>
    <n v="21214.400000000001"/>
    <n v="0"/>
    <n v="22249.96"/>
    <n v="21744.16"/>
    <n v="529.76"/>
    <n v="310"/>
    <n v="1"/>
    <n v="76"/>
    <x v="9"/>
    <s v="04/2021"/>
    <x v="169"/>
    <n v="2"/>
    <s v="CISCO Phone System - Energy Lane - 1720"/>
    <x v="0"/>
    <m/>
  </r>
  <r>
    <n v="6933319"/>
    <n v="1"/>
    <x v="4"/>
    <n v="60"/>
    <n v="26"/>
    <n v="0"/>
    <n v="644.91999999999996"/>
    <n v="0"/>
    <n v="644.91999999999996"/>
    <n v="357.9"/>
    <n v="0"/>
    <n v="287.02"/>
    <n v="368.94"/>
    <n v="11.040000000000001"/>
    <n v="310"/>
    <n v="1"/>
    <n v="76"/>
    <x v="9"/>
    <s v="04/2021"/>
    <x v="170"/>
    <n v="2"/>
    <s v="Samsung 55in Slim Direct LIT LE - 1762"/>
    <x v="0"/>
    <m/>
  </r>
  <r>
    <n v="6933419"/>
    <n v="1"/>
    <x v="4"/>
    <n v="84"/>
    <n v="51"/>
    <n v="0"/>
    <n v="23835.5"/>
    <n v="0"/>
    <n v="23835.5"/>
    <n v="9130.5"/>
    <n v="0"/>
    <n v="14705"/>
    <n v="9418.83"/>
    <n v="288.33"/>
    <n v="310"/>
    <n v="1"/>
    <n v="76"/>
    <x v="9"/>
    <s v="04/2021"/>
    <x v="171"/>
    <n v="2"/>
    <s v="CISCO Phone System Consulting - 1771"/>
    <x v="0"/>
    <m/>
  </r>
  <r>
    <n v="6933712"/>
    <n v="1"/>
    <x v="4"/>
    <n v="84"/>
    <n v="52"/>
    <n v="0"/>
    <n v="4095"/>
    <n v="0"/>
    <n v="4095"/>
    <n v="1519.72"/>
    <n v="0"/>
    <n v="2575.2800000000002"/>
    <n v="1569.24"/>
    <n v="49.52"/>
    <n v="310"/>
    <n v="1"/>
    <n v="76"/>
    <x v="9"/>
    <s v="04/2021"/>
    <x v="171"/>
    <n v="2"/>
    <s v="CISCO Phone System Consulting - 1775"/>
    <x v="0"/>
    <m/>
  </r>
  <r>
    <n v="6933853"/>
    <n v="1"/>
    <x v="4"/>
    <n v="84"/>
    <n v="49"/>
    <n v="0"/>
    <n v="110708.62"/>
    <n v="0"/>
    <n v="110708.62"/>
    <n v="45052.29"/>
    <n v="0"/>
    <n v="65656.33"/>
    <n v="46392.21"/>
    <n v="1339.92"/>
    <n v="310"/>
    <n v="1"/>
    <n v="76"/>
    <x v="9"/>
    <s v="04/2021"/>
    <x v="171"/>
    <n v="2"/>
    <s v="CISCO Phone System Consulting - 1752"/>
    <x v="0"/>
    <m/>
  </r>
  <r>
    <n v="17729237"/>
    <n v="1"/>
    <x v="4"/>
    <n v="120"/>
    <n v="120"/>
    <n v="0"/>
    <n v="-26583"/>
    <n v="23850"/>
    <n v="-2733"/>
    <n v="0"/>
    <n v="0"/>
    <n v="-26583"/>
    <n v="-221.52"/>
    <n v="-221.52"/>
    <n v="310"/>
    <n v="1"/>
    <n v="76"/>
    <x v="9"/>
    <s v="04/2021"/>
    <x v="237"/>
    <n v="2"/>
    <s v="This is to apply the credit from a 2018 project"/>
    <x v="0"/>
    <m/>
  </r>
  <r>
    <n v="6933118"/>
    <n v="1"/>
    <x v="4"/>
    <n v="0"/>
    <n v="0"/>
    <n v="0"/>
    <n v="243970.54"/>
    <n v="0"/>
    <n v="243970.54"/>
    <n v="0"/>
    <n v="0"/>
    <n v="243970.54"/>
    <n v="0"/>
    <n v="0"/>
    <n v="326"/>
    <n v="1"/>
    <n v="65"/>
    <x v="10"/>
    <s v="04/2021"/>
    <x v="172"/>
    <n v="5"/>
    <s v="Land - SL - 12"/>
    <x v="1"/>
    <m/>
  </r>
  <r>
    <n v="6933119"/>
    <n v="1"/>
    <x v="4"/>
    <n v="0"/>
    <n v="0"/>
    <n v="0"/>
    <n v="45840.84"/>
    <n v="0"/>
    <n v="45840.84"/>
    <n v="0"/>
    <n v="0"/>
    <n v="45840.84"/>
    <n v="0"/>
    <n v="0"/>
    <n v="326"/>
    <n v="1"/>
    <n v="65"/>
    <x v="10"/>
    <s v="04/2021"/>
    <x v="173"/>
    <n v="5"/>
    <s v="LAND- CITRUS HILL,FLA. BULK PLANT SITE - 51"/>
    <x v="1"/>
    <m/>
  </r>
  <r>
    <n v="6933413"/>
    <n v="1"/>
    <x v="4"/>
    <n v="0"/>
    <n v="0"/>
    <n v="0"/>
    <n v="41020.26"/>
    <n v="0"/>
    <n v="41020.26"/>
    <n v="0"/>
    <n v="0"/>
    <n v="41020.26"/>
    <n v="0"/>
    <n v="0"/>
    <n v="326"/>
    <n v="1"/>
    <n v="65"/>
    <x v="10"/>
    <s v="04/2021"/>
    <x v="174"/>
    <n v="5"/>
    <s v="LAND - MISTY PINES LOT - 25"/>
    <x v="1"/>
    <m/>
  </r>
  <r>
    <n v="6933845"/>
    <n v="1"/>
    <x v="4"/>
    <n v="0"/>
    <n v="0"/>
    <n v="0"/>
    <n v="94110.89"/>
    <n v="0"/>
    <n v="94110.89"/>
    <n v="0"/>
    <n v="0"/>
    <n v="94110.89"/>
    <n v="0"/>
    <n v="0"/>
    <n v="326"/>
    <n v="1"/>
    <n v="65"/>
    <x v="10"/>
    <s v="04/2021"/>
    <x v="175"/>
    <n v="5"/>
    <s v="LAND - BEAVER RUN (SALISBURY) - 35"/>
    <x v="1"/>
    <m/>
  </r>
  <r>
    <n v="17743287"/>
    <n v="1"/>
    <x v="4"/>
    <n v="12"/>
    <n v="12"/>
    <n v="0"/>
    <n v="1396315.51"/>
    <n v="729"/>
    <n v="1397044.51"/>
    <n v="0"/>
    <n v="0"/>
    <n v="1396315.51"/>
    <n v="0"/>
    <n v="0"/>
    <n v="326"/>
    <n v="1"/>
    <n v="65"/>
    <x v="10"/>
    <s v="04/2021"/>
    <x v="238"/>
    <n v="5"/>
    <s v="A parcel of land near Georgetown  DE has been identified as the primary location   A secondary backup location has also been identified"/>
    <x v="1"/>
    <m/>
  </r>
  <r>
    <n v="17743290"/>
    <n v="1"/>
    <x v="4"/>
    <n v="12"/>
    <n v="12"/>
    <n v="0"/>
    <n v="2203938.5"/>
    <n v="729"/>
    <n v="2204667.5"/>
    <n v="0"/>
    <n v="0"/>
    <n v="2203938.5"/>
    <n v="0"/>
    <n v="0"/>
    <n v="326"/>
    <n v="1"/>
    <n v="65"/>
    <x v="10"/>
    <s v="04/2021"/>
    <x v="239"/>
    <n v="5"/>
    <s v="A parcel of land near Georgetown  DE has been identified as the primary location   A secondary backup location has also been identified"/>
    <x v="1"/>
    <m/>
  </r>
  <r>
    <n v="6932983"/>
    <n v="1"/>
    <x v="4"/>
    <n v="60"/>
    <n v="0"/>
    <n v="0"/>
    <n v="2860"/>
    <n v="0"/>
    <n v="2860"/>
    <n v="2860"/>
    <n v="0"/>
    <n v="0"/>
    <n v="2860"/>
    <n v="0"/>
    <n v="327"/>
    <n v="1"/>
    <n v="66"/>
    <x v="2"/>
    <s v="04/2021"/>
    <x v="176"/>
    <n v="6"/>
    <s v="Panic Button System - 124"/>
    <x v="1"/>
    <m/>
  </r>
  <r>
    <n v="6932984"/>
    <n v="1"/>
    <x v="4"/>
    <n v="60"/>
    <n v="0"/>
    <n v="0"/>
    <n v="6870"/>
    <n v="0"/>
    <n v="6870"/>
    <n v="6870"/>
    <n v="0"/>
    <n v="0"/>
    <n v="6870"/>
    <n v="0"/>
    <n v="327"/>
    <n v="1"/>
    <n v="66"/>
    <x v="2"/>
    <s v="04/2021"/>
    <x v="177"/>
    <n v="6"/>
    <s v="SL AC Unit Telecom Closet - 125"/>
    <x v="1"/>
    <m/>
  </r>
  <r>
    <n v="6932992"/>
    <n v="1"/>
    <x v="4"/>
    <n v="540"/>
    <n v="246"/>
    <n v="0"/>
    <n v="2877"/>
    <n v="0"/>
    <n v="2877"/>
    <n v="1566.31"/>
    <n v="0"/>
    <n v="1310.69"/>
    <n v="1571.64"/>
    <n v="5.33"/>
    <n v="327"/>
    <n v="1"/>
    <n v="66"/>
    <x v="2"/>
    <s v="04/2021"/>
    <x v="178"/>
    <n v="6"/>
    <s v="ALARM SYSTEM AT BEAVER RUN BUILDING - 36"/>
    <x v="1"/>
    <m/>
  </r>
  <r>
    <n v="6933004"/>
    <n v="1"/>
    <x v="4"/>
    <n v="84"/>
    <n v="0"/>
    <n v="0"/>
    <n v="1033"/>
    <n v="0"/>
    <n v="1033"/>
    <n v="1033"/>
    <n v="0"/>
    <n v="0"/>
    <n v="1033"/>
    <n v="0"/>
    <n v="327"/>
    <n v="1"/>
    <n v="66"/>
    <x v="2"/>
    <s v="04/2021"/>
    <x v="179"/>
    <n v="6"/>
    <s v="New Condensor fan motor - 82"/>
    <x v="1"/>
    <m/>
  </r>
  <r>
    <n v="6933005"/>
    <n v="1"/>
    <x v="4"/>
    <n v="540"/>
    <n v="246"/>
    <n v="0"/>
    <n v="631004.23"/>
    <n v="0"/>
    <n v="631004.23"/>
    <n v="343561.57"/>
    <n v="0"/>
    <n v="287442.65999999997"/>
    <n v="344730.04"/>
    <n v="1168.47"/>
    <n v="327"/>
    <n v="1"/>
    <n v="66"/>
    <x v="2"/>
    <s v="04/2021"/>
    <x v="180"/>
    <n v="6"/>
    <s v="OFFICE BUILDING - BEAVER RUN - 37"/>
    <x v="1"/>
    <m/>
  </r>
  <r>
    <n v="6933093"/>
    <n v="1"/>
    <x v="4"/>
    <n v="120"/>
    <n v="0"/>
    <n v="0"/>
    <n v="311191.64"/>
    <n v="0"/>
    <n v="311191.64"/>
    <n v="311191.64"/>
    <n v="0"/>
    <n v="0"/>
    <n v="311191.64"/>
    <n v="0"/>
    <n v="327"/>
    <n v="1"/>
    <n v="66"/>
    <x v="2"/>
    <s v="04/2021"/>
    <x v="181"/>
    <n v="6"/>
    <s v="Silver Lake Building Renovations - 88"/>
    <x v="1"/>
    <m/>
  </r>
  <r>
    <n v="6933106"/>
    <n v="1"/>
    <x v="4"/>
    <n v="120"/>
    <n v="4"/>
    <n v="0"/>
    <n v="9770"/>
    <n v="0"/>
    <n v="9770"/>
    <n v="9422.6200000000008"/>
    <n v="0"/>
    <n v="347.38"/>
    <n v="9509.4699999999993"/>
    <n v="86.850000000000009"/>
    <n v="327"/>
    <n v="1"/>
    <n v="66"/>
    <x v="2"/>
    <s v="04/2021"/>
    <x v="182"/>
    <n v="6"/>
    <s v="AC Unit for Server Room - 112"/>
    <x v="1"/>
    <m/>
  </r>
  <r>
    <n v="6933107"/>
    <n v="1"/>
    <x v="4"/>
    <n v="60"/>
    <n v="0"/>
    <n v="0"/>
    <n v="35600"/>
    <n v="0"/>
    <n v="35600"/>
    <n v="35600"/>
    <n v="0"/>
    <n v="0"/>
    <n v="35600"/>
    <n v="0"/>
    <n v="327"/>
    <n v="1"/>
    <n v="66"/>
    <x v="2"/>
    <s v="04/2021"/>
    <x v="183"/>
    <n v="6"/>
    <s v="Beaver Run repairs - 132"/>
    <x v="1"/>
    <m/>
  </r>
  <r>
    <n v="6933108"/>
    <n v="1"/>
    <x v="4"/>
    <n v="60"/>
    <n v="0"/>
    <n v="0"/>
    <n v="11750"/>
    <n v="0"/>
    <n v="11750"/>
    <n v="11750"/>
    <n v="0"/>
    <n v="0"/>
    <n v="11750"/>
    <n v="0"/>
    <n v="327"/>
    <n v="1"/>
    <n v="66"/>
    <x v="2"/>
    <s v="04/2021"/>
    <x v="184"/>
    <n v="6"/>
    <s v="CP Alarm Security - 113"/>
    <x v="1"/>
    <m/>
  </r>
  <r>
    <n v="6933112"/>
    <n v="1"/>
    <x v="4"/>
    <n v="120"/>
    <n v="0"/>
    <n v="0"/>
    <n v="30519.38"/>
    <n v="0"/>
    <n v="30519.38"/>
    <n v="30519.38"/>
    <n v="0"/>
    <n v="0"/>
    <n v="30519.38"/>
    <n v="0"/>
    <n v="327"/>
    <n v="1"/>
    <n v="66"/>
    <x v="2"/>
    <s v="04/2021"/>
    <x v="185"/>
    <n v="6"/>
    <s v="DUMPSTER ENCLOSURE - 29"/>
    <x v="1"/>
    <m/>
  </r>
  <r>
    <n v="6933120"/>
    <n v="1"/>
    <x v="4"/>
    <n v="120"/>
    <n v="0"/>
    <n v="0"/>
    <n v="8061"/>
    <n v="0"/>
    <n v="8061"/>
    <n v="8061"/>
    <n v="0"/>
    <n v="0"/>
    <n v="8061"/>
    <n v="0"/>
    <n v="327"/>
    <n v="1"/>
    <n v="66"/>
    <x v="2"/>
    <s v="04/2021"/>
    <x v="186"/>
    <n v="6"/>
    <s v="New Entrance Door - 85"/>
    <x v="1"/>
    <m/>
  </r>
  <r>
    <n v="6933256"/>
    <n v="1"/>
    <x v="4"/>
    <n v="120"/>
    <n v="0"/>
    <n v="0"/>
    <n v="7975.86"/>
    <n v="0"/>
    <n v="7975.86"/>
    <n v="7975.86"/>
    <n v="0"/>
    <n v="0"/>
    <n v="7975.86"/>
    <n v="0"/>
    <n v="327"/>
    <n v="1"/>
    <n v="66"/>
    <x v="2"/>
    <s v="04/2021"/>
    <x v="181"/>
    <n v="6"/>
    <s v="Silver Lake Building Renovations - 94"/>
    <x v="1"/>
    <m/>
  </r>
  <r>
    <n v="6933271"/>
    <n v="1"/>
    <x v="4"/>
    <n v="84"/>
    <n v="0"/>
    <n v="0"/>
    <n v="2151"/>
    <n v="0"/>
    <n v="2151"/>
    <n v="2151"/>
    <n v="0"/>
    <n v="0"/>
    <n v="2151"/>
    <n v="0"/>
    <n v="327"/>
    <n v="1"/>
    <n v="66"/>
    <x v="2"/>
    <s v="04/2021"/>
    <x v="187"/>
    <n v="6"/>
    <s v="Complete fan asse,mbly - 83"/>
    <x v="1"/>
    <m/>
  </r>
  <r>
    <n v="6933272"/>
    <n v="1"/>
    <x v="4"/>
    <n v="60"/>
    <n v="0"/>
    <n v="0"/>
    <n v="252824.25"/>
    <n v="0"/>
    <n v="252824.25"/>
    <n v="252824.25"/>
    <n v="0"/>
    <n v="0"/>
    <n v="252824.25"/>
    <n v="0"/>
    <n v="327"/>
    <n v="1"/>
    <n v="66"/>
    <x v="2"/>
    <s v="04/2021"/>
    <x v="188"/>
    <n v="6"/>
    <s v="CP Accounting Suite Build out - 115"/>
    <x v="1"/>
    <m/>
  </r>
  <r>
    <n v="6933280"/>
    <n v="1"/>
    <x v="4"/>
    <n v="480"/>
    <n v="173"/>
    <n v="0"/>
    <n v="121370"/>
    <n v="0"/>
    <n v="121370"/>
    <n v="77388.509999999995"/>
    <n v="0"/>
    <n v="43981.49"/>
    <n v="77642.740000000005"/>
    <n v="254.23000000000002"/>
    <n v="327"/>
    <n v="1"/>
    <n v="66"/>
    <x v="2"/>
    <s v="04/2021"/>
    <x v="189"/>
    <n v="6"/>
    <s v="LAND IMPROVEMENTS - SILVER LAKE - 42"/>
    <x v="1"/>
    <m/>
  </r>
  <r>
    <n v="6933383"/>
    <n v="1"/>
    <x v="4"/>
    <n v="120"/>
    <n v="0"/>
    <n v="0"/>
    <n v="22961.39"/>
    <n v="0"/>
    <n v="22961.39"/>
    <n v="22961.39"/>
    <n v="0"/>
    <n v="0"/>
    <n v="22961.39"/>
    <n v="0"/>
    <n v="327"/>
    <n v="1"/>
    <n v="66"/>
    <x v="2"/>
    <s v="04/2021"/>
    <x v="190"/>
    <n v="6"/>
    <s v="Silver Lake Building Renovations - Network Upgrade - 93"/>
    <x v="1"/>
    <m/>
  </r>
  <r>
    <n v="6933385"/>
    <n v="1"/>
    <x v="4"/>
    <n v="120"/>
    <n v="0"/>
    <n v="0"/>
    <n v="33011.75"/>
    <n v="0"/>
    <n v="33011.75"/>
    <n v="33011.75"/>
    <n v="0"/>
    <n v="0"/>
    <n v="33011.75"/>
    <n v="0"/>
    <n v="327"/>
    <n v="1"/>
    <n v="66"/>
    <x v="2"/>
    <s v="04/2021"/>
    <x v="191"/>
    <n v="6"/>
    <s v="SILVER LAKE PATIO - 28"/>
    <x v="1"/>
    <m/>
  </r>
  <r>
    <n v="6933386"/>
    <n v="1"/>
    <x v="4"/>
    <n v="60"/>
    <n v="0"/>
    <n v="0"/>
    <n v="21000"/>
    <n v="0"/>
    <n v="21000"/>
    <n v="21000"/>
    <n v="0"/>
    <n v="0"/>
    <n v="21000"/>
    <n v="0"/>
    <n v="327"/>
    <n v="1"/>
    <n v="66"/>
    <x v="2"/>
    <s v="04/2021"/>
    <x v="192"/>
    <n v="6"/>
    <s v="SL GAS ROOFTOP UNITS - 128"/>
    <x v="1"/>
    <m/>
  </r>
  <r>
    <n v="6933387"/>
    <n v="1"/>
    <x v="4"/>
    <n v="480"/>
    <n v="173"/>
    <n v="0"/>
    <n v="1444130.55"/>
    <n v="0"/>
    <n v="1444130.55"/>
    <n v="920813.04"/>
    <n v="0"/>
    <n v="523317.51"/>
    <n v="923838"/>
    <n v="3024.96"/>
    <n v="327"/>
    <n v="1"/>
    <n v="66"/>
    <x v="2"/>
    <s v="04/2021"/>
    <x v="193"/>
    <n v="6"/>
    <s v="STRUCTURES &amp; IMPROVEMENTS - SILVER LAKE BLDG. - 41"/>
    <x v="1"/>
    <m/>
  </r>
  <r>
    <n v="6933523"/>
    <n v="1"/>
    <x v="4"/>
    <n v="120"/>
    <n v="0"/>
    <n v="0"/>
    <n v="8179.14"/>
    <n v="0"/>
    <n v="8179.14"/>
    <n v="8179.14"/>
    <n v="0"/>
    <n v="0"/>
    <n v="8179.14"/>
    <n v="0"/>
    <n v="327"/>
    <n v="1"/>
    <n v="66"/>
    <x v="2"/>
    <s v="04/2021"/>
    <x v="194"/>
    <n v="6"/>
    <s v="Silver Lake Building Renovations (IT) - 101"/>
    <x v="1"/>
    <m/>
  </r>
  <r>
    <n v="6933526"/>
    <n v="1"/>
    <x v="4"/>
    <n v="480"/>
    <n v="173"/>
    <n v="0"/>
    <n v="256259"/>
    <n v="0"/>
    <n v="256259"/>
    <n v="163397.1"/>
    <n v="0"/>
    <n v="92861.9"/>
    <n v="163933.87"/>
    <n v="536.77"/>
    <n v="327"/>
    <n v="1"/>
    <n v="66"/>
    <x v="2"/>
    <s v="04/2021"/>
    <x v="195"/>
    <n v="6"/>
    <s v="TANGIBLE PERSONAL PROPERTY - 43"/>
    <x v="1"/>
    <m/>
  </r>
  <r>
    <n v="6933540"/>
    <n v="1"/>
    <x v="4"/>
    <n v="180"/>
    <n v="0"/>
    <n v="0"/>
    <n v="28908"/>
    <n v="0"/>
    <n v="28908"/>
    <n v="28908"/>
    <n v="0"/>
    <n v="0"/>
    <n v="28908"/>
    <n v="0"/>
    <n v="327"/>
    <n v="1"/>
    <n v="66"/>
    <x v="2"/>
    <s v="04/2021"/>
    <x v="196"/>
    <n v="6"/>
    <s v="Concrete &amp; Brick repairs-Patio, Parking lot, Handicap Ramp - 80"/>
    <x v="1"/>
    <m/>
  </r>
  <r>
    <n v="6933668"/>
    <n v="1"/>
    <x v="4"/>
    <n v="120"/>
    <n v="0"/>
    <n v="0"/>
    <n v="118513.7"/>
    <n v="0"/>
    <n v="118513.7"/>
    <n v="118513.7"/>
    <n v="0"/>
    <n v="0"/>
    <n v="118513.7"/>
    <n v="0"/>
    <n v="327"/>
    <n v="1"/>
    <n v="66"/>
    <x v="2"/>
    <s v="04/2021"/>
    <x v="197"/>
    <n v="6"/>
    <s v="Silver Lake Elect/HVAC/Heating Upgrades - 89"/>
    <x v="1"/>
    <m/>
  </r>
  <r>
    <n v="6933670"/>
    <n v="1"/>
    <x v="4"/>
    <n v="60"/>
    <n v="0"/>
    <n v="0"/>
    <n v="56460"/>
    <n v="0"/>
    <n v="56460"/>
    <n v="56460"/>
    <n v="0"/>
    <n v="0"/>
    <n v="56460"/>
    <n v="0"/>
    <n v="327"/>
    <n v="1"/>
    <n v="66"/>
    <x v="2"/>
    <s v="04/2021"/>
    <x v="192"/>
    <n v="6"/>
    <s v="SL GAS ROOFTOP UNITS - 127"/>
    <x v="1"/>
    <m/>
  </r>
  <r>
    <n v="6933672"/>
    <n v="1"/>
    <x v="4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4/2021"/>
    <x v="197"/>
    <n v="6"/>
    <s v="Silver Lake Elect/HVAC/Heating Upgrades - 95"/>
    <x v="1"/>
    <m/>
  </r>
  <r>
    <n v="6933709"/>
    <n v="1"/>
    <x v="4"/>
    <n v="180"/>
    <n v="0"/>
    <n v="0"/>
    <n v="25615"/>
    <n v="0"/>
    <n v="25615"/>
    <n v="25615"/>
    <n v="0"/>
    <n v="0"/>
    <n v="25615"/>
    <n v="0"/>
    <n v="327"/>
    <n v="1"/>
    <n v="66"/>
    <x v="2"/>
    <s v="04/2021"/>
    <x v="198"/>
    <n v="6"/>
    <s v="Landscaping - 81"/>
    <x v="1"/>
    <m/>
  </r>
  <r>
    <n v="6933822"/>
    <n v="1"/>
    <x v="4"/>
    <n v="120"/>
    <n v="0"/>
    <n v="0"/>
    <n v="104340.12"/>
    <n v="0"/>
    <n v="104340.12"/>
    <n v="104340.12"/>
    <n v="0"/>
    <n v="0"/>
    <n v="104340.12"/>
    <n v="0"/>
    <n v="327"/>
    <n v="1"/>
    <n v="66"/>
    <x v="2"/>
    <s v="04/2021"/>
    <x v="194"/>
    <n v="6"/>
    <s v="Silver Lake Building Renovations (IT) - 100"/>
    <x v="1"/>
    <m/>
  </r>
  <r>
    <n v="6933849"/>
    <n v="1"/>
    <x v="4"/>
    <n v="540"/>
    <n v="247"/>
    <n v="0"/>
    <n v="21364.799999999999"/>
    <n v="0"/>
    <n v="21364.799999999999"/>
    <n v="11554.46"/>
    <n v="0"/>
    <n v="9810.34"/>
    <n v="11594.18"/>
    <n v="39.72"/>
    <n v="327"/>
    <n v="1"/>
    <n v="66"/>
    <x v="2"/>
    <s v="04/2021"/>
    <x v="180"/>
    <n v="6"/>
    <s v="OFFICE BUILDING - BEAVER RUN - 38"/>
    <x v="1"/>
    <m/>
  </r>
  <r>
    <n v="6933971"/>
    <n v="1"/>
    <x v="4"/>
    <n v="60"/>
    <n v="0"/>
    <n v="0"/>
    <n v="9183.33"/>
    <n v="0"/>
    <n v="9183.33"/>
    <n v="9183.33"/>
    <n v="0"/>
    <n v="0"/>
    <n v="9183.33"/>
    <n v="0"/>
    <n v="327"/>
    <n v="1"/>
    <n v="66"/>
    <x v="2"/>
    <s v="04/2021"/>
    <x v="199"/>
    <n v="6"/>
    <s v="SL PLANNING CELL CONVERSION - 126"/>
    <x v="1"/>
    <m/>
  </r>
  <r>
    <n v="6933972"/>
    <n v="1"/>
    <x v="4"/>
    <n v="480"/>
    <n v="184"/>
    <n v="0"/>
    <n v="244514.08"/>
    <n v="0"/>
    <n v="244514.08"/>
    <n v="150783.62"/>
    <n v="0"/>
    <n v="93730.46"/>
    <n v="151293.01999999999"/>
    <n v="509.40000000000003"/>
    <n v="327"/>
    <n v="1"/>
    <n v="66"/>
    <x v="2"/>
    <s v="04/2021"/>
    <x v="200"/>
    <n v="6"/>
    <s v="STRUCTURES &amp; IMPROV - ADDITION TO SILVER LAKE - 20"/>
    <x v="1"/>
    <m/>
  </r>
  <r>
    <n v="6933997"/>
    <n v="1"/>
    <x v="4"/>
    <n v="120"/>
    <n v="0"/>
    <n v="0"/>
    <n v="67800"/>
    <n v="0"/>
    <n v="67800"/>
    <n v="67800"/>
    <n v="0"/>
    <n v="0"/>
    <n v="67800"/>
    <n v="0"/>
    <n v="327"/>
    <n v="1"/>
    <n v="66"/>
    <x v="2"/>
    <s v="04/2021"/>
    <x v="201"/>
    <n v="6"/>
    <s v="Heating/Air conditioning upgrade - 74"/>
    <x v="1"/>
    <m/>
  </r>
  <r>
    <n v="6933998"/>
    <n v="1"/>
    <x v="4"/>
    <n v="84"/>
    <n v="0"/>
    <n v="0"/>
    <n v="11479"/>
    <n v="0"/>
    <n v="11479"/>
    <n v="11479"/>
    <n v="0"/>
    <n v="0"/>
    <n v="11479"/>
    <n v="0"/>
    <n v="327"/>
    <n v="1"/>
    <n v="66"/>
    <x v="2"/>
    <s v="04/2021"/>
    <x v="202"/>
    <n v="6"/>
    <s v="Installation 3Ton AC unit in Server Room - 84"/>
    <x v="1"/>
    <m/>
  </r>
  <r>
    <n v="6933401"/>
    <n v="1"/>
    <x v="4"/>
    <n v="120"/>
    <n v="9"/>
    <n v="0"/>
    <n v="5046.8100000000004"/>
    <n v="0"/>
    <n v="5046.8100000000004"/>
    <n v="4649.38"/>
    <n v="0"/>
    <n v="397.43"/>
    <n v="4693.54"/>
    <n v="44.160000000000004"/>
    <n v="328"/>
    <n v="1"/>
    <n v="68"/>
    <x v="4"/>
    <s v="04/2021"/>
    <x v="203"/>
    <n v="2"/>
    <s v="Compass Pointe Furniture - 121"/>
    <x v="1"/>
    <m/>
  </r>
  <r>
    <n v="6933402"/>
    <n v="1"/>
    <x v="4"/>
    <n v="120"/>
    <n v="10"/>
    <n v="0"/>
    <n v="609.32000000000005"/>
    <n v="0"/>
    <n v="609.32000000000005"/>
    <n v="556.12"/>
    <n v="0"/>
    <n v="53.2"/>
    <n v="561.44000000000005"/>
    <n v="5.32"/>
    <n v="328"/>
    <n v="1"/>
    <n v="68"/>
    <x v="4"/>
    <s v="04/2021"/>
    <x v="203"/>
    <n v="2"/>
    <s v="Compass Pointe Furniture - 122"/>
    <x v="1"/>
    <m/>
  </r>
  <r>
    <n v="2273447"/>
    <n v="1"/>
    <x v="4"/>
    <n v="60"/>
    <n v="53"/>
    <n v="0"/>
    <n v="2654.85"/>
    <n v="0"/>
    <n v="2654.85"/>
    <n v="309.75"/>
    <n v="0"/>
    <n v="2345.1"/>
    <n v="354"/>
    <n v="44.25"/>
    <n v="329"/>
    <n v="1"/>
    <n v="73"/>
    <x v="11"/>
    <s v="04/2021"/>
    <x v="204"/>
    <n v="2"/>
    <s v="Jeff Sylvester 2020 Ford Exp"/>
    <x v="1"/>
    <m/>
  </r>
  <r>
    <n v="2273450"/>
    <n v="1"/>
    <x v="4"/>
    <n v="60"/>
    <n v="54"/>
    <n v="0"/>
    <n v="0"/>
    <n v="0"/>
    <n v="0"/>
    <n v="0"/>
    <n v="0"/>
    <n v="0"/>
    <n v="0"/>
    <n v="0"/>
    <n v="329"/>
    <n v="1"/>
    <n v="73"/>
    <x v="11"/>
    <s v="04/2021"/>
    <x v="205"/>
    <n v="2"/>
    <s v="SK20250102R - RET AM-1117 Taurus"/>
    <x v="1"/>
    <m/>
  </r>
  <r>
    <n v="3776262"/>
    <n v="1"/>
    <x v="4"/>
    <n v="60"/>
    <n v="57"/>
    <n v="0"/>
    <n v="73022.929999999993"/>
    <n v="0"/>
    <n v="73022.929999999993"/>
    <n v="3651.15"/>
    <n v="0"/>
    <n v="69371.78"/>
    <n v="4868.2"/>
    <n v="1217.05"/>
    <n v="329"/>
    <n v="1"/>
    <n v="73"/>
    <x v="11"/>
    <s v="04/2021"/>
    <x v="207"/>
    <n v="2"/>
    <s v="Replace the 2016 Tahoe vin 1GNSKCKC9GR398771"/>
    <x v="1"/>
    <m/>
  </r>
  <r>
    <n v="4216702"/>
    <n v="1"/>
    <x v="4"/>
    <n v="60"/>
    <n v="54"/>
    <n v="0"/>
    <n v="2.98"/>
    <n v="0"/>
    <n v="2.98"/>
    <n v="0.3"/>
    <n v="0"/>
    <n v="2.68"/>
    <n v="0.35"/>
    <n v="0.05"/>
    <n v="329"/>
    <n v="1"/>
    <n v="73"/>
    <x v="11"/>
    <s v="04/2021"/>
    <x v="232"/>
    <n v="2"/>
    <s v="Vehicles - Automobiles"/>
    <x v="1"/>
    <m/>
  </r>
  <r>
    <n v="4216707"/>
    <n v="1"/>
    <x v="4"/>
    <n v="60"/>
    <n v="54"/>
    <n v="0"/>
    <n v="37783.71"/>
    <n v="0"/>
    <n v="37783.71"/>
    <n v="3778.38"/>
    <n v="0"/>
    <n v="34005.33"/>
    <n v="4408.1099999999997"/>
    <n v="629.73"/>
    <n v="329"/>
    <n v="1"/>
    <n v="73"/>
    <x v="11"/>
    <s v="04/2021"/>
    <x v="232"/>
    <n v="2"/>
    <s v="Vehicles - Automobiles"/>
    <x v="1"/>
    <m/>
  </r>
  <r>
    <n v="6932980"/>
    <n v="1"/>
    <x v="4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4/2021"/>
    <x v="208"/>
    <n v="2"/>
    <s v="2015 Ford Exp - J Householder - 138"/>
    <x v="1"/>
    <m/>
  </r>
  <r>
    <n v="6932982"/>
    <n v="1"/>
    <x v="4"/>
    <n v="60"/>
    <n v="7"/>
    <n v="0"/>
    <n v="40830.839999999997"/>
    <n v="0"/>
    <n v="40830.839999999997"/>
    <n v="36067.24"/>
    <n v="0"/>
    <n v="4763.6000000000004"/>
    <n v="36747.75"/>
    <n v="680.51"/>
    <n v="329"/>
    <n v="1"/>
    <n v="73"/>
    <x v="11"/>
    <s v="04/2021"/>
    <x v="210"/>
    <n v="2"/>
    <s v="2016 Ford E150 Truck Pesco FL Sales (AM-1648) - 159"/>
    <x v="1"/>
    <m/>
  </r>
  <r>
    <n v="6932990"/>
    <n v="1"/>
    <x v="4"/>
    <n v="60"/>
    <n v="4"/>
    <n v="0"/>
    <n v="41806"/>
    <n v="0"/>
    <n v="41806"/>
    <n v="39018.94"/>
    <n v="0"/>
    <n v="2787.06"/>
    <n v="39715.71"/>
    <n v="696.77"/>
    <n v="329"/>
    <n v="1"/>
    <n v="73"/>
    <x v="11"/>
    <s v="04/2021"/>
    <x v="211"/>
    <n v="2"/>
    <s v="2016 Ford Explorer-Greg Robinson - 155"/>
    <x v="1"/>
    <m/>
  </r>
  <r>
    <n v="6932996"/>
    <n v="1"/>
    <x v="4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4/2021"/>
    <x v="212"/>
    <n v="2"/>
    <s v="Householder Veh - 170"/>
    <x v="1"/>
    <m/>
  </r>
  <r>
    <n v="6933102"/>
    <n v="1"/>
    <x v="4"/>
    <n v="60"/>
    <n v="13"/>
    <n v="0"/>
    <n v="35628"/>
    <n v="0"/>
    <n v="35628"/>
    <n v="27908.6"/>
    <n v="0"/>
    <n v="7719.4"/>
    <n v="28502.400000000001"/>
    <n v="593.80000000000007"/>
    <n v="329"/>
    <n v="1"/>
    <n v="73"/>
    <x v="11"/>
    <s v="04/2021"/>
    <x v="213"/>
    <n v="2"/>
    <s v="2017 Ford Taurus -Lou Anatrella - 160"/>
    <x v="1"/>
    <m/>
  </r>
  <r>
    <n v="6933260"/>
    <n v="1"/>
    <x v="4"/>
    <n v="60"/>
    <n v="0"/>
    <n v="0"/>
    <n v="38319"/>
    <n v="0"/>
    <n v="38319"/>
    <n v="38319"/>
    <n v="0"/>
    <n v="0"/>
    <n v="38319"/>
    <n v="0"/>
    <n v="329"/>
    <n v="1"/>
    <n v="73"/>
    <x v="11"/>
    <s v="04/2021"/>
    <x v="214"/>
    <n v="2"/>
    <s v="2016 Ford Explorer J. Steinmetz - 149"/>
    <x v="1"/>
    <m/>
  </r>
  <r>
    <n v="6933263"/>
    <n v="1"/>
    <x v="4"/>
    <n v="60"/>
    <n v="2"/>
    <n v="0"/>
    <n v="42216"/>
    <n v="0"/>
    <n v="42216"/>
    <n v="40808.800000000003"/>
    <n v="0"/>
    <n v="1407.2"/>
    <n v="41512.400000000001"/>
    <n v="703.6"/>
    <n v="329"/>
    <n v="1"/>
    <n v="73"/>
    <x v="11"/>
    <s v="04/2021"/>
    <x v="215"/>
    <n v="2"/>
    <s v="2016 Ford Explorer-C. Martin - 153"/>
    <x v="1"/>
    <m/>
  </r>
  <r>
    <n v="6933264"/>
    <n v="1"/>
    <x v="4"/>
    <n v="60"/>
    <n v="26"/>
    <n v="0"/>
    <n v="39643"/>
    <n v="0"/>
    <n v="39643"/>
    <n v="22000.05"/>
    <n v="0"/>
    <n v="17642.95"/>
    <n v="22678.63"/>
    <n v="678.58"/>
    <n v="329"/>
    <n v="1"/>
    <n v="73"/>
    <x v="11"/>
    <s v="04/2021"/>
    <x v="216"/>
    <n v="2"/>
    <s v="2018 Ford Explorer - Bill O'Brien - 167"/>
    <x v="1"/>
    <m/>
  </r>
  <r>
    <n v="6933382"/>
    <n v="1"/>
    <x v="4"/>
    <n v="60"/>
    <n v="0"/>
    <n v="0"/>
    <n v="35342.9"/>
    <n v="0"/>
    <n v="35342.9"/>
    <n v="35342.9"/>
    <n v="0"/>
    <n v="0"/>
    <n v="35342.9"/>
    <n v="0"/>
    <n v="329"/>
    <n v="1"/>
    <n v="73"/>
    <x v="11"/>
    <s v="04/2021"/>
    <x v="217"/>
    <n v="2"/>
    <s v="2014 GMC Acadia - Bill Hancock - 133"/>
    <x v="1"/>
    <m/>
  </r>
  <r>
    <n v="6933393"/>
    <n v="1"/>
    <x v="4"/>
    <n v="60"/>
    <n v="15"/>
    <n v="0"/>
    <n v="39832"/>
    <n v="0"/>
    <n v="39832"/>
    <n v="29874.03"/>
    <n v="0"/>
    <n v="9957.9699999999993"/>
    <n v="30537.89"/>
    <n v="663.86"/>
    <n v="329"/>
    <n v="1"/>
    <n v="73"/>
    <x v="11"/>
    <s v="04/2021"/>
    <x v="218"/>
    <n v="2"/>
    <s v="2017 Ford Explorer - Tom Mahn - 162"/>
    <x v="1"/>
    <m/>
  </r>
  <r>
    <n v="6933678"/>
    <n v="1"/>
    <x v="4"/>
    <n v="60"/>
    <n v="0"/>
    <n v="0"/>
    <n v="29995.88"/>
    <n v="0"/>
    <n v="29995.88"/>
    <n v="29995.88"/>
    <n v="0"/>
    <n v="0"/>
    <n v="29995.88"/>
    <n v="0"/>
    <n v="329"/>
    <n v="1"/>
    <n v="73"/>
    <x v="11"/>
    <s v="04/2021"/>
    <x v="219"/>
    <n v="2"/>
    <s v="2016 Ford F-150 Saftey - 150"/>
    <x v="1"/>
    <m/>
  </r>
  <r>
    <n v="6933821"/>
    <n v="1"/>
    <x v="4"/>
    <n v="60"/>
    <n v="0"/>
    <n v="0"/>
    <n v="35604"/>
    <n v="0"/>
    <n v="35604"/>
    <n v="35604"/>
    <n v="0"/>
    <n v="0"/>
    <n v="35604"/>
    <n v="0"/>
    <n v="329"/>
    <n v="1"/>
    <n v="73"/>
    <x v="11"/>
    <s v="04/2021"/>
    <x v="220"/>
    <n v="2"/>
    <s v="2015 Ford Taurus V. Gadgil - 148"/>
    <x v="1"/>
    <m/>
  </r>
  <r>
    <n v="6933829"/>
    <n v="1"/>
    <x v="4"/>
    <n v="60"/>
    <n v="4"/>
    <n v="0"/>
    <n v="40961.57"/>
    <n v="0"/>
    <n v="40961.57"/>
    <n v="38230.79"/>
    <n v="0"/>
    <n v="2730.78"/>
    <n v="38913.49"/>
    <n v="682.7"/>
    <n v="329"/>
    <n v="1"/>
    <n v="73"/>
    <x v="11"/>
    <s v="04/2021"/>
    <x v="221"/>
    <n v="2"/>
    <s v="2016 Ford Explorer XLT -Brian Goff - 154"/>
    <x v="1"/>
    <m/>
  </r>
  <r>
    <n v="6933830"/>
    <n v="1"/>
    <x v="4"/>
    <n v="60"/>
    <n v="0"/>
    <n v="0"/>
    <n v="23867"/>
    <n v="0"/>
    <n v="23867"/>
    <n v="23867"/>
    <n v="0"/>
    <n v="0"/>
    <n v="23867"/>
    <n v="0"/>
    <n v="329"/>
    <n v="1"/>
    <n v="73"/>
    <x v="11"/>
    <s v="04/2021"/>
    <x v="222"/>
    <n v="2"/>
    <s v="2016 Ford Fusion  - HR Dept spare - 147"/>
    <x v="1"/>
    <m/>
  </r>
  <r>
    <n v="6934022"/>
    <n v="1"/>
    <x v="4"/>
    <n v="60"/>
    <n v="26"/>
    <n v="0"/>
    <n v="40111.449999999997"/>
    <n v="0"/>
    <n v="40111.449999999997"/>
    <n v="22260.03"/>
    <n v="0"/>
    <n v="17851.419999999998"/>
    <n v="22946.62"/>
    <n v="686.59"/>
    <n v="329"/>
    <n v="1"/>
    <n v="73"/>
    <x v="11"/>
    <s v="04/2021"/>
    <x v="223"/>
    <n v="2"/>
    <s v="2018 Ford Explorer White - L. Orr - 178"/>
    <x v="1"/>
    <m/>
  </r>
  <r>
    <n v="6934034"/>
    <n v="1"/>
    <x v="4"/>
    <n v="60"/>
    <n v="40"/>
    <n v="0"/>
    <n v="29646.39"/>
    <n v="0"/>
    <n v="29646.39"/>
    <n v="9494.59"/>
    <n v="0"/>
    <n v="20151.8"/>
    <n v="9998.39"/>
    <n v="503.8"/>
    <n v="329"/>
    <n v="1"/>
    <n v="73"/>
    <x v="11"/>
    <s v="04/2021"/>
    <x v="224"/>
    <n v="2"/>
    <s v="2017 Ford Edge Steve Baccino - 175"/>
    <x v="1"/>
    <m/>
  </r>
  <r>
    <n v="6934052"/>
    <n v="1"/>
    <x v="4"/>
    <n v="60"/>
    <n v="41"/>
    <n v="0"/>
    <n v="65092"/>
    <n v="0"/>
    <n v="65092"/>
    <n v="19757.099999999999"/>
    <n v="0"/>
    <n v="45334.9"/>
    <n v="20862.830000000002"/>
    <n v="1105.73"/>
    <n v="329"/>
    <n v="1"/>
    <n v="73"/>
    <x v="11"/>
    <s v="04/2021"/>
    <x v="225"/>
    <n v="2"/>
    <s v="2019 Chevy Tahoe - Moriarty - 177"/>
    <x v="1"/>
    <m/>
  </r>
  <r>
    <n v="6934061"/>
    <n v="1"/>
    <x v="4"/>
    <n v="60"/>
    <n v="21"/>
    <n v="0"/>
    <n v="6344.61"/>
    <n v="0"/>
    <n v="6344.61"/>
    <n v="6344.61"/>
    <n v="0"/>
    <n v="0"/>
    <n v="6344.61"/>
    <n v="0"/>
    <n v="329"/>
    <n v="1"/>
    <n v="73"/>
    <x v="11"/>
    <s v="04/2021"/>
    <x v="224"/>
    <n v="2"/>
    <s v="2017 Ford Edge Steve Baccino - 176"/>
    <x v="1"/>
    <m/>
  </r>
  <r>
    <n v="6934081"/>
    <n v="1"/>
    <x v="4"/>
    <n v="60"/>
    <n v="37"/>
    <n v="0"/>
    <n v="44783.54"/>
    <n v="0"/>
    <n v="44783.54"/>
    <n v="16591.66"/>
    <n v="0"/>
    <n v="28191.88"/>
    <n v="17353.599999999999"/>
    <n v="761.94"/>
    <n v="329"/>
    <n v="1"/>
    <n v="73"/>
    <x v="11"/>
    <s v="04/2021"/>
    <x v="226"/>
    <n v="2"/>
    <s v="2019 Ford Explorer XLT - Galtman - 171"/>
    <x v="1"/>
    <m/>
  </r>
  <r>
    <n v="7003533"/>
    <n v="1"/>
    <x v="4"/>
    <n v="60"/>
    <n v="45"/>
    <n v="0"/>
    <n v="56746.98"/>
    <n v="0"/>
    <n v="56746.98"/>
    <n v="13426.72"/>
    <n v="0"/>
    <n v="43320.26"/>
    <n v="14389.39"/>
    <n v="962.67000000000007"/>
    <n v="329"/>
    <n v="1"/>
    <n v="73"/>
    <x v="11"/>
    <s v="04/2021"/>
    <x v="227"/>
    <n v="2"/>
    <s v="2020 Ford Explorer - Sylvester - 179"/>
    <x v="1"/>
    <m/>
  </r>
  <r>
    <n v="7004104"/>
    <n v="1"/>
    <x v="4"/>
    <n v="60"/>
    <n v="46"/>
    <n v="0"/>
    <n v="51694"/>
    <n v="0"/>
    <n v="51694"/>
    <n v="11366.61"/>
    <n v="0"/>
    <n v="40327.39"/>
    <n v="12243.29"/>
    <n v="876.68000000000006"/>
    <n v="329"/>
    <n v="1"/>
    <n v="73"/>
    <x v="11"/>
    <s v="04/2021"/>
    <x v="228"/>
    <n v="2"/>
    <s v="2020 GMC Acadia - Cooper -180"/>
    <x v="1"/>
    <m/>
  </r>
  <r>
    <n v="11647033"/>
    <n v="1"/>
    <x v="4"/>
    <n v="60"/>
    <n v="59"/>
    <n v="0"/>
    <n v="57296.39"/>
    <n v="-57296.39"/>
    <n v="0"/>
    <n v="893.13"/>
    <n v="0"/>
    <n v="0"/>
    <n v="0"/>
    <n v="-893.13"/>
    <n v="329"/>
    <n v="1"/>
    <n v="73"/>
    <x v="11"/>
    <s v="04/2021"/>
    <x v="234"/>
    <n v="2"/>
    <s v="Purchase Jason Bennett s vehicle"/>
    <x v="1"/>
    <m/>
  </r>
  <r>
    <n v="17729802"/>
    <n v="1"/>
    <x v="4"/>
    <n v="60"/>
    <n v="60"/>
    <n v="0"/>
    <n v="49943.63"/>
    <n v="-49943.630000000005"/>
    <n v="0"/>
    <n v="0"/>
    <n v="0"/>
    <n v="0"/>
    <n v="0"/>
    <n v="0"/>
    <n v="329"/>
    <n v="1"/>
    <n v="73"/>
    <x v="11"/>
    <s v="04/2021"/>
    <x v="240"/>
    <n v="2"/>
    <s v="Purchase new vehicle for Mike Cassel"/>
    <x v="1"/>
    <m/>
  </r>
  <r>
    <n v="17743128"/>
    <n v="1"/>
    <x v="4"/>
    <n v="60"/>
    <n v="54"/>
    <n v="0"/>
    <n v="-4001"/>
    <n v="0"/>
    <n v="-4001"/>
    <n v="-400.08"/>
    <n v="0"/>
    <n v="-3600.92"/>
    <n v="-466.76"/>
    <n v="-66.680000000000007"/>
    <n v="329"/>
    <n v="1"/>
    <n v="73"/>
    <x v="11"/>
    <s v="04/2021"/>
    <x v="232"/>
    <n v="2"/>
    <s v="Transportation Equipment"/>
    <x v="1"/>
    <m/>
  </r>
  <r>
    <n v="24741607"/>
    <n v="1"/>
    <x v="4"/>
    <n v="60"/>
    <n v="59"/>
    <n v="0"/>
    <n v="0"/>
    <n v="57296.39"/>
    <n v="57296.39"/>
    <n v="0"/>
    <n v="0"/>
    <n v="56403.26"/>
    <n v="1849.12"/>
    <n v="1849.1200000000001"/>
    <n v="329"/>
    <n v="1"/>
    <n v="73"/>
    <x v="11"/>
    <s v="04/2021"/>
    <x v="232"/>
    <n v="2"/>
    <s v="Vehicles - Automobiles"/>
    <x v="1"/>
    <m/>
  </r>
  <r>
    <n v="24741612"/>
    <n v="1"/>
    <x v="4"/>
    <n v="60"/>
    <n v="60"/>
    <n v="0"/>
    <n v="0"/>
    <n v="49943.630000000005"/>
    <n v="49943.63"/>
    <n v="0"/>
    <n v="0"/>
    <n v="49943.63"/>
    <n v="832.39"/>
    <n v="832.39"/>
    <n v="329"/>
    <n v="1"/>
    <n v="73"/>
    <x v="11"/>
    <s v="04/2021"/>
    <x v="232"/>
    <n v="2"/>
    <s v="Vehicles - Automobiles"/>
    <x v="1"/>
    <m/>
  </r>
  <r>
    <n v="6932995"/>
    <n v="1"/>
    <x v="4"/>
    <n v="84"/>
    <n v="51"/>
    <n v="0"/>
    <n v="8954"/>
    <n v="0"/>
    <n v="8954"/>
    <n v="3429.94"/>
    <n v="0"/>
    <n v="5524.06"/>
    <n v="3538.25"/>
    <n v="108.31"/>
    <n v="330"/>
    <n v="1"/>
    <n v="76"/>
    <x v="9"/>
    <s v="04/2021"/>
    <x v="229"/>
    <n v="2"/>
    <s v="Customer Care Cisco Phone System - 168"/>
    <x v="1"/>
    <m/>
  </r>
  <r>
    <n v="6933270"/>
    <n v="1"/>
    <x v="4"/>
    <n v="84"/>
    <n v="49"/>
    <n v="0"/>
    <n v="9456.25"/>
    <n v="0"/>
    <n v="9456.25"/>
    <n v="3940.08"/>
    <n v="0"/>
    <n v="5516.17"/>
    <n v="4052.65"/>
    <n v="112.57000000000001"/>
    <n v="330"/>
    <n v="1"/>
    <n v="76"/>
    <x v="9"/>
    <s v="04/2021"/>
    <x v="230"/>
    <n v="2"/>
    <s v="Cisco Phone Equip, (67) Microphones &amp; (73) Headsets - 166"/>
    <x v="1"/>
    <m/>
  </r>
  <r>
    <n v="6933412"/>
    <n v="1"/>
    <x v="4"/>
    <n v="84"/>
    <n v="53"/>
    <n v="0"/>
    <n v="16375"/>
    <n v="0"/>
    <n v="16375"/>
    <n v="5881.76"/>
    <n v="0"/>
    <n v="10493.24"/>
    <n v="6079.75"/>
    <n v="197.99"/>
    <n v="330"/>
    <n v="1"/>
    <n v="76"/>
    <x v="9"/>
    <s v="04/2021"/>
    <x v="229"/>
    <n v="2"/>
    <s v="Customer Care Cisco Phone System - 169"/>
    <x v="1"/>
    <m/>
  </r>
  <r>
    <n v="6933844"/>
    <n v="1"/>
    <x v="4"/>
    <n v="84"/>
    <n v="44"/>
    <n v="0"/>
    <n v="404019.88"/>
    <n v="0"/>
    <n v="404019.88"/>
    <n v="188542.61"/>
    <n v="0"/>
    <n v="215477.27"/>
    <n v="193439.82"/>
    <n v="4897.21"/>
    <n v="330"/>
    <n v="1"/>
    <n v="76"/>
    <x v="9"/>
    <s v="04/2021"/>
    <x v="229"/>
    <n v="2"/>
    <s v="Customer Care Cisco Phone System - 164"/>
    <x v="1"/>
    <m/>
  </r>
  <r>
    <n v="6933996"/>
    <n v="1"/>
    <x v="4"/>
    <n v="84"/>
    <n v="47"/>
    <n v="0"/>
    <n v="30844.91"/>
    <n v="0"/>
    <n v="30844.91"/>
    <n v="13586.44"/>
    <n v="0"/>
    <n v="17258.47"/>
    <n v="13953.64"/>
    <n v="367.2"/>
    <n v="330"/>
    <n v="1"/>
    <n v="76"/>
    <x v="9"/>
    <s v="04/2021"/>
    <x v="229"/>
    <n v="2"/>
    <s v="Customer Care Cisco Phone System - 165"/>
    <x v="1"/>
    <m/>
  </r>
  <r>
    <n v="6932986"/>
    <n v="1"/>
    <x v="5"/>
    <n v="84"/>
    <n v="38"/>
    <n v="0"/>
    <n v="164635.24"/>
    <n v="0"/>
    <n v="164635.24"/>
    <n v="88665.45"/>
    <n v="0"/>
    <n v="75969.789999999994"/>
    <n v="90664.66"/>
    <n v="1999.21"/>
    <n v="308"/>
    <n v="1"/>
    <n v="39"/>
    <x v="0"/>
    <s v="05/2021"/>
    <x v="0"/>
    <n v="2"/>
    <s v="Utilities International - Phase 1 - 1579"/>
    <x v="0"/>
    <m/>
  </r>
  <r>
    <n v="6933095"/>
    <n v="1"/>
    <x v="5"/>
    <n v="84"/>
    <n v="51"/>
    <n v="0"/>
    <n v="1625"/>
    <n v="0"/>
    <n v="1625"/>
    <n v="622.70000000000005"/>
    <n v="0"/>
    <n v="1002.3"/>
    <n v="642.35"/>
    <n v="19.650000000000002"/>
    <n v="308"/>
    <n v="1"/>
    <n v="39"/>
    <x v="0"/>
    <s v="05/2021"/>
    <x v="1"/>
    <n v="2"/>
    <s v="Utilities International - Phase 2 - 1779"/>
    <x v="0"/>
    <m/>
  </r>
  <r>
    <n v="6933388"/>
    <n v="1"/>
    <x v="5"/>
    <n v="84"/>
    <n v="50"/>
    <n v="0"/>
    <n v="-1778.34"/>
    <n v="0"/>
    <n v="-1778.34"/>
    <n v="-702.7"/>
    <n v="0"/>
    <n v="-1075.6400000000001"/>
    <n v="-724.21"/>
    <n v="-21.51"/>
    <n v="308"/>
    <n v="1"/>
    <n v="39"/>
    <x v="0"/>
    <s v="05/2021"/>
    <x v="1"/>
    <n v="2"/>
    <s v="Utilities International - Phase 2 - 1764"/>
    <x v="0"/>
    <m/>
  </r>
  <r>
    <n v="6933673"/>
    <n v="1"/>
    <x v="5"/>
    <n v="84"/>
    <n v="48"/>
    <n v="0"/>
    <n v="1021008.31"/>
    <n v="0"/>
    <n v="1021008.31"/>
    <n v="427851.07"/>
    <n v="0"/>
    <n v="593157.24"/>
    <n v="440208.51"/>
    <n v="12357.44"/>
    <n v="308"/>
    <n v="1"/>
    <n v="39"/>
    <x v="0"/>
    <s v="05/2021"/>
    <x v="1"/>
    <n v="2"/>
    <s v="Utilities International - Phase 2 - 1755"/>
    <x v="0"/>
    <m/>
  </r>
  <r>
    <n v="6933825"/>
    <n v="1"/>
    <x v="5"/>
    <n v="84"/>
    <n v="49"/>
    <n v="0"/>
    <n v="261.20999999999998"/>
    <n v="0"/>
    <n v="261.20999999999998"/>
    <n v="106.34"/>
    <n v="0"/>
    <n v="154.87"/>
    <n v="109.5"/>
    <n v="3.16"/>
    <n v="308"/>
    <n v="1"/>
    <n v="39"/>
    <x v="0"/>
    <s v="05/2021"/>
    <x v="1"/>
    <n v="2"/>
    <s v="Utilities International - Phase 2 - 1774"/>
    <x v="0"/>
    <m/>
  </r>
  <r>
    <n v="6933826"/>
    <n v="1"/>
    <x v="5"/>
    <n v="84"/>
    <n v="53"/>
    <n v="0"/>
    <n v="1300"/>
    <n v="0"/>
    <n v="1300"/>
    <n v="467.11"/>
    <n v="0"/>
    <n v="832.89"/>
    <n v="482.82"/>
    <n v="15.71"/>
    <n v="308"/>
    <n v="1"/>
    <n v="39"/>
    <x v="0"/>
    <s v="05/2021"/>
    <x v="1"/>
    <n v="2"/>
    <s v="Utilities International - Phase 2 - 1790"/>
    <x v="0"/>
    <m/>
  </r>
  <r>
    <n v="6933976"/>
    <n v="1"/>
    <x v="5"/>
    <n v="84"/>
    <n v="52"/>
    <n v="0"/>
    <n v="10697.46"/>
    <n v="0"/>
    <n v="10697.46"/>
    <n v="3971.74"/>
    <n v="0"/>
    <n v="6725.72"/>
    <n v="4101.08"/>
    <n v="129.34"/>
    <n v="308"/>
    <n v="1"/>
    <n v="39"/>
    <x v="0"/>
    <s v="05/2021"/>
    <x v="1"/>
    <n v="2"/>
    <s v="Utilities International - Phase 2 - 1786"/>
    <x v="0"/>
    <m/>
  </r>
  <r>
    <n v="6933977"/>
    <n v="1"/>
    <x v="5"/>
    <n v="84"/>
    <n v="54"/>
    <n v="0"/>
    <n v="18074.14"/>
    <n v="0"/>
    <n v="18074.14"/>
    <n v="6279.02"/>
    <n v="0"/>
    <n v="11795.12"/>
    <n v="6497.45"/>
    <n v="218.43"/>
    <n v="308"/>
    <n v="1"/>
    <n v="39"/>
    <x v="0"/>
    <s v="05/2021"/>
    <x v="1"/>
    <n v="2"/>
    <s v="Utilities International - Phase 2 - 1799"/>
    <x v="0"/>
    <m/>
  </r>
  <r>
    <n v="6933983"/>
    <n v="1"/>
    <x v="5"/>
    <n v="84"/>
    <n v="55"/>
    <n v="0"/>
    <n v="1950"/>
    <n v="0"/>
    <n v="1950"/>
    <n v="654.15"/>
    <n v="0"/>
    <n v="1295.8499999999999"/>
    <n v="677.71"/>
    <n v="23.56"/>
    <n v="308"/>
    <n v="1"/>
    <n v="39"/>
    <x v="0"/>
    <s v="05/2021"/>
    <x v="1"/>
    <n v="2"/>
    <s v="Utilities International - Phase 2 - 1808"/>
    <x v="0"/>
    <m/>
  </r>
  <r>
    <n v="6934027"/>
    <n v="1"/>
    <x v="5"/>
    <n v="84"/>
    <n v="57"/>
    <n v="0"/>
    <n v="10393.98"/>
    <n v="0"/>
    <n v="10393.98"/>
    <n v="3238.69"/>
    <n v="0"/>
    <n v="7155.29"/>
    <n v="3364.22"/>
    <n v="125.53"/>
    <n v="308"/>
    <n v="1"/>
    <n v="39"/>
    <x v="0"/>
    <s v="05/2021"/>
    <x v="1"/>
    <n v="2"/>
    <s v="Utilities International - Phase 2 - 1810"/>
    <x v="0"/>
    <m/>
  </r>
  <r>
    <n v="6934066"/>
    <n v="1"/>
    <x v="5"/>
    <n v="84"/>
    <n v="59"/>
    <n v="0"/>
    <n v="3250"/>
    <n v="0"/>
    <n v="3250"/>
    <n v="935.14"/>
    <n v="0"/>
    <n v="2314.86"/>
    <n v="974.37"/>
    <n v="39.230000000000004"/>
    <n v="308"/>
    <n v="1"/>
    <n v="39"/>
    <x v="0"/>
    <s v="05/2021"/>
    <x v="1"/>
    <n v="2"/>
    <s v="Utilities International - Phase 2 - 1822"/>
    <x v="0"/>
    <m/>
  </r>
  <r>
    <n v="6934076"/>
    <n v="1"/>
    <x v="5"/>
    <n v="84"/>
    <n v="60"/>
    <n v="0"/>
    <n v="13092.33"/>
    <n v="0"/>
    <n v="13092.33"/>
    <n v="3610.82"/>
    <n v="0"/>
    <n v="9481.51"/>
    <n v="3768.85"/>
    <n v="158.03"/>
    <n v="308"/>
    <n v="1"/>
    <n v="39"/>
    <x v="0"/>
    <s v="05/2021"/>
    <x v="1"/>
    <n v="2"/>
    <s v="Utilities International - Phase 2 - 1824"/>
    <x v="0"/>
    <m/>
  </r>
  <r>
    <n v="6933481"/>
    <n v="1"/>
    <x v="5"/>
    <n v="60"/>
    <n v="0"/>
    <n v="0"/>
    <n v="5716.29"/>
    <n v="0"/>
    <n v="5716.29"/>
    <n v="5716.29"/>
    <n v="0"/>
    <n v="5716.29"/>
    <n v="5716.29"/>
    <n v="0"/>
    <n v="300"/>
    <n v="1"/>
    <n v="62"/>
    <x v="1"/>
    <s v="05/2021"/>
    <x v="2"/>
    <n v="4"/>
    <s v="Organizational Expense - 1"/>
    <x v="0"/>
    <m/>
  </r>
  <r>
    <n v="6933924"/>
    <n v="1"/>
    <x v="5"/>
    <n v="60"/>
    <n v="0"/>
    <n v="0"/>
    <n v="250"/>
    <n v="0"/>
    <n v="250"/>
    <n v="250"/>
    <n v="0"/>
    <n v="250"/>
    <n v="250"/>
    <n v="0"/>
    <n v="300"/>
    <n v="1"/>
    <n v="62"/>
    <x v="1"/>
    <s v="05/2021"/>
    <x v="3"/>
    <n v="4"/>
    <s v="Merger Expenses - 2"/>
    <x v="0"/>
    <m/>
  </r>
  <r>
    <n v="3775374"/>
    <n v="1"/>
    <x v="5"/>
    <n v="180"/>
    <n v="175"/>
    <n v="0"/>
    <n v="1513.52"/>
    <n v="0"/>
    <n v="1513.52"/>
    <n v="42.05"/>
    <n v="0"/>
    <n v="1471.47"/>
    <n v="50.46"/>
    <n v="8.41"/>
    <n v="301"/>
    <n v="1"/>
    <n v="66"/>
    <x v="2"/>
    <s v="05/2021"/>
    <x v="4"/>
    <n v="6"/>
    <s v="Energy Lane Warehouse Office"/>
    <x v="0"/>
    <m/>
  </r>
  <r>
    <n v="6932921"/>
    <n v="1"/>
    <x v="5"/>
    <n v="120"/>
    <n v="31"/>
    <n v="0"/>
    <n v="127874.67"/>
    <n v="0"/>
    <n v="127874.67"/>
    <n v="94072.12"/>
    <n v="0"/>
    <n v="33802.550000000003"/>
    <n v="95162.52"/>
    <n v="1090.4000000000001"/>
    <n v="301"/>
    <n v="1"/>
    <n v="66"/>
    <x v="2"/>
    <s v="05/2021"/>
    <x v="5"/>
    <n v="6"/>
    <s v="Silver Lake Office Additions - 1163"/>
    <x v="0"/>
    <m/>
  </r>
  <r>
    <n v="6932947"/>
    <n v="1"/>
    <x v="5"/>
    <n v="480"/>
    <n v="444"/>
    <n v="0"/>
    <n v="3603347.56"/>
    <n v="0"/>
    <n v="3603347.56"/>
    <n v="262941.61"/>
    <n v="0"/>
    <n v="3340405.95"/>
    <n v="270465.03999999998"/>
    <n v="7523.43"/>
    <n v="301"/>
    <n v="1"/>
    <n v="66"/>
    <x v="2"/>
    <s v="05/2021"/>
    <x v="6"/>
    <n v="6"/>
    <s v="Dover Stover/Energy Lane Office - 1748"/>
    <x v="0"/>
    <m/>
  </r>
  <r>
    <n v="6932948"/>
    <n v="1"/>
    <x v="5"/>
    <n v="480"/>
    <n v="444"/>
    <n v="0"/>
    <n v="129456.21"/>
    <n v="0"/>
    <n v="129456.21"/>
    <n v="9446.59"/>
    <n v="0"/>
    <n v="120009.62"/>
    <n v="9716.8799999999992"/>
    <n v="270.29000000000002"/>
    <n v="301"/>
    <n v="1"/>
    <n v="66"/>
    <x v="2"/>
    <s v="05/2021"/>
    <x v="7"/>
    <n v="6"/>
    <s v="Dover Stover/Energy Lane Warehouse - 1749"/>
    <x v="0"/>
    <m/>
  </r>
  <r>
    <n v="6932951"/>
    <n v="1"/>
    <x v="5"/>
    <n v="60"/>
    <n v="0"/>
    <n v="0"/>
    <n v="8490"/>
    <n v="0"/>
    <n v="8490"/>
    <n v="8490"/>
    <n v="0"/>
    <n v="0"/>
    <n v="8490"/>
    <n v="0"/>
    <n v="301"/>
    <n v="1"/>
    <n v="66"/>
    <x v="2"/>
    <s v="05/2021"/>
    <x v="8"/>
    <n v="6"/>
    <s v="AC Unit for SL Server Room - 1250"/>
    <x v="0"/>
    <m/>
  </r>
  <r>
    <n v="6932962"/>
    <n v="1"/>
    <x v="5"/>
    <n v="60"/>
    <n v="0"/>
    <n v="0"/>
    <n v="8250"/>
    <n v="0"/>
    <n v="8250"/>
    <n v="8250"/>
    <n v="0"/>
    <n v="0"/>
    <n v="8250"/>
    <n v="0"/>
    <n v="301"/>
    <n v="1"/>
    <n v="66"/>
    <x v="2"/>
    <s v="05/2021"/>
    <x v="9"/>
    <n v="6"/>
    <s v="Enhance electrical service at SL - 911"/>
    <x v="0"/>
    <m/>
  </r>
  <r>
    <n v="6933059"/>
    <n v="1"/>
    <x v="5"/>
    <n v="120"/>
    <n v="57"/>
    <n v="0"/>
    <n v="300663.94"/>
    <n v="0"/>
    <n v="300663.94"/>
    <n v="141960.76999999999"/>
    <n v="0"/>
    <n v="158703.17000000001"/>
    <n v="144745.04"/>
    <n v="2784.27"/>
    <n v="301"/>
    <n v="1"/>
    <n v="66"/>
    <x v="2"/>
    <s v="05/2021"/>
    <x v="10"/>
    <n v="6"/>
    <s v="Silver Lake 2nd Floor Renovations - 1364"/>
    <x v="0"/>
    <m/>
  </r>
  <r>
    <n v="6933067"/>
    <n v="1"/>
    <x v="5"/>
    <n v="120"/>
    <n v="41"/>
    <n v="0"/>
    <n v="8534"/>
    <n v="0"/>
    <n v="8534"/>
    <n v="5563.22"/>
    <n v="0"/>
    <n v="2970.78"/>
    <n v="5635.68"/>
    <n v="72.460000000000008"/>
    <n v="301"/>
    <n v="1"/>
    <n v="66"/>
    <x v="2"/>
    <s v="05/2021"/>
    <x v="11"/>
    <n v="6"/>
    <s v="SL Treasury AC Replacement - 1210"/>
    <x v="0"/>
    <m/>
  </r>
  <r>
    <n v="6933079"/>
    <n v="1"/>
    <x v="5"/>
    <n v="480"/>
    <n v="451"/>
    <n v="0"/>
    <n v="6615.23"/>
    <n v="0"/>
    <n v="6615.23"/>
    <n v="386.23"/>
    <n v="0"/>
    <n v="6229"/>
    <n v="400.04"/>
    <n v="13.81"/>
    <n v="301"/>
    <n v="1"/>
    <n v="66"/>
    <x v="2"/>
    <s v="05/2021"/>
    <x v="6"/>
    <n v="6"/>
    <s v="Dover Stover/Energy Lane Office - 1801"/>
    <x v="0"/>
    <m/>
  </r>
  <r>
    <n v="6933083"/>
    <n v="1"/>
    <x v="5"/>
    <n v="60"/>
    <n v="0"/>
    <n v="0"/>
    <n v="2120.36"/>
    <n v="0"/>
    <n v="2120.36"/>
    <n v="2120.36"/>
    <n v="0"/>
    <n v="0"/>
    <n v="2120.36"/>
    <n v="0"/>
    <n v="301"/>
    <n v="1"/>
    <n v="66"/>
    <x v="2"/>
    <s v="05/2021"/>
    <x v="12"/>
    <n v="6"/>
    <s v="Electrical Work For Is Department - 404"/>
    <x v="0"/>
    <m/>
  </r>
  <r>
    <n v="6933084"/>
    <n v="1"/>
    <x v="5"/>
    <n v="60"/>
    <n v="0"/>
    <n v="0"/>
    <n v="719.88"/>
    <n v="0"/>
    <n v="719.88"/>
    <n v="719.88"/>
    <n v="0"/>
    <n v="0"/>
    <n v="719.88"/>
    <n v="0"/>
    <n v="301"/>
    <n v="1"/>
    <n v="66"/>
    <x v="2"/>
    <s v="05/2021"/>
    <x v="9"/>
    <n v="6"/>
    <s v="Enhance electrical service at SL - 919"/>
    <x v="0"/>
    <m/>
  </r>
  <r>
    <n v="6933195"/>
    <n v="1"/>
    <x v="5"/>
    <n v="120"/>
    <n v="84"/>
    <n v="0"/>
    <n v="44213.9"/>
    <n v="0"/>
    <n v="44213.9"/>
    <n v="12941.82"/>
    <n v="0"/>
    <n v="31272.080000000002"/>
    <n v="13314.11"/>
    <n v="372.29"/>
    <n v="301"/>
    <n v="1"/>
    <n v="66"/>
    <x v="2"/>
    <s v="05/2021"/>
    <x v="13"/>
    <n v="6"/>
    <s v="Newark Office Architecture - 1747"/>
    <x v="0"/>
    <m/>
  </r>
  <r>
    <n v="6933196"/>
    <n v="1"/>
    <x v="5"/>
    <n v="120"/>
    <n v="87"/>
    <n v="0"/>
    <n v="4235.8900000000003"/>
    <n v="0"/>
    <n v="4235.8900000000003"/>
    <n v="1133.9100000000001"/>
    <n v="0"/>
    <n v="3101.98"/>
    <n v="1169.56"/>
    <n v="35.65"/>
    <n v="301"/>
    <n v="1"/>
    <n v="66"/>
    <x v="2"/>
    <s v="05/2021"/>
    <x v="13"/>
    <n v="6"/>
    <s v="Newark Office Architecture - 1778"/>
    <x v="0"/>
    <m/>
  </r>
  <r>
    <n v="6933228"/>
    <n v="1"/>
    <x v="5"/>
    <n v="77"/>
    <n v="0"/>
    <n v="0"/>
    <n v="7648.79"/>
    <n v="0"/>
    <n v="7648.79"/>
    <n v="7648.79"/>
    <n v="0"/>
    <n v="0"/>
    <n v="7648.79"/>
    <n v="0"/>
    <n v="301"/>
    <n v="1"/>
    <n v="66"/>
    <x v="2"/>
    <s v="05/2021"/>
    <x v="14"/>
    <n v="6"/>
    <s v="COMPASS POINTE BLDG - 1050"/>
    <x v="0"/>
    <m/>
  </r>
  <r>
    <n v="6933476"/>
    <n v="1"/>
    <x v="5"/>
    <n v="120"/>
    <n v="90"/>
    <n v="0"/>
    <n v="8160"/>
    <n v="0"/>
    <n v="8160"/>
    <n v="1980.04"/>
    <n v="0"/>
    <n v="6179.96"/>
    <n v="2048.71"/>
    <n v="68.67"/>
    <n v="301"/>
    <n v="1"/>
    <n v="66"/>
    <x v="2"/>
    <s v="05/2021"/>
    <x v="15"/>
    <n v="6"/>
    <s v="Newark Office Project Management - 1789"/>
    <x v="0"/>
    <m/>
  </r>
  <r>
    <n v="6933477"/>
    <n v="1"/>
    <x v="5"/>
    <n v="120"/>
    <n v="89"/>
    <n v="0"/>
    <n v="2720"/>
    <n v="0"/>
    <n v="2720"/>
    <n v="682.68"/>
    <n v="0"/>
    <n v="2037.32"/>
    <n v="705.57"/>
    <n v="22.89"/>
    <n v="301"/>
    <n v="1"/>
    <n v="66"/>
    <x v="2"/>
    <s v="05/2021"/>
    <x v="15"/>
    <n v="6"/>
    <s v="Newark Office Project Management - 1795"/>
    <x v="0"/>
    <m/>
  </r>
  <r>
    <n v="6933486"/>
    <n v="1"/>
    <x v="5"/>
    <n v="120"/>
    <n v="25"/>
    <n v="0"/>
    <n v="42500"/>
    <n v="0"/>
    <n v="42500"/>
    <n v="33406.550000000003"/>
    <n v="0"/>
    <n v="9093.4500000000007"/>
    <n v="33770.29"/>
    <n v="363.74"/>
    <n v="301"/>
    <n v="1"/>
    <n v="66"/>
    <x v="2"/>
    <s v="05/2021"/>
    <x v="16"/>
    <n v="6"/>
    <s v="SL Natural Gas Generator - 1147"/>
    <x v="0"/>
    <m/>
  </r>
  <r>
    <n v="6933497"/>
    <n v="1"/>
    <x v="5"/>
    <n v="84"/>
    <n v="0"/>
    <n v="0"/>
    <n v="15590"/>
    <n v="0"/>
    <n v="15590"/>
    <n v="15590"/>
    <n v="0"/>
    <n v="0"/>
    <n v="15590"/>
    <n v="0"/>
    <n v="301"/>
    <n v="1"/>
    <n v="66"/>
    <x v="2"/>
    <s v="05/2021"/>
    <x v="17"/>
    <n v="6"/>
    <s v="A/C for Server Room - 962"/>
    <x v="0"/>
    <m/>
  </r>
  <r>
    <n v="6933501"/>
    <n v="1"/>
    <x v="5"/>
    <n v="480"/>
    <n v="445"/>
    <n v="0"/>
    <n v="-31928.82"/>
    <n v="0"/>
    <n v="-31928.82"/>
    <n v="-2263.3200000000002"/>
    <n v="0"/>
    <n v="-29665.5"/>
    <n v="-2329.98"/>
    <n v="-66.66"/>
    <n v="301"/>
    <n v="1"/>
    <n v="66"/>
    <x v="2"/>
    <s v="05/2021"/>
    <x v="6"/>
    <n v="6"/>
    <s v="Dover Stover/Energy Lane Office - 1769"/>
    <x v="0"/>
    <m/>
  </r>
  <r>
    <n v="6933502"/>
    <n v="1"/>
    <x v="5"/>
    <n v="60"/>
    <n v="0"/>
    <n v="0"/>
    <n v="9591"/>
    <n v="0"/>
    <n v="9591"/>
    <n v="9591"/>
    <n v="0"/>
    <n v="0"/>
    <n v="9591"/>
    <n v="0"/>
    <n v="301"/>
    <n v="1"/>
    <n v="66"/>
    <x v="2"/>
    <s v="05/2021"/>
    <x v="18"/>
    <n v="6"/>
    <s v="A/C unit for Silver Lake Server room - 910"/>
    <x v="0"/>
    <m/>
  </r>
  <r>
    <n v="6933554"/>
    <n v="1"/>
    <x v="5"/>
    <n v="120"/>
    <n v="78"/>
    <n v="0"/>
    <n v="8895.7000000000007"/>
    <n v="0"/>
    <n v="8895.7000000000007"/>
    <n v="3113.48"/>
    <n v="0"/>
    <n v="5782.22"/>
    <n v="3187.61"/>
    <n v="74.13"/>
    <n v="301"/>
    <n v="1"/>
    <n v="66"/>
    <x v="2"/>
    <s v="05/2021"/>
    <x v="20"/>
    <n v="6"/>
    <s v="2nd Flr HR Conference Room furniture-Also see Asset 1364 - 1721"/>
    <x v="0"/>
    <m/>
  </r>
  <r>
    <n v="6933747"/>
    <n v="1"/>
    <x v="5"/>
    <n v="60"/>
    <n v="3"/>
    <n v="0"/>
    <n v="32337.67"/>
    <n v="0"/>
    <n v="32337.67"/>
    <n v="30676.799999999999"/>
    <n v="0"/>
    <n v="1660.87"/>
    <n v="31230.42"/>
    <n v="553.62"/>
    <n v="301"/>
    <n v="1"/>
    <n v="66"/>
    <x v="2"/>
    <s v="05/2021"/>
    <x v="21"/>
    <n v="6"/>
    <s v="Renovations to Silver Lake Break room - 1350"/>
    <x v="0"/>
    <m/>
  </r>
  <r>
    <n v="6933761"/>
    <n v="1"/>
    <x v="5"/>
    <n v="120"/>
    <n v="34"/>
    <n v="0"/>
    <n v="-5165"/>
    <n v="0"/>
    <n v="-5165"/>
    <n v="-3669.81"/>
    <n v="0"/>
    <n v="-1495.19"/>
    <n v="-3713.79"/>
    <n v="-43.980000000000004"/>
    <n v="301"/>
    <n v="1"/>
    <n v="66"/>
    <x v="2"/>
    <s v="05/2021"/>
    <x v="5"/>
    <n v="6"/>
    <s v="Silver Lake Office Additions - 1169"/>
    <x v="0"/>
    <m/>
  </r>
  <r>
    <n v="6933766"/>
    <n v="1"/>
    <x v="5"/>
    <n v="120"/>
    <n v="84"/>
    <n v="0"/>
    <n v="28385.4"/>
    <n v="0"/>
    <n v="28385.4"/>
    <n v="8308.66"/>
    <n v="0"/>
    <n v="20076.740000000002"/>
    <n v="8547.67"/>
    <n v="239.01"/>
    <n v="301"/>
    <n v="1"/>
    <n v="66"/>
    <x v="2"/>
    <s v="05/2021"/>
    <x v="15"/>
    <n v="6"/>
    <s v="Newark Office Project Management - 1746"/>
    <x v="0"/>
    <m/>
  </r>
  <r>
    <n v="6933768"/>
    <n v="1"/>
    <x v="5"/>
    <n v="84"/>
    <n v="41"/>
    <n v="0"/>
    <n v="414439.25"/>
    <n v="0"/>
    <n v="414439.25"/>
    <n v="211493.96"/>
    <n v="0"/>
    <n v="202945.29"/>
    <n v="216443.84"/>
    <n v="4949.88"/>
    <n v="301"/>
    <n v="1"/>
    <n v="66"/>
    <x v="2"/>
    <s v="05/2021"/>
    <x v="22"/>
    <n v="6"/>
    <s v="Middletown Office Leasehold Improv - 114 Sandhill Drive - 1717"/>
    <x v="0"/>
    <m/>
  </r>
  <r>
    <n v="6933787"/>
    <n v="1"/>
    <x v="5"/>
    <n v="72"/>
    <n v="0"/>
    <n v="0"/>
    <n v="20736.3"/>
    <n v="0"/>
    <n v="20736.3"/>
    <n v="20736.3"/>
    <n v="0"/>
    <n v="0"/>
    <n v="20736.3"/>
    <n v="0"/>
    <n v="301"/>
    <n v="1"/>
    <n v="66"/>
    <x v="2"/>
    <s v="05/2021"/>
    <x v="14"/>
    <n v="6"/>
    <s v="Compass Pointe Bldg - 1074"/>
    <x v="0"/>
    <m/>
  </r>
  <r>
    <n v="6933798"/>
    <n v="1"/>
    <x v="5"/>
    <n v="120"/>
    <n v="88"/>
    <n v="0"/>
    <n v="45749.2"/>
    <n v="0"/>
    <n v="45749.2"/>
    <n v="11864.34"/>
    <n v="0"/>
    <n v="33884.86"/>
    <n v="12249.4"/>
    <n v="385.06"/>
    <n v="301"/>
    <n v="1"/>
    <n v="66"/>
    <x v="2"/>
    <s v="05/2021"/>
    <x v="23"/>
    <n v="6"/>
    <s v="Energy Lane Courtyard - 1794"/>
    <x v="0"/>
    <m/>
  </r>
  <r>
    <n v="6933929"/>
    <n v="1"/>
    <x v="5"/>
    <n v="120"/>
    <n v="31"/>
    <n v="0"/>
    <n v="8851"/>
    <n v="0"/>
    <n v="8851"/>
    <n v="6511.28"/>
    <n v="0"/>
    <n v="2339.7199999999998"/>
    <n v="6586.75"/>
    <n v="75.47"/>
    <n v="301"/>
    <n v="1"/>
    <n v="66"/>
    <x v="2"/>
    <s v="05/2021"/>
    <x v="16"/>
    <n v="6"/>
    <s v="SL Natural Gas Generator - 1162"/>
    <x v="0"/>
    <m/>
  </r>
  <r>
    <n v="6933939"/>
    <n v="1"/>
    <x v="5"/>
    <n v="78"/>
    <n v="0"/>
    <n v="0"/>
    <n v="986"/>
    <n v="0"/>
    <n v="986"/>
    <n v="986"/>
    <n v="0"/>
    <n v="0"/>
    <n v="986"/>
    <n v="0"/>
    <n v="301"/>
    <n v="1"/>
    <n v="66"/>
    <x v="2"/>
    <s v="05/2021"/>
    <x v="14"/>
    <n v="6"/>
    <s v="COMPASS POINTE BLDG - 1045"/>
    <x v="0"/>
    <m/>
  </r>
  <r>
    <n v="6933940"/>
    <n v="1"/>
    <x v="5"/>
    <n v="480"/>
    <n v="445"/>
    <n v="0"/>
    <n v="-0.01"/>
    <n v="0"/>
    <n v="-0.01"/>
    <n v="-0.01"/>
    <n v="0"/>
    <n v="0"/>
    <n v="-0.01"/>
    <n v="0"/>
    <n v="301"/>
    <n v="1"/>
    <n v="66"/>
    <x v="2"/>
    <s v="05/2021"/>
    <x v="6"/>
    <n v="6"/>
    <s v="Dover Stover/Energy Lane Office - 1760"/>
    <x v="0"/>
    <m/>
  </r>
  <r>
    <n v="6933947"/>
    <n v="1"/>
    <x v="5"/>
    <n v="120"/>
    <n v="89"/>
    <n v="0"/>
    <n v="5071.68"/>
    <n v="0"/>
    <n v="5071.68"/>
    <n v="1272.92"/>
    <n v="0"/>
    <n v="3798.76"/>
    <n v="1315.6"/>
    <n v="42.68"/>
    <n v="301"/>
    <n v="1"/>
    <n v="66"/>
    <x v="2"/>
    <s v="05/2021"/>
    <x v="23"/>
    <n v="6"/>
    <s v="Energy Lane Courtyard - 1788"/>
    <x v="0"/>
    <m/>
  </r>
  <r>
    <n v="6933948"/>
    <n v="1"/>
    <x v="5"/>
    <n v="120"/>
    <n v="91"/>
    <n v="0"/>
    <n v="832"/>
    <n v="0"/>
    <n v="832"/>
    <n v="194.93"/>
    <n v="0"/>
    <n v="637.07000000000005"/>
    <n v="201.93"/>
    <n v="7"/>
    <n v="301"/>
    <n v="1"/>
    <n v="66"/>
    <x v="2"/>
    <s v="05/2021"/>
    <x v="23"/>
    <n v="6"/>
    <s v="Energy Lane Courtyard - 1802"/>
    <x v="0"/>
    <m/>
  </r>
  <r>
    <n v="6933955"/>
    <n v="1"/>
    <x v="5"/>
    <n v="120"/>
    <n v="32"/>
    <n v="0"/>
    <n v="66814"/>
    <n v="0"/>
    <n v="66814"/>
    <n v="48592.03"/>
    <n v="0"/>
    <n v="18221.97"/>
    <n v="49161.47"/>
    <n v="569.44000000000005"/>
    <n v="301"/>
    <n v="1"/>
    <n v="66"/>
    <x v="2"/>
    <s v="05/2021"/>
    <x v="24"/>
    <n v="6"/>
    <s v="Carrier VAV Temp Controls - 1168"/>
    <x v="0"/>
    <m/>
  </r>
  <r>
    <n v="6934012"/>
    <n v="1"/>
    <x v="5"/>
    <n v="36"/>
    <n v="9"/>
    <n v="0"/>
    <n v="50997.78"/>
    <n v="0"/>
    <n v="50997.78"/>
    <n v="37940.559999999998"/>
    <n v="0"/>
    <n v="13057.22"/>
    <n v="39391.360000000001"/>
    <n v="1450.8"/>
    <n v="301"/>
    <n v="1"/>
    <n v="66"/>
    <x v="2"/>
    <s v="05/2021"/>
    <x v="25"/>
    <n v="6"/>
    <s v="Compass Point Office Renov - 1814"/>
    <x v="0"/>
    <m/>
  </r>
  <r>
    <n v="6934035"/>
    <n v="1"/>
    <x v="5"/>
    <n v="36"/>
    <n v="11"/>
    <n v="0"/>
    <n v="3759.23"/>
    <n v="0"/>
    <n v="3759.23"/>
    <n v="2583.36"/>
    <n v="0"/>
    <n v="1175.8699999999999"/>
    <n v="2690.26"/>
    <n v="106.9"/>
    <n v="301"/>
    <n v="1"/>
    <n v="66"/>
    <x v="2"/>
    <s v="05/2021"/>
    <x v="25"/>
    <n v="6"/>
    <s v="Compass Point Office Renov - 1820"/>
    <x v="0"/>
    <m/>
  </r>
  <r>
    <n v="6934039"/>
    <n v="1"/>
    <x v="5"/>
    <n v="120"/>
    <n v="97"/>
    <n v="0"/>
    <n v="4665.62"/>
    <n v="0"/>
    <n v="4665.62"/>
    <n v="859.68"/>
    <n v="0"/>
    <n v="3805.94"/>
    <n v="898.92"/>
    <n v="39.24"/>
    <n v="301"/>
    <n v="1"/>
    <n v="66"/>
    <x v="2"/>
    <s v="05/2021"/>
    <x v="26"/>
    <n v="6"/>
    <s v="RT113 Signage - 1829"/>
    <x v="0"/>
    <m/>
  </r>
  <r>
    <n v="6934041"/>
    <n v="1"/>
    <x v="5"/>
    <n v="36"/>
    <n v="9"/>
    <n v="0"/>
    <n v="11188.6"/>
    <n v="0"/>
    <n v="11188.6"/>
    <n v="8258.25"/>
    <n v="0"/>
    <n v="2930.35"/>
    <n v="8583.84"/>
    <n v="325.59000000000003"/>
    <n v="301"/>
    <n v="1"/>
    <n v="66"/>
    <x v="2"/>
    <s v="05/2021"/>
    <x v="27"/>
    <n v="6"/>
    <s v="Compass Point Kitchen Renov - 1815"/>
    <x v="0"/>
    <m/>
  </r>
  <r>
    <n v="6934043"/>
    <n v="1"/>
    <x v="5"/>
    <n v="36"/>
    <n v="12"/>
    <n v="0"/>
    <n v="583.21"/>
    <n v="0"/>
    <n v="583.21"/>
    <n v="384.28"/>
    <n v="0"/>
    <n v="198.93"/>
    <n v="400.86"/>
    <n v="16.580000000000002"/>
    <n v="301"/>
    <n v="1"/>
    <n v="66"/>
    <x v="2"/>
    <s v="05/2021"/>
    <x v="25"/>
    <n v="6"/>
    <s v="Compass Point Office Renov - 1826"/>
    <x v="0"/>
    <m/>
  </r>
  <r>
    <n v="6934046"/>
    <n v="1"/>
    <x v="5"/>
    <n v="120"/>
    <n v="103"/>
    <n v="0"/>
    <n v="-4078.65"/>
    <n v="0"/>
    <n v="-4078.65"/>
    <n v="-547.32000000000005"/>
    <n v="0"/>
    <n v="-3531.33"/>
    <n v="-581.6"/>
    <n v="-34.28"/>
    <n v="301"/>
    <n v="1"/>
    <n v="66"/>
    <x v="2"/>
    <s v="05/2021"/>
    <x v="23"/>
    <n v="6"/>
    <s v="Energy Lane Courtyard - 1850"/>
    <x v="0"/>
    <m/>
  </r>
  <r>
    <n v="6934048"/>
    <n v="1"/>
    <x v="5"/>
    <n v="120"/>
    <n v="96"/>
    <n v="0"/>
    <n v="20937.93"/>
    <n v="0"/>
    <n v="20937.93"/>
    <n v="4032.51"/>
    <n v="0"/>
    <n v="16905.419999999998"/>
    <n v="4208.6099999999997"/>
    <n v="176.1"/>
    <n v="301"/>
    <n v="1"/>
    <n v="66"/>
    <x v="2"/>
    <s v="05/2021"/>
    <x v="26"/>
    <n v="6"/>
    <s v="RT113 Signage - 1828"/>
    <x v="0"/>
    <m/>
  </r>
  <r>
    <n v="6934071"/>
    <n v="1"/>
    <x v="5"/>
    <n v="36"/>
    <n v="10"/>
    <n v="0"/>
    <n v="20223.07"/>
    <n v="0"/>
    <n v="20223.07"/>
    <n v="14470.86"/>
    <n v="0"/>
    <n v="5752.21"/>
    <n v="15046.08"/>
    <n v="575.22"/>
    <n v="301"/>
    <n v="1"/>
    <n v="66"/>
    <x v="2"/>
    <s v="05/2021"/>
    <x v="25"/>
    <n v="6"/>
    <s v="Compass Point Office Renov - 1819"/>
    <x v="0"/>
    <m/>
  </r>
  <r>
    <n v="6934074"/>
    <n v="1"/>
    <x v="5"/>
    <n v="480"/>
    <n v="463"/>
    <n v="0"/>
    <n v="-1918.1"/>
    <n v="0"/>
    <n v="-1918.1"/>
    <n v="-63.98"/>
    <n v="0"/>
    <n v="-1854.12"/>
    <n v="-67.98"/>
    <n v="-4"/>
    <n v="301"/>
    <n v="1"/>
    <n v="66"/>
    <x v="2"/>
    <s v="05/2021"/>
    <x v="6"/>
    <n v="6"/>
    <s v="Dover Stover/Energy Lane Office - 1849"/>
    <x v="0"/>
    <m/>
  </r>
  <r>
    <n v="7003661"/>
    <n v="1"/>
    <x v="5"/>
    <n v="120"/>
    <n v="106"/>
    <n v="0"/>
    <n v="12534.17"/>
    <n v="0"/>
    <n v="12534.17"/>
    <n v="1368.53"/>
    <n v="0"/>
    <n v="11165.64"/>
    <n v="1473.87"/>
    <n v="105.34"/>
    <n v="301"/>
    <n v="1"/>
    <n v="66"/>
    <x v="2"/>
    <s v="05/2021"/>
    <x v="4"/>
    <n v="6"/>
    <s v="Energy Lane Warehouse Office for Bldg Mgr (share w/DE Div) - 1850"/>
    <x v="0"/>
    <m/>
  </r>
  <r>
    <n v="6933472"/>
    <n v="1"/>
    <x v="5"/>
    <n v="120"/>
    <n v="84"/>
    <n v="0"/>
    <n v="421491.92"/>
    <n v="0"/>
    <n v="421491.92"/>
    <n v="123374.19"/>
    <n v="0"/>
    <n v="298117.73"/>
    <n v="126923.21"/>
    <n v="3549.02"/>
    <n v="302"/>
    <n v="1"/>
    <n v="67"/>
    <x v="3"/>
    <s v="05/2021"/>
    <x v="28"/>
    <n v="6"/>
    <s v="Newark Office Construction - 1750"/>
    <x v="0"/>
    <m/>
  </r>
  <r>
    <n v="1624201"/>
    <n v="1"/>
    <x v="5"/>
    <n v="120"/>
    <n v="111"/>
    <n v="0"/>
    <n v="55412.75"/>
    <n v="1586.49"/>
    <n v="56999.24"/>
    <n v="2672.11"/>
    <n v="0"/>
    <n v="52740.639999999999"/>
    <n v="3147.25"/>
    <n v="475.14"/>
    <n v="303"/>
    <n v="1"/>
    <n v="68"/>
    <x v="4"/>
    <s v="05/2021"/>
    <x v="29"/>
    <n v="2"/>
    <s v="Satellite Office Srv Repl"/>
    <x v="0"/>
    <m/>
  </r>
  <r>
    <n v="3775369"/>
    <n v="1"/>
    <x v="5"/>
    <n v="120"/>
    <n v="116"/>
    <n v="0"/>
    <n v="64000"/>
    <n v="0"/>
    <n v="64000"/>
    <n v="2133.3200000000002"/>
    <n v="0"/>
    <n v="61866.68"/>
    <n v="2666.65"/>
    <n v="533.33000000000004"/>
    <n v="303"/>
    <n v="1"/>
    <n v="68"/>
    <x v="4"/>
    <s v="05/2021"/>
    <x v="30"/>
    <n v="2"/>
    <s v="Energy Lane Acct Workstation"/>
    <x v="0"/>
    <m/>
  </r>
  <r>
    <n v="6932897"/>
    <n v="1"/>
    <x v="5"/>
    <n v="84"/>
    <n v="39"/>
    <n v="0"/>
    <n v="4165.5"/>
    <n v="0"/>
    <n v="4165.5"/>
    <n v="2231.5300000000002"/>
    <n v="0"/>
    <n v="1933.97"/>
    <n v="2281.12"/>
    <n v="49.59"/>
    <n v="303"/>
    <n v="1"/>
    <n v="68"/>
    <x v="4"/>
    <s v="05/2021"/>
    <x v="31"/>
    <n v="2"/>
    <s v="Phones, (12) Cisco IP phones 8851 - 1580"/>
    <x v="0"/>
    <m/>
  </r>
  <r>
    <n v="6932927"/>
    <n v="1"/>
    <x v="5"/>
    <n v="120"/>
    <n v="84"/>
    <n v="0"/>
    <n v="127887.5"/>
    <n v="0"/>
    <n v="127887.5"/>
    <n v="37433.74"/>
    <n v="0"/>
    <n v="90453.759999999995"/>
    <n v="38510.57"/>
    <n v="1076.83"/>
    <n v="303"/>
    <n v="1"/>
    <n v="68"/>
    <x v="4"/>
    <s v="05/2021"/>
    <x v="32"/>
    <n v="2"/>
    <s v="Newark Office Furniture - 1754"/>
    <x v="0"/>
    <m/>
  </r>
  <r>
    <n v="6932928"/>
    <n v="1"/>
    <x v="5"/>
    <n v="120"/>
    <n v="85"/>
    <n v="0"/>
    <n v="25577.5"/>
    <n v="0"/>
    <n v="25577.5"/>
    <n v="7273.29"/>
    <n v="0"/>
    <n v="18304.21"/>
    <n v="7488.63"/>
    <n v="215.34"/>
    <n v="303"/>
    <n v="1"/>
    <n v="68"/>
    <x v="4"/>
    <s v="05/2021"/>
    <x v="32"/>
    <n v="2"/>
    <s v="Newark Office Furniture - 1765"/>
    <x v="0"/>
    <m/>
  </r>
  <r>
    <n v="6932960"/>
    <n v="1"/>
    <x v="5"/>
    <n v="120"/>
    <n v="85"/>
    <n v="0"/>
    <n v="-18529.939999999999"/>
    <n v="0"/>
    <n v="-18529.939999999999"/>
    <n v="-5269.27"/>
    <n v="0"/>
    <n v="-13260.67"/>
    <n v="-5425.28"/>
    <n v="-156.01"/>
    <n v="303"/>
    <n v="1"/>
    <n v="68"/>
    <x v="4"/>
    <s v="05/2021"/>
    <x v="33"/>
    <n v="2"/>
    <s v="Energy Lane FFE - 1768"/>
    <x v="0"/>
    <m/>
  </r>
  <r>
    <n v="6933042"/>
    <n v="1"/>
    <x v="5"/>
    <n v="120"/>
    <n v="39"/>
    <n v="0"/>
    <n v="14658"/>
    <n v="0"/>
    <n v="14658"/>
    <n v="9800.75"/>
    <n v="0"/>
    <n v="4857.25"/>
    <n v="9925.2900000000009"/>
    <n v="124.54"/>
    <n v="303"/>
    <n v="1"/>
    <n v="68"/>
    <x v="4"/>
    <s v="05/2021"/>
    <x v="34"/>
    <n v="2"/>
    <s v="Replace SL Sidewalks - 1198"/>
    <x v="0"/>
    <m/>
  </r>
  <r>
    <n v="6933054"/>
    <n v="1"/>
    <x v="5"/>
    <n v="84"/>
    <n v="28"/>
    <n v="0"/>
    <n v="4718.75"/>
    <n v="0"/>
    <n v="4718.75"/>
    <n v="3145.85"/>
    <n v="0"/>
    <n v="1572.9"/>
    <n v="3202.03"/>
    <n v="56.18"/>
    <n v="303"/>
    <n v="1"/>
    <n v="68"/>
    <x v="4"/>
    <s v="05/2021"/>
    <x v="35"/>
    <n v="2"/>
    <s v="Soundmasking system furniture for 2nd flr SL - 1363"/>
    <x v="0"/>
    <m/>
  </r>
  <r>
    <n v="6933062"/>
    <n v="1"/>
    <x v="5"/>
    <n v="120"/>
    <n v="86"/>
    <n v="0"/>
    <n v="14930.5"/>
    <n v="0"/>
    <n v="14930.5"/>
    <n v="4121.12"/>
    <n v="0"/>
    <n v="10809.38"/>
    <n v="4246.8100000000004"/>
    <n v="125.69"/>
    <n v="303"/>
    <n v="1"/>
    <n v="68"/>
    <x v="4"/>
    <s v="05/2021"/>
    <x v="32"/>
    <n v="2"/>
    <s v="Newark Office Furniture - 1773"/>
    <x v="0"/>
    <m/>
  </r>
  <r>
    <n v="6933075"/>
    <n v="1"/>
    <x v="5"/>
    <n v="120"/>
    <n v="0"/>
    <n v="0"/>
    <n v="5793.17"/>
    <n v="-5793.17"/>
    <n v="0"/>
    <n v="5793.17"/>
    <n v="-5793.17"/>
    <n v="0"/>
    <n v="0"/>
    <n v="0"/>
    <n v="303"/>
    <n v="1"/>
    <n v="68"/>
    <x v="4"/>
    <s v="05/2021"/>
    <x v="36"/>
    <n v="2"/>
    <s v="7 Exeter Side Conference Chairs - 1013"/>
    <x v="0"/>
    <m/>
  </r>
  <r>
    <n v="6933199"/>
    <n v="1"/>
    <x v="5"/>
    <n v="120"/>
    <n v="87"/>
    <n v="0"/>
    <n v="5814"/>
    <n v="0"/>
    <n v="5814"/>
    <n v="1556.28"/>
    <n v="0"/>
    <n v="4257.72"/>
    <n v="1605.22"/>
    <n v="48.94"/>
    <n v="303"/>
    <n v="1"/>
    <n v="68"/>
    <x v="4"/>
    <s v="05/2021"/>
    <x v="32"/>
    <n v="2"/>
    <s v="Newark Office Furniture - 1780"/>
    <x v="0"/>
    <m/>
  </r>
  <r>
    <n v="6933200"/>
    <n v="1"/>
    <x v="5"/>
    <n v="120"/>
    <n v="91"/>
    <n v="0"/>
    <n v="2548.48"/>
    <n v="0"/>
    <n v="2548.48"/>
    <n v="597.08000000000004"/>
    <n v="0"/>
    <n v="1951.4"/>
    <n v="618.52"/>
    <n v="21.44"/>
    <n v="303"/>
    <n v="1"/>
    <n v="68"/>
    <x v="4"/>
    <s v="05/2021"/>
    <x v="32"/>
    <n v="2"/>
    <s v="Newark Office Furniture - 1804"/>
    <x v="0"/>
    <m/>
  </r>
  <r>
    <n v="6933226"/>
    <n v="1"/>
    <x v="5"/>
    <n v="120"/>
    <n v="24"/>
    <n v="0"/>
    <n v="8659.32"/>
    <n v="0"/>
    <n v="8659.32"/>
    <n v="6879.36"/>
    <n v="0"/>
    <n v="1779.96"/>
    <n v="6953.53"/>
    <n v="74.17"/>
    <n v="303"/>
    <n v="1"/>
    <n v="68"/>
    <x v="4"/>
    <s v="05/2021"/>
    <x v="37"/>
    <n v="2"/>
    <s v="7 Filing Cabinets - 1156"/>
    <x v="0"/>
    <m/>
  </r>
  <r>
    <n v="6933336"/>
    <n v="1"/>
    <x v="5"/>
    <n v="120"/>
    <n v="39"/>
    <n v="0"/>
    <n v="19609"/>
    <n v="0"/>
    <n v="19609"/>
    <n v="13111.08"/>
    <n v="0"/>
    <n v="6497.92"/>
    <n v="13277.69"/>
    <n v="166.61"/>
    <n v="303"/>
    <n v="1"/>
    <n v="68"/>
    <x v="4"/>
    <s v="05/2021"/>
    <x v="39"/>
    <n v="2"/>
    <s v="Patio Replacement - 1199"/>
    <x v="0"/>
    <m/>
  </r>
  <r>
    <n v="6933374"/>
    <n v="1"/>
    <x v="5"/>
    <n v="84"/>
    <n v="31"/>
    <n v="0"/>
    <n v="17937.05"/>
    <n v="0"/>
    <n v="17937.05"/>
    <n v="11163.47"/>
    <n v="0"/>
    <n v="6773.58"/>
    <n v="11381.97"/>
    <n v="218.5"/>
    <n v="303"/>
    <n v="1"/>
    <n v="68"/>
    <x v="4"/>
    <s v="05/2021"/>
    <x v="40"/>
    <n v="2"/>
    <s v="Cambridge Noise Masking Sound System - 1481"/>
    <x v="0"/>
    <m/>
  </r>
  <r>
    <n v="6933473"/>
    <n v="1"/>
    <x v="5"/>
    <n v="120"/>
    <n v="84"/>
    <n v="0"/>
    <n v="102310"/>
    <n v="0"/>
    <n v="102310"/>
    <n v="29946.959999999999"/>
    <n v="0"/>
    <n v="72363.039999999994"/>
    <n v="30808.42"/>
    <n v="861.46"/>
    <n v="303"/>
    <n v="1"/>
    <n v="68"/>
    <x v="4"/>
    <s v="05/2021"/>
    <x v="32"/>
    <n v="2"/>
    <s v="Newark Office Furniture - 1751"/>
    <x v="0"/>
    <m/>
  </r>
  <r>
    <n v="6933478"/>
    <n v="1"/>
    <x v="5"/>
    <n v="120"/>
    <n v="24"/>
    <n v="0"/>
    <n v="17269.23"/>
    <n v="0"/>
    <n v="17269.23"/>
    <n v="13719.45"/>
    <n v="0"/>
    <n v="3549.78"/>
    <n v="13867.36"/>
    <n v="147.91"/>
    <n v="303"/>
    <n v="1"/>
    <n v="68"/>
    <x v="4"/>
    <s v="05/2021"/>
    <x v="41"/>
    <n v="2"/>
    <s v="Office Furniture-Sergio Garrillos - 1130"/>
    <x v="0"/>
    <m/>
  </r>
  <r>
    <n v="6933505"/>
    <n v="1"/>
    <x v="5"/>
    <n v="120"/>
    <n v="15"/>
    <n v="0"/>
    <n v="14149.18"/>
    <n v="0"/>
    <n v="14149.18"/>
    <n v="12315.06"/>
    <n v="0"/>
    <n v="1834.12"/>
    <n v="12437.33"/>
    <n v="122.27"/>
    <n v="303"/>
    <n v="1"/>
    <n v="68"/>
    <x v="4"/>
    <s v="05/2021"/>
    <x v="42"/>
    <n v="2"/>
    <s v="Compass Pointe Office Furn - 1160"/>
    <x v="0"/>
    <m/>
  </r>
  <r>
    <n v="6933556"/>
    <n v="1"/>
    <x v="5"/>
    <n v="84"/>
    <n v="1"/>
    <n v="0"/>
    <n v="13436.6"/>
    <n v="0"/>
    <n v="13436.6"/>
    <n v="13201.59"/>
    <n v="0"/>
    <n v="235.01"/>
    <n v="13436.6"/>
    <n v="235.01"/>
    <n v="303"/>
    <n v="1"/>
    <n v="68"/>
    <x v="4"/>
    <s v="05/2021"/>
    <x v="38"/>
    <n v="2"/>
    <s v="GIS Support Project - 1186"/>
    <x v="0"/>
    <m/>
  </r>
  <r>
    <n v="6933649"/>
    <n v="1"/>
    <x v="5"/>
    <n v="84"/>
    <n v="30"/>
    <n v="0"/>
    <n v="8664.94"/>
    <n v="0"/>
    <n v="8664.94"/>
    <n v="5570.29"/>
    <n v="0"/>
    <n v="3094.65"/>
    <n v="5673.44"/>
    <n v="103.15"/>
    <n v="303"/>
    <n v="1"/>
    <n v="68"/>
    <x v="4"/>
    <s v="05/2021"/>
    <x v="43"/>
    <n v="2"/>
    <s v="Breakroom &amp; Atruim Furniture at Silver Lake - 1442"/>
    <x v="0"/>
    <m/>
  </r>
  <r>
    <n v="6933653"/>
    <n v="1"/>
    <x v="5"/>
    <n v="120"/>
    <n v="91"/>
    <n v="0"/>
    <n v="-16938.03"/>
    <n v="0"/>
    <n v="-16938.03"/>
    <n v="-3968.64"/>
    <n v="0"/>
    <n v="-12969.39"/>
    <n v="-4111.16"/>
    <n v="-142.52000000000001"/>
    <n v="303"/>
    <n v="1"/>
    <n v="68"/>
    <x v="4"/>
    <s v="05/2021"/>
    <x v="33"/>
    <n v="2"/>
    <s v="Energy Lane FFE - 1803"/>
    <x v="0"/>
    <m/>
  </r>
  <r>
    <n v="6933657"/>
    <n v="1"/>
    <x v="5"/>
    <n v="60"/>
    <n v="10"/>
    <n v="0"/>
    <n v="12438"/>
    <n v="0"/>
    <n v="12438"/>
    <n v="10270.75"/>
    <n v="0"/>
    <n v="2167.25"/>
    <n v="10487.48"/>
    <n v="216.73000000000002"/>
    <n v="303"/>
    <n v="1"/>
    <n v="68"/>
    <x v="4"/>
    <s v="05/2021"/>
    <x v="44"/>
    <n v="2"/>
    <s v="Cambridge Noise Masking Syst at Compass Pointe - 1523"/>
    <x v="0"/>
    <m/>
  </r>
  <r>
    <n v="6933765"/>
    <n v="1"/>
    <x v="5"/>
    <n v="120"/>
    <n v="88"/>
    <n v="0"/>
    <n v="11534.5"/>
    <n v="0"/>
    <n v="11534.5"/>
    <n v="2991.25"/>
    <n v="0"/>
    <n v="8543.25"/>
    <n v="3088.33"/>
    <n v="97.08"/>
    <n v="303"/>
    <n v="1"/>
    <n v="68"/>
    <x v="4"/>
    <s v="05/2021"/>
    <x v="32"/>
    <n v="2"/>
    <s v="Newark Office Furniture - 1785"/>
    <x v="0"/>
    <m/>
  </r>
  <r>
    <n v="6933854"/>
    <n v="1"/>
    <x v="5"/>
    <n v="84"/>
    <n v="39"/>
    <n v="0"/>
    <n v="82147.13"/>
    <n v="0"/>
    <n v="82147.13"/>
    <n v="44007.38"/>
    <n v="0"/>
    <n v="38139.75"/>
    <n v="44985.32"/>
    <n v="977.94"/>
    <n v="303"/>
    <n v="1"/>
    <n v="68"/>
    <x v="4"/>
    <s v="05/2021"/>
    <x v="46"/>
    <n v="2"/>
    <s v="CISCO phone system equip at Energy Lane - 1581"/>
    <x v="0"/>
    <m/>
  </r>
  <r>
    <n v="6933862"/>
    <n v="1"/>
    <x v="5"/>
    <n v="120"/>
    <n v="0"/>
    <n v="0"/>
    <n v="6435.14"/>
    <n v="-6435.14"/>
    <n v="0"/>
    <n v="6435.14"/>
    <n v="-6435.14"/>
    <n v="0"/>
    <n v="0"/>
    <n v="0"/>
    <n v="303"/>
    <n v="1"/>
    <n v="68"/>
    <x v="4"/>
    <s v="05/2021"/>
    <x v="47"/>
    <n v="2"/>
    <s v="3 Regent Executive Chairs - 1008"/>
    <x v="0"/>
    <m/>
  </r>
  <r>
    <n v="6933922"/>
    <n v="1"/>
    <x v="5"/>
    <n v="120"/>
    <n v="90"/>
    <n v="0"/>
    <n v="10999"/>
    <n v="0"/>
    <n v="10999"/>
    <n v="2668.91"/>
    <n v="0"/>
    <n v="8330.09"/>
    <n v="2761.47"/>
    <n v="92.56"/>
    <n v="303"/>
    <n v="1"/>
    <n v="68"/>
    <x v="4"/>
    <s v="05/2021"/>
    <x v="32"/>
    <n v="2"/>
    <s v="Newark Office Furniture - 1796"/>
    <x v="0"/>
    <m/>
  </r>
  <r>
    <n v="6933941"/>
    <n v="1"/>
    <x v="5"/>
    <n v="120"/>
    <n v="85"/>
    <n v="0"/>
    <n v="31928.82"/>
    <n v="0"/>
    <n v="31928.82"/>
    <n v="9079.4500000000007"/>
    <n v="0"/>
    <n v="22849.37"/>
    <n v="9348.27"/>
    <n v="268.82"/>
    <n v="303"/>
    <n v="1"/>
    <n v="68"/>
    <x v="4"/>
    <s v="05/2021"/>
    <x v="6"/>
    <n v="2"/>
    <s v="Dover Stover/Energy Lane Office - 1770"/>
    <x v="0"/>
    <m/>
  </r>
  <r>
    <n v="6933949"/>
    <n v="1"/>
    <x v="5"/>
    <n v="120"/>
    <n v="84"/>
    <n v="0"/>
    <n v="388964.21"/>
    <n v="0"/>
    <n v="388964.21"/>
    <n v="113853.03"/>
    <n v="0"/>
    <n v="275111.18"/>
    <n v="117128.16"/>
    <n v="3275.13"/>
    <n v="303"/>
    <n v="1"/>
    <n v="68"/>
    <x v="4"/>
    <s v="05/2021"/>
    <x v="33"/>
    <n v="2"/>
    <s v="Energy Lane FFE - 1753"/>
    <x v="0"/>
    <m/>
  </r>
  <r>
    <n v="6934015"/>
    <n v="1"/>
    <x v="5"/>
    <n v="120"/>
    <n v="97"/>
    <n v="0"/>
    <n v="4385.91"/>
    <n v="0"/>
    <n v="4385.91"/>
    <n v="808.06"/>
    <n v="0"/>
    <n v="3577.85"/>
    <n v="844.95"/>
    <n v="36.89"/>
    <n v="303"/>
    <n v="1"/>
    <n v="68"/>
    <x v="4"/>
    <s v="05/2021"/>
    <x v="33"/>
    <n v="2"/>
    <s v="Energy Lane FFE - 1831"/>
    <x v="0"/>
    <m/>
  </r>
  <r>
    <n v="6934016"/>
    <n v="1"/>
    <x v="5"/>
    <n v="120"/>
    <n v="103"/>
    <n v="0"/>
    <n v="7252.01"/>
    <n v="0"/>
    <n v="7252.01"/>
    <n v="973.25"/>
    <n v="0"/>
    <n v="6278.76"/>
    <n v="1034.21"/>
    <n v="60.96"/>
    <n v="303"/>
    <n v="1"/>
    <n v="68"/>
    <x v="4"/>
    <s v="05/2021"/>
    <x v="33"/>
    <n v="2"/>
    <s v="Energy Lane FFE - 1851"/>
    <x v="0"/>
    <m/>
  </r>
  <r>
    <n v="6934037"/>
    <n v="1"/>
    <x v="5"/>
    <n v="120"/>
    <n v="100"/>
    <n v="0"/>
    <n v="29532.95"/>
    <n v="0"/>
    <n v="29532.95"/>
    <n v="4702.45"/>
    <n v="0"/>
    <n v="24830.5"/>
    <n v="4950.76"/>
    <n v="248.31"/>
    <n v="303"/>
    <n v="1"/>
    <n v="68"/>
    <x v="4"/>
    <s v="05/2021"/>
    <x v="33"/>
    <n v="2"/>
    <s v="Energy Lane FFE - 1841"/>
    <x v="0"/>
    <m/>
  </r>
  <r>
    <n v="6934038"/>
    <n v="1"/>
    <x v="5"/>
    <n v="120"/>
    <n v="101"/>
    <n v="0"/>
    <n v="4824.55"/>
    <n v="0"/>
    <n v="4824.55"/>
    <n v="727.95"/>
    <n v="0"/>
    <n v="4096.6000000000004"/>
    <n v="768.51"/>
    <n v="40.56"/>
    <n v="303"/>
    <n v="1"/>
    <n v="68"/>
    <x v="4"/>
    <s v="05/2021"/>
    <x v="33"/>
    <n v="2"/>
    <s v="Energy Lane FFE - 1843"/>
    <x v="0"/>
    <m/>
  </r>
  <r>
    <n v="6934047"/>
    <n v="1"/>
    <x v="5"/>
    <n v="120"/>
    <n v="93"/>
    <n v="0"/>
    <n v="3574"/>
    <n v="0"/>
    <n v="3574"/>
    <n v="777.8"/>
    <n v="0"/>
    <n v="2796.2"/>
    <n v="807.87"/>
    <n v="30.07"/>
    <n v="303"/>
    <n v="1"/>
    <n v="68"/>
    <x v="4"/>
    <s v="05/2021"/>
    <x v="32"/>
    <n v="2"/>
    <s v="Newark Office Furniture - 1812"/>
    <x v="0"/>
    <m/>
  </r>
  <r>
    <n v="17729244"/>
    <n v="1"/>
    <x v="5"/>
    <n v="120"/>
    <n v="119"/>
    <n v="0"/>
    <n v="76473.740000000005"/>
    <n v="13384"/>
    <n v="89857.74"/>
    <n v="637.28"/>
    <n v="0"/>
    <n v="75836.460000000006"/>
    <n v="1274.56"/>
    <n v="637.28"/>
    <n v="303"/>
    <n v="1"/>
    <n v="68"/>
    <x v="4"/>
    <s v="05/2021"/>
    <x v="235"/>
    <n v="2"/>
    <s v="CU20240111   COLO Firewall Replacement"/>
    <x v="0"/>
    <m/>
  </r>
  <r>
    <n v="17729247"/>
    <n v="1"/>
    <x v="5"/>
    <n v="120"/>
    <n v="119"/>
    <n v="0"/>
    <n v="30573.07"/>
    <n v="0"/>
    <n v="30573.07"/>
    <n v="254.78"/>
    <n v="0"/>
    <n v="30318.29"/>
    <n v="509.56"/>
    <n v="254.78"/>
    <n v="303"/>
    <n v="1"/>
    <n v="68"/>
    <x v="4"/>
    <s v="05/2021"/>
    <x v="236"/>
    <n v="2"/>
    <s v="CU20240112   Failed Equip Remote Sites"/>
    <x v="0"/>
    <m/>
  </r>
  <r>
    <n v="1624198"/>
    <n v="1"/>
    <x v="5"/>
    <n v="60"/>
    <n v="51"/>
    <n v="0"/>
    <n v="7200"/>
    <n v="0"/>
    <n v="7200"/>
    <n v="1080"/>
    <n v="0"/>
    <n v="6120"/>
    <n v="1200"/>
    <n v="120"/>
    <n v="304"/>
    <n v="1"/>
    <n v="69"/>
    <x v="5"/>
    <s v="05/2021"/>
    <x v="48"/>
    <n v="2"/>
    <s v="Data Center Move Core Infra"/>
    <x v="0"/>
    <m/>
  </r>
  <r>
    <n v="1624204"/>
    <n v="1"/>
    <x v="5"/>
    <n v="60"/>
    <n v="51"/>
    <n v="0"/>
    <n v="85755.72"/>
    <n v="0"/>
    <n v="85755.72"/>
    <n v="12817.64"/>
    <n v="0"/>
    <n v="72938.080000000002"/>
    <n v="14247.8"/>
    <n v="1430.16"/>
    <n v="304"/>
    <n v="1"/>
    <n v="69"/>
    <x v="5"/>
    <s v="05/2021"/>
    <x v="49"/>
    <n v="2"/>
    <s v="Site Refresh SD WAN"/>
    <x v="0"/>
    <m/>
  </r>
  <r>
    <n v="2272866"/>
    <n v="1"/>
    <x v="5"/>
    <n v="60"/>
    <n v="52"/>
    <n v="0"/>
    <n v="94683.02"/>
    <n v="0"/>
    <n v="94683.02"/>
    <n v="10603.04"/>
    <n v="0"/>
    <n v="84079.98"/>
    <n v="12219.96"/>
    <n v="1616.92"/>
    <n v="304"/>
    <n v="1"/>
    <n v="69"/>
    <x v="5"/>
    <s v="05/2021"/>
    <x v="50"/>
    <n v="2"/>
    <s v="Windows 10 Deployment"/>
    <x v="0"/>
    <m/>
  </r>
  <r>
    <n v="2272871"/>
    <n v="1"/>
    <x v="5"/>
    <n v="60"/>
    <n v="52"/>
    <n v="0"/>
    <n v="11884.06"/>
    <n v="0"/>
    <n v="11884.06"/>
    <n v="1584.56"/>
    <n v="0"/>
    <n v="10299.5"/>
    <n v="1782.63"/>
    <n v="198.07"/>
    <n v="304"/>
    <n v="1"/>
    <n v="69"/>
    <x v="5"/>
    <s v="05/2021"/>
    <x v="51"/>
    <n v="2"/>
    <s v="Computer Purchase 01"/>
    <x v="0"/>
    <m/>
  </r>
  <r>
    <n v="2272876"/>
    <n v="1"/>
    <x v="5"/>
    <n v="60"/>
    <n v="53"/>
    <n v="0"/>
    <n v="114805.47"/>
    <n v="1186.77"/>
    <n v="115992.24"/>
    <n v="6686.15"/>
    <n v="0"/>
    <n v="108119.32"/>
    <n v="8726.14"/>
    <n v="2039.99"/>
    <n v="304"/>
    <n v="1"/>
    <n v="69"/>
    <x v="5"/>
    <s v="05/2021"/>
    <x v="52"/>
    <n v="2"/>
    <s v="CU20240114 - Computer Purchase 02"/>
    <x v="0"/>
    <m/>
  </r>
  <r>
    <n v="6932890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4"/>
    <x v="0"/>
    <m/>
  </r>
  <r>
    <n v="6932891"/>
    <n v="1"/>
    <x v="5"/>
    <n v="60"/>
    <n v="16"/>
    <n v="0"/>
    <n v="886.59"/>
    <n v="0"/>
    <n v="886.59"/>
    <n v="641.71"/>
    <n v="0"/>
    <n v="244.88"/>
    <n v="657.02"/>
    <n v="15.31"/>
    <n v="304"/>
    <n v="1"/>
    <n v="69"/>
    <x v="5"/>
    <s v="05/2021"/>
    <x v="53"/>
    <n v="2"/>
    <s v="Laptop, (1) Dell E5470 Lattitude - 1622"/>
    <x v="0"/>
    <m/>
  </r>
  <r>
    <n v="6932892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7"/>
    <x v="0"/>
    <m/>
  </r>
  <r>
    <n v="6932893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x v="53"/>
    <n v="2"/>
    <s v="Laptop, (1) Dell E5470 Lattitude - 1642"/>
    <x v="0"/>
    <m/>
  </r>
  <r>
    <n v="6932901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6"/>
    <x v="0"/>
    <m/>
  </r>
  <r>
    <n v="6932906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8"/>
    <x v="0"/>
    <m/>
  </r>
  <r>
    <n v="6932918"/>
    <n v="1"/>
    <x v="5"/>
    <n v="60"/>
    <n v="31"/>
    <n v="0"/>
    <n v="1560"/>
    <n v="0"/>
    <n v="1560"/>
    <n v="735.25"/>
    <n v="0"/>
    <n v="824.75"/>
    <n v="761.85"/>
    <n v="26.6"/>
    <n v="304"/>
    <n v="1"/>
    <n v="69"/>
    <x v="5"/>
    <s v="05/2021"/>
    <x v="55"/>
    <n v="2"/>
    <s v="Network Upgrades - 1805"/>
    <x v="0"/>
    <m/>
  </r>
  <r>
    <n v="6932923"/>
    <n v="1"/>
    <x v="5"/>
    <n v="60"/>
    <n v="19"/>
    <n v="0"/>
    <n v="16104"/>
    <n v="0"/>
    <n v="16104"/>
    <n v="10839.92"/>
    <n v="0"/>
    <n v="5264.08"/>
    <n v="11116.98"/>
    <n v="277.06"/>
    <n v="304"/>
    <n v="1"/>
    <n v="69"/>
    <x v="5"/>
    <s v="05/2021"/>
    <x v="56"/>
    <n v="2"/>
    <s v="Laptops, (10) Dell CTO 7480 - 1726"/>
    <x v="0"/>
    <m/>
  </r>
  <r>
    <n v="6932924"/>
    <n v="1"/>
    <x v="5"/>
    <n v="60"/>
    <n v="22"/>
    <n v="0"/>
    <n v="6524.82"/>
    <n v="0"/>
    <n v="6524.82"/>
    <n v="4062.03"/>
    <n v="0"/>
    <n v="2462.79"/>
    <n v="4173.9799999999996"/>
    <n v="111.95"/>
    <n v="304"/>
    <n v="1"/>
    <n v="69"/>
    <x v="5"/>
    <s v="05/2021"/>
    <x v="57"/>
    <n v="2"/>
    <s v="Laptops, (4) Dell CTO 7480 - 1739"/>
    <x v="0"/>
    <m/>
  </r>
  <r>
    <n v="6932925"/>
    <n v="1"/>
    <x v="5"/>
    <n v="36"/>
    <n v="1"/>
    <n v="0"/>
    <n v="10407"/>
    <n v="0"/>
    <n v="10407"/>
    <n v="10095.68"/>
    <n v="0"/>
    <n v="311.32"/>
    <n v="10407"/>
    <n v="311.32"/>
    <n v="304"/>
    <n v="1"/>
    <n v="69"/>
    <x v="5"/>
    <s v="05/2021"/>
    <x v="58"/>
    <n v="2"/>
    <s v="Licenses, (36) CISCO L-ASA5545-TAM subscriptions for Energy Lane Firewall - 1777"/>
    <x v="0"/>
    <m/>
  </r>
  <r>
    <n v="6932931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1"/>
    <x v="0"/>
    <m/>
  </r>
  <r>
    <n v="6932933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49"/>
    <x v="0"/>
    <m/>
  </r>
  <r>
    <n v="6932934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7"/>
    <x v="0"/>
    <m/>
  </r>
  <r>
    <n v="6932935"/>
    <n v="1"/>
    <x v="5"/>
    <n v="60"/>
    <n v="16"/>
    <n v="0"/>
    <n v="1184.1500000000001"/>
    <n v="0"/>
    <n v="1184.1500000000001"/>
    <n v="857.09"/>
    <n v="0"/>
    <n v="327.06"/>
    <n v="877.53"/>
    <n v="20.440000000000001"/>
    <n v="304"/>
    <n v="1"/>
    <n v="69"/>
    <x v="5"/>
    <s v="05/2021"/>
    <x v="59"/>
    <n v="2"/>
    <s v="PC, (1) Dell Opti 5040 desktop computer - 1670"/>
    <x v="0"/>
    <m/>
  </r>
  <r>
    <n v="6932938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54"/>
    <x v="0"/>
    <m/>
  </r>
  <r>
    <n v="6932939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x v="54"/>
    <n v="2"/>
    <s v="Monitor, (1) Dell P2217 22 inch - 1591"/>
    <x v="0"/>
    <m/>
  </r>
  <r>
    <n v="6932940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7"/>
    <x v="0"/>
    <m/>
  </r>
  <r>
    <n v="6932949"/>
    <n v="1"/>
    <x v="5"/>
    <n v="60"/>
    <n v="17"/>
    <n v="0"/>
    <n v="1160.28"/>
    <n v="0"/>
    <n v="1160.28"/>
    <n v="820.2"/>
    <n v="0"/>
    <n v="340.08"/>
    <n v="840.2"/>
    <n v="20"/>
    <n v="304"/>
    <n v="1"/>
    <n v="69"/>
    <x v="5"/>
    <s v="05/2021"/>
    <x v="61"/>
    <n v="2"/>
    <s v="(4) Dell Docking station WD15 w/180w adapter - 1708"/>
    <x v="0"/>
    <m/>
  </r>
  <r>
    <n v="6932953"/>
    <n v="1"/>
    <x v="5"/>
    <n v="60"/>
    <n v="22"/>
    <n v="0"/>
    <n v="5413.56"/>
    <n v="0"/>
    <n v="5413.56"/>
    <n v="3370.2"/>
    <n v="0"/>
    <n v="2043.36"/>
    <n v="3463.08"/>
    <n v="92.88"/>
    <n v="304"/>
    <n v="1"/>
    <n v="69"/>
    <x v="5"/>
    <s v="05/2021"/>
    <x v="62"/>
    <n v="2"/>
    <s v="Computer Purchase 2017-03 in 2018 - 1734"/>
    <x v="0"/>
    <m/>
  </r>
  <r>
    <n v="6932958"/>
    <n v="1"/>
    <x v="5"/>
    <n v="60"/>
    <n v="31"/>
    <n v="0"/>
    <n v="106797.91"/>
    <n v="0"/>
    <n v="106797.91"/>
    <n v="50335.75"/>
    <n v="0"/>
    <n v="56462.16"/>
    <n v="52157.11"/>
    <n v="1821.3600000000001"/>
    <n v="304"/>
    <n v="1"/>
    <n v="69"/>
    <x v="5"/>
    <s v="05/2021"/>
    <x v="63"/>
    <n v="2"/>
    <s v="Computer Purchases - 1806"/>
    <x v="0"/>
    <m/>
  </r>
  <r>
    <n v="6932961"/>
    <n v="1"/>
    <x v="5"/>
    <n v="60"/>
    <n v="22"/>
    <n v="0"/>
    <n v="45505.36"/>
    <n v="0"/>
    <n v="45505.36"/>
    <n v="28329.32"/>
    <n v="0"/>
    <n v="17176.04"/>
    <n v="29110.05"/>
    <n v="780.73"/>
    <n v="304"/>
    <n v="1"/>
    <n v="69"/>
    <x v="5"/>
    <s v="05/2021"/>
    <x v="64"/>
    <n v="2"/>
    <s v="Energy Lane Network Firewall - 1733"/>
    <x v="0"/>
    <m/>
  </r>
  <r>
    <n v="6932968"/>
    <n v="1"/>
    <x v="5"/>
    <n v="60"/>
    <n v="21"/>
    <n v="0"/>
    <n v="3162.52"/>
    <n v="0"/>
    <n v="3162.52"/>
    <n v="2022.12"/>
    <n v="0"/>
    <n v="1140.4000000000001"/>
    <n v="2076.42"/>
    <n v="54.300000000000004"/>
    <n v="304"/>
    <n v="1"/>
    <n v="69"/>
    <x v="5"/>
    <s v="05/2021"/>
    <x v="65"/>
    <n v="2"/>
    <s v="CISCO CAT WS-C2960X-48FPS-L Network refresh project - 1728"/>
    <x v="0"/>
    <m/>
  </r>
  <r>
    <n v="6932969"/>
    <n v="1"/>
    <x v="5"/>
    <n v="60"/>
    <n v="24"/>
    <n v="0"/>
    <n v="39420.15"/>
    <n v="0"/>
    <n v="39420.15"/>
    <n v="23214.06"/>
    <n v="0"/>
    <n v="16206.09"/>
    <n v="23889.31"/>
    <n v="675.25"/>
    <n v="304"/>
    <n v="1"/>
    <n v="69"/>
    <x v="5"/>
    <s v="05/2021"/>
    <x v="65"/>
    <n v="2"/>
    <s v="CISCO CAT WS-C2960X-48FPS-L Network refresh project - 1756"/>
    <x v="0"/>
    <m/>
  </r>
  <r>
    <n v="6933007"/>
    <n v="1"/>
    <x v="5"/>
    <n v="60"/>
    <n v="21"/>
    <n v="0"/>
    <n v="16200"/>
    <n v="0"/>
    <n v="16200"/>
    <n v="10358.16"/>
    <n v="0"/>
    <n v="5841.84"/>
    <n v="10636.34"/>
    <n v="278.18"/>
    <n v="304"/>
    <n v="1"/>
    <n v="69"/>
    <x v="5"/>
    <s v="05/2021"/>
    <x v="66"/>
    <n v="2"/>
    <s v="Citrix Netscaler VPX 100 Load Balancer - 1730"/>
    <x v="0"/>
    <m/>
  </r>
  <r>
    <n v="6933021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x v="53"/>
    <n v="2"/>
    <s v="Laptop, (1) Dell E5470 Lattitude - 1608"/>
    <x v="0"/>
    <m/>
  </r>
  <r>
    <n v="6933023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8"/>
    <x v="0"/>
    <m/>
  </r>
  <r>
    <n v="6933024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9"/>
    <x v="0"/>
    <m/>
  </r>
  <r>
    <n v="6933025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x v="53"/>
    <n v="2"/>
    <s v="Laptop, (1) Dell E5470 Lattitude - 1641"/>
    <x v="0"/>
    <m/>
  </r>
  <r>
    <n v="6933026"/>
    <n v="1"/>
    <x v="5"/>
    <n v="60"/>
    <n v="16"/>
    <n v="0"/>
    <n v="966.99"/>
    <n v="0"/>
    <n v="966.99"/>
    <n v="699.9"/>
    <n v="0"/>
    <n v="267.08999999999997"/>
    <n v="716.59"/>
    <n v="16.690000000000001"/>
    <n v="304"/>
    <n v="1"/>
    <n v="69"/>
    <x v="5"/>
    <s v="05/2021"/>
    <x v="53"/>
    <n v="2"/>
    <s v="Laptop, (1) Dell E5470 Lattitude - 1659"/>
    <x v="0"/>
    <m/>
  </r>
  <r>
    <n v="6933032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600"/>
    <x v="0"/>
    <m/>
  </r>
  <r>
    <n v="6933033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7"/>
    <x v="0"/>
    <m/>
  </r>
  <r>
    <n v="6933038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x v="67"/>
    <n v="2"/>
    <s v="Laptop, (1) Dell E7270 Lattitude - 1603"/>
    <x v="0"/>
    <m/>
  </r>
  <r>
    <n v="6933039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x v="67"/>
    <n v="2"/>
    <s v="Laptop, (1) Dell E7270 Lattitude - 1604"/>
    <x v="0"/>
    <m/>
  </r>
  <r>
    <n v="6933040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2"/>
    <x v="0"/>
    <m/>
  </r>
  <r>
    <n v="6933045"/>
    <n v="1"/>
    <x v="5"/>
    <n v="60"/>
    <n v="22"/>
    <n v="0"/>
    <n v="930"/>
    <n v="0"/>
    <n v="930"/>
    <n v="578.99"/>
    <n v="0"/>
    <n v="351.01"/>
    <n v="594.95000000000005"/>
    <n v="15.96"/>
    <n v="304"/>
    <n v="1"/>
    <n v="69"/>
    <x v="5"/>
    <s v="05/2021"/>
    <x v="68"/>
    <n v="2"/>
    <s v="Monitor, (6) Dell P2217 22 inch - 1735"/>
    <x v="0"/>
    <m/>
  </r>
  <r>
    <n v="6933048"/>
    <n v="1"/>
    <x v="5"/>
    <n v="60"/>
    <n v="17"/>
    <n v="0"/>
    <n v="1425.56"/>
    <n v="0"/>
    <n v="1425.56"/>
    <n v="1007.74"/>
    <n v="0"/>
    <n v="417.82"/>
    <n v="1032.32"/>
    <n v="24.580000000000002"/>
    <n v="304"/>
    <n v="1"/>
    <n v="69"/>
    <x v="5"/>
    <s v="05/2021"/>
    <x v="69"/>
    <n v="2"/>
    <s v="Monitor, (8) Dell P2217 22 inch - 1707"/>
    <x v="0"/>
    <m/>
  </r>
  <r>
    <n v="6933064"/>
    <n v="1"/>
    <x v="5"/>
    <n v="60"/>
    <n v="17"/>
    <n v="0"/>
    <n v="75707.360000000001"/>
    <n v="0"/>
    <n v="75707.360000000001"/>
    <n v="53780.81"/>
    <n v="0"/>
    <n v="21926.55"/>
    <n v="55070.61"/>
    <n v="1289.8"/>
    <n v="304"/>
    <n v="1"/>
    <n v="69"/>
    <x v="5"/>
    <s v="05/2021"/>
    <x v="71"/>
    <n v="2"/>
    <s v="Middletown Office IT Equipment - 114 Sandhill Drive - 1713"/>
    <x v="0"/>
    <m/>
  </r>
  <r>
    <n v="6933065"/>
    <n v="1"/>
    <x v="5"/>
    <n v="60"/>
    <n v="17"/>
    <n v="0"/>
    <n v="1940.15"/>
    <n v="0"/>
    <n v="1940.15"/>
    <n v="1390.46"/>
    <n v="0"/>
    <n v="549.69000000000005"/>
    <n v="1422.79"/>
    <n v="32.33"/>
    <n v="304"/>
    <n v="1"/>
    <n v="69"/>
    <x v="5"/>
    <s v="05/2021"/>
    <x v="72"/>
    <n v="2"/>
    <s v="Middletown Office Telephone system - 114 Sandhill Drive - 1715"/>
    <x v="0"/>
    <m/>
  </r>
  <r>
    <n v="6933070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47"/>
    <x v="0"/>
    <m/>
  </r>
  <r>
    <n v="6933071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50"/>
    <x v="0"/>
    <m/>
  </r>
  <r>
    <n v="6933124"/>
    <n v="1"/>
    <x v="5"/>
    <n v="60"/>
    <n v="17"/>
    <n v="0"/>
    <n v="1669.99"/>
    <n v="0"/>
    <n v="1669.99"/>
    <n v="1180.48"/>
    <n v="0"/>
    <n v="489.51"/>
    <n v="1209.27"/>
    <n v="28.79"/>
    <n v="304"/>
    <n v="1"/>
    <n v="69"/>
    <x v="5"/>
    <s v="05/2021"/>
    <x v="73"/>
    <n v="2"/>
    <s v="CISCO Smartnet 24x7x4 -iRouter refresh - 1702"/>
    <x v="0"/>
    <m/>
  </r>
  <r>
    <n v="6933149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x v="53"/>
    <n v="2"/>
    <s v="Laptop, (1) Dell E5470 Lattitude - 1611"/>
    <x v="0"/>
    <m/>
  </r>
  <r>
    <n v="6933150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3"/>
    <x v="0"/>
    <m/>
  </r>
  <r>
    <n v="6933151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45"/>
    <x v="0"/>
    <m/>
  </r>
  <r>
    <n v="6933157"/>
    <n v="1"/>
    <x v="5"/>
    <n v="60"/>
    <n v="22"/>
    <n v="0"/>
    <n v="3024.56"/>
    <n v="0"/>
    <n v="3024.56"/>
    <n v="1882.91"/>
    <n v="0"/>
    <n v="1141.6500000000001"/>
    <n v="1934.8"/>
    <n v="51.89"/>
    <n v="304"/>
    <n v="1"/>
    <n v="69"/>
    <x v="5"/>
    <s v="05/2021"/>
    <x v="74"/>
    <n v="2"/>
    <s v="PC, (3) Dell CTO 5050 Desktop computers - 1740"/>
    <x v="0"/>
    <m/>
  </r>
  <r>
    <n v="6933163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9"/>
    <x v="0"/>
    <m/>
  </r>
  <r>
    <n v="6933164"/>
    <n v="1"/>
    <x v="5"/>
    <n v="60"/>
    <n v="16"/>
    <n v="0"/>
    <n v="285.64999999999998"/>
    <n v="0"/>
    <n v="285.64999999999998"/>
    <n v="206.74"/>
    <n v="0"/>
    <n v="78.91"/>
    <n v="211.67"/>
    <n v="4.93"/>
    <n v="304"/>
    <n v="1"/>
    <n v="69"/>
    <x v="5"/>
    <s v="05/2021"/>
    <x v="75"/>
    <n v="2"/>
    <s v="Printer, (1) HP Color LJ Pro M452DN - 1682"/>
    <x v="0"/>
    <m/>
  </r>
  <r>
    <n v="6933168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x v="67"/>
    <n v="2"/>
    <s v="Laptop, (1) Dell E7270 Lattitude - 1602"/>
    <x v="0"/>
    <m/>
  </r>
  <r>
    <n v="6933169"/>
    <n v="1"/>
    <x v="5"/>
    <n v="60"/>
    <n v="16"/>
    <n v="0"/>
    <n v="217.52"/>
    <n v="0"/>
    <n v="217.52"/>
    <n v="157.44"/>
    <n v="0"/>
    <n v="60.08"/>
    <n v="161.19999999999999"/>
    <n v="3.7600000000000002"/>
    <n v="304"/>
    <n v="1"/>
    <n v="69"/>
    <x v="5"/>
    <s v="05/2021"/>
    <x v="54"/>
    <n v="2"/>
    <s v="Monitor, (1) Dell P2217 22 inch - 1658"/>
    <x v="0"/>
    <m/>
  </r>
  <r>
    <n v="693317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2"/>
    <x v="0"/>
    <m/>
  </r>
  <r>
    <n v="6933171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5"/>
    <x v="0"/>
    <m/>
  </r>
  <r>
    <n v="6933173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6"/>
    <x v="0"/>
    <m/>
  </r>
  <r>
    <n v="6933174"/>
    <n v="1"/>
    <x v="5"/>
    <n v="60"/>
    <n v="22"/>
    <n v="0"/>
    <n v="1550"/>
    <n v="0"/>
    <n v="1550"/>
    <n v="964.91"/>
    <n v="0"/>
    <n v="585.09"/>
    <n v="991.51"/>
    <n v="26.6"/>
    <n v="304"/>
    <n v="1"/>
    <n v="69"/>
    <x v="5"/>
    <s v="05/2021"/>
    <x v="76"/>
    <n v="2"/>
    <s v="Monitor, (10) Dell P2217 22 inch - 1736"/>
    <x v="0"/>
    <m/>
  </r>
  <r>
    <n v="6933175"/>
    <n v="1"/>
    <x v="5"/>
    <n v="60"/>
    <n v="22"/>
    <n v="0"/>
    <n v="2480"/>
    <n v="0"/>
    <n v="2480"/>
    <n v="1543.93"/>
    <n v="0"/>
    <n v="936.07"/>
    <n v="1586.48"/>
    <n v="42.550000000000004"/>
    <n v="304"/>
    <n v="1"/>
    <n v="69"/>
    <x v="5"/>
    <s v="05/2021"/>
    <x v="77"/>
    <n v="2"/>
    <s v="Monitor, (16) Dell P2217 22 inch - 1737"/>
    <x v="0"/>
    <m/>
  </r>
  <r>
    <n v="6933176"/>
    <n v="1"/>
    <x v="5"/>
    <n v="60"/>
    <n v="22"/>
    <n v="0"/>
    <n v="707.84"/>
    <n v="0"/>
    <n v="707.84"/>
    <n v="440.65"/>
    <n v="0"/>
    <n v="267.19"/>
    <n v="452.8"/>
    <n v="12.15"/>
    <n v="304"/>
    <n v="1"/>
    <n v="69"/>
    <x v="5"/>
    <s v="05/2021"/>
    <x v="78"/>
    <n v="2"/>
    <s v="Monitor, (4) Dell P2217 22 inch - 1738"/>
    <x v="0"/>
    <m/>
  </r>
  <r>
    <n v="6933186"/>
    <n v="1"/>
    <x v="5"/>
    <n v="60"/>
    <n v="27"/>
    <n v="0"/>
    <n v="4945.74"/>
    <n v="0"/>
    <n v="4945.74"/>
    <n v="2663.07"/>
    <n v="0"/>
    <n v="2282.67"/>
    <n v="2747.61"/>
    <n v="84.54"/>
    <n v="304"/>
    <n v="1"/>
    <n v="69"/>
    <x v="5"/>
    <s v="05/2021"/>
    <x v="55"/>
    <n v="2"/>
    <s v="Network Upgrades - 1783"/>
    <x v="0"/>
    <m/>
  </r>
  <r>
    <n v="6933187"/>
    <n v="1"/>
    <x v="5"/>
    <n v="60"/>
    <n v="29"/>
    <n v="0"/>
    <n v="26342.5"/>
    <n v="0"/>
    <n v="26342.5"/>
    <n v="13299.75"/>
    <n v="0"/>
    <n v="13042.75"/>
    <n v="13749.5"/>
    <n v="449.75"/>
    <n v="304"/>
    <n v="1"/>
    <n v="69"/>
    <x v="5"/>
    <s v="05/2021"/>
    <x v="55"/>
    <n v="2"/>
    <s v="Network Upgrades - 1792"/>
    <x v="0"/>
    <m/>
  </r>
  <r>
    <n v="6933201"/>
    <n v="1"/>
    <x v="5"/>
    <n v="60"/>
    <n v="25"/>
    <n v="0"/>
    <n v="5540"/>
    <n v="0"/>
    <n v="5540"/>
    <n v="3169.29"/>
    <n v="0"/>
    <n v="2370.71"/>
    <n v="3264.12"/>
    <n v="94.83"/>
    <n v="304"/>
    <n v="1"/>
    <n v="69"/>
    <x v="5"/>
    <s v="05/2021"/>
    <x v="79"/>
    <n v="2"/>
    <s v="Newark Office IT - 1767"/>
    <x v="0"/>
    <m/>
  </r>
  <r>
    <n v="6933202"/>
    <n v="1"/>
    <x v="5"/>
    <n v="60"/>
    <n v="17"/>
    <n v="0"/>
    <n v="3516.35"/>
    <n v="0"/>
    <n v="3516.35"/>
    <n v="2485.73"/>
    <n v="0"/>
    <n v="1030.6199999999999"/>
    <n v="2546.35"/>
    <n v="60.620000000000005"/>
    <n v="304"/>
    <n v="1"/>
    <n v="69"/>
    <x v="5"/>
    <s v="05/2021"/>
    <x v="80"/>
    <n v="2"/>
    <s v="Switch, (1) Cisco Catalyst 2960X 48 port ethernet - 1695"/>
    <x v="0"/>
    <m/>
  </r>
  <r>
    <n v="6933203"/>
    <n v="1"/>
    <x v="5"/>
    <n v="60"/>
    <n v="19"/>
    <n v="0"/>
    <n v="3338.86"/>
    <n v="0"/>
    <n v="3338.86"/>
    <n v="2247.41"/>
    <n v="0"/>
    <n v="1091.45"/>
    <n v="2304.85"/>
    <n v="57.44"/>
    <n v="304"/>
    <n v="1"/>
    <n v="69"/>
    <x v="5"/>
    <s v="05/2021"/>
    <x v="81"/>
    <n v="2"/>
    <s v="Tablet, (1) Dell CTO 7202 latitude rugged tablet w/docking - 1725"/>
    <x v="0"/>
    <m/>
  </r>
  <r>
    <n v="6933210"/>
    <n v="1"/>
    <x v="5"/>
    <n v="60"/>
    <n v="16"/>
    <n v="0"/>
    <n v="1095.81"/>
    <n v="0"/>
    <n v="1095.81"/>
    <n v="793.17"/>
    <n v="0"/>
    <n v="302.64"/>
    <n v="812.09"/>
    <n v="18.920000000000002"/>
    <n v="304"/>
    <n v="1"/>
    <n v="69"/>
    <x v="5"/>
    <s v="05/2021"/>
    <x v="59"/>
    <n v="2"/>
    <s v="PC, (1) Dell Opti 5040 desktop computer - 1664"/>
    <x v="0"/>
    <m/>
  </r>
  <r>
    <n v="6933214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53"/>
    <x v="0"/>
    <m/>
  </r>
  <r>
    <n v="6933215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x v="54"/>
    <n v="2"/>
    <s v="Monitor, (1) Dell P2217 22 inch - 1588"/>
    <x v="0"/>
    <m/>
  </r>
  <r>
    <n v="6933216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x v="54"/>
    <n v="2"/>
    <s v="Monitor, (1) Dell P2217 22 inch - 1589"/>
    <x v="0"/>
    <m/>
  </r>
  <r>
    <n v="6933217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4"/>
    <x v="0"/>
    <m/>
  </r>
  <r>
    <n v="6933218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5"/>
    <x v="0"/>
    <m/>
  </r>
  <r>
    <n v="6933219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7"/>
    <x v="0"/>
    <m/>
  </r>
  <r>
    <n v="6933220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8"/>
    <x v="0"/>
    <m/>
  </r>
  <r>
    <n v="6933236"/>
    <n v="1"/>
    <x v="5"/>
    <n v="60"/>
    <n v="17"/>
    <n v="0"/>
    <n v="50079.21"/>
    <n v="0"/>
    <n v="50079.21"/>
    <n v="35330.04"/>
    <n v="0"/>
    <n v="14749.17"/>
    <n v="36197.64"/>
    <n v="867.6"/>
    <n v="304"/>
    <n v="1"/>
    <n v="69"/>
    <x v="5"/>
    <s v="05/2021"/>
    <x v="82"/>
    <n v="2"/>
    <s v="Computer Purchase 2017-03 - 1703"/>
    <x v="0"/>
    <m/>
  </r>
  <r>
    <n v="6933244"/>
    <n v="1"/>
    <x v="5"/>
    <n v="60"/>
    <n v="19"/>
    <n v="0"/>
    <n v="941.55"/>
    <n v="0"/>
    <n v="941.55"/>
    <n v="633.79"/>
    <n v="0"/>
    <n v="307.76"/>
    <n v="649.99"/>
    <n v="16.2"/>
    <n v="304"/>
    <n v="1"/>
    <n v="69"/>
    <x v="5"/>
    <s v="05/2021"/>
    <x v="83"/>
    <n v="2"/>
    <s v="Computer, (1) Dell CTO 5050 - 1724"/>
    <x v="0"/>
    <m/>
  </r>
  <r>
    <n v="6933285"/>
    <n v="1"/>
    <x v="5"/>
    <n v="60"/>
    <n v="6"/>
    <n v="0"/>
    <n v="826.97"/>
    <n v="0"/>
    <n v="826.97"/>
    <n v="744.26"/>
    <n v="0"/>
    <n v="82.71"/>
    <n v="758.05"/>
    <n v="13.790000000000001"/>
    <n v="304"/>
    <n v="1"/>
    <n v="69"/>
    <x v="5"/>
    <s v="05/2021"/>
    <x v="84"/>
    <n v="2"/>
    <s v="Desktop, (1) Dell Optiplex 5040 - 1443"/>
    <x v="0"/>
    <m/>
  </r>
  <r>
    <n v="6933300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x v="53"/>
    <n v="2"/>
    <s v="Laptop, (1) Dell E5470 Lattitude - 1610"/>
    <x v="0"/>
    <m/>
  </r>
  <r>
    <n v="6933301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7"/>
    <x v="0"/>
    <m/>
  </r>
  <r>
    <n v="6933302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20"/>
    <x v="0"/>
    <m/>
  </r>
  <r>
    <n v="6933304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47"/>
    <x v="0"/>
    <m/>
  </r>
  <r>
    <n v="6933308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48"/>
    <x v="0"/>
    <m/>
  </r>
  <r>
    <n v="6933311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3"/>
    <x v="0"/>
    <m/>
  </r>
  <r>
    <n v="693331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3"/>
    <x v="0"/>
    <m/>
  </r>
  <r>
    <n v="6933314"/>
    <n v="1"/>
    <x v="5"/>
    <n v="60"/>
    <n v="16"/>
    <n v="0"/>
    <n v="166.26"/>
    <n v="0"/>
    <n v="166.26"/>
    <n v="120.31"/>
    <n v="0"/>
    <n v="45.95"/>
    <n v="123.18"/>
    <n v="2.87"/>
    <n v="304"/>
    <n v="1"/>
    <n v="69"/>
    <x v="5"/>
    <s v="05/2021"/>
    <x v="54"/>
    <n v="2"/>
    <s v="Monitor, (1) Dell P2217 22 inch - 1680"/>
    <x v="0"/>
    <m/>
  </r>
  <r>
    <n v="6933325"/>
    <n v="1"/>
    <x v="5"/>
    <n v="60"/>
    <n v="24"/>
    <n v="0"/>
    <n v="217591.11"/>
    <n v="0"/>
    <n v="217591.11"/>
    <n v="128136.99"/>
    <n v="0"/>
    <n v="89454.12"/>
    <n v="131864.25"/>
    <n v="3727.26"/>
    <n v="304"/>
    <n v="1"/>
    <n v="69"/>
    <x v="5"/>
    <s v="05/2021"/>
    <x v="85"/>
    <n v="2"/>
    <s v="Stover - Dover Campus IT Network - 1757"/>
    <x v="0"/>
    <m/>
  </r>
  <r>
    <n v="6933331"/>
    <n v="1"/>
    <x v="5"/>
    <n v="60"/>
    <n v="17"/>
    <n v="0"/>
    <n v="3516.36"/>
    <n v="0"/>
    <n v="3516.36"/>
    <n v="2485.73"/>
    <n v="0"/>
    <n v="1030.6300000000001"/>
    <n v="2546.36"/>
    <n v="60.63"/>
    <n v="304"/>
    <n v="1"/>
    <n v="69"/>
    <x v="5"/>
    <s v="05/2021"/>
    <x v="80"/>
    <n v="2"/>
    <s v="Switch, (1) Cisco Catalyst 2960X 48 port ethernet - 1696"/>
    <x v="0"/>
    <m/>
  </r>
  <r>
    <n v="6933332"/>
    <n v="1"/>
    <x v="5"/>
    <n v="60"/>
    <n v="17"/>
    <n v="0"/>
    <n v="6233.42"/>
    <n v="0"/>
    <n v="6233.42"/>
    <n v="4406.3500000000004"/>
    <n v="0"/>
    <n v="1827.07"/>
    <n v="4513.82"/>
    <n v="107.47"/>
    <n v="304"/>
    <n v="1"/>
    <n v="69"/>
    <x v="5"/>
    <s v="05/2021"/>
    <x v="86"/>
    <n v="2"/>
    <s v="Switch, (1) Cisco Catalyst 3850 24 POE LAN - 1692"/>
    <x v="0"/>
    <m/>
  </r>
  <r>
    <n v="6933334"/>
    <n v="1"/>
    <x v="5"/>
    <n v="84"/>
    <n v="43"/>
    <n v="0"/>
    <n v="4300.3599999999997"/>
    <n v="0"/>
    <n v="4300.3599999999997"/>
    <n v="2058.98"/>
    <n v="0"/>
    <n v="2241.38"/>
    <n v="2111.11"/>
    <n v="52.13"/>
    <n v="304"/>
    <n v="1"/>
    <n v="69"/>
    <x v="5"/>
    <s v="05/2021"/>
    <x v="87"/>
    <n v="2"/>
    <s v="Telephones, (10) Cisco UC 8851 w/accessories - 1723"/>
    <x v="0"/>
    <m/>
  </r>
  <r>
    <n v="6933338"/>
    <n v="1"/>
    <x v="5"/>
    <n v="60"/>
    <n v="16"/>
    <n v="0"/>
    <n v="697.71"/>
    <n v="0"/>
    <n v="697.71"/>
    <n v="504.99"/>
    <n v="0"/>
    <n v="192.72"/>
    <n v="517.04"/>
    <n v="12.05"/>
    <n v="304"/>
    <n v="1"/>
    <n v="69"/>
    <x v="5"/>
    <s v="05/2021"/>
    <x v="59"/>
    <n v="2"/>
    <s v="PC, (1) Dell Opti 5040 desktop computer - 1607"/>
    <x v="0"/>
    <m/>
  </r>
  <r>
    <n v="6933341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48"/>
    <x v="0"/>
    <m/>
  </r>
  <r>
    <n v="6933342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51"/>
    <x v="0"/>
    <m/>
  </r>
  <r>
    <n v="6933343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9"/>
    <x v="0"/>
    <m/>
  </r>
  <r>
    <n v="6933344"/>
    <n v="1"/>
    <x v="5"/>
    <n v="60"/>
    <n v="17"/>
    <n v="0"/>
    <n v="634.02"/>
    <n v="0"/>
    <n v="634.02"/>
    <n v="448.16"/>
    <n v="0"/>
    <n v="185.86"/>
    <n v="459.09"/>
    <n v="10.93"/>
    <n v="304"/>
    <n v="1"/>
    <n v="69"/>
    <x v="5"/>
    <s v="05/2021"/>
    <x v="88"/>
    <n v="2"/>
    <s v="Transceiver, (1) CISCO 1000BASE LX/LH-iRouter refresh - 1700"/>
    <x v="0"/>
    <m/>
  </r>
  <r>
    <n v="6933346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2"/>
    <x v="0"/>
    <m/>
  </r>
  <r>
    <n v="6933347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3"/>
    <x v="0"/>
    <m/>
  </r>
  <r>
    <n v="6933348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9"/>
    <x v="0"/>
    <m/>
  </r>
  <r>
    <n v="6933359"/>
    <n v="1"/>
    <x v="5"/>
    <n v="60"/>
    <n v="19"/>
    <n v="0"/>
    <n v="-19959.900000000001"/>
    <n v="0"/>
    <n v="-19959.900000000001"/>
    <n v="-13435.4"/>
    <n v="0"/>
    <n v="-6524.5"/>
    <n v="-13778.79"/>
    <n v="-343.39"/>
    <n v="304"/>
    <n v="1"/>
    <n v="69"/>
    <x v="5"/>
    <s v="05/2021"/>
    <x v="89"/>
    <n v="2"/>
    <s v="Computer Purchase 2017-02 Credits for returned equipment - 1727"/>
    <x v="0"/>
    <m/>
  </r>
  <r>
    <n v="6933366"/>
    <n v="1"/>
    <x v="5"/>
    <n v="60"/>
    <n v="25"/>
    <n v="0"/>
    <n v="8093.86"/>
    <n v="0"/>
    <n v="8093.86"/>
    <n v="4630.24"/>
    <n v="0"/>
    <n v="3463.62"/>
    <n v="4768.78"/>
    <n v="138.54"/>
    <n v="304"/>
    <n v="1"/>
    <n v="69"/>
    <x v="5"/>
    <s v="05/2021"/>
    <x v="90"/>
    <n v="2"/>
    <s v="Computers - 1766"/>
    <x v="0"/>
    <m/>
  </r>
  <r>
    <n v="6933367"/>
    <n v="1"/>
    <x v="5"/>
    <n v="60"/>
    <n v="28"/>
    <n v="0"/>
    <n v="2155.91"/>
    <n v="0"/>
    <n v="2155.91"/>
    <n v="1124.67"/>
    <n v="0"/>
    <n v="1031.24"/>
    <n v="1161.5"/>
    <n v="36.83"/>
    <n v="304"/>
    <n v="1"/>
    <n v="69"/>
    <x v="5"/>
    <s v="05/2021"/>
    <x v="90"/>
    <n v="2"/>
    <s v="Computers - 1781"/>
    <x v="0"/>
    <m/>
  </r>
  <r>
    <n v="6933368"/>
    <n v="1"/>
    <x v="5"/>
    <n v="60"/>
    <n v="27"/>
    <n v="0"/>
    <n v="22588.29"/>
    <n v="0"/>
    <n v="22588.29"/>
    <n v="12162.92"/>
    <n v="0"/>
    <n v="10425.370000000001"/>
    <n v="12549.04"/>
    <n v="386.12"/>
    <n v="304"/>
    <n v="1"/>
    <n v="69"/>
    <x v="5"/>
    <s v="05/2021"/>
    <x v="90"/>
    <n v="2"/>
    <s v="Computers - 1784"/>
    <x v="0"/>
    <m/>
  </r>
  <r>
    <n v="6933438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5"/>
    <x v="0"/>
    <m/>
  </r>
  <r>
    <n v="6933439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8"/>
    <x v="0"/>
    <m/>
  </r>
  <r>
    <n v="6933440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x v="53"/>
    <n v="2"/>
    <s v="Laptop, (1) Dell E5470 Lattitude - 1612"/>
    <x v="0"/>
    <m/>
  </r>
  <r>
    <n v="6933445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2"/>
    <x v="0"/>
    <m/>
  </r>
  <r>
    <n v="6933446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6"/>
    <x v="0"/>
    <m/>
  </r>
  <r>
    <n v="6933447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8"/>
    <x v="0"/>
    <m/>
  </r>
  <r>
    <n v="6933450"/>
    <n v="1"/>
    <x v="5"/>
    <n v="60"/>
    <n v="16"/>
    <n v="0"/>
    <n v="437.98"/>
    <n v="0"/>
    <n v="437.98"/>
    <n v="317.02"/>
    <n v="0"/>
    <n v="120.96"/>
    <n v="324.58"/>
    <n v="7.5600000000000005"/>
    <n v="304"/>
    <n v="1"/>
    <n v="69"/>
    <x v="5"/>
    <s v="05/2021"/>
    <x v="75"/>
    <n v="2"/>
    <s v="Printer, (1) HP Color LJ Pro M452DN - 1681"/>
    <x v="0"/>
    <m/>
  </r>
  <r>
    <n v="693345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7"/>
    <x v="0"/>
    <m/>
  </r>
  <r>
    <n v="6933459"/>
    <n v="1"/>
    <x v="5"/>
    <n v="60"/>
    <n v="17"/>
    <n v="0"/>
    <n v="4977.75"/>
    <n v="0"/>
    <n v="4977.75"/>
    <n v="3518.73"/>
    <n v="0"/>
    <n v="1459.02"/>
    <n v="3604.55"/>
    <n v="85.820000000000007"/>
    <n v="304"/>
    <n v="1"/>
    <n v="69"/>
    <x v="5"/>
    <s v="05/2021"/>
    <x v="91"/>
    <n v="2"/>
    <s v="Monitor, (5) Dell P2217 22 inch - 1711"/>
    <x v="0"/>
    <m/>
  </r>
  <r>
    <n v="6933461"/>
    <n v="1"/>
    <x v="5"/>
    <n v="60"/>
    <n v="17"/>
    <n v="0"/>
    <n v="24425.53"/>
    <n v="0"/>
    <n v="24425.53"/>
    <n v="17258.939999999999"/>
    <n v="0"/>
    <n v="7166.59"/>
    <n v="17680.5"/>
    <n v="421.56"/>
    <n v="304"/>
    <n v="1"/>
    <n v="69"/>
    <x v="5"/>
    <s v="05/2021"/>
    <x v="92"/>
    <n v="2"/>
    <s v="Rewiring project for Marianna Site - 1697"/>
    <x v="0"/>
    <m/>
  </r>
  <r>
    <n v="6933462"/>
    <n v="1"/>
    <x v="5"/>
    <n v="60"/>
    <n v="17"/>
    <n v="0"/>
    <n v="6842.38"/>
    <n v="0"/>
    <n v="6842.38"/>
    <n v="4836.84"/>
    <n v="0"/>
    <n v="2005.54"/>
    <n v="4954.8100000000004"/>
    <n v="117.97"/>
    <n v="304"/>
    <n v="1"/>
    <n v="69"/>
    <x v="5"/>
    <s v="05/2021"/>
    <x v="93"/>
    <n v="2"/>
    <s v="Router, (1) CISCO ISR 4431 -iRouter refresh - 1701"/>
    <x v="0"/>
    <m/>
  </r>
  <r>
    <n v="6933474"/>
    <n v="1"/>
    <x v="5"/>
    <n v="36"/>
    <n v="3"/>
    <n v="0"/>
    <n v="-14760"/>
    <n v="0"/>
    <n v="-14760"/>
    <n v="-13448"/>
    <n v="0"/>
    <n v="-1312"/>
    <n v="-13885.33"/>
    <n v="-437.33"/>
    <n v="304"/>
    <n v="1"/>
    <n v="69"/>
    <x v="5"/>
    <s v="05/2021"/>
    <x v="58"/>
    <n v="2"/>
    <s v="Licenses, (36) CISCO L-ASA5545-TAM subscriptions for Energy Lane Firewall - 1763"/>
    <x v="0"/>
    <m/>
  </r>
  <r>
    <n v="6933475"/>
    <n v="1"/>
    <x v="5"/>
    <n v="60"/>
    <n v="24"/>
    <n v="0"/>
    <n v="129968.61"/>
    <n v="0"/>
    <n v="129968.61"/>
    <n v="76537.05"/>
    <n v="0"/>
    <n v="53431.56"/>
    <n v="78763.37"/>
    <n v="2226.3200000000002"/>
    <n v="304"/>
    <n v="1"/>
    <n v="69"/>
    <x v="5"/>
    <s v="05/2021"/>
    <x v="79"/>
    <n v="2"/>
    <s v="Newark Office IT - 1758"/>
    <x v="0"/>
    <m/>
  </r>
  <r>
    <n v="6933479"/>
    <n v="1"/>
    <x v="5"/>
    <n v="60"/>
    <n v="17"/>
    <n v="0"/>
    <n v="3516.35"/>
    <n v="0"/>
    <n v="3516.35"/>
    <n v="2485.73"/>
    <n v="0"/>
    <n v="1030.6199999999999"/>
    <n v="2546.35"/>
    <n v="60.620000000000005"/>
    <n v="304"/>
    <n v="1"/>
    <n v="69"/>
    <x v="5"/>
    <s v="05/2021"/>
    <x v="80"/>
    <n v="2"/>
    <s v="Switch, (1) Cisco Catalyst 2960X 48 port ethernet - 1694"/>
    <x v="0"/>
    <m/>
  </r>
  <r>
    <n v="6933484"/>
    <n v="1"/>
    <x v="5"/>
    <n v="60"/>
    <n v="16"/>
    <n v="0"/>
    <n v="697.61"/>
    <n v="0"/>
    <n v="697.61"/>
    <n v="504.91"/>
    <n v="0"/>
    <n v="192.7"/>
    <n v="516.95000000000005"/>
    <n v="12.040000000000001"/>
    <n v="304"/>
    <n v="1"/>
    <n v="69"/>
    <x v="5"/>
    <s v="05/2021"/>
    <x v="59"/>
    <n v="2"/>
    <s v="PC, (1) Dell Opti 5040 desktop computer - 1606"/>
    <x v="0"/>
    <m/>
  </r>
  <r>
    <n v="6933485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2"/>
    <x v="0"/>
    <m/>
  </r>
  <r>
    <n v="6933487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5"/>
    <x v="0"/>
    <m/>
  </r>
  <r>
    <n v="6933488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6"/>
    <x v="0"/>
    <m/>
  </r>
  <r>
    <n v="6933489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x v="54"/>
    <n v="2"/>
    <s v="Monitor, (1) Dell P2217 22 inch - 1590"/>
    <x v="0"/>
    <m/>
  </r>
  <r>
    <n v="6933490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6"/>
    <x v="0"/>
    <m/>
  </r>
  <r>
    <n v="6933513"/>
    <n v="1"/>
    <x v="5"/>
    <n v="60"/>
    <n v="29"/>
    <n v="0"/>
    <n v="74483.95"/>
    <n v="0"/>
    <n v="74483.95"/>
    <n v="37605.35"/>
    <n v="0"/>
    <n v="36878.6"/>
    <n v="38877.03"/>
    <n v="1271.68"/>
    <n v="304"/>
    <n v="1"/>
    <n v="69"/>
    <x v="5"/>
    <s v="05/2021"/>
    <x v="63"/>
    <n v="2"/>
    <s v="Computer Purchases - 1793"/>
    <x v="0"/>
    <m/>
  </r>
  <r>
    <n v="6933514"/>
    <n v="1"/>
    <x v="5"/>
    <n v="60"/>
    <n v="24"/>
    <n v="0"/>
    <n v="38380.33"/>
    <n v="0"/>
    <n v="38380.33"/>
    <n v="22601.72"/>
    <n v="0"/>
    <n v="15778.61"/>
    <n v="23259.16"/>
    <n v="657.44"/>
    <n v="304"/>
    <n v="1"/>
    <n v="69"/>
    <x v="5"/>
    <s v="05/2021"/>
    <x v="90"/>
    <n v="2"/>
    <s v="Computers - 1759"/>
    <x v="0"/>
    <m/>
  </r>
  <r>
    <n v="6933529"/>
    <n v="1"/>
    <x v="5"/>
    <n v="60"/>
    <n v="19"/>
    <n v="0"/>
    <n v="320.39"/>
    <n v="0"/>
    <n v="320.39"/>
    <n v="215.64"/>
    <n v="0"/>
    <n v="104.75"/>
    <n v="221.15"/>
    <n v="5.51"/>
    <n v="304"/>
    <n v="1"/>
    <n v="69"/>
    <x v="5"/>
    <s v="05/2021"/>
    <x v="95"/>
    <n v="2"/>
    <s v="UPS, (1) APC Power saving back-ups RS1500 - 1722"/>
    <x v="0"/>
    <m/>
  </r>
  <r>
    <n v="6933530"/>
    <n v="1"/>
    <x v="5"/>
    <n v="60"/>
    <n v="17"/>
    <n v="0"/>
    <n v="1338.76"/>
    <n v="0"/>
    <n v="1338.76"/>
    <n v="946.34"/>
    <n v="0"/>
    <n v="392.42"/>
    <n v="969.42"/>
    <n v="23.080000000000002"/>
    <n v="304"/>
    <n v="1"/>
    <n v="69"/>
    <x v="5"/>
    <s v="05/2021"/>
    <x v="96"/>
    <n v="2"/>
    <s v="UPS, (1) APC Smart x1500VA - 1691"/>
    <x v="0"/>
    <m/>
  </r>
  <r>
    <n v="6933576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x v="53"/>
    <n v="2"/>
    <s v="Laptop, (1) Dell E5470 Lattitude - 1609"/>
    <x v="0"/>
    <m/>
  </r>
  <r>
    <n v="6933577"/>
    <n v="1"/>
    <x v="5"/>
    <n v="60"/>
    <n v="16"/>
    <n v="0"/>
    <n v="947.8"/>
    <n v="0"/>
    <n v="947.8"/>
    <n v="686.02"/>
    <n v="0"/>
    <n v="261.77999999999997"/>
    <n v="702.38"/>
    <n v="16.36"/>
    <n v="304"/>
    <n v="1"/>
    <n v="69"/>
    <x v="5"/>
    <s v="05/2021"/>
    <x v="53"/>
    <n v="2"/>
    <s v="Laptop, (1) Dell E5470 Lattitude - 1613"/>
    <x v="0"/>
    <m/>
  </r>
  <r>
    <n v="6933578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21"/>
    <x v="0"/>
    <m/>
  </r>
  <r>
    <n v="6933579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4"/>
    <x v="0"/>
    <m/>
  </r>
  <r>
    <n v="6933580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x v="53"/>
    <n v="2"/>
    <s v="Laptop, (1) Dell E5470 Lattitude - 1643"/>
    <x v="0"/>
    <m/>
  </r>
  <r>
    <n v="6933581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x v="53"/>
    <n v="2"/>
    <s v="Laptop, (1) Dell E5470 Lattitude - 1644"/>
    <x v="0"/>
    <m/>
  </r>
  <r>
    <n v="6933582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46"/>
    <x v="0"/>
    <m/>
  </r>
  <r>
    <n v="6933589"/>
    <n v="1"/>
    <x v="5"/>
    <n v="60"/>
    <n v="16"/>
    <n v="0"/>
    <n v="171.4"/>
    <n v="0"/>
    <n v="171.4"/>
    <n v="124.08"/>
    <n v="0"/>
    <n v="47.32"/>
    <n v="127.04"/>
    <n v="2.96"/>
    <n v="304"/>
    <n v="1"/>
    <n v="69"/>
    <x v="5"/>
    <s v="05/2021"/>
    <x v="54"/>
    <n v="2"/>
    <s v="Monitor, (1) Dell P2217 22 inch - 1601"/>
    <x v="0"/>
    <m/>
  </r>
  <r>
    <n v="6933590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0"/>
    <x v="0"/>
    <m/>
  </r>
  <r>
    <n v="6933592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3"/>
    <x v="0"/>
    <m/>
  </r>
  <r>
    <n v="6933597"/>
    <n v="1"/>
    <x v="5"/>
    <n v="60"/>
    <n v="17"/>
    <n v="0"/>
    <n v="1753.82"/>
    <n v="0"/>
    <n v="1753.82"/>
    <n v="1239.78"/>
    <n v="0"/>
    <n v="514.04"/>
    <n v="1270.02"/>
    <n v="30.240000000000002"/>
    <n v="304"/>
    <n v="1"/>
    <n v="69"/>
    <x v="5"/>
    <s v="05/2021"/>
    <x v="76"/>
    <n v="2"/>
    <s v="Monitor, (10) Dell P2217 22 inch - 1710"/>
    <x v="0"/>
    <m/>
  </r>
  <r>
    <n v="6933608"/>
    <n v="1"/>
    <x v="5"/>
    <n v="60"/>
    <n v="30"/>
    <n v="0"/>
    <n v="8657.42"/>
    <n v="0"/>
    <n v="8657.42"/>
    <n v="4225.67"/>
    <n v="0"/>
    <n v="4431.75"/>
    <n v="4373.3900000000003"/>
    <n v="147.72"/>
    <n v="304"/>
    <n v="1"/>
    <n v="69"/>
    <x v="5"/>
    <s v="05/2021"/>
    <x v="55"/>
    <n v="2"/>
    <s v="Network Upgrades - 1797"/>
    <x v="0"/>
    <m/>
  </r>
  <r>
    <n v="6933619"/>
    <n v="1"/>
    <x v="5"/>
    <n v="60"/>
    <n v="22"/>
    <n v="0"/>
    <n v="9150"/>
    <n v="0"/>
    <n v="9150"/>
    <n v="5696.33"/>
    <n v="0"/>
    <n v="3453.67"/>
    <n v="5853.32"/>
    <n v="156.99"/>
    <n v="304"/>
    <n v="1"/>
    <n v="69"/>
    <x v="5"/>
    <s v="05/2021"/>
    <x v="97"/>
    <n v="2"/>
    <s v="Laptops, (6) Dell CTO 7480 - 1741"/>
    <x v="0"/>
    <m/>
  </r>
  <r>
    <n v="6933620"/>
    <n v="1"/>
    <x v="5"/>
    <n v="36"/>
    <n v="0"/>
    <n v="0"/>
    <n v="0"/>
    <n v="0"/>
    <n v="0"/>
    <n v="0"/>
    <n v="0"/>
    <n v="0"/>
    <n v="0"/>
    <n v="0"/>
    <n v="304"/>
    <n v="1"/>
    <n v="69"/>
    <x v="5"/>
    <s v="05/2021"/>
    <x v="58"/>
    <n v="2"/>
    <s v="Licenses, (36) CISCO L-ASA5545-TAM subscriptions for Energy Lane Firewall - 1745"/>
    <x v="0"/>
    <m/>
  </r>
  <r>
    <n v="6933621"/>
    <n v="1"/>
    <x v="5"/>
    <n v="60"/>
    <n v="17"/>
    <n v="0"/>
    <n v="6816.43"/>
    <n v="0"/>
    <n v="6816.43"/>
    <n v="4818.51"/>
    <n v="0"/>
    <n v="1997.92"/>
    <n v="4936.03"/>
    <n v="117.52"/>
    <n v="304"/>
    <n v="1"/>
    <n v="69"/>
    <x v="5"/>
    <s v="05/2021"/>
    <x v="86"/>
    <n v="2"/>
    <s v="Switch, (1) Cisco Catalyst 3850 24 POE LAN - 1693"/>
    <x v="0"/>
    <m/>
  </r>
  <r>
    <n v="6933626"/>
    <n v="1"/>
    <x v="5"/>
    <n v="60"/>
    <n v="22"/>
    <n v="0"/>
    <n v="941.55"/>
    <n v="0"/>
    <n v="941.55"/>
    <n v="586.14"/>
    <n v="0"/>
    <n v="355.41"/>
    <n v="602.29999999999995"/>
    <n v="16.16"/>
    <n v="304"/>
    <n v="1"/>
    <n v="69"/>
    <x v="5"/>
    <s v="05/2021"/>
    <x v="98"/>
    <n v="2"/>
    <s v="PC, (1) Dell CTO 5050 Desktop computers - 1742"/>
    <x v="0"/>
    <m/>
  </r>
  <r>
    <n v="6933628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5"/>
    <x v="0"/>
    <m/>
  </r>
  <r>
    <n v="6933629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3"/>
    <x v="0"/>
    <m/>
  </r>
  <r>
    <n v="6933630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4"/>
    <x v="0"/>
    <m/>
  </r>
  <r>
    <n v="6933632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8"/>
    <x v="0"/>
    <m/>
  </r>
  <r>
    <n v="6933639"/>
    <n v="1"/>
    <x v="5"/>
    <n v="60"/>
    <n v="6"/>
    <n v="0"/>
    <n v="838.17"/>
    <n v="0"/>
    <n v="838.17"/>
    <n v="754.35"/>
    <n v="0"/>
    <n v="83.82"/>
    <n v="768.32"/>
    <n v="13.97"/>
    <n v="304"/>
    <n v="1"/>
    <n v="69"/>
    <x v="5"/>
    <s v="05/2021"/>
    <x v="84"/>
    <n v="2"/>
    <s v="Desktop, (1) Dell Optiplex 5040 - 1446"/>
    <x v="0"/>
    <m/>
  </r>
  <r>
    <n v="6933641"/>
    <n v="1"/>
    <x v="5"/>
    <n v="60"/>
    <n v="0"/>
    <n v="0"/>
    <n v="0"/>
    <n v="0"/>
    <n v="0"/>
    <n v="0"/>
    <n v="0"/>
    <n v="0"/>
    <n v="0"/>
    <n v="0"/>
    <n v="304"/>
    <n v="1"/>
    <n v="69"/>
    <x v="5"/>
    <s v="05/2021"/>
    <x v="99"/>
    <n v="2"/>
    <s v="(6) Latitude E6440 Laptops for Silver Lake - 1329"/>
    <x v="0"/>
    <m/>
  </r>
  <r>
    <n v="6933658"/>
    <n v="1"/>
    <x v="5"/>
    <n v="60"/>
    <n v="17"/>
    <n v="0"/>
    <n v="525.52"/>
    <n v="0"/>
    <n v="525.52"/>
    <n v="371.47"/>
    <n v="0"/>
    <n v="154.05000000000001"/>
    <n v="380.53"/>
    <n v="9.06"/>
    <n v="304"/>
    <n v="1"/>
    <n v="69"/>
    <x v="5"/>
    <s v="05/2021"/>
    <x v="100"/>
    <n v="2"/>
    <s v="CISCO AC power supply -iRouter refresh project - 1698"/>
    <x v="0"/>
    <m/>
  </r>
  <r>
    <n v="6933717"/>
    <n v="1"/>
    <x v="5"/>
    <n v="60"/>
    <n v="6"/>
    <n v="0"/>
    <n v="826.97"/>
    <n v="0"/>
    <n v="826.97"/>
    <n v="744.26"/>
    <n v="0"/>
    <n v="82.71"/>
    <n v="758.05"/>
    <n v="13.790000000000001"/>
    <n v="304"/>
    <n v="1"/>
    <n v="69"/>
    <x v="5"/>
    <s v="05/2021"/>
    <x v="84"/>
    <n v="2"/>
    <s v="Desktop, (1) Dell Optiplex 5040 - 1444"/>
    <x v="0"/>
    <m/>
  </r>
  <r>
    <n v="6933729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6"/>
    <x v="0"/>
    <m/>
  </r>
  <r>
    <n v="6933730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9"/>
    <x v="0"/>
    <m/>
  </r>
  <r>
    <n v="6933731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49"/>
    <x v="0"/>
    <m/>
  </r>
  <r>
    <n v="6933732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50"/>
    <x v="0"/>
    <m/>
  </r>
  <r>
    <n v="6933733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51"/>
    <x v="0"/>
    <m/>
  </r>
  <r>
    <n v="6933734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5"/>
    <x v="0"/>
    <m/>
  </r>
  <r>
    <n v="6933738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1"/>
    <x v="0"/>
    <m/>
  </r>
  <r>
    <n v="693374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5"/>
    <x v="0"/>
    <m/>
  </r>
  <r>
    <n v="6933744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4"/>
    <x v="0"/>
    <m/>
  </r>
  <r>
    <n v="693375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7"/>
    <x v="0"/>
    <m/>
  </r>
  <r>
    <n v="6933758"/>
    <n v="1"/>
    <x v="5"/>
    <n v="60"/>
    <n v="27"/>
    <n v="0"/>
    <n v="59503.97"/>
    <n v="0"/>
    <n v="59503.97"/>
    <n v="32040.55"/>
    <n v="0"/>
    <n v="27463.42"/>
    <n v="33057.71"/>
    <n v="1017.16"/>
    <n v="304"/>
    <n v="1"/>
    <n v="69"/>
    <x v="5"/>
    <s v="05/2021"/>
    <x v="85"/>
    <n v="2"/>
    <s v="Stover - Dover Campus IT Network - 1776"/>
    <x v="0"/>
    <m/>
  </r>
  <r>
    <n v="6933759"/>
    <n v="1"/>
    <x v="5"/>
    <n v="60"/>
    <n v="17"/>
    <n v="0"/>
    <n v="12373.83"/>
    <n v="0"/>
    <n v="12373.83"/>
    <n v="8867.91"/>
    <n v="0"/>
    <n v="3505.92"/>
    <n v="9074.14"/>
    <n v="206.23000000000002"/>
    <n v="304"/>
    <n v="1"/>
    <n v="69"/>
    <x v="5"/>
    <s v="05/2021"/>
    <x v="101"/>
    <n v="2"/>
    <s v="Switch, (1) CISCO  Catalyst 3850 48 port - 1712"/>
    <x v="0"/>
    <m/>
  </r>
  <r>
    <n v="6933763"/>
    <n v="1"/>
    <x v="5"/>
    <n v="60"/>
    <n v="22"/>
    <n v="0"/>
    <n v="6528.19"/>
    <n v="0"/>
    <n v="6528.19"/>
    <n v="4064.08"/>
    <n v="0"/>
    <n v="2464.11"/>
    <n v="4176.09"/>
    <n v="112.01"/>
    <n v="304"/>
    <n v="1"/>
    <n v="69"/>
    <x v="5"/>
    <s v="05/2021"/>
    <x v="57"/>
    <n v="2"/>
    <s v="Laptops, (4) Dell CTO 7480 - 1743"/>
    <x v="0"/>
    <m/>
  </r>
  <r>
    <n v="6933769"/>
    <n v="1"/>
    <x v="5"/>
    <n v="60"/>
    <n v="16"/>
    <n v="0"/>
    <n v="847.84"/>
    <n v="0"/>
    <n v="847.84"/>
    <n v="613.67999999999995"/>
    <n v="0"/>
    <n v="234.16"/>
    <n v="628.32000000000005"/>
    <n v="14.64"/>
    <n v="304"/>
    <n v="1"/>
    <n v="69"/>
    <x v="5"/>
    <s v="05/2021"/>
    <x v="59"/>
    <n v="2"/>
    <s v="PC, (1) Dell Opti 5040 desktop computer - 1586"/>
    <x v="0"/>
    <m/>
  </r>
  <r>
    <n v="6933770"/>
    <n v="1"/>
    <x v="5"/>
    <n v="60"/>
    <n v="16"/>
    <n v="0"/>
    <n v="847.83"/>
    <n v="0"/>
    <n v="847.83"/>
    <n v="613.66999999999996"/>
    <n v="0"/>
    <n v="234.16"/>
    <n v="628.30999999999995"/>
    <n v="14.64"/>
    <n v="304"/>
    <n v="1"/>
    <n v="69"/>
    <x v="5"/>
    <s v="05/2021"/>
    <x v="59"/>
    <n v="2"/>
    <s v="PC, (1) Dell Opti 5040 desktop computer - 1587"/>
    <x v="0"/>
    <m/>
  </r>
  <r>
    <n v="6933771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0"/>
    <x v="0"/>
    <m/>
  </r>
  <r>
    <n v="6933777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3"/>
    <x v="0"/>
    <m/>
  </r>
  <r>
    <n v="6933780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52"/>
    <x v="0"/>
    <m/>
  </r>
  <r>
    <n v="6933790"/>
    <n v="1"/>
    <x v="5"/>
    <n v="60"/>
    <n v="6"/>
    <n v="0"/>
    <n v="838.17"/>
    <n v="0"/>
    <n v="838.17"/>
    <n v="754.35"/>
    <n v="0"/>
    <n v="83.82"/>
    <n v="768.32"/>
    <n v="13.97"/>
    <n v="304"/>
    <n v="1"/>
    <n v="69"/>
    <x v="5"/>
    <s v="05/2021"/>
    <x v="84"/>
    <n v="2"/>
    <s v="Desktop, (1) Dell Optiplex 5040 - 1445"/>
    <x v="0"/>
    <m/>
  </r>
  <r>
    <n v="6933791"/>
    <n v="1"/>
    <x v="5"/>
    <n v="60"/>
    <n v="17"/>
    <n v="0"/>
    <n v="1035.32"/>
    <n v="0"/>
    <n v="1035.32"/>
    <n v="731.85"/>
    <n v="0"/>
    <n v="303.47000000000003"/>
    <n v="749.7"/>
    <n v="17.850000000000001"/>
    <n v="304"/>
    <n v="1"/>
    <n v="69"/>
    <x v="5"/>
    <s v="05/2021"/>
    <x v="102"/>
    <n v="2"/>
    <s v="(5) Dell Docking station WD15 w/180w adapter - 1709"/>
    <x v="0"/>
    <m/>
  </r>
  <r>
    <n v="6933792"/>
    <n v="1"/>
    <x v="5"/>
    <n v="60"/>
    <n v="0"/>
    <n v="0"/>
    <n v="0"/>
    <n v="0"/>
    <n v="0"/>
    <n v="0"/>
    <n v="0"/>
    <n v="0"/>
    <n v="0"/>
    <n v="0"/>
    <n v="304"/>
    <n v="1"/>
    <n v="69"/>
    <x v="5"/>
    <s v="05/2021"/>
    <x v="103"/>
    <n v="2"/>
    <s v="(5) Latitude E6440 CTO laptops for Governors Ave - 1330"/>
    <x v="0"/>
    <m/>
  </r>
  <r>
    <n v="6933795"/>
    <n v="1"/>
    <x v="5"/>
    <n v="60"/>
    <n v="15"/>
    <n v="0"/>
    <n v="2412.27"/>
    <n v="0"/>
    <n v="2412.27"/>
    <n v="1786.85"/>
    <n v="0"/>
    <n v="625.41999999999996"/>
    <n v="1828.54"/>
    <n v="41.69"/>
    <n v="304"/>
    <n v="1"/>
    <n v="69"/>
    <x v="5"/>
    <s v="05/2021"/>
    <x v="104"/>
    <n v="2"/>
    <s v="BackUp &amp; Storage, (5) HP LT05 20Pk tapes &amp; (5) carts - 1584"/>
    <x v="0"/>
    <m/>
  </r>
  <r>
    <n v="6933803"/>
    <n v="1"/>
    <x v="5"/>
    <n v="60"/>
    <n v="27"/>
    <n v="0"/>
    <n v="31359.85"/>
    <n v="0"/>
    <n v="31359.85"/>
    <n v="16886.099999999999"/>
    <n v="0"/>
    <n v="14473.75"/>
    <n v="17422.16"/>
    <n v="536.06000000000006"/>
    <n v="304"/>
    <n v="1"/>
    <n v="69"/>
    <x v="5"/>
    <s v="05/2021"/>
    <x v="63"/>
    <n v="2"/>
    <s v="Computer Purchases - 1782"/>
    <x v="0"/>
    <m/>
  </r>
  <r>
    <n v="6933804"/>
    <n v="1"/>
    <x v="5"/>
    <n v="60"/>
    <n v="30"/>
    <n v="0"/>
    <n v="18372.64"/>
    <n v="0"/>
    <n v="18372.64"/>
    <n v="8967.52"/>
    <n v="0"/>
    <n v="9405.1200000000008"/>
    <n v="9281.02"/>
    <n v="313.5"/>
    <n v="304"/>
    <n v="1"/>
    <n v="69"/>
    <x v="5"/>
    <s v="05/2021"/>
    <x v="63"/>
    <n v="2"/>
    <s v="Computer Purchases - 1798"/>
    <x v="0"/>
    <m/>
  </r>
  <r>
    <n v="6933805"/>
    <n v="1"/>
    <x v="5"/>
    <n v="60"/>
    <n v="26"/>
    <n v="0"/>
    <n v="36392.35"/>
    <n v="0"/>
    <n v="36392.35"/>
    <n v="20207.330000000002"/>
    <n v="0"/>
    <n v="16185.02"/>
    <n v="20829.830000000002"/>
    <n v="622.5"/>
    <n v="304"/>
    <n v="1"/>
    <n v="69"/>
    <x v="5"/>
    <s v="05/2021"/>
    <x v="90"/>
    <n v="2"/>
    <s v="Computers - 1772"/>
    <x v="0"/>
    <m/>
  </r>
  <r>
    <n v="6933812"/>
    <n v="1"/>
    <x v="5"/>
    <n v="60"/>
    <n v="25"/>
    <n v="0"/>
    <n v="77.319999999999993"/>
    <n v="0"/>
    <n v="77.319999999999993"/>
    <n v="44.2"/>
    <n v="0"/>
    <n v="33.119999999999997"/>
    <n v="45.52"/>
    <n v="1.32"/>
    <n v="304"/>
    <n v="1"/>
    <n v="69"/>
    <x v="5"/>
    <s v="05/2021"/>
    <x v="65"/>
    <n v="2"/>
    <s v="CISCO CAT WS-C2960X-48FPS-L Network refresh project - 1761"/>
    <x v="0"/>
    <m/>
  </r>
  <r>
    <n v="6933875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6"/>
    <x v="0"/>
    <m/>
  </r>
  <r>
    <n v="6933876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x v="53"/>
    <n v="2"/>
    <s v="Laptop, (1) Dell E5470 Lattitude - 1640"/>
    <x v="0"/>
    <m/>
  </r>
  <r>
    <n v="6933883"/>
    <n v="1"/>
    <x v="5"/>
    <n v="60"/>
    <n v="22"/>
    <n v="0"/>
    <n v="4028.64"/>
    <n v="0"/>
    <n v="4028.64"/>
    <n v="2508.0500000000002"/>
    <n v="0"/>
    <n v="1520.59"/>
    <n v="2577.17"/>
    <n v="69.12"/>
    <n v="304"/>
    <n v="1"/>
    <n v="69"/>
    <x v="5"/>
    <s v="05/2021"/>
    <x v="105"/>
    <n v="2"/>
    <s v="PC, (4) Dell CTO 5050 Desktop computers - 1744"/>
    <x v="0"/>
    <m/>
  </r>
  <r>
    <n v="6933886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4"/>
    <x v="0"/>
    <m/>
  </r>
  <r>
    <n v="6933887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5"/>
    <x v="0"/>
    <m/>
  </r>
  <r>
    <n v="6933888"/>
    <n v="1"/>
    <x v="5"/>
    <n v="60"/>
    <n v="16"/>
    <n v="0"/>
    <n v="170.16"/>
    <n v="0"/>
    <n v="170.16"/>
    <n v="123.19"/>
    <n v="0"/>
    <n v="46.97"/>
    <n v="126.13"/>
    <n v="2.94"/>
    <n v="304"/>
    <n v="1"/>
    <n v="69"/>
    <x v="5"/>
    <s v="05/2021"/>
    <x v="54"/>
    <n v="2"/>
    <s v="Monitor, (1) Dell P2217 22 inch - 1639"/>
    <x v="0"/>
    <m/>
  </r>
  <r>
    <n v="6933889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4"/>
    <x v="0"/>
    <m/>
  </r>
  <r>
    <n v="693389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1"/>
    <x v="0"/>
    <m/>
  </r>
  <r>
    <n v="6933894"/>
    <n v="1"/>
    <x v="5"/>
    <n v="60"/>
    <n v="16"/>
    <n v="0"/>
    <n v="1377.53"/>
    <n v="0"/>
    <n v="1377.53"/>
    <n v="997.1"/>
    <n v="0"/>
    <n v="380.43"/>
    <n v="1020.88"/>
    <n v="23.78"/>
    <n v="304"/>
    <n v="1"/>
    <n v="69"/>
    <x v="5"/>
    <s v="05/2021"/>
    <x v="67"/>
    <n v="2"/>
    <s v="Laptop, (1) Dell E7270 Lattitude - 1605"/>
    <x v="0"/>
    <m/>
  </r>
  <r>
    <n v="6933895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9"/>
    <x v="0"/>
    <m/>
  </r>
  <r>
    <n v="6933896"/>
    <n v="1"/>
    <x v="5"/>
    <n v="60"/>
    <n v="17"/>
    <n v="0"/>
    <n v="166.27"/>
    <n v="0"/>
    <n v="166.27"/>
    <n v="117.54"/>
    <n v="0"/>
    <n v="48.73"/>
    <n v="120.41"/>
    <n v="2.87"/>
    <n v="304"/>
    <n v="1"/>
    <n v="69"/>
    <x v="5"/>
    <s v="05/2021"/>
    <x v="54"/>
    <n v="2"/>
    <s v="Monitor, (1) Dell P2217 22 inch - 1704"/>
    <x v="0"/>
    <m/>
  </r>
  <r>
    <n v="6933897"/>
    <n v="1"/>
    <x v="5"/>
    <n v="60"/>
    <n v="17"/>
    <n v="0"/>
    <n v="1840.27"/>
    <n v="0"/>
    <n v="1840.27"/>
    <n v="1300.8800000000001"/>
    <n v="0"/>
    <n v="539.39"/>
    <n v="1332.61"/>
    <n v="31.73"/>
    <n v="304"/>
    <n v="1"/>
    <n v="69"/>
    <x v="5"/>
    <s v="05/2021"/>
    <x v="106"/>
    <n v="2"/>
    <s v="Monitor, (12) Dell P2217 22 inch - 1706"/>
    <x v="0"/>
    <m/>
  </r>
  <r>
    <n v="6933925"/>
    <n v="1"/>
    <x v="5"/>
    <n v="60"/>
    <n v="17"/>
    <n v="0"/>
    <n v="22765"/>
    <n v="0"/>
    <n v="22765"/>
    <n v="16314.95"/>
    <n v="0"/>
    <n v="6450.05"/>
    <n v="16694.36"/>
    <n v="379.41"/>
    <n v="304"/>
    <n v="1"/>
    <n v="69"/>
    <x v="5"/>
    <s v="05/2021"/>
    <x v="107"/>
    <n v="2"/>
    <s v="Middletown Office Security system - 114 Sandhill Drive - 1714"/>
    <x v="0"/>
    <m/>
  </r>
  <r>
    <n v="6933931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6"/>
    <x v="0"/>
    <m/>
  </r>
  <r>
    <n v="6933932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8"/>
    <x v="0"/>
    <m/>
  </r>
  <r>
    <n v="6933933"/>
    <n v="1"/>
    <x v="5"/>
    <n v="60"/>
    <n v="17"/>
    <n v="0"/>
    <n v="634.02"/>
    <n v="0"/>
    <n v="634.02"/>
    <n v="448.16"/>
    <n v="0"/>
    <n v="185.86"/>
    <n v="459.09"/>
    <n v="10.93"/>
    <n v="304"/>
    <n v="1"/>
    <n v="69"/>
    <x v="5"/>
    <s v="05/2021"/>
    <x v="88"/>
    <n v="2"/>
    <s v="Transceiver, (1) CISCO 1000BASE LX/LH-iRouter refresh - 1699"/>
    <x v="0"/>
    <m/>
  </r>
  <r>
    <n v="6933936"/>
    <n v="1"/>
    <x v="5"/>
    <n v="60"/>
    <n v="17"/>
    <n v="0"/>
    <n v="1066.46"/>
    <n v="0"/>
    <n v="1066.46"/>
    <n v="753.91"/>
    <n v="0"/>
    <n v="312.55"/>
    <n v="772.3"/>
    <n v="18.39"/>
    <n v="304"/>
    <n v="1"/>
    <n v="69"/>
    <x v="5"/>
    <s v="05/2021"/>
    <x v="108"/>
    <n v="2"/>
    <s v="PC, (1) Dell Opti 5050 desktop computer - 1705"/>
    <x v="0"/>
    <m/>
  </r>
  <r>
    <n v="6933943"/>
    <n v="1"/>
    <x v="5"/>
    <n v="60"/>
    <n v="16"/>
    <n v="0"/>
    <n v="12283.43"/>
    <n v="0"/>
    <n v="12283.43"/>
    <n v="8901.6"/>
    <n v="0"/>
    <n v="3381.83"/>
    <n v="9112.9599999999991"/>
    <n v="211.36"/>
    <n v="304"/>
    <n v="1"/>
    <n v="69"/>
    <x v="5"/>
    <s v="05/2021"/>
    <x v="109"/>
    <n v="2"/>
    <s v="Computer Purchase 2017-02 - 1585"/>
    <x v="0"/>
    <m/>
  </r>
  <r>
    <n v="6933952"/>
    <n v="1"/>
    <x v="5"/>
    <n v="60"/>
    <n v="31"/>
    <n v="0"/>
    <n v="41172.69"/>
    <n v="0"/>
    <n v="41172.69"/>
    <n v="19405.419999999998"/>
    <n v="0"/>
    <n v="21767.27"/>
    <n v="20107.59"/>
    <n v="702.17"/>
    <n v="304"/>
    <n v="1"/>
    <n v="69"/>
    <x v="5"/>
    <s v="05/2021"/>
    <x v="63"/>
    <n v="2"/>
    <s v="Computer Purchases - 1818"/>
    <x v="0"/>
    <m/>
  </r>
  <r>
    <n v="6933975"/>
    <n v="1"/>
    <x v="5"/>
    <n v="60"/>
    <n v="17"/>
    <n v="0"/>
    <n v="1338.77"/>
    <n v="0"/>
    <n v="1338.77"/>
    <n v="946.34"/>
    <n v="0"/>
    <n v="392.43"/>
    <n v="969.42"/>
    <n v="23.080000000000002"/>
    <n v="304"/>
    <n v="1"/>
    <n v="69"/>
    <x v="5"/>
    <s v="05/2021"/>
    <x v="96"/>
    <n v="2"/>
    <s v="UPS, (1) APC Smart x1500VA - 1690"/>
    <x v="0"/>
    <m/>
  </r>
  <r>
    <n v="6934013"/>
    <n v="1"/>
    <x v="5"/>
    <n v="60"/>
    <n v="43"/>
    <n v="0"/>
    <n v="70272.34"/>
    <n v="0"/>
    <n v="70272.34"/>
    <n v="18994.82"/>
    <n v="0"/>
    <n v="51277.52"/>
    <n v="20187.32"/>
    <n v="1192.5"/>
    <n v="304"/>
    <n v="1"/>
    <n v="69"/>
    <x v="5"/>
    <s v="05/2021"/>
    <x v="63"/>
    <n v="2"/>
    <s v="Computer Purchases - 1857"/>
    <x v="0"/>
    <m/>
  </r>
  <r>
    <n v="6934020"/>
    <n v="1"/>
    <x v="5"/>
    <n v="60"/>
    <n v="37"/>
    <n v="0"/>
    <n v="25110"/>
    <n v="0"/>
    <n v="25110"/>
    <n v="9309.48"/>
    <n v="0"/>
    <n v="15800.52"/>
    <n v="9736.52"/>
    <n v="427.04"/>
    <n v="304"/>
    <n v="1"/>
    <n v="69"/>
    <x v="5"/>
    <s v="05/2021"/>
    <x v="110"/>
    <n v="2"/>
    <s v="BIS1347 Unified Communications Enhance - 1832"/>
    <x v="0"/>
    <m/>
  </r>
  <r>
    <n v="6934023"/>
    <n v="1"/>
    <x v="5"/>
    <n v="60"/>
    <n v="35"/>
    <n v="0"/>
    <n v="16505.03"/>
    <n v="0"/>
    <n v="16505.03"/>
    <n v="6672.29"/>
    <n v="0"/>
    <n v="9832.74"/>
    <n v="6953.23"/>
    <n v="280.94"/>
    <n v="304"/>
    <n v="1"/>
    <n v="69"/>
    <x v="5"/>
    <s v="05/2021"/>
    <x v="63"/>
    <n v="2"/>
    <s v="Computer Purchases - 1827"/>
    <x v="0"/>
    <m/>
  </r>
  <r>
    <n v="6934024"/>
    <n v="1"/>
    <x v="5"/>
    <n v="60"/>
    <n v="43"/>
    <n v="0"/>
    <n v="-1691.61"/>
    <n v="0"/>
    <n v="-1691.61"/>
    <n v="-457.29"/>
    <n v="0"/>
    <n v="-1234.32"/>
    <n v="-486"/>
    <n v="-28.71"/>
    <n v="304"/>
    <n v="1"/>
    <n v="69"/>
    <x v="5"/>
    <s v="05/2021"/>
    <x v="63"/>
    <n v="2"/>
    <s v="Computer Purchases - 1855"/>
    <x v="0"/>
    <m/>
  </r>
  <r>
    <n v="6934025"/>
    <n v="1"/>
    <x v="5"/>
    <n v="60"/>
    <n v="34"/>
    <n v="0"/>
    <n v="13530"/>
    <n v="0"/>
    <n v="13530"/>
    <n v="5696.3"/>
    <n v="0"/>
    <n v="7833.7"/>
    <n v="5926.7"/>
    <n v="230.4"/>
    <n v="304"/>
    <n v="1"/>
    <n v="69"/>
    <x v="5"/>
    <s v="05/2021"/>
    <x v="55"/>
    <n v="2"/>
    <s v="Network Upgrades - 1817"/>
    <x v="0"/>
    <m/>
  </r>
  <r>
    <n v="6934026"/>
    <n v="1"/>
    <x v="5"/>
    <n v="60"/>
    <n v="42"/>
    <n v="0"/>
    <n v="24652.98"/>
    <n v="0"/>
    <n v="24652.98"/>
    <n v="7076.29"/>
    <n v="0"/>
    <n v="17576.689999999999"/>
    <n v="7494.78"/>
    <n v="418.49"/>
    <n v="304"/>
    <n v="1"/>
    <n v="69"/>
    <x v="5"/>
    <s v="05/2021"/>
    <x v="111"/>
    <n v="2"/>
    <s v="Solarwinds Refresh - 1848"/>
    <x v="0"/>
    <m/>
  </r>
  <r>
    <n v="6934028"/>
    <n v="1"/>
    <x v="5"/>
    <n v="60"/>
    <n v="43"/>
    <n v="0"/>
    <n v="8155"/>
    <n v="0"/>
    <n v="8155"/>
    <n v="2204.35"/>
    <n v="0"/>
    <n v="5950.65"/>
    <n v="2342.7399999999998"/>
    <n v="138.39000000000001"/>
    <n v="304"/>
    <n v="1"/>
    <n v="69"/>
    <x v="5"/>
    <s v="05/2021"/>
    <x v="112"/>
    <n v="2"/>
    <s v="Vulnerability Refresh - 1854"/>
    <x v="0"/>
    <m/>
  </r>
  <r>
    <n v="6934036"/>
    <n v="1"/>
    <x v="5"/>
    <n v="60"/>
    <n v="43"/>
    <n v="0"/>
    <n v="558074.47"/>
    <n v="0"/>
    <n v="558074.47"/>
    <n v="150849.19"/>
    <n v="0"/>
    <n v="407225.28"/>
    <n v="160319.54"/>
    <n v="9470.35"/>
    <n v="304"/>
    <n v="1"/>
    <n v="69"/>
    <x v="5"/>
    <s v="05/2021"/>
    <x v="113"/>
    <n v="2"/>
    <s v="Core Systems refresh - 1853"/>
    <x v="0"/>
    <m/>
  </r>
  <r>
    <n v="6934044"/>
    <n v="1"/>
    <x v="5"/>
    <n v="60"/>
    <n v="40"/>
    <n v="0"/>
    <n v="15573.02"/>
    <n v="0"/>
    <n v="15573.02"/>
    <n v="4991.33"/>
    <n v="0"/>
    <n v="10581.69"/>
    <n v="5255.87"/>
    <n v="264.54000000000002"/>
    <n v="304"/>
    <n v="1"/>
    <n v="69"/>
    <x v="5"/>
    <s v="05/2021"/>
    <x v="63"/>
    <n v="2"/>
    <s v="Computer Purchases - 1842"/>
    <x v="0"/>
    <m/>
  </r>
  <r>
    <n v="6934045"/>
    <n v="1"/>
    <x v="5"/>
    <n v="60"/>
    <n v="42"/>
    <n v="0"/>
    <n v="127703.98"/>
    <n v="0"/>
    <n v="127703.98"/>
    <n v="36655.730000000003"/>
    <n v="0"/>
    <n v="91048.25"/>
    <n v="38823.550000000003"/>
    <n v="2167.8200000000002"/>
    <n v="304"/>
    <n v="1"/>
    <n v="69"/>
    <x v="5"/>
    <s v="05/2021"/>
    <x v="63"/>
    <n v="2"/>
    <s v="Computer Purchases - 1847"/>
    <x v="0"/>
    <m/>
  </r>
  <r>
    <n v="6934053"/>
    <n v="1"/>
    <x v="5"/>
    <n v="60"/>
    <n v="33"/>
    <n v="0"/>
    <n v="21912.11"/>
    <n v="0"/>
    <n v="21912.11"/>
    <n v="9592.67"/>
    <n v="0"/>
    <n v="12319.44"/>
    <n v="9965.99"/>
    <n v="373.32"/>
    <n v="304"/>
    <n v="1"/>
    <n v="69"/>
    <x v="5"/>
    <s v="05/2021"/>
    <x v="63"/>
    <n v="2"/>
    <s v="Computer Purchases - 1813"/>
    <x v="0"/>
    <m/>
  </r>
  <r>
    <n v="6934054"/>
    <n v="1"/>
    <x v="5"/>
    <n v="60"/>
    <n v="41"/>
    <n v="0"/>
    <n v="7516"/>
    <n v="0"/>
    <n v="7516"/>
    <n v="2283.16"/>
    <n v="0"/>
    <n v="5232.84"/>
    <n v="2410.79"/>
    <n v="127.63000000000001"/>
    <n v="304"/>
    <n v="1"/>
    <n v="69"/>
    <x v="5"/>
    <s v="05/2021"/>
    <x v="63"/>
    <n v="2"/>
    <s v="Computer Purchases - 1845"/>
    <x v="0"/>
    <m/>
  </r>
  <r>
    <n v="6934063"/>
    <n v="1"/>
    <x v="5"/>
    <n v="60"/>
    <n v="36"/>
    <n v="0"/>
    <n v="7488.81"/>
    <n v="0"/>
    <n v="7488.81"/>
    <n v="2901.87"/>
    <n v="0"/>
    <n v="4586.9399999999996"/>
    <n v="3029.29"/>
    <n v="127.42"/>
    <n v="304"/>
    <n v="1"/>
    <n v="69"/>
    <x v="5"/>
    <s v="05/2021"/>
    <x v="63"/>
    <n v="2"/>
    <s v="Computer Purchases - 1823"/>
    <x v="0"/>
    <m/>
  </r>
  <r>
    <n v="6934064"/>
    <n v="1"/>
    <x v="5"/>
    <n v="60"/>
    <n v="38"/>
    <n v="0"/>
    <n v="23263.82"/>
    <n v="0"/>
    <n v="23263.82"/>
    <n v="8235.39"/>
    <n v="0"/>
    <n v="15028.43"/>
    <n v="8630.8799999999992"/>
    <n v="395.49"/>
    <n v="304"/>
    <n v="1"/>
    <n v="69"/>
    <x v="5"/>
    <s v="05/2021"/>
    <x v="63"/>
    <n v="2"/>
    <s v="Computer Purchases - 1836"/>
    <x v="0"/>
    <m/>
  </r>
  <r>
    <n v="6934065"/>
    <n v="1"/>
    <x v="5"/>
    <n v="60"/>
    <n v="39"/>
    <n v="0"/>
    <n v="39464.31"/>
    <n v="0"/>
    <n v="39464.31"/>
    <n v="13309.55"/>
    <n v="0"/>
    <n v="26154.76"/>
    <n v="13980.18"/>
    <n v="670.63"/>
    <n v="304"/>
    <n v="1"/>
    <n v="69"/>
    <x v="5"/>
    <s v="05/2021"/>
    <x v="63"/>
    <n v="2"/>
    <s v="Computer Purchases - 1839"/>
    <x v="0"/>
    <m/>
  </r>
  <r>
    <n v="6934067"/>
    <n v="1"/>
    <x v="5"/>
    <n v="60"/>
    <n v="43"/>
    <n v="0"/>
    <n v="154593.88"/>
    <n v="0"/>
    <n v="154593.88"/>
    <n v="41787.18"/>
    <n v="0"/>
    <n v="112806.7"/>
    <n v="44410.59"/>
    <n v="2623.41"/>
    <n v="304"/>
    <n v="1"/>
    <n v="69"/>
    <x v="5"/>
    <s v="05/2021"/>
    <x v="114"/>
    <n v="2"/>
    <s v="Windows 10 Initiative - 1852"/>
    <x v="0"/>
    <m/>
  </r>
  <r>
    <n v="6934070"/>
    <n v="1"/>
    <x v="5"/>
    <n v="60"/>
    <n v="37"/>
    <n v="0"/>
    <n v="11000"/>
    <n v="0"/>
    <n v="11000"/>
    <n v="4078.23"/>
    <n v="0"/>
    <n v="6921.77"/>
    <n v="4265.3"/>
    <n v="187.07"/>
    <n v="304"/>
    <n v="1"/>
    <n v="69"/>
    <x v="5"/>
    <s v="05/2021"/>
    <x v="115"/>
    <n v="2"/>
    <s v="BIS SolarWinds - 1835"/>
    <x v="0"/>
    <m/>
  </r>
  <r>
    <n v="6934072"/>
    <n v="1"/>
    <x v="5"/>
    <n v="60"/>
    <n v="34"/>
    <n v="0"/>
    <n v="3431.01"/>
    <n v="0"/>
    <n v="3431.01"/>
    <n v="1444.54"/>
    <n v="0"/>
    <n v="1986.47"/>
    <n v="1502.97"/>
    <n v="58.43"/>
    <n v="304"/>
    <n v="1"/>
    <n v="69"/>
    <x v="5"/>
    <s v="05/2021"/>
    <x v="63"/>
    <n v="2"/>
    <s v="Computer Purchases - 1807"/>
    <x v="0"/>
    <m/>
  </r>
  <r>
    <n v="6934073"/>
    <n v="1"/>
    <x v="5"/>
    <n v="60"/>
    <n v="43"/>
    <n v="0"/>
    <n v="135516.14000000001"/>
    <n v="0"/>
    <n v="135516.14000000001"/>
    <n v="36630.449999999997"/>
    <n v="0"/>
    <n v="98885.69"/>
    <n v="38930.120000000003"/>
    <n v="2299.67"/>
    <n v="304"/>
    <n v="1"/>
    <n v="69"/>
    <x v="5"/>
    <s v="05/2021"/>
    <x v="63"/>
    <n v="2"/>
    <s v="Computer Purchases - 1858"/>
    <x v="0"/>
    <m/>
  </r>
  <r>
    <n v="6934075"/>
    <n v="1"/>
    <x v="5"/>
    <n v="60"/>
    <n v="43"/>
    <n v="0"/>
    <n v="163787.76"/>
    <n v="0"/>
    <n v="163787.76"/>
    <n v="44272.34"/>
    <n v="0"/>
    <n v="119515.42"/>
    <n v="47051.77"/>
    <n v="2779.43"/>
    <n v="304"/>
    <n v="1"/>
    <n v="69"/>
    <x v="5"/>
    <s v="05/2021"/>
    <x v="116"/>
    <n v="2"/>
    <s v="Network Site Refresh - 1856"/>
    <x v="0"/>
    <m/>
  </r>
  <r>
    <n v="6934082"/>
    <n v="1"/>
    <x v="5"/>
    <n v="60"/>
    <n v="37"/>
    <n v="0"/>
    <n v="10140"/>
    <n v="0"/>
    <n v="10140"/>
    <n v="3759.4"/>
    <n v="0"/>
    <n v="6380.6"/>
    <n v="3931.85"/>
    <n v="172.45000000000002"/>
    <n v="304"/>
    <n v="1"/>
    <n v="69"/>
    <x v="5"/>
    <s v="05/2021"/>
    <x v="117"/>
    <n v="2"/>
    <s v="Network Load Balancer - 1833"/>
    <x v="0"/>
    <m/>
  </r>
  <r>
    <n v="6934084"/>
    <n v="1"/>
    <x v="5"/>
    <n v="60"/>
    <n v="37"/>
    <n v="0"/>
    <n v="7180.99"/>
    <n v="0"/>
    <n v="7180.99"/>
    <n v="2662.37"/>
    <n v="0"/>
    <n v="4518.62"/>
    <n v="2784.49"/>
    <n v="122.12"/>
    <n v="304"/>
    <n v="1"/>
    <n v="69"/>
    <x v="5"/>
    <s v="05/2021"/>
    <x v="118"/>
    <n v="2"/>
    <s v="Wireless Security Enhancements - 1834"/>
    <x v="0"/>
    <m/>
  </r>
  <r>
    <n v="7002741"/>
    <n v="1"/>
    <x v="5"/>
    <n v="60"/>
    <n v="46"/>
    <n v="0"/>
    <n v="22182.09"/>
    <n v="0"/>
    <n v="22182.09"/>
    <n v="4882.6400000000003"/>
    <n v="0"/>
    <n v="17299.45"/>
    <n v="5258.71"/>
    <n v="376.07"/>
    <n v="304"/>
    <n v="1"/>
    <n v="69"/>
    <x v="5"/>
    <s v="05/2021"/>
    <x v="119"/>
    <n v="2"/>
    <s v="Dell I5-9500T Computers - 1885"/>
    <x v="0"/>
    <m/>
  </r>
  <r>
    <n v="7003058"/>
    <n v="1"/>
    <x v="5"/>
    <n v="60"/>
    <n v="46"/>
    <n v="0"/>
    <n v="10349.120000000001"/>
    <n v="0"/>
    <n v="10349.120000000001"/>
    <n v="2278.0100000000002"/>
    <n v="0"/>
    <n v="8071.11"/>
    <n v="2453.4699999999998"/>
    <n v="175.46"/>
    <n v="304"/>
    <n v="1"/>
    <n v="69"/>
    <x v="5"/>
    <s v="05/2021"/>
    <x v="114"/>
    <n v="2"/>
    <s v="Windows 10 Initiative Various Memory Upgrades - 1880"/>
    <x v="0"/>
    <m/>
  </r>
  <r>
    <n v="7003381"/>
    <n v="1"/>
    <x v="5"/>
    <n v="60"/>
    <n v="47"/>
    <n v="0"/>
    <n v="300"/>
    <n v="0"/>
    <n v="300"/>
    <n v="61"/>
    <n v="0"/>
    <n v="239"/>
    <n v="66.09"/>
    <n v="5.09"/>
    <n v="304"/>
    <n v="1"/>
    <n v="69"/>
    <x v="5"/>
    <s v="05/2021"/>
    <x v="113"/>
    <n v="2"/>
    <s v="Core Systems refresh - 1883"/>
    <x v="0"/>
    <m/>
  </r>
  <r>
    <n v="7003382"/>
    <n v="1"/>
    <x v="5"/>
    <n v="60"/>
    <n v="45"/>
    <n v="0"/>
    <n v="88011.97"/>
    <n v="0"/>
    <n v="88011.97"/>
    <n v="20844.93"/>
    <n v="0"/>
    <n v="67167.039999999994"/>
    <n v="22337.53"/>
    <n v="1492.6000000000001"/>
    <n v="304"/>
    <n v="1"/>
    <n v="69"/>
    <x v="5"/>
    <s v="05/2021"/>
    <x v="120"/>
    <n v="2"/>
    <s v="Date Center Migration - 1872"/>
    <x v="0"/>
    <m/>
  </r>
  <r>
    <n v="7003385"/>
    <n v="1"/>
    <x v="5"/>
    <n v="60"/>
    <n v="45"/>
    <n v="0"/>
    <n v="19585.169999999998"/>
    <n v="0"/>
    <n v="19585.169999999998"/>
    <n v="4638.6400000000003"/>
    <n v="0"/>
    <n v="14946.53"/>
    <n v="4970.79"/>
    <n v="332.15000000000003"/>
    <n v="304"/>
    <n v="1"/>
    <n v="69"/>
    <x v="5"/>
    <s v="05/2021"/>
    <x v="114"/>
    <n v="2"/>
    <s v="Windows 10 Initiative - 1871"/>
    <x v="0"/>
    <m/>
  </r>
  <r>
    <n v="7003660"/>
    <n v="1"/>
    <x v="5"/>
    <n v="60"/>
    <n v="47"/>
    <n v="0"/>
    <n v="131037.9"/>
    <n v="0"/>
    <n v="131037.9"/>
    <n v="26651.759999999998"/>
    <n v="0"/>
    <n v="104386.14"/>
    <n v="28872.74"/>
    <n v="2220.98"/>
    <n v="304"/>
    <n v="1"/>
    <n v="69"/>
    <x v="5"/>
    <s v="05/2021"/>
    <x v="121"/>
    <n v="2"/>
    <s v="Energy Lane Infrastructure - 1891"/>
    <x v="0"/>
    <m/>
  </r>
  <r>
    <n v="7003662"/>
    <n v="1"/>
    <x v="5"/>
    <n v="60"/>
    <n v="45"/>
    <n v="0"/>
    <n v="339.71"/>
    <n v="0"/>
    <n v="339.71"/>
    <n v="80.44"/>
    <n v="0"/>
    <n v="259.27"/>
    <n v="86.2"/>
    <n v="5.76"/>
    <n v="304"/>
    <n v="1"/>
    <n v="69"/>
    <x v="5"/>
    <s v="05/2021"/>
    <x v="122"/>
    <n v="2"/>
    <s v="Epson DS530 Scanner - 1867"/>
    <x v="0"/>
    <m/>
  </r>
  <r>
    <n v="7003663"/>
    <n v="1"/>
    <x v="5"/>
    <n v="60"/>
    <n v="45"/>
    <n v="0"/>
    <n v="15215.52"/>
    <n v="0"/>
    <n v="15215.52"/>
    <n v="3603.66"/>
    <n v="0"/>
    <n v="11611.86"/>
    <n v="3861.7"/>
    <n v="258.04000000000002"/>
    <n v="304"/>
    <n v="1"/>
    <n v="69"/>
    <x v="5"/>
    <s v="05/2021"/>
    <x v="116"/>
    <n v="2"/>
    <s v="Network Site Refresh - 1865"/>
    <x v="0"/>
    <m/>
  </r>
  <r>
    <n v="7003952"/>
    <n v="1"/>
    <x v="5"/>
    <n v="60"/>
    <n v="45"/>
    <n v="0"/>
    <n v="469.08"/>
    <n v="0"/>
    <n v="469.08"/>
    <n v="111.1"/>
    <n v="0"/>
    <n v="357.98"/>
    <n v="119.06"/>
    <n v="7.96"/>
    <n v="304"/>
    <n v="1"/>
    <n v="69"/>
    <x v="5"/>
    <s v="05/2021"/>
    <x v="123"/>
    <n v="2"/>
    <s v="Brother PT600 Label Maker - 1890"/>
    <x v="0"/>
    <m/>
  </r>
  <r>
    <n v="7003955"/>
    <n v="1"/>
    <x v="5"/>
    <n v="60"/>
    <n v="46"/>
    <n v="0"/>
    <n v="4543.3900000000003"/>
    <n v="0"/>
    <n v="4543.3900000000003"/>
    <n v="1000.08"/>
    <n v="0"/>
    <n v="3543.31"/>
    <n v="1077.1099999999999"/>
    <n v="77.03"/>
    <n v="304"/>
    <n v="1"/>
    <n v="69"/>
    <x v="5"/>
    <s v="05/2021"/>
    <x v="124"/>
    <n v="2"/>
    <s v="Dell 22 Inch Monitor P2217 - 1879"/>
    <x v="0"/>
    <m/>
  </r>
  <r>
    <n v="7003956"/>
    <n v="1"/>
    <x v="5"/>
    <n v="60"/>
    <n v="47"/>
    <n v="0"/>
    <n v="4044.64"/>
    <n v="0"/>
    <n v="4044.64"/>
    <n v="822.6"/>
    <n v="0"/>
    <n v="3222.04"/>
    <n v="891.15"/>
    <n v="68.55"/>
    <n v="304"/>
    <n v="1"/>
    <n v="69"/>
    <x v="5"/>
    <s v="05/2021"/>
    <x v="119"/>
    <n v="2"/>
    <s v="Dell I5-9500T Computers - 1878"/>
    <x v="0"/>
    <m/>
  </r>
  <r>
    <n v="7003962"/>
    <n v="1"/>
    <x v="5"/>
    <n v="60"/>
    <n v="47"/>
    <n v="0"/>
    <n v="-9192.9599999999991"/>
    <n v="0"/>
    <n v="-9192.9599999999991"/>
    <n v="-1869.72"/>
    <n v="0"/>
    <n v="-7323.24"/>
    <n v="-2025.53"/>
    <n v="-155.81"/>
    <n v="304"/>
    <n v="1"/>
    <n v="69"/>
    <x v="5"/>
    <s v="05/2021"/>
    <x v="116"/>
    <n v="2"/>
    <s v="Network Site Refresh - 1887"/>
    <x v="0"/>
    <m/>
  </r>
  <r>
    <n v="7004243"/>
    <n v="1"/>
    <x v="5"/>
    <n v="60"/>
    <n v="45"/>
    <n v="0"/>
    <n v="15513.91"/>
    <n v="0"/>
    <n v="15513.91"/>
    <n v="3674.33"/>
    <n v="0"/>
    <n v="11839.58"/>
    <n v="3937.43"/>
    <n v="263.10000000000002"/>
    <n v="304"/>
    <n v="1"/>
    <n v="69"/>
    <x v="5"/>
    <s v="05/2021"/>
    <x v="113"/>
    <n v="2"/>
    <s v="Core Systems refresh - 1870"/>
    <x v="0"/>
    <m/>
  </r>
  <r>
    <n v="7004244"/>
    <n v="1"/>
    <x v="5"/>
    <n v="60"/>
    <n v="46"/>
    <n v="0"/>
    <n v="91652.7"/>
    <n v="0"/>
    <n v="91652.7"/>
    <n v="20174.11"/>
    <n v="0"/>
    <n v="71478.59"/>
    <n v="21727.99"/>
    <n v="1553.88"/>
    <n v="304"/>
    <n v="1"/>
    <n v="69"/>
    <x v="5"/>
    <s v="05/2021"/>
    <x v="125"/>
    <n v="2"/>
    <s v="Dell 7400 I5-8365 PC - 1877"/>
    <x v="0"/>
    <m/>
  </r>
  <r>
    <n v="7004245"/>
    <n v="1"/>
    <x v="5"/>
    <n v="36"/>
    <n v="21"/>
    <n v="0"/>
    <n v="27008.85"/>
    <n v="0"/>
    <n v="27008.85"/>
    <n v="10776.25"/>
    <n v="0"/>
    <n v="16232.6"/>
    <n v="11549.23"/>
    <n v="772.98"/>
    <n v="304"/>
    <n v="1"/>
    <n v="69"/>
    <x v="5"/>
    <s v="05/2021"/>
    <x v="125"/>
    <n v="2"/>
    <s v="Dell 7400 I5-8365 PC w/dual 22 Inch Monitors Cust Serv Work at Home - 1873"/>
    <x v="0"/>
    <m/>
  </r>
  <r>
    <n v="7004248"/>
    <n v="1"/>
    <x v="5"/>
    <n v="60"/>
    <n v="47"/>
    <n v="0"/>
    <n v="188164.52"/>
    <n v="0"/>
    <n v="188164.52"/>
    <n v="38270.76"/>
    <n v="0"/>
    <n v="149893.76000000001"/>
    <n v="41459.99"/>
    <n v="3189.23"/>
    <n v="304"/>
    <n v="1"/>
    <n v="69"/>
    <x v="5"/>
    <s v="05/2021"/>
    <x v="126"/>
    <n v="2"/>
    <s v="Windows 10 Deployment Installation - 1889"/>
    <x v="0"/>
    <m/>
  </r>
  <r>
    <n v="7004249"/>
    <n v="1"/>
    <x v="5"/>
    <n v="60"/>
    <n v="47"/>
    <n v="0"/>
    <n v="2608.42"/>
    <n v="0"/>
    <n v="2608.42"/>
    <n v="530.52"/>
    <n v="0"/>
    <n v="2077.9"/>
    <n v="574.73"/>
    <n v="44.21"/>
    <n v="304"/>
    <n v="1"/>
    <n v="69"/>
    <x v="5"/>
    <s v="05/2021"/>
    <x v="114"/>
    <n v="2"/>
    <s v="Windows 10 Initiative Various Memory Upgrades - 1886"/>
    <x v="0"/>
    <m/>
  </r>
  <r>
    <n v="7004568"/>
    <n v="1"/>
    <x v="5"/>
    <n v="60"/>
    <n v="45"/>
    <n v="0"/>
    <n v="9749.26"/>
    <n v="0"/>
    <n v="9749.26"/>
    <n v="2309.06"/>
    <n v="0"/>
    <n v="7440.2"/>
    <n v="2474.4"/>
    <n v="165.34"/>
    <n v="304"/>
    <n v="1"/>
    <n v="69"/>
    <x v="5"/>
    <s v="05/2021"/>
    <x v="127"/>
    <n v="2"/>
    <s v="MS Surface Pro I5 Computers w/docking - 1866"/>
    <x v="0"/>
    <m/>
  </r>
  <r>
    <n v="7004570"/>
    <n v="1"/>
    <x v="5"/>
    <n v="60"/>
    <n v="47"/>
    <n v="0"/>
    <n v="57404.959999999999"/>
    <n v="0"/>
    <n v="57404.959999999999"/>
    <n v="11675.6"/>
    <n v="0"/>
    <n v="45729.36"/>
    <n v="12648.57"/>
    <n v="972.97"/>
    <n v="304"/>
    <n v="1"/>
    <n v="69"/>
    <x v="5"/>
    <s v="05/2021"/>
    <x v="128"/>
    <n v="2"/>
    <s v="Unified Communications Enhancement - 1892"/>
    <x v="0"/>
    <m/>
  </r>
  <r>
    <n v="7004888"/>
    <n v="1"/>
    <x v="5"/>
    <n v="60"/>
    <n v="46"/>
    <n v="0"/>
    <n v="800"/>
    <n v="0"/>
    <n v="800"/>
    <n v="176.05"/>
    <n v="0"/>
    <n v="623.95000000000005"/>
    <n v="189.61"/>
    <n v="13.56"/>
    <n v="304"/>
    <n v="1"/>
    <n v="69"/>
    <x v="5"/>
    <s v="05/2021"/>
    <x v="113"/>
    <n v="2"/>
    <s v="Core Systems refresh - 1875"/>
    <x v="0"/>
    <m/>
  </r>
  <r>
    <n v="7004889"/>
    <n v="1"/>
    <x v="5"/>
    <n v="60"/>
    <n v="47"/>
    <n v="0"/>
    <n v="9192.9599999999991"/>
    <n v="0"/>
    <n v="9192.9599999999991"/>
    <n v="1869.72"/>
    <n v="0"/>
    <n v="7323.24"/>
    <n v="2025.53"/>
    <n v="155.81"/>
    <n v="304"/>
    <n v="1"/>
    <n v="69"/>
    <x v="5"/>
    <s v="05/2021"/>
    <x v="120"/>
    <n v="2"/>
    <s v="Date Center Migration - 1888"/>
    <x v="0"/>
    <m/>
  </r>
  <r>
    <n v="7004890"/>
    <n v="1"/>
    <x v="5"/>
    <n v="60"/>
    <n v="47"/>
    <n v="0"/>
    <n v="51475.16"/>
    <n v="0"/>
    <n v="51475.16"/>
    <n v="10469.52"/>
    <n v="0"/>
    <n v="41005.64"/>
    <n v="11341.98"/>
    <n v="872.46"/>
    <n v="304"/>
    <n v="1"/>
    <n v="69"/>
    <x v="5"/>
    <s v="05/2021"/>
    <x v="129"/>
    <n v="2"/>
    <s v="Dell I5-8365 Computers - 1868"/>
    <x v="0"/>
    <m/>
  </r>
  <r>
    <n v="2272863"/>
    <n v="1"/>
    <x v="5"/>
    <n v="60"/>
    <n v="53"/>
    <n v="0"/>
    <n v="24640"/>
    <n v="0"/>
    <n v="24640"/>
    <n v="2874.69"/>
    <n v="0"/>
    <n v="21765.31"/>
    <n v="3285.36"/>
    <n v="410.67"/>
    <n v="305"/>
    <n v="1"/>
    <n v="70"/>
    <x v="6"/>
    <s v="05/2021"/>
    <x v="130"/>
    <n v="2"/>
    <s v="BIS IT805  Commvault Licens"/>
    <x v="0"/>
    <m/>
  </r>
  <r>
    <n v="6932871"/>
    <n v="1"/>
    <x v="5"/>
    <n v="60"/>
    <n v="13"/>
    <n v="0"/>
    <n v="906.41"/>
    <n v="0"/>
    <n v="906.41"/>
    <n v="702.15"/>
    <n v="0"/>
    <n v="204.26"/>
    <n v="717.86"/>
    <n v="15.71"/>
    <n v="305"/>
    <n v="1"/>
    <n v="70"/>
    <x v="6"/>
    <s v="05/2021"/>
    <x v="131"/>
    <n v="2"/>
    <s v="CISCO Meraki MR42 Cloud Managed A/P &amp; License - 1578"/>
    <x v="0"/>
    <m/>
  </r>
  <r>
    <n v="6932898"/>
    <n v="1"/>
    <x v="5"/>
    <n v="60"/>
    <n v="6"/>
    <n v="0"/>
    <n v="10650"/>
    <n v="0"/>
    <n v="10650"/>
    <n v="9585"/>
    <n v="0"/>
    <n v="1065"/>
    <n v="9762.5"/>
    <n v="177.5"/>
    <n v="305"/>
    <n v="1"/>
    <n v="70"/>
    <x v="6"/>
    <s v="05/2021"/>
    <x v="132"/>
    <n v="2"/>
    <s v="Presidio 128 channel DSP module - 1441"/>
    <x v="0"/>
    <m/>
  </r>
  <r>
    <n v="6932920"/>
    <n v="1"/>
    <x v="5"/>
    <n v="120"/>
    <n v="31"/>
    <n v="0"/>
    <n v="51584.88"/>
    <n v="0"/>
    <n v="51584.88"/>
    <n v="37948.879999999997"/>
    <n v="0"/>
    <n v="13636"/>
    <n v="38388.75"/>
    <n v="439.87"/>
    <n v="305"/>
    <n v="1"/>
    <n v="70"/>
    <x v="6"/>
    <s v="05/2021"/>
    <x v="5"/>
    <n v="2"/>
    <s v="Silver Lake Office Additions - 1076"/>
    <x v="0"/>
    <m/>
  </r>
  <r>
    <n v="6933060"/>
    <n v="1"/>
    <x v="5"/>
    <n v="120"/>
    <n v="34"/>
    <n v="0"/>
    <n v="2755.12"/>
    <n v="0"/>
    <n v="2755.12"/>
    <n v="1957.54"/>
    <n v="0"/>
    <n v="797.58"/>
    <n v="1981"/>
    <n v="23.46"/>
    <n v="305"/>
    <n v="1"/>
    <n v="70"/>
    <x v="6"/>
    <s v="05/2021"/>
    <x v="5"/>
    <n v="2"/>
    <s v="Silver Lake Office Additions - 1174"/>
    <x v="0"/>
    <m/>
  </r>
  <r>
    <n v="6933088"/>
    <n v="1"/>
    <x v="5"/>
    <n v="60"/>
    <n v="4"/>
    <n v="0"/>
    <n v="61404.13"/>
    <n v="0"/>
    <n v="61404.13"/>
    <n v="57310.51"/>
    <n v="0"/>
    <n v="4093.62"/>
    <n v="58333.919999999998"/>
    <n v="1023.41"/>
    <n v="305"/>
    <n v="1"/>
    <n v="70"/>
    <x v="6"/>
    <s v="05/2021"/>
    <x v="134"/>
    <n v="2"/>
    <s v="ExacqVision server for Surveillance Cameras - 1365"/>
    <x v="0"/>
    <m/>
  </r>
  <r>
    <n v="6933198"/>
    <n v="1"/>
    <x v="5"/>
    <n v="60"/>
    <n v="10"/>
    <n v="0"/>
    <n v="68612.710000000006"/>
    <n v="0"/>
    <n v="68612.710000000006"/>
    <n v="56657.46"/>
    <n v="0"/>
    <n v="11955.25"/>
    <n v="57852.99"/>
    <n v="1195.53"/>
    <n v="305"/>
    <n v="1"/>
    <n v="70"/>
    <x v="6"/>
    <s v="05/2021"/>
    <x v="135"/>
    <n v="2"/>
    <s v="Server, (1) Poweredge 8930 - 1525"/>
    <x v="0"/>
    <m/>
  </r>
  <r>
    <n v="6933321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x v="136"/>
    <n v="2"/>
    <s v="Server 01, PowerEdge T320 - 1327"/>
    <x v="0"/>
    <m/>
  </r>
  <r>
    <n v="6933604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x v="137"/>
    <n v="2"/>
    <s v="Secure GE &amp; SFP Router Verizon - 1328"/>
    <x v="0"/>
    <m/>
  </r>
  <r>
    <n v="6933617"/>
    <n v="1"/>
    <x v="5"/>
    <n v="60"/>
    <n v="10"/>
    <n v="0"/>
    <n v="64728.97"/>
    <n v="0"/>
    <n v="64728.97"/>
    <n v="53450.42"/>
    <n v="0"/>
    <n v="11278.55"/>
    <n v="54578.28"/>
    <n v="1127.8600000000001"/>
    <n v="305"/>
    <n v="1"/>
    <n v="70"/>
    <x v="6"/>
    <s v="05/2021"/>
    <x v="135"/>
    <n v="2"/>
    <s v="Server, (1) Poweredge 8930 - 1526"/>
    <x v="0"/>
    <m/>
  </r>
  <r>
    <n v="6933636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x v="138"/>
    <n v="2"/>
    <s v="(150) AIRWATCH Device licenses - 1326"/>
    <x v="0"/>
    <m/>
  </r>
  <r>
    <n v="6933640"/>
    <n v="1"/>
    <x v="5"/>
    <n v="60"/>
    <n v="10"/>
    <n v="0"/>
    <n v="14584"/>
    <n v="0"/>
    <n v="14584"/>
    <n v="12042.85"/>
    <n v="0"/>
    <n v="2541.15"/>
    <n v="12296.97"/>
    <n v="254.12"/>
    <n v="305"/>
    <n v="1"/>
    <n v="70"/>
    <x v="6"/>
    <s v="05/2021"/>
    <x v="139"/>
    <n v="2"/>
    <s v="(40) Cust 2T 3.5 inch Hard Drives - 1524"/>
    <x v="0"/>
    <m/>
  </r>
  <r>
    <n v="6933711"/>
    <n v="1"/>
    <x v="5"/>
    <n v="60"/>
    <n v="3"/>
    <n v="0"/>
    <n v="13413.48"/>
    <n v="0"/>
    <n v="13413.48"/>
    <n v="12742.82"/>
    <n v="0"/>
    <n v="670.66"/>
    <n v="12966.37"/>
    <n v="223.55"/>
    <n v="305"/>
    <n v="1"/>
    <n v="70"/>
    <x v="6"/>
    <s v="05/2021"/>
    <x v="140"/>
    <n v="2"/>
    <s v="Cisco FirePOWER 7030 Chassis, 1U, 8 port copper - 1344"/>
    <x v="0"/>
    <m/>
  </r>
  <r>
    <n v="6933852"/>
    <n v="1"/>
    <x v="5"/>
    <n v="60"/>
    <n v="13"/>
    <n v="0"/>
    <n v="20195.759999999998"/>
    <n v="0"/>
    <n v="20195.759999999998"/>
    <n v="15644.98"/>
    <n v="0"/>
    <n v="4550.78"/>
    <n v="15995.04"/>
    <n v="350.06"/>
    <n v="305"/>
    <n v="1"/>
    <n v="70"/>
    <x v="6"/>
    <s v="05/2021"/>
    <x v="143"/>
    <n v="2"/>
    <s v="CISCO ONE ISR4431 w/license &amp; accessories - 1576"/>
    <x v="0"/>
    <m/>
  </r>
  <r>
    <n v="6933920"/>
    <n v="1"/>
    <x v="5"/>
    <n v="36"/>
    <n v="0"/>
    <n v="0"/>
    <n v="-487.06"/>
    <n v="0"/>
    <n v="-487.06"/>
    <n v="-487.06"/>
    <n v="0"/>
    <n v="0"/>
    <n v="-487.06"/>
    <n v="0"/>
    <n v="305"/>
    <n v="1"/>
    <n v="70"/>
    <x v="6"/>
    <s v="05/2021"/>
    <x v="144"/>
    <n v="2"/>
    <s v="Server and Storage 02 - 1305"/>
    <x v="0"/>
    <m/>
  </r>
  <r>
    <n v="6933935"/>
    <n v="1"/>
    <x v="5"/>
    <n v="36"/>
    <n v="0"/>
    <n v="0"/>
    <n v="-15920"/>
    <n v="0"/>
    <n v="-15920"/>
    <n v="-15920"/>
    <n v="0"/>
    <n v="0"/>
    <n v="-15920"/>
    <n v="0"/>
    <n v="305"/>
    <n v="1"/>
    <n v="70"/>
    <x v="6"/>
    <s v="05/2021"/>
    <x v="145"/>
    <n v="2"/>
    <s v="Upgrade Payment Processor - 1106"/>
    <x v="0"/>
    <m/>
  </r>
  <r>
    <n v="6933954"/>
    <n v="1"/>
    <x v="5"/>
    <n v="60"/>
    <n v="1"/>
    <n v="0"/>
    <n v="4400.84"/>
    <n v="0"/>
    <n v="4400.84"/>
    <n v="4327.5"/>
    <n v="0"/>
    <n v="73.34"/>
    <n v="4400.84"/>
    <n v="73.34"/>
    <n v="305"/>
    <n v="1"/>
    <n v="70"/>
    <x v="6"/>
    <s v="05/2021"/>
    <x v="146"/>
    <n v="2"/>
    <s v="Cameras, Exacq IP 2U recorder w/4 IP licenses - 1332"/>
    <x v="0"/>
    <m/>
  </r>
  <r>
    <n v="6933956"/>
    <n v="1"/>
    <x v="5"/>
    <n v="60"/>
    <n v="13"/>
    <n v="0"/>
    <n v="3355.28"/>
    <n v="0"/>
    <n v="3355.28"/>
    <n v="2599.2399999999998"/>
    <n v="0"/>
    <n v="756.04"/>
    <n v="2657.4"/>
    <n v="58.160000000000004"/>
    <n v="305"/>
    <n v="1"/>
    <n v="70"/>
    <x v="6"/>
    <s v="05/2021"/>
    <x v="147"/>
    <n v="2"/>
    <s v="CISCO CAT29601-X 48GBE POE - 1577"/>
    <x v="0"/>
    <m/>
  </r>
  <r>
    <n v="24740790"/>
    <n v="1"/>
    <x v="5"/>
    <n v="60"/>
    <n v="60"/>
    <n v="0"/>
    <n v="5761.5"/>
    <n v="0"/>
    <n v="5761.5"/>
    <n v="0"/>
    <n v="0"/>
    <n v="5761.5"/>
    <n v="96.03"/>
    <n v="96.03"/>
    <n v="305"/>
    <n v="1"/>
    <n v="70"/>
    <x v="6"/>
    <s v="05/2021"/>
    <x v="232"/>
    <n v="2"/>
    <s v="Computer Equipment"/>
    <x v="0"/>
    <m/>
  </r>
  <r>
    <n v="34690541"/>
    <n v="1"/>
    <x v="5"/>
    <n v="60"/>
    <n v="60"/>
    <n v="0"/>
    <n v="0"/>
    <n v="31663.75"/>
    <n v="31663.75"/>
    <n v="0"/>
    <n v="0"/>
    <n v="0"/>
    <n v="0"/>
    <n v="0"/>
    <n v="305"/>
    <n v="1"/>
    <n v="70"/>
    <x v="6"/>
    <s v="05/2021"/>
    <x v="232"/>
    <n v="2"/>
    <s v="Computer Equipment"/>
    <x v="0"/>
    <m/>
  </r>
  <r>
    <n v="6933624"/>
    <n v="1"/>
    <x v="5"/>
    <n v="84"/>
    <n v="41"/>
    <n v="0"/>
    <n v="133969.25"/>
    <n v="0"/>
    <n v="133969.25"/>
    <n v="68533.98"/>
    <n v="0"/>
    <n v="65435.27"/>
    <n v="70129.960000000006"/>
    <n v="1595.98"/>
    <n v="306"/>
    <n v="1"/>
    <n v="71"/>
    <x v="7"/>
    <s v="05/2021"/>
    <x v="148"/>
    <n v="2"/>
    <s v="Middletown Office Furniture &amp; Fixtures - 114 Sandhill Dr - 1716"/>
    <x v="0"/>
    <m/>
  </r>
  <r>
    <n v="923015"/>
    <n v="1"/>
    <x v="5"/>
    <n v="36"/>
    <n v="32"/>
    <n v="0"/>
    <n v="-15902.27"/>
    <n v="0"/>
    <n v="-15902.27"/>
    <n v="-1766.92"/>
    <n v="0"/>
    <n v="-14135.35"/>
    <n v="-2208.65"/>
    <n v="-441.73"/>
    <n v="307"/>
    <n v="1"/>
    <n v="72"/>
    <x v="8"/>
    <s v="05/2021"/>
    <x v="231"/>
    <n v="2"/>
    <s v="Bill Print Phase 1"/>
    <x v="0"/>
    <m/>
  </r>
  <r>
    <n v="923018"/>
    <n v="1"/>
    <x v="5"/>
    <n v="36"/>
    <n v="24"/>
    <n v="0"/>
    <n v="59463.839999999997"/>
    <n v="787.49"/>
    <n v="60251.33"/>
    <n v="11314.41"/>
    <n v="0"/>
    <n v="48149.43"/>
    <n v="13320.64"/>
    <n v="2006.23"/>
    <n v="307"/>
    <n v="1"/>
    <n v="72"/>
    <x v="8"/>
    <s v="05/2021"/>
    <x v="149"/>
    <n v="2"/>
    <s v="Bill Pres Dept Chgs"/>
    <x v="0"/>
    <m/>
  </r>
  <r>
    <n v="923021"/>
    <n v="1"/>
    <x v="5"/>
    <n v="36"/>
    <n v="24"/>
    <n v="0"/>
    <n v="122288.36"/>
    <n v="0"/>
    <n v="122288.36"/>
    <n v="29033.61"/>
    <n v="0"/>
    <n v="93254.75"/>
    <n v="32919.22"/>
    <n v="3885.61"/>
    <n v="307"/>
    <n v="1"/>
    <n v="72"/>
    <x v="8"/>
    <s v="05/2021"/>
    <x v="150"/>
    <n v="2"/>
    <s v="Tableau Software"/>
    <x v="0"/>
    <m/>
  </r>
  <r>
    <n v="1949246"/>
    <n v="1"/>
    <x v="5"/>
    <n v="36"/>
    <n v="28"/>
    <n v="0"/>
    <n v="354440.39"/>
    <n v="0"/>
    <n v="354440.39"/>
    <n v="72934.06"/>
    <n v="0"/>
    <n v="281506.33"/>
    <n v="82987.86"/>
    <n v="10053.800000000001"/>
    <n v="307"/>
    <n v="1"/>
    <n v="72"/>
    <x v="8"/>
    <s v="05/2021"/>
    <x v="151"/>
    <n v="2"/>
    <s v="Kubra Elkton Gas Platform"/>
    <x v="0"/>
    <m/>
  </r>
  <r>
    <n v="2272879"/>
    <n v="1"/>
    <x v="5"/>
    <n v="36"/>
    <n v="28"/>
    <n v="0"/>
    <n v="97.5"/>
    <n v="0"/>
    <n v="97.5"/>
    <n v="21.68"/>
    <n v="0"/>
    <n v="75.819999999999993"/>
    <n v="24.39"/>
    <n v="2.71"/>
    <n v="307"/>
    <n v="1"/>
    <n v="72"/>
    <x v="8"/>
    <s v="05/2021"/>
    <x v="152"/>
    <n v="2"/>
    <s v="Cisco CER 911 Phone System"/>
    <x v="0"/>
    <m/>
  </r>
  <r>
    <n v="3775377"/>
    <n v="1"/>
    <x v="5"/>
    <n v="36"/>
    <n v="32"/>
    <n v="0"/>
    <n v="96264"/>
    <n v="2812"/>
    <n v="99076"/>
    <n v="9640.5499999999993"/>
    <n v="0"/>
    <n v="86623.45"/>
    <n v="12347.53"/>
    <n v="2706.98"/>
    <n v="307"/>
    <n v="1"/>
    <n v="72"/>
    <x v="8"/>
    <s v="05/2021"/>
    <x v="153"/>
    <n v="2"/>
    <s v="CU20310113 - Software Robitics"/>
    <x v="0"/>
    <m/>
  </r>
  <r>
    <n v="6933081"/>
    <n v="1"/>
    <x v="5"/>
    <n v="36"/>
    <n v="4"/>
    <n v="0"/>
    <n v="50079.38"/>
    <n v="0"/>
    <n v="50079.38"/>
    <n v="44167.24"/>
    <n v="0"/>
    <n v="5912.14"/>
    <n v="45645.279999999999"/>
    <n v="1478.04"/>
    <n v="307"/>
    <n v="1"/>
    <n v="72"/>
    <x v="8"/>
    <s v="05/2021"/>
    <x v="154"/>
    <n v="2"/>
    <s v="Bill Print Ph 1 - 1787"/>
    <x v="0"/>
    <m/>
  </r>
  <r>
    <n v="6933363"/>
    <n v="1"/>
    <x v="5"/>
    <n v="36"/>
    <n v="7"/>
    <n v="0"/>
    <n v="37755.9"/>
    <n v="0"/>
    <n v="37755.9"/>
    <n v="30028.080000000002"/>
    <n v="0"/>
    <n v="7727.82"/>
    <n v="31132.05"/>
    <n v="1103.97"/>
    <n v="307"/>
    <n v="1"/>
    <n v="72"/>
    <x v="8"/>
    <s v="05/2021"/>
    <x v="154"/>
    <n v="2"/>
    <s v="Bill Print Ph 1 - 1809"/>
    <x v="0"/>
    <m/>
  </r>
  <r>
    <n v="6933510"/>
    <n v="1"/>
    <x v="5"/>
    <n v="36"/>
    <n v="6"/>
    <n v="0"/>
    <n v="58320.17"/>
    <n v="0"/>
    <n v="58320.17"/>
    <n v="48060.14"/>
    <n v="0"/>
    <n v="10260.030000000001"/>
    <n v="49770.15"/>
    <n v="1710.01"/>
    <n v="307"/>
    <n v="1"/>
    <n v="72"/>
    <x v="8"/>
    <s v="05/2021"/>
    <x v="154"/>
    <n v="2"/>
    <s v="Bill Print Ph 1 - 1800"/>
    <x v="0"/>
    <m/>
  </r>
  <r>
    <n v="6933615"/>
    <n v="1"/>
    <x v="5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5/2021"/>
    <x v="155"/>
    <n v="2"/>
    <s v="New Corporate / Executive Dashboard - 904"/>
    <x v="0"/>
    <m/>
  </r>
  <r>
    <n v="6933648"/>
    <n v="1"/>
    <x v="5"/>
    <n v="36"/>
    <n v="5"/>
    <n v="0"/>
    <n v="4673.29"/>
    <n v="0"/>
    <n v="4673.29"/>
    <n v="3986.04"/>
    <n v="0"/>
    <n v="687.25"/>
    <n v="4123.49"/>
    <n v="137.45000000000002"/>
    <n v="307"/>
    <n v="1"/>
    <n v="72"/>
    <x v="8"/>
    <s v="05/2021"/>
    <x v="154"/>
    <n v="2"/>
    <s v="Bill Print Ph 1 - 1791"/>
    <x v="0"/>
    <m/>
  </r>
  <r>
    <n v="6933659"/>
    <n v="1"/>
    <x v="5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5/2021"/>
    <x v="156"/>
    <n v="2"/>
    <s v="Corporate &amp; BU Website - 1089"/>
    <x v="0"/>
    <m/>
  </r>
  <r>
    <n v="6933757"/>
    <n v="1"/>
    <x v="5"/>
    <n v="60"/>
    <n v="0"/>
    <n v="0"/>
    <n v="0"/>
    <n v="0"/>
    <n v="0"/>
    <n v="0"/>
    <n v="0"/>
    <n v="0"/>
    <n v="0"/>
    <n v="0"/>
    <n v="307"/>
    <n v="1"/>
    <n v="72"/>
    <x v="8"/>
    <s v="05/2021"/>
    <x v="157"/>
    <n v="2"/>
    <s v="Solarwinds IP address mgr - 1325"/>
    <x v="0"/>
    <m/>
  </r>
  <r>
    <n v="6934007"/>
    <n v="1"/>
    <x v="5"/>
    <n v="36"/>
    <n v="9"/>
    <n v="0"/>
    <n v="34344.89"/>
    <n v="0"/>
    <n v="34344.89"/>
    <n v="25349.8"/>
    <n v="0"/>
    <n v="8995.09"/>
    <n v="26349.25"/>
    <n v="999.45"/>
    <n v="307"/>
    <n v="1"/>
    <n v="72"/>
    <x v="8"/>
    <s v="05/2021"/>
    <x v="154"/>
    <n v="2"/>
    <s v="Bill Print Ph 1 - 1811"/>
    <x v="0"/>
    <m/>
  </r>
  <r>
    <n v="6934008"/>
    <n v="1"/>
    <x v="5"/>
    <n v="36"/>
    <n v="11"/>
    <n v="0"/>
    <n v="22139.74"/>
    <n v="0"/>
    <n v="22139.74"/>
    <n v="15080.67"/>
    <n v="0"/>
    <n v="7059.07"/>
    <n v="15722.4"/>
    <n v="641.73"/>
    <n v="307"/>
    <n v="1"/>
    <n v="72"/>
    <x v="8"/>
    <s v="05/2021"/>
    <x v="154"/>
    <n v="2"/>
    <s v="Bill Print Ph 1 - 1821"/>
    <x v="0"/>
    <m/>
  </r>
  <r>
    <n v="6934009"/>
    <n v="1"/>
    <x v="5"/>
    <n v="36"/>
    <n v="12"/>
    <n v="0"/>
    <n v="6917.25"/>
    <n v="0"/>
    <n v="6917.25"/>
    <n v="4515.3999999999996"/>
    <n v="0"/>
    <n v="2401.85"/>
    <n v="4715.55"/>
    <n v="200.15"/>
    <n v="307"/>
    <n v="1"/>
    <n v="72"/>
    <x v="8"/>
    <s v="05/2021"/>
    <x v="154"/>
    <n v="2"/>
    <s v="Bill Print Ph 1 - 1825"/>
    <x v="0"/>
    <m/>
  </r>
  <r>
    <n v="6934010"/>
    <n v="1"/>
    <x v="5"/>
    <n v="36"/>
    <n v="15"/>
    <n v="0"/>
    <n v="27232.83"/>
    <n v="0"/>
    <n v="27232.83"/>
    <n v="15465.56"/>
    <n v="0"/>
    <n v="11767.27"/>
    <n v="16250.04"/>
    <n v="784.48"/>
    <n v="307"/>
    <n v="1"/>
    <n v="72"/>
    <x v="8"/>
    <s v="05/2021"/>
    <x v="154"/>
    <n v="2"/>
    <s v="Bill Print Ph 1 - 1838"/>
    <x v="0"/>
    <m/>
  </r>
  <r>
    <n v="6934011"/>
    <n v="1"/>
    <x v="5"/>
    <n v="36"/>
    <n v="16"/>
    <n v="0"/>
    <n v="1991.29"/>
    <n v="0"/>
    <n v="1991.29"/>
    <n v="1074.6600000000001"/>
    <n v="0"/>
    <n v="916.63"/>
    <n v="1131.95"/>
    <n v="57.29"/>
    <n v="307"/>
    <n v="1"/>
    <n v="72"/>
    <x v="8"/>
    <s v="05/2021"/>
    <x v="154"/>
    <n v="2"/>
    <s v="Bill Print Ph 1 - 1840"/>
    <x v="0"/>
    <m/>
  </r>
  <r>
    <n v="6934014"/>
    <n v="1"/>
    <x v="5"/>
    <n v="36"/>
    <n v="19"/>
    <n v="0"/>
    <n v="200000"/>
    <n v="0"/>
    <n v="200000"/>
    <n v="91039.46"/>
    <n v="0"/>
    <n v="108960.54"/>
    <n v="96774.23"/>
    <n v="5734.77"/>
    <n v="307"/>
    <n v="1"/>
    <n v="72"/>
    <x v="8"/>
    <s v="05/2021"/>
    <x v="158"/>
    <n v="2"/>
    <s v="ECIS Software Licenses - 1863"/>
    <x v="0"/>
    <m/>
  </r>
  <r>
    <n v="6934021"/>
    <n v="1"/>
    <x v="5"/>
    <n v="36"/>
    <n v="19"/>
    <n v="0"/>
    <n v="66258.149999999994"/>
    <n v="0"/>
    <n v="66258.149999999994"/>
    <n v="30160.53"/>
    <n v="0"/>
    <n v="36097.620000000003"/>
    <n v="32060.400000000001"/>
    <n v="1899.8700000000001"/>
    <n v="307"/>
    <n v="1"/>
    <n v="72"/>
    <x v="8"/>
    <s v="05/2021"/>
    <x v="159"/>
    <n v="2"/>
    <s v="Tableau Software - 1862"/>
    <x v="0"/>
    <m/>
  </r>
  <r>
    <n v="6934032"/>
    <n v="1"/>
    <x v="5"/>
    <n v="36"/>
    <n v="10"/>
    <n v="0"/>
    <n v="13544.23"/>
    <n v="0"/>
    <n v="13544.23"/>
    <n v="9610.93"/>
    <n v="0"/>
    <n v="3933.3"/>
    <n v="10004.26"/>
    <n v="393.33"/>
    <n v="307"/>
    <n v="1"/>
    <n v="72"/>
    <x v="8"/>
    <s v="05/2021"/>
    <x v="154"/>
    <n v="2"/>
    <s v="Bill Print Ph 1 - 1816"/>
    <x v="0"/>
    <m/>
  </r>
  <r>
    <n v="6934033"/>
    <n v="1"/>
    <x v="5"/>
    <n v="36"/>
    <n v="14"/>
    <n v="0"/>
    <n v="11903.84"/>
    <n v="0"/>
    <n v="11903.84"/>
    <n v="7096.52"/>
    <n v="0"/>
    <n v="4807.32"/>
    <n v="7439.9"/>
    <n v="343.38"/>
    <n v="307"/>
    <n v="1"/>
    <n v="72"/>
    <x v="8"/>
    <s v="05/2021"/>
    <x v="154"/>
    <n v="2"/>
    <s v="Bill Print Ph 1 - 1837"/>
    <x v="0"/>
    <m/>
  </r>
  <r>
    <n v="6934040"/>
    <n v="1"/>
    <x v="5"/>
    <n v="36"/>
    <n v="18"/>
    <n v="0"/>
    <n v="32923.5"/>
    <n v="0"/>
    <n v="32923.5"/>
    <n v="15913.05"/>
    <n v="0"/>
    <n v="17010.45"/>
    <n v="16858.080000000002"/>
    <n v="945.03"/>
    <n v="307"/>
    <n v="1"/>
    <n v="72"/>
    <x v="8"/>
    <s v="05/2021"/>
    <x v="154"/>
    <n v="2"/>
    <s v="Bill Print Ph 1 - 1846"/>
    <x v="0"/>
    <m/>
  </r>
  <r>
    <n v="6934050"/>
    <n v="1"/>
    <x v="5"/>
    <n v="36"/>
    <n v="17"/>
    <n v="0"/>
    <n v="87097.38"/>
    <n v="0"/>
    <n v="87097.38"/>
    <n v="44549.83"/>
    <n v="0"/>
    <n v="42547.55"/>
    <n v="47052.63"/>
    <n v="2502.8000000000002"/>
    <n v="307"/>
    <n v="1"/>
    <n v="72"/>
    <x v="8"/>
    <s v="05/2021"/>
    <x v="154"/>
    <n v="2"/>
    <s v="Bill Print Ph 1 - 1844"/>
    <x v="0"/>
    <m/>
  </r>
  <r>
    <n v="6934051"/>
    <n v="1"/>
    <x v="5"/>
    <n v="36"/>
    <n v="19"/>
    <n v="0"/>
    <n v="177402.45"/>
    <n v="0"/>
    <n v="177402.45"/>
    <n v="80753.100000000006"/>
    <n v="0"/>
    <n v="96649.35"/>
    <n v="85839.91"/>
    <n v="5086.8100000000004"/>
    <n v="307"/>
    <n v="1"/>
    <n v="72"/>
    <x v="8"/>
    <s v="05/2021"/>
    <x v="159"/>
    <n v="2"/>
    <s v="Call back in Queue - 1861"/>
    <x v="0"/>
    <m/>
  </r>
  <r>
    <n v="6934055"/>
    <n v="1"/>
    <x v="5"/>
    <n v="36"/>
    <n v="19"/>
    <n v="0"/>
    <n v="31250"/>
    <n v="0"/>
    <n v="31250"/>
    <n v="14224.94"/>
    <n v="0"/>
    <n v="17025.060000000001"/>
    <n v="15121"/>
    <n v="896.06000000000006"/>
    <n v="307"/>
    <n v="1"/>
    <n v="72"/>
    <x v="8"/>
    <s v="05/2021"/>
    <x v="160"/>
    <n v="2"/>
    <s v="Pro2Oracle Software - 1860"/>
    <x v="0"/>
    <m/>
  </r>
  <r>
    <n v="6934060"/>
    <n v="1"/>
    <x v="5"/>
    <n v="36"/>
    <n v="13"/>
    <n v="0"/>
    <n v="8121.72"/>
    <n v="0"/>
    <n v="8121.72"/>
    <n v="5071.59"/>
    <n v="0"/>
    <n v="3050.13"/>
    <n v="5306.22"/>
    <n v="234.63"/>
    <n v="307"/>
    <n v="1"/>
    <n v="72"/>
    <x v="8"/>
    <s v="05/2021"/>
    <x v="154"/>
    <n v="2"/>
    <s v="Bill Print Ph 1 - 1830"/>
    <x v="0"/>
    <m/>
  </r>
  <r>
    <n v="6934083"/>
    <n v="1"/>
    <x v="5"/>
    <n v="36"/>
    <n v="19"/>
    <n v="0"/>
    <n v="22000"/>
    <n v="0"/>
    <n v="22000"/>
    <n v="10014.33"/>
    <n v="0"/>
    <n v="11985.67"/>
    <n v="10645.15"/>
    <n v="630.82000000000005"/>
    <n v="307"/>
    <n v="1"/>
    <n v="72"/>
    <x v="8"/>
    <s v="05/2021"/>
    <x v="161"/>
    <n v="2"/>
    <s v="Utilicis Open Edge Pro2SQL Licenses - 1859"/>
    <x v="0"/>
    <m/>
  </r>
  <r>
    <n v="7003380"/>
    <n v="1"/>
    <x v="5"/>
    <n v="36"/>
    <n v="21"/>
    <n v="0"/>
    <n v="125995.23"/>
    <n v="0"/>
    <n v="125995.23"/>
    <n v="50270.81"/>
    <n v="0"/>
    <n v="75724.42"/>
    <n v="53876.73"/>
    <n v="3605.92"/>
    <n v="307"/>
    <n v="1"/>
    <n v="72"/>
    <x v="8"/>
    <s v="05/2021"/>
    <x v="154"/>
    <n v="2"/>
    <s v="Bill Print Ph 1 - 1846"/>
    <x v="0"/>
    <m/>
  </r>
  <r>
    <n v="7003657"/>
    <n v="1"/>
    <x v="5"/>
    <n v="36"/>
    <n v="23"/>
    <n v="0"/>
    <n v="1892.22"/>
    <n v="0"/>
    <n v="1892.22"/>
    <n v="648.73"/>
    <n v="0"/>
    <n v="1243.49"/>
    <n v="702.79"/>
    <n v="54.06"/>
    <n v="307"/>
    <n v="1"/>
    <n v="72"/>
    <x v="8"/>
    <s v="05/2021"/>
    <x v="154"/>
    <n v="2"/>
    <s v="Bill Print Ph 1 - 1882"/>
    <x v="0"/>
    <m/>
  </r>
  <r>
    <n v="7003658"/>
    <n v="1"/>
    <x v="5"/>
    <n v="60"/>
    <n v="47"/>
    <n v="0"/>
    <n v="20038.2"/>
    <n v="0"/>
    <n v="20038.2"/>
    <n v="4075.56"/>
    <n v="0"/>
    <n v="15962.64"/>
    <n v="4415.1899999999996"/>
    <n v="339.63"/>
    <n v="307"/>
    <n v="1"/>
    <n v="72"/>
    <x v="8"/>
    <s v="05/2021"/>
    <x v="162"/>
    <n v="2"/>
    <s v="CISCO 911 Phone System - 1894"/>
    <x v="0"/>
    <m/>
  </r>
  <r>
    <n v="7004239"/>
    <n v="1"/>
    <x v="5"/>
    <n v="36"/>
    <n v="22"/>
    <n v="0"/>
    <n v="4382.53"/>
    <n v="0"/>
    <n v="4382.53"/>
    <n v="1625.58"/>
    <n v="0"/>
    <n v="2756.95"/>
    <n v="1750.9"/>
    <n v="125.32000000000001"/>
    <n v="307"/>
    <n v="1"/>
    <n v="72"/>
    <x v="8"/>
    <s v="05/2021"/>
    <x v="154"/>
    <n v="2"/>
    <s v="Bill Print Ph 1 - 1874"/>
    <x v="0"/>
    <m/>
  </r>
  <r>
    <n v="7004247"/>
    <n v="1"/>
    <x v="5"/>
    <n v="36"/>
    <n v="21"/>
    <n v="0"/>
    <n v="3264.01"/>
    <n v="0"/>
    <n v="3264.01"/>
    <n v="1302.3"/>
    <n v="0"/>
    <n v="1961.71"/>
    <n v="1395.71"/>
    <n v="93.41"/>
    <n v="307"/>
    <n v="1"/>
    <n v="72"/>
    <x v="8"/>
    <s v="05/2021"/>
    <x v="150"/>
    <n v="2"/>
    <s v="Tableau Software - 1869"/>
    <x v="0"/>
    <m/>
  </r>
  <r>
    <n v="7004566"/>
    <n v="1"/>
    <x v="5"/>
    <n v="60"/>
    <n v="47"/>
    <n v="0"/>
    <n v="14055"/>
    <n v="0"/>
    <n v="14055"/>
    <n v="2858.64"/>
    <n v="0"/>
    <n v="11196.36"/>
    <n v="3096.86"/>
    <n v="238.22"/>
    <n v="307"/>
    <n v="1"/>
    <n v="72"/>
    <x v="8"/>
    <s v="05/2021"/>
    <x v="163"/>
    <n v="2"/>
    <s v="Ivanti Licenses - 1893"/>
    <x v="0"/>
    <m/>
  </r>
  <r>
    <n v="7004569"/>
    <n v="1"/>
    <x v="5"/>
    <n v="36"/>
    <n v="22"/>
    <n v="0"/>
    <n v="7551.23"/>
    <n v="0"/>
    <n v="7551.23"/>
    <n v="2800.88"/>
    <n v="0"/>
    <n v="4750.3500000000004"/>
    <n v="3016.81"/>
    <n v="215.93"/>
    <n v="307"/>
    <n v="1"/>
    <n v="72"/>
    <x v="8"/>
    <s v="05/2021"/>
    <x v="150"/>
    <n v="2"/>
    <s v="Tableau Software - 1876"/>
    <x v="0"/>
    <m/>
  </r>
  <r>
    <n v="7004892"/>
    <n v="1"/>
    <x v="5"/>
    <n v="36"/>
    <n v="23"/>
    <n v="0"/>
    <n v="2536.2199999999998"/>
    <n v="0"/>
    <n v="2536.2199999999998"/>
    <n v="869.53"/>
    <n v="0"/>
    <n v="1666.69"/>
    <n v="941.99"/>
    <n v="72.460000000000008"/>
    <n v="307"/>
    <n v="1"/>
    <n v="72"/>
    <x v="8"/>
    <s v="05/2021"/>
    <x v="150"/>
    <n v="2"/>
    <s v="Tableau Software - 1884"/>
    <x v="0"/>
    <m/>
  </r>
  <r>
    <n v="11646761"/>
    <n v="1"/>
    <x v="5"/>
    <n v="36"/>
    <n v="34"/>
    <n v="0"/>
    <n v="18715.099999999999"/>
    <n v="0"/>
    <n v="18715.099999999999"/>
    <n v="1039.72"/>
    <n v="0"/>
    <n v="17675.38"/>
    <n v="1559.58"/>
    <n v="519.86"/>
    <n v="307"/>
    <n v="1"/>
    <n v="72"/>
    <x v="8"/>
    <s v="05/2021"/>
    <x v="233"/>
    <n v="2"/>
    <s v="CU20310116S   Zoom Call Recording"/>
    <x v="0"/>
    <m/>
  </r>
  <r>
    <n v="17742108"/>
    <n v="1"/>
    <x v="5"/>
    <n v="36"/>
    <n v="35"/>
    <n v="0"/>
    <n v="109707.29"/>
    <n v="0"/>
    <n v="109707.29"/>
    <n v="3047.42"/>
    <n v="0"/>
    <n v="106659.87"/>
    <n v="6094.85"/>
    <n v="3047.43"/>
    <n v="307"/>
    <n v="1"/>
    <n v="72"/>
    <x v="8"/>
    <s v="05/2021"/>
    <x v="232"/>
    <n v="2"/>
    <s v="Computer Equipment"/>
    <x v="0"/>
    <m/>
  </r>
  <r>
    <n v="24735820"/>
    <n v="1"/>
    <x v="5"/>
    <n v="36"/>
    <n v="36"/>
    <n v="0"/>
    <n v="0"/>
    <n v="0"/>
    <n v="0"/>
    <n v="0"/>
    <n v="0"/>
    <n v="0"/>
    <n v="0"/>
    <n v="0"/>
    <n v="307"/>
    <n v="1"/>
    <n v="72"/>
    <x v="8"/>
    <s v="05/2021"/>
    <x v="159"/>
    <n v="2"/>
    <s v="Call Back in Queue"/>
    <x v="0"/>
    <m/>
  </r>
  <r>
    <n v="24740793"/>
    <n v="1"/>
    <x v="5"/>
    <n v="36"/>
    <n v="36"/>
    <n v="0"/>
    <n v="63548.52"/>
    <n v="0"/>
    <n v="63548.52"/>
    <n v="0"/>
    <n v="0"/>
    <n v="63548.52"/>
    <n v="1765.24"/>
    <n v="1765.24"/>
    <n v="307"/>
    <n v="1"/>
    <n v="72"/>
    <x v="8"/>
    <s v="05/2021"/>
    <x v="232"/>
    <n v="2"/>
    <s v="Computer Equipment"/>
    <x v="0"/>
    <m/>
  </r>
  <r>
    <n v="34690544"/>
    <n v="1"/>
    <x v="5"/>
    <n v="36"/>
    <n v="36"/>
    <n v="0"/>
    <n v="0"/>
    <n v="47353.19"/>
    <n v="47353.19"/>
    <n v="0"/>
    <n v="0"/>
    <n v="0"/>
    <n v="0"/>
    <n v="0"/>
    <n v="307"/>
    <n v="1"/>
    <n v="72"/>
    <x v="8"/>
    <s v="05/2021"/>
    <x v="232"/>
    <n v="2"/>
    <s v="Computer Equipment"/>
    <x v="0"/>
    <m/>
  </r>
  <r>
    <n v="6932872"/>
    <n v="1"/>
    <x v="5"/>
    <n v="84"/>
    <n v="41"/>
    <n v="0"/>
    <n v="49249"/>
    <n v="0"/>
    <n v="49249"/>
    <n v="24637.05"/>
    <n v="0"/>
    <n v="24611.95"/>
    <n v="25237.34"/>
    <n v="600.29"/>
    <n v="310"/>
    <n v="1"/>
    <n v="76"/>
    <x v="9"/>
    <s v="05/2021"/>
    <x v="164"/>
    <n v="2"/>
    <s v="CISCO Phone System - Compass Pointe - 1719"/>
    <x v="0"/>
    <m/>
  </r>
  <r>
    <n v="6932926"/>
    <n v="1"/>
    <x v="5"/>
    <n v="60"/>
    <n v="22"/>
    <n v="0"/>
    <n v="10277.67"/>
    <n v="0"/>
    <n v="10277.67"/>
    <n v="6398.32"/>
    <n v="0"/>
    <n v="3879.35"/>
    <n v="6574.65"/>
    <n v="176.33"/>
    <n v="310"/>
    <n v="1"/>
    <n v="76"/>
    <x v="9"/>
    <s v="05/2021"/>
    <x v="165"/>
    <n v="2"/>
    <s v="LifeSize modernization conference calling equipment - 1731"/>
    <x v="0"/>
    <m/>
  </r>
  <r>
    <n v="6933123"/>
    <n v="1"/>
    <x v="5"/>
    <n v="84"/>
    <n v="41"/>
    <n v="0"/>
    <n v="128599.6"/>
    <n v="0"/>
    <n v="128599.6"/>
    <n v="64345.96"/>
    <n v="0"/>
    <n v="64253.64"/>
    <n v="65913.119999999995"/>
    <n v="1567.16"/>
    <n v="310"/>
    <n v="1"/>
    <n v="76"/>
    <x v="9"/>
    <s v="05/2021"/>
    <x v="167"/>
    <n v="2"/>
    <s v="CISCO Phone System - Silver Lake - 1718"/>
    <x v="0"/>
    <m/>
  </r>
  <r>
    <n v="6933213"/>
    <n v="1"/>
    <x v="5"/>
    <n v="60"/>
    <n v="22"/>
    <n v="0"/>
    <n v="908.01"/>
    <n v="0"/>
    <n v="908.01"/>
    <n v="565.29"/>
    <n v="0"/>
    <n v="342.72"/>
    <n v="580.87"/>
    <n v="15.58"/>
    <n v="310"/>
    <n v="1"/>
    <n v="76"/>
    <x v="9"/>
    <s v="05/2021"/>
    <x v="168"/>
    <n v="2"/>
    <s v="TV, (2) Samgung 43in Slim LED TV's - 1732"/>
    <x v="0"/>
    <m/>
  </r>
  <r>
    <n v="6933284"/>
    <n v="1"/>
    <x v="5"/>
    <n v="84"/>
    <n v="41"/>
    <n v="0"/>
    <n v="43464.36"/>
    <n v="0"/>
    <n v="43464.36"/>
    <n v="21744.16"/>
    <n v="0"/>
    <n v="21720.2"/>
    <n v="22273.919999999998"/>
    <n v="529.76"/>
    <n v="310"/>
    <n v="1"/>
    <n v="76"/>
    <x v="9"/>
    <s v="05/2021"/>
    <x v="169"/>
    <n v="2"/>
    <s v="CISCO Phone System - Energy Lane - 1720"/>
    <x v="0"/>
    <m/>
  </r>
  <r>
    <n v="6933319"/>
    <n v="1"/>
    <x v="5"/>
    <n v="60"/>
    <n v="25"/>
    <n v="0"/>
    <n v="644.91999999999996"/>
    <n v="0"/>
    <n v="644.91999999999996"/>
    <n v="368.94"/>
    <n v="0"/>
    <n v="275.98"/>
    <n v="379.98"/>
    <n v="11.040000000000001"/>
    <n v="310"/>
    <n v="1"/>
    <n v="76"/>
    <x v="9"/>
    <s v="05/2021"/>
    <x v="170"/>
    <n v="2"/>
    <s v="Samsung 55in Slim Direct LIT LE - 1762"/>
    <x v="0"/>
    <m/>
  </r>
  <r>
    <n v="6933419"/>
    <n v="1"/>
    <x v="5"/>
    <n v="84"/>
    <n v="50"/>
    <n v="0"/>
    <n v="23835.5"/>
    <n v="0"/>
    <n v="23835.5"/>
    <n v="9418.83"/>
    <n v="0"/>
    <n v="14416.67"/>
    <n v="9707.16"/>
    <n v="288.33"/>
    <n v="310"/>
    <n v="1"/>
    <n v="76"/>
    <x v="9"/>
    <s v="05/2021"/>
    <x v="171"/>
    <n v="2"/>
    <s v="CISCO Phone System Consulting - 1771"/>
    <x v="0"/>
    <m/>
  </r>
  <r>
    <n v="6933712"/>
    <n v="1"/>
    <x v="5"/>
    <n v="84"/>
    <n v="51"/>
    <n v="0"/>
    <n v="4095"/>
    <n v="0"/>
    <n v="4095"/>
    <n v="1569.24"/>
    <n v="0"/>
    <n v="2525.7600000000002"/>
    <n v="1618.76"/>
    <n v="49.52"/>
    <n v="310"/>
    <n v="1"/>
    <n v="76"/>
    <x v="9"/>
    <s v="05/2021"/>
    <x v="171"/>
    <n v="2"/>
    <s v="CISCO Phone System Consulting - 1775"/>
    <x v="0"/>
    <m/>
  </r>
  <r>
    <n v="6933853"/>
    <n v="1"/>
    <x v="5"/>
    <n v="84"/>
    <n v="48"/>
    <n v="0"/>
    <n v="110708.62"/>
    <n v="0"/>
    <n v="110708.62"/>
    <n v="46392.21"/>
    <n v="0"/>
    <n v="64316.41"/>
    <n v="47732.13"/>
    <n v="1339.92"/>
    <n v="310"/>
    <n v="1"/>
    <n v="76"/>
    <x v="9"/>
    <s v="05/2021"/>
    <x v="171"/>
    <n v="2"/>
    <s v="CISCO Phone System Consulting - 1752"/>
    <x v="0"/>
    <m/>
  </r>
  <r>
    <n v="17729237"/>
    <n v="1"/>
    <x v="5"/>
    <n v="120"/>
    <n v="119"/>
    <n v="0"/>
    <n v="-2733"/>
    <n v="0"/>
    <n v="-2733"/>
    <n v="-221.52"/>
    <n v="0"/>
    <n v="-2511.48"/>
    <n v="-242.62"/>
    <n v="-21.1"/>
    <n v="310"/>
    <n v="1"/>
    <n v="76"/>
    <x v="9"/>
    <s v="05/2021"/>
    <x v="237"/>
    <n v="2"/>
    <s v="This is to apply the credit from a 2018 project"/>
    <x v="0"/>
    <m/>
  </r>
  <r>
    <n v="6933118"/>
    <n v="1"/>
    <x v="5"/>
    <n v="0"/>
    <n v="0"/>
    <n v="0"/>
    <n v="243970.54"/>
    <n v="0"/>
    <n v="243970.54"/>
    <n v="0"/>
    <n v="0"/>
    <n v="243970.54"/>
    <n v="0"/>
    <n v="0"/>
    <n v="326"/>
    <n v="1"/>
    <n v="65"/>
    <x v="10"/>
    <s v="05/2021"/>
    <x v="172"/>
    <n v="5"/>
    <s v="Land - SL - 12"/>
    <x v="1"/>
    <m/>
  </r>
  <r>
    <n v="6933119"/>
    <n v="1"/>
    <x v="5"/>
    <n v="0"/>
    <n v="0"/>
    <n v="0"/>
    <n v="45840.84"/>
    <n v="0"/>
    <n v="45840.84"/>
    <n v="0"/>
    <n v="0"/>
    <n v="45840.84"/>
    <n v="0"/>
    <n v="0"/>
    <n v="326"/>
    <n v="1"/>
    <n v="65"/>
    <x v="10"/>
    <s v="05/2021"/>
    <x v="173"/>
    <n v="5"/>
    <s v="LAND- CITRUS HILL,FLA. BULK PLANT SITE - 51"/>
    <x v="1"/>
    <m/>
  </r>
  <r>
    <n v="6933413"/>
    <n v="1"/>
    <x v="5"/>
    <n v="0"/>
    <n v="0"/>
    <n v="0"/>
    <n v="41020.26"/>
    <n v="0"/>
    <n v="41020.26"/>
    <n v="0"/>
    <n v="0"/>
    <n v="41020.26"/>
    <n v="0"/>
    <n v="0"/>
    <n v="326"/>
    <n v="1"/>
    <n v="65"/>
    <x v="10"/>
    <s v="05/2021"/>
    <x v="174"/>
    <n v="5"/>
    <s v="LAND - MISTY PINES LOT - 25"/>
    <x v="1"/>
    <m/>
  </r>
  <r>
    <n v="6933845"/>
    <n v="1"/>
    <x v="5"/>
    <n v="0"/>
    <n v="0"/>
    <n v="0"/>
    <n v="94110.89"/>
    <n v="0"/>
    <n v="94110.89"/>
    <n v="0"/>
    <n v="0"/>
    <n v="94110.89"/>
    <n v="0"/>
    <n v="0"/>
    <n v="326"/>
    <n v="1"/>
    <n v="65"/>
    <x v="10"/>
    <s v="05/2021"/>
    <x v="175"/>
    <n v="5"/>
    <s v="LAND - BEAVER RUN (SALISBURY) - 35"/>
    <x v="1"/>
    <m/>
  </r>
  <r>
    <n v="17743287"/>
    <n v="1"/>
    <x v="5"/>
    <n v="12"/>
    <n v="11"/>
    <n v="0"/>
    <n v="1397044.51"/>
    <n v="3000"/>
    <n v="1400044.51"/>
    <n v="0"/>
    <n v="0"/>
    <n v="1397044.51"/>
    <n v="0"/>
    <n v="0"/>
    <n v="326"/>
    <n v="1"/>
    <n v="65"/>
    <x v="10"/>
    <s v="05/2021"/>
    <x v="238"/>
    <n v="5"/>
    <s v="A parcel of land near Georgetown  DE has been identified as the primary location   A secondary backup location has also been identified"/>
    <x v="1"/>
    <m/>
  </r>
  <r>
    <n v="17743290"/>
    <n v="1"/>
    <x v="5"/>
    <n v="12"/>
    <n v="11"/>
    <n v="0"/>
    <n v="2204667.5"/>
    <n v="3000"/>
    <n v="2207667.5"/>
    <n v="0"/>
    <n v="0"/>
    <n v="2204667.5"/>
    <n v="0"/>
    <n v="0"/>
    <n v="326"/>
    <n v="1"/>
    <n v="65"/>
    <x v="10"/>
    <s v="05/2021"/>
    <x v="239"/>
    <n v="5"/>
    <s v="A parcel of land near Georgetown  DE has been identified as the primary location   A secondary backup location has also been identified"/>
    <x v="1"/>
    <m/>
  </r>
  <r>
    <n v="6932983"/>
    <n v="1"/>
    <x v="5"/>
    <n v="60"/>
    <n v="0"/>
    <n v="0"/>
    <n v="2860"/>
    <n v="0"/>
    <n v="2860"/>
    <n v="2860"/>
    <n v="0"/>
    <n v="0"/>
    <n v="2860"/>
    <n v="0"/>
    <n v="327"/>
    <n v="1"/>
    <n v="66"/>
    <x v="2"/>
    <s v="05/2021"/>
    <x v="176"/>
    <n v="6"/>
    <s v="Panic Button System - 124"/>
    <x v="1"/>
    <m/>
  </r>
  <r>
    <n v="6932984"/>
    <n v="1"/>
    <x v="5"/>
    <n v="60"/>
    <n v="0"/>
    <n v="0"/>
    <n v="6870"/>
    <n v="0"/>
    <n v="6870"/>
    <n v="6870"/>
    <n v="0"/>
    <n v="0"/>
    <n v="6870"/>
    <n v="0"/>
    <n v="327"/>
    <n v="1"/>
    <n v="66"/>
    <x v="2"/>
    <s v="05/2021"/>
    <x v="177"/>
    <n v="6"/>
    <s v="SL AC Unit Telecom Closet - 125"/>
    <x v="1"/>
    <m/>
  </r>
  <r>
    <n v="6932992"/>
    <n v="1"/>
    <x v="5"/>
    <n v="540"/>
    <n v="245"/>
    <n v="0"/>
    <n v="2877"/>
    <n v="0"/>
    <n v="2877"/>
    <n v="1571.64"/>
    <n v="0"/>
    <n v="1305.3599999999999"/>
    <n v="1576.97"/>
    <n v="5.33"/>
    <n v="327"/>
    <n v="1"/>
    <n v="66"/>
    <x v="2"/>
    <s v="05/2021"/>
    <x v="178"/>
    <n v="6"/>
    <s v="ALARM SYSTEM AT BEAVER RUN BUILDING - 36"/>
    <x v="1"/>
    <m/>
  </r>
  <r>
    <n v="6933004"/>
    <n v="1"/>
    <x v="5"/>
    <n v="84"/>
    <n v="0"/>
    <n v="0"/>
    <n v="1033"/>
    <n v="0"/>
    <n v="1033"/>
    <n v="1033"/>
    <n v="0"/>
    <n v="0"/>
    <n v="1033"/>
    <n v="0"/>
    <n v="327"/>
    <n v="1"/>
    <n v="66"/>
    <x v="2"/>
    <s v="05/2021"/>
    <x v="179"/>
    <n v="6"/>
    <s v="New Condensor fan motor - 82"/>
    <x v="1"/>
    <m/>
  </r>
  <r>
    <n v="6933005"/>
    <n v="1"/>
    <x v="5"/>
    <n v="540"/>
    <n v="245"/>
    <n v="0"/>
    <n v="631004.23"/>
    <n v="0"/>
    <n v="631004.23"/>
    <n v="344730.04"/>
    <n v="0"/>
    <n v="286274.19"/>
    <n v="345898.51"/>
    <n v="1168.47"/>
    <n v="327"/>
    <n v="1"/>
    <n v="66"/>
    <x v="2"/>
    <s v="05/2021"/>
    <x v="180"/>
    <n v="6"/>
    <s v="OFFICE BUILDING - BEAVER RUN - 37"/>
    <x v="1"/>
    <m/>
  </r>
  <r>
    <n v="6933093"/>
    <n v="1"/>
    <x v="5"/>
    <n v="120"/>
    <n v="0"/>
    <n v="0"/>
    <n v="311191.64"/>
    <n v="0"/>
    <n v="311191.64"/>
    <n v="311191.64"/>
    <n v="0"/>
    <n v="0"/>
    <n v="311191.64"/>
    <n v="0"/>
    <n v="327"/>
    <n v="1"/>
    <n v="66"/>
    <x v="2"/>
    <s v="05/2021"/>
    <x v="181"/>
    <n v="6"/>
    <s v="Silver Lake Building Renovations - 88"/>
    <x v="1"/>
    <m/>
  </r>
  <r>
    <n v="6933106"/>
    <n v="1"/>
    <x v="5"/>
    <n v="120"/>
    <n v="3"/>
    <n v="0"/>
    <n v="9770"/>
    <n v="0"/>
    <n v="9770"/>
    <n v="9509.4699999999993"/>
    <n v="0"/>
    <n v="260.52999999999997"/>
    <n v="9596.31"/>
    <n v="86.84"/>
    <n v="327"/>
    <n v="1"/>
    <n v="66"/>
    <x v="2"/>
    <s v="05/2021"/>
    <x v="182"/>
    <n v="6"/>
    <s v="AC Unit for Server Room - 112"/>
    <x v="1"/>
    <m/>
  </r>
  <r>
    <n v="6933107"/>
    <n v="1"/>
    <x v="5"/>
    <n v="60"/>
    <n v="0"/>
    <n v="0"/>
    <n v="35600"/>
    <n v="0"/>
    <n v="35600"/>
    <n v="35600"/>
    <n v="0"/>
    <n v="0"/>
    <n v="35600"/>
    <n v="0"/>
    <n v="327"/>
    <n v="1"/>
    <n v="66"/>
    <x v="2"/>
    <s v="05/2021"/>
    <x v="183"/>
    <n v="6"/>
    <s v="Beaver Run repairs - 132"/>
    <x v="1"/>
    <m/>
  </r>
  <r>
    <n v="6933108"/>
    <n v="1"/>
    <x v="5"/>
    <n v="60"/>
    <n v="0"/>
    <n v="0"/>
    <n v="11750"/>
    <n v="0"/>
    <n v="11750"/>
    <n v="11750"/>
    <n v="0"/>
    <n v="0"/>
    <n v="11750"/>
    <n v="0"/>
    <n v="327"/>
    <n v="1"/>
    <n v="66"/>
    <x v="2"/>
    <s v="05/2021"/>
    <x v="184"/>
    <n v="6"/>
    <s v="CP Alarm Security - 113"/>
    <x v="1"/>
    <m/>
  </r>
  <r>
    <n v="6933112"/>
    <n v="1"/>
    <x v="5"/>
    <n v="120"/>
    <n v="0"/>
    <n v="0"/>
    <n v="30519.38"/>
    <n v="0"/>
    <n v="30519.38"/>
    <n v="30519.38"/>
    <n v="0"/>
    <n v="0"/>
    <n v="30519.38"/>
    <n v="0"/>
    <n v="327"/>
    <n v="1"/>
    <n v="66"/>
    <x v="2"/>
    <s v="05/2021"/>
    <x v="185"/>
    <n v="6"/>
    <s v="DUMPSTER ENCLOSURE - 29"/>
    <x v="1"/>
    <m/>
  </r>
  <r>
    <n v="6933120"/>
    <n v="1"/>
    <x v="5"/>
    <n v="120"/>
    <n v="0"/>
    <n v="0"/>
    <n v="8061"/>
    <n v="0"/>
    <n v="8061"/>
    <n v="8061"/>
    <n v="0"/>
    <n v="0"/>
    <n v="8061"/>
    <n v="0"/>
    <n v="327"/>
    <n v="1"/>
    <n v="66"/>
    <x v="2"/>
    <s v="05/2021"/>
    <x v="186"/>
    <n v="6"/>
    <s v="New Entrance Door - 85"/>
    <x v="1"/>
    <m/>
  </r>
  <r>
    <n v="6933256"/>
    <n v="1"/>
    <x v="5"/>
    <n v="120"/>
    <n v="0"/>
    <n v="0"/>
    <n v="7975.86"/>
    <n v="0"/>
    <n v="7975.86"/>
    <n v="7975.86"/>
    <n v="0"/>
    <n v="0"/>
    <n v="7975.86"/>
    <n v="0"/>
    <n v="327"/>
    <n v="1"/>
    <n v="66"/>
    <x v="2"/>
    <s v="05/2021"/>
    <x v="181"/>
    <n v="6"/>
    <s v="Silver Lake Building Renovations - 94"/>
    <x v="1"/>
    <m/>
  </r>
  <r>
    <n v="6933271"/>
    <n v="1"/>
    <x v="5"/>
    <n v="84"/>
    <n v="0"/>
    <n v="0"/>
    <n v="2151"/>
    <n v="0"/>
    <n v="2151"/>
    <n v="2151"/>
    <n v="0"/>
    <n v="0"/>
    <n v="2151"/>
    <n v="0"/>
    <n v="327"/>
    <n v="1"/>
    <n v="66"/>
    <x v="2"/>
    <s v="05/2021"/>
    <x v="187"/>
    <n v="6"/>
    <s v="Complete fan asse,mbly - 83"/>
    <x v="1"/>
    <m/>
  </r>
  <r>
    <n v="6933272"/>
    <n v="1"/>
    <x v="5"/>
    <n v="60"/>
    <n v="0"/>
    <n v="0"/>
    <n v="252824.25"/>
    <n v="0"/>
    <n v="252824.25"/>
    <n v="252824.25"/>
    <n v="0"/>
    <n v="0"/>
    <n v="252824.25"/>
    <n v="0"/>
    <n v="327"/>
    <n v="1"/>
    <n v="66"/>
    <x v="2"/>
    <s v="05/2021"/>
    <x v="188"/>
    <n v="6"/>
    <s v="CP Accounting Suite Build out - 115"/>
    <x v="1"/>
    <m/>
  </r>
  <r>
    <n v="6933280"/>
    <n v="1"/>
    <x v="5"/>
    <n v="480"/>
    <n v="172"/>
    <n v="0"/>
    <n v="121370"/>
    <n v="0"/>
    <n v="121370"/>
    <n v="77642.740000000005"/>
    <n v="0"/>
    <n v="43727.26"/>
    <n v="77896.97"/>
    <n v="254.23000000000002"/>
    <n v="327"/>
    <n v="1"/>
    <n v="66"/>
    <x v="2"/>
    <s v="05/2021"/>
    <x v="189"/>
    <n v="6"/>
    <s v="LAND IMPROVEMENTS - SILVER LAKE - 42"/>
    <x v="1"/>
    <m/>
  </r>
  <r>
    <n v="6933383"/>
    <n v="1"/>
    <x v="5"/>
    <n v="120"/>
    <n v="0"/>
    <n v="0"/>
    <n v="22961.39"/>
    <n v="0"/>
    <n v="22961.39"/>
    <n v="22961.39"/>
    <n v="0"/>
    <n v="0"/>
    <n v="22961.39"/>
    <n v="0"/>
    <n v="327"/>
    <n v="1"/>
    <n v="66"/>
    <x v="2"/>
    <s v="05/2021"/>
    <x v="190"/>
    <n v="6"/>
    <s v="Silver Lake Building Renovations - Network Upgrade - 93"/>
    <x v="1"/>
    <m/>
  </r>
  <r>
    <n v="6933385"/>
    <n v="1"/>
    <x v="5"/>
    <n v="120"/>
    <n v="0"/>
    <n v="0"/>
    <n v="33011.75"/>
    <n v="0"/>
    <n v="33011.75"/>
    <n v="33011.75"/>
    <n v="0"/>
    <n v="0"/>
    <n v="33011.75"/>
    <n v="0"/>
    <n v="327"/>
    <n v="1"/>
    <n v="66"/>
    <x v="2"/>
    <s v="05/2021"/>
    <x v="191"/>
    <n v="6"/>
    <s v="SILVER LAKE PATIO - 28"/>
    <x v="1"/>
    <m/>
  </r>
  <r>
    <n v="6933386"/>
    <n v="1"/>
    <x v="5"/>
    <n v="60"/>
    <n v="0"/>
    <n v="0"/>
    <n v="21000"/>
    <n v="0"/>
    <n v="21000"/>
    <n v="21000"/>
    <n v="0"/>
    <n v="0"/>
    <n v="21000"/>
    <n v="0"/>
    <n v="327"/>
    <n v="1"/>
    <n v="66"/>
    <x v="2"/>
    <s v="05/2021"/>
    <x v="192"/>
    <n v="6"/>
    <s v="SL GAS ROOFTOP UNITS - 128"/>
    <x v="1"/>
    <m/>
  </r>
  <r>
    <n v="6933387"/>
    <n v="1"/>
    <x v="5"/>
    <n v="480"/>
    <n v="172"/>
    <n v="0"/>
    <n v="1444130.55"/>
    <n v="0"/>
    <n v="1444130.55"/>
    <n v="923838"/>
    <n v="0"/>
    <n v="520292.55"/>
    <n v="926862.95"/>
    <n v="3024.9500000000003"/>
    <n v="327"/>
    <n v="1"/>
    <n v="66"/>
    <x v="2"/>
    <s v="05/2021"/>
    <x v="193"/>
    <n v="6"/>
    <s v="STRUCTURES &amp; IMPROVEMENTS - SILVER LAKE BLDG. - 41"/>
    <x v="1"/>
    <m/>
  </r>
  <r>
    <n v="6933523"/>
    <n v="1"/>
    <x v="5"/>
    <n v="120"/>
    <n v="0"/>
    <n v="0"/>
    <n v="8179.14"/>
    <n v="0"/>
    <n v="8179.14"/>
    <n v="8179.14"/>
    <n v="0"/>
    <n v="0"/>
    <n v="8179.14"/>
    <n v="0"/>
    <n v="327"/>
    <n v="1"/>
    <n v="66"/>
    <x v="2"/>
    <s v="05/2021"/>
    <x v="194"/>
    <n v="6"/>
    <s v="Silver Lake Building Renovations (IT) - 101"/>
    <x v="1"/>
    <m/>
  </r>
  <r>
    <n v="6933526"/>
    <n v="1"/>
    <x v="5"/>
    <n v="480"/>
    <n v="172"/>
    <n v="0"/>
    <n v="256259"/>
    <n v="0"/>
    <n v="256259"/>
    <n v="163933.87"/>
    <n v="0"/>
    <n v="92325.13"/>
    <n v="164470.64000000001"/>
    <n v="536.77"/>
    <n v="327"/>
    <n v="1"/>
    <n v="66"/>
    <x v="2"/>
    <s v="05/2021"/>
    <x v="195"/>
    <n v="6"/>
    <s v="TANGIBLE PERSONAL PROPERTY - 43"/>
    <x v="1"/>
    <m/>
  </r>
  <r>
    <n v="6933540"/>
    <n v="1"/>
    <x v="5"/>
    <n v="180"/>
    <n v="0"/>
    <n v="0"/>
    <n v="28908"/>
    <n v="0"/>
    <n v="28908"/>
    <n v="28908"/>
    <n v="0"/>
    <n v="0"/>
    <n v="28908"/>
    <n v="0"/>
    <n v="327"/>
    <n v="1"/>
    <n v="66"/>
    <x v="2"/>
    <s v="05/2021"/>
    <x v="196"/>
    <n v="6"/>
    <s v="Concrete &amp; Brick repairs-Patio, Parking lot, Handicap Ramp - 80"/>
    <x v="1"/>
    <m/>
  </r>
  <r>
    <n v="6933668"/>
    <n v="1"/>
    <x v="5"/>
    <n v="120"/>
    <n v="0"/>
    <n v="0"/>
    <n v="118513.7"/>
    <n v="0"/>
    <n v="118513.7"/>
    <n v="118513.7"/>
    <n v="0"/>
    <n v="0"/>
    <n v="118513.7"/>
    <n v="0"/>
    <n v="327"/>
    <n v="1"/>
    <n v="66"/>
    <x v="2"/>
    <s v="05/2021"/>
    <x v="197"/>
    <n v="6"/>
    <s v="Silver Lake Elect/HVAC/Heating Upgrades - 89"/>
    <x v="1"/>
    <m/>
  </r>
  <r>
    <n v="6933670"/>
    <n v="1"/>
    <x v="5"/>
    <n v="60"/>
    <n v="0"/>
    <n v="0"/>
    <n v="56460"/>
    <n v="0"/>
    <n v="56460"/>
    <n v="56460"/>
    <n v="0"/>
    <n v="0"/>
    <n v="56460"/>
    <n v="0"/>
    <n v="327"/>
    <n v="1"/>
    <n v="66"/>
    <x v="2"/>
    <s v="05/2021"/>
    <x v="192"/>
    <n v="6"/>
    <s v="SL GAS ROOFTOP UNITS - 127"/>
    <x v="1"/>
    <m/>
  </r>
  <r>
    <n v="6933672"/>
    <n v="1"/>
    <x v="5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5/2021"/>
    <x v="197"/>
    <n v="6"/>
    <s v="Silver Lake Elect/HVAC/Heating Upgrades - 95"/>
    <x v="1"/>
    <m/>
  </r>
  <r>
    <n v="6933709"/>
    <n v="1"/>
    <x v="5"/>
    <n v="180"/>
    <n v="0"/>
    <n v="0"/>
    <n v="25615"/>
    <n v="0"/>
    <n v="25615"/>
    <n v="25615"/>
    <n v="0"/>
    <n v="0"/>
    <n v="25615"/>
    <n v="0"/>
    <n v="327"/>
    <n v="1"/>
    <n v="66"/>
    <x v="2"/>
    <s v="05/2021"/>
    <x v="198"/>
    <n v="6"/>
    <s v="Landscaping - 81"/>
    <x v="1"/>
    <m/>
  </r>
  <r>
    <n v="6933822"/>
    <n v="1"/>
    <x v="5"/>
    <n v="120"/>
    <n v="0"/>
    <n v="0"/>
    <n v="104340.12"/>
    <n v="0"/>
    <n v="104340.12"/>
    <n v="104340.12"/>
    <n v="0"/>
    <n v="0"/>
    <n v="104340.12"/>
    <n v="0"/>
    <n v="327"/>
    <n v="1"/>
    <n v="66"/>
    <x v="2"/>
    <s v="05/2021"/>
    <x v="194"/>
    <n v="6"/>
    <s v="Silver Lake Building Renovations (IT) - 100"/>
    <x v="1"/>
    <m/>
  </r>
  <r>
    <n v="6933849"/>
    <n v="1"/>
    <x v="5"/>
    <n v="540"/>
    <n v="246"/>
    <n v="0"/>
    <n v="21364.799999999999"/>
    <n v="0"/>
    <n v="21364.799999999999"/>
    <n v="11594.18"/>
    <n v="0"/>
    <n v="9770.6200000000008"/>
    <n v="11633.9"/>
    <n v="39.72"/>
    <n v="327"/>
    <n v="1"/>
    <n v="66"/>
    <x v="2"/>
    <s v="05/2021"/>
    <x v="180"/>
    <n v="6"/>
    <s v="OFFICE BUILDING - BEAVER RUN - 38"/>
    <x v="1"/>
    <m/>
  </r>
  <r>
    <n v="6933971"/>
    <n v="1"/>
    <x v="5"/>
    <n v="60"/>
    <n v="0"/>
    <n v="0"/>
    <n v="9183.33"/>
    <n v="0"/>
    <n v="9183.33"/>
    <n v="9183.33"/>
    <n v="0"/>
    <n v="0"/>
    <n v="9183.33"/>
    <n v="0"/>
    <n v="327"/>
    <n v="1"/>
    <n v="66"/>
    <x v="2"/>
    <s v="05/2021"/>
    <x v="199"/>
    <n v="6"/>
    <s v="SL PLANNING CELL CONVERSION - 126"/>
    <x v="1"/>
    <m/>
  </r>
  <r>
    <n v="6933972"/>
    <n v="1"/>
    <x v="5"/>
    <n v="480"/>
    <n v="183"/>
    <n v="0"/>
    <n v="244514.08"/>
    <n v="0"/>
    <n v="244514.08"/>
    <n v="151293.01999999999"/>
    <n v="0"/>
    <n v="93221.06"/>
    <n v="151802.42000000001"/>
    <n v="509.40000000000003"/>
    <n v="327"/>
    <n v="1"/>
    <n v="66"/>
    <x v="2"/>
    <s v="05/2021"/>
    <x v="200"/>
    <n v="6"/>
    <s v="STRUCTURES &amp; IMPROV - ADDITION TO SILVER LAKE - 20"/>
    <x v="1"/>
    <m/>
  </r>
  <r>
    <n v="6933997"/>
    <n v="1"/>
    <x v="5"/>
    <n v="120"/>
    <n v="0"/>
    <n v="0"/>
    <n v="67800"/>
    <n v="0"/>
    <n v="67800"/>
    <n v="67800"/>
    <n v="0"/>
    <n v="0"/>
    <n v="67800"/>
    <n v="0"/>
    <n v="327"/>
    <n v="1"/>
    <n v="66"/>
    <x v="2"/>
    <s v="05/2021"/>
    <x v="201"/>
    <n v="6"/>
    <s v="Heating/Air conditioning upgrade - 74"/>
    <x v="1"/>
    <m/>
  </r>
  <r>
    <n v="6933998"/>
    <n v="1"/>
    <x v="5"/>
    <n v="84"/>
    <n v="0"/>
    <n v="0"/>
    <n v="11479"/>
    <n v="0"/>
    <n v="11479"/>
    <n v="11479"/>
    <n v="0"/>
    <n v="0"/>
    <n v="11479"/>
    <n v="0"/>
    <n v="327"/>
    <n v="1"/>
    <n v="66"/>
    <x v="2"/>
    <s v="05/2021"/>
    <x v="202"/>
    <n v="6"/>
    <s v="Installation 3Ton AC unit in Server Room - 84"/>
    <x v="1"/>
    <m/>
  </r>
  <r>
    <n v="6933401"/>
    <n v="1"/>
    <x v="5"/>
    <n v="120"/>
    <n v="8"/>
    <n v="0"/>
    <n v="5046.8100000000004"/>
    <n v="0"/>
    <n v="5046.8100000000004"/>
    <n v="4693.54"/>
    <n v="0"/>
    <n v="353.27"/>
    <n v="4737.7"/>
    <n v="44.160000000000004"/>
    <n v="328"/>
    <n v="1"/>
    <n v="68"/>
    <x v="4"/>
    <s v="05/2021"/>
    <x v="203"/>
    <n v="2"/>
    <s v="Compass Pointe Furniture - 121"/>
    <x v="1"/>
    <m/>
  </r>
  <r>
    <n v="6933402"/>
    <n v="1"/>
    <x v="5"/>
    <n v="120"/>
    <n v="9"/>
    <n v="0"/>
    <n v="609.32000000000005"/>
    <n v="0"/>
    <n v="609.32000000000005"/>
    <n v="561.44000000000005"/>
    <n v="0"/>
    <n v="47.88"/>
    <n v="566.76"/>
    <n v="5.32"/>
    <n v="328"/>
    <n v="1"/>
    <n v="68"/>
    <x v="4"/>
    <s v="05/2021"/>
    <x v="203"/>
    <n v="2"/>
    <s v="Compass Pointe Furniture - 122"/>
    <x v="1"/>
    <m/>
  </r>
  <r>
    <n v="2273447"/>
    <n v="1"/>
    <x v="5"/>
    <n v="60"/>
    <n v="52"/>
    <n v="0"/>
    <n v="2654.85"/>
    <n v="0"/>
    <n v="2654.85"/>
    <n v="354"/>
    <n v="0"/>
    <n v="2300.85"/>
    <n v="398.25"/>
    <n v="44.25"/>
    <n v="329"/>
    <n v="1"/>
    <n v="73"/>
    <x v="11"/>
    <s v="05/2021"/>
    <x v="204"/>
    <n v="2"/>
    <s v="Jeff Sylvester 2020 Ford Exp"/>
    <x v="1"/>
    <m/>
  </r>
  <r>
    <n v="3776262"/>
    <n v="1"/>
    <x v="5"/>
    <n v="60"/>
    <n v="56"/>
    <n v="0"/>
    <n v="73022.929999999993"/>
    <n v="-73022.930000000008"/>
    <n v="0"/>
    <n v="4868.2"/>
    <n v="0"/>
    <n v="0"/>
    <n v="0"/>
    <n v="-4868.2"/>
    <n v="329"/>
    <n v="1"/>
    <n v="73"/>
    <x v="11"/>
    <s v="05/2021"/>
    <x v="207"/>
    <n v="2"/>
    <s v="Replace the 2016 Tahoe vin 1GNSKCKC9GR398771"/>
    <x v="1"/>
    <m/>
  </r>
  <r>
    <n v="4216702"/>
    <n v="1"/>
    <x v="5"/>
    <n v="60"/>
    <n v="53"/>
    <n v="0"/>
    <n v="2.98"/>
    <n v="0"/>
    <n v="2.98"/>
    <n v="0.35"/>
    <n v="0"/>
    <n v="2.63"/>
    <n v="0.4"/>
    <n v="0.05"/>
    <n v="329"/>
    <n v="1"/>
    <n v="73"/>
    <x v="11"/>
    <s v="05/2021"/>
    <x v="232"/>
    <n v="2"/>
    <s v="Vehicles - Automobiles"/>
    <x v="1"/>
    <m/>
  </r>
  <r>
    <n v="4216707"/>
    <n v="1"/>
    <x v="5"/>
    <n v="60"/>
    <n v="53"/>
    <n v="0"/>
    <n v="37783.71"/>
    <n v="0"/>
    <n v="37783.71"/>
    <n v="4408.1099999999997"/>
    <n v="0"/>
    <n v="33375.599999999999"/>
    <n v="5037.84"/>
    <n v="629.73"/>
    <n v="329"/>
    <n v="1"/>
    <n v="73"/>
    <x v="11"/>
    <s v="05/2021"/>
    <x v="232"/>
    <n v="2"/>
    <s v="Vehicles - Automobiles"/>
    <x v="1"/>
    <m/>
  </r>
  <r>
    <n v="6932980"/>
    <n v="1"/>
    <x v="5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5/2021"/>
    <x v="208"/>
    <n v="2"/>
    <s v="2015 Ford Exp - J Householder - 138"/>
    <x v="1"/>
    <m/>
  </r>
  <r>
    <n v="6932982"/>
    <n v="1"/>
    <x v="5"/>
    <n v="60"/>
    <n v="6"/>
    <n v="0"/>
    <n v="40830.839999999997"/>
    <n v="0"/>
    <n v="40830.839999999997"/>
    <n v="36747.75"/>
    <n v="0"/>
    <n v="4083.09"/>
    <n v="37428.269999999997"/>
    <n v="680.52"/>
    <n v="329"/>
    <n v="1"/>
    <n v="73"/>
    <x v="11"/>
    <s v="05/2021"/>
    <x v="210"/>
    <n v="2"/>
    <s v="2016 Ford E150 Truck Pesco FL Sales (AM-1648) - 159"/>
    <x v="1"/>
    <m/>
  </r>
  <r>
    <n v="6932990"/>
    <n v="1"/>
    <x v="5"/>
    <n v="60"/>
    <n v="3"/>
    <n v="0"/>
    <n v="41806"/>
    <n v="0"/>
    <n v="41806"/>
    <n v="39715.71"/>
    <n v="0"/>
    <n v="2090.29"/>
    <n v="40412.47"/>
    <n v="696.76"/>
    <n v="329"/>
    <n v="1"/>
    <n v="73"/>
    <x v="11"/>
    <s v="05/2021"/>
    <x v="211"/>
    <n v="2"/>
    <s v="2016 Ford Explorer-Greg Robinson - 155"/>
    <x v="1"/>
    <m/>
  </r>
  <r>
    <n v="6932996"/>
    <n v="1"/>
    <x v="5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5/2021"/>
    <x v="212"/>
    <n v="2"/>
    <s v="Householder Veh - 170"/>
    <x v="1"/>
    <m/>
  </r>
  <r>
    <n v="6933102"/>
    <n v="1"/>
    <x v="5"/>
    <n v="60"/>
    <n v="12"/>
    <n v="0"/>
    <n v="35628"/>
    <n v="0"/>
    <n v="35628"/>
    <n v="28502.400000000001"/>
    <n v="0"/>
    <n v="7125.6"/>
    <n v="29096.2"/>
    <n v="593.80000000000007"/>
    <n v="329"/>
    <n v="1"/>
    <n v="73"/>
    <x v="11"/>
    <s v="05/2021"/>
    <x v="213"/>
    <n v="2"/>
    <s v="2017 Ford Taurus -Lou Anatrella - 160"/>
    <x v="1"/>
    <m/>
  </r>
  <r>
    <n v="6933260"/>
    <n v="1"/>
    <x v="5"/>
    <n v="60"/>
    <n v="0"/>
    <n v="0"/>
    <n v="38319"/>
    <n v="0"/>
    <n v="38319"/>
    <n v="38319"/>
    <n v="0"/>
    <n v="0"/>
    <n v="38319"/>
    <n v="0"/>
    <n v="329"/>
    <n v="1"/>
    <n v="73"/>
    <x v="11"/>
    <s v="05/2021"/>
    <x v="214"/>
    <n v="2"/>
    <s v="2016 Ford Explorer J. Steinmetz - 149"/>
    <x v="1"/>
    <m/>
  </r>
  <r>
    <n v="6933263"/>
    <n v="1"/>
    <x v="5"/>
    <n v="60"/>
    <n v="1"/>
    <n v="0"/>
    <n v="42216"/>
    <n v="0"/>
    <n v="42216"/>
    <n v="41512.400000000001"/>
    <n v="0"/>
    <n v="703.6"/>
    <n v="42216"/>
    <n v="703.6"/>
    <n v="329"/>
    <n v="1"/>
    <n v="73"/>
    <x v="11"/>
    <s v="05/2021"/>
    <x v="215"/>
    <n v="2"/>
    <s v="2016 Ford Explorer-C. Martin - 153"/>
    <x v="1"/>
    <m/>
  </r>
  <r>
    <n v="6933264"/>
    <n v="1"/>
    <x v="5"/>
    <n v="60"/>
    <n v="25"/>
    <n v="0"/>
    <n v="39643"/>
    <n v="0"/>
    <n v="39643"/>
    <n v="22678.63"/>
    <n v="0"/>
    <n v="16964.37"/>
    <n v="23357.200000000001"/>
    <n v="678.57"/>
    <n v="329"/>
    <n v="1"/>
    <n v="73"/>
    <x v="11"/>
    <s v="05/2021"/>
    <x v="216"/>
    <n v="2"/>
    <s v="2018 Ford Explorer - Bill O'Brien - 167"/>
    <x v="1"/>
    <m/>
  </r>
  <r>
    <n v="6933382"/>
    <n v="1"/>
    <x v="5"/>
    <n v="60"/>
    <n v="0"/>
    <n v="0"/>
    <n v="35342.9"/>
    <n v="0"/>
    <n v="35342.9"/>
    <n v="35342.9"/>
    <n v="0"/>
    <n v="0"/>
    <n v="35342.9"/>
    <n v="0"/>
    <n v="329"/>
    <n v="1"/>
    <n v="73"/>
    <x v="11"/>
    <s v="05/2021"/>
    <x v="217"/>
    <n v="2"/>
    <s v="2014 GMC Acadia - Bill Hancock - 133"/>
    <x v="1"/>
    <m/>
  </r>
  <r>
    <n v="6933393"/>
    <n v="1"/>
    <x v="5"/>
    <n v="60"/>
    <n v="14"/>
    <n v="0"/>
    <n v="39832"/>
    <n v="0"/>
    <n v="39832"/>
    <n v="30537.89"/>
    <n v="0"/>
    <n v="9294.11"/>
    <n v="31201.75"/>
    <n v="663.86"/>
    <n v="329"/>
    <n v="1"/>
    <n v="73"/>
    <x v="11"/>
    <s v="05/2021"/>
    <x v="218"/>
    <n v="2"/>
    <s v="2017 Ford Explorer - Tom Mahn - 162"/>
    <x v="1"/>
    <m/>
  </r>
  <r>
    <n v="6933678"/>
    <n v="1"/>
    <x v="5"/>
    <n v="60"/>
    <n v="0"/>
    <n v="0"/>
    <n v="29995.88"/>
    <n v="0"/>
    <n v="29995.88"/>
    <n v="29995.88"/>
    <n v="0"/>
    <n v="0"/>
    <n v="29995.88"/>
    <n v="0"/>
    <n v="329"/>
    <n v="1"/>
    <n v="73"/>
    <x v="11"/>
    <s v="05/2021"/>
    <x v="219"/>
    <n v="2"/>
    <s v="2016 Ford F-150 Saftey - 150"/>
    <x v="1"/>
    <m/>
  </r>
  <r>
    <n v="6933821"/>
    <n v="1"/>
    <x v="5"/>
    <n v="60"/>
    <n v="0"/>
    <n v="0"/>
    <n v="35604"/>
    <n v="0"/>
    <n v="35604"/>
    <n v="35604"/>
    <n v="0"/>
    <n v="0"/>
    <n v="35604"/>
    <n v="0"/>
    <n v="329"/>
    <n v="1"/>
    <n v="73"/>
    <x v="11"/>
    <s v="05/2021"/>
    <x v="220"/>
    <n v="2"/>
    <s v="2015 Ford Taurus V. Gadgil - 148"/>
    <x v="1"/>
    <m/>
  </r>
  <r>
    <n v="6933829"/>
    <n v="1"/>
    <x v="5"/>
    <n v="60"/>
    <n v="3"/>
    <n v="0"/>
    <n v="40961.57"/>
    <n v="0"/>
    <n v="40961.57"/>
    <n v="38913.49"/>
    <n v="0"/>
    <n v="2048.08"/>
    <n v="39596.18"/>
    <n v="682.69"/>
    <n v="329"/>
    <n v="1"/>
    <n v="73"/>
    <x v="11"/>
    <s v="05/2021"/>
    <x v="221"/>
    <n v="2"/>
    <s v="2016 Ford Explorer XLT -Brian Goff - 154"/>
    <x v="1"/>
    <m/>
  </r>
  <r>
    <n v="6933830"/>
    <n v="1"/>
    <x v="5"/>
    <n v="60"/>
    <n v="0"/>
    <n v="0"/>
    <n v="23867"/>
    <n v="0"/>
    <n v="23867"/>
    <n v="23867"/>
    <n v="0"/>
    <n v="0"/>
    <n v="23867"/>
    <n v="0"/>
    <n v="329"/>
    <n v="1"/>
    <n v="73"/>
    <x v="11"/>
    <s v="05/2021"/>
    <x v="222"/>
    <n v="2"/>
    <s v="2016 Ford Fusion  - HR Dept spare - 147"/>
    <x v="1"/>
    <m/>
  </r>
  <r>
    <n v="6934022"/>
    <n v="1"/>
    <x v="5"/>
    <n v="60"/>
    <n v="25"/>
    <n v="0"/>
    <n v="40111.449999999997"/>
    <n v="0"/>
    <n v="40111.449999999997"/>
    <n v="22946.62"/>
    <n v="0"/>
    <n v="17164.830000000002"/>
    <n v="23633.21"/>
    <n v="686.59"/>
    <n v="329"/>
    <n v="1"/>
    <n v="73"/>
    <x v="11"/>
    <s v="05/2021"/>
    <x v="223"/>
    <n v="2"/>
    <s v="2018 Ford Explorer White - L. Orr - 178"/>
    <x v="1"/>
    <m/>
  </r>
  <r>
    <n v="6934034"/>
    <n v="1"/>
    <x v="5"/>
    <n v="60"/>
    <n v="39"/>
    <n v="0"/>
    <n v="29646.39"/>
    <n v="0"/>
    <n v="29646.39"/>
    <n v="9998.39"/>
    <n v="0"/>
    <n v="19648"/>
    <n v="10502.18"/>
    <n v="503.79"/>
    <n v="329"/>
    <n v="1"/>
    <n v="73"/>
    <x v="11"/>
    <s v="05/2021"/>
    <x v="224"/>
    <n v="2"/>
    <s v="2017 Ford Edge Steve Baccino - 175"/>
    <x v="1"/>
    <m/>
  </r>
  <r>
    <n v="6934052"/>
    <n v="1"/>
    <x v="5"/>
    <n v="60"/>
    <n v="40"/>
    <n v="0"/>
    <n v="65092"/>
    <n v="0"/>
    <n v="65092"/>
    <n v="20862.830000000002"/>
    <n v="0"/>
    <n v="44229.17"/>
    <n v="21968.560000000001"/>
    <n v="1105.73"/>
    <n v="329"/>
    <n v="1"/>
    <n v="73"/>
    <x v="11"/>
    <s v="05/2021"/>
    <x v="225"/>
    <n v="2"/>
    <s v="2019 Chevy Tahoe - Moriarty - 177"/>
    <x v="1"/>
    <m/>
  </r>
  <r>
    <n v="6934061"/>
    <n v="1"/>
    <x v="5"/>
    <n v="60"/>
    <n v="20"/>
    <n v="0"/>
    <n v="6344.61"/>
    <n v="0"/>
    <n v="6344.61"/>
    <n v="6344.61"/>
    <n v="0"/>
    <n v="0"/>
    <n v="6344.61"/>
    <n v="0"/>
    <n v="329"/>
    <n v="1"/>
    <n v="73"/>
    <x v="11"/>
    <s v="05/2021"/>
    <x v="224"/>
    <n v="2"/>
    <s v="2017 Ford Edge Steve Baccino - 176"/>
    <x v="1"/>
    <m/>
  </r>
  <r>
    <n v="6934081"/>
    <n v="1"/>
    <x v="5"/>
    <n v="60"/>
    <n v="36"/>
    <n v="0"/>
    <n v="44783.54"/>
    <n v="0"/>
    <n v="44783.54"/>
    <n v="17353.599999999999"/>
    <n v="0"/>
    <n v="27429.94"/>
    <n v="18115.54"/>
    <n v="761.94"/>
    <n v="329"/>
    <n v="1"/>
    <n v="73"/>
    <x v="11"/>
    <s v="05/2021"/>
    <x v="226"/>
    <n v="2"/>
    <s v="2019 Ford Explorer XLT - Galtman - 171"/>
    <x v="1"/>
    <m/>
  </r>
  <r>
    <n v="7003533"/>
    <n v="1"/>
    <x v="5"/>
    <n v="60"/>
    <n v="44"/>
    <n v="0"/>
    <n v="56746.98"/>
    <n v="0"/>
    <n v="56746.98"/>
    <n v="14389.39"/>
    <n v="0"/>
    <n v="42357.59"/>
    <n v="15352.06"/>
    <n v="962.67000000000007"/>
    <n v="329"/>
    <n v="1"/>
    <n v="73"/>
    <x v="11"/>
    <s v="05/2021"/>
    <x v="227"/>
    <n v="2"/>
    <s v="2020 Ford Explorer - Sylvester - 179"/>
    <x v="1"/>
    <m/>
  </r>
  <r>
    <n v="7004104"/>
    <n v="1"/>
    <x v="5"/>
    <n v="60"/>
    <n v="45"/>
    <n v="0"/>
    <n v="51694"/>
    <n v="0"/>
    <n v="51694"/>
    <n v="12243.29"/>
    <n v="0"/>
    <n v="39450.71"/>
    <n v="13119.97"/>
    <n v="876.68000000000006"/>
    <n v="329"/>
    <n v="1"/>
    <n v="73"/>
    <x v="11"/>
    <s v="05/2021"/>
    <x v="228"/>
    <n v="2"/>
    <s v="2020 GMC Acadia - Cooper -180"/>
    <x v="1"/>
    <m/>
  </r>
  <r>
    <n v="11647033"/>
    <n v="1"/>
    <x v="5"/>
    <n v="60"/>
    <n v="58"/>
    <n v="0"/>
    <n v="0"/>
    <n v="0"/>
    <n v="0"/>
    <n v="0"/>
    <n v="0"/>
    <n v="0"/>
    <n v="0"/>
    <n v="0"/>
    <n v="329"/>
    <n v="1"/>
    <n v="73"/>
    <x v="11"/>
    <s v="05/2021"/>
    <x v="234"/>
    <n v="2"/>
    <s v="Purchase Jason Bennett s vehicle"/>
    <x v="1"/>
    <m/>
  </r>
  <r>
    <n v="17729802"/>
    <n v="1"/>
    <x v="5"/>
    <n v="60"/>
    <n v="59"/>
    <n v="0"/>
    <n v="0"/>
    <n v="0"/>
    <n v="0"/>
    <n v="0"/>
    <n v="0"/>
    <n v="0"/>
    <n v="0"/>
    <n v="0"/>
    <n v="329"/>
    <n v="1"/>
    <n v="73"/>
    <x v="11"/>
    <s v="05/2021"/>
    <x v="240"/>
    <n v="2"/>
    <s v="Purchase new vehicle for Mike Cassel"/>
    <x v="1"/>
    <m/>
  </r>
  <r>
    <n v="17743128"/>
    <n v="1"/>
    <x v="5"/>
    <n v="60"/>
    <n v="53"/>
    <n v="0"/>
    <n v="-4001"/>
    <n v="0"/>
    <n v="-4001"/>
    <n v="-466.76"/>
    <n v="0"/>
    <n v="-3534.24"/>
    <n v="-533.44000000000005"/>
    <n v="-66.680000000000007"/>
    <n v="329"/>
    <n v="1"/>
    <n v="73"/>
    <x v="11"/>
    <s v="05/2021"/>
    <x v="232"/>
    <n v="2"/>
    <s v="Transportation Equipment"/>
    <x v="1"/>
    <m/>
  </r>
  <r>
    <n v="24741607"/>
    <n v="1"/>
    <x v="5"/>
    <n v="60"/>
    <n v="58"/>
    <n v="0"/>
    <n v="57296.39"/>
    <n v="0"/>
    <n v="57296.39"/>
    <n v="1849.12"/>
    <n v="0"/>
    <n v="55447.27"/>
    <n v="2805.11"/>
    <n v="955.99"/>
    <n v="329"/>
    <n v="1"/>
    <n v="73"/>
    <x v="11"/>
    <s v="05/2021"/>
    <x v="232"/>
    <n v="2"/>
    <s v="Vehicles - Automobiles"/>
    <x v="1"/>
    <m/>
  </r>
  <r>
    <n v="24741612"/>
    <n v="1"/>
    <x v="5"/>
    <n v="60"/>
    <n v="59"/>
    <n v="0"/>
    <n v="49943.63"/>
    <n v="0"/>
    <n v="49943.63"/>
    <n v="832.39"/>
    <n v="0"/>
    <n v="49111.24"/>
    <n v="1664.78"/>
    <n v="832.39"/>
    <n v="329"/>
    <n v="1"/>
    <n v="73"/>
    <x v="11"/>
    <s v="05/2021"/>
    <x v="232"/>
    <n v="2"/>
    <s v="Vehicles - Automobiles"/>
    <x v="1"/>
    <m/>
  </r>
  <r>
    <n v="33979323"/>
    <n v="1"/>
    <x v="5"/>
    <n v="60"/>
    <n v="56"/>
    <n v="0"/>
    <n v="0"/>
    <n v="73022.930000000008"/>
    <n v="73022.929999999993"/>
    <n v="0"/>
    <n v="0"/>
    <n v="68154.73"/>
    <n v="6085.25"/>
    <n v="6085.25"/>
    <n v="329"/>
    <n v="1"/>
    <n v="73"/>
    <x v="11"/>
    <s v="05/2021"/>
    <x v="232"/>
    <n v="2"/>
    <s v="Vehicles - Automobiles"/>
    <x v="1"/>
    <m/>
  </r>
  <r>
    <n v="34685501"/>
    <n v="1"/>
    <x v="5"/>
    <n v="60"/>
    <n v="60"/>
    <n v="0"/>
    <n v="0"/>
    <n v="55552.99"/>
    <n v="55552.99"/>
    <n v="0"/>
    <n v="0"/>
    <n v="0"/>
    <n v="0"/>
    <n v="0"/>
    <n v="329"/>
    <n v="1"/>
    <n v="73"/>
    <x v="11"/>
    <s v="05/2021"/>
    <x v="241"/>
    <n v="2"/>
    <s v="Replace 2015 Ford Taurus VIn 1FAH2H82FG163002"/>
    <x v="1"/>
    <m/>
  </r>
  <r>
    <n v="34685504"/>
    <n v="1"/>
    <x v="5"/>
    <n v="60"/>
    <n v="60"/>
    <n v="0"/>
    <n v="0"/>
    <n v="40524.65"/>
    <n v="40524.65"/>
    <n v="0"/>
    <n v="0"/>
    <n v="0"/>
    <n v="0"/>
    <n v="0"/>
    <n v="329"/>
    <n v="1"/>
    <n v="73"/>
    <x v="11"/>
    <s v="05/2021"/>
    <x v="242"/>
    <n v="2"/>
    <s v="2021 GMC Acadia   Justin Stankiewicz VIN 1GKKNMLS8MZ193910"/>
    <x v="1"/>
    <m/>
  </r>
  <r>
    <n v="6932995"/>
    <n v="1"/>
    <x v="5"/>
    <n v="84"/>
    <n v="50"/>
    <n v="0"/>
    <n v="8954"/>
    <n v="0"/>
    <n v="8954"/>
    <n v="3538.25"/>
    <n v="0"/>
    <n v="5415.75"/>
    <n v="3646.57"/>
    <n v="108.32000000000001"/>
    <n v="330"/>
    <n v="1"/>
    <n v="76"/>
    <x v="9"/>
    <s v="05/2021"/>
    <x v="229"/>
    <n v="2"/>
    <s v="Customer Care Cisco Phone System - 168"/>
    <x v="1"/>
    <m/>
  </r>
  <r>
    <n v="6933270"/>
    <n v="1"/>
    <x v="5"/>
    <n v="84"/>
    <n v="48"/>
    <n v="0"/>
    <n v="9456.25"/>
    <n v="0"/>
    <n v="9456.25"/>
    <n v="4052.65"/>
    <n v="0"/>
    <n v="5403.6"/>
    <n v="4165.22"/>
    <n v="112.57000000000001"/>
    <n v="330"/>
    <n v="1"/>
    <n v="76"/>
    <x v="9"/>
    <s v="05/2021"/>
    <x v="230"/>
    <n v="2"/>
    <s v="Cisco Phone Equip, (67) Microphones &amp; (73) Headsets - 166"/>
    <x v="1"/>
    <m/>
  </r>
  <r>
    <n v="6933412"/>
    <n v="1"/>
    <x v="5"/>
    <n v="84"/>
    <n v="52"/>
    <n v="0"/>
    <n v="16375"/>
    <n v="0"/>
    <n v="16375"/>
    <n v="6079.75"/>
    <n v="0"/>
    <n v="10295.25"/>
    <n v="6277.74"/>
    <n v="197.99"/>
    <n v="330"/>
    <n v="1"/>
    <n v="76"/>
    <x v="9"/>
    <s v="05/2021"/>
    <x v="229"/>
    <n v="2"/>
    <s v="Customer Care Cisco Phone System - 169"/>
    <x v="1"/>
    <m/>
  </r>
  <r>
    <n v="6933844"/>
    <n v="1"/>
    <x v="5"/>
    <n v="84"/>
    <n v="43"/>
    <n v="0"/>
    <n v="404019.88"/>
    <n v="0"/>
    <n v="404019.88"/>
    <n v="193439.82"/>
    <n v="0"/>
    <n v="210580.06"/>
    <n v="198337.03"/>
    <n v="4897.21"/>
    <n v="330"/>
    <n v="1"/>
    <n v="76"/>
    <x v="9"/>
    <s v="05/2021"/>
    <x v="229"/>
    <n v="2"/>
    <s v="Customer Care Cisco Phone System - 164"/>
    <x v="1"/>
    <m/>
  </r>
  <r>
    <n v="6933996"/>
    <n v="1"/>
    <x v="5"/>
    <n v="84"/>
    <n v="46"/>
    <n v="0"/>
    <n v="30844.91"/>
    <n v="0"/>
    <n v="30844.91"/>
    <n v="13953.64"/>
    <n v="0"/>
    <n v="16891.27"/>
    <n v="14320.84"/>
    <n v="367.2"/>
    <n v="330"/>
    <n v="1"/>
    <n v="76"/>
    <x v="9"/>
    <s v="05/2021"/>
    <x v="229"/>
    <n v="2"/>
    <s v="Customer Care Cisco Phone System - 165"/>
    <x v="1"/>
    <m/>
  </r>
  <r>
    <n v="6932986"/>
    <n v="1"/>
    <x v="6"/>
    <n v="84"/>
    <n v="37"/>
    <n v="0"/>
    <n v="164635.24"/>
    <n v="0"/>
    <n v="164635.24"/>
    <n v="90664.66"/>
    <n v="0"/>
    <n v="73970.58"/>
    <n v="92663.87"/>
    <n v="1999.21"/>
    <n v="308"/>
    <n v="1"/>
    <n v="39"/>
    <x v="0"/>
    <s v="06/2021"/>
    <x v="0"/>
    <n v="2"/>
    <s v="Utilities International - Phase 1 - 1579"/>
    <x v="0"/>
    <m/>
  </r>
  <r>
    <n v="6933095"/>
    <n v="1"/>
    <x v="6"/>
    <n v="84"/>
    <n v="50"/>
    <n v="0"/>
    <n v="1625"/>
    <n v="0"/>
    <n v="1625"/>
    <n v="642.35"/>
    <n v="0"/>
    <n v="982.65"/>
    <n v="662"/>
    <n v="19.650000000000002"/>
    <n v="308"/>
    <n v="1"/>
    <n v="39"/>
    <x v="0"/>
    <s v="06/2021"/>
    <x v="1"/>
    <n v="2"/>
    <s v="Utilities International - Phase 2 - 1779"/>
    <x v="0"/>
    <m/>
  </r>
  <r>
    <n v="6933388"/>
    <n v="1"/>
    <x v="6"/>
    <n v="84"/>
    <n v="49"/>
    <n v="0"/>
    <n v="-1778.34"/>
    <n v="0"/>
    <n v="-1778.34"/>
    <n v="-724.21"/>
    <n v="0"/>
    <n v="-1054.1300000000001"/>
    <n v="-745.72"/>
    <n v="-21.51"/>
    <n v="308"/>
    <n v="1"/>
    <n v="39"/>
    <x v="0"/>
    <s v="06/2021"/>
    <x v="1"/>
    <n v="2"/>
    <s v="Utilities International - Phase 2 - 1764"/>
    <x v="0"/>
    <m/>
  </r>
  <r>
    <n v="6933673"/>
    <n v="1"/>
    <x v="6"/>
    <n v="84"/>
    <n v="47"/>
    <n v="0"/>
    <n v="1021008.31"/>
    <n v="0"/>
    <n v="1021008.31"/>
    <n v="440208.51"/>
    <n v="0"/>
    <n v="580799.80000000005"/>
    <n v="452565.96"/>
    <n v="12357.45"/>
    <n v="308"/>
    <n v="1"/>
    <n v="39"/>
    <x v="0"/>
    <s v="06/2021"/>
    <x v="1"/>
    <n v="2"/>
    <s v="Utilities International - Phase 2 - 1755"/>
    <x v="0"/>
    <m/>
  </r>
  <r>
    <n v="6933825"/>
    <n v="1"/>
    <x v="6"/>
    <n v="84"/>
    <n v="48"/>
    <n v="0"/>
    <n v="261.20999999999998"/>
    <n v="0"/>
    <n v="261.20999999999998"/>
    <n v="109.5"/>
    <n v="0"/>
    <n v="151.71"/>
    <n v="112.66"/>
    <n v="3.16"/>
    <n v="308"/>
    <n v="1"/>
    <n v="39"/>
    <x v="0"/>
    <s v="06/2021"/>
    <x v="1"/>
    <n v="2"/>
    <s v="Utilities International - Phase 2 - 1774"/>
    <x v="0"/>
    <m/>
  </r>
  <r>
    <n v="6933826"/>
    <n v="1"/>
    <x v="6"/>
    <n v="84"/>
    <n v="52"/>
    <n v="0"/>
    <n v="1300"/>
    <n v="0"/>
    <n v="1300"/>
    <n v="482.82"/>
    <n v="0"/>
    <n v="817.18"/>
    <n v="498.54"/>
    <n v="15.72"/>
    <n v="308"/>
    <n v="1"/>
    <n v="39"/>
    <x v="0"/>
    <s v="06/2021"/>
    <x v="1"/>
    <n v="2"/>
    <s v="Utilities International - Phase 2 - 1790"/>
    <x v="0"/>
    <m/>
  </r>
  <r>
    <n v="6933976"/>
    <n v="1"/>
    <x v="6"/>
    <n v="84"/>
    <n v="51"/>
    <n v="0"/>
    <n v="10697.46"/>
    <n v="0"/>
    <n v="10697.46"/>
    <n v="4101.08"/>
    <n v="0"/>
    <n v="6596.38"/>
    <n v="4230.42"/>
    <n v="129.34"/>
    <n v="308"/>
    <n v="1"/>
    <n v="39"/>
    <x v="0"/>
    <s v="06/2021"/>
    <x v="1"/>
    <n v="2"/>
    <s v="Utilities International - Phase 2 - 1786"/>
    <x v="0"/>
    <m/>
  </r>
  <r>
    <n v="6933977"/>
    <n v="1"/>
    <x v="6"/>
    <n v="84"/>
    <n v="53"/>
    <n v="0"/>
    <n v="18074.14"/>
    <n v="0"/>
    <n v="18074.14"/>
    <n v="6497.45"/>
    <n v="0"/>
    <n v="11576.69"/>
    <n v="6715.88"/>
    <n v="218.43"/>
    <n v="308"/>
    <n v="1"/>
    <n v="39"/>
    <x v="0"/>
    <s v="06/2021"/>
    <x v="1"/>
    <n v="2"/>
    <s v="Utilities International - Phase 2 - 1799"/>
    <x v="0"/>
    <m/>
  </r>
  <r>
    <n v="6933983"/>
    <n v="1"/>
    <x v="6"/>
    <n v="84"/>
    <n v="54"/>
    <n v="0"/>
    <n v="1950"/>
    <n v="0"/>
    <n v="1950"/>
    <n v="677.71"/>
    <n v="0"/>
    <n v="1272.29"/>
    <n v="701.27"/>
    <n v="23.56"/>
    <n v="308"/>
    <n v="1"/>
    <n v="39"/>
    <x v="0"/>
    <s v="06/2021"/>
    <x v="1"/>
    <n v="2"/>
    <s v="Utilities International - Phase 2 - 1808"/>
    <x v="0"/>
    <m/>
  </r>
  <r>
    <n v="6934027"/>
    <n v="1"/>
    <x v="6"/>
    <n v="84"/>
    <n v="56"/>
    <n v="0"/>
    <n v="10393.98"/>
    <n v="0"/>
    <n v="10393.98"/>
    <n v="3364.22"/>
    <n v="0"/>
    <n v="7029.76"/>
    <n v="3489.75"/>
    <n v="125.53"/>
    <n v="308"/>
    <n v="1"/>
    <n v="39"/>
    <x v="0"/>
    <s v="06/2021"/>
    <x v="1"/>
    <n v="2"/>
    <s v="Utilities International - Phase 2 - 1810"/>
    <x v="0"/>
    <m/>
  </r>
  <r>
    <n v="6934066"/>
    <n v="1"/>
    <x v="6"/>
    <n v="84"/>
    <n v="58"/>
    <n v="0"/>
    <n v="3250"/>
    <n v="0"/>
    <n v="3250"/>
    <n v="974.37"/>
    <n v="0"/>
    <n v="2275.63"/>
    <n v="1013.61"/>
    <n v="39.24"/>
    <n v="308"/>
    <n v="1"/>
    <n v="39"/>
    <x v="0"/>
    <s v="06/2021"/>
    <x v="1"/>
    <n v="2"/>
    <s v="Utilities International - Phase 2 - 1822"/>
    <x v="0"/>
    <m/>
  </r>
  <r>
    <n v="6934076"/>
    <n v="1"/>
    <x v="6"/>
    <n v="84"/>
    <n v="59"/>
    <n v="0"/>
    <n v="13092.33"/>
    <n v="0"/>
    <n v="13092.33"/>
    <n v="3768.85"/>
    <n v="0"/>
    <n v="9323.48"/>
    <n v="3926.88"/>
    <n v="158.03"/>
    <n v="308"/>
    <n v="1"/>
    <n v="39"/>
    <x v="0"/>
    <s v="06/2021"/>
    <x v="1"/>
    <n v="2"/>
    <s v="Utilities International - Phase 2 - 1824"/>
    <x v="0"/>
    <m/>
  </r>
  <r>
    <n v="6933481"/>
    <n v="1"/>
    <x v="6"/>
    <n v="60"/>
    <n v="0"/>
    <n v="0"/>
    <n v="5716.29"/>
    <n v="0"/>
    <n v="5716.29"/>
    <n v="5716.29"/>
    <n v="0"/>
    <n v="5716.29"/>
    <n v="5716.29"/>
    <n v="0"/>
    <n v="300"/>
    <n v="1"/>
    <n v="62"/>
    <x v="1"/>
    <s v="06/2021"/>
    <x v="2"/>
    <n v="4"/>
    <s v="Organizational Expense - 1"/>
    <x v="0"/>
    <m/>
  </r>
  <r>
    <n v="6933924"/>
    <n v="1"/>
    <x v="6"/>
    <n v="60"/>
    <n v="0"/>
    <n v="0"/>
    <n v="250"/>
    <n v="0"/>
    <n v="250"/>
    <n v="250"/>
    <n v="0"/>
    <n v="250"/>
    <n v="250"/>
    <n v="0"/>
    <n v="300"/>
    <n v="1"/>
    <n v="62"/>
    <x v="1"/>
    <s v="06/2021"/>
    <x v="3"/>
    <n v="4"/>
    <s v="Merger Expenses - 2"/>
    <x v="0"/>
    <m/>
  </r>
  <r>
    <n v="3775374"/>
    <n v="1"/>
    <x v="6"/>
    <n v="180"/>
    <n v="174"/>
    <n v="0"/>
    <n v="1513.52"/>
    <n v="0"/>
    <n v="1513.52"/>
    <n v="50.46"/>
    <n v="0"/>
    <n v="1463.06"/>
    <n v="58.87"/>
    <n v="8.41"/>
    <n v="301"/>
    <n v="1"/>
    <n v="66"/>
    <x v="2"/>
    <s v="06/2021"/>
    <x v="4"/>
    <n v="6"/>
    <s v="Energy Lane Warehouse Office"/>
    <x v="0"/>
    <m/>
  </r>
  <r>
    <n v="6932921"/>
    <n v="1"/>
    <x v="6"/>
    <n v="120"/>
    <n v="30"/>
    <n v="0"/>
    <n v="127874.67"/>
    <n v="0"/>
    <n v="127874.67"/>
    <n v="95162.52"/>
    <n v="0"/>
    <n v="32712.15"/>
    <n v="96252.92"/>
    <n v="1090.4000000000001"/>
    <n v="301"/>
    <n v="1"/>
    <n v="66"/>
    <x v="2"/>
    <s v="06/2021"/>
    <x v="5"/>
    <n v="6"/>
    <s v="Silver Lake Office Additions - 1163"/>
    <x v="0"/>
    <m/>
  </r>
  <r>
    <n v="6932947"/>
    <n v="1"/>
    <x v="6"/>
    <n v="480"/>
    <n v="443"/>
    <n v="0"/>
    <n v="3603347.56"/>
    <n v="0"/>
    <n v="3603347.56"/>
    <n v="270465.03999999998"/>
    <n v="0"/>
    <n v="3332882.52"/>
    <n v="277988.49"/>
    <n v="7523.45"/>
    <n v="301"/>
    <n v="1"/>
    <n v="66"/>
    <x v="2"/>
    <s v="06/2021"/>
    <x v="6"/>
    <n v="6"/>
    <s v="Dover Stover/Energy Lane Office - 1748"/>
    <x v="0"/>
    <m/>
  </r>
  <r>
    <n v="6932948"/>
    <n v="1"/>
    <x v="6"/>
    <n v="480"/>
    <n v="443"/>
    <n v="0"/>
    <n v="129456.21"/>
    <n v="0"/>
    <n v="129456.21"/>
    <n v="9716.8799999999992"/>
    <n v="0"/>
    <n v="119739.33"/>
    <n v="9987.17"/>
    <n v="270.29000000000002"/>
    <n v="301"/>
    <n v="1"/>
    <n v="66"/>
    <x v="2"/>
    <s v="06/2021"/>
    <x v="7"/>
    <n v="6"/>
    <s v="Dover Stover/Energy Lane Warehouse - 1749"/>
    <x v="0"/>
    <m/>
  </r>
  <r>
    <n v="6932951"/>
    <n v="1"/>
    <x v="6"/>
    <n v="60"/>
    <n v="0"/>
    <n v="0"/>
    <n v="8490"/>
    <n v="0"/>
    <n v="8490"/>
    <n v="8490"/>
    <n v="0"/>
    <n v="0"/>
    <n v="8490"/>
    <n v="0"/>
    <n v="301"/>
    <n v="1"/>
    <n v="66"/>
    <x v="2"/>
    <s v="06/2021"/>
    <x v="8"/>
    <n v="6"/>
    <s v="AC Unit for SL Server Room - 1250"/>
    <x v="0"/>
    <m/>
  </r>
  <r>
    <n v="6932962"/>
    <n v="1"/>
    <x v="6"/>
    <n v="60"/>
    <n v="0"/>
    <n v="0"/>
    <n v="8250"/>
    <n v="0"/>
    <n v="8250"/>
    <n v="8250"/>
    <n v="0"/>
    <n v="0"/>
    <n v="8250"/>
    <n v="0"/>
    <n v="301"/>
    <n v="1"/>
    <n v="66"/>
    <x v="2"/>
    <s v="06/2021"/>
    <x v="9"/>
    <n v="6"/>
    <s v="Enhance electrical service at SL - 911"/>
    <x v="0"/>
    <m/>
  </r>
  <r>
    <n v="6933059"/>
    <n v="1"/>
    <x v="6"/>
    <n v="120"/>
    <n v="56"/>
    <n v="0"/>
    <n v="300663.94"/>
    <n v="0"/>
    <n v="300663.94"/>
    <n v="144745.04"/>
    <n v="0"/>
    <n v="155918.9"/>
    <n v="147529.31"/>
    <n v="2784.27"/>
    <n v="301"/>
    <n v="1"/>
    <n v="66"/>
    <x v="2"/>
    <s v="06/2021"/>
    <x v="10"/>
    <n v="6"/>
    <s v="Silver Lake 2nd Floor Renovations - 1364"/>
    <x v="0"/>
    <m/>
  </r>
  <r>
    <n v="6933067"/>
    <n v="1"/>
    <x v="6"/>
    <n v="120"/>
    <n v="40"/>
    <n v="0"/>
    <n v="8534"/>
    <n v="0"/>
    <n v="8534"/>
    <n v="5635.68"/>
    <n v="0"/>
    <n v="2898.32"/>
    <n v="5708.14"/>
    <n v="72.460000000000008"/>
    <n v="301"/>
    <n v="1"/>
    <n v="66"/>
    <x v="2"/>
    <s v="06/2021"/>
    <x v="11"/>
    <n v="6"/>
    <s v="SL Treasury AC Replacement - 1210"/>
    <x v="0"/>
    <m/>
  </r>
  <r>
    <n v="6933079"/>
    <n v="1"/>
    <x v="6"/>
    <n v="480"/>
    <n v="450"/>
    <n v="0"/>
    <n v="6615.23"/>
    <n v="0"/>
    <n v="6615.23"/>
    <n v="400.04"/>
    <n v="0"/>
    <n v="6215.19"/>
    <n v="413.85"/>
    <n v="13.81"/>
    <n v="301"/>
    <n v="1"/>
    <n v="66"/>
    <x v="2"/>
    <s v="06/2021"/>
    <x v="6"/>
    <n v="6"/>
    <s v="Dover Stover/Energy Lane Office - 1801"/>
    <x v="0"/>
    <m/>
  </r>
  <r>
    <n v="6933083"/>
    <n v="1"/>
    <x v="6"/>
    <n v="60"/>
    <n v="0"/>
    <n v="0"/>
    <n v="2120.36"/>
    <n v="0"/>
    <n v="2120.36"/>
    <n v="2120.36"/>
    <n v="0"/>
    <n v="0"/>
    <n v="2120.36"/>
    <n v="0"/>
    <n v="301"/>
    <n v="1"/>
    <n v="66"/>
    <x v="2"/>
    <s v="06/2021"/>
    <x v="12"/>
    <n v="6"/>
    <s v="Electrical Work For Is Department - 404"/>
    <x v="0"/>
    <m/>
  </r>
  <r>
    <n v="6933084"/>
    <n v="1"/>
    <x v="6"/>
    <n v="60"/>
    <n v="0"/>
    <n v="0"/>
    <n v="719.88"/>
    <n v="0"/>
    <n v="719.88"/>
    <n v="719.88"/>
    <n v="0"/>
    <n v="0"/>
    <n v="719.88"/>
    <n v="0"/>
    <n v="301"/>
    <n v="1"/>
    <n v="66"/>
    <x v="2"/>
    <s v="06/2021"/>
    <x v="9"/>
    <n v="6"/>
    <s v="Enhance electrical service at SL - 919"/>
    <x v="0"/>
    <m/>
  </r>
  <r>
    <n v="6933195"/>
    <n v="1"/>
    <x v="6"/>
    <n v="120"/>
    <n v="83"/>
    <n v="0"/>
    <n v="44213.9"/>
    <n v="0"/>
    <n v="44213.9"/>
    <n v="13314.11"/>
    <n v="0"/>
    <n v="30899.79"/>
    <n v="13686.4"/>
    <n v="372.29"/>
    <n v="301"/>
    <n v="1"/>
    <n v="66"/>
    <x v="2"/>
    <s v="06/2021"/>
    <x v="13"/>
    <n v="6"/>
    <s v="Newark Office Architecture - 1747"/>
    <x v="0"/>
    <m/>
  </r>
  <r>
    <n v="6933196"/>
    <n v="1"/>
    <x v="6"/>
    <n v="120"/>
    <n v="86"/>
    <n v="0"/>
    <n v="4235.8900000000003"/>
    <n v="0"/>
    <n v="4235.8900000000003"/>
    <n v="1169.56"/>
    <n v="0"/>
    <n v="3066.33"/>
    <n v="1205.22"/>
    <n v="35.660000000000004"/>
    <n v="301"/>
    <n v="1"/>
    <n v="66"/>
    <x v="2"/>
    <s v="06/2021"/>
    <x v="13"/>
    <n v="6"/>
    <s v="Newark Office Architecture - 1778"/>
    <x v="0"/>
    <m/>
  </r>
  <r>
    <n v="6933228"/>
    <n v="1"/>
    <x v="6"/>
    <n v="77"/>
    <n v="0"/>
    <n v="0"/>
    <n v="7648.79"/>
    <n v="0"/>
    <n v="7648.79"/>
    <n v="7648.79"/>
    <n v="0"/>
    <n v="0"/>
    <n v="7648.79"/>
    <n v="0"/>
    <n v="301"/>
    <n v="1"/>
    <n v="66"/>
    <x v="2"/>
    <s v="06/2021"/>
    <x v="14"/>
    <n v="6"/>
    <s v="COMPASS POINTE BLDG - 1050"/>
    <x v="0"/>
    <m/>
  </r>
  <r>
    <n v="6933476"/>
    <n v="1"/>
    <x v="6"/>
    <n v="120"/>
    <n v="89"/>
    <n v="0"/>
    <n v="8160"/>
    <n v="0"/>
    <n v="8160"/>
    <n v="2048.71"/>
    <n v="0"/>
    <n v="6111.29"/>
    <n v="2117.38"/>
    <n v="68.67"/>
    <n v="301"/>
    <n v="1"/>
    <n v="66"/>
    <x v="2"/>
    <s v="06/2021"/>
    <x v="15"/>
    <n v="6"/>
    <s v="Newark Office Project Management - 1789"/>
    <x v="0"/>
    <m/>
  </r>
  <r>
    <n v="6933477"/>
    <n v="1"/>
    <x v="6"/>
    <n v="120"/>
    <n v="88"/>
    <n v="0"/>
    <n v="2720"/>
    <n v="0"/>
    <n v="2720"/>
    <n v="705.57"/>
    <n v="0"/>
    <n v="2014.43"/>
    <n v="728.46"/>
    <n v="22.89"/>
    <n v="301"/>
    <n v="1"/>
    <n v="66"/>
    <x v="2"/>
    <s v="06/2021"/>
    <x v="15"/>
    <n v="6"/>
    <s v="Newark Office Project Management - 1795"/>
    <x v="0"/>
    <m/>
  </r>
  <r>
    <n v="6933486"/>
    <n v="1"/>
    <x v="6"/>
    <n v="120"/>
    <n v="24"/>
    <n v="0"/>
    <n v="42500"/>
    <n v="0"/>
    <n v="42500"/>
    <n v="33770.29"/>
    <n v="0"/>
    <n v="8729.7099999999991"/>
    <n v="34134.03"/>
    <n v="363.74"/>
    <n v="301"/>
    <n v="1"/>
    <n v="66"/>
    <x v="2"/>
    <s v="06/2021"/>
    <x v="16"/>
    <n v="6"/>
    <s v="SL Natural Gas Generator - 1147"/>
    <x v="0"/>
    <m/>
  </r>
  <r>
    <n v="6933497"/>
    <n v="1"/>
    <x v="6"/>
    <n v="84"/>
    <n v="0"/>
    <n v="0"/>
    <n v="15590"/>
    <n v="0"/>
    <n v="15590"/>
    <n v="15590"/>
    <n v="0"/>
    <n v="0"/>
    <n v="15590"/>
    <n v="0"/>
    <n v="301"/>
    <n v="1"/>
    <n v="66"/>
    <x v="2"/>
    <s v="06/2021"/>
    <x v="17"/>
    <n v="6"/>
    <s v="A/C for Server Room - 962"/>
    <x v="0"/>
    <m/>
  </r>
  <r>
    <n v="6933501"/>
    <n v="1"/>
    <x v="6"/>
    <n v="480"/>
    <n v="444"/>
    <n v="0"/>
    <n v="-31928.82"/>
    <n v="0"/>
    <n v="-31928.82"/>
    <n v="-2329.98"/>
    <n v="0"/>
    <n v="-29598.84"/>
    <n v="-2396.64"/>
    <n v="-66.66"/>
    <n v="301"/>
    <n v="1"/>
    <n v="66"/>
    <x v="2"/>
    <s v="06/2021"/>
    <x v="6"/>
    <n v="6"/>
    <s v="Dover Stover/Energy Lane Office - 1769"/>
    <x v="0"/>
    <m/>
  </r>
  <r>
    <n v="6933502"/>
    <n v="1"/>
    <x v="6"/>
    <n v="60"/>
    <n v="0"/>
    <n v="0"/>
    <n v="9591"/>
    <n v="0"/>
    <n v="9591"/>
    <n v="9591"/>
    <n v="0"/>
    <n v="0"/>
    <n v="9591"/>
    <n v="0"/>
    <n v="301"/>
    <n v="1"/>
    <n v="66"/>
    <x v="2"/>
    <s v="06/2021"/>
    <x v="18"/>
    <n v="6"/>
    <s v="A/C unit for Silver Lake Server room - 910"/>
    <x v="0"/>
    <m/>
  </r>
  <r>
    <n v="6933554"/>
    <n v="1"/>
    <x v="6"/>
    <n v="120"/>
    <n v="77"/>
    <n v="0"/>
    <n v="8895.7000000000007"/>
    <n v="0"/>
    <n v="8895.7000000000007"/>
    <n v="3187.61"/>
    <n v="0"/>
    <n v="5708.09"/>
    <n v="3261.74"/>
    <n v="74.13"/>
    <n v="301"/>
    <n v="1"/>
    <n v="66"/>
    <x v="2"/>
    <s v="06/2021"/>
    <x v="20"/>
    <n v="6"/>
    <s v="2nd Flr HR Conference Room furniture-Also see Asset 1364 - 1721"/>
    <x v="0"/>
    <m/>
  </r>
  <r>
    <n v="6933747"/>
    <n v="1"/>
    <x v="6"/>
    <n v="60"/>
    <n v="2"/>
    <n v="0"/>
    <n v="32337.67"/>
    <n v="0"/>
    <n v="32337.67"/>
    <n v="31230.42"/>
    <n v="0"/>
    <n v="1107.25"/>
    <n v="31784.05"/>
    <n v="553.63"/>
    <n v="301"/>
    <n v="1"/>
    <n v="66"/>
    <x v="2"/>
    <s v="06/2021"/>
    <x v="21"/>
    <n v="6"/>
    <s v="Renovations to Silver Lake Break room - 1350"/>
    <x v="0"/>
    <m/>
  </r>
  <r>
    <n v="6933761"/>
    <n v="1"/>
    <x v="6"/>
    <n v="120"/>
    <n v="33"/>
    <n v="0"/>
    <n v="-5165"/>
    <n v="0"/>
    <n v="-5165"/>
    <n v="-3713.79"/>
    <n v="0"/>
    <n v="-1451.21"/>
    <n v="-3757.77"/>
    <n v="-43.980000000000004"/>
    <n v="301"/>
    <n v="1"/>
    <n v="66"/>
    <x v="2"/>
    <s v="06/2021"/>
    <x v="5"/>
    <n v="6"/>
    <s v="Silver Lake Office Additions - 1169"/>
    <x v="0"/>
    <m/>
  </r>
  <r>
    <n v="6933766"/>
    <n v="1"/>
    <x v="6"/>
    <n v="120"/>
    <n v="83"/>
    <n v="0"/>
    <n v="28385.4"/>
    <n v="0"/>
    <n v="28385.4"/>
    <n v="8547.67"/>
    <n v="0"/>
    <n v="19837.73"/>
    <n v="8786.68"/>
    <n v="239.01"/>
    <n v="301"/>
    <n v="1"/>
    <n v="66"/>
    <x v="2"/>
    <s v="06/2021"/>
    <x v="15"/>
    <n v="6"/>
    <s v="Newark Office Project Management - 1746"/>
    <x v="0"/>
    <m/>
  </r>
  <r>
    <n v="6933768"/>
    <n v="1"/>
    <x v="6"/>
    <n v="84"/>
    <n v="40"/>
    <n v="0"/>
    <n v="414439.25"/>
    <n v="0"/>
    <n v="414439.25"/>
    <n v="216443.84"/>
    <n v="0"/>
    <n v="197995.41"/>
    <n v="221393.73"/>
    <n v="4949.8900000000003"/>
    <n v="301"/>
    <n v="1"/>
    <n v="66"/>
    <x v="2"/>
    <s v="06/2021"/>
    <x v="22"/>
    <n v="6"/>
    <s v="Middletown Office Leasehold Improv - 114 Sandhill Drive - 1717"/>
    <x v="0"/>
    <m/>
  </r>
  <r>
    <n v="6933787"/>
    <n v="1"/>
    <x v="6"/>
    <n v="72"/>
    <n v="0"/>
    <n v="0"/>
    <n v="20736.3"/>
    <n v="0"/>
    <n v="20736.3"/>
    <n v="20736.3"/>
    <n v="0"/>
    <n v="0"/>
    <n v="20736.3"/>
    <n v="0"/>
    <n v="301"/>
    <n v="1"/>
    <n v="66"/>
    <x v="2"/>
    <s v="06/2021"/>
    <x v="14"/>
    <n v="6"/>
    <s v="Compass Pointe Bldg - 1074"/>
    <x v="0"/>
    <m/>
  </r>
  <r>
    <n v="6933798"/>
    <n v="1"/>
    <x v="6"/>
    <n v="120"/>
    <n v="87"/>
    <n v="0"/>
    <n v="45749.2"/>
    <n v="0"/>
    <n v="45749.2"/>
    <n v="12249.4"/>
    <n v="0"/>
    <n v="33499.800000000003"/>
    <n v="12634.46"/>
    <n v="385.06"/>
    <n v="301"/>
    <n v="1"/>
    <n v="66"/>
    <x v="2"/>
    <s v="06/2021"/>
    <x v="23"/>
    <n v="6"/>
    <s v="Energy Lane Courtyard - 1794"/>
    <x v="0"/>
    <m/>
  </r>
  <r>
    <n v="6933929"/>
    <n v="1"/>
    <x v="6"/>
    <n v="120"/>
    <n v="30"/>
    <n v="0"/>
    <n v="8851"/>
    <n v="0"/>
    <n v="8851"/>
    <n v="6586.75"/>
    <n v="0"/>
    <n v="2264.25"/>
    <n v="6662.22"/>
    <n v="75.47"/>
    <n v="301"/>
    <n v="1"/>
    <n v="66"/>
    <x v="2"/>
    <s v="06/2021"/>
    <x v="16"/>
    <n v="6"/>
    <s v="SL Natural Gas Generator - 1162"/>
    <x v="0"/>
    <m/>
  </r>
  <r>
    <n v="6933939"/>
    <n v="1"/>
    <x v="6"/>
    <n v="78"/>
    <n v="0"/>
    <n v="0"/>
    <n v="986"/>
    <n v="0"/>
    <n v="986"/>
    <n v="986"/>
    <n v="0"/>
    <n v="0"/>
    <n v="986"/>
    <n v="0"/>
    <n v="301"/>
    <n v="1"/>
    <n v="66"/>
    <x v="2"/>
    <s v="06/2021"/>
    <x v="14"/>
    <n v="6"/>
    <s v="COMPASS POINTE BLDG - 1045"/>
    <x v="0"/>
    <m/>
  </r>
  <r>
    <n v="6933940"/>
    <n v="1"/>
    <x v="6"/>
    <n v="480"/>
    <n v="444"/>
    <n v="0"/>
    <n v="-0.01"/>
    <n v="0"/>
    <n v="-0.01"/>
    <n v="-0.01"/>
    <n v="0"/>
    <n v="0"/>
    <n v="-0.01"/>
    <n v="0"/>
    <n v="301"/>
    <n v="1"/>
    <n v="66"/>
    <x v="2"/>
    <s v="06/2021"/>
    <x v="6"/>
    <n v="6"/>
    <s v="Dover Stover/Energy Lane Office - 1760"/>
    <x v="0"/>
    <m/>
  </r>
  <r>
    <n v="6933947"/>
    <n v="1"/>
    <x v="6"/>
    <n v="120"/>
    <n v="88"/>
    <n v="0"/>
    <n v="5071.68"/>
    <n v="0"/>
    <n v="5071.68"/>
    <n v="1315.6"/>
    <n v="0"/>
    <n v="3756.08"/>
    <n v="1358.28"/>
    <n v="42.68"/>
    <n v="301"/>
    <n v="1"/>
    <n v="66"/>
    <x v="2"/>
    <s v="06/2021"/>
    <x v="23"/>
    <n v="6"/>
    <s v="Energy Lane Courtyard - 1788"/>
    <x v="0"/>
    <m/>
  </r>
  <r>
    <n v="6933948"/>
    <n v="1"/>
    <x v="6"/>
    <n v="120"/>
    <n v="90"/>
    <n v="0"/>
    <n v="832"/>
    <n v="0"/>
    <n v="832"/>
    <n v="201.93"/>
    <n v="0"/>
    <n v="630.07000000000005"/>
    <n v="208.93"/>
    <n v="7"/>
    <n v="301"/>
    <n v="1"/>
    <n v="66"/>
    <x v="2"/>
    <s v="06/2021"/>
    <x v="23"/>
    <n v="6"/>
    <s v="Energy Lane Courtyard - 1802"/>
    <x v="0"/>
    <m/>
  </r>
  <r>
    <n v="6933955"/>
    <n v="1"/>
    <x v="6"/>
    <n v="120"/>
    <n v="31"/>
    <n v="0"/>
    <n v="66814"/>
    <n v="0"/>
    <n v="66814"/>
    <n v="49161.47"/>
    <n v="0"/>
    <n v="17652.53"/>
    <n v="49730.91"/>
    <n v="569.44000000000005"/>
    <n v="301"/>
    <n v="1"/>
    <n v="66"/>
    <x v="2"/>
    <s v="06/2021"/>
    <x v="24"/>
    <n v="6"/>
    <s v="Carrier VAV Temp Controls - 1168"/>
    <x v="0"/>
    <m/>
  </r>
  <r>
    <n v="6934012"/>
    <n v="1"/>
    <x v="6"/>
    <n v="36"/>
    <n v="8"/>
    <n v="0"/>
    <n v="50997.78"/>
    <n v="0"/>
    <n v="50997.78"/>
    <n v="39391.360000000001"/>
    <n v="0"/>
    <n v="11606.42"/>
    <n v="40842.160000000003"/>
    <n v="1450.8"/>
    <n v="301"/>
    <n v="1"/>
    <n v="66"/>
    <x v="2"/>
    <s v="06/2021"/>
    <x v="25"/>
    <n v="6"/>
    <s v="Compass Point Office Renov - 1814"/>
    <x v="0"/>
    <m/>
  </r>
  <r>
    <n v="6934035"/>
    <n v="1"/>
    <x v="6"/>
    <n v="36"/>
    <n v="10"/>
    <n v="0"/>
    <n v="3759.23"/>
    <n v="0"/>
    <n v="3759.23"/>
    <n v="2690.26"/>
    <n v="0"/>
    <n v="1068.97"/>
    <n v="2797.16"/>
    <n v="106.9"/>
    <n v="301"/>
    <n v="1"/>
    <n v="66"/>
    <x v="2"/>
    <s v="06/2021"/>
    <x v="25"/>
    <n v="6"/>
    <s v="Compass Point Office Renov - 1820"/>
    <x v="0"/>
    <m/>
  </r>
  <r>
    <n v="6934039"/>
    <n v="1"/>
    <x v="6"/>
    <n v="120"/>
    <n v="96"/>
    <n v="0"/>
    <n v="4665.62"/>
    <n v="0"/>
    <n v="4665.62"/>
    <n v="898.92"/>
    <n v="0"/>
    <n v="3766.7"/>
    <n v="938.16"/>
    <n v="39.24"/>
    <n v="301"/>
    <n v="1"/>
    <n v="66"/>
    <x v="2"/>
    <s v="06/2021"/>
    <x v="26"/>
    <n v="6"/>
    <s v="RT113 Signage - 1829"/>
    <x v="0"/>
    <m/>
  </r>
  <r>
    <n v="6934041"/>
    <n v="1"/>
    <x v="6"/>
    <n v="36"/>
    <n v="8"/>
    <n v="0"/>
    <n v="11188.6"/>
    <n v="0"/>
    <n v="11188.6"/>
    <n v="8583.84"/>
    <n v="0"/>
    <n v="2604.7600000000002"/>
    <n v="8909.44"/>
    <n v="325.60000000000002"/>
    <n v="301"/>
    <n v="1"/>
    <n v="66"/>
    <x v="2"/>
    <s v="06/2021"/>
    <x v="27"/>
    <n v="6"/>
    <s v="Compass Point Kitchen Renov - 1815"/>
    <x v="0"/>
    <m/>
  </r>
  <r>
    <n v="6934043"/>
    <n v="1"/>
    <x v="6"/>
    <n v="36"/>
    <n v="11"/>
    <n v="0"/>
    <n v="583.21"/>
    <n v="0"/>
    <n v="583.21"/>
    <n v="400.86"/>
    <n v="0"/>
    <n v="182.35"/>
    <n v="417.44"/>
    <n v="16.580000000000002"/>
    <n v="301"/>
    <n v="1"/>
    <n v="66"/>
    <x v="2"/>
    <s v="06/2021"/>
    <x v="25"/>
    <n v="6"/>
    <s v="Compass Point Office Renov - 1826"/>
    <x v="0"/>
    <m/>
  </r>
  <r>
    <n v="6934046"/>
    <n v="1"/>
    <x v="6"/>
    <n v="120"/>
    <n v="102"/>
    <n v="0"/>
    <n v="-4078.65"/>
    <n v="0"/>
    <n v="-4078.65"/>
    <n v="-581.6"/>
    <n v="0"/>
    <n v="-3497.05"/>
    <n v="-615.88"/>
    <n v="-34.28"/>
    <n v="301"/>
    <n v="1"/>
    <n v="66"/>
    <x v="2"/>
    <s v="06/2021"/>
    <x v="23"/>
    <n v="6"/>
    <s v="Energy Lane Courtyard - 1850"/>
    <x v="0"/>
    <m/>
  </r>
  <r>
    <n v="6934048"/>
    <n v="1"/>
    <x v="6"/>
    <n v="120"/>
    <n v="95"/>
    <n v="0"/>
    <n v="20937.93"/>
    <n v="0"/>
    <n v="20937.93"/>
    <n v="4208.6099999999997"/>
    <n v="0"/>
    <n v="16729.32"/>
    <n v="4384.71"/>
    <n v="176.1"/>
    <n v="301"/>
    <n v="1"/>
    <n v="66"/>
    <x v="2"/>
    <s v="06/2021"/>
    <x v="26"/>
    <n v="6"/>
    <s v="RT113 Signage - 1828"/>
    <x v="0"/>
    <m/>
  </r>
  <r>
    <n v="6934071"/>
    <n v="1"/>
    <x v="6"/>
    <n v="36"/>
    <n v="9"/>
    <n v="0"/>
    <n v="20223.07"/>
    <n v="0"/>
    <n v="20223.07"/>
    <n v="15046.08"/>
    <n v="0"/>
    <n v="5176.99"/>
    <n v="15621.3"/>
    <n v="575.22"/>
    <n v="301"/>
    <n v="1"/>
    <n v="66"/>
    <x v="2"/>
    <s v="06/2021"/>
    <x v="25"/>
    <n v="6"/>
    <s v="Compass Point Office Renov - 1819"/>
    <x v="0"/>
    <m/>
  </r>
  <r>
    <n v="6934074"/>
    <n v="1"/>
    <x v="6"/>
    <n v="480"/>
    <n v="462"/>
    <n v="0"/>
    <n v="-1918.1"/>
    <n v="0"/>
    <n v="-1918.1"/>
    <n v="-67.98"/>
    <n v="0"/>
    <n v="-1850.12"/>
    <n v="-71.98"/>
    <n v="-4"/>
    <n v="301"/>
    <n v="1"/>
    <n v="66"/>
    <x v="2"/>
    <s v="06/2021"/>
    <x v="6"/>
    <n v="6"/>
    <s v="Dover Stover/Energy Lane Office - 1849"/>
    <x v="0"/>
    <m/>
  </r>
  <r>
    <n v="7003661"/>
    <n v="1"/>
    <x v="6"/>
    <n v="120"/>
    <n v="105"/>
    <n v="0"/>
    <n v="12534.17"/>
    <n v="0"/>
    <n v="12534.17"/>
    <n v="1473.87"/>
    <n v="0"/>
    <n v="11060.3"/>
    <n v="1579.21"/>
    <n v="105.34"/>
    <n v="301"/>
    <n v="1"/>
    <n v="66"/>
    <x v="2"/>
    <s v="06/2021"/>
    <x v="4"/>
    <n v="6"/>
    <s v="Energy Lane Warehouse Office for Bldg Mgr (share w/DE Div) - 1850"/>
    <x v="0"/>
    <m/>
  </r>
  <r>
    <n v="6933472"/>
    <n v="1"/>
    <x v="6"/>
    <n v="120"/>
    <n v="83"/>
    <n v="0"/>
    <n v="421491.92"/>
    <n v="0"/>
    <n v="421491.92"/>
    <n v="126923.21"/>
    <n v="0"/>
    <n v="294568.71000000002"/>
    <n v="130472.23"/>
    <n v="3549.02"/>
    <n v="302"/>
    <n v="1"/>
    <n v="67"/>
    <x v="3"/>
    <s v="06/2021"/>
    <x v="28"/>
    <n v="6"/>
    <s v="Newark Office Construction - 1750"/>
    <x v="0"/>
    <m/>
  </r>
  <r>
    <n v="1624201"/>
    <n v="1"/>
    <x v="6"/>
    <n v="120"/>
    <n v="110"/>
    <n v="0"/>
    <n v="56999.24"/>
    <n v="0"/>
    <n v="56999.24"/>
    <n v="3147.25"/>
    <n v="0"/>
    <n v="53851.99"/>
    <n v="3636.81"/>
    <n v="489.56"/>
    <n v="303"/>
    <n v="1"/>
    <n v="68"/>
    <x v="4"/>
    <s v="06/2021"/>
    <x v="29"/>
    <n v="2"/>
    <s v="Satellite Office Srv Repl"/>
    <x v="0"/>
    <m/>
  </r>
  <r>
    <n v="3775369"/>
    <n v="1"/>
    <x v="6"/>
    <n v="120"/>
    <n v="115"/>
    <n v="0"/>
    <n v="64000"/>
    <n v="0"/>
    <n v="64000"/>
    <n v="2666.65"/>
    <n v="0"/>
    <n v="61333.35"/>
    <n v="3199.98"/>
    <n v="533.33000000000004"/>
    <n v="303"/>
    <n v="1"/>
    <n v="68"/>
    <x v="4"/>
    <s v="06/2021"/>
    <x v="30"/>
    <n v="2"/>
    <s v="Energy Lane Acct Workstation"/>
    <x v="0"/>
    <m/>
  </r>
  <r>
    <n v="6932897"/>
    <n v="1"/>
    <x v="6"/>
    <n v="84"/>
    <n v="38"/>
    <n v="0"/>
    <n v="4165.5"/>
    <n v="0"/>
    <n v="4165.5"/>
    <n v="2281.12"/>
    <n v="0"/>
    <n v="1884.38"/>
    <n v="2330.71"/>
    <n v="49.59"/>
    <n v="303"/>
    <n v="1"/>
    <n v="68"/>
    <x v="4"/>
    <s v="06/2021"/>
    <x v="31"/>
    <n v="2"/>
    <s v="Phones, (12) Cisco IP phones 8851 - 1580"/>
    <x v="0"/>
    <m/>
  </r>
  <r>
    <n v="6932927"/>
    <n v="1"/>
    <x v="6"/>
    <n v="120"/>
    <n v="83"/>
    <n v="0"/>
    <n v="127887.5"/>
    <n v="0"/>
    <n v="127887.5"/>
    <n v="38510.57"/>
    <n v="0"/>
    <n v="89376.93"/>
    <n v="39587.4"/>
    <n v="1076.83"/>
    <n v="303"/>
    <n v="1"/>
    <n v="68"/>
    <x v="4"/>
    <s v="06/2021"/>
    <x v="32"/>
    <n v="2"/>
    <s v="Newark Office Furniture - 1754"/>
    <x v="0"/>
    <m/>
  </r>
  <r>
    <n v="6932928"/>
    <n v="1"/>
    <x v="6"/>
    <n v="120"/>
    <n v="84"/>
    <n v="0"/>
    <n v="25577.5"/>
    <n v="0"/>
    <n v="25577.5"/>
    <n v="7488.63"/>
    <n v="0"/>
    <n v="18088.87"/>
    <n v="7703.97"/>
    <n v="215.34"/>
    <n v="303"/>
    <n v="1"/>
    <n v="68"/>
    <x v="4"/>
    <s v="06/2021"/>
    <x v="32"/>
    <n v="2"/>
    <s v="Newark Office Furniture - 1765"/>
    <x v="0"/>
    <m/>
  </r>
  <r>
    <n v="6932960"/>
    <n v="1"/>
    <x v="6"/>
    <n v="120"/>
    <n v="84"/>
    <n v="0"/>
    <n v="-18529.939999999999"/>
    <n v="0"/>
    <n v="-18529.939999999999"/>
    <n v="-5425.28"/>
    <n v="0"/>
    <n v="-13104.66"/>
    <n v="-5581.29"/>
    <n v="-156.01"/>
    <n v="303"/>
    <n v="1"/>
    <n v="68"/>
    <x v="4"/>
    <s v="06/2021"/>
    <x v="33"/>
    <n v="2"/>
    <s v="Energy Lane FFE - 1768"/>
    <x v="0"/>
    <m/>
  </r>
  <r>
    <n v="6933042"/>
    <n v="1"/>
    <x v="6"/>
    <n v="120"/>
    <n v="38"/>
    <n v="0"/>
    <n v="14658"/>
    <n v="0"/>
    <n v="14658"/>
    <n v="9925.2900000000009"/>
    <n v="0"/>
    <n v="4732.71"/>
    <n v="10049.84"/>
    <n v="124.55"/>
    <n v="303"/>
    <n v="1"/>
    <n v="68"/>
    <x v="4"/>
    <s v="06/2021"/>
    <x v="34"/>
    <n v="2"/>
    <s v="Replace SL Sidewalks - 1198"/>
    <x v="0"/>
    <m/>
  </r>
  <r>
    <n v="6933054"/>
    <n v="1"/>
    <x v="6"/>
    <n v="84"/>
    <n v="27"/>
    <n v="0"/>
    <n v="4718.75"/>
    <n v="0"/>
    <n v="4718.75"/>
    <n v="3202.03"/>
    <n v="0"/>
    <n v="1516.72"/>
    <n v="3258.2"/>
    <n v="56.17"/>
    <n v="303"/>
    <n v="1"/>
    <n v="68"/>
    <x v="4"/>
    <s v="06/2021"/>
    <x v="35"/>
    <n v="2"/>
    <s v="Soundmasking system furniture for 2nd flr SL - 1363"/>
    <x v="0"/>
    <m/>
  </r>
  <r>
    <n v="6933062"/>
    <n v="1"/>
    <x v="6"/>
    <n v="120"/>
    <n v="85"/>
    <n v="0"/>
    <n v="14930.5"/>
    <n v="0"/>
    <n v="14930.5"/>
    <n v="4246.8100000000004"/>
    <n v="0"/>
    <n v="10683.69"/>
    <n v="4372.5"/>
    <n v="125.69"/>
    <n v="303"/>
    <n v="1"/>
    <n v="68"/>
    <x v="4"/>
    <s v="06/2021"/>
    <x v="32"/>
    <n v="2"/>
    <s v="Newark Office Furniture - 1773"/>
    <x v="0"/>
    <m/>
  </r>
  <r>
    <n v="6933075"/>
    <n v="1"/>
    <x v="6"/>
    <n v="120"/>
    <n v="0"/>
    <n v="0"/>
    <n v="0"/>
    <n v="0"/>
    <n v="0"/>
    <n v="0"/>
    <n v="0"/>
    <n v="0"/>
    <n v="0"/>
    <n v="0"/>
    <n v="303"/>
    <n v="1"/>
    <n v="68"/>
    <x v="4"/>
    <s v="06/2021"/>
    <x v="36"/>
    <n v="2"/>
    <s v="7 Exeter Side Conference Chairs - 1013"/>
    <x v="0"/>
    <m/>
  </r>
  <r>
    <n v="6933199"/>
    <n v="1"/>
    <x v="6"/>
    <n v="120"/>
    <n v="86"/>
    <n v="0"/>
    <n v="5814"/>
    <n v="0"/>
    <n v="5814"/>
    <n v="1605.22"/>
    <n v="0"/>
    <n v="4208.78"/>
    <n v="1654.16"/>
    <n v="48.94"/>
    <n v="303"/>
    <n v="1"/>
    <n v="68"/>
    <x v="4"/>
    <s v="06/2021"/>
    <x v="32"/>
    <n v="2"/>
    <s v="Newark Office Furniture - 1780"/>
    <x v="0"/>
    <m/>
  </r>
  <r>
    <n v="6933200"/>
    <n v="1"/>
    <x v="6"/>
    <n v="120"/>
    <n v="90"/>
    <n v="0"/>
    <n v="2548.48"/>
    <n v="0"/>
    <n v="2548.48"/>
    <n v="618.52"/>
    <n v="0"/>
    <n v="1929.96"/>
    <n v="639.96"/>
    <n v="21.44"/>
    <n v="303"/>
    <n v="1"/>
    <n v="68"/>
    <x v="4"/>
    <s v="06/2021"/>
    <x v="32"/>
    <n v="2"/>
    <s v="Newark Office Furniture - 1804"/>
    <x v="0"/>
    <m/>
  </r>
  <r>
    <n v="6933226"/>
    <n v="1"/>
    <x v="6"/>
    <n v="120"/>
    <n v="23"/>
    <n v="0"/>
    <n v="8659.32"/>
    <n v="0"/>
    <n v="8659.32"/>
    <n v="6953.53"/>
    <n v="0"/>
    <n v="1705.79"/>
    <n v="7027.69"/>
    <n v="74.16"/>
    <n v="303"/>
    <n v="1"/>
    <n v="68"/>
    <x v="4"/>
    <s v="06/2021"/>
    <x v="37"/>
    <n v="2"/>
    <s v="7 Filing Cabinets - 1156"/>
    <x v="0"/>
    <m/>
  </r>
  <r>
    <n v="6933336"/>
    <n v="1"/>
    <x v="6"/>
    <n v="120"/>
    <n v="38"/>
    <n v="0"/>
    <n v="19609"/>
    <n v="0"/>
    <n v="19609"/>
    <n v="13277.69"/>
    <n v="0"/>
    <n v="6331.31"/>
    <n v="13444.3"/>
    <n v="166.61"/>
    <n v="303"/>
    <n v="1"/>
    <n v="68"/>
    <x v="4"/>
    <s v="06/2021"/>
    <x v="39"/>
    <n v="2"/>
    <s v="Patio Replacement - 1199"/>
    <x v="0"/>
    <m/>
  </r>
  <r>
    <n v="6933374"/>
    <n v="1"/>
    <x v="6"/>
    <n v="84"/>
    <n v="30"/>
    <n v="0"/>
    <n v="17937.05"/>
    <n v="0"/>
    <n v="17937.05"/>
    <n v="11381.97"/>
    <n v="0"/>
    <n v="6555.08"/>
    <n v="11600.47"/>
    <n v="218.5"/>
    <n v="303"/>
    <n v="1"/>
    <n v="68"/>
    <x v="4"/>
    <s v="06/2021"/>
    <x v="40"/>
    <n v="2"/>
    <s v="Cambridge Noise Masking Sound System - 1481"/>
    <x v="0"/>
    <m/>
  </r>
  <r>
    <n v="6933473"/>
    <n v="1"/>
    <x v="6"/>
    <n v="120"/>
    <n v="83"/>
    <n v="0"/>
    <n v="102310"/>
    <n v="0"/>
    <n v="102310"/>
    <n v="30808.42"/>
    <n v="0"/>
    <n v="71501.58"/>
    <n v="31669.88"/>
    <n v="861.46"/>
    <n v="303"/>
    <n v="1"/>
    <n v="68"/>
    <x v="4"/>
    <s v="06/2021"/>
    <x v="32"/>
    <n v="2"/>
    <s v="Newark Office Furniture - 1751"/>
    <x v="0"/>
    <m/>
  </r>
  <r>
    <n v="6933478"/>
    <n v="1"/>
    <x v="6"/>
    <n v="120"/>
    <n v="23"/>
    <n v="0"/>
    <n v="17269.23"/>
    <n v="0"/>
    <n v="17269.23"/>
    <n v="13867.36"/>
    <n v="0"/>
    <n v="3401.87"/>
    <n v="14015.27"/>
    <n v="147.91"/>
    <n v="303"/>
    <n v="1"/>
    <n v="68"/>
    <x v="4"/>
    <s v="06/2021"/>
    <x v="41"/>
    <n v="2"/>
    <s v="Office Furniture-Sergio Garrillos - 1130"/>
    <x v="0"/>
    <m/>
  </r>
  <r>
    <n v="6933505"/>
    <n v="1"/>
    <x v="6"/>
    <n v="120"/>
    <n v="14"/>
    <n v="0"/>
    <n v="14149.18"/>
    <n v="0"/>
    <n v="14149.18"/>
    <n v="12437.33"/>
    <n v="0"/>
    <n v="1711.85"/>
    <n v="12559.6"/>
    <n v="122.27"/>
    <n v="303"/>
    <n v="1"/>
    <n v="68"/>
    <x v="4"/>
    <s v="06/2021"/>
    <x v="42"/>
    <n v="2"/>
    <s v="Compass Pointe Office Furn - 1160"/>
    <x v="0"/>
    <m/>
  </r>
  <r>
    <n v="6933556"/>
    <n v="1"/>
    <x v="6"/>
    <n v="84"/>
    <n v="0"/>
    <n v="0"/>
    <n v="13436.6"/>
    <n v="-13436.6"/>
    <n v="0"/>
    <n v="13436.6"/>
    <n v="-13436.6"/>
    <n v="0"/>
    <n v="0"/>
    <n v="0"/>
    <n v="303"/>
    <n v="1"/>
    <n v="68"/>
    <x v="4"/>
    <s v="06/2021"/>
    <x v="38"/>
    <n v="2"/>
    <s v="GIS Support Project - 1186"/>
    <x v="0"/>
    <m/>
  </r>
  <r>
    <n v="6933649"/>
    <n v="1"/>
    <x v="6"/>
    <n v="84"/>
    <n v="29"/>
    <n v="0"/>
    <n v="8664.94"/>
    <n v="0"/>
    <n v="8664.94"/>
    <n v="5673.44"/>
    <n v="0"/>
    <n v="2991.5"/>
    <n v="5776.6"/>
    <n v="103.16"/>
    <n v="303"/>
    <n v="1"/>
    <n v="68"/>
    <x v="4"/>
    <s v="06/2021"/>
    <x v="43"/>
    <n v="2"/>
    <s v="Breakroom &amp; Atruim Furniture at Silver Lake - 1442"/>
    <x v="0"/>
    <m/>
  </r>
  <r>
    <n v="6933653"/>
    <n v="1"/>
    <x v="6"/>
    <n v="120"/>
    <n v="90"/>
    <n v="0"/>
    <n v="-16938.03"/>
    <n v="0"/>
    <n v="-16938.03"/>
    <n v="-4111.16"/>
    <n v="0"/>
    <n v="-12826.87"/>
    <n v="-4253.68"/>
    <n v="-142.52000000000001"/>
    <n v="303"/>
    <n v="1"/>
    <n v="68"/>
    <x v="4"/>
    <s v="06/2021"/>
    <x v="33"/>
    <n v="2"/>
    <s v="Energy Lane FFE - 1803"/>
    <x v="0"/>
    <m/>
  </r>
  <r>
    <n v="6933657"/>
    <n v="1"/>
    <x v="6"/>
    <n v="60"/>
    <n v="9"/>
    <n v="0"/>
    <n v="12438"/>
    <n v="0"/>
    <n v="12438"/>
    <n v="10487.48"/>
    <n v="0"/>
    <n v="1950.52"/>
    <n v="10704.2"/>
    <n v="216.72"/>
    <n v="303"/>
    <n v="1"/>
    <n v="68"/>
    <x v="4"/>
    <s v="06/2021"/>
    <x v="44"/>
    <n v="2"/>
    <s v="Cambridge Noise Masking Syst at Compass Pointe - 1523"/>
    <x v="0"/>
    <m/>
  </r>
  <r>
    <n v="6933765"/>
    <n v="1"/>
    <x v="6"/>
    <n v="120"/>
    <n v="87"/>
    <n v="0"/>
    <n v="11534.5"/>
    <n v="0"/>
    <n v="11534.5"/>
    <n v="3088.33"/>
    <n v="0"/>
    <n v="8446.17"/>
    <n v="3185.41"/>
    <n v="97.08"/>
    <n v="303"/>
    <n v="1"/>
    <n v="68"/>
    <x v="4"/>
    <s v="06/2021"/>
    <x v="32"/>
    <n v="2"/>
    <s v="Newark Office Furniture - 1785"/>
    <x v="0"/>
    <m/>
  </r>
  <r>
    <n v="6933854"/>
    <n v="1"/>
    <x v="6"/>
    <n v="84"/>
    <n v="38"/>
    <n v="0"/>
    <n v="82147.13"/>
    <n v="0"/>
    <n v="82147.13"/>
    <n v="44985.32"/>
    <n v="0"/>
    <n v="37161.81"/>
    <n v="45963.26"/>
    <n v="977.94"/>
    <n v="303"/>
    <n v="1"/>
    <n v="68"/>
    <x v="4"/>
    <s v="06/2021"/>
    <x v="46"/>
    <n v="2"/>
    <s v="CISCO phone system equip at Energy Lane - 1581"/>
    <x v="0"/>
    <m/>
  </r>
  <r>
    <n v="6933862"/>
    <n v="1"/>
    <x v="6"/>
    <n v="120"/>
    <n v="0"/>
    <n v="0"/>
    <n v="0"/>
    <n v="0"/>
    <n v="0"/>
    <n v="0"/>
    <n v="0"/>
    <n v="0"/>
    <n v="0"/>
    <n v="0"/>
    <n v="303"/>
    <n v="1"/>
    <n v="68"/>
    <x v="4"/>
    <s v="06/2021"/>
    <x v="47"/>
    <n v="2"/>
    <s v="3 Regent Executive Chairs - 1008"/>
    <x v="0"/>
    <m/>
  </r>
  <r>
    <n v="6933922"/>
    <n v="1"/>
    <x v="6"/>
    <n v="120"/>
    <n v="89"/>
    <n v="0"/>
    <n v="10999"/>
    <n v="0"/>
    <n v="10999"/>
    <n v="2761.47"/>
    <n v="0"/>
    <n v="8237.5300000000007"/>
    <n v="2854.03"/>
    <n v="92.56"/>
    <n v="303"/>
    <n v="1"/>
    <n v="68"/>
    <x v="4"/>
    <s v="06/2021"/>
    <x v="32"/>
    <n v="2"/>
    <s v="Newark Office Furniture - 1796"/>
    <x v="0"/>
    <m/>
  </r>
  <r>
    <n v="6933941"/>
    <n v="1"/>
    <x v="6"/>
    <n v="120"/>
    <n v="84"/>
    <n v="0"/>
    <n v="31928.82"/>
    <n v="0"/>
    <n v="31928.82"/>
    <n v="9348.27"/>
    <n v="0"/>
    <n v="22580.55"/>
    <n v="9617.09"/>
    <n v="268.82"/>
    <n v="303"/>
    <n v="1"/>
    <n v="68"/>
    <x v="4"/>
    <s v="06/2021"/>
    <x v="6"/>
    <n v="2"/>
    <s v="Dover Stover/Energy Lane Office - 1770"/>
    <x v="0"/>
    <m/>
  </r>
  <r>
    <n v="6933949"/>
    <n v="1"/>
    <x v="6"/>
    <n v="120"/>
    <n v="83"/>
    <n v="0"/>
    <n v="388964.21"/>
    <n v="0"/>
    <n v="388964.21"/>
    <n v="117128.16"/>
    <n v="0"/>
    <n v="271836.05"/>
    <n v="120403.29"/>
    <n v="3275.13"/>
    <n v="303"/>
    <n v="1"/>
    <n v="68"/>
    <x v="4"/>
    <s v="06/2021"/>
    <x v="33"/>
    <n v="2"/>
    <s v="Energy Lane FFE - 1753"/>
    <x v="0"/>
    <m/>
  </r>
  <r>
    <n v="6934015"/>
    <n v="1"/>
    <x v="6"/>
    <n v="120"/>
    <n v="96"/>
    <n v="0"/>
    <n v="4385.91"/>
    <n v="0"/>
    <n v="4385.91"/>
    <n v="844.95"/>
    <n v="0"/>
    <n v="3540.96"/>
    <n v="881.84"/>
    <n v="36.89"/>
    <n v="303"/>
    <n v="1"/>
    <n v="68"/>
    <x v="4"/>
    <s v="06/2021"/>
    <x v="33"/>
    <n v="2"/>
    <s v="Energy Lane FFE - 1831"/>
    <x v="0"/>
    <m/>
  </r>
  <r>
    <n v="6934016"/>
    <n v="1"/>
    <x v="6"/>
    <n v="120"/>
    <n v="102"/>
    <n v="0"/>
    <n v="7252.01"/>
    <n v="0"/>
    <n v="7252.01"/>
    <n v="1034.21"/>
    <n v="0"/>
    <n v="6217.8"/>
    <n v="1095.17"/>
    <n v="60.96"/>
    <n v="303"/>
    <n v="1"/>
    <n v="68"/>
    <x v="4"/>
    <s v="06/2021"/>
    <x v="33"/>
    <n v="2"/>
    <s v="Energy Lane FFE - 1851"/>
    <x v="0"/>
    <m/>
  </r>
  <r>
    <n v="6934037"/>
    <n v="1"/>
    <x v="6"/>
    <n v="120"/>
    <n v="99"/>
    <n v="0"/>
    <n v="29532.95"/>
    <n v="0"/>
    <n v="29532.95"/>
    <n v="4950.76"/>
    <n v="0"/>
    <n v="24582.19"/>
    <n v="5199.0600000000004"/>
    <n v="248.3"/>
    <n v="303"/>
    <n v="1"/>
    <n v="68"/>
    <x v="4"/>
    <s v="06/2021"/>
    <x v="33"/>
    <n v="2"/>
    <s v="Energy Lane FFE - 1841"/>
    <x v="0"/>
    <m/>
  </r>
  <r>
    <n v="6934038"/>
    <n v="1"/>
    <x v="6"/>
    <n v="120"/>
    <n v="100"/>
    <n v="0"/>
    <n v="4824.55"/>
    <n v="0"/>
    <n v="4824.55"/>
    <n v="768.51"/>
    <n v="0"/>
    <n v="4056.04"/>
    <n v="809.07"/>
    <n v="40.56"/>
    <n v="303"/>
    <n v="1"/>
    <n v="68"/>
    <x v="4"/>
    <s v="06/2021"/>
    <x v="33"/>
    <n v="2"/>
    <s v="Energy Lane FFE - 1843"/>
    <x v="0"/>
    <m/>
  </r>
  <r>
    <n v="6934047"/>
    <n v="1"/>
    <x v="6"/>
    <n v="120"/>
    <n v="92"/>
    <n v="0"/>
    <n v="3574"/>
    <n v="0"/>
    <n v="3574"/>
    <n v="807.87"/>
    <n v="0"/>
    <n v="2766.13"/>
    <n v="837.94"/>
    <n v="30.07"/>
    <n v="303"/>
    <n v="1"/>
    <n v="68"/>
    <x v="4"/>
    <s v="06/2021"/>
    <x v="32"/>
    <n v="2"/>
    <s v="Newark Office Furniture - 1812"/>
    <x v="0"/>
    <m/>
  </r>
  <r>
    <n v="17729244"/>
    <n v="1"/>
    <x v="6"/>
    <n v="120"/>
    <n v="118"/>
    <n v="0"/>
    <n v="89857.74"/>
    <n v="0"/>
    <n v="89857.74"/>
    <n v="1274.56"/>
    <n v="0"/>
    <n v="88583.18"/>
    <n v="2025.27"/>
    <n v="750.71"/>
    <n v="303"/>
    <n v="1"/>
    <n v="68"/>
    <x v="4"/>
    <s v="06/2021"/>
    <x v="235"/>
    <n v="2"/>
    <s v="CU20240111   COLO Firewall Replacement"/>
    <x v="0"/>
    <m/>
  </r>
  <r>
    <n v="17729247"/>
    <n v="1"/>
    <x v="6"/>
    <n v="120"/>
    <n v="118"/>
    <n v="0"/>
    <n v="30573.07"/>
    <n v="0"/>
    <n v="30573.07"/>
    <n v="509.56"/>
    <n v="0"/>
    <n v="30063.51"/>
    <n v="764.34"/>
    <n v="254.78"/>
    <n v="303"/>
    <n v="1"/>
    <n v="68"/>
    <x v="4"/>
    <s v="06/2021"/>
    <x v="236"/>
    <n v="2"/>
    <s v="CU20240112   Failed Equip Remote Sites"/>
    <x v="0"/>
    <m/>
  </r>
  <r>
    <n v="1624198"/>
    <n v="1"/>
    <x v="6"/>
    <n v="60"/>
    <n v="50"/>
    <n v="0"/>
    <n v="7200"/>
    <n v="0"/>
    <n v="7200"/>
    <n v="1200"/>
    <n v="0"/>
    <n v="6000"/>
    <n v="1320"/>
    <n v="120"/>
    <n v="304"/>
    <n v="1"/>
    <n v="69"/>
    <x v="5"/>
    <s v="06/2021"/>
    <x v="48"/>
    <n v="2"/>
    <s v="Data Center Move Core Infra"/>
    <x v="0"/>
    <m/>
  </r>
  <r>
    <n v="1624204"/>
    <n v="1"/>
    <x v="6"/>
    <n v="60"/>
    <n v="50"/>
    <n v="0"/>
    <n v="85755.72"/>
    <n v="0"/>
    <n v="85755.72"/>
    <n v="14247.8"/>
    <n v="0"/>
    <n v="71507.92"/>
    <n v="15677.96"/>
    <n v="1430.16"/>
    <n v="304"/>
    <n v="1"/>
    <n v="69"/>
    <x v="5"/>
    <s v="06/2021"/>
    <x v="49"/>
    <n v="2"/>
    <s v="Site Refresh SD WAN"/>
    <x v="0"/>
    <m/>
  </r>
  <r>
    <n v="2272866"/>
    <n v="1"/>
    <x v="6"/>
    <n v="60"/>
    <n v="51"/>
    <n v="0"/>
    <n v="94683.02"/>
    <n v="0"/>
    <n v="94683.02"/>
    <n v="12219.96"/>
    <n v="0"/>
    <n v="82463.06"/>
    <n v="13836.88"/>
    <n v="1616.92"/>
    <n v="304"/>
    <n v="1"/>
    <n v="69"/>
    <x v="5"/>
    <s v="06/2021"/>
    <x v="50"/>
    <n v="2"/>
    <s v="Windows 10 Deployment"/>
    <x v="0"/>
    <m/>
  </r>
  <r>
    <n v="2272871"/>
    <n v="1"/>
    <x v="6"/>
    <n v="60"/>
    <n v="51"/>
    <n v="0"/>
    <n v="11884.06"/>
    <n v="0"/>
    <n v="11884.06"/>
    <n v="1782.63"/>
    <n v="0"/>
    <n v="10101.43"/>
    <n v="1980.7"/>
    <n v="198.07"/>
    <n v="304"/>
    <n v="1"/>
    <n v="69"/>
    <x v="5"/>
    <s v="06/2021"/>
    <x v="51"/>
    <n v="2"/>
    <s v="Computer Purchase 01"/>
    <x v="0"/>
    <m/>
  </r>
  <r>
    <n v="2272876"/>
    <n v="1"/>
    <x v="6"/>
    <n v="60"/>
    <n v="52"/>
    <n v="0"/>
    <n v="115992.24"/>
    <n v="0"/>
    <n v="115992.24"/>
    <n v="8726.14"/>
    <n v="0"/>
    <n v="107266.1"/>
    <n v="10788.95"/>
    <n v="2062.81"/>
    <n v="304"/>
    <n v="1"/>
    <n v="69"/>
    <x v="5"/>
    <s v="06/2021"/>
    <x v="52"/>
    <n v="2"/>
    <s v="CU20240114 - Computer Purchase 02"/>
    <x v="0"/>
    <m/>
  </r>
  <r>
    <n v="6932890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4"/>
    <x v="0"/>
    <m/>
  </r>
  <r>
    <n v="6932891"/>
    <n v="1"/>
    <x v="6"/>
    <n v="60"/>
    <n v="15"/>
    <n v="0"/>
    <n v="886.59"/>
    <n v="0"/>
    <n v="886.59"/>
    <n v="657.02"/>
    <n v="0"/>
    <n v="229.57"/>
    <n v="672.32"/>
    <n v="15.3"/>
    <n v="304"/>
    <n v="1"/>
    <n v="69"/>
    <x v="5"/>
    <s v="06/2021"/>
    <x v="53"/>
    <n v="2"/>
    <s v="Laptop, (1) Dell E5470 Lattitude - 1622"/>
    <x v="0"/>
    <m/>
  </r>
  <r>
    <n v="6932892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7"/>
    <x v="0"/>
    <m/>
  </r>
  <r>
    <n v="6932893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x v="53"/>
    <n v="2"/>
    <s v="Laptop, (1) Dell E5470 Lattitude - 1642"/>
    <x v="0"/>
    <m/>
  </r>
  <r>
    <n v="6932901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6"/>
    <x v="0"/>
    <m/>
  </r>
  <r>
    <n v="6932906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8"/>
    <x v="0"/>
    <m/>
  </r>
  <r>
    <n v="6932918"/>
    <n v="1"/>
    <x v="6"/>
    <n v="60"/>
    <n v="30"/>
    <n v="0"/>
    <n v="1560"/>
    <n v="0"/>
    <n v="1560"/>
    <n v="761.85"/>
    <n v="0"/>
    <n v="798.15"/>
    <n v="788.45"/>
    <n v="26.6"/>
    <n v="304"/>
    <n v="1"/>
    <n v="69"/>
    <x v="5"/>
    <s v="06/2021"/>
    <x v="55"/>
    <n v="2"/>
    <s v="Network Upgrades - 1805"/>
    <x v="0"/>
    <m/>
  </r>
  <r>
    <n v="6932923"/>
    <n v="1"/>
    <x v="6"/>
    <n v="60"/>
    <n v="18"/>
    <n v="0"/>
    <n v="16104"/>
    <n v="0"/>
    <n v="16104"/>
    <n v="11116.98"/>
    <n v="0"/>
    <n v="4987.0200000000004"/>
    <n v="11394.04"/>
    <n v="277.06"/>
    <n v="304"/>
    <n v="1"/>
    <n v="69"/>
    <x v="5"/>
    <s v="06/2021"/>
    <x v="56"/>
    <n v="2"/>
    <s v="Laptops, (10) Dell CTO 7480 - 1726"/>
    <x v="0"/>
    <m/>
  </r>
  <r>
    <n v="6932924"/>
    <n v="1"/>
    <x v="6"/>
    <n v="60"/>
    <n v="21"/>
    <n v="0"/>
    <n v="6524.82"/>
    <n v="0"/>
    <n v="6524.82"/>
    <n v="4173.9799999999996"/>
    <n v="0"/>
    <n v="2350.84"/>
    <n v="4285.92"/>
    <n v="111.94"/>
    <n v="304"/>
    <n v="1"/>
    <n v="69"/>
    <x v="5"/>
    <s v="06/2021"/>
    <x v="57"/>
    <n v="2"/>
    <s v="Laptops, (4) Dell CTO 7480 - 1739"/>
    <x v="0"/>
    <m/>
  </r>
  <r>
    <n v="6932925"/>
    <n v="1"/>
    <x v="6"/>
    <n v="36"/>
    <n v="0"/>
    <n v="0"/>
    <n v="10407"/>
    <n v="-10407"/>
    <n v="0"/>
    <n v="10407"/>
    <n v="-10407"/>
    <n v="0"/>
    <n v="0"/>
    <n v="0"/>
    <n v="304"/>
    <n v="1"/>
    <n v="69"/>
    <x v="5"/>
    <s v="06/2021"/>
    <x v="58"/>
    <n v="2"/>
    <s v="Licenses, (36) CISCO L-ASA5545-TAM subscriptions for Energy Lane Firewall - 1777"/>
    <x v="0"/>
    <m/>
  </r>
  <r>
    <n v="6932931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1"/>
    <x v="0"/>
    <m/>
  </r>
  <r>
    <n v="6932933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49"/>
    <x v="0"/>
    <m/>
  </r>
  <r>
    <n v="6932934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7"/>
    <x v="0"/>
    <m/>
  </r>
  <r>
    <n v="6932935"/>
    <n v="1"/>
    <x v="6"/>
    <n v="60"/>
    <n v="15"/>
    <n v="0"/>
    <n v="1184.1500000000001"/>
    <n v="0"/>
    <n v="1184.1500000000001"/>
    <n v="877.53"/>
    <n v="0"/>
    <n v="306.62"/>
    <n v="897.97"/>
    <n v="20.440000000000001"/>
    <n v="304"/>
    <n v="1"/>
    <n v="69"/>
    <x v="5"/>
    <s v="06/2021"/>
    <x v="59"/>
    <n v="2"/>
    <s v="PC, (1) Dell Opti 5040 desktop computer - 1670"/>
    <x v="0"/>
    <m/>
  </r>
  <r>
    <n v="6932938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54"/>
    <x v="0"/>
    <m/>
  </r>
  <r>
    <n v="6932939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x v="54"/>
    <n v="2"/>
    <s v="Monitor, (1) Dell P2217 22 inch - 1591"/>
    <x v="0"/>
    <m/>
  </r>
  <r>
    <n v="6932940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7"/>
    <x v="0"/>
    <m/>
  </r>
  <r>
    <n v="6932949"/>
    <n v="1"/>
    <x v="6"/>
    <n v="60"/>
    <n v="16"/>
    <n v="0"/>
    <n v="1160.28"/>
    <n v="0"/>
    <n v="1160.28"/>
    <n v="840.2"/>
    <n v="0"/>
    <n v="320.08"/>
    <n v="860.21"/>
    <n v="20.010000000000002"/>
    <n v="304"/>
    <n v="1"/>
    <n v="69"/>
    <x v="5"/>
    <s v="06/2021"/>
    <x v="61"/>
    <n v="2"/>
    <s v="(4) Dell Docking station WD15 w/180w adapter - 1708"/>
    <x v="0"/>
    <m/>
  </r>
  <r>
    <n v="6932953"/>
    <n v="1"/>
    <x v="6"/>
    <n v="60"/>
    <n v="21"/>
    <n v="0"/>
    <n v="5413.56"/>
    <n v="0"/>
    <n v="5413.56"/>
    <n v="3463.08"/>
    <n v="0"/>
    <n v="1950.48"/>
    <n v="3555.96"/>
    <n v="92.88"/>
    <n v="304"/>
    <n v="1"/>
    <n v="69"/>
    <x v="5"/>
    <s v="06/2021"/>
    <x v="62"/>
    <n v="2"/>
    <s v="Computer Purchase 2017-03 in 2018 - 1734"/>
    <x v="0"/>
    <m/>
  </r>
  <r>
    <n v="6932958"/>
    <n v="1"/>
    <x v="6"/>
    <n v="60"/>
    <n v="30"/>
    <n v="0"/>
    <n v="106797.91"/>
    <n v="0"/>
    <n v="106797.91"/>
    <n v="52157.11"/>
    <n v="0"/>
    <n v="54640.800000000003"/>
    <n v="53978.47"/>
    <n v="1821.3600000000001"/>
    <n v="304"/>
    <n v="1"/>
    <n v="69"/>
    <x v="5"/>
    <s v="06/2021"/>
    <x v="63"/>
    <n v="2"/>
    <s v="Computer Purchases - 1806"/>
    <x v="0"/>
    <m/>
  </r>
  <r>
    <n v="6932961"/>
    <n v="1"/>
    <x v="6"/>
    <n v="60"/>
    <n v="21"/>
    <n v="0"/>
    <n v="45505.36"/>
    <n v="0"/>
    <n v="45505.36"/>
    <n v="29110.05"/>
    <n v="0"/>
    <n v="16395.310000000001"/>
    <n v="29890.78"/>
    <n v="780.73"/>
    <n v="304"/>
    <n v="1"/>
    <n v="69"/>
    <x v="5"/>
    <s v="06/2021"/>
    <x v="64"/>
    <n v="2"/>
    <s v="Energy Lane Network Firewall - 1733"/>
    <x v="0"/>
    <m/>
  </r>
  <r>
    <n v="6932968"/>
    <n v="1"/>
    <x v="6"/>
    <n v="60"/>
    <n v="20"/>
    <n v="0"/>
    <n v="3162.52"/>
    <n v="0"/>
    <n v="3162.52"/>
    <n v="2076.42"/>
    <n v="0"/>
    <n v="1086.0999999999999"/>
    <n v="2130.73"/>
    <n v="54.31"/>
    <n v="304"/>
    <n v="1"/>
    <n v="69"/>
    <x v="5"/>
    <s v="06/2021"/>
    <x v="65"/>
    <n v="2"/>
    <s v="CISCO CAT WS-C2960X-48FPS-L Network refresh project - 1728"/>
    <x v="0"/>
    <m/>
  </r>
  <r>
    <n v="6932969"/>
    <n v="1"/>
    <x v="6"/>
    <n v="60"/>
    <n v="23"/>
    <n v="0"/>
    <n v="39420.15"/>
    <n v="0"/>
    <n v="39420.15"/>
    <n v="23889.31"/>
    <n v="0"/>
    <n v="15530.84"/>
    <n v="24564.560000000001"/>
    <n v="675.25"/>
    <n v="304"/>
    <n v="1"/>
    <n v="69"/>
    <x v="5"/>
    <s v="06/2021"/>
    <x v="65"/>
    <n v="2"/>
    <s v="CISCO CAT WS-C2960X-48FPS-L Network refresh project - 1756"/>
    <x v="0"/>
    <m/>
  </r>
  <r>
    <n v="6933007"/>
    <n v="1"/>
    <x v="6"/>
    <n v="60"/>
    <n v="20"/>
    <n v="0"/>
    <n v="16200"/>
    <n v="0"/>
    <n v="16200"/>
    <n v="10636.34"/>
    <n v="0"/>
    <n v="5563.66"/>
    <n v="10914.52"/>
    <n v="278.18"/>
    <n v="304"/>
    <n v="1"/>
    <n v="69"/>
    <x v="5"/>
    <s v="06/2021"/>
    <x v="66"/>
    <n v="2"/>
    <s v="Citrix Netscaler VPX 100 Load Balancer - 1730"/>
    <x v="0"/>
    <m/>
  </r>
  <r>
    <n v="6933021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x v="53"/>
    <n v="2"/>
    <s v="Laptop, (1) Dell E5470 Lattitude - 1608"/>
    <x v="0"/>
    <m/>
  </r>
  <r>
    <n v="6933023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8"/>
    <x v="0"/>
    <m/>
  </r>
  <r>
    <n v="6933024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9"/>
    <x v="0"/>
    <m/>
  </r>
  <r>
    <n v="6933025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x v="53"/>
    <n v="2"/>
    <s v="Laptop, (1) Dell E5470 Lattitude - 1641"/>
    <x v="0"/>
    <m/>
  </r>
  <r>
    <n v="6933026"/>
    <n v="1"/>
    <x v="6"/>
    <n v="60"/>
    <n v="15"/>
    <n v="0"/>
    <n v="966.99"/>
    <n v="0"/>
    <n v="966.99"/>
    <n v="716.59"/>
    <n v="0"/>
    <n v="250.4"/>
    <n v="733.28"/>
    <n v="16.690000000000001"/>
    <n v="304"/>
    <n v="1"/>
    <n v="69"/>
    <x v="5"/>
    <s v="06/2021"/>
    <x v="53"/>
    <n v="2"/>
    <s v="Laptop, (1) Dell E5470 Lattitude - 1659"/>
    <x v="0"/>
    <m/>
  </r>
  <r>
    <n v="6933032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600"/>
    <x v="0"/>
    <m/>
  </r>
  <r>
    <n v="6933033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7"/>
    <x v="0"/>
    <m/>
  </r>
  <r>
    <n v="6933038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x v="67"/>
    <n v="2"/>
    <s v="Laptop, (1) Dell E7270 Lattitude - 1603"/>
    <x v="0"/>
    <m/>
  </r>
  <r>
    <n v="6933039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x v="67"/>
    <n v="2"/>
    <s v="Laptop, (1) Dell E7270 Lattitude - 1604"/>
    <x v="0"/>
    <m/>
  </r>
  <r>
    <n v="6933040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2"/>
    <x v="0"/>
    <m/>
  </r>
  <r>
    <n v="6933045"/>
    <n v="1"/>
    <x v="6"/>
    <n v="60"/>
    <n v="21"/>
    <n v="0"/>
    <n v="930"/>
    <n v="0"/>
    <n v="930"/>
    <n v="594.95000000000005"/>
    <n v="0"/>
    <n v="335.05"/>
    <n v="610.9"/>
    <n v="15.950000000000001"/>
    <n v="304"/>
    <n v="1"/>
    <n v="69"/>
    <x v="5"/>
    <s v="06/2021"/>
    <x v="68"/>
    <n v="2"/>
    <s v="Monitor, (6) Dell P2217 22 inch - 1735"/>
    <x v="0"/>
    <m/>
  </r>
  <r>
    <n v="6933048"/>
    <n v="1"/>
    <x v="6"/>
    <n v="60"/>
    <n v="16"/>
    <n v="0"/>
    <n v="1425.56"/>
    <n v="0"/>
    <n v="1425.56"/>
    <n v="1032.32"/>
    <n v="0"/>
    <n v="393.24"/>
    <n v="1056.9000000000001"/>
    <n v="24.580000000000002"/>
    <n v="304"/>
    <n v="1"/>
    <n v="69"/>
    <x v="5"/>
    <s v="06/2021"/>
    <x v="69"/>
    <n v="2"/>
    <s v="Monitor, (8) Dell P2217 22 inch - 1707"/>
    <x v="0"/>
    <m/>
  </r>
  <r>
    <n v="6933064"/>
    <n v="1"/>
    <x v="6"/>
    <n v="60"/>
    <n v="16"/>
    <n v="0"/>
    <n v="75707.360000000001"/>
    <n v="0"/>
    <n v="75707.360000000001"/>
    <n v="55070.61"/>
    <n v="0"/>
    <n v="20636.75"/>
    <n v="56360.41"/>
    <n v="1289.8"/>
    <n v="304"/>
    <n v="1"/>
    <n v="69"/>
    <x v="5"/>
    <s v="06/2021"/>
    <x v="71"/>
    <n v="2"/>
    <s v="Middletown Office IT Equipment - 114 Sandhill Drive - 1713"/>
    <x v="0"/>
    <m/>
  </r>
  <r>
    <n v="6933065"/>
    <n v="1"/>
    <x v="6"/>
    <n v="60"/>
    <n v="16"/>
    <n v="0"/>
    <n v="1940.15"/>
    <n v="0"/>
    <n v="1940.15"/>
    <n v="1422.79"/>
    <n v="0"/>
    <n v="517.36"/>
    <n v="1455.13"/>
    <n v="32.340000000000003"/>
    <n v="304"/>
    <n v="1"/>
    <n v="69"/>
    <x v="5"/>
    <s v="06/2021"/>
    <x v="72"/>
    <n v="2"/>
    <s v="Middletown Office Telephone system - 114 Sandhill Drive - 1715"/>
    <x v="0"/>
    <m/>
  </r>
  <r>
    <n v="6933070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47"/>
    <x v="0"/>
    <m/>
  </r>
  <r>
    <n v="6933071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50"/>
    <x v="0"/>
    <m/>
  </r>
  <r>
    <n v="6933124"/>
    <n v="1"/>
    <x v="6"/>
    <n v="60"/>
    <n v="16"/>
    <n v="0"/>
    <n v="1669.99"/>
    <n v="0"/>
    <n v="1669.99"/>
    <n v="1209.27"/>
    <n v="0"/>
    <n v="460.72"/>
    <n v="1238.07"/>
    <n v="28.8"/>
    <n v="304"/>
    <n v="1"/>
    <n v="69"/>
    <x v="5"/>
    <s v="06/2021"/>
    <x v="73"/>
    <n v="2"/>
    <s v="CISCO Smartnet 24x7x4 -iRouter refresh - 1702"/>
    <x v="0"/>
    <m/>
  </r>
  <r>
    <n v="6933149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x v="53"/>
    <n v="2"/>
    <s v="Laptop, (1) Dell E5470 Lattitude - 1611"/>
    <x v="0"/>
    <m/>
  </r>
  <r>
    <n v="6933150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3"/>
    <x v="0"/>
    <m/>
  </r>
  <r>
    <n v="6933151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45"/>
    <x v="0"/>
    <m/>
  </r>
  <r>
    <n v="6933157"/>
    <n v="1"/>
    <x v="6"/>
    <n v="60"/>
    <n v="21"/>
    <n v="0"/>
    <n v="3024.56"/>
    <n v="0"/>
    <n v="3024.56"/>
    <n v="1934.8"/>
    <n v="0"/>
    <n v="1089.76"/>
    <n v="1986.69"/>
    <n v="51.89"/>
    <n v="304"/>
    <n v="1"/>
    <n v="69"/>
    <x v="5"/>
    <s v="06/2021"/>
    <x v="74"/>
    <n v="2"/>
    <s v="PC, (3) Dell CTO 5050 Desktop computers - 1740"/>
    <x v="0"/>
    <m/>
  </r>
  <r>
    <n v="6933163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9"/>
    <x v="0"/>
    <m/>
  </r>
  <r>
    <n v="6933164"/>
    <n v="1"/>
    <x v="6"/>
    <n v="60"/>
    <n v="15"/>
    <n v="0"/>
    <n v="285.64999999999998"/>
    <n v="0"/>
    <n v="285.64999999999998"/>
    <n v="211.67"/>
    <n v="0"/>
    <n v="73.98"/>
    <n v="216.6"/>
    <n v="4.93"/>
    <n v="304"/>
    <n v="1"/>
    <n v="69"/>
    <x v="5"/>
    <s v="06/2021"/>
    <x v="75"/>
    <n v="2"/>
    <s v="Printer, (1) HP Color LJ Pro M452DN - 1682"/>
    <x v="0"/>
    <m/>
  </r>
  <r>
    <n v="6933168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x v="67"/>
    <n v="2"/>
    <s v="Laptop, (1) Dell E7270 Lattitude - 1602"/>
    <x v="0"/>
    <m/>
  </r>
  <r>
    <n v="6933169"/>
    <n v="1"/>
    <x v="6"/>
    <n v="60"/>
    <n v="15"/>
    <n v="0"/>
    <n v="217.52"/>
    <n v="0"/>
    <n v="217.52"/>
    <n v="161.19999999999999"/>
    <n v="0"/>
    <n v="56.32"/>
    <n v="164.95"/>
    <n v="3.75"/>
    <n v="304"/>
    <n v="1"/>
    <n v="69"/>
    <x v="5"/>
    <s v="06/2021"/>
    <x v="54"/>
    <n v="2"/>
    <s v="Monitor, (1) Dell P2217 22 inch - 1658"/>
    <x v="0"/>
    <m/>
  </r>
  <r>
    <n v="693317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2"/>
    <x v="0"/>
    <m/>
  </r>
  <r>
    <n v="6933171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5"/>
    <x v="0"/>
    <m/>
  </r>
  <r>
    <n v="6933173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6"/>
    <x v="0"/>
    <m/>
  </r>
  <r>
    <n v="6933174"/>
    <n v="1"/>
    <x v="6"/>
    <n v="60"/>
    <n v="21"/>
    <n v="0"/>
    <n v="1550"/>
    <n v="0"/>
    <n v="1550"/>
    <n v="991.51"/>
    <n v="0"/>
    <n v="558.49"/>
    <n v="1018.1"/>
    <n v="26.59"/>
    <n v="304"/>
    <n v="1"/>
    <n v="69"/>
    <x v="5"/>
    <s v="06/2021"/>
    <x v="76"/>
    <n v="2"/>
    <s v="Monitor, (10) Dell P2217 22 inch - 1736"/>
    <x v="0"/>
    <m/>
  </r>
  <r>
    <n v="6933175"/>
    <n v="1"/>
    <x v="6"/>
    <n v="60"/>
    <n v="21"/>
    <n v="0"/>
    <n v="2480"/>
    <n v="0"/>
    <n v="2480"/>
    <n v="1586.48"/>
    <n v="0"/>
    <n v="893.52"/>
    <n v="1629.03"/>
    <n v="42.550000000000004"/>
    <n v="304"/>
    <n v="1"/>
    <n v="69"/>
    <x v="5"/>
    <s v="06/2021"/>
    <x v="77"/>
    <n v="2"/>
    <s v="Monitor, (16) Dell P2217 22 inch - 1737"/>
    <x v="0"/>
    <m/>
  </r>
  <r>
    <n v="6933176"/>
    <n v="1"/>
    <x v="6"/>
    <n v="60"/>
    <n v="21"/>
    <n v="0"/>
    <n v="707.84"/>
    <n v="0"/>
    <n v="707.84"/>
    <n v="452.8"/>
    <n v="0"/>
    <n v="255.04"/>
    <n v="464.94"/>
    <n v="12.14"/>
    <n v="304"/>
    <n v="1"/>
    <n v="69"/>
    <x v="5"/>
    <s v="06/2021"/>
    <x v="78"/>
    <n v="2"/>
    <s v="Monitor, (4) Dell P2217 22 inch - 1738"/>
    <x v="0"/>
    <m/>
  </r>
  <r>
    <n v="6933186"/>
    <n v="1"/>
    <x v="6"/>
    <n v="60"/>
    <n v="26"/>
    <n v="0"/>
    <n v="4945.74"/>
    <n v="0"/>
    <n v="4945.74"/>
    <n v="2747.61"/>
    <n v="0"/>
    <n v="2198.13"/>
    <n v="2832.15"/>
    <n v="84.54"/>
    <n v="304"/>
    <n v="1"/>
    <n v="69"/>
    <x v="5"/>
    <s v="06/2021"/>
    <x v="55"/>
    <n v="2"/>
    <s v="Network Upgrades - 1783"/>
    <x v="0"/>
    <m/>
  </r>
  <r>
    <n v="6933187"/>
    <n v="1"/>
    <x v="6"/>
    <n v="60"/>
    <n v="28"/>
    <n v="0"/>
    <n v="26342.5"/>
    <n v="0"/>
    <n v="26342.5"/>
    <n v="13749.5"/>
    <n v="0"/>
    <n v="12593"/>
    <n v="14199.25"/>
    <n v="449.75"/>
    <n v="304"/>
    <n v="1"/>
    <n v="69"/>
    <x v="5"/>
    <s v="06/2021"/>
    <x v="55"/>
    <n v="2"/>
    <s v="Network Upgrades - 1792"/>
    <x v="0"/>
    <m/>
  </r>
  <r>
    <n v="6933201"/>
    <n v="1"/>
    <x v="6"/>
    <n v="60"/>
    <n v="24"/>
    <n v="0"/>
    <n v="5540"/>
    <n v="0"/>
    <n v="5540"/>
    <n v="3264.12"/>
    <n v="0"/>
    <n v="2275.88"/>
    <n v="3358.95"/>
    <n v="94.83"/>
    <n v="304"/>
    <n v="1"/>
    <n v="69"/>
    <x v="5"/>
    <s v="06/2021"/>
    <x v="79"/>
    <n v="2"/>
    <s v="Newark Office IT - 1767"/>
    <x v="0"/>
    <m/>
  </r>
  <r>
    <n v="6933202"/>
    <n v="1"/>
    <x v="6"/>
    <n v="60"/>
    <n v="16"/>
    <n v="0"/>
    <n v="3516.35"/>
    <n v="0"/>
    <n v="3516.35"/>
    <n v="2546.35"/>
    <n v="0"/>
    <n v="970"/>
    <n v="2606.98"/>
    <n v="60.63"/>
    <n v="304"/>
    <n v="1"/>
    <n v="69"/>
    <x v="5"/>
    <s v="06/2021"/>
    <x v="80"/>
    <n v="2"/>
    <s v="Switch, (1) Cisco Catalyst 2960X 48 port ethernet - 1695"/>
    <x v="0"/>
    <m/>
  </r>
  <r>
    <n v="6933203"/>
    <n v="1"/>
    <x v="6"/>
    <n v="60"/>
    <n v="18"/>
    <n v="0"/>
    <n v="3338.86"/>
    <n v="0"/>
    <n v="3338.86"/>
    <n v="2304.85"/>
    <n v="0"/>
    <n v="1034.01"/>
    <n v="2362.3000000000002"/>
    <n v="57.45"/>
    <n v="304"/>
    <n v="1"/>
    <n v="69"/>
    <x v="5"/>
    <s v="06/2021"/>
    <x v="81"/>
    <n v="2"/>
    <s v="Tablet, (1) Dell CTO 7202 latitude rugged tablet w/docking - 1725"/>
    <x v="0"/>
    <m/>
  </r>
  <r>
    <n v="6933210"/>
    <n v="1"/>
    <x v="6"/>
    <n v="60"/>
    <n v="15"/>
    <n v="0"/>
    <n v="1095.81"/>
    <n v="0"/>
    <n v="1095.81"/>
    <n v="812.09"/>
    <n v="0"/>
    <n v="283.72000000000003"/>
    <n v="831"/>
    <n v="18.91"/>
    <n v="304"/>
    <n v="1"/>
    <n v="69"/>
    <x v="5"/>
    <s v="06/2021"/>
    <x v="59"/>
    <n v="2"/>
    <s v="PC, (1) Dell Opti 5040 desktop computer - 1664"/>
    <x v="0"/>
    <m/>
  </r>
  <r>
    <n v="6933214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53"/>
    <x v="0"/>
    <m/>
  </r>
  <r>
    <n v="6933215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x v="54"/>
    <n v="2"/>
    <s v="Monitor, (1) Dell P2217 22 inch - 1588"/>
    <x v="0"/>
    <m/>
  </r>
  <r>
    <n v="6933216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x v="54"/>
    <n v="2"/>
    <s v="Monitor, (1) Dell P2217 22 inch - 1589"/>
    <x v="0"/>
    <m/>
  </r>
  <r>
    <n v="6933217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4"/>
    <x v="0"/>
    <m/>
  </r>
  <r>
    <n v="6933218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5"/>
    <x v="0"/>
    <m/>
  </r>
  <r>
    <n v="6933219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7"/>
    <x v="0"/>
    <m/>
  </r>
  <r>
    <n v="6933220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8"/>
    <x v="0"/>
    <m/>
  </r>
  <r>
    <n v="6933236"/>
    <n v="1"/>
    <x v="6"/>
    <n v="60"/>
    <n v="16"/>
    <n v="0"/>
    <n v="50079.21"/>
    <n v="0"/>
    <n v="50079.21"/>
    <n v="36197.64"/>
    <n v="0"/>
    <n v="13881.57"/>
    <n v="37065.24"/>
    <n v="867.6"/>
    <n v="304"/>
    <n v="1"/>
    <n v="69"/>
    <x v="5"/>
    <s v="06/2021"/>
    <x v="82"/>
    <n v="2"/>
    <s v="Computer Purchase 2017-03 - 1703"/>
    <x v="0"/>
    <m/>
  </r>
  <r>
    <n v="6933244"/>
    <n v="1"/>
    <x v="6"/>
    <n v="60"/>
    <n v="18"/>
    <n v="0"/>
    <n v="941.55"/>
    <n v="0"/>
    <n v="941.55"/>
    <n v="649.99"/>
    <n v="0"/>
    <n v="291.56"/>
    <n v="666.19"/>
    <n v="16.2"/>
    <n v="304"/>
    <n v="1"/>
    <n v="69"/>
    <x v="5"/>
    <s v="06/2021"/>
    <x v="83"/>
    <n v="2"/>
    <s v="Computer, (1) Dell CTO 5050 - 1724"/>
    <x v="0"/>
    <m/>
  </r>
  <r>
    <n v="6933285"/>
    <n v="1"/>
    <x v="6"/>
    <n v="60"/>
    <n v="5"/>
    <n v="0"/>
    <n v="826.97"/>
    <n v="0"/>
    <n v="826.97"/>
    <n v="758.05"/>
    <n v="0"/>
    <n v="68.92"/>
    <n v="771.83"/>
    <n v="13.780000000000001"/>
    <n v="304"/>
    <n v="1"/>
    <n v="69"/>
    <x v="5"/>
    <s v="06/2021"/>
    <x v="84"/>
    <n v="2"/>
    <s v="Desktop, (1) Dell Optiplex 5040 - 1443"/>
    <x v="0"/>
    <m/>
  </r>
  <r>
    <n v="6933300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x v="53"/>
    <n v="2"/>
    <s v="Laptop, (1) Dell E5470 Lattitude - 1610"/>
    <x v="0"/>
    <m/>
  </r>
  <r>
    <n v="6933301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7"/>
    <x v="0"/>
    <m/>
  </r>
  <r>
    <n v="6933302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20"/>
    <x v="0"/>
    <m/>
  </r>
  <r>
    <n v="6933304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47"/>
    <x v="0"/>
    <m/>
  </r>
  <r>
    <n v="6933308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48"/>
    <x v="0"/>
    <m/>
  </r>
  <r>
    <n v="6933311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3"/>
    <x v="0"/>
    <m/>
  </r>
  <r>
    <n v="693331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3"/>
    <x v="0"/>
    <m/>
  </r>
  <r>
    <n v="6933314"/>
    <n v="1"/>
    <x v="6"/>
    <n v="60"/>
    <n v="15"/>
    <n v="0"/>
    <n v="166.26"/>
    <n v="0"/>
    <n v="166.26"/>
    <n v="123.18"/>
    <n v="0"/>
    <n v="43.08"/>
    <n v="126.05"/>
    <n v="2.87"/>
    <n v="304"/>
    <n v="1"/>
    <n v="69"/>
    <x v="5"/>
    <s v="06/2021"/>
    <x v="54"/>
    <n v="2"/>
    <s v="Monitor, (1) Dell P2217 22 inch - 1680"/>
    <x v="0"/>
    <m/>
  </r>
  <r>
    <n v="6933325"/>
    <n v="1"/>
    <x v="6"/>
    <n v="60"/>
    <n v="23"/>
    <n v="0"/>
    <n v="217591.11"/>
    <n v="0"/>
    <n v="217591.11"/>
    <n v="131864.25"/>
    <n v="0"/>
    <n v="85726.86"/>
    <n v="135591.5"/>
    <n v="3727.25"/>
    <n v="304"/>
    <n v="1"/>
    <n v="69"/>
    <x v="5"/>
    <s v="06/2021"/>
    <x v="85"/>
    <n v="2"/>
    <s v="Stover - Dover Campus IT Network - 1757"/>
    <x v="0"/>
    <m/>
  </r>
  <r>
    <n v="6933331"/>
    <n v="1"/>
    <x v="6"/>
    <n v="60"/>
    <n v="16"/>
    <n v="0"/>
    <n v="3516.36"/>
    <n v="0"/>
    <n v="3516.36"/>
    <n v="2546.36"/>
    <n v="0"/>
    <n v="970"/>
    <n v="2606.9899999999998"/>
    <n v="60.63"/>
    <n v="304"/>
    <n v="1"/>
    <n v="69"/>
    <x v="5"/>
    <s v="06/2021"/>
    <x v="80"/>
    <n v="2"/>
    <s v="Switch, (1) Cisco Catalyst 2960X 48 port ethernet - 1696"/>
    <x v="0"/>
    <m/>
  </r>
  <r>
    <n v="6933332"/>
    <n v="1"/>
    <x v="6"/>
    <n v="60"/>
    <n v="16"/>
    <n v="0"/>
    <n v="6233.42"/>
    <n v="0"/>
    <n v="6233.42"/>
    <n v="4513.82"/>
    <n v="0"/>
    <n v="1719.6"/>
    <n v="4621.3"/>
    <n v="107.48"/>
    <n v="304"/>
    <n v="1"/>
    <n v="69"/>
    <x v="5"/>
    <s v="06/2021"/>
    <x v="86"/>
    <n v="2"/>
    <s v="Switch, (1) Cisco Catalyst 3850 24 POE LAN - 1692"/>
    <x v="0"/>
    <m/>
  </r>
  <r>
    <n v="6933334"/>
    <n v="1"/>
    <x v="6"/>
    <n v="84"/>
    <n v="42"/>
    <n v="0"/>
    <n v="4300.3599999999997"/>
    <n v="0"/>
    <n v="4300.3599999999997"/>
    <n v="2111.11"/>
    <n v="0"/>
    <n v="2189.25"/>
    <n v="2163.23"/>
    <n v="52.120000000000005"/>
    <n v="304"/>
    <n v="1"/>
    <n v="69"/>
    <x v="5"/>
    <s v="06/2021"/>
    <x v="87"/>
    <n v="2"/>
    <s v="Telephones, (10) Cisco UC 8851 w/accessories - 1723"/>
    <x v="0"/>
    <m/>
  </r>
  <r>
    <n v="6933338"/>
    <n v="1"/>
    <x v="6"/>
    <n v="60"/>
    <n v="15"/>
    <n v="0"/>
    <n v="697.71"/>
    <n v="0"/>
    <n v="697.71"/>
    <n v="517.04"/>
    <n v="0"/>
    <n v="180.67"/>
    <n v="529.08000000000004"/>
    <n v="12.040000000000001"/>
    <n v="304"/>
    <n v="1"/>
    <n v="69"/>
    <x v="5"/>
    <s v="06/2021"/>
    <x v="59"/>
    <n v="2"/>
    <s v="PC, (1) Dell Opti 5040 desktop computer - 1607"/>
    <x v="0"/>
    <m/>
  </r>
  <r>
    <n v="6933341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48"/>
    <x v="0"/>
    <m/>
  </r>
  <r>
    <n v="6933342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51"/>
    <x v="0"/>
    <m/>
  </r>
  <r>
    <n v="6933343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9"/>
    <x v="0"/>
    <m/>
  </r>
  <r>
    <n v="6933344"/>
    <n v="1"/>
    <x v="6"/>
    <n v="60"/>
    <n v="16"/>
    <n v="0"/>
    <n v="634.02"/>
    <n v="0"/>
    <n v="634.02"/>
    <n v="459.09"/>
    <n v="0"/>
    <n v="174.93"/>
    <n v="470.02"/>
    <n v="10.93"/>
    <n v="304"/>
    <n v="1"/>
    <n v="69"/>
    <x v="5"/>
    <s v="06/2021"/>
    <x v="88"/>
    <n v="2"/>
    <s v="Transceiver, (1) CISCO 1000BASE LX/LH-iRouter refresh - 1700"/>
    <x v="0"/>
    <m/>
  </r>
  <r>
    <n v="6933346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2"/>
    <x v="0"/>
    <m/>
  </r>
  <r>
    <n v="6933347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3"/>
    <x v="0"/>
    <m/>
  </r>
  <r>
    <n v="6933348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9"/>
    <x v="0"/>
    <m/>
  </r>
  <r>
    <n v="6933359"/>
    <n v="1"/>
    <x v="6"/>
    <n v="60"/>
    <n v="18"/>
    <n v="0"/>
    <n v="-19959.900000000001"/>
    <n v="0"/>
    <n v="-19959.900000000001"/>
    <n v="-13778.79"/>
    <n v="0"/>
    <n v="-6181.11"/>
    <n v="-14122.19"/>
    <n v="-343.40000000000003"/>
    <n v="304"/>
    <n v="1"/>
    <n v="69"/>
    <x v="5"/>
    <s v="06/2021"/>
    <x v="89"/>
    <n v="2"/>
    <s v="Computer Purchase 2017-02 Credits for returned equipment - 1727"/>
    <x v="0"/>
    <m/>
  </r>
  <r>
    <n v="6933366"/>
    <n v="1"/>
    <x v="6"/>
    <n v="60"/>
    <n v="24"/>
    <n v="0"/>
    <n v="8093.86"/>
    <n v="0"/>
    <n v="8093.86"/>
    <n v="4768.78"/>
    <n v="0"/>
    <n v="3325.08"/>
    <n v="4907.33"/>
    <n v="138.55000000000001"/>
    <n v="304"/>
    <n v="1"/>
    <n v="69"/>
    <x v="5"/>
    <s v="06/2021"/>
    <x v="90"/>
    <n v="2"/>
    <s v="Computers - 1766"/>
    <x v="0"/>
    <m/>
  </r>
  <r>
    <n v="6933367"/>
    <n v="1"/>
    <x v="6"/>
    <n v="60"/>
    <n v="27"/>
    <n v="0"/>
    <n v="2155.91"/>
    <n v="0"/>
    <n v="2155.91"/>
    <n v="1161.5"/>
    <n v="0"/>
    <n v="994.41"/>
    <n v="1198.33"/>
    <n v="36.83"/>
    <n v="304"/>
    <n v="1"/>
    <n v="69"/>
    <x v="5"/>
    <s v="06/2021"/>
    <x v="90"/>
    <n v="2"/>
    <s v="Computers - 1781"/>
    <x v="0"/>
    <m/>
  </r>
  <r>
    <n v="6933368"/>
    <n v="1"/>
    <x v="6"/>
    <n v="60"/>
    <n v="26"/>
    <n v="0"/>
    <n v="22588.29"/>
    <n v="0"/>
    <n v="22588.29"/>
    <n v="12549.04"/>
    <n v="0"/>
    <n v="10039.25"/>
    <n v="12935.17"/>
    <n v="386.13"/>
    <n v="304"/>
    <n v="1"/>
    <n v="69"/>
    <x v="5"/>
    <s v="06/2021"/>
    <x v="90"/>
    <n v="2"/>
    <s v="Computers - 1784"/>
    <x v="0"/>
    <m/>
  </r>
  <r>
    <n v="6933438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5"/>
    <x v="0"/>
    <m/>
  </r>
  <r>
    <n v="6933439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8"/>
    <x v="0"/>
    <m/>
  </r>
  <r>
    <n v="6933440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x v="53"/>
    <n v="2"/>
    <s v="Laptop, (1) Dell E5470 Lattitude - 1612"/>
    <x v="0"/>
    <m/>
  </r>
  <r>
    <n v="6933445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2"/>
    <x v="0"/>
    <m/>
  </r>
  <r>
    <n v="6933446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6"/>
    <x v="0"/>
    <m/>
  </r>
  <r>
    <n v="6933447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8"/>
    <x v="0"/>
    <m/>
  </r>
  <r>
    <n v="6933450"/>
    <n v="1"/>
    <x v="6"/>
    <n v="60"/>
    <n v="15"/>
    <n v="0"/>
    <n v="437.98"/>
    <n v="0"/>
    <n v="437.98"/>
    <n v="324.58"/>
    <n v="0"/>
    <n v="113.4"/>
    <n v="332.14"/>
    <n v="7.5600000000000005"/>
    <n v="304"/>
    <n v="1"/>
    <n v="69"/>
    <x v="5"/>
    <s v="06/2021"/>
    <x v="75"/>
    <n v="2"/>
    <s v="Printer, (1) HP Color LJ Pro M452DN - 1681"/>
    <x v="0"/>
    <m/>
  </r>
  <r>
    <n v="693345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7"/>
    <x v="0"/>
    <m/>
  </r>
  <r>
    <n v="6933459"/>
    <n v="1"/>
    <x v="6"/>
    <n v="60"/>
    <n v="16"/>
    <n v="0"/>
    <n v="4977.75"/>
    <n v="0"/>
    <n v="4977.75"/>
    <n v="3604.55"/>
    <n v="0"/>
    <n v="1373.2"/>
    <n v="3690.38"/>
    <n v="85.83"/>
    <n v="304"/>
    <n v="1"/>
    <n v="69"/>
    <x v="5"/>
    <s v="06/2021"/>
    <x v="91"/>
    <n v="2"/>
    <s v="Monitor, (5) Dell P2217 22 inch - 1711"/>
    <x v="0"/>
    <m/>
  </r>
  <r>
    <n v="6933461"/>
    <n v="1"/>
    <x v="6"/>
    <n v="60"/>
    <n v="16"/>
    <n v="0"/>
    <n v="24425.53"/>
    <n v="0"/>
    <n v="24425.53"/>
    <n v="17680.5"/>
    <n v="0"/>
    <n v="6745.03"/>
    <n v="18102.060000000001"/>
    <n v="421.56"/>
    <n v="304"/>
    <n v="1"/>
    <n v="69"/>
    <x v="5"/>
    <s v="06/2021"/>
    <x v="92"/>
    <n v="2"/>
    <s v="Rewiring project for Marianna Site - 1697"/>
    <x v="0"/>
    <m/>
  </r>
  <r>
    <n v="6933462"/>
    <n v="1"/>
    <x v="6"/>
    <n v="60"/>
    <n v="16"/>
    <n v="0"/>
    <n v="6842.38"/>
    <n v="0"/>
    <n v="6842.38"/>
    <n v="4954.8100000000004"/>
    <n v="0"/>
    <n v="1887.57"/>
    <n v="5072.78"/>
    <n v="117.97"/>
    <n v="304"/>
    <n v="1"/>
    <n v="69"/>
    <x v="5"/>
    <s v="06/2021"/>
    <x v="93"/>
    <n v="2"/>
    <s v="Router, (1) CISCO ISR 4431 -iRouter refresh - 1701"/>
    <x v="0"/>
    <m/>
  </r>
  <r>
    <n v="6933474"/>
    <n v="1"/>
    <x v="6"/>
    <n v="36"/>
    <n v="2"/>
    <n v="0"/>
    <n v="-14760"/>
    <n v="0"/>
    <n v="-14760"/>
    <n v="-13885.33"/>
    <n v="0"/>
    <n v="-874.67"/>
    <n v="-14322.67"/>
    <n v="-437.34000000000003"/>
    <n v="304"/>
    <n v="1"/>
    <n v="69"/>
    <x v="5"/>
    <s v="06/2021"/>
    <x v="58"/>
    <n v="2"/>
    <s v="Licenses, (36) CISCO L-ASA5545-TAM subscriptions for Energy Lane Firewall - 1763"/>
    <x v="0"/>
    <m/>
  </r>
  <r>
    <n v="6933475"/>
    <n v="1"/>
    <x v="6"/>
    <n v="60"/>
    <n v="23"/>
    <n v="0"/>
    <n v="129968.61"/>
    <n v="0"/>
    <n v="129968.61"/>
    <n v="78763.37"/>
    <n v="0"/>
    <n v="51205.24"/>
    <n v="80989.679999999993"/>
    <n v="2226.31"/>
    <n v="304"/>
    <n v="1"/>
    <n v="69"/>
    <x v="5"/>
    <s v="06/2021"/>
    <x v="79"/>
    <n v="2"/>
    <s v="Newark Office IT - 1758"/>
    <x v="0"/>
    <m/>
  </r>
  <r>
    <n v="6933479"/>
    <n v="1"/>
    <x v="6"/>
    <n v="60"/>
    <n v="16"/>
    <n v="0"/>
    <n v="3516.35"/>
    <n v="0"/>
    <n v="3516.35"/>
    <n v="2546.35"/>
    <n v="0"/>
    <n v="970"/>
    <n v="2606.98"/>
    <n v="60.63"/>
    <n v="304"/>
    <n v="1"/>
    <n v="69"/>
    <x v="5"/>
    <s v="06/2021"/>
    <x v="80"/>
    <n v="2"/>
    <s v="Switch, (1) Cisco Catalyst 2960X 48 port ethernet - 1694"/>
    <x v="0"/>
    <m/>
  </r>
  <r>
    <n v="6933484"/>
    <n v="1"/>
    <x v="6"/>
    <n v="60"/>
    <n v="15"/>
    <n v="0"/>
    <n v="697.61"/>
    <n v="0"/>
    <n v="697.61"/>
    <n v="516.95000000000005"/>
    <n v="0"/>
    <n v="180.66"/>
    <n v="528.99"/>
    <n v="12.040000000000001"/>
    <n v="304"/>
    <n v="1"/>
    <n v="69"/>
    <x v="5"/>
    <s v="06/2021"/>
    <x v="59"/>
    <n v="2"/>
    <s v="PC, (1) Dell Opti 5040 desktop computer - 1606"/>
    <x v="0"/>
    <m/>
  </r>
  <r>
    <n v="6933485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2"/>
    <x v="0"/>
    <m/>
  </r>
  <r>
    <n v="6933487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5"/>
    <x v="0"/>
    <m/>
  </r>
  <r>
    <n v="6933488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6"/>
    <x v="0"/>
    <m/>
  </r>
  <r>
    <n v="6933489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x v="54"/>
    <n v="2"/>
    <s v="Monitor, (1) Dell P2217 22 inch - 1590"/>
    <x v="0"/>
    <m/>
  </r>
  <r>
    <n v="6933490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6"/>
    <x v="0"/>
    <m/>
  </r>
  <r>
    <n v="6933513"/>
    <n v="1"/>
    <x v="6"/>
    <n v="60"/>
    <n v="28"/>
    <n v="0"/>
    <n v="74483.95"/>
    <n v="0"/>
    <n v="74483.95"/>
    <n v="38877.03"/>
    <n v="0"/>
    <n v="35606.92"/>
    <n v="40148.71"/>
    <n v="1271.68"/>
    <n v="304"/>
    <n v="1"/>
    <n v="69"/>
    <x v="5"/>
    <s v="06/2021"/>
    <x v="63"/>
    <n v="2"/>
    <s v="Computer Purchases - 1793"/>
    <x v="0"/>
    <m/>
  </r>
  <r>
    <n v="6933514"/>
    <n v="1"/>
    <x v="6"/>
    <n v="60"/>
    <n v="23"/>
    <n v="0"/>
    <n v="38380.33"/>
    <n v="0"/>
    <n v="38380.33"/>
    <n v="23259.16"/>
    <n v="0"/>
    <n v="15121.17"/>
    <n v="23916.6"/>
    <n v="657.44"/>
    <n v="304"/>
    <n v="1"/>
    <n v="69"/>
    <x v="5"/>
    <s v="06/2021"/>
    <x v="90"/>
    <n v="2"/>
    <s v="Computers - 1759"/>
    <x v="0"/>
    <m/>
  </r>
  <r>
    <n v="6933529"/>
    <n v="1"/>
    <x v="6"/>
    <n v="60"/>
    <n v="18"/>
    <n v="0"/>
    <n v="320.39"/>
    <n v="0"/>
    <n v="320.39"/>
    <n v="221.15"/>
    <n v="0"/>
    <n v="99.24"/>
    <n v="226.66"/>
    <n v="5.51"/>
    <n v="304"/>
    <n v="1"/>
    <n v="69"/>
    <x v="5"/>
    <s v="06/2021"/>
    <x v="95"/>
    <n v="2"/>
    <s v="UPS, (1) APC Power saving back-ups RS1500 - 1722"/>
    <x v="0"/>
    <m/>
  </r>
  <r>
    <n v="6933530"/>
    <n v="1"/>
    <x v="6"/>
    <n v="60"/>
    <n v="16"/>
    <n v="0"/>
    <n v="1338.76"/>
    <n v="0"/>
    <n v="1338.76"/>
    <n v="969.42"/>
    <n v="0"/>
    <n v="369.34"/>
    <n v="992.5"/>
    <n v="23.080000000000002"/>
    <n v="304"/>
    <n v="1"/>
    <n v="69"/>
    <x v="5"/>
    <s v="06/2021"/>
    <x v="96"/>
    <n v="2"/>
    <s v="UPS, (1) APC Smart x1500VA - 1691"/>
    <x v="0"/>
    <m/>
  </r>
  <r>
    <n v="6933576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x v="53"/>
    <n v="2"/>
    <s v="Laptop, (1) Dell E5470 Lattitude - 1609"/>
    <x v="0"/>
    <m/>
  </r>
  <r>
    <n v="6933577"/>
    <n v="1"/>
    <x v="6"/>
    <n v="60"/>
    <n v="15"/>
    <n v="0"/>
    <n v="947.8"/>
    <n v="0"/>
    <n v="947.8"/>
    <n v="702.38"/>
    <n v="0"/>
    <n v="245.42"/>
    <n v="718.74"/>
    <n v="16.36"/>
    <n v="304"/>
    <n v="1"/>
    <n v="69"/>
    <x v="5"/>
    <s v="06/2021"/>
    <x v="53"/>
    <n v="2"/>
    <s v="Laptop, (1) Dell E5470 Lattitude - 1613"/>
    <x v="0"/>
    <m/>
  </r>
  <r>
    <n v="6933578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21"/>
    <x v="0"/>
    <m/>
  </r>
  <r>
    <n v="6933579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4"/>
    <x v="0"/>
    <m/>
  </r>
  <r>
    <n v="6933580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x v="53"/>
    <n v="2"/>
    <s v="Laptop, (1) Dell E5470 Lattitude - 1643"/>
    <x v="0"/>
    <m/>
  </r>
  <r>
    <n v="6933581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x v="53"/>
    <n v="2"/>
    <s v="Laptop, (1) Dell E5470 Lattitude - 1644"/>
    <x v="0"/>
    <m/>
  </r>
  <r>
    <n v="6933582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46"/>
    <x v="0"/>
    <m/>
  </r>
  <r>
    <n v="6933589"/>
    <n v="1"/>
    <x v="6"/>
    <n v="60"/>
    <n v="15"/>
    <n v="0"/>
    <n v="171.4"/>
    <n v="0"/>
    <n v="171.4"/>
    <n v="127.04"/>
    <n v="0"/>
    <n v="44.36"/>
    <n v="130"/>
    <n v="2.96"/>
    <n v="304"/>
    <n v="1"/>
    <n v="69"/>
    <x v="5"/>
    <s v="06/2021"/>
    <x v="54"/>
    <n v="2"/>
    <s v="Monitor, (1) Dell P2217 22 inch - 1601"/>
    <x v="0"/>
    <m/>
  </r>
  <r>
    <n v="6933590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0"/>
    <x v="0"/>
    <m/>
  </r>
  <r>
    <n v="6933592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3"/>
    <x v="0"/>
    <m/>
  </r>
  <r>
    <n v="6933597"/>
    <n v="1"/>
    <x v="6"/>
    <n v="60"/>
    <n v="16"/>
    <n v="0"/>
    <n v="1753.82"/>
    <n v="0"/>
    <n v="1753.82"/>
    <n v="1270.02"/>
    <n v="0"/>
    <n v="483.8"/>
    <n v="1300.26"/>
    <n v="30.240000000000002"/>
    <n v="304"/>
    <n v="1"/>
    <n v="69"/>
    <x v="5"/>
    <s v="06/2021"/>
    <x v="76"/>
    <n v="2"/>
    <s v="Monitor, (10) Dell P2217 22 inch - 1710"/>
    <x v="0"/>
    <m/>
  </r>
  <r>
    <n v="6933608"/>
    <n v="1"/>
    <x v="6"/>
    <n v="60"/>
    <n v="29"/>
    <n v="0"/>
    <n v="8657.42"/>
    <n v="0"/>
    <n v="8657.42"/>
    <n v="4373.3900000000003"/>
    <n v="0"/>
    <n v="4284.03"/>
    <n v="4521.12"/>
    <n v="147.72999999999999"/>
    <n v="304"/>
    <n v="1"/>
    <n v="69"/>
    <x v="5"/>
    <s v="06/2021"/>
    <x v="55"/>
    <n v="2"/>
    <s v="Network Upgrades - 1797"/>
    <x v="0"/>
    <m/>
  </r>
  <r>
    <n v="6933619"/>
    <n v="1"/>
    <x v="6"/>
    <n v="60"/>
    <n v="21"/>
    <n v="0"/>
    <n v="9150"/>
    <n v="0"/>
    <n v="9150"/>
    <n v="5853.32"/>
    <n v="0"/>
    <n v="3296.68"/>
    <n v="6010.3"/>
    <n v="156.97999999999999"/>
    <n v="304"/>
    <n v="1"/>
    <n v="69"/>
    <x v="5"/>
    <s v="06/2021"/>
    <x v="97"/>
    <n v="2"/>
    <s v="Laptops, (6) Dell CTO 7480 - 1741"/>
    <x v="0"/>
    <m/>
  </r>
  <r>
    <n v="6933621"/>
    <n v="1"/>
    <x v="6"/>
    <n v="60"/>
    <n v="16"/>
    <n v="0"/>
    <n v="6816.43"/>
    <n v="0"/>
    <n v="6816.43"/>
    <n v="4936.03"/>
    <n v="0"/>
    <n v="1880.4"/>
    <n v="5053.5600000000004"/>
    <n v="117.53"/>
    <n v="304"/>
    <n v="1"/>
    <n v="69"/>
    <x v="5"/>
    <s v="06/2021"/>
    <x v="86"/>
    <n v="2"/>
    <s v="Switch, (1) Cisco Catalyst 3850 24 POE LAN - 1693"/>
    <x v="0"/>
    <m/>
  </r>
  <r>
    <n v="6933626"/>
    <n v="1"/>
    <x v="6"/>
    <n v="60"/>
    <n v="21"/>
    <n v="0"/>
    <n v="941.55"/>
    <n v="0"/>
    <n v="941.55"/>
    <n v="602.29999999999995"/>
    <n v="0"/>
    <n v="339.25"/>
    <n v="618.45000000000005"/>
    <n v="16.149999999999999"/>
    <n v="304"/>
    <n v="1"/>
    <n v="69"/>
    <x v="5"/>
    <s v="06/2021"/>
    <x v="98"/>
    <n v="2"/>
    <s v="PC, (1) Dell CTO 5050 Desktop computers - 1742"/>
    <x v="0"/>
    <m/>
  </r>
  <r>
    <n v="6933628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5"/>
    <x v="0"/>
    <m/>
  </r>
  <r>
    <n v="6933629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3"/>
    <x v="0"/>
    <m/>
  </r>
  <r>
    <n v="6933630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4"/>
    <x v="0"/>
    <m/>
  </r>
  <r>
    <n v="6933632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8"/>
    <x v="0"/>
    <m/>
  </r>
  <r>
    <n v="6933639"/>
    <n v="1"/>
    <x v="6"/>
    <n v="60"/>
    <n v="5"/>
    <n v="0"/>
    <n v="838.17"/>
    <n v="0"/>
    <n v="838.17"/>
    <n v="768.32"/>
    <n v="0"/>
    <n v="69.849999999999994"/>
    <n v="782.29"/>
    <n v="13.97"/>
    <n v="304"/>
    <n v="1"/>
    <n v="69"/>
    <x v="5"/>
    <s v="06/2021"/>
    <x v="84"/>
    <n v="2"/>
    <s v="Desktop, (1) Dell Optiplex 5040 - 1446"/>
    <x v="0"/>
    <m/>
  </r>
  <r>
    <n v="6933658"/>
    <n v="1"/>
    <x v="6"/>
    <n v="60"/>
    <n v="16"/>
    <n v="0"/>
    <n v="525.52"/>
    <n v="0"/>
    <n v="525.52"/>
    <n v="380.53"/>
    <n v="0"/>
    <n v="144.99"/>
    <n v="389.59"/>
    <n v="9.06"/>
    <n v="304"/>
    <n v="1"/>
    <n v="69"/>
    <x v="5"/>
    <s v="06/2021"/>
    <x v="100"/>
    <n v="2"/>
    <s v="CISCO AC power supply -iRouter refresh project - 1698"/>
    <x v="0"/>
    <m/>
  </r>
  <r>
    <n v="6933717"/>
    <n v="1"/>
    <x v="6"/>
    <n v="60"/>
    <n v="5"/>
    <n v="0"/>
    <n v="826.97"/>
    <n v="0"/>
    <n v="826.97"/>
    <n v="758.05"/>
    <n v="0"/>
    <n v="68.92"/>
    <n v="771.83"/>
    <n v="13.780000000000001"/>
    <n v="304"/>
    <n v="1"/>
    <n v="69"/>
    <x v="5"/>
    <s v="06/2021"/>
    <x v="84"/>
    <n v="2"/>
    <s v="Desktop, (1) Dell Optiplex 5040 - 1444"/>
    <x v="0"/>
    <m/>
  </r>
  <r>
    <n v="6933729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6"/>
    <x v="0"/>
    <m/>
  </r>
  <r>
    <n v="6933730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9"/>
    <x v="0"/>
    <m/>
  </r>
  <r>
    <n v="6933731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49"/>
    <x v="0"/>
    <m/>
  </r>
  <r>
    <n v="6933732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50"/>
    <x v="0"/>
    <m/>
  </r>
  <r>
    <n v="6933733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51"/>
    <x v="0"/>
    <m/>
  </r>
  <r>
    <n v="6933734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5"/>
    <x v="0"/>
    <m/>
  </r>
  <r>
    <n v="6933738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1"/>
    <x v="0"/>
    <m/>
  </r>
  <r>
    <n v="693374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5"/>
    <x v="0"/>
    <m/>
  </r>
  <r>
    <n v="6933744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4"/>
    <x v="0"/>
    <m/>
  </r>
  <r>
    <n v="693375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7"/>
    <x v="0"/>
    <m/>
  </r>
  <r>
    <n v="6933758"/>
    <n v="1"/>
    <x v="6"/>
    <n v="60"/>
    <n v="26"/>
    <n v="0"/>
    <n v="59503.97"/>
    <n v="0"/>
    <n v="59503.97"/>
    <n v="33057.71"/>
    <n v="0"/>
    <n v="26446.26"/>
    <n v="34074.870000000003"/>
    <n v="1017.16"/>
    <n v="304"/>
    <n v="1"/>
    <n v="69"/>
    <x v="5"/>
    <s v="06/2021"/>
    <x v="85"/>
    <n v="2"/>
    <s v="Stover - Dover Campus IT Network - 1776"/>
    <x v="0"/>
    <m/>
  </r>
  <r>
    <n v="6933759"/>
    <n v="1"/>
    <x v="6"/>
    <n v="60"/>
    <n v="16"/>
    <n v="0"/>
    <n v="12373.83"/>
    <n v="0"/>
    <n v="12373.83"/>
    <n v="9074.14"/>
    <n v="0"/>
    <n v="3299.69"/>
    <n v="9280.3700000000008"/>
    <n v="206.23000000000002"/>
    <n v="304"/>
    <n v="1"/>
    <n v="69"/>
    <x v="5"/>
    <s v="06/2021"/>
    <x v="101"/>
    <n v="2"/>
    <s v="Switch, (1) CISCO  Catalyst 3850 48 port - 1712"/>
    <x v="0"/>
    <m/>
  </r>
  <r>
    <n v="6933763"/>
    <n v="1"/>
    <x v="6"/>
    <n v="60"/>
    <n v="21"/>
    <n v="0"/>
    <n v="6528.19"/>
    <n v="0"/>
    <n v="6528.19"/>
    <n v="4176.09"/>
    <n v="0"/>
    <n v="2352.1"/>
    <n v="4288.09"/>
    <n v="112"/>
    <n v="304"/>
    <n v="1"/>
    <n v="69"/>
    <x v="5"/>
    <s v="06/2021"/>
    <x v="57"/>
    <n v="2"/>
    <s v="Laptops, (4) Dell CTO 7480 - 1743"/>
    <x v="0"/>
    <m/>
  </r>
  <r>
    <n v="6933769"/>
    <n v="1"/>
    <x v="6"/>
    <n v="60"/>
    <n v="15"/>
    <n v="0"/>
    <n v="847.84"/>
    <n v="0"/>
    <n v="847.84"/>
    <n v="628.32000000000005"/>
    <n v="0"/>
    <n v="219.52"/>
    <n v="642.95000000000005"/>
    <n v="14.63"/>
    <n v="304"/>
    <n v="1"/>
    <n v="69"/>
    <x v="5"/>
    <s v="06/2021"/>
    <x v="59"/>
    <n v="2"/>
    <s v="PC, (1) Dell Opti 5040 desktop computer - 1586"/>
    <x v="0"/>
    <m/>
  </r>
  <r>
    <n v="6933770"/>
    <n v="1"/>
    <x v="6"/>
    <n v="60"/>
    <n v="15"/>
    <n v="0"/>
    <n v="847.83"/>
    <n v="0"/>
    <n v="847.83"/>
    <n v="628.30999999999995"/>
    <n v="0"/>
    <n v="219.52"/>
    <n v="642.94000000000005"/>
    <n v="14.63"/>
    <n v="304"/>
    <n v="1"/>
    <n v="69"/>
    <x v="5"/>
    <s v="06/2021"/>
    <x v="59"/>
    <n v="2"/>
    <s v="PC, (1) Dell Opti 5040 desktop computer - 1587"/>
    <x v="0"/>
    <m/>
  </r>
  <r>
    <n v="6933771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0"/>
    <x v="0"/>
    <m/>
  </r>
  <r>
    <n v="6933777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3"/>
    <x v="0"/>
    <m/>
  </r>
  <r>
    <n v="6933780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52"/>
    <x v="0"/>
    <m/>
  </r>
  <r>
    <n v="6933790"/>
    <n v="1"/>
    <x v="6"/>
    <n v="60"/>
    <n v="5"/>
    <n v="0"/>
    <n v="838.17"/>
    <n v="0"/>
    <n v="838.17"/>
    <n v="768.32"/>
    <n v="0"/>
    <n v="69.849999999999994"/>
    <n v="782.29"/>
    <n v="13.97"/>
    <n v="304"/>
    <n v="1"/>
    <n v="69"/>
    <x v="5"/>
    <s v="06/2021"/>
    <x v="84"/>
    <n v="2"/>
    <s v="Desktop, (1) Dell Optiplex 5040 - 1445"/>
    <x v="0"/>
    <m/>
  </r>
  <r>
    <n v="6933791"/>
    <n v="1"/>
    <x v="6"/>
    <n v="60"/>
    <n v="16"/>
    <n v="0"/>
    <n v="1035.32"/>
    <n v="0"/>
    <n v="1035.32"/>
    <n v="749.7"/>
    <n v="0"/>
    <n v="285.62"/>
    <n v="767.55"/>
    <n v="17.850000000000001"/>
    <n v="304"/>
    <n v="1"/>
    <n v="69"/>
    <x v="5"/>
    <s v="06/2021"/>
    <x v="102"/>
    <n v="2"/>
    <s v="(5) Dell Docking station WD15 w/180w adapter - 1709"/>
    <x v="0"/>
    <m/>
  </r>
  <r>
    <n v="6933795"/>
    <n v="1"/>
    <x v="6"/>
    <n v="60"/>
    <n v="14"/>
    <n v="0"/>
    <n v="2412.27"/>
    <n v="0"/>
    <n v="2412.27"/>
    <n v="1828.54"/>
    <n v="0"/>
    <n v="583.73"/>
    <n v="1870.23"/>
    <n v="41.69"/>
    <n v="304"/>
    <n v="1"/>
    <n v="69"/>
    <x v="5"/>
    <s v="06/2021"/>
    <x v="104"/>
    <n v="2"/>
    <s v="BackUp &amp; Storage, (5) HP LT05 20Pk tapes &amp; (5) carts - 1584"/>
    <x v="0"/>
    <m/>
  </r>
  <r>
    <n v="6933803"/>
    <n v="1"/>
    <x v="6"/>
    <n v="60"/>
    <n v="26"/>
    <n v="0"/>
    <n v="31359.85"/>
    <n v="0"/>
    <n v="31359.85"/>
    <n v="17422.16"/>
    <n v="0"/>
    <n v="13937.69"/>
    <n v="17958.23"/>
    <n v="536.07000000000005"/>
    <n v="304"/>
    <n v="1"/>
    <n v="69"/>
    <x v="5"/>
    <s v="06/2021"/>
    <x v="63"/>
    <n v="2"/>
    <s v="Computer Purchases - 1782"/>
    <x v="0"/>
    <m/>
  </r>
  <r>
    <n v="6933804"/>
    <n v="1"/>
    <x v="6"/>
    <n v="60"/>
    <n v="29"/>
    <n v="0"/>
    <n v="18372.64"/>
    <n v="0"/>
    <n v="18372.64"/>
    <n v="9281.02"/>
    <n v="0"/>
    <n v="9091.6200000000008"/>
    <n v="9594.52"/>
    <n v="313.5"/>
    <n v="304"/>
    <n v="1"/>
    <n v="69"/>
    <x v="5"/>
    <s v="06/2021"/>
    <x v="63"/>
    <n v="2"/>
    <s v="Computer Purchases - 1798"/>
    <x v="0"/>
    <m/>
  </r>
  <r>
    <n v="6933805"/>
    <n v="1"/>
    <x v="6"/>
    <n v="60"/>
    <n v="25"/>
    <n v="0"/>
    <n v="36392.35"/>
    <n v="0"/>
    <n v="36392.35"/>
    <n v="20829.830000000002"/>
    <n v="0"/>
    <n v="15562.52"/>
    <n v="21452.33"/>
    <n v="622.5"/>
    <n v="304"/>
    <n v="1"/>
    <n v="69"/>
    <x v="5"/>
    <s v="06/2021"/>
    <x v="90"/>
    <n v="2"/>
    <s v="Computers - 1772"/>
    <x v="0"/>
    <m/>
  </r>
  <r>
    <n v="6933812"/>
    <n v="1"/>
    <x v="6"/>
    <n v="60"/>
    <n v="24"/>
    <n v="0"/>
    <n v="77.319999999999993"/>
    <n v="0"/>
    <n v="77.319999999999993"/>
    <n v="45.52"/>
    <n v="0"/>
    <n v="31.8"/>
    <n v="46.85"/>
    <n v="1.33"/>
    <n v="304"/>
    <n v="1"/>
    <n v="69"/>
    <x v="5"/>
    <s v="06/2021"/>
    <x v="65"/>
    <n v="2"/>
    <s v="CISCO CAT WS-C2960X-48FPS-L Network refresh project - 1761"/>
    <x v="0"/>
    <m/>
  </r>
  <r>
    <n v="6933875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6"/>
    <x v="0"/>
    <m/>
  </r>
  <r>
    <n v="6933876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x v="53"/>
    <n v="2"/>
    <s v="Laptop, (1) Dell E5470 Lattitude - 1640"/>
    <x v="0"/>
    <m/>
  </r>
  <r>
    <n v="6933883"/>
    <n v="1"/>
    <x v="6"/>
    <n v="60"/>
    <n v="21"/>
    <n v="0"/>
    <n v="4028.64"/>
    <n v="0"/>
    <n v="4028.64"/>
    <n v="2577.17"/>
    <n v="0"/>
    <n v="1451.47"/>
    <n v="2646.29"/>
    <n v="69.12"/>
    <n v="304"/>
    <n v="1"/>
    <n v="69"/>
    <x v="5"/>
    <s v="06/2021"/>
    <x v="105"/>
    <n v="2"/>
    <s v="PC, (4) Dell CTO 5050 Desktop computers - 1744"/>
    <x v="0"/>
    <m/>
  </r>
  <r>
    <n v="6933886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4"/>
    <x v="0"/>
    <m/>
  </r>
  <r>
    <n v="6933887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5"/>
    <x v="0"/>
    <m/>
  </r>
  <r>
    <n v="6933888"/>
    <n v="1"/>
    <x v="6"/>
    <n v="60"/>
    <n v="15"/>
    <n v="0"/>
    <n v="170.16"/>
    <n v="0"/>
    <n v="170.16"/>
    <n v="126.13"/>
    <n v="0"/>
    <n v="44.03"/>
    <n v="129.07"/>
    <n v="2.94"/>
    <n v="304"/>
    <n v="1"/>
    <n v="69"/>
    <x v="5"/>
    <s v="06/2021"/>
    <x v="54"/>
    <n v="2"/>
    <s v="Monitor, (1) Dell P2217 22 inch - 1639"/>
    <x v="0"/>
    <m/>
  </r>
  <r>
    <n v="6933889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4"/>
    <x v="0"/>
    <m/>
  </r>
  <r>
    <n v="693389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1"/>
    <x v="0"/>
    <m/>
  </r>
  <r>
    <n v="6933894"/>
    <n v="1"/>
    <x v="6"/>
    <n v="60"/>
    <n v="15"/>
    <n v="0"/>
    <n v="1377.53"/>
    <n v="0"/>
    <n v="1377.53"/>
    <n v="1020.88"/>
    <n v="0"/>
    <n v="356.65"/>
    <n v="1044.6600000000001"/>
    <n v="23.78"/>
    <n v="304"/>
    <n v="1"/>
    <n v="69"/>
    <x v="5"/>
    <s v="06/2021"/>
    <x v="67"/>
    <n v="2"/>
    <s v="Laptop, (1) Dell E7270 Lattitude - 1605"/>
    <x v="0"/>
    <m/>
  </r>
  <r>
    <n v="6933895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9"/>
    <x v="0"/>
    <m/>
  </r>
  <r>
    <n v="6933896"/>
    <n v="1"/>
    <x v="6"/>
    <n v="60"/>
    <n v="16"/>
    <n v="0"/>
    <n v="166.27"/>
    <n v="0"/>
    <n v="166.27"/>
    <n v="120.41"/>
    <n v="0"/>
    <n v="45.86"/>
    <n v="123.28"/>
    <n v="2.87"/>
    <n v="304"/>
    <n v="1"/>
    <n v="69"/>
    <x v="5"/>
    <s v="06/2021"/>
    <x v="54"/>
    <n v="2"/>
    <s v="Monitor, (1) Dell P2217 22 inch - 1704"/>
    <x v="0"/>
    <m/>
  </r>
  <r>
    <n v="6933897"/>
    <n v="1"/>
    <x v="6"/>
    <n v="60"/>
    <n v="16"/>
    <n v="0"/>
    <n v="1840.27"/>
    <n v="0"/>
    <n v="1840.27"/>
    <n v="1332.61"/>
    <n v="0"/>
    <n v="507.66"/>
    <n v="1364.34"/>
    <n v="31.73"/>
    <n v="304"/>
    <n v="1"/>
    <n v="69"/>
    <x v="5"/>
    <s v="06/2021"/>
    <x v="106"/>
    <n v="2"/>
    <s v="Monitor, (12) Dell P2217 22 inch - 1706"/>
    <x v="0"/>
    <m/>
  </r>
  <r>
    <n v="6933925"/>
    <n v="1"/>
    <x v="6"/>
    <n v="60"/>
    <n v="16"/>
    <n v="0"/>
    <n v="22765"/>
    <n v="0"/>
    <n v="22765"/>
    <n v="16694.36"/>
    <n v="0"/>
    <n v="6070.64"/>
    <n v="17073.78"/>
    <n v="379.42"/>
    <n v="304"/>
    <n v="1"/>
    <n v="69"/>
    <x v="5"/>
    <s v="06/2021"/>
    <x v="107"/>
    <n v="2"/>
    <s v="Middletown Office Security system - 114 Sandhill Drive - 1714"/>
    <x v="0"/>
    <m/>
  </r>
  <r>
    <n v="6933931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6"/>
    <x v="0"/>
    <m/>
  </r>
  <r>
    <n v="6933932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8"/>
    <x v="0"/>
    <m/>
  </r>
  <r>
    <n v="6933933"/>
    <n v="1"/>
    <x v="6"/>
    <n v="60"/>
    <n v="16"/>
    <n v="0"/>
    <n v="634.02"/>
    <n v="0"/>
    <n v="634.02"/>
    <n v="459.09"/>
    <n v="0"/>
    <n v="174.93"/>
    <n v="470.02"/>
    <n v="10.93"/>
    <n v="304"/>
    <n v="1"/>
    <n v="69"/>
    <x v="5"/>
    <s v="06/2021"/>
    <x v="88"/>
    <n v="2"/>
    <s v="Transceiver, (1) CISCO 1000BASE LX/LH-iRouter refresh - 1699"/>
    <x v="0"/>
    <m/>
  </r>
  <r>
    <n v="6933936"/>
    <n v="1"/>
    <x v="6"/>
    <n v="60"/>
    <n v="16"/>
    <n v="0"/>
    <n v="1066.46"/>
    <n v="0"/>
    <n v="1066.46"/>
    <n v="772.3"/>
    <n v="0"/>
    <n v="294.16000000000003"/>
    <n v="790.69"/>
    <n v="18.39"/>
    <n v="304"/>
    <n v="1"/>
    <n v="69"/>
    <x v="5"/>
    <s v="06/2021"/>
    <x v="108"/>
    <n v="2"/>
    <s v="PC, (1) Dell Opti 5050 desktop computer - 1705"/>
    <x v="0"/>
    <m/>
  </r>
  <r>
    <n v="6933943"/>
    <n v="1"/>
    <x v="6"/>
    <n v="60"/>
    <n v="15"/>
    <n v="0"/>
    <n v="12283.43"/>
    <n v="0"/>
    <n v="12283.43"/>
    <n v="9112.9599999999991"/>
    <n v="0"/>
    <n v="3170.47"/>
    <n v="9324.32"/>
    <n v="211.36"/>
    <n v="304"/>
    <n v="1"/>
    <n v="69"/>
    <x v="5"/>
    <s v="06/2021"/>
    <x v="109"/>
    <n v="2"/>
    <s v="Computer Purchase 2017-02 - 1585"/>
    <x v="0"/>
    <m/>
  </r>
  <r>
    <n v="6933952"/>
    <n v="1"/>
    <x v="6"/>
    <n v="60"/>
    <n v="30"/>
    <n v="0"/>
    <n v="41172.69"/>
    <n v="0"/>
    <n v="41172.69"/>
    <n v="20107.59"/>
    <n v="0"/>
    <n v="21065.1"/>
    <n v="20809.759999999998"/>
    <n v="702.17"/>
    <n v="304"/>
    <n v="1"/>
    <n v="69"/>
    <x v="5"/>
    <s v="06/2021"/>
    <x v="63"/>
    <n v="2"/>
    <s v="Computer Purchases - 1818"/>
    <x v="0"/>
    <m/>
  </r>
  <r>
    <n v="6933975"/>
    <n v="1"/>
    <x v="6"/>
    <n v="60"/>
    <n v="16"/>
    <n v="0"/>
    <n v="1338.77"/>
    <n v="0"/>
    <n v="1338.77"/>
    <n v="969.42"/>
    <n v="0"/>
    <n v="369.35"/>
    <n v="992.5"/>
    <n v="23.080000000000002"/>
    <n v="304"/>
    <n v="1"/>
    <n v="69"/>
    <x v="5"/>
    <s v="06/2021"/>
    <x v="96"/>
    <n v="2"/>
    <s v="UPS, (1) APC Smart x1500VA - 1690"/>
    <x v="0"/>
    <m/>
  </r>
  <r>
    <n v="6934013"/>
    <n v="1"/>
    <x v="6"/>
    <n v="60"/>
    <n v="42"/>
    <n v="0"/>
    <n v="70272.34"/>
    <n v="0"/>
    <n v="70272.34"/>
    <n v="20187.32"/>
    <n v="0"/>
    <n v="50085.02"/>
    <n v="21379.82"/>
    <n v="1192.5"/>
    <n v="304"/>
    <n v="1"/>
    <n v="69"/>
    <x v="5"/>
    <s v="06/2021"/>
    <x v="63"/>
    <n v="2"/>
    <s v="Computer Purchases - 1857"/>
    <x v="0"/>
    <m/>
  </r>
  <r>
    <n v="6934020"/>
    <n v="1"/>
    <x v="6"/>
    <n v="60"/>
    <n v="36"/>
    <n v="0"/>
    <n v="25110"/>
    <n v="0"/>
    <n v="25110"/>
    <n v="9736.52"/>
    <n v="0"/>
    <n v="15373.48"/>
    <n v="10163.56"/>
    <n v="427.04"/>
    <n v="304"/>
    <n v="1"/>
    <n v="69"/>
    <x v="5"/>
    <s v="06/2021"/>
    <x v="110"/>
    <n v="2"/>
    <s v="BIS1347 Unified Communications Enhance - 1832"/>
    <x v="0"/>
    <m/>
  </r>
  <r>
    <n v="6934023"/>
    <n v="1"/>
    <x v="6"/>
    <n v="60"/>
    <n v="34"/>
    <n v="0"/>
    <n v="16505.03"/>
    <n v="0"/>
    <n v="16505.03"/>
    <n v="6953.23"/>
    <n v="0"/>
    <n v="9551.7999999999993"/>
    <n v="7234.17"/>
    <n v="280.94"/>
    <n v="304"/>
    <n v="1"/>
    <n v="69"/>
    <x v="5"/>
    <s v="06/2021"/>
    <x v="63"/>
    <n v="2"/>
    <s v="Computer Purchases - 1827"/>
    <x v="0"/>
    <m/>
  </r>
  <r>
    <n v="6934024"/>
    <n v="1"/>
    <x v="6"/>
    <n v="60"/>
    <n v="42"/>
    <n v="0"/>
    <n v="-1691.61"/>
    <n v="0"/>
    <n v="-1691.61"/>
    <n v="-486"/>
    <n v="0"/>
    <n v="-1205.6099999999999"/>
    <n v="-514.70000000000005"/>
    <n v="-28.7"/>
    <n v="304"/>
    <n v="1"/>
    <n v="69"/>
    <x v="5"/>
    <s v="06/2021"/>
    <x v="63"/>
    <n v="2"/>
    <s v="Computer Purchases - 1855"/>
    <x v="0"/>
    <m/>
  </r>
  <r>
    <n v="6934025"/>
    <n v="1"/>
    <x v="6"/>
    <n v="60"/>
    <n v="33"/>
    <n v="0"/>
    <n v="13530"/>
    <n v="0"/>
    <n v="13530"/>
    <n v="5926.7"/>
    <n v="0"/>
    <n v="7603.3"/>
    <n v="6157.1"/>
    <n v="230.4"/>
    <n v="304"/>
    <n v="1"/>
    <n v="69"/>
    <x v="5"/>
    <s v="06/2021"/>
    <x v="55"/>
    <n v="2"/>
    <s v="Network Upgrades - 1817"/>
    <x v="0"/>
    <m/>
  </r>
  <r>
    <n v="6934026"/>
    <n v="1"/>
    <x v="6"/>
    <n v="60"/>
    <n v="41"/>
    <n v="0"/>
    <n v="24652.98"/>
    <n v="0"/>
    <n v="24652.98"/>
    <n v="7494.78"/>
    <n v="0"/>
    <n v="17158.2"/>
    <n v="7913.27"/>
    <n v="418.49"/>
    <n v="304"/>
    <n v="1"/>
    <n v="69"/>
    <x v="5"/>
    <s v="06/2021"/>
    <x v="111"/>
    <n v="2"/>
    <s v="Solarwinds Refresh - 1848"/>
    <x v="0"/>
    <m/>
  </r>
  <r>
    <n v="6934028"/>
    <n v="1"/>
    <x v="6"/>
    <n v="60"/>
    <n v="42"/>
    <n v="0"/>
    <n v="8155"/>
    <n v="0"/>
    <n v="8155"/>
    <n v="2342.7399999999998"/>
    <n v="0"/>
    <n v="5812.26"/>
    <n v="2481.13"/>
    <n v="138.39000000000001"/>
    <n v="304"/>
    <n v="1"/>
    <n v="69"/>
    <x v="5"/>
    <s v="06/2021"/>
    <x v="112"/>
    <n v="2"/>
    <s v="Vulnerability Refresh - 1854"/>
    <x v="0"/>
    <m/>
  </r>
  <r>
    <n v="6934036"/>
    <n v="1"/>
    <x v="6"/>
    <n v="60"/>
    <n v="42"/>
    <n v="0"/>
    <n v="558074.47"/>
    <n v="0"/>
    <n v="558074.47"/>
    <n v="160319.54"/>
    <n v="0"/>
    <n v="397754.93"/>
    <n v="169789.89"/>
    <n v="9470.35"/>
    <n v="304"/>
    <n v="1"/>
    <n v="69"/>
    <x v="5"/>
    <s v="06/2021"/>
    <x v="113"/>
    <n v="2"/>
    <s v="Core Systems refresh - 1853"/>
    <x v="0"/>
    <m/>
  </r>
  <r>
    <n v="6934044"/>
    <n v="1"/>
    <x v="6"/>
    <n v="60"/>
    <n v="39"/>
    <n v="0"/>
    <n v="15573.02"/>
    <n v="0"/>
    <n v="15573.02"/>
    <n v="5255.87"/>
    <n v="0"/>
    <n v="10317.15"/>
    <n v="5520.41"/>
    <n v="264.54000000000002"/>
    <n v="304"/>
    <n v="1"/>
    <n v="69"/>
    <x v="5"/>
    <s v="06/2021"/>
    <x v="63"/>
    <n v="2"/>
    <s v="Computer Purchases - 1842"/>
    <x v="0"/>
    <m/>
  </r>
  <r>
    <n v="6934045"/>
    <n v="1"/>
    <x v="6"/>
    <n v="60"/>
    <n v="41"/>
    <n v="0"/>
    <n v="127703.98"/>
    <n v="0"/>
    <n v="127703.98"/>
    <n v="38823.550000000003"/>
    <n v="0"/>
    <n v="88880.43"/>
    <n v="40991.370000000003"/>
    <n v="2167.8200000000002"/>
    <n v="304"/>
    <n v="1"/>
    <n v="69"/>
    <x v="5"/>
    <s v="06/2021"/>
    <x v="63"/>
    <n v="2"/>
    <s v="Computer Purchases - 1847"/>
    <x v="0"/>
    <m/>
  </r>
  <r>
    <n v="6934053"/>
    <n v="1"/>
    <x v="6"/>
    <n v="60"/>
    <n v="32"/>
    <n v="0"/>
    <n v="21912.11"/>
    <n v="0"/>
    <n v="21912.11"/>
    <n v="9965.99"/>
    <n v="0"/>
    <n v="11946.12"/>
    <n v="10339.31"/>
    <n v="373.32"/>
    <n v="304"/>
    <n v="1"/>
    <n v="69"/>
    <x v="5"/>
    <s v="06/2021"/>
    <x v="63"/>
    <n v="2"/>
    <s v="Computer Purchases - 1813"/>
    <x v="0"/>
    <m/>
  </r>
  <r>
    <n v="6934054"/>
    <n v="1"/>
    <x v="6"/>
    <n v="60"/>
    <n v="40"/>
    <n v="0"/>
    <n v="7516"/>
    <n v="0"/>
    <n v="7516"/>
    <n v="2410.79"/>
    <n v="0"/>
    <n v="5105.21"/>
    <n v="2538.42"/>
    <n v="127.63000000000001"/>
    <n v="304"/>
    <n v="1"/>
    <n v="69"/>
    <x v="5"/>
    <s v="06/2021"/>
    <x v="63"/>
    <n v="2"/>
    <s v="Computer Purchases - 1845"/>
    <x v="0"/>
    <m/>
  </r>
  <r>
    <n v="6934063"/>
    <n v="1"/>
    <x v="6"/>
    <n v="60"/>
    <n v="35"/>
    <n v="0"/>
    <n v="7488.81"/>
    <n v="0"/>
    <n v="7488.81"/>
    <n v="3029.29"/>
    <n v="0"/>
    <n v="4459.5200000000004"/>
    <n v="3156.7"/>
    <n v="127.41"/>
    <n v="304"/>
    <n v="1"/>
    <n v="69"/>
    <x v="5"/>
    <s v="06/2021"/>
    <x v="63"/>
    <n v="2"/>
    <s v="Computer Purchases - 1823"/>
    <x v="0"/>
    <m/>
  </r>
  <r>
    <n v="6934064"/>
    <n v="1"/>
    <x v="6"/>
    <n v="60"/>
    <n v="37"/>
    <n v="0"/>
    <n v="23263.82"/>
    <n v="0"/>
    <n v="23263.82"/>
    <n v="8630.8799999999992"/>
    <n v="0"/>
    <n v="14632.94"/>
    <n v="9026.36"/>
    <n v="395.48"/>
    <n v="304"/>
    <n v="1"/>
    <n v="69"/>
    <x v="5"/>
    <s v="06/2021"/>
    <x v="63"/>
    <n v="2"/>
    <s v="Computer Purchases - 1836"/>
    <x v="0"/>
    <m/>
  </r>
  <r>
    <n v="6934065"/>
    <n v="1"/>
    <x v="6"/>
    <n v="60"/>
    <n v="38"/>
    <n v="0"/>
    <n v="39464.31"/>
    <n v="0"/>
    <n v="39464.31"/>
    <n v="13980.18"/>
    <n v="0"/>
    <n v="25484.13"/>
    <n v="14650.82"/>
    <n v="670.64"/>
    <n v="304"/>
    <n v="1"/>
    <n v="69"/>
    <x v="5"/>
    <s v="06/2021"/>
    <x v="63"/>
    <n v="2"/>
    <s v="Computer Purchases - 1839"/>
    <x v="0"/>
    <m/>
  </r>
  <r>
    <n v="6934067"/>
    <n v="1"/>
    <x v="6"/>
    <n v="60"/>
    <n v="42"/>
    <n v="0"/>
    <n v="154593.88"/>
    <n v="0"/>
    <n v="154593.88"/>
    <n v="44410.59"/>
    <n v="0"/>
    <n v="110183.29"/>
    <n v="47034"/>
    <n v="2623.41"/>
    <n v="304"/>
    <n v="1"/>
    <n v="69"/>
    <x v="5"/>
    <s v="06/2021"/>
    <x v="114"/>
    <n v="2"/>
    <s v="Windows 10 Initiative - 1852"/>
    <x v="0"/>
    <m/>
  </r>
  <r>
    <n v="6934070"/>
    <n v="1"/>
    <x v="6"/>
    <n v="60"/>
    <n v="36"/>
    <n v="0"/>
    <n v="11000"/>
    <n v="0"/>
    <n v="11000"/>
    <n v="4265.3"/>
    <n v="0"/>
    <n v="6734.7"/>
    <n v="4452.38"/>
    <n v="187.08"/>
    <n v="304"/>
    <n v="1"/>
    <n v="69"/>
    <x v="5"/>
    <s v="06/2021"/>
    <x v="115"/>
    <n v="2"/>
    <s v="BIS SolarWinds - 1835"/>
    <x v="0"/>
    <m/>
  </r>
  <r>
    <n v="6934072"/>
    <n v="1"/>
    <x v="6"/>
    <n v="60"/>
    <n v="33"/>
    <n v="0"/>
    <n v="3431.01"/>
    <n v="0"/>
    <n v="3431.01"/>
    <n v="1502.97"/>
    <n v="0"/>
    <n v="1928.04"/>
    <n v="1561.4"/>
    <n v="58.43"/>
    <n v="304"/>
    <n v="1"/>
    <n v="69"/>
    <x v="5"/>
    <s v="06/2021"/>
    <x v="63"/>
    <n v="2"/>
    <s v="Computer Purchases - 1807"/>
    <x v="0"/>
    <m/>
  </r>
  <r>
    <n v="6934073"/>
    <n v="1"/>
    <x v="6"/>
    <n v="60"/>
    <n v="42"/>
    <n v="0"/>
    <n v="135516.14000000001"/>
    <n v="0"/>
    <n v="135516.14000000001"/>
    <n v="38930.120000000003"/>
    <n v="0"/>
    <n v="96586.02"/>
    <n v="41229.79"/>
    <n v="2299.67"/>
    <n v="304"/>
    <n v="1"/>
    <n v="69"/>
    <x v="5"/>
    <s v="06/2021"/>
    <x v="63"/>
    <n v="2"/>
    <s v="Computer Purchases - 1858"/>
    <x v="0"/>
    <m/>
  </r>
  <r>
    <n v="6934075"/>
    <n v="1"/>
    <x v="6"/>
    <n v="60"/>
    <n v="42"/>
    <n v="0"/>
    <n v="163787.76"/>
    <n v="0"/>
    <n v="163787.76"/>
    <n v="47051.77"/>
    <n v="0"/>
    <n v="116735.99"/>
    <n v="49831.199999999997"/>
    <n v="2779.43"/>
    <n v="304"/>
    <n v="1"/>
    <n v="69"/>
    <x v="5"/>
    <s v="06/2021"/>
    <x v="116"/>
    <n v="2"/>
    <s v="Network Site Refresh - 1856"/>
    <x v="0"/>
    <m/>
  </r>
  <r>
    <n v="6934082"/>
    <n v="1"/>
    <x v="6"/>
    <n v="60"/>
    <n v="36"/>
    <n v="0"/>
    <n v="10140"/>
    <n v="0"/>
    <n v="10140"/>
    <n v="3931.85"/>
    <n v="0"/>
    <n v="6208.15"/>
    <n v="4104.3"/>
    <n v="172.45000000000002"/>
    <n v="304"/>
    <n v="1"/>
    <n v="69"/>
    <x v="5"/>
    <s v="06/2021"/>
    <x v="117"/>
    <n v="2"/>
    <s v="Network Load Balancer - 1833"/>
    <x v="0"/>
    <m/>
  </r>
  <r>
    <n v="6934084"/>
    <n v="1"/>
    <x v="6"/>
    <n v="60"/>
    <n v="36"/>
    <n v="0"/>
    <n v="7180.99"/>
    <n v="0"/>
    <n v="7180.99"/>
    <n v="2784.49"/>
    <n v="0"/>
    <n v="4396.5"/>
    <n v="2906.62"/>
    <n v="122.13"/>
    <n v="304"/>
    <n v="1"/>
    <n v="69"/>
    <x v="5"/>
    <s v="06/2021"/>
    <x v="118"/>
    <n v="2"/>
    <s v="Wireless Security Enhancements - 1834"/>
    <x v="0"/>
    <m/>
  </r>
  <r>
    <n v="7002741"/>
    <n v="1"/>
    <x v="6"/>
    <n v="60"/>
    <n v="45"/>
    <n v="0"/>
    <n v="22182.09"/>
    <n v="0"/>
    <n v="22182.09"/>
    <n v="5258.71"/>
    <n v="0"/>
    <n v="16923.38"/>
    <n v="5634.79"/>
    <n v="376.08"/>
    <n v="304"/>
    <n v="1"/>
    <n v="69"/>
    <x v="5"/>
    <s v="06/2021"/>
    <x v="119"/>
    <n v="2"/>
    <s v="Dell I5-9500T Computers - 1885"/>
    <x v="0"/>
    <m/>
  </r>
  <r>
    <n v="7003058"/>
    <n v="1"/>
    <x v="6"/>
    <n v="60"/>
    <n v="45"/>
    <n v="0"/>
    <n v="10349.120000000001"/>
    <n v="0"/>
    <n v="10349.120000000001"/>
    <n v="2453.4699999999998"/>
    <n v="0"/>
    <n v="7895.65"/>
    <n v="2628.93"/>
    <n v="175.46"/>
    <n v="304"/>
    <n v="1"/>
    <n v="69"/>
    <x v="5"/>
    <s v="06/2021"/>
    <x v="114"/>
    <n v="2"/>
    <s v="Windows 10 Initiative Various Memory Upgrades - 1880"/>
    <x v="0"/>
    <m/>
  </r>
  <r>
    <n v="7003381"/>
    <n v="1"/>
    <x v="6"/>
    <n v="60"/>
    <n v="46"/>
    <n v="0"/>
    <n v="300"/>
    <n v="0"/>
    <n v="300"/>
    <n v="66.09"/>
    <n v="0"/>
    <n v="233.91"/>
    <n v="71.17"/>
    <n v="5.08"/>
    <n v="304"/>
    <n v="1"/>
    <n v="69"/>
    <x v="5"/>
    <s v="06/2021"/>
    <x v="113"/>
    <n v="2"/>
    <s v="Core Systems refresh - 1883"/>
    <x v="0"/>
    <m/>
  </r>
  <r>
    <n v="7003382"/>
    <n v="1"/>
    <x v="6"/>
    <n v="60"/>
    <n v="44"/>
    <n v="0"/>
    <n v="88011.97"/>
    <n v="0"/>
    <n v="88011.97"/>
    <n v="22337.53"/>
    <n v="0"/>
    <n v="65674.44"/>
    <n v="23830.13"/>
    <n v="1492.6000000000001"/>
    <n v="304"/>
    <n v="1"/>
    <n v="69"/>
    <x v="5"/>
    <s v="06/2021"/>
    <x v="120"/>
    <n v="2"/>
    <s v="Date Center Migration - 1872"/>
    <x v="0"/>
    <m/>
  </r>
  <r>
    <n v="7003385"/>
    <n v="1"/>
    <x v="6"/>
    <n v="60"/>
    <n v="44"/>
    <n v="0"/>
    <n v="19585.169999999998"/>
    <n v="0"/>
    <n v="19585.169999999998"/>
    <n v="4970.79"/>
    <n v="0"/>
    <n v="14614.38"/>
    <n v="5302.93"/>
    <n v="332.14"/>
    <n v="304"/>
    <n v="1"/>
    <n v="69"/>
    <x v="5"/>
    <s v="06/2021"/>
    <x v="114"/>
    <n v="2"/>
    <s v="Windows 10 Initiative - 1871"/>
    <x v="0"/>
    <m/>
  </r>
  <r>
    <n v="7003660"/>
    <n v="1"/>
    <x v="6"/>
    <n v="60"/>
    <n v="46"/>
    <n v="0"/>
    <n v="131037.9"/>
    <n v="0"/>
    <n v="131037.9"/>
    <n v="28872.74"/>
    <n v="0"/>
    <n v="102165.16"/>
    <n v="31093.72"/>
    <n v="2220.98"/>
    <n v="304"/>
    <n v="1"/>
    <n v="69"/>
    <x v="5"/>
    <s v="06/2021"/>
    <x v="121"/>
    <n v="2"/>
    <s v="Energy Lane Infrastructure - 1891"/>
    <x v="0"/>
    <m/>
  </r>
  <r>
    <n v="7003662"/>
    <n v="1"/>
    <x v="6"/>
    <n v="60"/>
    <n v="44"/>
    <n v="0"/>
    <n v="339.71"/>
    <n v="0"/>
    <n v="339.71"/>
    <n v="86.2"/>
    <n v="0"/>
    <n v="253.51"/>
    <n v="91.96"/>
    <n v="5.76"/>
    <n v="304"/>
    <n v="1"/>
    <n v="69"/>
    <x v="5"/>
    <s v="06/2021"/>
    <x v="122"/>
    <n v="2"/>
    <s v="Epson DS530 Scanner - 1867"/>
    <x v="0"/>
    <m/>
  </r>
  <r>
    <n v="7003663"/>
    <n v="1"/>
    <x v="6"/>
    <n v="60"/>
    <n v="44"/>
    <n v="0"/>
    <n v="15215.52"/>
    <n v="0"/>
    <n v="15215.52"/>
    <n v="3861.7"/>
    <n v="0"/>
    <n v="11353.82"/>
    <n v="4119.74"/>
    <n v="258.04000000000002"/>
    <n v="304"/>
    <n v="1"/>
    <n v="69"/>
    <x v="5"/>
    <s v="06/2021"/>
    <x v="116"/>
    <n v="2"/>
    <s v="Network Site Refresh - 1865"/>
    <x v="0"/>
    <m/>
  </r>
  <r>
    <n v="7003952"/>
    <n v="1"/>
    <x v="6"/>
    <n v="60"/>
    <n v="44"/>
    <n v="0"/>
    <n v="469.08"/>
    <n v="0"/>
    <n v="469.08"/>
    <n v="119.06"/>
    <n v="0"/>
    <n v="350.02"/>
    <n v="127.01"/>
    <n v="7.95"/>
    <n v="304"/>
    <n v="1"/>
    <n v="69"/>
    <x v="5"/>
    <s v="06/2021"/>
    <x v="123"/>
    <n v="2"/>
    <s v="Brother PT600 Label Maker - 1890"/>
    <x v="0"/>
    <m/>
  </r>
  <r>
    <n v="7003955"/>
    <n v="1"/>
    <x v="6"/>
    <n v="60"/>
    <n v="45"/>
    <n v="0"/>
    <n v="4543.3900000000003"/>
    <n v="0"/>
    <n v="4543.3900000000003"/>
    <n v="1077.1099999999999"/>
    <n v="0"/>
    <n v="3466.28"/>
    <n v="1154.1400000000001"/>
    <n v="77.03"/>
    <n v="304"/>
    <n v="1"/>
    <n v="69"/>
    <x v="5"/>
    <s v="06/2021"/>
    <x v="124"/>
    <n v="2"/>
    <s v="Dell 22 Inch Monitor P2217 - 1879"/>
    <x v="0"/>
    <m/>
  </r>
  <r>
    <n v="7003956"/>
    <n v="1"/>
    <x v="6"/>
    <n v="60"/>
    <n v="46"/>
    <n v="0"/>
    <n v="4044.64"/>
    <n v="0"/>
    <n v="4044.64"/>
    <n v="891.15"/>
    <n v="0"/>
    <n v="3153.49"/>
    <n v="959.7"/>
    <n v="68.55"/>
    <n v="304"/>
    <n v="1"/>
    <n v="69"/>
    <x v="5"/>
    <s v="06/2021"/>
    <x v="119"/>
    <n v="2"/>
    <s v="Dell I5-9500T Computers - 1878"/>
    <x v="0"/>
    <m/>
  </r>
  <r>
    <n v="7003962"/>
    <n v="1"/>
    <x v="6"/>
    <n v="60"/>
    <n v="46"/>
    <n v="0"/>
    <n v="-9192.9599999999991"/>
    <n v="0"/>
    <n v="-9192.9599999999991"/>
    <n v="-2025.53"/>
    <n v="0"/>
    <n v="-7167.43"/>
    <n v="-2181.34"/>
    <n v="-155.81"/>
    <n v="304"/>
    <n v="1"/>
    <n v="69"/>
    <x v="5"/>
    <s v="06/2021"/>
    <x v="116"/>
    <n v="2"/>
    <s v="Network Site Refresh - 1887"/>
    <x v="0"/>
    <m/>
  </r>
  <r>
    <n v="7004243"/>
    <n v="1"/>
    <x v="6"/>
    <n v="60"/>
    <n v="44"/>
    <n v="0"/>
    <n v="15513.91"/>
    <n v="0"/>
    <n v="15513.91"/>
    <n v="3937.43"/>
    <n v="0"/>
    <n v="11576.48"/>
    <n v="4200.53"/>
    <n v="263.10000000000002"/>
    <n v="304"/>
    <n v="1"/>
    <n v="69"/>
    <x v="5"/>
    <s v="06/2021"/>
    <x v="113"/>
    <n v="2"/>
    <s v="Core Systems refresh - 1870"/>
    <x v="0"/>
    <m/>
  </r>
  <r>
    <n v="7004244"/>
    <n v="1"/>
    <x v="6"/>
    <n v="60"/>
    <n v="45"/>
    <n v="0"/>
    <n v="91652.7"/>
    <n v="0"/>
    <n v="91652.7"/>
    <n v="21727.99"/>
    <n v="0"/>
    <n v="69924.710000000006"/>
    <n v="23281.87"/>
    <n v="1553.88"/>
    <n v="304"/>
    <n v="1"/>
    <n v="69"/>
    <x v="5"/>
    <s v="06/2021"/>
    <x v="125"/>
    <n v="2"/>
    <s v="Dell 7400 I5-8365 PC - 1877"/>
    <x v="0"/>
    <m/>
  </r>
  <r>
    <n v="7004245"/>
    <n v="1"/>
    <x v="6"/>
    <n v="36"/>
    <n v="20"/>
    <n v="0"/>
    <n v="27008.85"/>
    <n v="0"/>
    <n v="27008.85"/>
    <n v="11549.23"/>
    <n v="0"/>
    <n v="15459.62"/>
    <n v="12322.21"/>
    <n v="772.98"/>
    <n v="304"/>
    <n v="1"/>
    <n v="69"/>
    <x v="5"/>
    <s v="06/2021"/>
    <x v="125"/>
    <n v="2"/>
    <s v="Dell 7400 I5-8365 PC w/dual 22 Inch Monitors Cust Serv Work at Home - 1873"/>
    <x v="0"/>
    <m/>
  </r>
  <r>
    <n v="7004248"/>
    <n v="1"/>
    <x v="6"/>
    <n v="60"/>
    <n v="46"/>
    <n v="0"/>
    <n v="188164.52"/>
    <n v="0"/>
    <n v="188164.52"/>
    <n v="41459.99"/>
    <n v="0"/>
    <n v="146704.53"/>
    <n v="44649.22"/>
    <n v="3189.23"/>
    <n v="304"/>
    <n v="1"/>
    <n v="69"/>
    <x v="5"/>
    <s v="06/2021"/>
    <x v="126"/>
    <n v="2"/>
    <s v="Windows 10 Deployment Installation - 1889"/>
    <x v="0"/>
    <m/>
  </r>
  <r>
    <n v="7004249"/>
    <n v="1"/>
    <x v="6"/>
    <n v="60"/>
    <n v="46"/>
    <n v="0"/>
    <n v="2608.42"/>
    <n v="0"/>
    <n v="2608.42"/>
    <n v="574.73"/>
    <n v="0"/>
    <n v="2033.69"/>
    <n v="618.94000000000005"/>
    <n v="44.21"/>
    <n v="304"/>
    <n v="1"/>
    <n v="69"/>
    <x v="5"/>
    <s v="06/2021"/>
    <x v="114"/>
    <n v="2"/>
    <s v="Windows 10 Initiative Various Memory Upgrades - 1886"/>
    <x v="0"/>
    <m/>
  </r>
  <r>
    <n v="7004568"/>
    <n v="1"/>
    <x v="6"/>
    <n v="60"/>
    <n v="44"/>
    <n v="0"/>
    <n v="9749.26"/>
    <n v="0"/>
    <n v="9749.26"/>
    <n v="2474.4"/>
    <n v="0"/>
    <n v="7274.86"/>
    <n v="2639.74"/>
    <n v="165.34"/>
    <n v="304"/>
    <n v="1"/>
    <n v="69"/>
    <x v="5"/>
    <s v="06/2021"/>
    <x v="127"/>
    <n v="2"/>
    <s v="MS Surface Pro I5 Computers w/docking - 1866"/>
    <x v="0"/>
    <m/>
  </r>
  <r>
    <n v="7004570"/>
    <n v="1"/>
    <x v="6"/>
    <n v="60"/>
    <n v="46"/>
    <n v="0"/>
    <n v="57404.959999999999"/>
    <n v="0"/>
    <n v="57404.959999999999"/>
    <n v="12648.57"/>
    <n v="0"/>
    <n v="44756.39"/>
    <n v="13621.53"/>
    <n v="972.96"/>
    <n v="304"/>
    <n v="1"/>
    <n v="69"/>
    <x v="5"/>
    <s v="06/2021"/>
    <x v="128"/>
    <n v="2"/>
    <s v="Unified Communications Enhancement - 1892"/>
    <x v="0"/>
    <m/>
  </r>
  <r>
    <n v="7004888"/>
    <n v="1"/>
    <x v="6"/>
    <n v="60"/>
    <n v="45"/>
    <n v="0"/>
    <n v="800"/>
    <n v="0"/>
    <n v="800"/>
    <n v="189.61"/>
    <n v="0"/>
    <n v="610.39"/>
    <n v="203.17"/>
    <n v="13.56"/>
    <n v="304"/>
    <n v="1"/>
    <n v="69"/>
    <x v="5"/>
    <s v="06/2021"/>
    <x v="113"/>
    <n v="2"/>
    <s v="Core Systems refresh - 1875"/>
    <x v="0"/>
    <m/>
  </r>
  <r>
    <n v="7004889"/>
    <n v="1"/>
    <x v="6"/>
    <n v="60"/>
    <n v="46"/>
    <n v="0"/>
    <n v="9192.9599999999991"/>
    <n v="0"/>
    <n v="9192.9599999999991"/>
    <n v="2025.53"/>
    <n v="0"/>
    <n v="7167.43"/>
    <n v="2181.34"/>
    <n v="155.81"/>
    <n v="304"/>
    <n v="1"/>
    <n v="69"/>
    <x v="5"/>
    <s v="06/2021"/>
    <x v="120"/>
    <n v="2"/>
    <s v="Date Center Migration - 1888"/>
    <x v="0"/>
    <m/>
  </r>
  <r>
    <n v="7004890"/>
    <n v="1"/>
    <x v="6"/>
    <n v="60"/>
    <n v="46"/>
    <n v="0"/>
    <n v="51475.16"/>
    <n v="0"/>
    <n v="51475.16"/>
    <n v="11341.98"/>
    <n v="0"/>
    <n v="40133.18"/>
    <n v="12214.44"/>
    <n v="872.46"/>
    <n v="304"/>
    <n v="1"/>
    <n v="69"/>
    <x v="5"/>
    <s v="06/2021"/>
    <x v="129"/>
    <n v="2"/>
    <s v="Dell I5-8365 Computers - 1868"/>
    <x v="0"/>
    <m/>
  </r>
  <r>
    <n v="43230560"/>
    <n v="1"/>
    <x v="6"/>
    <n v="60"/>
    <n v="60"/>
    <n v="0"/>
    <n v="0"/>
    <n v="2088"/>
    <n v="2088"/>
    <n v="0"/>
    <n v="0"/>
    <n v="2088"/>
    <n v="34.799999999999997"/>
    <n v="34.800000000000004"/>
    <n v="304"/>
    <n v="1"/>
    <n v="69"/>
    <x v="5"/>
    <s v="06/2021"/>
    <x v="50"/>
    <n v="2"/>
    <s v="Windows 10 Deployment"/>
    <x v="0"/>
    <m/>
  </r>
  <r>
    <n v="2272863"/>
    <n v="1"/>
    <x v="6"/>
    <n v="60"/>
    <n v="52"/>
    <n v="0"/>
    <n v="24640"/>
    <n v="0"/>
    <n v="24640"/>
    <n v="3285.36"/>
    <n v="0"/>
    <n v="21354.639999999999"/>
    <n v="3696.03"/>
    <n v="410.67"/>
    <n v="305"/>
    <n v="1"/>
    <n v="70"/>
    <x v="6"/>
    <s v="06/2021"/>
    <x v="130"/>
    <n v="2"/>
    <s v="BIS IT805  Commvault Licens"/>
    <x v="0"/>
    <m/>
  </r>
  <r>
    <n v="6932871"/>
    <n v="1"/>
    <x v="6"/>
    <n v="60"/>
    <n v="12"/>
    <n v="0"/>
    <n v="906.41"/>
    <n v="0"/>
    <n v="906.41"/>
    <n v="717.86"/>
    <n v="0"/>
    <n v="188.55"/>
    <n v="733.57"/>
    <n v="15.71"/>
    <n v="305"/>
    <n v="1"/>
    <n v="70"/>
    <x v="6"/>
    <s v="06/2021"/>
    <x v="131"/>
    <n v="2"/>
    <s v="CISCO Meraki MR42 Cloud Managed A/P &amp; License - 1578"/>
    <x v="0"/>
    <m/>
  </r>
  <r>
    <n v="6932898"/>
    <n v="1"/>
    <x v="6"/>
    <n v="60"/>
    <n v="5"/>
    <n v="0"/>
    <n v="10650"/>
    <n v="0"/>
    <n v="10650"/>
    <n v="9762.5"/>
    <n v="0"/>
    <n v="887.5"/>
    <n v="9940"/>
    <n v="177.5"/>
    <n v="305"/>
    <n v="1"/>
    <n v="70"/>
    <x v="6"/>
    <s v="06/2021"/>
    <x v="132"/>
    <n v="2"/>
    <s v="Presidio 128 channel DSP module - 1441"/>
    <x v="0"/>
    <m/>
  </r>
  <r>
    <n v="6932920"/>
    <n v="1"/>
    <x v="6"/>
    <n v="120"/>
    <n v="30"/>
    <n v="0"/>
    <n v="51584.88"/>
    <n v="0"/>
    <n v="51584.88"/>
    <n v="38388.75"/>
    <n v="0"/>
    <n v="13196.13"/>
    <n v="38828.620000000003"/>
    <n v="439.87"/>
    <n v="305"/>
    <n v="1"/>
    <n v="70"/>
    <x v="6"/>
    <s v="06/2021"/>
    <x v="5"/>
    <n v="2"/>
    <s v="Silver Lake Office Additions - 1076"/>
    <x v="0"/>
    <m/>
  </r>
  <r>
    <n v="6933060"/>
    <n v="1"/>
    <x v="6"/>
    <n v="120"/>
    <n v="33"/>
    <n v="0"/>
    <n v="2755.12"/>
    <n v="0"/>
    <n v="2755.12"/>
    <n v="1981"/>
    <n v="0"/>
    <n v="774.12"/>
    <n v="2004.46"/>
    <n v="23.46"/>
    <n v="305"/>
    <n v="1"/>
    <n v="70"/>
    <x v="6"/>
    <s v="06/2021"/>
    <x v="5"/>
    <n v="2"/>
    <s v="Silver Lake Office Additions - 1174"/>
    <x v="0"/>
    <m/>
  </r>
  <r>
    <n v="6933088"/>
    <n v="1"/>
    <x v="6"/>
    <n v="60"/>
    <n v="3"/>
    <n v="0"/>
    <n v="61404.13"/>
    <n v="0"/>
    <n v="61404.13"/>
    <n v="58333.919999999998"/>
    <n v="0"/>
    <n v="3070.21"/>
    <n v="59357.32"/>
    <n v="1023.4"/>
    <n v="305"/>
    <n v="1"/>
    <n v="70"/>
    <x v="6"/>
    <s v="06/2021"/>
    <x v="134"/>
    <n v="2"/>
    <s v="ExacqVision server for Surveillance Cameras - 1365"/>
    <x v="0"/>
    <m/>
  </r>
  <r>
    <n v="6933198"/>
    <n v="1"/>
    <x v="6"/>
    <n v="60"/>
    <n v="9"/>
    <n v="0"/>
    <n v="68612.710000000006"/>
    <n v="0"/>
    <n v="68612.710000000006"/>
    <n v="57852.99"/>
    <n v="0"/>
    <n v="10759.72"/>
    <n v="59048.51"/>
    <n v="1195.52"/>
    <n v="305"/>
    <n v="1"/>
    <n v="70"/>
    <x v="6"/>
    <s v="06/2021"/>
    <x v="135"/>
    <n v="2"/>
    <s v="Server, (1) Poweredge 8930 - 1525"/>
    <x v="0"/>
    <m/>
  </r>
  <r>
    <n v="6933617"/>
    <n v="1"/>
    <x v="6"/>
    <n v="60"/>
    <n v="9"/>
    <n v="0"/>
    <n v="64728.97"/>
    <n v="0"/>
    <n v="64728.97"/>
    <n v="54578.28"/>
    <n v="0"/>
    <n v="10150.69"/>
    <n v="55706.13"/>
    <n v="1127.8500000000001"/>
    <n v="305"/>
    <n v="1"/>
    <n v="70"/>
    <x v="6"/>
    <s v="06/2021"/>
    <x v="135"/>
    <n v="2"/>
    <s v="Server, (1) Poweredge 8930 - 1526"/>
    <x v="0"/>
    <m/>
  </r>
  <r>
    <n v="6933640"/>
    <n v="1"/>
    <x v="6"/>
    <n v="60"/>
    <n v="9"/>
    <n v="0"/>
    <n v="14584"/>
    <n v="0"/>
    <n v="14584"/>
    <n v="12296.97"/>
    <n v="0"/>
    <n v="2287.0300000000002"/>
    <n v="12551.08"/>
    <n v="254.11"/>
    <n v="305"/>
    <n v="1"/>
    <n v="70"/>
    <x v="6"/>
    <s v="06/2021"/>
    <x v="139"/>
    <n v="2"/>
    <s v="(40) Cust 2T 3.5 inch Hard Drives - 1524"/>
    <x v="0"/>
    <m/>
  </r>
  <r>
    <n v="6933711"/>
    <n v="1"/>
    <x v="6"/>
    <n v="60"/>
    <n v="2"/>
    <n v="0"/>
    <n v="13413.48"/>
    <n v="0"/>
    <n v="13413.48"/>
    <n v="12966.37"/>
    <n v="0"/>
    <n v="447.11"/>
    <n v="13189.93"/>
    <n v="223.56"/>
    <n v="305"/>
    <n v="1"/>
    <n v="70"/>
    <x v="6"/>
    <s v="06/2021"/>
    <x v="140"/>
    <n v="2"/>
    <s v="Cisco FirePOWER 7030 Chassis, 1U, 8 port copper - 1344"/>
    <x v="0"/>
    <m/>
  </r>
  <r>
    <n v="6933852"/>
    <n v="1"/>
    <x v="6"/>
    <n v="60"/>
    <n v="12"/>
    <n v="0"/>
    <n v="20195.759999999998"/>
    <n v="0"/>
    <n v="20195.759999999998"/>
    <n v="15995.04"/>
    <n v="0"/>
    <n v="4200.72"/>
    <n v="16345.1"/>
    <n v="350.06"/>
    <n v="305"/>
    <n v="1"/>
    <n v="70"/>
    <x v="6"/>
    <s v="06/2021"/>
    <x v="143"/>
    <n v="2"/>
    <s v="CISCO ONE ISR4431 w/license &amp; accessories - 1576"/>
    <x v="0"/>
    <m/>
  </r>
  <r>
    <n v="6933920"/>
    <n v="1"/>
    <x v="6"/>
    <n v="36"/>
    <n v="0"/>
    <n v="0"/>
    <n v="-487.06"/>
    <n v="0"/>
    <n v="-487.06"/>
    <n v="-487.06"/>
    <n v="0"/>
    <n v="0"/>
    <n v="-487.06"/>
    <n v="0"/>
    <n v="305"/>
    <n v="1"/>
    <n v="70"/>
    <x v="6"/>
    <s v="06/2021"/>
    <x v="144"/>
    <n v="2"/>
    <s v="Server and Storage 02 - 1305"/>
    <x v="0"/>
    <m/>
  </r>
  <r>
    <n v="6933935"/>
    <n v="1"/>
    <x v="6"/>
    <n v="36"/>
    <n v="0"/>
    <n v="0"/>
    <n v="-15920"/>
    <n v="0"/>
    <n v="-15920"/>
    <n v="-15920"/>
    <n v="0"/>
    <n v="0"/>
    <n v="-15920"/>
    <n v="0"/>
    <n v="305"/>
    <n v="1"/>
    <n v="70"/>
    <x v="6"/>
    <s v="06/2021"/>
    <x v="145"/>
    <n v="2"/>
    <s v="Upgrade Payment Processor - 1106"/>
    <x v="0"/>
    <m/>
  </r>
  <r>
    <n v="6933954"/>
    <n v="1"/>
    <x v="6"/>
    <n v="60"/>
    <n v="0"/>
    <n v="0"/>
    <n v="4400.84"/>
    <n v="-4400.84"/>
    <n v="0"/>
    <n v="4400.84"/>
    <n v="-4400.84"/>
    <n v="0"/>
    <n v="0"/>
    <n v="0"/>
    <n v="305"/>
    <n v="1"/>
    <n v="70"/>
    <x v="6"/>
    <s v="06/2021"/>
    <x v="146"/>
    <n v="2"/>
    <s v="Cameras, Exacq IP 2U recorder w/4 IP licenses - 1332"/>
    <x v="0"/>
    <m/>
  </r>
  <r>
    <n v="6933956"/>
    <n v="1"/>
    <x v="6"/>
    <n v="60"/>
    <n v="12"/>
    <n v="0"/>
    <n v="3355.28"/>
    <n v="0"/>
    <n v="3355.28"/>
    <n v="2657.4"/>
    <n v="0"/>
    <n v="697.88"/>
    <n v="2715.56"/>
    <n v="58.160000000000004"/>
    <n v="305"/>
    <n v="1"/>
    <n v="70"/>
    <x v="6"/>
    <s v="06/2021"/>
    <x v="147"/>
    <n v="2"/>
    <s v="CISCO CAT29601-X 48GBE POE - 1577"/>
    <x v="0"/>
    <m/>
  </r>
  <r>
    <n v="24740790"/>
    <n v="1"/>
    <x v="6"/>
    <n v="60"/>
    <n v="59"/>
    <n v="0"/>
    <n v="5761.5"/>
    <n v="0"/>
    <n v="5761.5"/>
    <n v="96.03"/>
    <n v="0"/>
    <n v="5665.47"/>
    <n v="192.05"/>
    <n v="96.02"/>
    <n v="305"/>
    <n v="1"/>
    <n v="70"/>
    <x v="6"/>
    <s v="06/2021"/>
    <x v="232"/>
    <n v="2"/>
    <s v="Computer Equipment"/>
    <x v="0"/>
    <m/>
  </r>
  <r>
    <n v="34690541"/>
    <n v="1"/>
    <x v="6"/>
    <n v="60"/>
    <n v="60"/>
    <n v="0"/>
    <n v="31663.75"/>
    <n v="0"/>
    <n v="31663.75"/>
    <n v="0"/>
    <n v="0"/>
    <n v="31663.75"/>
    <n v="527.73"/>
    <n v="527.73"/>
    <n v="305"/>
    <n v="1"/>
    <n v="70"/>
    <x v="6"/>
    <s v="06/2021"/>
    <x v="232"/>
    <n v="2"/>
    <s v="Computer Equipment"/>
    <x v="0"/>
    <m/>
  </r>
  <r>
    <n v="43252783"/>
    <n v="1"/>
    <x v="6"/>
    <n v="60"/>
    <n v="60"/>
    <n v="0"/>
    <n v="0"/>
    <n v="9559.18"/>
    <n v="9559.18"/>
    <n v="0"/>
    <n v="0"/>
    <n v="0"/>
    <n v="0"/>
    <n v="0"/>
    <n v="305"/>
    <n v="1"/>
    <n v="70"/>
    <x v="6"/>
    <s v="06/2021"/>
    <x v="232"/>
    <n v="2"/>
    <s v="Computer Equipment"/>
    <x v="0"/>
    <m/>
  </r>
  <r>
    <n v="43252786"/>
    <n v="1"/>
    <x v="6"/>
    <n v="60"/>
    <n v="60"/>
    <n v="0"/>
    <n v="0"/>
    <n v="49370.54"/>
    <n v="49370.54"/>
    <n v="0"/>
    <n v="0"/>
    <n v="0"/>
    <n v="0"/>
    <n v="0"/>
    <n v="305"/>
    <n v="1"/>
    <n v="70"/>
    <x v="6"/>
    <s v="06/2021"/>
    <x v="232"/>
    <n v="2"/>
    <s v="Computer Equipment"/>
    <x v="0"/>
    <m/>
  </r>
  <r>
    <n v="6933624"/>
    <n v="1"/>
    <x v="6"/>
    <n v="84"/>
    <n v="40"/>
    <n v="0"/>
    <n v="133969.25"/>
    <n v="0"/>
    <n v="133969.25"/>
    <n v="70129.960000000006"/>
    <n v="0"/>
    <n v="63839.29"/>
    <n v="71725.94"/>
    <n v="1595.98"/>
    <n v="306"/>
    <n v="1"/>
    <n v="71"/>
    <x v="7"/>
    <s v="06/2021"/>
    <x v="148"/>
    <n v="2"/>
    <s v="Middletown Office Furniture &amp; Fixtures - 114 Sandhill Dr - 1716"/>
    <x v="0"/>
    <m/>
  </r>
  <r>
    <n v="923015"/>
    <n v="1"/>
    <x v="6"/>
    <n v="36"/>
    <n v="31"/>
    <n v="0"/>
    <n v="-15902.27"/>
    <n v="0"/>
    <n v="-15902.27"/>
    <n v="-2208.65"/>
    <n v="0"/>
    <n v="-13693.62"/>
    <n v="-2650.38"/>
    <n v="-441.73"/>
    <n v="307"/>
    <n v="1"/>
    <n v="72"/>
    <x v="8"/>
    <s v="06/2021"/>
    <x v="231"/>
    <n v="2"/>
    <s v="Bill Print Phase 1"/>
    <x v="0"/>
    <m/>
  </r>
  <r>
    <n v="923018"/>
    <n v="1"/>
    <x v="6"/>
    <n v="36"/>
    <n v="23"/>
    <n v="0"/>
    <n v="60251.33"/>
    <n v="0"/>
    <n v="60251.33"/>
    <n v="13320.64"/>
    <n v="0"/>
    <n v="46930.69"/>
    <n v="15361.1"/>
    <n v="2040.46"/>
    <n v="307"/>
    <n v="1"/>
    <n v="72"/>
    <x v="8"/>
    <s v="06/2021"/>
    <x v="149"/>
    <n v="2"/>
    <s v="Bill Pres Dept Chgs"/>
    <x v="0"/>
    <m/>
  </r>
  <r>
    <n v="923021"/>
    <n v="1"/>
    <x v="6"/>
    <n v="36"/>
    <n v="23"/>
    <n v="0"/>
    <n v="122288.36"/>
    <n v="0"/>
    <n v="122288.36"/>
    <n v="32919.22"/>
    <n v="0"/>
    <n v="89369.14"/>
    <n v="36804.83"/>
    <n v="3885.61"/>
    <n v="307"/>
    <n v="1"/>
    <n v="72"/>
    <x v="8"/>
    <s v="06/2021"/>
    <x v="150"/>
    <n v="2"/>
    <s v="Tableau Software"/>
    <x v="0"/>
    <m/>
  </r>
  <r>
    <n v="1949246"/>
    <n v="1"/>
    <x v="6"/>
    <n v="36"/>
    <n v="27"/>
    <n v="0"/>
    <n v="354440.39"/>
    <n v="0"/>
    <n v="354440.39"/>
    <n v="82987.86"/>
    <n v="0"/>
    <n v="271452.53000000003"/>
    <n v="93041.66"/>
    <n v="10053.800000000001"/>
    <n v="307"/>
    <n v="1"/>
    <n v="72"/>
    <x v="8"/>
    <s v="06/2021"/>
    <x v="151"/>
    <n v="2"/>
    <s v="Kubra Elkton Gas Platform"/>
    <x v="0"/>
    <m/>
  </r>
  <r>
    <n v="2272879"/>
    <n v="1"/>
    <x v="6"/>
    <n v="36"/>
    <n v="27"/>
    <n v="0"/>
    <n v="97.5"/>
    <n v="0"/>
    <n v="97.5"/>
    <n v="24.39"/>
    <n v="0"/>
    <n v="73.11"/>
    <n v="27.1"/>
    <n v="2.71"/>
    <n v="307"/>
    <n v="1"/>
    <n v="72"/>
    <x v="8"/>
    <s v="06/2021"/>
    <x v="152"/>
    <n v="2"/>
    <s v="Cisco CER 911 Phone System"/>
    <x v="0"/>
    <m/>
  </r>
  <r>
    <n v="3775377"/>
    <n v="1"/>
    <x v="6"/>
    <n v="36"/>
    <n v="31"/>
    <n v="0"/>
    <n v="99076"/>
    <n v="-99076"/>
    <n v="0"/>
    <n v="12347.53"/>
    <n v="0"/>
    <n v="0"/>
    <n v="0"/>
    <n v="-12347.53"/>
    <n v="307"/>
    <n v="1"/>
    <n v="72"/>
    <x v="8"/>
    <s v="06/2021"/>
    <x v="153"/>
    <n v="2"/>
    <s v="CU20310113 - Software Robitics"/>
    <x v="0"/>
    <m/>
  </r>
  <r>
    <n v="6933081"/>
    <n v="1"/>
    <x v="6"/>
    <n v="36"/>
    <n v="3"/>
    <n v="0"/>
    <n v="50079.38"/>
    <n v="0"/>
    <n v="50079.38"/>
    <n v="45645.279999999999"/>
    <n v="0"/>
    <n v="4434.1000000000004"/>
    <n v="47123.31"/>
    <n v="1478.03"/>
    <n v="307"/>
    <n v="1"/>
    <n v="72"/>
    <x v="8"/>
    <s v="06/2021"/>
    <x v="154"/>
    <n v="2"/>
    <s v="Bill Print Ph 1 - 1787"/>
    <x v="0"/>
    <m/>
  </r>
  <r>
    <n v="6933363"/>
    <n v="1"/>
    <x v="6"/>
    <n v="36"/>
    <n v="6"/>
    <n v="0"/>
    <n v="37755.9"/>
    <n v="0"/>
    <n v="37755.9"/>
    <n v="31132.05"/>
    <n v="0"/>
    <n v="6623.85"/>
    <n v="32236.03"/>
    <n v="1103.98"/>
    <n v="307"/>
    <n v="1"/>
    <n v="72"/>
    <x v="8"/>
    <s v="06/2021"/>
    <x v="154"/>
    <n v="2"/>
    <s v="Bill Print Ph 1 - 1809"/>
    <x v="0"/>
    <m/>
  </r>
  <r>
    <n v="6933510"/>
    <n v="1"/>
    <x v="6"/>
    <n v="36"/>
    <n v="5"/>
    <n v="0"/>
    <n v="58320.17"/>
    <n v="0"/>
    <n v="58320.17"/>
    <n v="49770.15"/>
    <n v="0"/>
    <n v="8550.02"/>
    <n v="51480.15"/>
    <n v="1710"/>
    <n v="307"/>
    <n v="1"/>
    <n v="72"/>
    <x v="8"/>
    <s v="06/2021"/>
    <x v="154"/>
    <n v="2"/>
    <s v="Bill Print Ph 1 - 1800"/>
    <x v="0"/>
    <m/>
  </r>
  <r>
    <n v="6933615"/>
    <n v="1"/>
    <x v="6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6/2021"/>
    <x v="155"/>
    <n v="2"/>
    <s v="New Corporate / Executive Dashboard - 904"/>
    <x v="0"/>
    <m/>
  </r>
  <r>
    <n v="6933648"/>
    <n v="1"/>
    <x v="6"/>
    <n v="36"/>
    <n v="4"/>
    <n v="0"/>
    <n v="4673.29"/>
    <n v="0"/>
    <n v="4673.29"/>
    <n v="4123.49"/>
    <n v="0"/>
    <n v="549.79999999999995"/>
    <n v="4260.9399999999996"/>
    <n v="137.45000000000002"/>
    <n v="307"/>
    <n v="1"/>
    <n v="72"/>
    <x v="8"/>
    <s v="06/2021"/>
    <x v="154"/>
    <n v="2"/>
    <s v="Bill Print Ph 1 - 1791"/>
    <x v="0"/>
    <m/>
  </r>
  <r>
    <n v="6933659"/>
    <n v="1"/>
    <x v="6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6/2021"/>
    <x v="156"/>
    <n v="2"/>
    <s v="Corporate &amp; BU Website - 1089"/>
    <x v="0"/>
    <m/>
  </r>
  <r>
    <n v="6934007"/>
    <n v="1"/>
    <x v="6"/>
    <n v="36"/>
    <n v="8"/>
    <n v="0"/>
    <n v="34344.89"/>
    <n v="0"/>
    <n v="34344.89"/>
    <n v="26349.25"/>
    <n v="0"/>
    <n v="7995.64"/>
    <n v="27348.71"/>
    <n v="999.46"/>
    <n v="307"/>
    <n v="1"/>
    <n v="72"/>
    <x v="8"/>
    <s v="06/2021"/>
    <x v="154"/>
    <n v="2"/>
    <s v="Bill Print Ph 1 - 1811"/>
    <x v="0"/>
    <m/>
  </r>
  <r>
    <n v="6934008"/>
    <n v="1"/>
    <x v="6"/>
    <n v="36"/>
    <n v="10"/>
    <n v="0"/>
    <n v="22139.74"/>
    <n v="0"/>
    <n v="22139.74"/>
    <n v="15722.4"/>
    <n v="0"/>
    <n v="6417.34"/>
    <n v="16364.13"/>
    <n v="641.73"/>
    <n v="307"/>
    <n v="1"/>
    <n v="72"/>
    <x v="8"/>
    <s v="06/2021"/>
    <x v="154"/>
    <n v="2"/>
    <s v="Bill Print Ph 1 - 1821"/>
    <x v="0"/>
    <m/>
  </r>
  <r>
    <n v="6934009"/>
    <n v="1"/>
    <x v="6"/>
    <n v="36"/>
    <n v="11"/>
    <n v="0"/>
    <n v="6917.25"/>
    <n v="0"/>
    <n v="6917.25"/>
    <n v="4715.55"/>
    <n v="0"/>
    <n v="2201.6999999999998"/>
    <n v="4915.7"/>
    <n v="200.15"/>
    <n v="307"/>
    <n v="1"/>
    <n v="72"/>
    <x v="8"/>
    <s v="06/2021"/>
    <x v="154"/>
    <n v="2"/>
    <s v="Bill Print Ph 1 - 1825"/>
    <x v="0"/>
    <m/>
  </r>
  <r>
    <n v="6934010"/>
    <n v="1"/>
    <x v="6"/>
    <n v="36"/>
    <n v="14"/>
    <n v="0"/>
    <n v="27232.83"/>
    <n v="0"/>
    <n v="27232.83"/>
    <n v="16250.04"/>
    <n v="0"/>
    <n v="10982.79"/>
    <n v="17034.52"/>
    <n v="784.48"/>
    <n v="307"/>
    <n v="1"/>
    <n v="72"/>
    <x v="8"/>
    <s v="06/2021"/>
    <x v="154"/>
    <n v="2"/>
    <s v="Bill Print Ph 1 - 1838"/>
    <x v="0"/>
    <m/>
  </r>
  <r>
    <n v="6934011"/>
    <n v="1"/>
    <x v="6"/>
    <n v="36"/>
    <n v="15"/>
    <n v="0"/>
    <n v="1991.29"/>
    <n v="0"/>
    <n v="1991.29"/>
    <n v="1131.95"/>
    <n v="0"/>
    <n v="859.34"/>
    <n v="1189.24"/>
    <n v="57.29"/>
    <n v="307"/>
    <n v="1"/>
    <n v="72"/>
    <x v="8"/>
    <s v="06/2021"/>
    <x v="154"/>
    <n v="2"/>
    <s v="Bill Print Ph 1 - 1840"/>
    <x v="0"/>
    <m/>
  </r>
  <r>
    <n v="6934014"/>
    <n v="1"/>
    <x v="6"/>
    <n v="36"/>
    <n v="18"/>
    <n v="0"/>
    <n v="200000"/>
    <n v="0"/>
    <n v="200000"/>
    <n v="96774.23"/>
    <n v="0"/>
    <n v="103225.77"/>
    <n v="102509"/>
    <n v="5734.77"/>
    <n v="307"/>
    <n v="1"/>
    <n v="72"/>
    <x v="8"/>
    <s v="06/2021"/>
    <x v="158"/>
    <n v="2"/>
    <s v="ECIS Software Licenses - 1863"/>
    <x v="0"/>
    <m/>
  </r>
  <r>
    <n v="6934021"/>
    <n v="1"/>
    <x v="6"/>
    <n v="36"/>
    <n v="18"/>
    <n v="0"/>
    <n v="66258.149999999994"/>
    <n v="0"/>
    <n v="66258.149999999994"/>
    <n v="32060.400000000001"/>
    <n v="0"/>
    <n v="34197.75"/>
    <n v="33960.28"/>
    <n v="1899.88"/>
    <n v="307"/>
    <n v="1"/>
    <n v="72"/>
    <x v="8"/>
    <s v="06/2021"/>
    <x v="159"/>
    <n v="2"/>
    <s v="Tableau Software - 1862"/>
    <x v="0"/>
    <m/>
  </r>
  <r>
    <n v="6934032"/>
    <n v="1"/>
    <x v="6"/>
    <n v="36"/>
    <n v="9"/>
    <n v="0"/>
    <n v="13544.23"/>
    <n v="0"/>
    <n v="13544.23"/>
    <n v="10004.26"/>
    <n v="0"/>
    <n v="3539.97"/>
    <n v="10397.59"/>
    <n v="393.33"/>
    <n v="307"/>
    <n v="1"/>
    <n v="72"/>
    <x v="8"/>
    <s v="06/2021"/>
    <x v="154"/>
    <n v="2"/>
    <s v="Bill Print Ph 1 - 1816"/>
    <x v="0"/>
    <m/>
  </r>
  <r>
    <n v="6934033"/>
    <n v="1"/>
    <x v="6"/>
    <n v="36"/>
    <n v="13"/>
    <n v="0"/>
    <n v="11903.84"/>
    <n v="0"/>
    <n v="11903.84"/>
    <n v="7439.9"/>
    <n v="0"/>
    <n v="4463.9399999999996"/>
    <n v="7783.28"/>
    <n v="343.38"/>
    <n v="307"/>
    <n v="1"/>
    <n v="72"/>
    <x v="8"/>
    <s v="06/2021"/>
    <x v="154"/>
    <n v="2"/>
    <s v="Bill Print Ph 1 - 1837"/>
    <x v="0"/>
    <m/>
  </r>
  <r>
    <n v="6934040"/>
    <n v="1"/>
    <x v="6"/>
    <n v="36"/>
    <n v="17"/>
    <n v="0"/>
    <n v="32923.5"/>
    <n v="0"/>
    <n v="32923.5"/>
    <n v="16858.080000000002"/>
    <n v="0"/>
    <n v="16065.42"/>
    <n v="17803.099999999999"/>
    <n v="945.02"/>
    <n v="307"/>
    <n v="1"/>
    <n v="72"/>
    <x v="8"/>
    <s v="06/2021"/>
    <x v="154"/>
    <n v="2"/>
    <s v="Bill Print Ph 1 - 1846"/>
    <x v="0"/>
    <m/>
  </r>
  <r>
    <n v="6934050"/>
    <n v="1"/>
    <x v="6"/>
    <n v="36"/>
    <n v="16"/>
    <n v="0"/>
    <n v="87097.38"/>
    <n v="0"/>
    <n v="87097.38"/>
    <n v="47052.63"/>
    <n v="0"/>
    <n v="40044.75"/>
    <n v="49555.43"/>
    <n v="2502.8000000000002"/>
    <n v="307"/>
    <n v="1"/>
    <n v="72"/>
    <x v="8"/>
    <s v="06/2021"/>
    <x v="154"/>
    <n v="2"/>
    <s v="Bill Print Ph 1 - 1844"/>
    <x v="0"/>
    <m/>
  </r>
  <r>
    <n v="6934051"/>
    <n v="1"/>
    <x v="6"/>
    <n v="36"/>
    <n v="18"/>
    <n v="0"/>
    <n v="177402.45"/>
    <n v="0"/>
    <n v="177402.45"/>
    <n v="85839.91"/>
    <n v="0"/>
    <n v="91562.54"/>
    <n v="90926.720000000001"/>
    <n v="5086.8100000000004"/>
    <n v="307"/>
    <n v="1"/>
    <n v="72"/>
    <x v="8"/>
    <s v="06/2021"/>
    <x v="159"/>
    <n v="2"/>
    <s v="Call back in Queue - 1861"/>
    <x v="0"/>
    <m/>
  </r>
  <r>
    <n v="6934055"/>
    <n v="1"/>
    <x v="6"/>
    <n v="36"/>
    <n v="18"/>
    <n v="0"/>
    <n v="31250"/>
    <n v="0"/>
    <n v="31250"/>
    <n v="15121"/>
    <n v="0"/>
    <n v="16129"/>
    <n v="16017.06"/>
    <n v="896.06000000000006"/>
    <n v="307"/>
    <n v="1"/>
    <n v="72"/>
    <x v="8"/>
    <s v="06/2021"/>
    <x v="160"/>
    <n v="2"/>
    <s v="Pro2Oracle Software - 1860"/>
    <x v="0"/>
    <m/>
  </r>
  <r>
    <n v="6934060"/>
    <n v="1"/>
    <x v="6"/>
    <n v="36"/>
    <n v="12"/>
    <n v="0"/>
    <n v="8121.72"/>
    <n v="0"/>
    <n v="8121.72"/>
    <n v="5306.22"/>
    <n v="0"/>
    <n v="2815.5"/>
    <n v="5540.84"/>
    <n v="234.62"/>
    <n v="307"/>
    <n v="1"/>
    <n v="72"/>
    <x v="8"/>
    <s v="06/2021"/>
    <x v="154"/>
    <n v="2"/>
    <s v="Bill Print Ph 1 - 1830"/>
    <x v="0"/>
    <m/>
  </r>
  <r>
    <n v="6934083"/>
    <n v="1"/>
    <x v="6"/>
    <n v="36"/>
    <n v="18"/>
    <n v="0"/>
    <n v="22000"/>
    <n v="0"/>
    <n v="22000"/>
    <n v="10645.15"/>
    <n v="0"/>
    <n v="11354.85"/>
    <n v="11275.98"/>
    <n v="630.83000000000004"/>
    <n v="307"/>
    <n v="1"/>
    <n v="72"/>
    <x v="8"/>
    <s v="06/2021"/>
    <x v="161"/>
    <n v="2"/>
    <s v="Utilicis Open Edge Pro2SQL Licenses - 1859"/>
    <x v="0"/>
    <m/>
  </r>
  <r>
    <n v="7003380"/>
    <n v="1"/>
    <x v="6"/>
    <n v="36"/>
    <n v="20"/>
    <n v="0"/>
    <n v="125995.23"/>
    <n v="0"/>
    <n v="125995.23"/>
    <n v="53876.73"/>
    <n v="0"/>
    <n v="72118.5"/>
    <n v="57482.66"/>
    <n v="3605.9300000000003"/>
    <n v="307"/>
    <n v="1"/>
    <n v="72"/>
    <x v="8"/>
    <s v="06/2021"/>
    <x v="154"/>
    <n v="2"/>
    <s v="Bill Print Ph 1 - 1846"/>
    <x v="0"/>
    <m/>
  </r>
  <r>
    <n v="7003657"/>
    <n v="1"/>
    <x v="6"/>
    <n v="36"/>
    <n v="22"/>
    <n v="0"/>
    <n v="1892.22"/>
    <n v="0"/>
    <n v="1892.22"/>
    <n v="702.79"/>
    <n v="0"/>
    <n v="1189.43"/>
    <n v="756.86"/>
    <n v="54.07"/>
    <n v="307"/>
    <n v="1"/>
    <n v="72"/>
    <x v="8"/>
    <s v="06/2021"/>
    <x v="154"/>
    <n v="2"/>
    <s v="Bill Print Ph 1 - 1882"/>
    <x v="0"/>
    <m/>
  </r>
  <r>
    <n v="7003658"/>
    <n v="1"/>
    <x v="6"/>
    <n v="60"/>
    <n v="46"/>
    <n v="0"/>
    <n v="20038.2"/>
    <n v="0"/>
    <n v="20038.2"/>
    <n v="4415.1899999999996"/>
    <n v="0"/>
    <n v="15623.01"/>
    <n v="4754.82"/>
    <n v="339.63"/>
    <n v="307"/>
    <n v="1"/>
    <n v="72"/>
    <x v="8"/>
    <s v="06/2021"/>
    <x v="162"/>
    <n v="2"/>
    <s v="CISCO 911 Phone System - 1894"/>
    <x v="0"/>
    <m/>
  </r>
  <r>
    <n v="7004239"/>
    <n v="1"/>
    <x v="6"/>
    <n v="36"/>
    <n v="21"/>
    <n v="0"/>
    <n v="4382.53"/>
    <n v="0"/>
    <n v="4382.53"/>
    <n v="1750.9"/>
    <n v="0"/>
    <n v="2631.63"/>
    <n v="1876.22"/>
    <n v="125.32000000000001"/>
    <n v="307"/>
    <n v="1"/>
    <n v="72"/>
    <x v="8"/>
    <s v="06/2021"/>
    <x v="154"/>
    <n v="2"/>
    <s v="Bill Print Ph 1 - 1874"/>
    <x v="0"/>
    <m/>
  </r>
  <r>
    <n v="7004247"/>
    <n v="1"/>
    <x v="6"/>
    <n v="36"/>
    <n v="20"/>
    <n v="0"/>
    <n v="3264.01"/>
    <n v="0"/>
    <n v="3264.01"/>
    <n v="1395.71"/>
    <n v="0"/>
    <n v="1868.3"/>
    <n v="1489.13"/>
    <n v="93.42"/>
    <n v="307"/>
    <n v="1"/>
    <n v="72"/>
    <x v="8"/>
    <s v="06/2021"/>
    <x v="150"/>
    <n v="2"/>
    <s v="Tableau Software - 1869"/>
    <x v="0"/>
    <m/>
  </r>
  <r>
    <n v="7004566"/>
    <n v="1"/>
    <x v="6"/>
    <n v="60"/>
    <n v="46"/>
    <n v="0"/>
    <n v="14055"/>
    <n v="0"/>
    <n v="14055"/>
    <n v="3096.86"/>
    <n v="0"/>
    <n v="10958.14"/>
    <n v="3335.08"/>
    <n v="238.22"/>
    <n v="307"/>
    <n v="1"/>
    <n v="72"/>
    <x v="8"/>
    <s v="06/2021"/>
    <x v="163"/>
    <n v="2"/>
    <s v="Ivanti Licenses - 1893"/>
    <x v="0"/>
    <m/>
  </r>
  <r>
    <n v="7004569"/>
    <n v="1"/>
    <x v="6"/>
    <n v="36"/>
    <n v="21"/>
    <n v="0"/>
    <n v="7551.23"/>
    <n v="0"/>
    <n v="7551.23"/>
    <n v="3016.81"/>
    <n v="0"/>
    <n v="4534.42"/>
    <n v="3232.73"/>
    <n v="215.92000000000002"/>
    <n v="307"/>
    <n v="1"/>
    <n v="72"/>
    <x v="8"/>
    <s v="06/2021"/>
    <x v="150"/>
    <n v="2"/>
    <s v="Tableau Software - 1876"/>
    <x v="0"/>
    <m/>
  </r>
  <r>
    <n v="7004892"/>
    <n v="1"/>
    <x v="6"/>
    <n v="36"/>
    <n v="22"/>
    <n v="0"/>
    <n v="2536.2199999999998"/>
    <n v="0"/>
    <n v="2536.2199999999998"/>
    <n v="941.99"/>
    <n v="0"/>
    <n v="1594.23"/>
    <n v="1014.46"/>
    <n v="72.47"/>
    <n v="307"/>
    <n v="1"/>
    <n v="72"/>
    <x v="8"/>
    <s v="06/2021"/>
    <x v="150"/>
    <n v="2"/>
    <s v="Tableau Software - 1884"/>
    <x v="0"/>
    <m/>
  </r>
  <r>
    <n v="11646761"/>
    <n v="1"/>
    <x v="6"/>
    <n v="36"/>
    <n v="33"/>
    <n v="0"/>
    <n v="18715.099999999999"/>
    <n v="0"/>
    <n v="18715.099999999999"/>
    <n v="1559.58"/>
    <n v="0"/>
    <n v="17155.52"/>
    <n v="2079.44"/>
    <n v="519.86"/>
    <n v="307"/>
    <n v="1"/>
    <n v="72"/>
    <x v="8"/>
    <s v="06/2021"/>
    <x v="233"/>
    <n v="2"/>
    <s v="CU20310116S   Zoom Call Recording"/>
    <x v="0"/>
    <m/>
  </r>
  <r>
    <n v="17742108"/>
    <n v="1"/>
    <x v="6"/>
    <n v="36"/>
    <n v="34"/>
    <n v="0"/>
    <n v="109707.29"/>
    <n v="0"/>
    <n v="109707.29"/>
    <n v="6094.85"/>
    <n v="0"/>
    <n v="103612.44"/>
    <n v="9142.27"/>
    <n v="3047.42"/>
    <n v="307"/>
    <n v="1"/>
    <n v="72"/>
    <x v="8"/>
    <s v="06/2021"/>
    <x v="232"/>
    <n v="2"/>
    <s v="Computer Equipment"/>
    <x v="0"/>
    <m/>
  </r>
  <r>
    <n v="24740793"/>
    <n v="1"/>
    <x v="6"/>
    <n v="36"/>
    <n v="35"/>
    <n v="0"/>
    <n v="63548.52"/>
    <n v="0"/>
    <n v="63548.52"/>
    <n v="1765.24"/>
    <n v="0"/>
    <n v="61783.28"/>
    <n v="3530.48"/>
    <n v="1765.24"/>
    <n v="307"/>
    <n v="1"/>
    <n v="72"/>
    <x v="8"/>
    <s v="06/2021"/>
    <x v="232"/>
    <n v="2"/>
    <s v="Computer Equipment"/>
    <x v="0"/>
    <m/>
  </r>
  <r>
    <n v="34690544"/>
    <n v="1"/>
    <x v="6"/>
    <n v="36"/>
    <n v="36"/>
    <n v="0"/>
    <n v="47353.19"/>
    <n v="0"/>
    <n v="47353.19"/>
    <n v="0"/>
    <n v="0"/>
    <n v="47353.19"/>
    <n v="1315.37"/>
    <n v="1315.3700000000001"/>
    <n v="307"/>
    <n v="1"/>
    <n v="72"/>
    <x v="8"/>
    <s v="06/2021"/>
    <x v="232"/>
    <n v="2"/>
    <s v="Computer Equipment"/>
    <x v="0"/>
    <m/>
  </r>
  <r>
    <n v="43230557"/>
    <n v="1"/>
    <x v="6"/>
    <n v="36"/>
    <n v="36"/>
    <n v="0"/>
    <n v="0"/>
    <n v="674.98"/>
    <n v="674.98"/>
    <n v="0"/>
    <n v="0"/>
    <n v="674.98"/>
    <n v="18.75"/>
    <n v="18.75"/>
    <n v="307"/>
    <n v="1"/>
    <n v="72"/>
    <x v="8"/>
    <s v="06/2021"/>
    <x v="149"/>
    <n v="2"/>
    <s v="Bill Pres Dept Chgs"/>
    <x v="0"/>
    <m/>
  </r>
  <r>
    <n v="43252789"/>
    <n v="1"/>
    <x v="6"/>
    <n v="36"/>
    <n v="31"/>
    <n v="0"/>
    <n v="0"/>
    <n v="107364"/>
    <n v="107364"/>
    <n v="0"/>
    <n v="0"/>
    <n v="95016.47"/>
    <n v="15412.58"/>
    <n v="15412.58"/>
    <n v="307"/>
    <n v="1"/>
    <n v="72"/>
    <x v="8"/>
    <s v="06/2021"/>
    <x v="232"/>
    <n v="2"/>
    <s v="Computer Equipment"/>
    <x v="0"/>
    <m/>
  </r>
  <r>
    <n v="43252794"/>
    <n v="1"/>
    <x v="6"/>
    <n v="36"/>
    <n v="36"/>
    <n v="0"/>
    <n v="0"/>
    <n v="68364.94"/>
    <n v="68364.94"/>
    <n v="0"/>
    <n v="0"/>
    <n v="0"/>
    <n v="0"/>
    <n v="0"/>
    <n v="307"/>
    <n v="1"/>
    <n v="72"/>
    <x v="8"/>
    <s v="06/2021"/>
    <x v="232"/>
    <n v="2"/>
    <s v="Computer Equipment"/>
    <x v="0"/>
    <m/>
  </r>
  <r>
    <n v="6932872"/>
    <n v="1"/>
    <x v="6"/>
    <n v="84"/>
    <n v="40"/>
    <n v="0"/>
    <n v="49249"/>
    <n v="0"/>
    <n v="49249"/>
    <n v="25237.34"/>
    <n v="0"/>
    <n v="24011.66"/>
    <n v="25837.63"/>
    <n v="600.29"/>
    <n v="310"/>
    <n v="1"/>
    <n v="76"/>
    <x v="9"/>
    <s v="06/2021"/>
    <x v="164"/>
    <n v="2"/>
    <s v="CISCO Phone System - Compass Pointe - 1719"/>
    <x v="0"/>
    <m/>
  </r>
  <r>
    <n v="6932926"/>
    <n v="1"/>
    <x v="6"/>
    <n v="60"/>
    <n v="21"/>
    <n v="0"/>
    <n v="10277.67"/>
    <n v="0"/>
    <n v="10277.67"/>
    <n v="6574.65"/>
    <n v="0"/>
    <n v="3703.02"/>
    <n v="6750.98"/>
    <n v="176.33"/>
    <n v="310"/>
    <n v="1"/>
    <n v="76"/>
    <x v="9"/>
    <s v="06/2021"/>
    <x v="165"/>
    <n v="2"/>
    <s v="LifeSize modernization conference calling equipment - 1731"/>
    <x v="0"/>
    <m/>
  </r>
  <r>
    <n v="6933123"/>
    <n v="1"/>
    <x v="6"/>
    <n v="84"/>
    <n v="40"/>
    <n v="0"/>
    <n v="128599.6"/>
    <n v="0"/>
    <n v="128599.6"/>
    <n v="65913.119999999995"/>
    <n v="0"/>
    <n v="62686.48"/>
    <n v="67480.28"/>
    <n v="1567.16"/>
    <n v="310"/>
    <n v="1"/>
    <n v="76"/>
    <x v="9"/>
    <s v="06/2021"/>
    <x v="167"/>
    <n v="2"/>
    <s v="CISCO Phone System - Silver Lake - 1718"/>
    <x v="0"/>
    <m/>
  </r>
  <r>
    <n v="6933213"/>
    <n v="1"/>
    <x v="6"/>
    <n v="60"/>
    <n v="21"/>
    <n v="0"/>
    <n v="908.01"/>
    <n v="0"/>
    <n v="908.01"/>
    <n v="580.87"/>
    <n v="0"/>
    <n v="327.14"/>
    <n v="596.45000000000005"/>
    <n v="15.58"/>
    <n v="310"/>
    <n v="1"/>
    <n v="76"/>
    <x v="9"/>
    <s v="06/2021"/>
    <x v="168"/>
    <n v="2"/>
    <s v="TV, (2) Samgung 43in Slim LED TV's - 1732"/>
    <x v="0"/>
    <m/>
  </r>
  <r>
    <n v="6933284"/>
    <n v="1"/>
    <x v="6"/>
    <n v="84"/>
    <n v="40"/>
    <n v="0"/>
    <n v="43464.36"/>
    <n v="0"/>
    <n v="43464.36"/>
    <n v="22273.919999999998"/>
    <n v="0"/>
    <n v="21190.44"/>
    <n v="22803.68"/>
    <n v="529.76"/>
    <n v="310"/>
    <n v="1"/>
    <n v="76"/>
    <x v="9"/>
    <s v="06/2021"/>
    <x v="169"/>
    <n v="2"/>
    <s v="CISCO Phone System - Energy Lane - 1720"/>
    <x v="0"/>
    <m/>
  </r>
  <r>
    <n v="6933319"/>
    <n v="1"/>
    <x v="6"/>
    <n v="60"/>
    <n v="24"/>
    <n v="0"/>
    <n v="644.91999999999996"/>
    <n v="0"/>
    <n v="644.91999999999996"/>
    <n v="379.98"/>
    <n v="0"/>
    <n v="264.94"/>
    <n v="391.02"/>
    <n v="11.040000000000001"/>
    <n v="310"/>
    <n v="1"/>
    <n v="76"/>
    <x v="9"/>
    <s v="06/2021"/>
    <x v="170"/>
    <n v="2"/>
    <s v="Samsung 55in Slim Direct LIT LE - 1762"/>
    <x v="0"/>
    <m/>
  </r>
  <r>
    <n v="6933419"/>
    <n v="1"/>
    <x v="6"/>
    <n v="84"/>
    <n v="49"/>
    <n v="0"/>
    <n v="23835.5"/>
    <n v="0"/>
    <n v="23835.5"/>
    <n v="9707.16"/>
    <n v="0"/>
    <n v="14128.34"/>
    <n v="9995.49"/>
    <n v="288.33"/>
    <n v="310"/>
    <n v="1"/>
    <n v="76"/>
    <x v="9"/>
    <s v="06/2021"/>
    <x v="171"/>
    <n v="2"/>
    <s v="CISCO Phone System Consulting - 1771"/>
    <x v="0"/>
    <m/>
  </r>
  <r>
    <n v="6933712"/>
    <n v="1"/>
    <x v="6"/>
    <n v="84"/>
    <n v="50"/>
    <n v="0"/>
    <n v="4095"/>
    <n v="0"/>
    <n v="4095"/>
    <n v="1618.76"/>
    <n v="0"/>
    <n v="2476.2399999999998"/>
    <n v="1668.28"/>
    <n v="49.52"/>
    <n v="310"/>
    <n v="1"/>
    <n v="76"/>
    <x v="9"/>
    <s v="06/2021"/>
    <x v="171"/>
    <n v="2"/>
    <s v="CISCO Phone System Consulting - 1775"/>
    <x v="0"/>
    <m/>
  </r>
  <r>
    <n v="6933853"/>
    <n v="1"/>
    <x v="6"/>
    <n v="84"/>
    <n v="47"/>
    <n v="0"/>
    <n v="110708.62"/>
    <n v="0"/>
    <n v="110708.62"/>
    <n v="47732.13"/>
    <n v="0"/>
    <n v="62976.49"/>
    <n v="49072.06"/>
    <n v="1339.93"/>
    <n v="310"/>
    <n v="1"/>
    <n v="76"/>
    <x v="9"/>
    <s v="06/2021"/>
    <x v="171"/>
    <n v="2"/>
    <s v="CISCO Phone System Consulting - 1752"/>
    <x v="0"/>
    <m/>
  </r>
  <r>
    <n v="17729237"/>
    <n v="1"/>
    <x v="6"/>
    <n v="120"/>
    <n v="118"/>
    <n v="0"/>
    <n v="-2733"/>
    <n v="0"/>
    <n v="-2733"/>
    <n v="-242.62"/>
    <n v="0"/>
    <n v="-2490.38"/>
    <n v="-263.72000000000003"/>
    <n v="-21.1"/>
    <n v="310"/>
    <n v="1"/>
    <n v="76"/>
    <x v="9"/>
    <s v="06/2021"/>
    <x v="237"/>
    <n v="2"/>
    <s v="This is to apply the credit from a 2018 project"/>
    <x v="0"/>
    <m/>
  </r>
  <r>
    <n v="6933118"/>
    <n v="1"/>
    <x v="6"/>
    <n v="0"/>
    <n v="0"/>
    <n v="0"/>
    <n v="243970.54"/>
    <n v="0"/>
    <n v="243970.54"/>
    <n v="0"/>
    <n v="0"/>
    <n v="243970.54"/>
    <n v="0"/>
    <n v="0"/>
    <n v="326"/>
    <n v="1"/>
    <n v="65"/>
    <x v="10"/>
    <s v="06/2021"/>
    <x v="172"/>
    <n v="5"/>
    <s v="Land - SL - 12"/>
    <x v="1"/>
    <m/>
  </r>
  <r>
    <n v="6933119"/>
    <n v="1"/>
    <x v="6"/>
    <n v="0"/>
    <n v="0"/>
    <n v="0"/>
    <n v="45840.84"/>
    <n v="0"/>
    <n v="45840.84"/>
    <n v="0"/>
    <n v="0"/>
    <n v="45840.84"/>
    <n v="0"/>
    <n v="0"/>
    <n v="326"/>
    <n v="1"/>
    <n v="65"/>
    <x v="10"/>
    <s v="06/2021"/>
    <x v="173"/>
    <n v="5"/>
    <s v="LAND- CITRUS HILL,FLA. BULK PLANT SITE - 51"/>
    <x v="1"/>
    <m/>
  </r>
  <r>
    <n v="6933413"/>
    <n v="1"/>
    <x v="6"/>
    <n v="0"/>
    <n v="0"/>
    <n v="0"/>
    <n v="41020.26"/>
    <n v="0"/>
    <n v="41020.26"/>
    <n v="0"/>
    <n v="0"/>
    <n v="41020.26"/>
    <n v="0"/>
    <n v="0"/>
    <n v="326"/>
    <n v="1"/>
    <n v="65"/>
    <x v="10"/>
    <s v="06/2021"/>
    <x v="174"/>
    <n v="5"/>
    <s v="LAND - MISTY PINES LOT - 25"/>
    <x v="1"/>
    <m/>
  </r>
  <r>
    <n v="6933845"/>
    <n v="1"/>
    <x v="6"/>
    <n v="0"/>
    <n v="0"/>
    <n v="0"/>
    <n v="94110.89"/>
    <n v="0"/>
    <n v="94110.89"/>
    <n v="0"/>
    <n v="0"/>
    <n v="94110.89"/>
    <n v="0"/>
    <n v="0"/>
    <n v="326"/>
    <n v="1"/>
    <n v="65"/>
    <x v="10"/>
    <s v="06/2021"/>
    <x v="175"/>
    <n v="5"/>
    <s v="LAND - BEAVER RUN (SALISBURY) - 35"/>
    <x v="1"/>
    <m/>
  </r>
  <r>
    <n v="17743287"/>
    <n v="1"/>
    <x v="6"/>
    <n v="12"/>
    <n v="10"/>
    <n v="0"/>
    <n v="1400044.51"/>
    <n v="0"/>
    <n v="1400044.51"/>
    <n v="0"/>
    <n v="0"/>
    <n v="1400044.51"/>
    <n v="0"/>
    <n v="0"/>
    <n v="326"/>
    <n v="1"/>
    <n v="65"/>
    <x v="10"/>
    <s v="06/2021"/>
    <x v="238"/>
    <n v="5"/>
    <s v="A parcel of land near Georgetown  DE has been identified as the primary location   A secondary backup location has also been identified"/>
    <x v="1"/>
    <m/>
  </r>
  <r>
    <n v="17743290"/>
    <n v="1"/>
    <x v="6"/>
    <n v="12"/>
    <n v="10"/>
    <n v="0"/>
    <n v="2207667.5"/>
    <n v="0"/>
    <n v="2207667.5"/>
    <n v="0"/>
    <n v="0"/>
    <n v="2207667.5"/>
    <n v="0"/>
    <n v="0"/>
    <n v="326"/>
    <n v="1"/>
    <n v="65"/>
    <x v="10"/>
    <s v="06/2021"/>
    <x v="239"/>
    <n v="5"/>
    <s v="A parcel of land near Georgetown  DE has been identified as the primary location   A secondary backup location has also been identified"/>
    <x v="1"/>
    <m/>
  </r>
  <r>
    <n v="6932983"/>
    <n v="1"/>
    <x v="6"/>
    <n v="60"/>
    <n v="0"/>
    <n v="0"/>
    <n v="2860"/>
    <n v="0"/>
    <n v="2860"/>
    <n v="2860"/>
    <n v="0"/>
    <n v="0"/>
    <n v="2860"/>
    <n v="0"/>
    <n v="327"/>
    <n v="1"/>
    <n v="66"/>
    <x v="2"/>
    <s v="06/2021"/>
    <x v="176"/>
    <n v="6"/>
    <s v="Panic Button System - 124"/>
    <x v="1"/>
    <m/>
  </r>
  <r>
    <n v="6932984"/>
    <n v="1"/>
    <x v="6"/>
    <n v="60"/>
    <n v="0"/>
    <n v="0"/>
    <n v="6870"/>
    <n v="0"/>
    <n v="6870"/>
    <n v="6870"/>
    <n v="0"/>
    <n v="0"/>
    <n v="6870"/>
    <n v="0"/>
    <n v="327"/>
    <n v="1"/>
    <n v="66"/>
    <x v="2"/>
    <s v="06/2021"/>
    <x v="177"/>
    <n v="6"/>
    <s v="SL AC Unit Telecom Closet - 125"/>
    <x v="1"/>
    <m/>
  </r>
  <r>
    <n v="6932992"/>
    <n v="1"/>
    <x v="6"/>
    <n v="540"/>
    <n v="244"/>
    <n v="0"/>
    <n v="2877"/>
    <n v="0"/>
    <n v="2877"/>
    <n v="1576.97"/>
    <n v="0"/>
    <n v="1300.03"/>
    <n v="1582.3"/>
    <n v="5.33"/>
    <n v="327"/>
    <n v="1"/>
    <n v="66"/>
    <x v="2"/>
    <s v="06/2021"/>
    <x v="178"/>
    <n v="6"/>
    <s v="ALARM SYSTEM AT BEAVER RUN BUILDING - 36"/>
    <x v="1"/>
    <m/>
  </r>
  <r>
    <n v="6933004"/>
    <n v="1"/>
    <x v="6"/>
    <n v="84"/>
    <n v="0"/>
    <n v="0"/>
    <n v="1033"/>
    <n v="0"/>
    <n v="1033"/>
    <n v="1033"/>
    <n v="0"/>
    <n v="0"/>
    <n v="1033"/>
    <n v="0"/>
    <n v="327"/>
    <n v="1"/>
    <n v="66"/>
    <x v="2"/>
    <s v="06/2021"/>
    <x v="179"/>
    <n v="6"/>
    <s v="New Condensor fan motor - 82"/>
    <x v="1"/>
    <m/>
  </r>
  <r>
    <n v="6933005"/>
    <n v="1"/>
    <x v="6"/>
    <n v="540"/>
    <n v="244"/>
    <n v="0"/>
    <n v="631004.23"/>
    <n v="0"/>
    <n v="631004.23"/>
    <n v="345898.51"/>
    <n v="0"/>
    <n v="285105.71999999997"/>
    <n v="347066.98"/>
    <n v="1168.47"/>
    <n v="327"/>
    <n v="1"/>
    <n v="66"/>
    <x v="2"/>
    <s v="06/2021"/>
    <x v="180"/>
    <n v="6"/>
    <s v="OFFICE BUILDING - BEAVER RUN - 37"/>
    <x v="1"/>
    <m/>
  </r>
  <r>
    <n v="6933093"/>
    <n v="1"/>
    <x v="6"/>
    <n v="120"/>
    <n v="0"/>
    <n v="0"/>
    <n v="311191.64"/>
    <n v="0"/>
    <n v="311191.64"/>
    <n v="311191.64"/>
    <n v="0"/>
    <n v="0"/>
    <n v="311191.64"/>
    <n v="0"/>
    <n v="327"/>
    <n v="1"/>
    <n v="66"/>
    <x v="2"/>
    <s v="06/2021"/>
    <x v="181"/>
    <n v="6"/>
    <s v="Silver Lake Building Renovations - 88"/>
    <x v="1"/>
    <m/>
  </r>
  <r>
    <n v="6933106"/>
    <n v="1"/>
    <x v="6"/>
    <n v="120"/>
    <n v="2"/>
    <n v="0"/>
    <n v="9770"/>
    <n v="0"/>
    <n v="9770"/>
    <n v="9596.31"/>
    <n v="0"/>
    <n v="173.69"/>
    <n v="9683.16"/>
    <n v="86.850000000000009"/>
    <n v="327"/>
    <n v="1"/>
    <n v="66"/>
    <x v="2"/>
    <s v="06/2021"/>
    <x v="182"/>
    <n v="6"/>
    <s v="AC Unit for Server Room - 112"/>
    <x v="1"/>
    <m/>
  </r>
  <r>
    <n v="6933107"/>
    <n v="1"/>
    <x v="6"/>
    <n v="60"/>
    <n v="0"/>
    <n v="0"/>
    <n v="35600"/>
    <n v="0"/>
    <n v="35600"/>
    <n v="35600"/>
    <n v="0"/>
    <n v="0"/>
    <n v="35600"/>
    <n v="0"/>
    <n v="327"/>
    <n v="1"/>
    <n v="66"/>
    <x v="2"/>
    <s v="06/2021"/>
    <x v="183"/>
    <n v="6"/>
    <s v="Beaver Run repairs - 132"/>
    <x v="1"/>
    <m/>
  </r>
  <r>
    <n v="6933108"/>
    <n v="1"/>
    <x v="6"/>
    <n v="60"/>
    <n v="0"/>
    <n v="0"/>
    <n v="11750"/>
    <n v="0"/>
    <n v="11750"/>
    <n v="11750"/>
    <n v="0"/>
    <n v="0"/>
    <n v="11750"/>
    <n v="0"/>
    <n v="327"/>
    <n v="1"/>
    <n v="66"/>
    <x v="2"/>
    <s v="06/2021"/>
    <x v="184"/>
    <n v="6"/>
    <s v="CP Alarm Security - 113"/>
    <x v="1"/>
    <m/>
  </r>
  <r>
    <n v="6933112"/>
    <n v="1"/>
    <x v="6"/>
    <n v="120"/>
    <n v="0"/>
    <n v="0"/>
    <n v="30519.38"/>
    <n v="0"/>
    <n v="30519.38"/>
    <n v="30519.38"/>
    <n v="0"/>
    <n v="0"/>
    <n v="30519.38"/>
    <n v="0"/>
    <n v="327"/>
    <n v="1"/>
    <n v="66"/>
    <x v="2"/>
    <s v="06/2021"/>
    <x v="185"/>
    <n v="6"/>
    <s v="DUMPSTER ENCLOSURE - 29"/>
    <x v="1"/>
    <m/>
  </r>
  <r>
    <n v="6933120"/>
    <n v="1"/>
    <x v="6"/>
    <n v="120"/>
    <n v="0"/>
    <n v="0"/>
    <n v="8061"/>
    <n v="0"/>
    <n v="8061"/>
    <n v="8061"/>
    <n v="0"/>
    <n v="0"/>
    <n v="8061"/>
    <n v="0"/>
    <n v="327"/>
    <n v="1"/>
    <n v="66"/>
    <x v="2"/>
    <s v="06/2021"/>
    <x v="186"/>
    <n v="6"/>
    <s v="New Entrance Door - 85"/>
    <x v="1"/>
    <m/>
  </r>
  <r>
    <n v="6933256"/>
    <n v="1"/>
    <x v="6"/>
    <n v="120"/>
    <n v="0"/>
    <n v="0"/>
    <n v="7975.86"/>
    <n v="0"/>
    <n v="7975.86"/>
    <n v="7975.86"/>
    <n v="0"/>
    <n v="0"/>
    <n v="7975.86"/>
    <n v="0"/>
    <n v="327"/>
    <n v="1"/>
    <n v="66"/>
    <x v="2"/>
    <s v="06/2021"/>
    <x v="181"/>
    <n v="6"/>
    <s v="Silver Lake Building Renovations - 94"/>
    <x v="1"/>
    <m/>
  </r>
  <r>
    <n v="6933271"/>
    <n v="1"/>
    <x v="6"/>
    <n v="84"/>
    <n v="0"/>
    <n v="0"/>
    <n v="2151"/>
    <n v="0"/>
    <n v="2151"/>
    <n v="2151"/>
    <n v="0"/>
    <n v="0"/>
    <n v="2151"/>
    <n v="0"/>
    <n v="327"/>
    <n v="1"/>
    <n v="66"/>
    <x v="2"/>
    <s v="06/2021"/>
    <x v="187"/>
    <n v="6"/>
    <s v="Complete fan asse,mbly - 83"/>
    <x v="1"/>
    <m/>
  </r>
  <r>
    <n v="6933272"/>
    <n v="1"/>
    <x v="6"/>
    <n v="60"/>
    <n v="0"/>
    <n v="0"/>
    <n v="252824.25"/>
    <n v="0"/>
    <n v="252824.25"/>
    <n v="252824.25"/>
    <n v="0"/>
    <n v="0"/>
    <n v="252824.25"/>
    <n v="0"/>
    <n v="327"/>
    <n v="1"/>
    <n v="66"/>
    <x v="2"/>
    <s v="06/2021"/>
    <x v="188"/>
    <n v="6"/>
    <s v="CP Accounting Suite Build out - 115"/>
    <x v="1"/>
    <m/>
  </r>
  <r>
    <n v="6933280"/>
    <n v="1"/>
    <x v="6"/>
    <n v="480"/>
    <n v="171"/>
    <n v="0"/>
    <n v="121370"/>
    <n v="0"/>
    <n v="121370"/>
    <n v="77896.97"/>
    <n v="0"/>
    <n v="43473.03"/>
    <n v="78151.199999999997"/>
    <n v="254.23000000000002"/>
    <n v="327"/>
    <n v="1"/>
    <n v="66"/>
    <x v="2"/>
    <s v="06/2021"/>
    <x v="189"/>
    <n v="6"/>
    <s v="LAND IMPROVEMENTS - SILVER LAKE - 42"/>
    <x v="1"/>
    <m/>
  </r>
  <r>
    <n v="6933383"/>
    <n v="1"/>
    <x v="6"/>
    <n v="120"/>
    <n v="0"/>
    <n v="0"/>
    <n v="22961.39"/>
    <n v="0"/>
    <n v="22961.39"/>
    <n v="22961.39"/>
    <n v="0"/>
    <n v="0"/>
    <n v="22961.39"/>
    <n v="0"/>
    <n v="327"/>
    <n v="1"/>
    <n v="66"/>
    <x v="2"/>
    <s v="06/2021"/>
    <x v="190"/>
    <n v="6"/>
    <s v="Silver Lake Building Renovations - Network Upgrade - 93"/>
    <x v="1"/>
    <m/>
  </r>
  <r>
    <n v="6933385"/>
    <n v="1"/>
    <x v="6"/>
    <n v="120"/>
    <n v="0"/>
    <n v="0"/>
    <n v="33011.75"/>
    <n v="0"/>
    <n v="33011.75"/>
    <n v="33011.75"/>
    <n v="0"/>
    <n v="0"/>
    <n v="33011.75"/>
    <n v="0"/>
    <n v="327"/>
    <n v="1"/>
    <n v="66"/>
    <x v="2"/>
    <s v="06/2021"/>
    <x v="191"/>
    <n v="6"/>
    <s v="SILVER LAKE PATIO - 28"/>
    <x v="1"/>
    <m/>
  </r>
  <r>
    <n v="6933386"/>
    <n v="1"/>
    <x v="6"/>
    <n v="60"/>
    <n v="0"/>
    <n v="0"/>
    <n v="21000"/>
    <n v="0"/>
    <n v="21000"/>
    <n v="21000"/>
    <n v="0"/>
    <n v="0"/>
    <n v="21000"/>
    <n v="0"/>
    <n v="327"/>
    <n v="1"/>
    <n v="66"/>
    <x v="2"/>
    <s v="06/2021"/>
    <x v="192"/>
    <n v="6"/>
    <s v="SL GAS ROOFTOP UNITS - 128"/>
    <x v="1"/>
    <m/>
  </r>
  <r>
    <n v="6933387"/>
    <n v="1"/>
    <x v="6"/>
    <n v="480"/>
    <n v="171"/>
    <n v="0"/>
    <n v="1444130.55"/>
    <n v="0"/>
    <n v="1444130.55"/>
    <n v="926862.95"/>
    <n v="0"/>
    <n v="517267.6"/>
    <n v="929887.91"/>
    <n v="3024.96"/>
    <n v="327"/>
    <n v="1"/>
    <n v="66"/>
    <x v="2"/>
    <s v="06/2021"/>
    <x v="193"/>
    <n v="6"/>
    <s v="STRUCTURES &amp; IMPROVEMENTS - SILVER LAKE BLDG. - 41"/>
    <x v="1"/>
    <m/>
  </r>
  <r>
    <n v="6933523"/>
    <n v="1"/>
    <x v="6"/>
    <n v="120"/>
    <n v="0"/>
    <n v="0"/>
    <n v="8179.14"/>
    <n v="0"/>
    <n v="8179.14"/>
    <n v="8179.14"/>
    <n v="0"/>
    <n v="0"/>
    <n v="8179.14"/>
    <n v="0"/>
    <n v="327"/>
    <n v="1"/>
    <n v="66"/>
    <x v="2"/>
    <s v="06/2021"/>
    <x v="194"/>
    <n v="6"/>
    <s v="Silver Lake Building Renovations (IT) - 101"/>
    <x v="1"/>
    <m/>
  </r>
  <r>
    <n v="6933526"/>
    <n v="1"/>
    <x v="6"/>
    <n v="480"/>
    <n v="171"/>
    <n v="0"/>
    <n v="256259"/>
    <n v="0"/>
    <n v="256259"/>
    <n v="164470.64000000001"/>
    <n v="0"/>
    <n v="91788.36"/>
    <n v="165007.41"/>
    <n v="536.77"/>
    <n v="327"/>
    <n v="1"/>
    <n v="66"/>
    <x v="2"/>
    <s v="06/2021"/>
    <x v="195"/>
    <n v="6"/>
    <s v="TANGIBLE PERSONAL PROPERTY - 43"/>
    <x v="1"/>
    <m/>
  </r>
  <r>
    <n v="6933540"/>
    <n v="1"/>
    <x v="6"/>
    <n v="180"/>
    <n v="0"/>
    <n v="0"/>
    <n v="28908"/>
    <n v="0"/>
    <n v="28908"/>
    <n v="28908"/>
    <n v="0"/>
    <n v="0"/>
    <n v="28908"/>
    <n v="0"/>
    <n v="327"/>
    <n v="1"/>
    <n v="66"/>
    <x v="2"/>
    <s v="06/2021"/>
    <x v="196"/>
    <n v="6"/>
    <s v="Concrete &amp; Brick repairs-Patio, Parking lot, Handicap Ramp - 80"/>
    <x v="1"/>
    <m/>
  </r>
  <r>
    <n v="6933668"/>
    <n v="1"/>
    <x v="6"/>
    <n v="120"/>
    <n v="0"/>
    <n v="0"/>
    <n v="118513.7"/>
    <n v="0"/>
    <n v="118513.7"/>
    <n v="118513.7"/>
    <n v="0"/>
    <n v="0"/>
    <n v="118513.7"/>
    <n v="0"/>
    <n v="327"/>
    <n v="1"/>
    <n v="66"/>
    <x v="2"/>
    <s v="06/2021"/>
    <x v="197"/>
    <n v="6"/>
    <s v="Silver Lake Elect/HVAC/Heating Upgrades - 89"/>
    <x v="1"/>
    <m/>
  </r>
  <r>
    <n v="6933670"/>
    <n v="1"/>
    <x v="6"/>
    <n v="60"/>
    <n v="0"/>
    <n v="0"/>
    <n v="56460"/>
    <n v="0"/>
    <n v="56460"/>
    <n v="56460"/>
    <n v="0"/>
    <n v="0"/>
    <n v="56460"/>
    <n v="0"/>
    <n v="327"/>
    <n v="1"/>
    <n v="66"/>
    <x v="2"/>
    <s v="06/2021"/>
    <x v="192"/>
    <n v="6"/>
    <s v="SL GAS ROOFTOP UNITS - 127"/>
    <x v="1"/>
    <m/>
  </r>
  <r>
    <n v="6933672"/>
    <n v="1"/>
    <x v="6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6/2021"/>
    <x v="197"/>
    <n v="6"/>
    <s v="Silver Lake Elect/HVAC/Heating Upgrades - 95"/>
    <x v="1"/>
    <m/>
  </r>
  <r>
    <n v="6933709"/>
    <n v="1"/>
    <x v="6"/>
    <n v="180"/>
    <n v="0"/>
    <n v="0"/>
    <n v="25615"/>
    <n v="0"/>
    <n v="25615"/>
    <n v="25615"/>
    <n v="0"/>
    <n v="0"/>
    <n v="25615"/>
    <n v="0"/>
    <n v="327"/>
    <n v="1"/>
    <n v="66"/>
    <x v="2"/>
    <s v="06/2021"/>
    <x v="198"/>
    <n v="6"/>
    <s v="Landscaping - 81"/>
    <x v="1"/>
    <m/>
  </r>
  <r>
    <n v="6933822"/>
    <n v="1"/>
    <x v="6"/>
    <n v="120"/>
    <n v="0"/>
    <n v="0"/>
    <n v="104340.12"/>
    <n v="0"/>
    <n v="104340.12"/>
    <n v="104340.12"/>
    <n v="0"/>
    <n v="0"/>
    <n v="104340.12"/>
    <n v="0"/>
    <n v="327"/>
    <n v="1"/>
    <n v="66"/>
    <x v="2"/>
    <s v="06/2021"/>
    <x v="194"/>
    <n v="6"/>
    <s v="Silver Lake Building Renovations (IT) - 100"/>
    <x v="1"/>
    <m/>
  </r>
  <r>
    <n v="6933849"/>
    <n v="1"/>
    <x v="6"/>
    <n v="540"/>
    <n v="245"/>
    <n v="0"/>
    <n v="21364.799999999999"/>
    <n v="0"/>
    <n v="21364.799999999999"/>
    <n v="11633.9"/>
    <n v="0"/>
    <n v="9730.9"/>
    <n v="11673.62"/>
    <n v="39.72"/>
    <n v="327"/>
    <n v="1"/>
    <n v="66"/>
    <x v="2"/>
    <s v="06/2021"/>
    <x v="180"/>
    <n v="6"/>
    <s v="OFFICE BUILDING - BEAVER RUN - 38"/>
    <x v="1"/>
    <m/>
  </r>
  <r>
    <n v="6933971"/>
    <n v="1"/>
    <x v="6"/>
    <n v="60"/>
    <n v="0"/>
    <n v="0"/>
    <n v="9183.33"/>
    <n v="0"/>
    <n v="9183.33"/>
    <n v="9183.33"/>
    <n v="0"/>
    <n v="0"/>
    <n v="9183.33"/>
    <n v="0"/>
    <n v="327"/>
    <n v="1"/>
    <n v="66"/>
    <x v="2"/>
    <s v="06/2021"/>
    <x v="199"/>
    <n v="6"/>
    <s v="SL PLANNING CELL CONVERSION - 126"/>
    <x v="1"/>
    <m/>
  </r>
  <r>
    <n v="6933972"/>
    <n v="1"/>
    <x v="6"/>
    <n v="480"/>
    <n v="182"/>
    <n v="0"/>
    <n v="244514.08"/>
    <n v="0"/>
    <n v="244514.08"/>
    <n v="151802.42000000001"/>
    <n v="0"/>
    <n v="92711.66"/>
    <n v="152311.82999999999"/>
    <n v="509.41"/>
    <n v="327"/>
    <n v="1"/>
    <n v="66"/>
    <x v="2"/>
    <s v="06/2021"/>
    <x v="200"/>
    <n v="6"/>
    <s v="STRUCTURES &amp; IMPROV - ADDITION TO SILVER LAKE - 20"/>
    <x v="1"/>
    <m/>
  </r>
  <r>
    <n v="6933997"/>
    <n v="1"/>
    <x v="6"/>
    <n v="120"/>
    <n v="0"/>
    <n v="0"/>
    <n v="67800"/>
    <n v="0"/>
    <n v="67800"/>
    <n v="67800"/>
    <n v="0"/>
    <n v="0"/>
    <n v="67800"/>
    <n v="0"/>
    <n v="327"/>
    <n v="1"/>
    <n v="66"/>
    <x v="2"/>
    <s v="06/2021"/>
    <x v="201"/>
    <n v="6"/>
    <s v="Heating/Air conditioning upgrade - 74"/>
    <x v="1"/>
    <m/>
  </r>
  <r>
    <n v="6933998"/>
    <n v="1"/>
    <x v="6"/>
    <n v="84"/>
    <n v="0"/>
    <n v="0"/>
    <n v="11479"/>
    <n v="0"/>
    <n v="11479"/>
    <n v="11479"/>
    <n v="0"/>
    <n v="0"/>
    <n v="11479"/>
    <n v="0"/>
    <n v="327"/>
    <n v="1"/>
    <n v="66"/>
    <x v="2"/>
    <s v="06/2021"/>
    <x v="202"/>
    <n v="6"/>
    <s v="Installation 3Ton AC unit in Server Room - 84"/>
    <x v="1"/>
    <m/>
  </r>
  <r>
    <n v="6933401"/>
    <n v="1"/>
    <x v="6"/>
    <n v="120"/>
    <n v="7"/>
    <n v="0"/>
    <n v="5046.8100000000004"/>
    <n v="0"/>
    <n v="5046.8100000000004"/>
    <n v="4737.7"/>
    <n v="0"/>
    <n v="309.11"/>
    <n v="4781.8599999999997"/>
    <n v="44.160000000000004"/>
    <n v="328"/>
    <n v="1"/>
    <n v="68"/>
    <x v="4"/>
    <s v="06/2021"/>
    <x v="203"/>
    <n v="2"/>
    <s v="Compass Pointe Furniture - 121"/>
    <x v="1"/>
    <m/>
  </r>
  <r>
    <n v="6933402"/>
    <n v="1"/>
    <x v="6"/>
    <n v="120"/>
    <n v="8"/>
    <n v="0"/>
    <n v="609.32000000000005"/>
    <n v="0"/>
    <n v="609.32000000000005"/>
    <n v="566.76"/>
    <n v="0"/>
    <n v="42.56"/>
    <n v="572.08000000000004"/>
    <n v="5.32"/>
    <n v="328"/>
    <n v="1"/>
    <n v="68"/>
    <x v="4"/>
    <s v="06/2021"/>
    <x v="203"/>
    <n v="2"/>
    <s v="Compass Pointe Furniture - 122"/>
    <x v="1"/>
    <m/>
  </r>
  <r>
    <n v="2273447"/>
    <n v="1"/>
    <x v="6"/>
    <n v="60"/>
    <n v="51"/>
    <n v="0"/>
    <n v="2654.85"/>
    <n v="0"/>
    <n v="2654.85"/>
    <n v="398.25"/>
    <n v="0"/>
    <n v="2256.6"/>
    <n v="442.5"/>
    <n v="44.25"/>
    <n v="329"/>
    <n v="1"/>
    <n v="73"/>
    <x v="11"/>
    <s v="06/2021"/>
    <x v="204"/>
    <n v="2"/>
    <s v="Jeff Sylvester 2020 Ford Exp"/>
    <x v="1"/>
    <m/>
  </r>
  <r>
    <n v="3776262"/>
    <n v="1"/>
    <x v="6"/>
    <n v="60"/>
    <n v="55"/>
    <n v="0"/>
    <n v="0"/>
    <n v="0"/>
    <n v="0"/>
    <n v="0"/>
    <n v="0"/>
    <n v="0"/>
    <n v="0"/>
    <n v="0"/>
    <n v="329"/>
    <n v="1"/>
    <n v="73"/>
    <x v="11"/>
    <s v="06/2021"/>
    <x v="207"/>
    <n v="2"/>
    <s v="Replace the 2016 Tahoe vin 1GNSKCKC9GR398771"/>
    <x v="1"/>
    <m/>
  </r>
  <r>
    <n v="4216702"/>
    <n v="1"/>
    <x v="6"/>
    <n v="60"/>
    <n v="52"/>
    <n v="0"/>
    <n v="2.98"/>
    <n v="0"/>
    <n v="2.98"/>
    <n v="0.4"/>
    <n v="0"/>
    <n v="2.58"/>
    <n v="0.45"/>
    <n v="0.05"/>
    <n v="329"/>
    <n v="1"/>
    <n v="73"/>
    <x v="11"/>
    <s v="06/2021"/>
    <x v="232"/>
    <n v="2"/>
    <s v="Vehicles - Automobiles"/>
    <x v="1"/>
    <m/>
  </r>
  <r>
    <n v="4216707"/>
    <n v="1"/>
    <x v="6"/>
    <n v="60"/>
    <n v="52"/>
    <n v="0"/>
    <n v="37783.71"/>
    <n v="0"/>
    <n v="37783.71"/>
    <n v="5037.84"/>
    <n v="0"/>
    <n v="32745.87"/>
    <n v="5667.57"/>
    <n v="629.73"/>
    <n v="329"/>
    <n v="1"/>
    <n v="73"/>
    <x v="11"/>
    <s v="06/2021"/>
    <x v="232"/>
    <n v="2"/>
    <s v="Vehicles - Automobiles"/>
    <x v="1"/>
    <m/>
  </r>
  <r>
    <n v="6932980"/>
    <n v="1"/>
    <x v="6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6/2021"/>
    <x v="208"/>
    <n v="2"/>
    <s v="2015 Ford Exp - J Householder - 138"/>
    <x v="1"/>
    <m/>
  </r>
  <r>
    <n v="6932982"/>
    <n v="1"/>
    <x v="6"/>
    <n v="60"/>
    <n v="5"/>
    <n v="0"/>
    <n v="40830.839999999997"/>
    <n v="0"/>
    <n v="40830.839999999997"/>
    <n v="37428.269999999997"/>
    <n v="0"/>
    <n v="3402.57"/>
    <n v="38108.78"/>
    <n v="680.51"/>
    <n v="329"/>
    <n v="1"/>
    <n v="73"/>
    <x v="11"/>
    <s v="06/2021"/>
    <x v="210"/>
    <n v="2"/>
    <s v="2016 Ford E150 Truck Pesco FL Sales (AM-1648) - 159"/>
    <x v="1"/>
    <m/>
  </r>
  <r>
    <n v="6932990"/>
    <n v="1"/>
    <x v="6"/>
    <n v="60"/>
    <n v="2"/>
    <n v="0"/>
    <n v="41806"/>
    <n v="0"/>
    <n v="41806"/>
    <n v="40412.47"/>
    <n v="0"/>
    <n v="1393.53"/>
    <n v="41109.24"/>
    <n v="696.77"/>
    <n v="329"/>
    <n v="1"/>
    <n v="73"/>
    <x v="11"/>
    <s v="06/2021"/>
    <x v="211"/>
    <n v="2"/>
    <s v="2016 Ford Explorer-Greg Robinson - 155"/>
    <x v="1"/>
    <m/>
  </r>
  <r>
    <n v="6932996"/>
    <n v="1"/>
    <x v="6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6/2021"/>
    <x v="212"/>
    <n v="2"/>
    <s v="Householder Veh - 170"/>
    <x v="1"/>
    <m/>
  </r>
  <r>
    <n v="6933102"/>
    <n v="1"/>
    <x v="6"/>
    <n v="60"/>
    <n v="11"/>
    <n v="0"/>
    <n v="35628"/>
    <n v="0"/>
    <n v="35628"/>
    <n v="29096.2"/>
    <n v="0"/>
    <n v="6531.8"/>
    <n v="29690"/>
    <n v="593.80000000000007"/>
    <n v="329"/>
    <n v="1"/>
    <n v="73"/>
    <x v="11"/>
    <s v="06/2021"/>
    <x v="213"/>
    <n v="2"/>
    <s v="2017 Ford Taurus -Lou Anatrella - 160"/>
    <x v="1"/>
    <m/>
  </r>
  <r>
    <n v="6933260"/>
    <n v="1"/>
    <x v="6"/>
    <n v="60"/>
    <n v="0"/>
    <n v="0"/>
    <n v="38319"/>
    <n v="0"/>
    <n v="38319"/>
    <n v="38319"/>
    <n v="0"/>
    <n v="0"/>
    <n v="38319"/>
    <n v="0"/>
    <n v="329"/>
    <n v="1"/>
    <n v="73"/>
    <x v="11"/>
    <s v="06/2021"/>
    <x v="214"/>
    <n v="2"/>
    <s v="2016 Ford Explorer J. Steinmetz - 149"/>
    <x v="1"/>
    <m/>
  </r>
  <r>
    <n v="6933263"/>
    <n v="1"/>
    <x v="6"/>
    <n v="60"/>
    <n v="0"/>
    <n v="0"/>
    <n v="42216"/>
    <n v="0"/>
    <n v="42216"/>
    <n v="42216"/>
    <n v="0"/>
    <n v="0"/>
    <n v="42216"/>
    <n v="0"/>
    <n v="329"/>
    <n v="1"/>
    <n v="73"/>
    <x v="11"/>
    <s v="06/2021"/>
    <x v="215"/>
    <n v="2"/>
    <s v="2016 Ford Explorer-C. Martin - 153"/>
    <x v="1"/>
    <m/>
  </r>
  <r>
    <n v="6933264"/>
    <n v="1"/>
    <x v="6"/>
    <n v="60"/>
    <n v="24"/>
    <n v="0"/>
    <n v="39643"/>
    <n v="0"/>
    <n v="39643"/>
    <n v="23357.200000000001"/>
    <n v="0"/>
    <n v="16285.8"/>
    <n v="24035.78"/>
    <n v="678.58"/>
    <n v="329"/>
    <n v="1"/>
    <n v="73"/>
    <x v="11"/>
    <s v="06/2021"/>
    <x v="216"/>
    <n v="2"/>
    <s v="2018 Ford Explorer - Bill O'Brien - 167"/>
    <x v="1"/>
    <m/>
  </r>
  <r>
    <n v="6933382"/>
    <n v="1"/>
    <x v="6"/>
    <n v="60"/>
    <n v="0"/>
    <n v="0"/>
    <n v="35342.9"/>
    <n v="0"/>
    <n v="35342.9"/>
    <n v="35342.9"/>
    <n v="0"/>
    <n v="0"/>
    <n v="35342.9"/>
    <n v="0"/>
    <n v="329"/>
    <n v="1"/>
    <n v="73"/>
    <x v="11"/>
    <s v="06/2021"/>
    <x v="217"/>
    <n v="2"/>
    <s v="2014 GMC Acadia - Bill Hancock - 133"/>
    <x v="1"/>
    <m/>
  </r>
  <r>
    <n v="6933393"/>
    <n v="1"/>
    <x v="6"/>
    <n v="60"/>
    <n v="13"/>
    <n v="0"/>
    <n v="39832"/>
    <n v="0"/>
    <n v="39832"/>
    <n v="31201.75"/>
    <n v="0"/>
    <n v="8630.25"/>
    <n v="31865.62"/>
    <n v="663.87"/>
    <n v="329"/>
    <n v="1"/>
    <n v="73"/>
    <x v="11"/>
    <s v="06/2021"/>
    <x v="218"/>
    <n v="2"/>
    <s v="2017 Ford Explorer - Tom Mahn - 162"/>
    <x v="1"/>
    <m/>
  </r>
  <r>
    <n v="6933678"/>
    <n v="1"/>
    <x v="6"/>
    <n v="60"/>
    <n v="0"/>
    <n v="0"/>
    <n v="29995.88"/>
    <n v="0"/>
    <n v="29995.88"/>
    <n v="29995.88"/>
    <n v="0"/>
    <n v="0"/>
    <n v="29995.88"/>
    <n v="0"/>
    <n v="329"/>
    <n v="1"/>
    <n v="73"/>
    <x v="11"/>
    <s v="06/2021"/>
    <x v="219"/>
    <n v="2"/>
    <s v="2016 Ford F-150 Saftey - 150"/>
    <x v="1"/>
    <m/>
  </r>
  <r>
    <n v="6933821"/>
    <n v="1"/>
    <x v="6"/>
    <n v="60"/>
    <n v="0"/>
    <n v="0"/>
    <n v="35604"/>
    <n v="0"/>
    <n v="35604"/>
    <n v="35604"/>
    <n v="0"/>
    <n v="0"/>
    <n v="35604"/>
    <n v="0"/>
    <n v="329"/>
    <n v="1"/>
    <n v="73"/>
    <x v="11"/>
    <s v="06/2021"/>
    <x v="220"/>
    <n v="2"/>
    <s v="2015 Ford Taurus V. Gadgil - 148"/>
    <x v="1"/>
    <m/>
  </r>
  <r>
    <n v="6933829"/>
    <n v="1"/>
    <x v="6"/>
    <n v="60"/>
    <n v="2"/>
    <n v="0"/>
    <n v="40961.57"/>
    <n v="0"/>
    <n v="40961.57"/>
    <n v="39596.18"/>
    <n v="0"/>
    <n v="1365.39"/>
    <n v="40278.879999999997"/>
    <n v="682.7"/>
    <n v="329"/>
    <n v="1"/>
    <n v="73"/>
    <x v="11"/>
    <s v="06/2021"/>
    <x v="221"/>
    <n v="2"/>
    <s v="2016 Ford Explorer XLT -Brian Goff - 154"/>
    <x v="1"/>
    <m/>
  </r>
  <r>
    <n v="6933830"/>
    <n v="1"/>
    <x v="6"/>
    <n v="60"/>
    <n v="0"/>
    <n v="0"/>
    <n v="23867"/>
    <n v="0"/>
    <n v="23867"/>
    <n v="23867"/>
    <n v="0"/>
    <n v="0"/>
    <n v="23867"/>
    <n v="0"/>
    <n v="329"/>
    <n v="1"/>
    <n v="73"/>
    <x v="11"/>
    <s v="06/2021"/>
    <x v="222"/>
    <n v="2"/>
    <s v="2016 Ford Fusion  - HR Dept spare - 147"/>
    <x v="1"/>
    <m/>
  </r>
  <r>
    <n v="6934022"/>
    <n v="1"/>
    <x v="6"/>
    <n v="60"/>
    <n v="24"/>
    <n v="0"/>
    <n v="40111.449999999997"/>
    <n v="0"/>
    <n v="40111.449999999997"/>
    <n v="23633.21"/>
    <n v="0"/>
    <n v="16478.240000000002"/>
    <n v="24319.8"/>
    <n v="686.59"/>
    <n v="329"/>
    <n v="1"/>
    <n v="73"/>
    <x v="11"/>
    <s v="06/2021"/>
    <x v="223"/>
    <n v="2"/>
    <s v="2018 Ford Explorer White - L. Orr - 178"/>
    <x v="1"/>
    <m/>
  </r>
  <r>
    <n v="6934034"/>
    <n v="1"/>
    <x v="6"/>
    <n v="60"/>
    <n v="38"/>
    <n v="0"/>
    <n v="29646.39"/>
    <n v="0"/>
    <n v="29646.39"/>
    <n v="10502.18"/>
    <n v="0"/>
    <n v="19144.21"/>
    <n v="11005.98"/>
    <n v="503.8"/>
    <n v="329"/>
    <n v="1"/>
    <n v="73"/>
    <x v="11"/>
    <s v="06/2021"/>
    <x v="224"/>
    <n v="2"/>
    <s v="2017 Ford Edge Steve Baccino - 175"/>
    <x v="1"/>
    <m/>
  </r>
  <r>
    <n v="6934052"/>
    <n v="1"/>
    <x v="6"/>
    <n v="60"/>
    <n v="39"/>
    <n v="0"/>
    <n v="65092"/>
    <n v="0"/>
    <n v="65092"/>
    <n v="21968.560000000001"/>
    <n v="0"/>
    <n v="43123.44"/>
    <n v="23074.29"/>
    <n v="1105.73"/>
    <n v="329"/>
    <n v="1"/>
    <n v="73"/>
    <x v="11"/>
    <s v="06/2021"/>
    <x v="225"/>
    <n v="2"/>
    <s v="2019 Chevy Tahoe - Moriarty - 177"/>
    <x v="1"/>
    <m/>
  </r>
  <r>
    <n v="6934061"/>
    <n v="1"/>
    <x v="6"/>
    <n v="60"/>
    <n v="19"/>
    <n v="0"/>
    <n v="6344.61"/>
    <n v="0"/>
    <n v="6344.61"/>
    <n v="6344.61"/>
    <n v="0"/>
    <n v="0"/>
    <n v="6344.61"/>
    <n v="0"/>
    <n v="329"/>
    <n v="1"/>
    <n v="73"/>
    <x v="11"/>
    <s v="06/2021"/>
    <x v="224"/>
    <n v="2"/>
    <s v="2017 Ford Edge Steve Baccino - 176"/>
    <x v="1"/>
    <m/>
  </r>
  <r>
    <n v="6934081"/>
    <n v="1"/>
    <x v="6"/>
    <n v="60"/>
    <n v="35"/>
    <n v="0"/>
    <n v="44783.54"/>
    <n v="0"/>
    <n v="44783.54"/>
    <n v="18115.54"/>
    <n v="0"/>
    <n v="26668"/>
    <n v="18877.48"/>
    <n v="761.94"/>
    <n v="329"/>
    <n v="1"/>
    <n v="73"/>
    <x v="11"/>
    <s v="06/2021"/>
    <x v="226"/>
    <n v="2"/>
    <s v="2019 Ford Explorer XLT - Galtman - 171"/>
    <x v="1"/>
    <m/>
  </r>
  <r>
    <n v="7003533"/>
    <n v="1"/>
    <x v="6"/>
    <n v="60"/>
    <n v="43"/>
    <n v="0"/>
    <n v="56746.98"/>
    <n v="0"/>
    <n v="56746.98"/>
    <n v="15352.06"/>
    <n v="0"/>
    <n v="41394.92"/>
    <n v="16314.73"/>
    <n v="962.67000000000007"/>
    <n v="329"/>
    <n v="1"/>
    <n v="73"/>
    <x v="11"/>
    <s v="06/2021"/>
    <x v="227"/>
    <n v="2"/>
    <s v="2020 Ford Explorer - Sylvester - 179"/>
    <x v="1"/>
    <m/>
  </r>
  <r>
    <n v="7004104"/>
    <n v="1"/>
    <x v="6"/>
    <n v="60"/>
    <n v="44"/>
    <n v="0"/>
    <n v="51694"/>
    <n v="0"/>
    <n v="51694"/>
    <n v="13119.97"/>
    <n v="0"/>
    <n v="38574.03"/>
    <n v="13996.65"/>
    <n v="876.68000000000006"/>
    <n v="329"/>
    <n v="1"/>
    <n v="73"/>
    <x v="11"/>
    <s v="06/2021"/>
    <x v="228"/>
    <n v="2"/>
    <s v="2020 GMC Acadia - Cooper -180"/>
    <x v="1"/>
    <m/>
  </r>
  <r>
    <n v="17743128"/>
    <n v="1"/>
    <x v="6"/>
    <n v="60"/>
    <n v="52"/>
    <n v="0"/>
    <n v="-4001"/>
    <n v="0"/>
    <n v="-4001"/>
    <n v="-533.44000000000005"/>
    <n v="0"/>
    <n v="-3467.56"/>
    <n v="-600.12"/>
    <n v="-66.680000000000007"/>
    <n v="329"/>
    <n v="1"/>
    <n v="73"/>
    <x v="11"/>
    <s v="06/2021"/>
    <x v="232"/>
    <n v="2"/>
    <s v="Transportation Equipment"/>
    <x v="1"/>
    <m/>
  </r>
  <r>
    <n v="24741607"/>
    <n v="1"/>
    <x v="6"/>
    <n v="60"/>
    <n v="57"/>
    <n v="0"/>
    <n v="57296.39"/>
    <n v="0"/>
    <n v="57296.39"/>
    <n v="2805.11"/>
    <n v="0"/>
    <n v="54491.28"/>
    <n v="3761.1"/>
    <n v="955.99"/>
    <n v="329"/>
    <n v="1"/>
    <n v="73"/>
    <x v="11"/>
    <s v="06/2021"/>
    <x v="232"/>
    <n v="2"/>
    <s v="Vehicles - Automobiles"/>
    <x v="1"/>
    <m/>
  </r>
  <r>
    <n v="24741612"/>
    <n v="1"/>
    <x v="6"/>
    <n v="60"/>
    <n v="58"/>
    <n v="0"/>
    <n v="49943.63"/>
    <n v="0"/>
    <n v="49943.63"/>
    <n v="1664.78"/>
    <n v="0"/>
    <n v="48278.85"/>
    <n v="2497.17"/>
    <n v="832.39"/>
    <n v="329"/>
    <n v="1"/>
    <n v="73"/>
    <x v="11"/>
    <s v="06/2021"/>
    <x v="232"/>
    <n v="2"/>
    <s v="Vehicles - Automobiles"/>
    <x v="1"/>
    <m/>
  </r>
  <r>
    <n v="33979323"/>
    <n v="1"/>
    <x v="6"/>
    <n v="60"/>
    <n v="55"/>
    <n v="0"/>
    <n v="73022.929999999993"/>
    <n v="0"/>
    <n v="73022.929999999993"/>
    <n v="6085.25"/>
    <n v="0"/>
    <n v="66937.679999999993"/>
    <n v="7302.3"/>
    <n v="1217.05"/>
    <n v="329"/>
    <n v="1"/>
    <n v="73"/>
    <x v="11"/>
    <s v="06/2021"/>
    <x v="232"/>
    <n v="2"/>
    <s v="Vehicles - Automobiles"/>
    <x v="1"/>
    <m/>
  </r>
  <r>
    <n v="34685501"/>
    <n v="1"/>
    <x v="6"/>
    <n v="60"/>
    <n v="60"/>
    <n v="0"/>
    <n v="55552.99"/>
    <n v="0"/>
    <n v="55552.99"/>
    <n v="0"/>
    <n v="0"/>
    <n v="55552.99"/>
    <n v="925.88"/>
    <n v="925.88"/>
    <n v="329"/>
    <n v="1"/>
    <n v="73"/>
    <x v="11"/>
    <s v="06/2021"/>
    <x v="241"/>
    <n v="2"/>
    <s v="Replace 2015 Ford Taurus VIn 1FAH2H82FG163002"/>
    <x v="1"/>
    <m/>
  </r>
  <r>
    <n v="34685504"/>
    <n v="1"/>
    <x v="6"/>
    <n v="60"/>
    <n v="60"/>
    <n v="0"/>
    <n v="40524.65"/>
    <n v="0"/>
    <n v="40524.65"/>
    <n v="0"/>
    <n v="0"/>
    <n v="40524.65"/>
    <n v="675.41"/>
    <n v="675.41"/>
    <n v="329"/>
    <n v="1"/>
    <n v="73"/>
    <x v="11"/>
    <s v="06/2021"/>
    <x v="242"/>
    <n v="2"/>
    <s v="2021 GMC Acadia   Justin Stankiewicz VIN 1GKKNMLS8MZ193910"/>
    <x v="1"/>
    <m/>
  </r>
  <r>
    <n v="6932995"/>
    <n v="1"/>
    <x v="6"/>
    <n v="84"/>
    <n v="49"/>
    <n v="0"/>
    <n v="8954"/>
    <n v="0"/>
    <n v="8954"/>
    <n v="3646.57"/>
    <n v="0"/>
    <n v="5307.43"/>
    <n v="3754.88"/>
    <n v="108.31"/>
    <n v="330"/>
    <n v="1"/>
    <n v="76"/>
    <x v="9"/>
    <s v="06/2021"/>
    <x v="229"/>
    <n v="2"/>
    <s v="Customer Care Cisco Phone System - 168"/>
    <x v="1"/>
    <m/>
  </r>
  <r>
    <n v="6933270"/>
    <n v="1"/>
    <x v="6"/>
    <n v="84"/>
    <n v="47"/>
    <n v="0"/>
    <n v="9456.25"/>
    <n v="0"/>
    <n v="9456.25"/>
    <n v="4165.22"/>
    <n v="0"/>
    <n v="5291.03"/>
    <n v="4277.8"/>
    <n v="112.58"/>
    <n v="330"/>
    <n v="1"/>
    <n v="76"/>
    <x v="9"/>
    <s v="06/2021"/>
    <x v="230"/>
    <n v="2"/>
    <s v="Cisco Phone Equip, (67) Microphones &amp; (73) Headsets - 166"/>
    <x v="1"/>
    <m/>
  </r>
  <r>
    <n v="6933412"/>
    <n v="1"/>
    <x v="6"/>
    <n v="84"/>
    <n v="51"/>
    <n v="0"/>
    <n v="16375"/>
    <n v="0"/>
    <n v="16375"/>
    <n v="6277.74"/>
    <n v="0"/>
    <n v="10097.26"/>
    <n v="6475.73"/>
    <n v="197.99"/>
    <n v="330"/>
    <n v="1"/>
    <n v="76"/>
    <x v="9"/>
    <s v="06/2021"/>
    <x v="229"/>
    <n v="2"/>
    <s v="Customer Care Cisco Phone System - 169"/>
    <x v="1"/>
    <m/>
  </r>
  <r>
    <n v="6933844"/>
    <n v="1"/>
    <x v="6"/>
    <n v="84"/>
    <n v="42"/>
    <n v="0"/>
    <n v="404019.88"/>
    <n v="0"/>
    <n v="404019.88"/>
    <n v="198337.03"/>
    <n v="0"/>
    <n v="205682.85"/>
    <n v="203234.24"/>
    <n v="4897.21"/>
    <n v="330"/>
    <n v="1"/>
    <n v="76"/>
    <x v="9"/>
    <s v="06/2021"/>
    <x v="229"/>
    <n v="2"/>
    <s v="Customer Care Cisco Phone System - 164"/>
    <x v="1"/>
    <m/>
  </r>
  <r>
    <n v="6933996"/>
    <n v="1"/>
    <x v="6"/>
    <n v="84"/>
    <n v="45"/>
    <n v="0"/>
    <n v="30844.91"/>
    <n v="0"/>
    <n v="30844.91"/>
    <n v="14320.84"/>
    <n v="0"/>
    <n v="16524.07"/>
    <n v="14688.04"/>
    <n v="367.2"/>
    <n v="330"/>
    <n v="1"/>
    <n v="76"/>
    <x v="9"/>
    <s v="06/2021"/>
    <x v="229"/>
    <n v="2"/>
    <s v="Customer Care Cisco Phone System - 165"/>
    <x v="1"/>
    <m/>
  </r>
  <r>
    <n v="6932986"/>
    <n v="1"/>
    <x v="7"/>
    <n v="84"/>
    <n v="36"/>
    <n v="0"/>
    <n v="164635.24"/>
    <n v="0"/>
    <n v="164635.24"/>
    <n v="92663.87"/>
    <n v="0"/>
    <n v="71971.37"/>
    <n v="94663.07"/>
    <n v="1999.2"/>
    <n v="308"/>
    <n v="1"/>
    <n v="39"/>
    <x v="0"/>
    <s v="07/2021"/>
    <x v="0"/>
    <n v="2"/>
    <s v="Utilities International - Phase 1 - 1579"/>
    <x v="0"/>
    <m/>
  </r>
  <r>
    <n v="6933095"/>
    <n v="1"/>
    <x v="7"/>
    <n v="84"/>
    <n v="49"/>
    <n v="0"/>
    <n v="1625"/>
    <n v="0"/>
    <n v="1625"/>
    <n v="662"/>
    <n v="0"/>
    <n v="963"/>
    <n v="681.65"/>
    <n v="19.650000000000002"/>
    <n v="308"/>
    <n v="1"/>
    <n v="39"/>
    <x v="0"/>
    <s v="07/2021"/>
    <x v="1"/>
    <n v="2"/>
    <s v="Utilities International - Phase 2 - 1779"/>
    <x v="0"/>
    <m/>
  </r>
  <r>
    <n v="6933388"/>
    <n v="1"/>
    <x v="7"/>
    <n v="84"/>
    <n v="48"/>
    <n v="0"/>
    <n v="-1778.34"/>
    <n v="0"/>
    <n v="-1778.34"/>
    <n v="-745.72"/>
    <n v="0"/>
    <n v="-1032.6199999999999"/>
    <n v="-767.23"/>
    <n v="-21.51"/>
    <n v="308"/>
    <n v="1"/>
    <n v="39"/>
    <x v="0"/>
    <s v="07/2021"/>
    <x v="1"/>
    <n v="2"/>
    <s v="Utilities International - Phase 2 - 1764"/>
    <x v="0"/>
    <m/>
  </r>
  <r>
    <n v="6933673"/>
    <n v="1"/>
    <x v="7"/>
    <n v="84"/>
    <n v="46"/>
    <n v="0"/>
    <n v="1021008.31"/>
    <n v="0"/>
    <n v="1021008.31"/>
    <n v="452565.96"/>
    <n v="0"/>
    <n v="568442.35"/>
    <n v="464923.4"/>
    <n v="12357.44"/>
    <n v="308"/>
    <n v="1"/>
    <n v="39"/>
    <x v="0"/>
    <s v="07/2021"/>
    <x v="1"/>
    <n v="2"/>
    <s v="Utilities International - Phase 2 - 1755"/>
    <x v="0"/>
    <m/>
  </r>
  <r>
    <n v="6933825"/>
    <n v="1"/>
    <x v="7"/>
    <n v="84"/>
    <n v="47"/>
    <n v="0"/>
    <n v="261.20999999999998"/>
    <n v="0"/>
    <n v="261.20999999999998"/>
    <n v="112.66"/>
    <n v="0"/>
    <n v="148.55000000000001"/>
    <n v="115.82"/>
    <n v="3.16"/>
    <n v="308"/>
    <n v="1"/>
    <n v="39"/>
    <x v="0"/>
    <s v="07/2021"/>
    <x v="1"/>
    <n v="2"/>
    <s v="Utilities International - Phase 2 - 1774"/>
    <x v="0"/>
    <m/>
  </r>
  <r>
    <n v="6933826"/>
    <n v="1"/>
    <x v="7"/>
    <n v="84"/>
    <n v="51"/>
    <n v="0"/>
    <n v="1300"/>
    <n v="0"/>
    <n v="1300"/>
    <n v="498.54"/>
    <n v="0"/>
    <n v="801.46"/>
    <n v="514.25"/>
    <n v="15.71"/>
    <n v="308"/>
    <n v="1"/>
    <n v="39"/>
    <x v="0"/>
    <s v="07/2021"/>
    <x v="1"/>
    <n v="2"/>
    <s v="Utilities International - Phase 2 - 1790"/>
    <x v="0"/>
    <m/>
  </r>
  <r>
    <n v="6933976"/>
    <n v="1"/>
    <x v="7"/>
    <n v="84"/>
    <n v="50"/>
    <n v="0"/>
    <n v="10697.46"/>
    <n v="0"/>
    <n v="10697.46"/>
    <n v="4230.42"/>
    <n v="0"/>
    <n v="6467.04"/>
    <n v="4359.76"/>
    <n v="129.34"/>
    <n v="308"/>
    <n v="1"/>
    <n v="39"/>
    <x v="0"/>
    <s v="07/2021"/>
    <x v="1"/>
    <n v="2"/>
    <s v="Utilities International - Phase 2 - 1786"/>
    <x v="0"/>
    <m/>
  </r>
  <r>
    <n v="6933977"/>
    <n v="1"/>
    <x v="7"/>
    <n v="84"/>
    <n v="52"/>
    <n v="0"/>
    <n v="18074.14"/>
    <n v="0"/>
    <n v="18074.14"/>
    <n v="6715.88"/>
    <n v="0"/>
    <n v="11358.26"/>
    <n v="6934.31"/>
    <n v="218.43"/>
    <n v="308"/>
    <n v="1"/>
    <n v="39"/>
    <x v="0"/>
    <s v="07/2021"/>
    <x v="1"/>
    <n v="2"/>
    <s v="Utilities International - Phase 2 - 1799"/>
    <x v="0"/>
    <m/>
  </r>
  <r>
    <n v="6933983"/>
    <n v="1"/>
    <x v="7"/>
    <n v="84"/>
    <n v="53"/>
    <n v="0"/>
    <n v="1950"/>
    <n v="0"/>
    <n v="1950"/>
    <n v="701.27"/>
    <n v="0"/>
    <n v="1248.73"/>
    <n v="724.83"/>
    <n v="23.56"/>
    <n v="308"/>
    <n v="1"/>
    <n v="39"/>
    <x v="0"/>
    <s v="07/2021"/>
    <x v="1"/>
    <n v="2"/>
    <s v="Utilities International - Phase 2 - 1808"/>
    <x v="0"/>
    <m/>
  </r>
  <r>
    <n v="6934027"/>
    <n v="1"/>
    <x v="7"/>
    <n v="84"/>
    <n v="55"/>
    <n v="0"/>
    <n v="10393.98"/>
    <n v="0"/>
    <n v="10393.98"/>
    <n v="3489.75"/>
    <n v="0"/>
    <n v="6904.23"/>
    <n v="3615.28"/>
    <n v="125.53"/>
    <n v="308"/>
    <n v="1"/>
    <n v="39"/>
    <x v="0"/>
    <s v="07/2021"/>
    <x v="1"/>
    <n v="2"/>
    <s v="Utilities International - Phase 2 - 1810"/>
    <x v="0"/>
    <m/>
  </r>
  <r>
    <n v="6934066"/>
    <n v="1"/>
    <x v="7"/>
    <n v="84"/>
    <n v="57"/>
    <n v="0"/>
    <n v="3250"/>
    <n v="0"/>
    <n v="3250"/>
    <n v="1013.61"/>
    <n v="0"/>
    <n v="2236.39"/>
    <n v="1052.8399999999999"/>
    <n v="39.230000000000004"/>
    <n v="308"/>
    <n v="1"/>
    <n v="39"/>
    <x v="0"/>
    <s v="07/2021"/>
    <x v="1"/>
    <n v="2"/>
    <s v="Utilities International - Phase 2 - 1822"/>
    <x v="0"/>
    <m/>
  </r>
  <r>
    <n v="6934076"/>
    <n v="1"/>
    <x v="7"/>
    <n v="84"/>
    <n v="58"/>
    <n v="0"/>
    <n v="13092.33"/>
    <n v="0"/>
    <n v="13092.33"/>
    <n v="3926.88"/>
    <n v="0"/>
    <n v="9165.4500000000007"/>
    <n v="4084.91"/>
    <n v="158.03"/>
    <n v="308"/>
    <n v="1"/>
    <n v="39"/>
    <x v="0"/>
    <s v="07/2021"/>
    <x v="1"/>
    <n v="2"/>
    <s v="Utilities International - Phase 2 - 1824"/>
    <x v="0"/>
    <m/>
  </r>
  <r>
    <n v="6933481"/>
    <n v="1"/>
    <x v="7"/>
    <n v="60"/>
    <n v="0"/>
    <n v="0"/>
    <n v="5716.29"/>
    <n v="0"/>
    <n v="5716.29"/>
    <n v="5716.29"/>
    <n v="0"/>
    <n v="5716.29"/>
    <n v="5716.29"/>
    <n v="0"/>
    <n v="300"/>
    <n v="1"/>
    <n v="62"/>
    <x v="1"/>
    <s v="07/2021"/>
    <x v="2"/>
    <n v="4"/>
    <s v="Organizational Expense - 1"/>
    <x v="0"/>
    <m/>
  </r>
  <r>
    <n v="6933924"/>
    <n v="1"/>
    <x v="7"/>
    <n v="60"/>
    <n v="0"/>
    <n v="0"/>
    <n v="250"/>
    <n v="0"/>
    <n v="250"/>
    <n v="250"/>
    <n v="0"/>
    <n v="250"/>
    <n v="250"/>
    <n v="0"/>
    <n v="300"/>
    <n v="1"/>
    <n v="62"/>
    <x v="1"/>
    <s v="07/2021"/>
    <x v="3"/>
    <n v="4"/>
    <s v="Merger Expenses - 2"/>
    <x v="0"/>
    <m/>
  </r>
  <r>
    <n v="3775374"/>
    <n v="1"/>
    <x v="7"/>
    <n v="180"/>
    <n v="173"/>
    <n v="0"/>
    <n v="1513.52"/>
    <n v="0"/>
    <n v="1513.52"/>
    <n v="58.87"/>
    <n v="0"/>
    <n v="1454.65"/>
    <n v="67.28"/>
    <n v="8.41"/>
    <n v="301"/>
    <n v="1"/>
    <n v="66"/>
    <x v="2"/>
    <s v="07/2021"/>
    <x v="4"/>
    <n v="6"/>
    <s v="Energy Lane Warehouse Office"/>
    <x v="0"/>
    <m/>
  </r>
  <r>
    <n v="6932921"/>
    <n v="1"/>
    <x v="7"/>
    <n v="120"/>
    <n v="29"/>
    <n v="0"/>
    <n v="127874.67"/>
    <n v="0"/>
    <n v="127874.67"/>
    <n v="96252.92"/>
    <n v="0"/>
    <n v="31621.75"/>
    <n v="97343.33"/>
    <n v="1090.4100000000001"/>
    <n v="301"/>
    <n v="1"/>
    <n v="66"/>
    <x v="2"/>
    <s v="07/2021"/>
    <x v="5"/>
    <n v="6"/>
    <s v="Silver Lake Office Additions - 1163"/>
    <x v="0"/>
    <m/>
  </r>
  <r>
    <n v="6932947"/>
    <n v="1"/>
    <x v="7"/>
    <n v="480"/>
    <n v="442"/>
    <n v="0"/>
    <n v="3603347.56"/>
    <n v="0"/>
    <n v="3603347.56"/>
    <n v="277988.49"/>
    <n v="0"/>
    <n v="3325359.07"/>
    <n v="285511.92"/>
    <n v="7523.43"/>
    <n v="301"/>
    <n v="1"/>
    <n v="66"/>
    <x v="2"/>
    <s v="07/2021"/>
    <x v="6"/>
    <n v="6"/>
    <s v="Dover Stover/Energy Lane Office - 1748"/>
    <x v="0"/>
    <m/>
  </r>
  <r>
    <n v="6932948"/>
    <n v="1"/>
    <x v="7"/>
    <n v="480"/>
    <n v="442"/>
    <n v="0"/>
    <n v="129456.21"/>
    <n v="0"/>
    <n v="129456.21"/>
    <n v="9987.17"/>
    <n v="0"/>
    <n v="119469.04"/>
    <n v="10257.459999999999"/>
    <n v="270.29000000000002"/>
    <n v="301"/>
    <n v="1"/>
    <n v="66"/>
    <x v="2"/>
    <s v="07/2021"/>
    <x v="7"/>
    <n v="6"/>
    <s v="Dover Stover/Energy Lane Warehouse - 1749"/>
    <x v="0"/>
    <m/>
  </r>
  <r>
    <n v="6932951"/>
    <n v="1"/>
    <x v="7"/>
    <n v="60"/>
    <n v="0"/>
    <n v="0"/>
    <n v="8490"/>
    <n v="0"/>
    <n v="8490"/>
    <n v="8490"/>
    <n v="0"/>
    <n v="0"/>
    <n v="8490"/>
    <n v="0"/>
    <n v="301"/>
    <n v="1"/>
    <n v="66"/>
    <x v="2"/>
    <s v="07/2021"/>
    <x v="8"/>
    <n v="6"/>
    <s v="AC Unit for SL Server Room - 1250"/>
    <x v="0"/>
    <m/>
  </r>
  <r>
    <n v="6932962"/>
    <n v="1"/>
    <x v="7"/>
    <n v="60"/>
    <n v="0"/>
    <n v="0"/>
    <n v="8250"/>
    <n v="0"/>
    <n v="8250"/>
    <n v="8250"/>
    <n v="0"/>
    <n v="0"/>
    <n v="8250"/>
    <n v="0"/>
    <n v="301"/>
    <n v="1"/>
    <n v="66"/>
    <x v="2"/>
    <s v="07/2021"/>
    <x v="9"/>
    <n v="6"/>
    <s v="Enhance electrical service at SL - 911"/>
    <x v="0"/>
    <m/>
  </r>
  <r>
    <n v="6933059"/>
    <n v="1"/>
    <x v="7"/>
    <n v="120"/>
    <n v="55"/>
    <n v="0"/>
    <n v="300663.94"/>
    <n v="0"/>
    <n v="300663.94"/>
    <n v="147529.31"/>
    <n v="0"/>
    <n v="153134.63"/>
    <n v="150313.57999999999"/>
    <n v="2784.27"/>
    <n v="301"/>
    <n v="1"/>
    <n v="66"/>
    <x v="2"/>
    <s v="07/2021"/>
    <x v="10"/>
    <n v="6"/>
    <s v="Silver Lake 2nd Floor Renovations - 1364"/>
    <x v="0"/>
    <m/>
  </r>
  <r>
    <n v="6933067"/>
    <n v="1"/>
    <x v="7"/>
    <n v="120"/>
    <n v="39"/>
    <n v="0"/>
    <n v="8534"/>
    <n v="0"/>
    <n v="8534"/>
    <n v="5708.14"/>
    <n v="0"/>
    <n v="2825.86"/>
    <n v="5780.6"/>
    <n v="72.460000000000008"/>
    <n v="301"/>
    <n v="1"/>
    <n v="66"/>
    <x v="2"/>
    <s v="07/2021"/>
    <x v="11"/>
    <n v="6"/>
    <s v="SL Treasury AC Replacement - 1210"/>
    <x v="0"/>
    <m/>
  </r>
  <r>
    <n v="6933079"/>
    <n v="1"/>
    <x v="7"/>
    <n v="480"/>
    <n v="449"/>
    <n v="0"/>
    <n v="6615.23"/>
    <n v="0"/>
    <n v="6615.23"/>
    <n v="413.85"/>
    <n v="0"/>
    <n v="6201.38"/>
    <n v="427.66"/>
    <n v="13.81"/>
    <n v="301"/>
    <n v="1"/>
    <n v="66"/>
    <x v="2"/>
    <s v="07/2021"/>
    <x v="6"/>
    <n v="6"/>
    <s v="Dover Stover/Energy Lane Office - 1801"/>
    <x v="0"/>
    <m/>
  </r>
  <r>
    <n v="6933083"/>
    <n v="1"/>
    <x v="7"/>
    <n v="60"/>
    <n v="0"/>
    <n v="0"/>
    <n v="2120.36"/>
    <n v="0"/>
    <n v="2120.36"/>
    <n v="2120.36"/>
    <n v="0"/>
    <n v="0"/>
    <n v="2120.36"/>
    <n v="0"/>
    <n v="301"/>
    <n v="1"/>
    <n v="66"/>
    <x v="2"/>
    <s v="07/2021"/>
    <x v="12"/>
    <n v="6"/>
    <s v="Electrical Work For Is Department - 404"/>
    <x v="0"/>
    <m/>
  </r>
  <r>
    <n v="6933084"/>
    <n v="1"/>
    <x v="7"/>
    <n v="60"/>
    <n v="0"/>
    <n v="0"/>
    <n v="719.88"/>
    <n v="0"/>
    <n v="719.88"/>
    <n v="719.88"/>
    <n v="0"/>
    <n v="0"/>
    <n v="719.88"/>
    <n v="0"/>
    <n v="301"/>
    <n v="1"/>
    <n v="66"/>
    <x v="2"/>
    <s v="07/2021"/>
    <x v="9"/>
    <n v="6"/>
    <s v="Enhance electrical service at SL - 919"/>
    <x v="0"/>
    <m/>
  </r>
  <r>
    <n v="6933195"/>
    <n v="1"/>
    <x v="7"/>
    <n v="120"/>
    <n v="82"/>
    <n v="0"/>
    <n v="44213.9"/>
    <n v="0"/>
    <n v="44213.9"/>
    <n v="13686.4"/>
    <n v="0"/>
    <n v="30527.5"/>
    <n v="14058.69"/>
    <n v="372.29"/>
    <n v="301"/>
    <n v="1"/>
    <n v="66"/>
    <x v="2"/>
    <s v="07/2021"/>
    <x v="13"/>
    <n v="6"/>
    <s v="Newark Office Architecture - 1747"/>
    <x v="0"/>
    <m/>
  </r>
  <r>
    <n v="6933196"/>
    <n v="1"/>
    <x v="7"/>
    <n v="120"/>
    <n v="85"/>
    <n v="0"/>
    <n v="4235.8900000000003"/>
    <n v="0"/>
    <n v="4235.8900000000003"/>
    <n v="1205.22"/>
    <n v="0"/>
    <n v="3030.67"/>
    <n v="1240.8699999999999"/>
    <n v="35.65"/>
    <n v="301"/>
    <n v="1"/>
    <n v="66"/>
    <x v="2"/>
    <s v="07/2021"/>
    <x v="13"/>
    <n v="6"/>
    <s v="Newark Office Architecture - 1778"/>
    <x v="0"/>
    <m/>
  </r>
  <r>
    <n v="6933228"/>
    <n v="1"/>
    <x v="7"/>
    <n v="77"/>
    <n v="0"/>
    <n v="0"/>
    <n v="7648.79"/>
    <n v="0"/>
    <n v="7648.79"/>
    <n v="7648.79"/>
    <n v="0"/>
    <n v="0"/>
    <n v="7648.79"/>
    <n v="0"/>
    <n v="301"/>
    <n v="1"/>
    <n v="66"/>
    <x v="2"/>
    <s v="07/2021"/>
    <x v="14"/>
    <n v="6"/>
    <s v="COMPASS POINTE BLDG - 1050"/>
    <x v="0"/>
    <m/>
  </r>
  <r>
    <n v="6933476"/>
    <n v="1"/>
    <x v="7"/>
    <n v="120"/>
    <n v="88"/>
    <n v="0"/>
    <n v="8160"/>
    <n v="0"/>
    <n v="8160"/>
    <n v="2117.38"/>
    <n v="0"/>
    <n v="6042.62"/>
    <n v="2186.0500000000002"/>
    <n v="68.67"/>
    <n v="301"/>
    <n v="1"/>
    <n v="66"/>
    <x v="2"/>
    <s v="07/2021"/>
    <x v="15"/>
    <n v="6"/>
    <s v="Newark Office Project Management - 1789"/>
    <x v="0"/>
    <m/>
  </r>
  <r>
    <n v="6933477"/>
    <n v="1"/>
    <x v="7"/>
    <n v="120"/>
    <n v="87"/>
    <n v="0"/>
    <n v="2720"/>
    <n v="0"/>
    <n v="2720"/>
    <n v="728.46"/>
    <n v="0"/>
    <n v="1991.54"/>
    <n v="751.35"/>
    <n v="22.89"/>
    <n v="301"/>
    <n v="1"/>
    <n v="66"/>
    <x v="2"/>
    <s v="07/2021"/>
    <x v="15"/>
    <n v="6"/>
    <s v="Newark Office Project Management - 1795"/>
    <x v="0"/>
    <m/>
  </r>
  <r>
    <n v="6933486"/>
    <n v="1"/>
    <x v="7"/>
    <n v="120"/>
    <n v="23"/>
    <n v="0"/>
    <n v="42500"/>
    <n v="0"/>
    <n v="42500"/>
    <n v="34134.03"/>
    <n v="0"/>
    <n v="8365.9699999999993"/>
    <n v="34497.769999999997"/>
    <n v="363.74"/>
    <n v="301"/>
    <n v="1"/>
    <n v="66"/>
    <x v="2"/>
    <s v="07/2021"/>
    <x v="16"/>
    <n v="6"/>
    <s v="SL Natural Gas Generator - 1147"/>
    <x v="0"/>
    <m/>
  </r>
  <r>
    <n v="6933497"/>
    <n v="1"/>
    <x v="7"/>
    <n v="84"/>
    <n v="0"/>
    <n v="0"/>
    <n v="15590"/>
    <n v="0"/>
    <n v="15590"/>
    <n v="15590"/>
    <n v="0"/>
    <n v="0"/>
    <n v="15590"/>
    <n v="0"/>
    <n v="301"/>
    <n v="1"/>
    <n v="66"/>
    <x v="2"/>
    <s v="07/2021"/>
    <x v="17"/>
    <n v="6"/>
    <s v="A/C for Server Room - 962"/>
    <x v="0"/>
    <m/>
  </r>
  <r>
    <n v="6933501"/>
    <n v="1"/>
    <x v="7"/>
    <n v="480"/>
    <n v="443"/>
    <n v="0"/>
    <n v="-31928.82"/>
    <n v="0"/>
    <n v="-31928.82"/>
    <n v="-2396.64"/>
    <n v="0"/>
    <n v="-29532.18"/>
    <n v="-2463.3000000000002"/>
    <n v="-66.66"/>
    <n v="301"/>
    <n v="1"/>
    <n v="66"/>
    <x v="2"/>
    <s v="07/2021"/>
    <x v="6"/>
    <n v="6"/>
    <s v="Dover Stover/Energy Lane Office - 1769"/>
    <x v="0"/>
    <m/>
  </r>
  <r>
    <n v="6933502"/>
    <n v="1"/>
    <x v="7"/>
    <n v="60"/>
    <n v="0"/>
    <n v="0"/>
    <n v="9591"/>
    <n v="0"/>
    <n v="9591"/>
    <n v="9591"/>
    <n v="0"/>
    <n v="0"/>
    <n v="9591"/>
    <n v="0"/>
    <n v="301"/>
    <n v="1"/>
    <n v="66"/>
    <x v="2"/>
    <s v="07/2021"/>
    <x v="18"/>
    <n v="6"/>
    <s v="A/C unit for Silver Lake Server room - 910"/>
    <x v="0"/>
    <m/>
  </r>
  <r>
    <n v="6933554"/>
    <n v="1"/>
    <x v="7"/>
    <n v="120"/>
    <n v="76"/>
    <n v="0"/>
    <n v="8895.7000000000007"/>
    <n v="0"/>
    <n v="8895.7000000000007"/>
    <n v="3261.74"/>
    <n v="0"/>
    <n v="5633.96"/>
    <n v="3335.87"/>
    <n v="74.13"/>
    <n v="301"/>
    <n v="1"/>
    <n v="66"/>
    <x v="2"/>
    <s v="07/2021"/>
    <x v="20"/>
    <n v="6"/>
    <s v="2nd Flr HR Conference Room furniture-Also see Asset 1364 - 1721"/>
    <x v="0"/>
    <m/>
  </r>
  <r>
    <n v="6933747"/>
    <n v="1"/>
    <x v="7"/>
    <n v="60"/>
    <n v="1"/>
    <n v="0"/>
    <n v="32337.67"/>
    <n v="0"/>
    <n v="32337.67"/>
    <n v="31784.05"/>
    <n v="0"/>
    <n v="553.62"/>
    <n v="32337.67"/>
    <n v="553.62"/>
    <n v="301"/>
    <n v="1"/>
    <n v="66"/>
    <x v="2"/>
    <s v="07/2021"/>
    <x v="21"/>
    <n v="6"/>
    <s v="Renovations to Silver Lake Break room - 1350"/>
    <x v="0"/>
    <m/>
  </r>
  <r>
    <n v="6933761"/>
    <n v="1"/>
    <x v="7"/>
    <n v="120"/>
    <n v="32"/>
    <n v="0"/>
    <n v="-5165"/>
    <n v="0"/>
    <n v="-5165"/>
    <n v="-3757.77"/>
    <n v="0"/>
    <n v="-1407.23"/>
    <n v="-3801.75"/>
    <n v="-43.980000000000004"/>
    <n v="301"/>
    <n v="1"/>
    <n v="66"/>
    <x v="2"/>
    <s v="07/2021"/>
    <x v="5"/>
    <n v="6"/>
    <s v="Silver Lake Office Additions - 1169"/>
    <x v="0"/>
    <m/>
  </r>
  <r>
    <n v="6933766"/>
    <n v="1"/>
    <x v="7"/>
    <n v="120"/>
    <n v="82"/>
    <n v="0"/>
    <n v="28385.4"/>
    <n v="0"/>
    <n v="28385.4"/>
    <n v="8786.68"/>
    <n v="0"/>
    <n v="19598.72"/>
    <n v="9025.69"/>
    <n v="239.01"/>
    <n v="301"/>
    <n v="1"/>
    <n v="66"/>
    <x v="2"/>
    <s v="07/2021"/>
    <x v="15"/>
    <n v="6"/>
    <s v="Newark Office Project Management - 1746"/>
    <x v="0"/>
    <m/>
  </r>
  <r>
    <n v="6933768"/>
    <n v="1"/>
    <x v="7"/>
    <n v="84"/>
    <n v="39"/>
    <n v="0"/>
    <n v="414439.25"/>
    <n v="0"/>
    <n v="414439.25"/>
    <n v="221393.73"/>
    <n v="0"/>
    <n v="193045.52"/>
    <n v="226343.62"/>
    <n v="4949.8900000000003"/>
    <n v="301"/>
    <n v="1"/>
    <n v="66"/>
    <x v="2"/>
    <s v="07/2021"/>
    <x v="22"/>
    <n v="6"/>
    <s v="Middletown Office Leasehold Improv - 114 Sandhill Drive - 1717"/>
    <x v="0"/>
    <m/>
  </r>
  <r>
    <n v="6933787"/>
    <n v="1"/>
    <x v="7"/>
    <n v="72"/>
    <n v="0"/>
    <n v="0"/>
    <n v="20736.3"/>
    <n v="0"/>
    <n v="20736.3"/>
    <n v="20736.3"/>
    <n v="0"/>
    <n v="0"/>
    <n v="20736.3"/>
    <n v="0"/>
    <n v="301"/>
    <n v="1"/>
    <n v="66"/>
    <x v="2"/>
    <s v="07/2021"/>
    <x v="14"/>
    <n v="6"/>
    <s v="Compass Pointe Bldg - 1074"/>
    <x v="0"/>
    <m/>
  </r>
  <r>
    <n v="6933798"/>
    <n v="1"/>
    <x v="7"/>
    <n v="120"/>
    <n v="86"/>
    <n v="0"/>
    <n v="45749.2"/>
    <n v="0"/>
    <n v="45749.2"/>
    <n v="12634.46"/>
    <n v="0"/>
    <n v="33114.74"/>
    <n v="13019.52"/>
    <n v="385.06"/>
    <n v="301"/>
    <n v="1"/>
    <n v="66"/>
    <x v="2"/>
    <s v="07/2021"/>
    <x v="23"/>
    <n v="6"/>
    <s v="Energy Lane Courtyard - 1794"/>
    <x v="0"/>
    <m/>
  </r>
  <r>
    <n v="6933929"/>
    <n v="1"/>
    <x v="7"/>
    <n v="120"/>
    <n v="29"/>
    <n v="0"/>
    <n v="8851"/>
    <n v="0"/>
    <n v="8851"/>
    <n v="6662.22"/>
    <n v="0"/>
    <n v="2188.7800000000002"/>
    <n v="6737.7"/>
    <n v="75.48"/>
    <n v="301"/>
    <n v="1"/>
    <n v="66"/>
    <x v="2"/>
    <s v="07/2021"/>
    <x v="16"/>
    <n v="6"/>
    <s v="SL Natural Gas Generator - 1162"/>
    <x v="0"/>
    <m/>
  </r>
  <r>
    <n v="6933939"/>
    <n v="1"/>
    <x v="7"/>
    <n v="78"/>
    <n v="0"/>
    <n v="0"/>
    <n v="986"/>
    <n v="0"/>
    <n v="986"/>
    <n v="986"/>
    <n v="0"/>
    <n v="0"/>
    <n v="986"/>
    <n v="0"/>
    <n v="301"/>
    <n v="1"/>
    <n v="66"/>
    <x v="2"/>
    <s v="07/2021"/>
    <x v="14"/>
    <n v="6"/>
    <s v="COMPASS POINTE BLDG - 1045"/>
    <x v="0"/>
    <m/>
  </r>
  <r>
    <n v="6933940"/>
    <n v="1"/>
    <x v="7"/>
    <n v="480"/>
    <n v="443"/>
    <n v="0"/>
    <n v="-0.01"/>
    <n v="0"/>
    <n v="-0.01"/>
    <n v="-0.01"/>
    <n v="0"/>
    <n v="0"/>
    <n v="-0.01"/>
    <n v="0"/>
    <n v="301"/>
    <n v="1"/>
    <n v="66"/>
    <x v="2"/>
    <s v="07/2021"/>
    <x v="6"/>
    <n v="6"/>
    <s v="Dover Stover/Energy Lane Office - 1760"/>
    <x v="0"/>
    <m/>
  </r>
  <r>
    <n v="6933947"/>
    <n v="1"/>
    <x v="7"/>
    <n v="120"/>
    <n v="87"/>
    <n v="0"/>
    <n v="5071.68"/>
    <n v="0"/>
    <n v="5071.68"/>
    <n v="1358.28"/>
    <n v="0"/>
    <n v="3713.4"/>
    <n v="1400.96"/>
    <n v="42.68"/>
    <n v="301"/>
    <n v="1"/>
    <n v="66"/>
    <x v="2"/>
    <s v="07/2021"/>
    <x v="23"/>
    <n v="6"/>
    <s v="Energy Lane Courtyard - 1788"/>
    <x v="0"/>
    <m/>
  </r>
  <r>
    <n v="6933948"/>
    <n v="1"/>
    <x v="7"/>
    <n v="120"/>
    <n v="89"/>
    <n v="0"/>
    <n v="832"/>
    <n v="0"/>
    <n v="832"/>
    <n v="208.93"/>
    <n v="0"/>
    <n v="623.07000000000005"/>
    <n v="215.93"/>
    <n v="7"/>
    <n v="301"/>
    <n v="1"/>
    <n v="66"/>
    <x v="2"/>
    <s v="07/2021"/>
    <x v="23"/>
    <n v="6"/>
    <s v="Energy Lane Courtyard - 1802"/>
    <x v="0"/>
    <m/>
  </r>
  <r>
    <n v="6933955"/>
    <n v="1"/>
    <x v="7"/>
    <n v="120"/>
    <n v="30"/>
    <n v="0"/>
    <n v="66814"/>
    <n v="0"/>
    <n v="66814"/>
    <n v="49730.91"/>
    <n v="0"/>
    <n v="17083.09"/>
    <n v="50300.35"/>
    <n v="569.44000000000005"/>
    <n v="301"/>
    <n v="1"/>
    <n v="66"/>
    <x v="2"/>
    <s v="07/2021"/>
    <x v="24"/>
    <n v="6"/>
    <s v="Carrier VAV Temp Controls - 1168"/>
    <x v="0"/>
    <m/>
  </r>
  <r>
    <n v="6934012"/>
    <n v="1"/>
    <x v="7"/>
    <n v="36"/>
    <n v="7"/>
    <n v="0"/>
    <n v="50997.78"/>
    <n v="0"/>
    <n v="50997.78"/>
    <n v="40842.160000000003"/>
    <n v="0"/>
    <n v="10155.620000000001"/>
    <n v="42292.959999999999"/>
    <n v="1450.8"/>
    <n v="301"/>
    <n v="1"/>
    <n v="66"/>
    <x v="2"/>
    <s v="07/2021"/>
    <x v="25"/>
    <n v="6"/>
    <s v="Compass Point Office Renov - 1814"/>
    <x v="0"/>
    <m/>
  </r>
  <r>
    <n v="6934035"/>
    <n v="1"/>
    <x v="7"/>
    <n v="36"/>
    <n v="9"/>
    <n v="0"/>
    <n v="3759.23"/>
    <n v="0"/>
    <n v="3759.23"/>
    <n v="2797.16"/>
    <n v="0"/>
    <n v="962.07"/>
    <n v="2904.06"/>
    <n v="106.9"/>
    <n v="301"/>
    <n v="1"/>
    <n v="66"/>
    <x v="2"/>
    <s v="07/2021"/>
    <x v="25"/>
    <n v="6"/>
    <s v="Compass Point Office Renov - 1820"/>
    <x v="0"/>
    <m/>
  </r>
  <r>
    <n v="6934039"/>
    <n v="1"/>
    <x v="7"/>
    <n v="120"/>
    <n v="95"/>
    <n v="0"/>
    <n v="4665.62"/>
    <n v="0"/>
    <n v="4665.62"/>
    <n v="938.16"/>
    <n v="0"/>
    <n v="3727.46"/>
    <n v="977.4"/>
    <n v="39.24"/>
    <n v="301"/>
    <n v="1"/>
    <n v="66"/>
    <x v="2"/>
    <s v="07/2021"/>
    <x v="26"/>
    <n v="6"/>
    <s v="RT113 Signage - 1829"/>
    <x v="0"/>
    <m/>
  </r>
  <r>
    <n v="6934041"/>
    <n v="1"/>
    <x v="7"/>
    <n v="36"/>
    <n v="7"/>
    <n v="0"/>
    <n v="11188.6"/>
    <n v="0"/>
    <n v="11188.6"/>
    <n v="8909.44"/>
    <n v="0"/>
    <n v="2279.16"/>
    <n v="9235.0300000000007"/>
    <n v="325.59000000000003"/>
    <n v="301"/>
    <n v="1"/>
    <n v="66"/>
    <x v="2"/>
    <s v="07/2021"/>
    <x v="27"/>
    <n v="6"/>
    <s v="Compass Point Kitchen Renov - 1815"/>
    <x v="0"/>
    <m/>
  </r>
  <r>
    <n v="6934043"/>
    <n v="1"/>
    <x v="7"/>
    <n v="36"/>
    <n v="10"/>
    <n v="0"/>
    <n v="583.21"/>
    <n v="0"/>
    <n v="583.21"/>
    <n v="417.44"/>
    <n v="0"/>
    <n v="165.77"/>
    <n v="434.02"/>
    <n v="16.580000000000002"/>
    <n v="301"/>
    <n v="1"/>
    <n v="66"/>
    <x v="2"/>
    <s v="07/2021"/>
    <x v="25"/>
    <n v="6"/>
    <s v="Compass Point Office Renov - 1826"/>
    <x v="0"/>
    <m/>
  </r>
  <r>
    <n v="6934046"/>
    <n v="1"/>
    <x v="7"/>
    <n v="120"/>
    <n v="101"/>
    <n v="0"/>
    <n v="-4078.65"/>
    <n v="0"/>
    <n v="-4078.65"/>
    <n v="-615.88"/>
    <n v="0"/>
    <n v="-3462.77"/>
    <n v="-650.16"/>
    <n v="-34.28"/>
    <n v="301"/>
    <n v="1"/>
    <n v="66"/>
    <x v="2"/>
    <s v="07/2021"/>
    <x v="23"/>
    <n v="6"/>
    <s v="Energy Lane Courtyard - 1850"/>
    <x v="0"/>
    <m/>
  </r>
  <r>
    <n v="6934048"/>
    <n v="1"/>
    <x v="7"/>
    <n v="120"/>
    <n v="94"/>
    <n v="0"/>
    <n v="20937.93"/>
    <n v="0"/>
    <n v="20937.93"/>
    <n v="4384.71"/>
    <n v="0"/>
    <n v="16553.22"/>
    <n v="4560.8100000000004"/>
    <n v="176.1"/>
    <n v="301"/>
    <n v="1"/>
    <n v="66"/>
    <x v="2"/>
    <s v="07/2021"/>
    <x v="26"/>
    <n v="6"/>
    <s v="RT113 Signage - 1828"/>
    <x v="0"/>
    <m/>
  </r>
  <r>
    <n v="6934071"/>
    <n v="1"/>
    <x v="7"/>
    <n v="36"/>
    <n v="8"/>
    <n v="0"/>
    <n v="20223.07"/>
    <n v="0"/>
    <n v="20223.07"/>
    <n v="15621.3"/>
    <n v="0"/>
    <n v="4601.7700000000004"/>
    <n v="16196.52"/>
    <n v="575.22"/>
    <n v="301"/>
    <n v="1"/>
    <n v="66"/>
    <x v="2"/>
    <s v="07/2021"/>
    <x v="25"/>
    <n v="6"/>
    <s v="Compass Point Office Renov - 1819"/>
    <x v="0"/>
    <m/>
  </r>
  <r>
    <n v="6934074"/>
    <n v="1"/>
    <x v="7"/>
    <n v="480"/>
    <n v="461"/>
    <n v="0"/>
    <n v="-1918.1"/>
    <n v="0"/>
    <n v="-1918.1"/>
    <n v="-71.98"/>
    <n v="0"/>
    <n v="-1846.12"/>
    <n v="-75.98"/>
    <n v="-4"/>
    <n v="301"/>
    <n v="1"/>
    <n v="66"/>
    <x v="2"/>
    <s v="07/2021"/>
    <x v="6"/>
    <n v="6"/>
    <s v="Dover Stover/Energy Lane Office - 1849"/>
    <x v="0"/>
    <m/>
  </r>
  <r>
    <n v="7003661"/>
    <n v="1"/>
    <x v="7"/>
    <n v="120"/>
    <n v="104"/>
    <n v="0"/>
    <n v="12534.17"/>
    <n v="0"/>
    <n v="12534.17"/>
    <n v="1579.21"/>
    <n v="0"/>
    <n v="10954.96"/>
    <n v="1684.55"/>
    <n v="105.34"/>
    <n v="301"/>
    <n v="1"/>
    <n v="66"/>
    <x v="2"/>
    <s v="07/2021"/>
    <x v="4"/>
    <n v="6"/>
    <s v="Energy Lane Warehouse Office for Bldg Mgr (share w/DE Div) - 1850"/>
    <x v="0"/>
    <m/>
  </r>
  <r>
    <n v="6933472"/>
    <n v="1"/>
    <x v="7"/>
    <n v="120"/>
    <n v="82"/>
    <n v="0"/>
    <n v="421491.92"/>
    <n v="0"/>
    <n v="421491.92"/>
    <n v="130472.23"/>
    <n v="0"/>
    <n v="291019.69"/>
    <n v="134021.25"/>
    <n v="3549.02"/>
    <n v="302"/>
    <n v="1"/>
    <n v="67"/>
    <x v="3"/>
    <s v="07/2021"/>
    <x v="28"/>
    <n v="6"/>
    <s v="Newark Office Construction - 1750"/>
    <x v="0"/>
    <m/>
  </r>
  <r>
    <n v="1624201"/>
    <n v="1"/>
    <x v="7"/>
    <n v="120"/>
    <n v="109"/>
    <n v="0"/>
    <n v="56999.24"/>
    <n v="0"/>
    <n v="56999.24"/>
    <n v="3636.81"/>
    <n v="0"/>
    <n v="53362.43"/>
    <n v="4126.37"/>
    <n v="489.56"/>
    <n v="303"/>
    <n v="1"/>
    <n v="68"/>
    <x v="4"/>
    <s v="07/2021"/>
    <x v="29"/>
    <n v="2"/>
    <s v="Satellite Office Srv Repl"/>
    <x v="0"/>
    <m/>
  </r>
  <r>
    <n v="3775369"/>
    <n v="1"/>
    <x v="7"/>
    <n v="120"/>
    <n v="114"/>
    <n v="0"/>
    <n v="64000"/>
    <n v="0"/>
    <n v="64000"/>
    <n v="3199.98"/>
    <n v="0"/>
    <n v="60800.02"/>
    <n v="3733.31"/>
    <n v="533.33000000000004"/>
    <n v="303"/>
    <n v="1"/>
    <n v="68"/>
    <x v="4"/>
    <s v="07/2021"/>
    <x v="30"/>
    <n v="2"/>
    <s v="Energy Lane Acct Workstation"/>
    <x v="0"/>
    <m/>
  </r>
  <r>
    <n v="6932897"/>
    <n v="1"/>
    <x v="7"/>
    <n v="84"/>
    <n v="37"/>
    <n v="0"/>
    <n v="4165.5"/>
    <n v="0"/>
    <n v="4165.5"/>
    <n v="2330.71"/>
    <n v="0"/>
    <n v="1834.79"/>
    <n v="2380.3000000000002"/>
    <n v="49.59"/>
    <n v="303"/>
    <n v="1"/>
    <n v="68"/>
    <x v="4"/>
    <s v="07/2021"/>
    <x v="31"/>
    <n v="2"/>
    <s v="Phones, (12) Cisco IP phones 8851 - 1580"/>
    <x v="0"/>
    <m/>
  </r>
  <r>
    <n v="6932927"/>
    <n v="1"/>
    <x v="7"/>
    <n v="120"/>
    <n v="82"/>
    <n v="0"/>
    <n v="127887.5"/>
    <n v="0"/>
    <n v="127887.5"/>
    <n v="39587.4"/>
    <n v="0"/>
    <n v="88300.1"/>
    <n v="40664.230000000003"/>
    <n v="1076.83"/>
    <n v="303"/>
    <n v="1"/>
    <n v="68"/>
    <x v="4"/>
    <s v="07/2021"/>
    <x v="32"/>
    <n v="2"/>
    <s v="Newark Office Furniture - 1754"/>
    <x v="0"/>
    <m/>
  </r>
  <r>
    <n v="6932928"/>
    <n v="1"/>
    <x v="7"/>
    <n v="120"/>
    <n v="83"/>
    <n v="0"/>
    <n v="25577.5"/>
    <n v="0"/>
    <n v="25577.5"/>
    <n v="7703.97"/>
    <n v="0"/>
    <n v="17873.53"/>
    <n v="7919.31"/>
    <n v="215.34"/>
    <n v="303"/>
    <n v="1"/>
    <n v="68"/>
    <x v="4"/>
    <s v="07/2021"/>
    <x v="32"/>
    <n v="2"/>
    <s v="Newark Office Furniture - 1765"/>
    <x v="0"/>
    <m/>
  </r>
  <r>
    <n v="6932960"/>
    <n v="1"/>
    <x v="7"/>
    <n v="120"/>
    <n v="83"/>
    <n v="0"/>
    <n v="-18529.939999999999"/>
    <n v="0"/>
    <n v="-18529.939999999999"/>
    <n v="-5581.29"/>
    <n v="0"/>
    <n v="-12948.65"/>
    <n v="-5737.3"/>
    <n v="-156.01"/>
    <n v="303"/>
    <n v="1"/>
    <n v="68"/>
    <x v="4"/>
    <s v="07/2021"/>
    <x v="33"/>
    <n v="2"/>
    <s v="Energy Lane FFE - 1768"/>
    <x v="0"/>
    <m/>
  </r>
  <r>
    <n v="6933042"/>
    <n v="1"/>
    <x v="7"/>
    <n v="120"/>
    <n v="37"/>
    <n v="0"/>
    <n v="14658"/>
    <n v="0"/>
    <n v="14658"/>
    <n v="10049.84"/>
    <n v="0"/>
    <n v="4608.16"/>
    <n v="10174.379999999999"/>
    <n v="124.54"/>
    <n v="303"/>
    <n v="1"/>
    <n v="68"/>
    <x v="4"/>
    <s v="07/2021"/>
    <x v="34"/>
    <n v="2"/>
    <s v="Replace SL Sidewalks - 1198"/>
    <x v="0"/>
    <m/>
  </r>
  <r>
    <n v="6933054"/>
    <n v="1"/>
    <x v="7"/>
    <n v="84"/>
    <n v="26"/>
    <n v="0"/>
    <n v="4718.75"/>
    <n v="0"/>
    <n v="4718.75"/>
    <n v="3258.2"/>
    <n v="0"/>
    <n v="1460.55"/>
    <n v="3314.38"/>
    <n v="56.18"/>
    <n v="303"/>
    <n v="1"/>
    <n v="68"/>
    <x v="4"/>
    <s v="07/2021"/>
    <x v="35"/>
    <n v="2"/>
    <s v="Soundmasking system furniture for 2nd flr SL - 1363"/>
    <x v="0"/>
    <m/>
  </r>
  <r>
    <n v="6933062"/>
    <n v="1"/>
    <x v="7"/>
    <n v="120"/>
    <n v="84"/>
    <n v="0"/>
    <n v="14930.5"/>
    <n v="0"/>
    <n v="14930.5"/>
    <n v="4372.5"/>
    <n v="0"/>
    <n v="10558"/>
    <n v="4498.1899999999996"/>
    <n v="125.69"/>
    <n v="303"/>
    <n v="1"/>
    <n v="68"/>
    <x v="4"/>
    <s v="07/2021"/>
    <x v="32"/>
    <n v="2"/>
    <s v="Newark Office Furniture - 1773"/>
    <x v="0"/>
    <m/>
  </r>
  <r>
    <n v="6933199"/>
    <n v="1"/>
    <x v="7"/>
    <n v="120"/>
    <n v="85"/>
    <n v="0"/>
    <n v="5814"/>
    <n v="0"/>
    <n v="5814"/>
    <n v="1654.16"/>
    <n v="0"/>
    <n v="4159.84"/>
    <n v="1703.1"/>
    <n v="48.94"/>
    <n v="303"/>
    <n v="1"/>
    <n v="68"/>
    <x v="4"/>
    <s v="07/2021"/>
    <x v="32"/>
    <n v="2"/>
    <s v="Newark Office Furniture - 1780"/>
    <x v="0"/>
    <m/>
  </r>
  <r>
    <n v="6933200"/>
    <n v="1"/>
    <x v="7"/>
    <n v="120"/>
    <n v="89"/>
    <n v="0"/>
    <n v="2548.48"/>
    <n v="0"/>
    <n v="2548.48"/>
    <n v="639.96"/>
    <n v="0"/>
    <n v="1908.52"/>
    <n v="661.4"/>
    <n v="21.44"/>
    <n v="303"/>
    <n v="1"/>
    <n v="68"/>
    <x v="4"/>
    <s v="07/2021"/>
    <x v="32"/>
    <n v="2"/>
    <s v="Newark Office Furniture - 1804"/>
    <x v="0"/>
    <m/>
  </r>
  <r>
    <n v="6933226"/>
    <n v="1"/>
    <x v="7"/>
    <n v="120"/>
    <n v="22"/>
    <n v="0"/>
    <n v="8659.32"/>
    <n v="0"/>
    <n v="8659.32"/>
    <n v="7027.69"/>
    <n v="0"/>
    <n v="1631.63"/>
    <n v="7101.86"/>
    <n v="74.17"/>
    <n v="303"/>
    <n v="1"/>
    <n v="68"/>
    <x v="4"/>
    <s v="07/2021"/>
    <x v="37"/>
    <n v="2"/>
    <s v="7 Filing Cabinets - 1156"/>
    <x v="0"/>
    <m/>
  </r>
  <r>
    <n v="6933336"/>
    <n v="1"/>
    <x v="7"/>
    <n v="120"/>
    <n v="37"/>
    <n v="0"/>
    <n v="19609"/>
    <n v="0"/>
    <n v="19609"/>
    <n v="13444.3"/>
    <n v="0"/>
    <n v="6164.7"/>
    <n v="13610.91"/>
    <n v="166.61"/>
    <n v="303"/>
    <n v="1"/>
    <n v="68"/>
    <x v="4"/>
    <s v="07/2021"/>
    <x v="39"/>
    <n v="2"/>
    <s v="Patio Replacement - 1199"/>
    <x v="0"/>
    <m/>
  </r>
  <r>
    <n v="6933374"/>
    <n v="1"/>
    <x v="7"/>
    <n v="84"/>
    <n v="29"/>
    <n v="0"/>
    <n v="17937.05"/>
    <n v="0"/>
    <n v="17937.05"/>
    <n v="11600.47"/>
    <n v="0"/>
    <n v="6336.58"/>
    <n v="11818.97"/>
    <n v="218.5"/>
    <n v="303"/>
    <n v="1"/>
    <n v="68"/>
    <x v="4"/>
    <s v="07/2021"/>
    <x v="40"/>
    <n v="2"/>
    <s v="Cambridge Noise Masking Sound System - 1481"/>
    <x v="0"/>
    <m/>
  </r>
  <r>
    <n v="6933473"/>
    <n v="1"/>
    <x v="7"/>
    <n v="120"/>
    <n v="82"/>
    <n v="0"/>
    <n v="102310"/>
    <n v="0"/>
    <n v="102310"/>
    <n v="31669.88"/>
    <n v="0"/>
    <n v="70640.12"/>
    <n v="32531.34"/>
    <n v="861.46"/>
    <n v="303"/>
    <n v="1"/>
    <n v="68"/>
    <x v="4"/>
    <s v="07/2021"/>
    <x v="32"/>
    <n v="2"/>
    <s v="Newark Office Furniture - 1751"/>
    <x v="0"/>
    <m/>
  </r>
  <r>
    <n v="6933478"/>
    <n v="1"/>
    <x v="7"/>
    <n v="120"/>
    <n v="22"/>
    <n v="0"/>
    <n v="17269.23"/>
    <n v="0"/>
    <n v="17269.23"/>
    <n v="14015.27"/>
    <n v="0"/>
    <n v="3253.96"/>
    <n v="14163.18"/>
    <n v="147.91"/>
    <n v="303"/>
    <n v="1"/>
    <n v="68"/>
    <x v="4"/>
    <s v="07/2021"/>
    <x v="41"/>
    <n v="2"/>
    <s v="Office Furniture-Sergio Garrillos - 1130"/>
    <x v="0"/>
    <m/>
  </r>
  <r>
    <n v="6933505"/>
    <n v="1"/>
    <x v="7"/>
    <n v="120"/>
    <n v="13"/>
    <n v="0"/>
    <n v="14149.18"/>
    <n v="0"/>
    <n v="14149.18"/>
    <n v="12559.6"/>
    <n v="0"/>
    <n v="1589.58"/>
    <n v="12681.88"/>
    <n v="122.28"/>
    <n v="303"/>
    <n v="1"/>
    <n v="68"/>
    <x v="4"/>
    <s v="07/2021"/>
    <x v="42"/>
    <n v="2"/>
    <s v="Compass Pointe Office Furn - 1160"/>
    <x v="0"/>
    <m/>
  </r>
  <r>
    <n v="6933556"/>
    <n v="1"/>
    <x v="7"/>
    <n v="84"/>
    <n v="0"/>
    <n v="0"/>
    <n v="0"/>
    <n v="0"/>
    <n v="0"/>
    <n v="0"/>
    <n v="0"/>
    <n v="0"/>
    <n v="0"/>
    <n v="0"/>
    <n v="303"/>
    <n v="1"/>
    <n v="68"/>
    <x v="4"/>
    <s v="07/2021"/>
    <x v="38"/>
    <n v="2"/>
    <s v="GIS Support Project - 1186"/>
    <x v="0"/>
    <m/>
  </r>
  <r>
    <n v="6933649"/>
    <n v="1"/>
    <x v="7"/>
    <n v="84"/>
    <n v="28"/>
    <n v="0"/>
    <n v="8664.94"/>
    <n v="0"/>
    <n v="8664.94"/>
    <n v="5776.6"/>
    <n v="0"/>
    <n v="2888.34"/>
    <n v="5879.76"/>
    <n v="103.16"/>
    <n v="303"/>
    <n v="1"/>
    <n v="68"/>
    <x v="4"/>
    <s v="07/2021"/>
    <x v="43"/>
    <n v="2"/>
    <s v="Breakroom &amp; Atruim Furniture at Silver Lake - 1442"/>
    <x v="0"/>
    <m/>
  </r>
  <r>
    <n v="6933653"/>
    <n v="1"/>
    <x v="7"/>
    <n v="120"/>
    <n v="89"/>
    <n v="0"/>
    <n v="-16938.03"/>
    <n v="0"/>
    <n v="-16938.03"/>
    <n v="-4253.68"/>
    <n v="0"/>
    <n v="-12684.35"/>
    <n v="-4396.2"/>
    <n v="-142.52000000000001"/>
    <n v="303"/>
    <n v="1"/>
    <n v="68"/>
    <x v="4"/>
    <s v="07/2021"/>
    <x v="33"/>
    <n v="2"/>
    <s v="Energy Lane FFE - 1803"/>
    <x v="0"/>
    <m/>
  </r>
  <r>
    <n v="6933657"/>
    <n v="1"/>
    <x v="7"/>
    <n v="60"/>
    <n v="8"/>
    <n v="0"/>
    <n v="12438"/>
    <n v="0"/>
    <n v="12438"/>
    <n v="10704.2"/>
    <n v="0"/>
    <n v="1733.8"/>
    <n v="10920.93"/>
    <n v="216.73000000000002"/>
    <n v="303"/>
    <n v="1"/>
    <n v="68"/>
    <x v="4"/>
    <s v="07/2021"/>
    <x v="44"/>
    <n v="2"/>
    <s v="Cambridge Noise Masking Syst at Compass Pointe - 1523"/>
    <x v="0"/>
    <m/>
  </r>
  <r>
    <n v="6933765"/>
    <n v="1"/>
    <x v="7"/>
    <n v="120"/>
    <n v="86"/>
    <n v="0"/>
    <n v="11534.5"/>
    <n v="0"/>
    <n v="11534.5"/>
    <n v="3185.41"/>
    <n v="0"/>
    <n v="8349.09"/>
    <n v="3282.49"/>
    <n v="97.08"/>
    <n v="303"/>
    <n v="1"/>
    <n v="68"/>
    <x v="4"/>
    <s v="07/2021"/>
    <x v="32"/>
    <n v="2"/>
    <s v="Newark Office Furniture - 1785"/>
    <x v="0"/>
    <m/>
  </r>
  <r>
    <n v="6933854"/>
    <n v="1"/>
    <x v="7"/>
    <n v="84"/>
    <n v="37"/>
    <n v="0"/>
    <n v="82147.13"/>
    <n v="0"/>
    <n v="82147.13"/>
    <n v="45963.26"/>
    <n v="0"/>
    <n v="36183.870000000003"/>
    <n v="46941.2"/>
    <n v="977.94"/>
    <n v="303"/>
    <n v="1"/>
    <n v="68"/>
    <x v="4"/>
    <s v="07/2021"/>
    <x v="46"/>
    <n v="2"/>
    <s v="CISCO phone system equip at Energy Lane - 1581"/>
    <x v="0"/>
    <m/>
  </r>
  <r>
    <n v="6933922"/>
    <n v="1"/>
    <x v="7"/>
    <n v="120"/>
    <n v="88"/>
    <n v="0"/>
    <n v="10999"/>
    <n v="0"/>
    <n v="10999"/>
    <n v="2854.03"/>
    <n v="0"/>
    <n v="8144.97"/>
    <n v="2946.59"/>
    <n v="92.56"/>
    <n v="303"/>
    <n v="1"/>
    <n v="68"/>
    <x v="4"/>
    <s v="07/2021"/>
    <x v="32"/>
    <n v="2"/>
    <s v="Newark Office Furniture - 1796"/>
    <x v="0"/>
    <m/>
  </r>
  <r>
    <n v="6933941"/>
    <n v="1"/>
    <x v="7"/>
    <n v="120"/>
    <n v="83"/>
    <n v="0"/>
    <n v="31928.82"/>
    <n v="0"/>
    <n v="31928.82"/>
    <n v="9617.09"/>
    <n v="0"/>
    <n v="22311.73"/>
    <n v="9885.91"/>
    <n v="268.82"/>
    <n v="303"/>
    <n v="1"/>
    <n v="68"/>
    <x v="4"/>
    <s v="07/2021"/>
    <x v="6"/>
    <n v="2"/>
    <s v="Dover Stover/Energy Lane Office - 1770"/>
    <x v="0"/>
    <m/>
  </r>
  <r>
    <n v="6933949"/>
    <n v="1"/>
    <x v="7"/>
    <n v="120"/>
    <n v="82"/>
    <n v="0"/>
    <n v="388964.21"/>
    <n v="0"/>
    <n v="388964.21"/>
    <n v="120403.29"/>
    <n v="0"/>
    <n v="268560.92"/>
    <n v="123678.42"/>
    <n v="3275.13"/>
    <n v="303"/>
    <n v="1"/>
    <n v="68"/>
    <x v="4"/>
    <s v="07/2021"/>
    <x v="33"/>
    <n v="2"/>
    <s v="Energy Lane FFE - 1753"/>
    <x v="0"/>
    <m/>
  </r>
  <r>
    <n v="6934015"/>
    <n v="1"/>
    <x v="7"/>
    <n v="120"/>
    <n v="95"/>
    <n v="0"/>
    <n v="4385.91"/>
    <n v="0"/>
    <n v="4385.91"/>
    <n v="881.84"/>
    <n v="0"/>
    <n v="3504.07"/>
    <n v="918.72"/>
    <n v="36.880000000000003"/>
    <n v="303"/>
    <n v="1"/>
    <n v="68"/>
    <x v="4"/>
    <s v="07/2021"/>
    <x v="33"/>
    <n v="2"/>
    <s v="Energy Lane FFE - 1831"/>
    <x v="0"/>
    <m/>
  </r>
  <r>
    <n v="6934016"/>
    <n v="1"/>
    <x v="7"/>
    <n v="120"/>
    <n v="101"/>
    <n v="0"/>
    <n v="7252.01"/>
    <n v="0"/>
    <n v="7252.01"/>
    <n v="1095.17"/>
    <n v="0"/>
    <n v="6156.84"/>
    <n v="1156.1300000000001"/>
    <n v="60.96"/>
    <n v="303"/>
    <n v="1"/>
    <n v="68"/>
    <x v="4"/>
    <s v="07/2021"/>
    <x v="33"/>
    <n v="2"/>
    <s v="Energy Lane FFE - 1851"/>
    <x v="0"/>
    <m/>
  </r>
  <r>
    <n v="6934037"/>
    <n v="1"/>
    <x v="7"/>
    <n v="120"/>
    <n v="98"/>
    <n v="0"/>
    <n v="29532.95"/>
    <n v="0"/>
    <n v="29532.95"/>
    <n v="5199.0600000000004"/>
    <n v="0"/>
    <n v="24333.89"/>
    <n v="5447.36"/>
    <n v="248.3"/>
    <n v="303"/>
    <n v="1"/>
    <n v="68"/>
    <x v="4"/>
    <s v="07/2021"/>
    <x v="33"/>
    <n v="2"/>
    <s v="Energy Lane FFE - 1841"/>
    <x v="0"/>
    <m/>
  </r>
  <r>
    <n v="6934038"/>
    <n v="1"/>
    <x v="7"/>
    <n v="120"/>
    <n v="99"/>
    <n v="0"/>
    <n v="4824.55"/>
    <n v="0"/>
    <n v="4824.55"/>
    <n v="809.07"/>
    <n v="0"/>
    <n v="4015.48"/>
    <n v="849.63"/>
    <n v="40.56"/>
    <n v="303"/>
    <n v="1"/>
    <n v="68"/>
    <x v="4"/>
    <s v="07/2021"/>
    <x v="33"/>
    <n v="2"/>
    <s v="Energy Lane FFE - 1843"/>
    <x v="0"/>
    <m/>
  </r>
  <r>
    <n v="6934047"/>
    <n v="1"/>
    <x v="7"/>
    <n v="120"/>
    <n v="91"/>
    <n v="0"/>
    <n v="3574"/>
    <n v="0"/>
    <n v="3574"/>
    <n v="837.94"/>
    <n v="0"/>
    <n v="2736.06"/>
    <n v="868.01"/>
    <n v="30.07"/>
    <n v="303"/>
    <n v="1"/>
    <n v="68"/>
    <x v="4"/>
    <s v="07/2021"/>
    <x v="32"/>
    <n v="2"/>
    <s v="Newark Office Furniture - 1812"/>
    <x v="0"/>
    <m/>
  </r>
  <r>
    <n v="17729244"/>
    <n v="1"/>
    <x v="7"/>
    <n v="120"/>
    <n v="117"/>
    <n v="0"/>
    <n v="89857.74"/>
    <n v="0"/>
    <n v="89857.74"/>
    <n v="2025.27"/>
    <n v="0"/>
    <n v="87832.47"/>
    <n v="2775.97"/>
    <n v="750.7"/>
    <n v="303"/>
    <n v="1"/>
    <n v="68"/>
    <x v="4"/>
    <s v="07/2021"/>
    <x v="235"/>
    <n v="2"/>
    <s v="CU20240111   COLO Firewall Replacement"/>
    <x v="0"/>
    <m/>
  </r>
  <r>
    <n v="17729247"/>
    <n v="1"/>
    <x v="7"/>
    <n v="120"/>
    <n v="117"/>
    <n v="0"/>
    <n v="30573.07"/>
    <n v="0"/>
    <n v="30573.07"/>
    <n v="764.34"/>
    <n v="0"/>
    <n v="29808.73"/>
    <n v="1019.12"/>
    <n v="254.78"/>
    <n v="303"/>
    <n v="1"/>
    <n v="68"/>
    <x v="4"/>
    <s v="07/2021"/>
    <x v="236"/>
    <n v="2"/>
    <s v="CU20240112   Failed Equip Remote Sites"/>
    <x v="0"/>
    <m/>
  </r>
  <r>
    <n v="1624198"/>
    <n v="1"/>
    <x v="7"/>
    <n v="60"/>
    <n v="49"/>
    <n v="0"/>
    <n v="7200"/>
    <n v="0"/>
    <n v="7200"/>
    <n v="1320"/>
    <n v="0"/>
    <n v="5880"/>
    <n v="1440"/>
    <n v="120"/>
    <n v="304"/>
    <n v="1"/>
    <n v="69"/>
    <x v="5"/>
    <s v="07/2021"/>
    <x v="48"/>
    <n v="2"/>
    <s v="Data Center Move Core Infra"/>
    <x v="0"/>
    <m/>
  </r>
  <r>
    <n v="1624204"/>
    <n v="1"/>
    <x v="7"/>
    <n v="60"/>
    <n v="49"/>
    <n v="0"/>
    <n v="85755.72"/>
    <n v="0"/>
    <n v="85755.72"/>
    <n v="15677.96"/>
    <n v="0"/>
    <n v="70077.759999999995"/>
    <n v="17108.12"/>
    <n v="1430.16"/>
    <n v="304"/>
    <n v="1"/>
    <n v="69"/>
    <x v="5"/>
    <s v="07/2021"/>
    <x v="49"/>
    <n v="2"/>
    <s v="Site Refresh SD WAN"/>
    <x v="0"/>
    <m/>
  </r>
  <r>
    <n v="2272866"/>
    <n v="1"/>
    <x v="7"/>
    <n v="60"/>
    <n v="50"/>
    <n v="0"/>
    <n v="94683.02"/>
    <n v="0"/>
    <n v="94683.02"/>
    <n v="13836.88"/>
    <n v="0"/>
    <n v="80846.14"/>
    <n v="15453.8"/>
    <n v="1616.92"/>
    <n v="304"/>
    <n v="1"/>
    <n v="69"/>
    <x v="5"/>
    <s v="07/2021"/>
    <x v="50"/>
    <n v="2"/>
    <s v="Windows 10 Deployment"/>
    <x v="0"/>
    <m/>
  </r>
  <r>
    <n v="2272871"/>
    <n v="1"/>
    <x v="7"/>
    <n v="60"/>
    <n v="50"/>
    <n v="0"/>
    <n v="11884.06"/>
    <n v="0"/>
    <n v="11884.06"/>
    <n v="1980.7"/>
    <n v="0"/>
    <n v="9903.36"/>
    <n v="2178.77"/>
    <n v="198.07"/>
    <n v="304"/>
    <n v="1"/>
    <n v="69"/>
    <x v="5"/>
    <s v="07/2021"/>
    <x v="51"/>
    <n v="2"/>
    <s v="Computer Purchase 01"/>
    <x v="0"/>
    <m/>
  </r>
  <r>
    <n v="2272876"/>
    <n v="1"/>
    <x v="7"/>
    <n v="60"/>
    <n v="51"/>
    <n v="0"/>
    <n v="115992.24"/>
    <n v="0"/>
    <n v="115992.24"/>
    <n v="10788.95"/>
    <n v="0"/>
    <n v="105203.29"/>
    <n v="12851.76"/>
    <n v="2062.81"/>
    <n v="304"/>
    <n v="1"/>
    <n v="69"/>
    <x v="5"/>
    <s v="07/2021"/>
    <x v="52"/>
    <n v="2"/>
    <s v="CU20240114 - Computer Purchase 02"/>
    <x v="0"/>
    <m/>
  </r>
  <r>
    <n v="6932890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4"/>
    <x v="0"/>
    <m/>
  </r>
  <r>
    <n v="6932891"/>
    <n v="1"/>
    <x v="7"/>
    <n v="60"/>
    <n v="14"/>
    <n v="0"/>
    <n v="886.59"/>
    <n v="0"/>
    <n v="886.59"/>
    <n v="672.32"/>
    <n v="0"/>
    <n v="214.27"/>
    <n v="687.62"/>
    <n v="15.3"/>
    <n v="304"/>
    <n v="1"/>
    <n v="69"/>
    <x v="5"/>
    <s v="07/2021"/>
    <x v="53"/>
    <n v="2"/>
    <s v="Laptop, (1) Dell E5470 Lattitude - 1622"/>
    <x v="0"/>
    <m/>
  </r>
  <r>
    <n v="6932892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7"/>
    <x v="0"/>
    <m/>
  </r>
  <r>
    <n v="6932893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x v="53"/>
    <n v="2"/>
    <s v="Laptop, (1) Dell E5470 Lattitude - 1642"/>
    <x v="0"/>
    <m/>
  </r>
  <r>
    <n v="6932901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6"/>
    <x v="0"/>
    <m/>
  </r>
  <r>
    <n v="6932906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8"/>
    <x v="0"/>
    <m/>
  </r>
  <r>
    <n v="6932918"/>
    <n v="1"/>
    <x v="7"/>
    <n v="60"/>
    <n v="29"/>
    <n v="0"/>
    <n v="1560"/>
    <n v="0"/>
    <n v="1560"/>
    <n v="788.45"/>
    <n v="0"/>
    <n v="771.55"/>
    <n v="815.06"/>
    <n v="26.61"/>
    <n v="304"/>
    <n v="1"/>
    <n v="69"/>
    <x v="5"/>
    <s v="07/2021"/>
    <x v="55"/>
    <n v="2"/>
    <s v="Network Upgrades - 1805"/>
    <x v="0"/>
    <m/>
  </r>
  <r>
    <n v="6932923"/>
    <n v="1"/>
    <x v="7"/>
    <n v="60"/>
    <n v="17"/>
    <n v="0"/>
    <n v="16104"/>
    <n v="0"/>
    <n v="16104"/>
    <n v="11394.04"/>
    <n v="0"/>
    <n v="4709.96"/>
    <n v="11671.1"/>
    <n v="277.06"/>
    <n v="304"/>
    <n v="1"/>
    <n v="69"/>
    <x v="5"/>
    <s v="07/2021"/>
    <x v="56"/>
    <n v="2"/>
    <s v="Laptops, (10) Dell CTO 7480 - 1726"/>
    <x v="0"/>
    <m/>
  </r>
  <r>
    <n v="6932924"/>
    <n v="1"/>
    <x v="7"/>
    <n v="60"/>
    <n v="20"/>
    <n v="0"/>
    <n v="6524.82"/>
    <n v="0"/>
    <n v="6524.82"/>
    <n v="4285.92"/>
    <n v="0"/>
    <n v="2238.9"/>
    <n v="4397.87"/>
    <n v="111.95"/>
    <n v="304"/>
    <n v="1"/>
    <n v="69"/>
    <x v="5"/>
    <s v="07/2021"/>
    <x v="57"/>
    <n v="2"/>
    <s v="Laptops, (4) Dell CTO 7480 - 1739"/>
    <x v="0"/>
    <m/>
  </r>
  <r>
    <n v="6932925"/>
    <n v="1"/>
    <x v="7"/>
    <n v="36"/>
    <n v="0"/>
    <n v="0"/>
    <n v="0"/>
    <n v="0"/>
    <n v="0"/>
    <n v="0"/>
    <n v="0"/>
    <n v="0"/>
    <n v="0"/>
    <n v="0"/>
    <n v="304"/>
    <n v="1"/>
    <n v="69"/>
    <x v="5"/>
    <s v="07/2021"/>
    <x v="58"/>
    <n v="2"/>
    <s v="Licenses, (36) CISCO L-ASA5545-TAM subscriptions for Energy Lane Firewall - 1777"/>
    <x v="0"/>
    <m/>
  </r>
  <r>
    <n v="6932931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x v="59"/>
    <n v="2"/>
    <s v="PC, (1) Dell Opti 5040 desktop computer - 1661"/>
    <x v="0"/>
    <m/>
  </r>
  <r>
    <n v="6932933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49"/>
    <x v="0"/>
    <m/>
  </r>
  <r>
    <n v="6932934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7"/>
    <x v="0"/>
    <m/>
  </r>
  <r>
    <n v="6932935"/>
    <n v="1"/>
    <x v="7"/>
    <n v="60"/>
    <n v="14"/>
    <n v="0"/>
    <n v="1184.1500000000001"/>
    <n v="0"/>
    <n v="1184.1500000000001"/>
    <n v="897.97"/>
    <n v="0"/>
    <n v="286.18"/>
    <n v="918.41"/>
    <n v="20.440000000000001"/>
    <n v="304"/>
    <n v="1"/>
    <n v="69"/>
    <x v="5"/>
    <s v="07/2021"/>
    <x v="59"/>
    <n v="2"/>
    <s v="PC, (1) Dell Opti 5040 desktop computer - 1670"/>
    <x v="0"/>
    <m/>
  </r>
  <r>
    <n v="6932938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54"/>
    <x v="0"/>
    <m/>
  </r>
  <r>
    <n v="6932939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x v="54"/>
    <n v="2"/>
    <s v="Monitor, (1) Dell P2217 22 inch - 1591"/>
    <x v="0"/>
    <m/>
  </r>
  <r>
    <n v="6932940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7"/>
    <x v="0"/>
    <m/>
  </r>
  <r>
    <n v="6932949"/>
    <n v="1"/>
    <x v="7"/>
    <n v="60"/>
    <n v="15"/>
    <n v="0"/>
    <n v="1160.28"/>
    <n v="0"/>
    <n v="1160.28"/>
    <n v="860.21"/>
    <n v="0"/>
    <n v="300.07"/>
    <n v="880.21"/>
    <n v="20"/>
    <n v="304"/>
    <n v="1"/>
    <n v="69"/>
    <x v="5"/>
    <s v="07/2021"/>
    <x v="61"/>
    <n v="2"/>
    <s v="(4) Dell Docking station WD15 w/180w adapter - 1708"/>
    <x v="0"/>
    <m/>
  </r>
  <r>
    <n v="6932953"/>
    <n v="1"/>
    <x v="7"/>
    <n v="60"/>
    <n v="20"/>
    <n v="0"/>
    <n v="5413.56"/>
    <n v="0"/>
    <n v="5413.56"/>
    <n v="3555.96"/>
    <n v="0"/>
    <n v="1857.6"/>
    <n v="3648.84"/>
    <n v="92.88"/>
    <n v="304"/>
    <n v="1"/>
    <n v="69"/>
    <x v="5"/>
    <s v="07/2021"/>
    <x v="62"/>
    <n v="2"/>
    <s v="Computer Purchase 2017-03 in 2018 - 1734"/>
    <x v="0"/>
    <m/>
  </r>
  <r>
    <n v="6932958"/>
    <n v="1"/>
    <x v="7"/>
    <n v="60"/>
    <n v="29"/>
    <n v="0"/>
    <n v="106797.91"/>
    <n v="0"/>
    <n v="106797.91"/>
    <n v="53978.47"/>
    <n v="0"/>
    <n v="52819.44"/>
    <n v="55799.83"/>
    <n v="1821.3600000000001"/>
    <n v="304"/>
    <n v="1"/>
    <n v="69"/>
    <x v="5"/>
    <s v="07/2021"/>
    <x v="63"/>
    <n v="2"/>
    <s v="Computer Purchases - 1806"/>
    <x v="0"/>
    <m/>
  </r>
  <r>
    <n v="6932961"/>
    <n v="1"/>
    <x v="7"/>
    <n v="60"/>
    <n v="20"/>
    <n v="0"/>
    <n v="45505.36"/>
    <n v="0"/>
    <n v="45505.36"/>
    <n v="29890.78"/>
    <n v="0"/>
    <n v="15614.58"/>
    <n v="30671.51"/>
    <n v="780.73"/>
    <n v="304"/>
    <n v="1"/>
    <n v="69"/>
    <x v="5"/>
    <s v="07/2021"/>
    <x v="64"/>
    <n v="2"/>
    <s v="Energy Lane Network Firewall - 1733"/>
    <x v="0"/>
    <m/>
  </r>
  <r>
    <n v="6932968"/>
    <n v="1"/>
    <x v="7"/>
    <n v="60"/>
    <n v="19"/>
    <n v="0"/>
    <n v="3162.52"/>
    <n v="0"/>
    <n v="3162.52"/>
    <n v="2130.73"/>
    <n v="0"/>
    <n v="1031.79"/>
    <n v="2185.0300000000002"/>
    <n v="54.300000000000004"/>
    <n v="304"/>
    <n v="1"/>
    <n v="69"/>
    <x v="5"/>
    <s v="07/2021"/>
    <x v="65"/>
    <n v="2"/>
    <s v="CISCO CAT WS-C2960X-48FPS-L Network refresh project - 1728"/>
    <x v="0"/>
    <m/>
  </r>
  <r>
    <n v="6932969"/>
    <n v="1"/>
    <x v="7"/>
    <n v="60"/>
    <n v="22"/>
    <n v="0"/>
    <n v="39420.15"/>
    <n v="0"/>
    <n v="39420.15"/>
    <n v="24564.560000000001"/>
    <n v="0"/>
    <n v="14855.59"/>
    <n v="25239.81"/>
    <n v="675.25"/>
    <n v="304"/>
    <n v="1"/>
    <n v="69"/>
    <x v="5"/>
    <s v="07/2021"/>
    <x v="65"/>
    <n v="2"/>
    <s v="CISCO CAT WS-C2960X-48FPS-L Network refresh project - 1756"/>
    <x v="0"/>
    <m/>
  </r>
  <r>
    <n v="6933007"/>
    <n v="1"/>
    <x v="7"/>
    <n v="60"/>
    <n v="19"/>
    <n v="0"/>
    <n v="16200"/>
    <n v="0"/>
    <n v="16200"/>
    <n v="10914.52"/>
    <n v="0"/>
    <n v="5285.48"/>
    <n v="11192.7"/>
    <n v="278.18"/>
    <n v="304"/>
    <n v="1"/>
    <n v="69"/>
    <x v="5"/>
    <s v="07/2021"/>
    <x v="66"/>
    <n v="2"/>
    <s v="Citrix Netscaler VPX 100 Load Balancer - 1730"/>
    <x v="0"/>
    <m/>
  </r>
  <r>
    <n v="6933021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x v="53"/>
    <n v="2"/>
    <s v="Laptop, (1) Dell E5470 Lattitude - 1608"/>
    <x v="0"/>
    <m/>
  </r>
  <r>
    <n v="6933023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8"/>
    <x v="0"/>
    <m/>
  </r>
  <r>
    <n v="6933024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9"/>
    <x v="0"/>
    <m/>
  </r>
  <r>
    <n v="6933025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x v="53"/>
    <n v="2"/>
    <s v="Laptop, (1) Dell E5470 Lattitude - 1641"/>
    <x v="0"/>
    <m/>
  </r>
  <r>
    <n v="6933026"/>
    <n v="1"/>
    <x v="7"/>
    <n v="60"/>
    <n v="14"/>
    <n v="0"/>
    <n v="966.99"/>
    <n v="0"/>
    <n v="966.99"/>
    <n v="733.28"/>
    <n v="0"/>
    <n v="233.71"/>
    <n v="749.97"/>
    <n v="16.690000000000001"/>
    <n v="304"/>
    <n v="1"/>
    <n v="69"/>
    <x v="5"/>
    <s v="07/2021"/>
    <x v="53"/>
    <n v="2"/>
    <s v="Laptop, (1) Dell E5470 Lattitude - 1659"/>
    <x v="0"/>
    <m/>
  </r>
  <r>
    <n v="6933032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600"/>
    <x v="0"/>
    <m/>
  </r>
  <r>
    <n v="6933033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7"/>
    <x v="0"/>
    <m/>
  </r>
  <r>
    <n v="6933038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x v="67"/>
    <n v="2"/>
    <s v="Laptop, (1) Dell E7270 Lattitude - 1603"/>
    <x v="0"/>
    <m/>
  </r>
  <r>
    <n v="6933039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x v="67"/>
    <n v="2"/>
    <s v="Laptop, (1) Dell E7270 Lattitude - 1604"/>
    <x v="0"/>
    <m/>
  </r>
  <r>
    <n v="6933040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2"/>
    <x v="0"/>
    <m/>
  </r>
  <r>
    <n v="6933045"/>
    <n v="1"/>
    <x v="7"/>
    <n v="60"/>
    <n v="20"/>
    <n v="0"/>
    <n v="930"/>
    <n v="0"/>
    <n v="930"/>
    <n v="610.9"/>
    <n v="0"/>
    <n v="319.10000000000002"/>
    <n v="626.86"/>
    <n v="15.96"/>
    <n v="304"/>
    <n v="1"/>
    <n v="69"/>
    <x v="5"/>
    <s v="07/2021"/>
    <x v="68"/>
    <n v="2"/>
    <s v="Monitor, (6) Dell P2217 22 inch - 1735"/>
    <x v="0"/>
    <m/>
  </r>
  <r>
    <n v="6933048"/>
    <n v="1"/>
    <x v="7"/>
    <n v="60"/>
    <n v="15"/>
    <n v="0"/>
    <n v="1425.56"/>
    <n v="0"/>
    <n v="1425.56"/>
    <n v="1056.9000000000001"/>
    <n v="0"/>
    <n v="368.66"/>
    <n v="1081.48"/>
    <n v="24.580000000000002"/>
    <n v="304"/>
    <n v="1"/>
    <n v="69"/>
    <x v="5"/>
    <s v="07/2021"/>
    <x v="69"/>
    <n v="2"/>
    <s v="Monitor, (8) Dell P2217 22 inch - 1707"/>
    <x v="0"/>
    <m/>
  </r>
  <r>
    <n v="6933064"/>
    <n v="1"/>
    <x v="7"/>
    <n v="60"/>
    <n v="15"/>
    <n v="0"/>
    <n v="75707.360000000001"/>
    <n v="0"/>
    <n v="75707.360000000001"/>
    <n v="56360.41"/>
    <n v="0"/>
    <n v="19346.95"/>
    <n v="57650.21"/>
    <n v="1289.8"/>
    <n v="304"/>
    <n v="1"/>
    <n v="69"/>
    <x v="5"/>
    <s v="07/2021"/>
    <x v="71"/>
    <n v="2"/>
    <s v="Middletown Office IT Equipment - 114 Sandhill Drive - 1713"/>
    <x v="0"/>
    <m/>
  </r>
  <r>
    <n v="6933065"/>
    <n v="1"/>
    <x v="7"/>
    <n v="60"/>
    <n v="15"/>
    <n v="0"/>
    <n v="1940.15"/>
    <n v="0"/>
    <n v="1940.15"/>
    <n v="1455.13"/>
    <n v="0"/>
    <n v="485.02"/>
    <n v="1487.46"/>
    <n v="32.33"/>
    <n v="304"/>
    <n v="1"/>
    <n v="69"/>
    <x v="5"/>
    <s v="07/2021"/>
    <x v="72"/>
    <n v="2"/>
    <s v="Middletown Office Telephone system - 114 Sandhill Drive - 1715"/>
    <x v="0"/>
    <m/>
  </r>
  <r>
    <n v="6933070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47"/>
    <x v="0"/>
    <m/>
  </r>
  <r>
    <n v="6933071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50"/>
    <x v="0"/>
    <m/>
  </r>
  <r>
    <n v="6933124"/>
    <n v="1"/>
    <x v="7"/>
    <n v="60"/>
    <n v="15"/>
    <n v="0"/>
    <n v="1669.99"/>
    <n v="0"/>
    <n v="1669.99"/>
    <n v="1238.07"/>
    <n v="0"/>
    <n v="431.92"/>
    <n v="1266.8599999999999"/>
    <n v="28.79"/>
    <n v="304"/>
    <n v="1"/>
    <n v="69"/>
    <x v="5"/>
    <s v="07/2021"/>
    <x v="73"/>
    <n v="2"/>
    <s v="CISCO Smartnet 24x7x4 -iRouter refresh - 1702"/>
    <x v="0"/>
    <m/>
  </r>
  <r>
    <n v="6933149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x v="53"/>
    <n v="2"/>
    <s v="Laptop, (1) Dell E5470 Lattitude - 1611"/>
    <x v="0"/>
    <m/>
  </r>
  <r>
    <n v="6933150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3"/>
    <x v="0"/>
    <m/>
  </r>
  <r>
    <n v="6933151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45"/>
    <x v="0"/>
    <m/>
  </r>
  <r>
    <n v="6933157"/>
    <n v="1"/>
    <x v="7"/>
    <n v="60"/>
    <n v="20"/>
    <n v="0"/>
    <n v="3024.56"/>
    <n v="0"/>
    <n v="3024.56"/>
    <n v="1986.69"/>
    <n v="0"/>
    <n v="1037.8699999999999"/>
    <n v="2038.58"/>
    <n v="51.89"/>
    <n v="304"/>
    <n v="1"/>
    <n v="69"/>
    <x v="5"/>
    <s v="07/2021"/>
    <x v="74"/>
    <n v="2"/>
    <s v="PC, (3) Dell CTO 5050 Desktop computers - 1740"/>
    <x v="0"/>
    <m/>
  </r>
  <r>
    <n v="6933163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9"/>
    <x v="0"/>
    <m/>
  </r>
  <r>
    <n v="6933164"/>
    <n v="1"/>
    <x v="7"/>
    <n v="60"/>
    <n v="14"/>
    <n v="0"/>
    <n v="285.64999999999998"/>
    <n v="0"/>
    <n v="285.64999999999998"/>
    <n v="216.6"/>
    <n v="0"/>
    <n v="69.05"/>
    <n v="221.53"/>
    <n v="4.93"/>
    <n v="304"/>
    <n v="1"/>
    <n v="69"/>
    <x v="5"/>
    <s v="07/2021"/>
    <x v="75"/>
    <n v="2"/>
    <s v="Printer, (1) HP Color LJ Pro M452DN - 1682"/>
    <x v="0"/>
    <m/>
  </r>
  <r>
    <n v="6933168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x v="67"/>
    <n v="2"/>
    <s v="Laptop, (1) Dell E7270 Lattitude - 1602"/>
    <x v="0"/>
    <m/>
  </r>
  <r>
    <n v="6933169"/>
    <n v="1"/>
    <x v="7"/>
    <n v="60"/>
    <n v="14"/>
    <n v="0"/>
    <n v="217.52"/>
    <n v="0"/>
    <n v="217.52"/>
    <n v="164.95"/>
    <n v="0"/>
    <n v="52.57"/>
    <n v="168.7"/>
    <n v="3.75"/>
    <n v="304"/>
    <n v="1"/>
    <n v="69"/>
    <x v="5"/>
    <s v="07/2021"/>
    <x v="54"/>
    <n v="2"/>
    <s v="Monitor, (1) Dell P2217 22 inch - 1658"/>
    <x v="0"/>
    <m/>
  </r>
  <r>
    <n v="693317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2"/>
    <x v="0"/>
    <m/>
  </r>
  <r>
    <n v="6933171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5"/>
    <x v="0"/>
    <m/>
  </r>
  <r>
    <n v="6933173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6"/>
    <x v="0"/>
    <m/>
  </r>
  <r>
    <n v="6933174"/>
    <n v="1"/>
    <x v="7"/>
    <n v="60"/>
    <n v="20"/>
    <n v="0"/>
    <n v="1550"/>
    <n v="0"/>
    <n v="1550"/>
    <n v="1018.1"/>
    <n v="0"/>
    <n v="531.9"/>
    <n v="1044.7"/>
    <n v="26.6"/>
    <n v="304"/>
    <n v="1"/>
    <n v="69"/>
    <x v="5"/>
    <s v="07/2021"/>
    <x v="76"/>
    <n v="2"/>
    <s v="Monitor, (10) Dell P2217 22 inch - 1736"/>
    <x v="0"/>
    <m/>
  </r>
  <r>
    <n v="6933175"/>
    <n v="1"/>
    <x v="7"/>
    <n v="60"/>
    <n v="20"/>
    <n v="0"/>
    <n v="2480"/>
    <n v="0"/>
    <n v="2480"/>
    <n v="1629.03"/>
    <n v="0"/>
    <n v="850.97"/>
    <n v="1671.58"/>
    <n v="42.550000000000004"/>
    <n v="304"/>
    <n v="1"/>
    <n v="69"/>
    <x v="5"/>
    <s v="07/2021"/>
    <x v="77"/>
    <n v="2"/>
    <s v="Monitor, (16) Dell P2217 22 inch - 1737"/>
    <x v="0"/>
    <m/>
  </r>
  <r>
    <n v="6933176"/>
    <n v="1"/>
    <x v="7"/>
    <n v="60"/>
    <n v="20"/>
    <n v="0"/>
    <n v="707.84"/>
    <n v="0"/>
    <n v="707.84"/>
    <n v="464.94"/>
    <n v="0"/>
    <n v="242.9"/>
    <n v="477.09"/>
    <n v="12.15"/>
    <n v="304"/>
    <n v="1"/>
    <n v="69"/>
    <x v="5"/>
    <s v="07/2021"/>
    <x v="78"/>
    <n v="2"/>
    <s v="Monitor, (4) Dell P2217 22 inch - 1738"/>
    <x v="0"/>
    <m/>
  </r>
  <r>
    <n v="6933186"/>
    <n v="1"/>
    <x v="7"/>
    <n v="60"/>
    <n v="25"/>
    <n v="0"/>
    <n v="4945.74"/>
    <n v="0"/>
    <n v="4945.74"/>
    <n v="2832.15"/>
    <n v="0"/>
    <n v="2113.59"/>
    <n v="2916.69"/>
    <n v="84.54"/>
    <n v="304"/>
    <n v="1"/>
    <n v="69"/>
    <x v="5"/>
    <s v="07/2021"/>
    <x v="55"/>
    <n v="2"/>
    <s v="Network Upgrades - 1783"/>
    <x v="0"/>
    <m/>
  </r>
  <r>
    <n v="6933187"/>
    <n v="1"/>
    <x v="7"/>
    <n v="60"/>
    <n v="27"/>
    <n v="0"/>
    <n v="26342.5"/>
    <n v="0"/>
    <n v="26342.5"/>
    <n v="14199.25"/>
    <n v="0"/>
    <n v="12143.25"/>
    <n v="14649"/>
    <n v="449.75"/>
    <n v="304"/>
    <n v="1"/>
    <n v="69"/>
    <x v="5"/>
    <s v="07/2021"/>
    <x v="55"/>
    <n v="2"/>
    <s v="Network Upgrades - 1792"/>
    <x v="0"/>
    <m/>
  </r>
  <r>
    <n v="6933201"/>
    <n v="1"/>
    <x v="7"/>
    <n v="60"/>
    <n v="23"/>
    <n v="0"/>
    <n v="5540"/>
    <n v="0"/>
    <n v="5540"/>
    <n v="3358.95"/>
    <n v="0"/>
    <n v="2181.0500000000002"/>
    <n v="3453.78"/>
    <n v="94.83"/>
    <n v="304"/>
    <n v="1"/>
    <n v="69"/>
    <x v="5"/>
    <s v="07/2021"/>
    <x v="79"/>
    <n v="2"/>
    <s v="Newark Office IT - 1767"/>
    <x v="0"/>
    <m/>
  </r>
  <r>
    <n v="6933202"/>
    <n v="1"/>
    <x v="7"/>
    <n v="60"/>
    <n v="15"/>
    <n v="0"/>
    <n v="3516.35"/>
    <n v="0"/>
    <n v="3516.35"/>
    <n v="2606.98"/>
    <n v="0"/>
    <n v="909.37"/>
    <n v="2667.6"/>
    <n v="60.620000000000005"/>
    <n v="304"/>
    <n v="1"/>
    <n v="69"/>
    <x v="5"/>
    <s v="07/2021"/>
    <x v="80"/>
    <n v="2"/>
    <s v="Switch, (1) Cisco Catalyst 2960X 48 port ethernet - 1695"/>
    <x v="0"/>
    <m/>
  </r>
  <r>
    <n v="6933203"/>
    <n v="1"/>
    <x v="7"/>
    <n v="60"/>
    <n v="17"/>
    <n v="0"/>
    <n v="3338.86"/>
    <n v="0"/>
    <n v="3338.86"/>
    <n v="2362.3000000000002"/>
    <n v="0"/>
    <n v="976.56"/>
    <n v="2419.7399999999998"/>
    <n v="57.44"/>
    <n v="304"/>
    <n v="1"/>
    <n v="69"/>
    <x v="5"/>
    <s v="07/2021"/>
    <x v="81"/>
    <n v="2"/>
    <s v="Tablet, (1) Dell CTO 7202 latitude rugged tablet w/docking - 1725"/>
    <x v="0"/>
    <m/>
  </r>
  <r>
    <n v="6933210"/>
    <n v="1"/>
    <x v="7"/>
    <n v="60"/>
    <n v="14"/>
    <n v="0"/>
    <n v="1095.81"/>
    <n v="0"/>
    <n v="1095.81"/>
    <n v="831"/>
    <n v="0"/>
    <n v="264.81"/>
    <n v="849.91"/>
    <n v="18.91"/>
    <n v="304"/>
    <n v="1"/>
    <n v="69"/>
    <x v="5"/>
    <s v="07/2021"/>
    <x v="59"/>
    <n v="2"/>
    <s v="PC, (1) Dell Opti 5040 desktop computer - 1664"/>
    <x v="0"/>
    <m/>
  </r>
  <r>
    <n v="6933214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53"/>
    <x v="0"/>
    <m/>
  </r>
  <r>
    <n v="6933215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x v="54"/>
    <n v="2"/>
    <s v="Monitor, (1) Dell P2217 22 inch - 1588"/>
    <x v="0"/>
    <m/>
  </r>
  <r>
    <n v="6933216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x v="54"/>
    <n v="2"/>
    <s v="Monitor, (1) Dell P2217 22 inch - 1589"/>
    <x v="0"/>
    <m/>
  </r>
  <r>
    <n v="6933217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4"/>
    <x v="0"/>
    <m/>
  </r>
  <r>
    <n v="6933218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5"/>
    <x v="0"/>
    <m/>
  </r>
  <r>
    <n v="6933219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7"/>
    <x v="0"/>
    <m/>
  </r>
  <r>
    <n v="6933220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8"/>
    <x v="0"/>
    <m/>
  </r>
  <r>
    <n v="6933236"/>
    <n v="1"/>
    <x v="7"/>
    <n v="60"/>
    <n v="15"/>
    <n v="0"/>
    <n v="50079.21"/>
    <n v="0"/>
    <n v="50079.21"/>
    <n v="37065.24"/>
    <n v="0"/>
    <n v="13013.97"/>
    <n v="37932.839999999997"/>
    <n v="867.6"/>
    <n v="304"/>
    <n v="1"/>
    <n v="69"/>
    <x v="5"/>
    <s v="07/2021"/>
    <x v="82"/>
    <n v="2"/>
    <s v="Computer Purchase 2017-03 - 1703"/>
    <x v="0"/>
    <m/>
  </r>
  <r>
    <n v="6933244"/>
    <n v="1"/>
    <x v="7"/>
    <n v="60"/>
    <n v="17"/>
    <n v="0"/>
    <n v="941.55"/>
    <n v="0"/>
    <n v="941.55"/>
    <n v="666.19"/>
    <n v="0"/>
    <n v="275.36"/>
    <n v="682.39"/>
    <n v="16.2"/>
    <n v="304"/>
    <n v="1"/>
    <n v="69"/>
    <x v="5"/>
    <s v="07/2021"/>
    <x v="83"/>
    <n v="2"/>
    <s v="Computer, (1) Dell CTO 5050 - 1724"/>
    <x v="0"/>
    <m/>
  </r>
  <r>
    <n v="6933285"/>
    <n v="1"/>
    <x v="7"/>
    <n v="60"/>
    <n v="4"/>
    <n v="0"/>
    <n v="826.97"/>
    <n v="0"/>
    <n v="826.97"/>
    <n v="771.83"/>
    <n v="0"/>
    <n v="55.14"/>
    <n v="785.62"/>
    <n v="13.790000000000001"/>
    <n v="304"/>
    <n v="1"/>
    <n v="69"/>
    <x v="5"/>
    <s v="07/2021"/>
    <x v="84"/>
    <n v="2"/>
    <s v="Desktop, (1) Dell Optiplex 5040 - 1443"/>
    <x v="0"/>
    <m/>
  </r>
  <r>
    <n v="6933300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x v="53"/>
    <n v="2"/>
    <s v="Laptop, (1) Dell E5470 Lattitude - 1610"/>
    <x v="0"/>
    <m/>
  </r>
  <r>
    <n v="6933301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7"/>
    <x v="0"/>
    <m/>
  </r>
  <r>
    <n v="6933302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20"/>
    <x v="0"/>
    <m/>
  </r>
  <r>
    <n v="6933304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47"/>
    <x v="0"/>
    <m/>
  </r>
  <r>
    <n v="6933308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48"/>
    <x v="0"/>
    <m/>
  </r>
  <r>
    <n v="6933311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3"/>
    <x v="0"/>
    <m/>
  </r>
  <r>
    <n v="693331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3"/>
    <x v="0"/>
    <m/>
  </r>
  <r>
    <n v="6933314"/>
    <n v="1"/>
    <x v="7"/>
    <n v="60"/>
    <n v="14"/>
    <n v="0"/>
    <n v="166.26"/>
    <n v="0"/>
    <n v="166.26"/>
    <n v="126.05"/>
    <n v="0"/>
    <n v="40.21"/>
    <n v="128.91999999999999"/>
    <n v="2.87"/>
    <n v="304"/>
    <n v="1"/>
    <n v="69"/>
    <x v="5"/>
    <s v="07/2021"/>
    <x v="54"/>
    <n v="2"/>
    <s v="Monitor, (1) Dell P2217 22 inch - 1680"/>
    <x v="0"/>
    <m/>
  </r>
  <r>
    <n v="6933325"/>
    <n v="1"/>
    <x v="7"/>
    <n v="60"/>
    <n v="22"/>
    <n v="0"/>
    <n v="217591.11"/>
    <n v="0"/>
    <n v="217591.11"/>
    <n v="135591.5"/>
    <n v="0"/>
    <n v="81999.61"/>
    <n v="139318.76"/>
    <n v="3727.26"/>
    <n v="304"/>
    <n v="1"/>
    <n v="69"/>
    <x v="5"/>
    <s v="07/2021"/>
    <x v="85"/>
    <n v="2"/>
    <s v="Stover - Dover Campus IT Network - 1757"/>
    <x v="0"/>
    <m/>
  </r>
  <r>
    <n v="6933331"/>
    <n v="1"/>
    <x v="7"/>
    <n v="60"/>
    <n v="15"/>
    <n v="0"/>
    <n v="3516.36"/>
    <n v="0"/>
    <n v="3516.36"/>
    <n v="2606.9899999999998"/>
    <n v="0"/>
    <n v="909.37"/>
    <n v="2667.61"/>
    <n v="60.620000000000005"/>
    <n v="304"/>
    <n v="1"/>
    <n v="69"/>
    <x v="5"/>
    <s v="07/2021"/>
    <x v="80"/>
    <n v="2"/>
    <s v="Switch, (1) Cisco Catalyst 2960X 48 port ethernet - 1696"/>
    <x v="0"/>
    <m/>
  </r>
  <r>
    <n v="6933332"/>
    <n v="1"/>
    <x v="7"/>
    <n v="60"/>
    <n v="15"/>
    <n v="0"/>
    <n v="6233.42"/>
    <n v="0"/>
    <n v="6233.42"/>
    <n v="4621.3"/>
    <n v="0"/>
    <n v="1612.12"/>
    <n v="4728.7700000000004"/>
    <n v="107.47"/>
    <n v="304"/>
    <n v="1"/>
    <n v="69"/>
    <x v="5"/>
    <s v="07/2021"/>
    <x v="86"/>
    <n v="2"/>
    <s v="Switch, (1) Cisco Catalyst 3850 24 POE LAN - 1692"/>
    <x v="0"/>
    <m/>
  </r>
  <r>
    <n v="6933334"/>
    <n v="1"/>
    <x v="7"/>
    <n v="84"/>
    <n v="41"/>
    <n v="0"/>
    <n v="4300.3599999999997"/>
    <n v="0"/>
    <n v="4300.3599999999997"/>
    <n v="2163.23"/>
    <n v="0"/>
    <n v="2137.13"/>
    <n v="2215.36"/>
    <n v="52.13"/>
    <n v="304"/>
    <n v="1"/>
    <n v="69"/>
    <x v="5"/>
    <s v="07/2021"/>
    <x v="87"/>
    <n v="2"/>
    <s v="Telephones, (10) Cisco UC 8851 w/accessories - 1723"/>
    <x v="0"/>
    <m/>
  </r>
  <r>
    <n v="6933338"/>
    <n v="1"/>
    <x v="7"/>
    <n v="60"/>
    <n v="14"/>
    <n v="0"/>
    <n v="697.71"/>
    <n v="0"/>
    <n v="697.71"/>
    <n v="529.08000000000004"/>
    <n v="0"/>
    <n v="168.63"/>
    <n v="541.12"/>
    <n v="12.040000000000001"/>
    <n v="304"/>
    <n v="1"/>
    <n v="69"/>
    <x v="5"/>
    <s v="07/2021"/>
    <x v="59"/>
    <n v="2"/>
    <s v="PC, (1) Dell Opti 5040 desktop computer - 1607"/>
    <x v="0"/>
    <m/>
  </r>
  <r>
    <n v="6933341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48"/>
    <x v="0"/>
    <m/>
  </r>
  <r>
    <n v="6933342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51"/>
    <x v="0"/>
    <m/>
  </r>
  <r>
    <n v="6933343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9"/>
    <x v="0"/>
    <m/>
  </r>
  <r>
    <n v="6933344"/>
    <n v="1"/>
    <x v="7"/>
    <n v="60"/>
    <n v="15"/>
    <n v="0"/>
    <n v="634.02"/>
    <n v="0"/>
    <n v="634.02"/>
    <n v="470.02"/>
    <n v="0"/>
    <n v="164"/>
    <n v="480.95"/>
    <n v="10.93"/>
    <n v="304"/>
    <n v="1"/>
    <n v="69"/>
    <x v="5"/>
    <s v="07/2021"/>
    <x v="88"/>
    <n v="2"/>
    <s v="Transceiver, (1) CISCO 1000BASE LX/LH-iRouter refresh - 1700"/>
    <x v="0"/>
    <m/>
  </r>
  <r>
    <n v="6933346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2"/>
    <x v="0"/>
    <m/>
  </r>
  <r>
    <n v="6933347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3"/>
    <x v="0"/>
    <m/>
  </r>
  <r>
    <n v="6933348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9"/>
    <x v="0"/>
    <m/>
  </r>
  <r>
    <n v="6933359"/>
    <n v="1"/>
    <x v="7"/>
    <n v="60"/>
    <n v="17"/>
    <n v="0"/>
    <n v="-19959.900000000001"/>
    <n v="0"/>
    <n v="-19959.900000000001"/>
    <n v="-14122.19"/>
    <n v="0"/>
    <n v="-5837.71"/>
    <n v="-14465.58"/>
    <n v="-343.39"/>
    <n v="304"/>
    <n v="1"/>
    <n v="69"/>
    <x v="5"/>
    <s v="07/2021"/>
    <x v="89"/>
    <n v="2"/>
    <s v="Computer Purchase 2017-02 Credits for returned equipment - 1727"/>
    <x v="0"/>
    <m/>
  </r>
  <r>
    <n v="6933366"/>
    <n v="1"/>
    <x v="7"/>
    <n v="60"/>
    <n v="23"/>
    <n v="0"/>
    <n v="8093.86"/>
    <n v="0"/>
    <n v="8093.86"/>
    <n v="4907.33"/>
    <n v="0"/>
    <n v="3186.53"/>
    <n v="5045.87"/>
    <n v="138.54"/>
    <n v="304"/>
    <n v="1"/>
    <n v="69"/>
    <x v="5"/>
    <s v="07/2021"/>
    <x v="90"/>
    <n v="2"/>
    <s v="Computers - 1766"/>
    <x v="0"/>
    <m/>
  </r>
  <r>
    <n v="6933367"/>
    <n v="1"/>
    <x v="7"/>
    <n v="60"/>
    <n v="26"/>
    <n v="0"/>
    <n v="2155.91"/>
    <n v="0"/>
    <n v="2155.91"/>
    <n v="1198.33"/>
    <n v="0"/>
    <n v="957.58"/>
    <n v="1235.1600000000001"/>
    <n v="36.83"/>
    <n v="304"/>
    <n v="1"/>
    <n v="69"/>
    <x v="5"/>
    <s v="07/2021"/>
    <x v="90"/>
    <n v="2"/>
    <s v="Computers - 1781"/>
    <x v="0"/>
    <m/>
  </r>
  <r>
    <n v="6933368"/>
    <n v="1"/>
    <x v="7"/>
    <n v="60"/>
    <n v="25"/>
    <n v="0"/>
    <n v="22588.29"/>
    <n v="0"/>
    <n v="22588.29"/>
    <n v="12935.17"/>
    <n v="0"/>
    <n v="9653.1200000000008"/>
    <n v="13321.29"/>
    <n v="386.12"/>
    <n v="304"/>
    <n v="1"/>
    <n v="69"/>
    <x v="5"/>
    <s v="07/2021"/>
    <x v="90"/>
    <n v="2"/>
    <s v="Computers - 1784"/>
    <x v="0"/>
    <m/>
  </r>
  <r>
    <n v="6933438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5"/>
    <x v="0"/>
    <m/>
  </r>
  <r>
    <n v="6933439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8"/>
    <x v="0"/>
    <m/>
  </r>
  <r>
    <n v="6933440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x v="53"/>
    <n v="2"/>
    <s v="Laptop, (1) Dell E5470 Lattitude - 1612"/>
    <x v="0"/>
    <m/>
  </r>
  <r>
    <n v="6933445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2"/>
    <x v="0"/>
    <m/>
  </r>
  <r>
    <n v="6933446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6"/>
    <x v="0"/>
    <m/>
  </r>
  <r>
    <n v="6933447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8"/>
    <x v="0"/>
    <m/>
  </r>
  <r>
    <n v="6933450"/>
    <n v="1"/>
    <x v="7"/>
    <n v="60"/>
    <n v="14"/>
    <n v="0"/>
    <n v="437.98"/>
    <n v="0"/>
    <n v="437.98"/>
    <n v="332.14"/>
    <n v="0"/>
    <n v="105.84"/>
    <n v="339.7"/>
    <n v="7.5600000000000005"/>
    <n v="304"/>
    <n v="1"/>
    <n v="69"/>
    <x v="5"/>
    <s v="07/2021"/>
    <x v="75"/>
    <n v="2"/>
    <s v="Printer, (1) HP Color LJ Pro M452DN - 1681"/>
    <x v="0"/>
    <m/>
  </r>
  <r>
    <n v="693345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7"/>
    <x v="0"/>
    <m/>
  </r>
  <r>
    <n v="6933459"/>
    <n v="1"/>
    <x v="7"/>
    <n v="60"/>
    <n v="15"/>
    <n v="0"/>
    <n v="4977.75"/>
    <n v="0"/>
    <n v="4977.75"/>
    <n v="3690.38"/>
    <n v="0"/>
    <n v="1287.3699999999999"/>
    <n v="3776.2"/>
    <n v="85.820000000000007"/>
    <n v="304"/>
    <n v="1"/>
    <n v="69"/>
    <x v="5"/>
    <s v="07/2021"/>
    <x v="91"/>
    <n v="2"/>
    <s v="Monitor, (5) Dell P2217 22 inch - 1711"/>
    <x v="0"/>
    <m/>
  </r>
  <r>
    <n v="6933461"/>
    <n v="1"/>
    <x v="7"/>
    <n v="60"/>
    <n v="15"/>
    <n v="0"/>
    <n v="24425.53"/>
    <n v="0"/>
    <n v="24425.53"/>
    <n v="18102.060000000001"/>
    <n v="0"/>
    <n v="6323.47"/>
    <n v="18523.62"/>
    <n v="421.56"/>
    <n v="304"/>
    <n v="1"/>
    <n v="69"/>
    <x v="5"/>
    <s v="07/2021"/>
    <x v="92"/>
    <n v="2"/>
    <s v="Rewiring project for Marianna Site - 1697"/>
    <x v="0"/>
    <m/>
  </r>
  <r>
    <n v="6933462"/>
    <n v="1"/>
    <x v="7"/>
    <n v="60"/>
    <n v="15"/>
    <n v="0"/>
    <n v="6842.38"/>
    <n v="0"/>
    <n v="6842.38"/>
    <n v="5072.78"/>
    <n v="0"/>
    <n v="1769.6"/>
    <n v="5190.75"/>
    <n v="117.97"/>
    <n v="304"/>
    <n v="1"/>
    <n v="69"/>
    <x v="5"/>
    <s v="07/2021"/>
    <x v="93"/>
    <n v="2"/>
    <s v="Router, (1) CISCO ISR 4431 -iRouter refresh - 1701"/>
    <x v="0"/>
    <m/>
  </r>
  <r>
    <n v="6933474"/>
    <n v="1"/>
    <x v="7"/>
    <n v="36"/>
    <n v="1"/>
    <n v="0"/>
    <n v="-14760"/>
    <n v="0"/>
    <n v="-14760"/>
    <n v="-14322.67"/>
    <n v="0"/>
    <n v="-437.33"/>
    <n v="-14760"/>
    <n v="-437.33"/>
    <n v="304"/>
    <n v="1"/>
    <n v="69"/>
    <x v="5"/>
    <s v="07/2021"/>
    <x v="58"/>
    <n v="2"/>
    <s v="Licenses, (36) CISCO L-ASA5545-TAM subscriptions for Energy Lane Firewall - 1763"/>
    <x v="0"/>
    <m/>
  </r>
  <r>
    <n v="6933475"/>
    <n v="1"/>
    <x v="7"/>
    <n v="60"/>
    <n v="22"/>
    <n v="0"/>
    <n v="129968.61"/>
    <n v="0"/>
    <n v="129968.61"/>
    <n v="80989.679999999993"/>
    <n v="0"/>
    <n v="48978.93"/>
    <n v="83216"/>
    <n v="2226.3200000000002"/>
    <n v="304"/>
    <n v="1"/>
    <n v="69"/>
    <x v="5"/>
    <s v="07/2021"/>
    <x v="79"/>
    <n v="2"/>
    <s v="Newark Office IT - 1758"/>
    <x v="0"/>
    <m/>
  </r>
  <r>
    <n v="6933479"/>
    <n v="1"/>
    <x v="7"/>
    <n v="60"/>
    <n v="15"/>
    <n v="0"/>
    <n v="3516.35"/>
    <n v="0"/>
    <n v="3516.35"/>
    <n v="2606.98"/>
    <n v="0"/>
    <n v="909.37"/>
    <n v="2667.6"/>
    <n v="60.620000000000005"/>
    <n v="304"/>
    <n v="1"/>
    <n v="69"/>
    <x v="5"/>
    <s v="07/2021"/>
    <x v="80"/>
    <n v="2"/>
    <s v="Switch, (1) Cisco Catalyst 2960X 48 port ethernet - 1694"/>
    <x v="0"/>
    <m/>
  </r>
  <r>
    <n v="6933484"/>
    <n v="1"/>
    <x v="7"/>
    <n v="60"/>
    <n v="14"/>
    <n v="0"/>
    <n v="697.61"/>
    <n v="0"/>
    <n v="697.61"/>
    <n v="528.99"/>
    <n v="0"/>
    <n v="168.62"/>
    <n v="541.03"/>
    <n v="12.040000000000001"/>
    <n v="304"/>
    <n v="1"/>
    <n v="69"/>
    <x v="5"/>
    <s v="07/2021"/>
    <x v="59"/>
    <n v="2"/>
    <s v="PC, (1) Dell Opti 5040 desktop computer - 1606"/>
    <x v="0"/>
    <m/>
  </r>
  <r>
    <n v="6933485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x v="59"/>
    <n v="2"/>
    <s v="PC, (1) Dell Opti 5040 desktop computer - 1662"/>
    <x v="0"/>
    <m/>
  </r>
  <r>
    <n v="6933487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5"/>
    <x v="0"/>
    <m/>
  </r>
  <r>
    <n v="6933488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6"/>
    <x v="0"/>
    <m/>
  </r>
  <r>
    <n v="6933489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x v="54"/>
    <n v="2"/>
    <s v="Monitor, (1) Dell P2217 22 inch - 1590"/>
    <x v="0"/>
    <m/>
  </r>
  <r>
    <n v="6933490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6"/>
    <x v="0"/>
    <m/>
  </r>
  <r>
    <n v="6933513"/>
    <n v="1"/>
    <x v="7"/>
    <n v="60"/>
    <n v="27"/>
    <n v="0"/>
    <n v="74483.95"/>
    <n v="0"/>
    <n v="74483.95"/>
    <n v="40148.71"/>
    <n v="0"/>
    <n v="34335.24"/>
    <n v="41420.39"/>
    <n v="1271.68"/>
    <n v="304"/>
    <n v="1"/>
    <n v="69"/>
    <x v="5"/>
    <s v="07/2021"/>
    <x v="63"/>
    <n v="2"/>
    <s v="Computer Purchases - 1793"/>
    <x v="0"/>
    <m/>
  </r>
  <r>
    <n v="6933514"/>
    <n v="1"/>
    <x v="7"/>
    <n v="60"/>
    <n v="22"/>
    <n v="0"/>
    <n v="38380.33"/>
    <n v="0"/>
    <n v="38380.33"/>
    <n v="23916.6"/>
    <n v="0"/>
    <n v="14463.73"/>
    <n v="24574.04"/>
    <n v="657.44"/>
    <n v="304"/>
    <n v="1"/>
    <n v="69"/>
    <x v="5"/>
    <s v="07/2021"/>
    <x v="90"/>
    <n v="2"/>
    <s v="Computers - 1759"/>
    <x v="0"/>
    <m/>
  </r>
  <r>
    <n v="6933529"/>
    <n v="1"/>
    <x v="7"/>
    <n v="60"/>
    <n v="17"/>
    <n v="0"/>
    <n v="320.39"/>
    <n v="0"/>
    <n v="320.39"/>
    <n v="226.66"/>
    <n v="0"/>
    <n v="93.73"/>
    <n v="232.17"/>
    <n v="5.51"/>
    <n v="304"/>
    <n v="1"/>
    <n v="69"/>
    <x v="5"/>
    <s v="07/2021"/>
    <x v="95"/>
    <n v="2"/>
    <s v="UPS, (1) APC Power saving back-ups RS1500 - 1722"/>
    <x v="0"/>
    <m/>
  </r>
  <r>
    <n v="6933530"/>
    <n v="1"/>
    <x v="7"/>
    <n v="60"/>
    <n v="15"/>
    <n v="0"/>
    <n v="1338.76"/>
    <n v="0"/>
    <n v="1338.76"/>
    <n v="992.5"/>
    <n v="0"/>
    <n v="346.26"/>
    <n v="1015.58"/>
    <n v="23.080000000000002"/>
    <n v="304"/>
    <n v="1"/>
    <n v="69"/>
    <x v="5"/>
    <s v="07/2021"/>
    <x v="96"/>
    <n v="2"/>
    <s v="UPS, (1) APC Smart x1500VA - 1691"/>
    <x v="0"/>
    <m/>
  </r>
  <r>
    <n v="6933576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x v="53"/>
    <n v="2"/>
    <s v="Laptop, (1) Dell E5470 Lattitude - 1609"/>
    <x v="0"/>
    <m/>
  </r>
  <r>
    <n v="6933577"/>
    <n v="1"/>
    <x v="7"/>
    <n v="60"/>
    <n v="14"/>
    <n v="0"/>
    <n v="947.8"/>
    <n v="0"/>
    <n v="947.8"/>
    <n v="718.74"/>
    <n v="0"/>
    <n v="229.06"/>
    <n v="735.1"/>
    <n v="16.36"/>
    <n v="304"/>
    <n v="1"/>
    <n v="69"/>
    <x v="5"/>
    <s v="07/2021"/>
    <x v="53"/>
    <n v="2"/>
    <s v="Laptop, (1) Dell E5470 Lattitude - 1613"/>
    <x v="0"/>
    <m/>
  </r>
  <r>
    <n v="6933578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21"/>
    <x v="0"/>
    <m/>
  </r>
  <r>
    <n v="6933579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4"/>
    <x v="0"/>
    <m/>
  </r>
  <r>
    <n v="6933580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x v="53"/>
    <n v="2"/>
    <s v="Laptop, (1) Dell E5470 Lattitude - 1643"/>
    <x v="0"/>
    <m/>
  </r>
  <r>
    <n v="6933581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x v="53"/>
    <n v="2"/>
    <s v="Laptop, (1) Dell E5470 Lattitude - 1644"/>
    <x v="0"/>
    <m/>
  </r>
  <r>
    <n v="6933582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46"/>
    <x v="0"/>
    <m/>
  </r>
  <r>
    <n v="6933589"/>
    <n v="1"/>
    <x v="7"/>
    <n v="60"/>
    <n v="14"/>
    <n v="0"/>
    <n v="171.4"/>
    <n v="0"/>
    <n v="171.4"/>
    <n v="130"/>
    <n v="0"/>
    <n v="41.4"/>
    <n v="132.96"/>
    <n v="2.96"/>
    <n v="304"/>
    <n v="1"/>
    <n v="69"/>
    <x v="5"/>
    <s v="07/2021"/>
    <x v="54"/>
    <n v="2"/>
    <s v="Monitor, (1) Dell P2217 22 inch - 1601"/>
    <x v="0"/>
    <m/>
  </r>
  <r>
    <n v="6933590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0"/>
    <x v="0"/>
    <m/>
  </r>
  <r>
    <n v="6933592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3"/>
    <x v="0"/>
    <m/>
  </r>
  <r>
    <n v="6933597"/>
    <n v="1"/>
    <x v="7"/>
    <n v="60"/>
    <n v="15"/>
    <n v="0"/>
    <n v="1753.82"/>
    <n v="0"/>
    <n v="1753.82"/>
    <n v="1300.26"/>
    <n v="0"/>
    <n v="453.56"/>
    <n v="1330.5"/>
    <n v="30.240000000000002"/>
    <n v="304"/>
    <n v="1"/>
    <n v="69"/>
    <x v="5"/>
    <s v="07/2021"/>
    <x v="76"/>
    <n v="2"/>
    <s v="Monitor, (10) Dell P2217 22 inch - 1710"/>
    <x v="0"/>
    <m/>
  </r>
  <r>
    <n v="6933608"/>
    <n v="1"/>
    <x v="7"/>
    <n v="60"/>
    <n v="28"/>
    <n v="0"/>
    <n v="8657.42"/>
    <n v="0"/>
    <n v="8657.42"/>
    <n v="4521.12"/>
    <n v="0"/>
    <n v="4136.3"/>
    <n v="4668.8500000000004"/>
    <n v="147.72999999999999"/>
    <n v="304"/>
    <n v="1"/>
    <n v="69"/>
    <x v="5"/>
    <s v="07/2021"/>
    <x v="55"/>
    <n v="2"/>
    <s v="Network Upgrades - 1797"/>
    <x v="0"/>
    <m/>
  </r>
  <r>
    <n v="6933619"/>
    <n v="1"/>
    <x v="7"/>
    <n v="60"/>
    <n v="20"/>
    <n v="0"/>
    <n v="9150"/>
    <n v="0"/>
    <n v="9150"/>
    <n v="6010.3"/>
    <n v="0"/>
    <n v="3139.7"/>
    <n v="6167.29"/>
    <n v="156.99"/>
    <n v="304"/>
    <n v="1"/>
    <n v="69"/>
    <x v="5"/>
    <s v="07/2021"/>
    <x v="97"/>
    <n v="2"/>
    <s v="Laptops, (6) Dell CTO 7480 - 1741"/>
    <x v="0"/>
    <m/>
  </r>
  <r>
    <n v="6933621"/>
    <n v="1"/>
    <x v="7"/>
    <n v="60"/>
    <n v="15"/>
    <n v="0"/>
    <n v="6816.43"/>
    <n v="0"/>
    <n v="6816.43"/>
    <n v="5053.5600000000004"/>
    <n v="0"/>
    <n v="1762.87"/>
    <n v="5171.08"/>
    <n v="117.52"/>
    <n v="304"/>
    <n v="1"/>
    <n v="69"/>
    <x v="5"/>
    <s v="07/2021"/>
    <x v="86"/>
    <n v="2"/>
    <s v="Switch, (1) Cisco Catalyst 3850 24 POE LAN - 1693"/>
    <x v="0"/>
    <m/>
  </r>
  <r>
    <n v="6933626"/>
    <n v="1"/>
    <x v="7"/>
    <n v="60"/>
    <n v="20"/>
    <n v="0"/>
    <n v="941.55"/>
    <n v="0"/>
    <n v="941.55"/>
    <n v="618.45000000000005"/>
    <n v="0"/>
    <n v="323.10000000000002"/>
    <n v="634.61"/>
    <n v="16.16"/>
    <n v="304"/>
    <n v="1"/>
    <n v="69"/>
    <x v="5"/>
    <s v="07/2021"/>
    <x v="98"/>
    <n v="2"/>
    <s v="PC, (1) Dell CTO 5050 Desktop computers - 1742"/>
    <x v="0"/>
    <m/>
  </r>
  <r>
    <n v="6933628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5"/>
    <x v="0"/>
    <m/>
  </r>
  <r>
    <n v="6933629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3"/>
    <x v="0"/>
    <m/>
  </r>
  <r>
    <n v="6933630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4"/>
    <x v="0"/>
    <m/>
  </r>
  <r>
    <n v="6933632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8"/>
    <x v="0"/>
    <m/>
  </r>
  <r>
    <n v="6933639"/>
    <n v="1"/>
    <x v="7"/>
    <n v="60"/>
    <n v="4"/>
    <n v="0"/>
    <n v="838.17"/>
    <n v="0"/>
    <n v="838.17"/>
    <n v="782.29"/>
    <n v="0"/>
    <n v="55.88"/>
    <n v="796.26"/>
    <n v="13.97"/>
    <n v="304"/>
    <n v="1"/>
    <n v="69"/>
    <x v="5"/>
    <s v="07/2021"/>
    <x v="84"/>
    <n v="2"/>
    <s v="Desktop, (1) Dell Optiplex 5040 - 1446"/>
    <x v="0"/>
    <m/>
  </r>
  <r>
    <n v="6933658"/>
    <n v="1"/>
    <x v="7"/>
    <n v="60"/>
    <n v="15"/>
    <n v="0"/>
    <n v="525.52"/>
    <n v="0"/>
    <n v="525.52"/>
    <n v="389.59"/>
    <n v="0"/>
    <n v="135.93"/>
    <n v="398.65"/>
    <n v="9.06"/>
    <n v="304"/>
    <n v="1"/>
    <n v="69"/>
    <x v="5"/>
    <s v="07/2021"/>
    <x v="100"/>
    <n v="2"/>
    <s v="CISCO AC power supply -iRouter refresh project - 1698"/>
    <x v="0"/>
    <m/>
  </r>
  <r>
    <n v="6933717"/>
    <n v="1"/>
    <x v="7"/>
    <n v="60"/>
    <n v="4"/>
    <n v="0"/>
    <n v="826.97"/>
    <n v="0"/>
    <n v="826.97"/>
    <n v="771.83"/>
    <n v="0"/>
    <n v="55.14"/>
    <n v="785.62"/>
    <n v="13.790000000000001"/>
    <n v="304"/>
    <n v="1"/>
    <n v="69"/>
    <x v="5"/>
    <s v="07/2021"/>
    <x v="84"/>
    <n v="2"/>
    <s v="Desktop, (1) Dell Optiplex 5040 - 1444"/>
    <x v="0"/>
    <m/>
  </r>
  <r>
    <n v="6933729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6"/>
    <x v="0"/>
    <m/>
  </r>
  <r>
    <n v="6933730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9"/>
    <x v="0"/>
    <m/>
  </r>
  <r>
    <n v="6933731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49"/>
    <x v="0"/>
    <m/>
  </r>
  <r>
    <n v="6933732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50"/>
    <x v="0"/>
    <m/>
  </r>
  <r>
    <n v="6933733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51"/>
    <x v="0"/>
    <m/>
  </r>
  <r>
    <n v="6933734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5"/>
    <x v="0"/>
    <m/>
  </r>
  <r>
    <n v="6933738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1"/>
    <x v="0"/>
    <m/>
  </r>
  <r>
    <n v="693374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5"/>
    <x v="0"/>
    <m/>
  </r>
  <r>
    <n v="6933744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4"/>
    <x v="0"/>
    <m/>
  </r>
  <r>
    <n v="693375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7"/>
    <x v="0"/>
    <m/>
  </r>
  <r>
    <n v="6933758"/>
    <n v="1"/>
    <x v="7"/>
    <n v="60"/>
    <n v="25"/>
    <n v="0"/>
    <n v="59503.97"/>
    <n v="0"/>
    <n v="59503.97"/>
    <n v="34074.870000000003"/>
    <n v="0"/>
    <n v="25429.1"/>
    <n v="35092.03"/>
    <n v="1017.16"/>
    <n v="304"/>
    <n v="1"/>
    <n v="69"/>
    <x v="5"/>
    <s v="07/2021"/>
    <x v="85"/>
    <n v="2"/>
    <s v="Stover - Dover Campus IT Network - 1776"/>
    <x v="0"/>
    <m/>
  </r>
  <r>
    <n v="6933759"/>
    <n v="1"/>
    <x v="7"/>
    <n v="60"/>
    <n v="15"/>
    <n v="0"/>
    <n v="12373.83"/>
    <n v="0"/>
    <n v="12373.83"/>
    <n v="9280.3700000000008"/>
    <n v="0"/>
    <n v="3093.46"/>
    <n v="9486.6"/>
    <n v="206.23000000000002"/>
    <n v="304"/>
    <n v="1"/>
    <n v="69"/>
    <x v="5"/>
    <s v="07/2021"/>
    <x v="101"/>
    <n v="2"/>
    <s v="Switch, (1) CISCO  Catalyst 3850 48 port - 1712"/>
    <x v="0"/>
    <m/>
  </r>
  <r>
    <n v="6933763"/>
    <n v="1"/>
    <x v="7"/>
    <n v="60"/>
    <n v="20"/>
    <n v="0"/>
    <n v="6528.19"/>
    <n v="0"/>
    <n v="6528.19"/>
    <n v="4288.09"/>
    <n v="0"/>
    <n v="2240.1"/>
    <n v="4400.1000000000004"/>
    <n v="112.01"/>
    <n v="304"/>
    <n v="1"/>
    <n v="69"/>
    <x v="5"/>
    <s v="07/2021"/>
    <x v="57"/>
    <n v="2"/>
    <s v="Laptops, (4) Dell CTO 7480 - 1743"/>
    <x v="0"/>
    <m/>
  </r>
  <r>
    <n v="6933769"/>
    <n v="1"/>
    <x v="7"/>
    <n v="60"/>
    <n v="14"/>
    <n v="0"/>
    <n v="847.84"/>
    <n v="0"/>
    <n v="847.84"/>
    <n v="642.95000000000005"/>
    <n v="0"/>
    <n v="204.89"/>
    <n v="657.58"/>
    <n v="14.63"/>
    <n v="304"/>
    <n v="1"/>
    <n v="69"/>
    <x v="5"/>
    <s v="07/2021"/>
    <x v="59"/>
    <n v="2"/>
    <s v="PC, (1) Dell Opti 5040 desktop computer - 1586"/>
    <x v="0"/>
    <m/>
  </r>
  <r>
    <n v="6933770"/>
    <n v="1"/>
    <x v="7"/>
    <n v="60"/>
    <n v="14"/>
    <n v="0"/>
    <n v="847.83"/>
    <n v="0"/>
    <n v="847.83"/>
    <n v="642.94000000000005"/>
    <n v="0"/>
    <n v="204.89"/>
    <n v="657.57"/>
    <n v="14.63"/>
    <n v="304"/>
    <n v="1"/>
    <n v="69"/>
    <x v="5"/>
    <s v="07/2021"/>
    <x v="59"/>
    <n v="2"/>
    <s v="PC, (1) Dell Opti 5040 desktop computer - 1587"/>
    <x v="0"/>
    <m/>
  </r>
  <r>
    <n v="6933771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x v="59"/>
    <n v="2"/>
    <s v="PC, (1) Dell Opti 5040 desktop computer - 1660"/>
    <x v="0"/>
    <m/>
  </r>
  <r>
    <n v="6933777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x v="59"/>
    <n v="2"/>
    <s v="PC, (1) Dell Opti 5040 desktop computer - 1663"/>
    <x v="0"/>
    <m/>
  </r>
  <r>
    <n v="6933780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52"/>
    <x v="0"/>
    <m/>
  </r>
  <r>
    <n v="6933790"/>
    <n v="1"/>
    <x v="7"/>
    <n v="60"/>
    <n v="4"/>
    <n v="0"/>
    <n v="838.17"/>
    <n v="0"/>
    <n v="838.17"/>
    <n v="782.29"/>
    <n v="0"/>
    <n v="55.88"/>
    <n v="796.26"/>
    <n v="13.97"/>
    <n v="304"/>
    <n v="1"/>
    <n v="69"/>
    <x v="5"/>
    <s v="07/2021"/>
    <x v="84"/>
    <n v="2"/>
    <s v="Desktop, (1) Dell Optiplex 5040 - 1445"/>
    <x v="0"/>
    <m/>
  </r>
  <r>
    <n v="6933791"/>
    <n v="1"/>
    <x v="7"/>
    <n v="60"/>
    <n v="15"/>
    <n v="0"/>
    <n v="1035.32"/>
    <n v="0"/>
    <n v="1035.32"/>
    <n v="767.55"/>
    <n v="0"/>
    <n v="267.77"/>
    <n v="785.4"/>
    <n v="17.850000000000001"/>
    <n v="304"/>
    <n v="1"/>
    <n v="69"/>
    <x v="5"/>
    <s v="07/2021"/>
    <x v="102"/>
    <n v="2"/>
    <s v="(5) Dell Docking station WD15 w/180w adapter - 1709"/>
    <x v="0"/>
    <m/>
  </r>
  <r>
    <n v="6933795"/>
    <n v="1"/>
    <x v="7"/>
    <n v="60"/>
    <n v="13"/>
    <n v="0"/>
    <n v="2412.27"/>
    <n v="0"/>
    <n v="2412.27"/>
    <n v="1870.23"/>
    <n v="0"/>
    <n v="542.04"/>
    <n v="1911.93"/>
    <n v="41.7"/>
    <n v="304"/>
    <n v="1"/>
    <n v="69"/>
    <x v="5"/>
    <s v="07/2021"/>
    <x v="104"/>
    <n v="2"/>
    <s v="BackUp &amp; Storage, (5) HP LT05 20Pk tapes &amp; (5) carts - 1584"/>
    <x v="0"/>
    <m/>
  </r>
  <r>
    <n v="6933803"/>
    <n v="1"/>
    <x v="7"/>
    <n v="60"/>
    <n v="25"/>
    <n v="0"/>
    <n v="31359.85"/>
    <n v="0"/>
    <n v="31359.85"/>
    <n v="17958.23"/>
    <n v="0"/>
    <n v="13401.62"/>
    <n v="18494.29"/>
    <n v="536.06000000000006"/>
    <n v="304"/>
    <n v="1"/>
    <n v="69"/>
    <x v="5"/>
    <s v="07/2021"/>
    <x v="63"/>
    <n v="2"/>
    <s v="Computer Purchases - 1782"/>
    <x v="0"/>
    <m/>
  </r>
  <r>
    <n v="6933804"/>
    <n v="1"/>
    <x v="7"/>
    <n v="60"/>
    <n v="28"/>
    <n v="0"/>
    <n v="18372.64"/>
    <n v="0"/>
    <n v="18372.64"/>
    <n v="9594.52"/>
    <n v="0"/>
    <n v="8778.1200000000008"/>
    <n v="9908.02"/>
    <n v="313.5"/>
    <n v="304"/>
    <n v="1"/>
    <n v="69"/>
    <x v="5"/>
    <s v="07/2021"/>
    <x v="63"/>
    <n v="2"/>
    <s v="Computer Purchases - 1798"/>
    <x v="0"/>
    <m/>
  </r>
  <r>
    <n v="6933805"/>
    <n v="1"/>
    <x v="7"/>
    <n v="60"/>
    <n v="24"/>
    <n v="0"/>
    <n v="36392.35"/>
    <n v="0"/>
    <n v="36392.35"/>
    <n v="21452.33"/>
    <n v="0"/>
    <n v="14940.02"/>
    <n v="22074.83"/>
    <n v="622.5"/>
    <n v="304"/>
    <n v="1"/>
    <n v="69"/>
    <x v="5"/>
    <s v="07/2021"/>
    <x v="90"/>
    <n v="2"/>
    <s v="Computers - 1772"/>
    <x v="0"/>
    <m/>
  </r>
  <r>
    <n v="6933812"/>
    <n v="1"/>
    <x v="7"/>
    <n v="60"/>
    <n v="23"/>
    <n v="0"/>
    <n v="77.319999999999993"/>
    <n v="0"/>
    <n v="77.319999999999993"/>
    <n v="46.85"/>
    <n v="0"/>
    <n v="30.47"/>
    <n v="48.17"/>
    <n v="1.32"/>
    <n v="304"/>
    <n v="1"/>
    <n v="69"/>
    <x v="5"/>
    <s v="07/2021"/>
    <x v="65"/>
    <n v="2"/>
    <s v="CISCO CAT WS-C2960X-48FPS-L Network refresh project - 1761"/>
    <x v="0"/>
    <m/>
  </r>
  <r>
    <n v="6933875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6"/>
    <x v="0"/>
    <m/>
  </r>
  <r>
    <n v="6933876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x v="53"/>
    <n v="2"/>
    <s v="Laptop, (1) Dell E5470 Lattitude - 1640"/>
    <x v="0"/>
    <m/>
  </r>
  <r>
    <n v="6933883"/>
    <n v="1"/>
    <x v="7"/>
    <n v="60"/>
    <n v="20"/>
    <n v="0"/>
    <n v="4028.64"/>
    <n v="0"/>
    <n v="4028.64"/>
    <n v="2646.29"/>
    <n v="0"/>
    <n v="1382.35"/>
    <n v="2715.41"/>
    <n v="69.12"/>
    <n v="304"/>
    <n v="1"/>
    <n v="69"/>
    <x v="5"/>
    <s v="07/2021"/>
    <x v="105"/>
    <n v="2"/>
    <s v="PC, (4) Dell CTO 5050 Desktop computers - 1744"/>
    <x v="0"/>
    <m/>
  </r>
  <r>
    <n v="6933886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4"/>
    <x v="0"/>
    <m/>
  </r>
  <r>
    <n v="6933887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5"/>
    <x v="0"/>
    <m/>
  </r>
  <r>
    <n v="6933888"/>
    <n v="1"/>
    <x v="7"/>
    <n v="60"/>
    <n v="14"/>
    <n v="0"/>
    <n v="170.16"/>
    <n v="0"/>
    <n v="170.16"/>
    <n v="129.07"/>
    <n v="0"/>
    <n v="41.09"/>
    <n v="132"/>
    <n v="2.93"/>
    <n v="304"/>
    <n v="1"/>
    <n v="69"/>
    <x v="5"/>
    <s v="07/2021"/>
    <x v="54"/>
    <n v="2"/>
    <s v="Monitor, (1) Dell P2217 22 inch - 1639"/>
    <x v="0"/>
    <m/>
  </r>
  <r>
    <n v="6933889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4"/>
    <x v="0"/>
    <m/>
  </r>
  <r>
    <n v="693389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1"/>
    <x v="0"/>
    <m/>
  </r>
  <r>
    <n v="6933894"/>
    <n v="1"/>
    <x v="7"/>
    <n v="60"/>
    <n v="14"/>
    <n v="0"/>
    <n v="1377.53"/>
    <n v="0"/>
    <n v="1377.53"/>
    <n v="1044.6600000000001"/>
    <n v="0"/>
    <n v="332.87"/>
    <n v="1068.44"/>
    <n v="23.78"/>
    <n v="304"/>
    <n v="1"/>
    <n v="69"/>
    <x v="5"/>
    <s v="07/2021"/>
    <x v="67"/>
    <n v="2"/>
    <s v="Laptop, (1) Dell E7270 Lattitude - 1605"/>
    <x v="0"/>
    <m/>
  </r>
  <r>
    <n v="6933895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9"/>
    <x v="0"/>
    <m/>
  </r>
  <r>
    <n v="6933896"/>
    <n v="1"/>
    <x v="7"/>
    <n v="60"/>
    <n v="15"/>
    <n v="0"/>
    <n v="166.27"/>
    <n v="0"/>
    <n v="166.27"/>
    <n v="123.28"/>
    <n v="0"/>
    <n v="42.99"/>
    <n v="126.15"/>
    <n v="2.87"/>
    <n v="304"/>
    <n v="1"/>
    <n v="69"/>
    <x v="5"/>
    <s v="07/2021"/>
    <x v="54"/>
    <n v="2"/>
    <s v="Monitor, (1) Dell P2217 22 inch - 1704"/>
    <x v="0"/>
    <m/>
  </r>
  <r>
    <n v="6933897"/>
    <n v="1"/>
    <x v="7"/>
    <n v="60"/>
    <n v="15"/>
    <n v="0"/>
    <n v="1840.27"/>
    <n v="0"/>
    <n v="1840.27"/>
    <n v="1364.34"/>
    <n v="0"/>
    <n v="475.93"/>
    <n v="1396.07"/>
    <n v="31.73"/>
    <n v="304"/>
    <n v="1"/>
    <n v="69"/>
    <x v="5"/>
    <s v="07/2021"/>
    <x v="106"/>
    <n v="2"/>
    <s v="Monitor, (12) Dell P2217 22 inch - 1706"/>
    <x v="0"/>
    <m/>
  </r>
  <r>
    <n v="6933925"/>
    <n v="1"/>
    <x v="7"/>
    <n v="60"/>
    <n v="15"/>
    <n v="0"/>
    <n v="22765"/>
    <n v="0"/>
    <n v="22765"/>
    <n v="17073.78"/>
    <n v="0"/>
    <n v="5691.22"/>
    <n v="17453.189999999999"/>
    <n v="379.41"/>
    <n v="304"/>
    <n v="1"/>
    <n v="69"/>
    <x v="5"/>
    <s v="07/2021"/>
    <x v="107"/>
    <n v="2"/>
    <s v="Middletown Office Security system - 114 Sandhill Drive - 1714"/>
    <x v="0"/>
    <m/>
  </r>
  <r>
    <n v="6933931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6"/>
    <x v="0"/>
    <m/>
  </r>
  <r>
    <n v="6933932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8"/>
    <x v="0"/>
    <m/>
  </r>
  <r>
    <n v="6933933"/>
    <n v="1"/>
    <x v="7"/>
    <n v="60"/>
    <n v="15"/>
    <n v="0"/>
    <n v="634.02"/>
    <n v="0"/>
    <n v="634.02"/>
    <n v="470.02"/>
    <n v="0"/>
    <n v="164"/>
    <n v="480.95"/>
    <n v="10.93"/>
    <n v="304"/>
    <n v="1"/>
    <n v="69"/>
    <x v="5"/>
    <s v="07/2021"/>
    <x v="88"/>
    <n v="2"/>
    <s v="Transceiver, (1) CISCO 1000BASE LX/LH-iRouter refresh - 1699"/>
    <x v="0"/>
    <m/>
  </r>
  <r>
    <n v="6933936"/>
    <n v="1"/>
    <x v="7"/>
    <n v="60"/>
    <n v="15"/>
    <n v="0"/>
    <n v="1066.46"/>
    <n v="0"/>
    <n v="1066.46"/>
    <n v="790.69"/>
    <n v="0"/>
    <n v="275.77"/>
    <n v="809.07"/>
    <n v="18.38"/>
    <n v="304"/>
    <n v="1"/>
    <n v="69"/>
    <x v="5"/>
    <s v="07/2021"/>
    <x v="108"/>
    <n v="2"/>
    <s v="PC, (1) Dell Opti 5050 desktop computer - 1705"/>
    <x v="0"/>
    <m/>
  </r>
  <r>
    <n v="6933943"/>
    <n v="1"/>
    <x v="7"/>
    <n v="60"/>
    <n v="14"/>
    <n v="0"/>
    <n v="12283.43"/>
    <n v="0"/>
    <n v="12283.43"/>
    <n v="9324.32"/>
    <n v="0"/>
    <n v="2959.11"/>
    <n v="9535.68"/>
    <n v="211.36"/>
    <n v="304"/>
    <n v="1"/>
    <n v="69"/>
    <x v="5"/>
    <s v="07/2021"/>
    <x v="109"/>
    <n v="2"/>
    <s v="Computer Purchase 2017-02 - 1585"/>
    <x v="0"/>
    <m/>
  </r>
  <r>
    <n v="6933952"/>
    <n v="1"/>
    <x v="7"/>
    <n v="60"/>
    <n v="29"/>
    <n v="0"/>
    <n v="41172.69"/>
    <n v="0"/>
    <n v="41172.69"/>
    <n v="20809.759999999998"/>
    <n v="0"/>
    <n v="20362.93"/>
    <n v="21511.93"/>
    <n v="702.17"/>
    <n v="304"/>
    <n v="1"/>
    <n v="69"/>
    <x v="5"/>
    <s v="07/2021"/>
    <x v="63"/>
    <n v="2"/>
    <s v="Computer Purchases - 1818"/>
    <x v="0"/>
    <m/>
  </r>
  <r>
    <n v="6933975"/>
    <n v="1"/>
    <x v="7"/>
    <n v="60"/>
    <n v="15"/>
    <n v="0"/>
    <n v="1338.77"/>
    <n v="0"/>
    <n v="1338.77"/>
    <n v="992.5"/>
    <n v="0"/>
    <n v="346.27"/>
    <n v="1015.58"/>
    <n v="23.080000000000002"/>
    <n v="304"/>
    <n v="1"/>
    <n v="69"/>
    <x v="5"/>
    <s v="07/2021"/>
    <x v="96"/>
    <n v="2"/>
    <s v="UPS, (1) APC Smart x1500VA - 1690"/>
    <x v="0"/>
    <m/>
  </r>
  <r>
    <n v="6934013"/>
    <n v="1"/>
    <x v="7"/>
    <n v="60"/>
    <n v="41"/>
    <n v="0"/>
    <n v="70272.34"/>
    <n v="0"/>
    <n v="70272.34"/>
    <n v="21379.82"/>
    <n v="0"/>
    <n v="48892.52"/>
    <n v="22572.32"/>
    <n v="1192.5"/>
    <n v="304"/>
    <n v="1"/>
    <n v="69"/>
    <x v="5"/>
    <s v="07/2021"/>
    <x v="63"/>
    <n v="2"/>
    <s v="Computer Purchases - 1857"/>
    <x v="0"/>
    <m/>
  </r>
  <r>
    <n v="6934020"/>
    <n v="1"/>
    <x v="7"/>
    <n v="60"/>
    <n v="35"/>
    <n v="0"/>
    <n v="25110"/>
    <n v="0"/>
    <n v="25110"/>
    <n v="10163.56"/>
    <n v="0"/>
    <n v="14946.44"/>
    <n v="10590.6"/>
    <n v="427.04"/>
    <n v="304"/>
    <n v="1"/>
    <n v="69"/>
    <x v="5"/>
    <s v="07/2021"/>
    <x v="110"/>
    <n v="2"/>
    <s v="BIS1347 Unified Communications Enhance - 1832"/>
    <x v="0"/>
    <m/>
  </r>
  <r>
    <n v="6934023"/>
    <n v="1"/>
    <x v="7"/>
    <n v="60"/>
    <n v="33"/>
    <n v="0"/>
    <n v="16505.03"/>
    <n v="0"/>
    <n v="16505.03"/>
    <n v="7234.17"/>
    <n v="0"/>
    <n v="9270.86"/>
    <n v="7515.11"/>
    <n v="280.94"/>
    <n v="304"/>
    <n v="1"/>
    <n v="69"/>
    <x v="5"/>
    <s v="07/2021"/>
    <x v="63"/>
    <n v="2"/>
    <s v="Computer Purchases - 1827"/>
    <x v="0"/>
    <m/>
  </r>
  <r>
    <n v="6934024"/>
    <n v="1"/>
    <x v="7"/>
    <n v="60"/>
    <n v="41"/>
    <n v="0"/>
    <n v="-1691.61"/>
    <n v="0"/>
    <n v="-1691.61"/>
    <n v="-514.70000000000005"/>
    <n v="0"/>
    <n v="-1176.9100000000001"/>
    <n v="-543.41"/>
    <n v="-28.71"/>
    <n v="304"/>
    <n v="1"/>
    <n v="69"/>
    <x v="5"/>
    <s v="07/2021"/>
    <x v="63"/>
    <n v="2"/>
    <s v="Computer Purchases - 1855"/>
    <x v="0"/>
    <m/>
  </r>
  <r>
    <n v="6934025"/>
    <n v="1"/>
    <x v="7"/>
    <n v="60"/>
    <n v="32"/>
    <n v="0"/>
    <n v="13530"/>
    <n v="0"/>
    <n v="13530"/>
    <n v="6157.1"/>
    <n v="0"/>
    <n v="7372.9"/>
    <n v="6387.5"/>
    <n v="230.4"/>
    <n v="304"/>
    <n v="1"/>
    <n v="69"/>
    <x v="5"/>
    <s v="07/2021"/>
    <x v="55"/>
    <n v="2"/>
    <s v="Network Upgrades - 1817"/>
    <x v="0"/>
    <m/>
  </r>
  <r>
    <n v="6934026"/>
    <n v="1"/>
    <x v="7"/>
    <n v="60"/>
    <n v="40"/>
    <n v="0"/>
    <n v="24652.98"/>
    <n v="0"/>
    <n v="24652.98"/>
    <n v="7913.27"/>
    <n v="0"/>
    <n v="16739.71"/>
    <n v="8331.76"/>
    <n v="418.49"/>
    <n v="304"/>
    <n v="1"/>
    <n v="69"/>
    <x v="5"/>
    <s v="07/2021"/>
    <x v="111"/>
    <n v="2"/>
    <s v="Solarwinds Refresh - 1848"/>
    <x v="0"/>
    <m/>
  </r>
  <r>
    <n v="6934028"/>
    <n v="1"/>
    <x v="7"/>
    <n v="60"/>
    <n v="41"/>
    <n v="0"/>
    <n v="8155"/>
    <n v="0"/>
    <n v="8155"/>
    <n v="2481.13"/>
    <n v="0"/>
    <n v="5673.87"/>
    <n v="2619.52"/>
    <n v="138.39000000000001"/>
    <n v="304"/>
    <n v="1"/>
    <n v="69"/>
    <x v="5"/>
    <s v="07/2021"/>
    <x v="112"/>
    <n v="2"/>
    <s v="Vulnerability Refresh - 1854"/>
    <x v="0"/>
    <m/>
  </r>
  <r>
    <n v="6934036"/>
    <n v="1"/>
    <x v="7"/>
    <n v="60"/>
    <n v="41"/>
    <n v="0"/>
    <n v="558074.47"/>
    <n v="0"/>
    <n v="558074.47"/>
    <n v="169789.89"/>
    <n v="0"/>
    <n v="388284.58"/>
    <n v="179260.24"/>
    <n v="9470.35"/>
    <n v="304"/>
    <n v="1"/>
    <n v="69"/>
    <x v="5"/>
    <s v="07/2021"/>
    <x v="113"/>
    <n v="2"/>
    <s v="Core Systems refresh - 1853"/>
    <x v="0"/>
    <m/>
  </r>
  <r>
    <n v="6934044"/>
    <n v="1"/>
    <x v="7"/>
    <n v="60"/>
    <n v="38"/>
    <n v="0"/>
    <n v="15573.02"/>
    <n v="0"/>
    <n v="15573.02"/>
    <n v="5520.41"/>
    <n v="0"/>
    <n v="10052.61"/>
    <n v="5784.95"/>
    <n v="264.54000000000002"/>
    <n v="304"/>
    <n v="1"/>
    <n v="69"/>
    <x v="5"/>
    <s v="07/2021"/>
    <x v="63"/>
    <n v="2"/>
    <s v="Computer Purchases - 1842"/>
    <x v="0"/>
    <m/>
  </r>
  <r>
    <n v="6934045"/>
    <n v="1"/>
    <x v="7"/>
    <n v="60"/>
    <n v="40"/>
    <n v="0"/>
    <n v="127703.98"/>
    <n v="0"/>
    <n v="127703.98"/>
    <n v="40991.370000000003"/>
    <n v="0"/>
    <n v="86712.61"/>
    <n v="43159.19"/>
    <n v="2167.8200000000002"/>
    <n v="304"/>
    <n v="1"/>
    <n v="69"/>
    <x v="5"/>
    <s v="07/2021"/>
    <x v="63"/>
    <n v="2"/>
    <s v="Computer Purchases - 1847"/>
    <x v="0"/>
    <m/>
  </r>
  <r>
    <n v="6934053"/>
    <n v="1"/>
    <x v="7"/>
    <n v="60"/>
    <n v="31"/>
    <n v="0"/>
    <n v="21912.11"/>
    <n v="0"/>
    <n v="21912.11"/>
    <n v="10339.31"/>
    <n v="0"/>
    <n v="11572.8"/>
    <n v="10712.63"/>
    <n v="373.32"/>
    <n v="304"/>
    <n v="1"/>
    <n v="69"/>
    <x v="5"/>
    <s v="07/2021"/>
    <x v="63"/>
    <n v="2"/>
    <s v="Computer Purchases - 1813"/>
    <x v="0"/>
    <m/>
  </r>
  <r>
    <n v="6934054"/>
    <n v="1"/>
    <x v="7"/>
    <n v="60"/>
    <n v="39"/>
    <n v="0"/>
    <n v="7516"/>
    <n v="0"/>
    <n v="7516"/>
    <n v="2538.42"/>
    <n v="0"/>
    <n v="4977.58"/>
    <n v="2666.05"/>
    <n v="127.63000000000001"/>
    <n v="304"/>
    <n v="1"/>
    <n v="69"/>
    <x v="5"/>
    <s v="07/2021"/>
    <x v="63"/>
    <n v="2"/>
    <s v="Computer Purchases - 1845"/>
    <x v="0"/>
    <m/>
  </r>
  <r>
    <n v="6934063"/>
    <n v="1"/>
    <x v="7"/>
    <n v="60"/>
    <n v="34"/>
    <n v="0"/>
    <n v="7488.81"/>
    <n v="0"/>
    <n v="7488.81"/>
    <n v="3156.7"/>
    <n v="0"/>
    <n v="4332.1099999999997"/>
    <n v="3284.11"/>
    <n v="127.41"/>
    <n v="304"/>
    <n v="1"/>
    <n v="69"/>
    <x v="5"/>
    <s v="07/2021"/>
    <x v="63"/>
    <n v="2"/>
    <s v="Computer Purchases - 1823"/>
    <x v="0"/>
    <m/>
  </r>
  <r>
    <n v="6934064"/>
    <n v="1"/>
    <x v="7"/>
    <n v="60"/>
    <n v="36"/>
    <n v="0"/>
    <n v="23263.82"/>
    <n v="0"/>
    <n v="23263.82"/>
    <n v="9026.36"/>
    <n v="0"/>
    <n v="14237.46"/>
    <n v="9421.85"/>
    <n v="395.49"/>
    <n v="304"/>
    <n v="1"/>
    <n v="69"/>
    <x v="5"/>
    <s v="07/2021"/>
    <x v="63"/>
    <n v="2"/>
    <s v="Computer Purchases - 1836"/>
    <x v="0"/>
    <m/>
  </r>
  <r>
    <n v="6934065"/>
    <n v="1"/>
    <x v="7"/>
    <n v="60"/>
    <n v="37"/>
    <n v="0"/>
    <n v="39464.31"/>
    <n v="0"/>
    <n v="39464.31"/>
    <n v="14650.82"/>
    <n v="0"/>
    <n v="24813.49"/>
    <n v="15321.45"/>
    <n v="670.63"/>
    <n v="304"/>
    <n v="1"/>
    <n v="69"/>
    <x v="5"/>
    <s v="07/2021"/>
    <x v="63"/>
    <n v="2"/>
    <s v="Computer Purchases - 1839"/>
    <x v="0"/>
    <m/>
  </r>
  <r>
    <n v="6934067"/>
    <n v="1"/>
    <x v="7"/>
    <n v="60"/>
    <n v="41"/>
    <n v="0"/>
    <n v="154593.88"/>
    <n v="0"/>
    <n v="154593.88"/>
    <n v="47034"/>
    <n v="0"/>
    <n v="107559.88"/>
    <n v="49657.41"/>
    <n v="2623.41"/>
    <n v="304"/>
    <n v="1"/>
    <n v="69"/>
    <x v="5"/>
    <s v="07/2021"/>
    <x v="114"/>
    <n v="2"/>
    <s v="Windows 10 Initiative - 1852"/>
    <x v="0"/>
    <m/>
  </r>
  <r>
    <n v="6934070"/>
    <n v="1"/>
    <x v="7"/>
    <n v="60"/>
    <n v="35"/>
    <n v="0"/>
    <n v="11000"/>
    <n v="0"/>
    <n v="11000"/>
    <n v="4452.38"/>
    <n v="0"/>
    <n v="6547.62"/>
    <n v="4639.45"/>
    <n v="187.07"/>
    <n v="304"/>
    <n v="1"/>
    <n v="69"/>
    <x v="5"/>
    <s v="07/2021"/>
    <x v="115"/>
    <n v="2"/>
    <s v="BIS SolarWinds - 1835"/>
    <x v="0"/>
    <m/>
  </r>
  <r>
    <n v="6934072"/>
    <n v="1"/>
    <x v="7"/>
    <n v="60"/>
    <n v="32"/>
    <n v="0"/>
    <n v="3431.01"/>
    <n v="0"/>
    <n v="3431.01"/>
    <n v="1561.4"/>
    <n v="0"/>
    <n v="1869.61"/>
    <n v="1619.83"/>
    <n v="58.43"/>
    <n v="304"/>
    <n v="1"/>
    <n v="69"/>
    <x v="5"/>
    <s v="07/2021"/>
    <x v="63"/>
    <n v="2"/>
    <s v="Computer Purchases - 1807"/>
    <x v="0"/>
    <m/>
  </r>
  <r>
    <n v="6934073"/>
    <n v="1"/>
    <x v="7"/>
    <n v="60"/>
    <n v="41"/>
    <n v="0"/>
    <n v="135516.14000000001"/>
    <n v="0"/>
    <n v="135516.14000000001"/>
    <n v="41229.79"/>
    <n v="0"/>
    <n v="94286.35"/>
    <n v="43529.46"/>
    <n v="2299.67"/>
    <n v="304"/>
    <n v="1"/>
    <n v="69"/>
    <x v="5"/>
    <s v="07/2021"/>
    <x v="63"/>
    <n v="2"/>
    <s v="Computer Purchases - 1858"/>
    <x v="0"/>
    <m/>
  </r>
  <r>
    <n v="6934075"/>
    <n v="1"/>
    <x v="7"/>
    <n v="60"/>
    <n v="41"/>
    <n v="0"/>
    <n v="163787.76"/>
    <n v="0"/>
    <n v="163787.76"/>
    <n v="49831.199999999997"/>
    <n v="0"/>
    <n v="113956.56"/>
    <n v="52610.63"/>
    <n v="2779.43"/>
    <n v="304"/>
    <n v="1"/>
    <n v="69"/>
    <x v="5"/>
    <s v="07/2021"/>
    <x v="116"/>
    <n v="2"/>
    <s v="Network Site Refresh - 1856"/>
    <x v="0"/>
    <m/>
  </r>
  <r>
    <n v="6934082"/>
    <n v="1"/>
    <x v="7"/>
    <n v="60"/>
    <n v="35"/>
    <n v="0"/>
    <n v="10140"/>
    <n v="0"/>
    <n v="10140"/>
    <n v="4104.3"/>
    <n v="0"/>
    <n v="6035.7"/>
    <n v="4276.75"/>
    <n v="172.45000000000002"/>
    <n v="304"/>
    <n v="1"/>
    <n v="69"/>
    <x v="5"/>
    <s v="07/2021"/>
    <x v="117"/>
    <n v="2"/>
    <s v="Network Load Balancer - 1833"/>
    <x v="0"/>
    <m/>
  </r>
  <r>
    <n v="6934084"/>
    <n v="1"/>
    <x v="7"/>
    <n v="60"/>
    <n v="35"/>
    <n v="0"/>
    <n v="7180.99"/>
    <n v="0"/>
    <n v="7180.99"/>
    <n v="2906.62"/>
    <n v="0"/>
    <n v="4274.37"/>
    <n v="3028.74"/>
    <n v="122.12"/>
    <n v="304"/>
    <n v="1"/>
    <n v="69"/>
    <x v="5"/>
    <s v="07/2021"/>
    <x v="118"/>
    <n v="2"/>
    <s v="Wireless Security Enhancements - 1834"/>
    <x v="0"/>
    <m/>
  </r>
  <r>
    <n v="7002741"/>
    <n v="1"/>
    <x v="7"/>
    <n v="60"/>
    <n v="44"/>
    <n v="0"/>
    <n v="22182.09"/>
    <n v="0"/>
    <n v="22182.09"/>
    <n v="5634.79"/>
    <n v="0"/>
    <n v="16547.3"/>
    <n v="6010.86"/>
    <n v="376.07"/>
    <n v="304"/>
    <n v="1"/>
    <n v="69"/>
    <x v="5"/>
    <s v="07/2021"/>
    <x v="119"/>
    <n v="2"/>
    <s v="Dell I5-9500T Computers - 1885"/>
    <x v="0"/>
    <m/>
  </r>
  <r>
    <n v="7003058"/>
    <n v="1"/>
    <x v="7"/>
    <n v="60"/>
    <n v="44"/>
    <n v="0"/>
    <n v="10349.120000000001"/>
    <n v="0"/>
    <n v="10349.120000000001"/>
    <n v="2628.93"/>
    <n v="0"/>
    <n v="7720.19"/>
    <n v="2804.39"/>
    <n v="175.46"/>
    <n v="304"/>
    <n v="1"/>
    <n v="69"/>
    <x v="5"/>
    <s v="07/2021"/>
    <x v="114"/>
    <n v="2"/>
    <s v="Windows 10 Initiative Various Memory Upgrades - 1880"/>
    <x v="0"/>
    <m/>
  </r>
  <r>
    <n v="7003381"/>
    <n v="1"/>
    <x v="7"/>
    <n v="60"/>
    <n v="45"/>
    <n v="0"/>
    <n v="300"/>
    <n v="0"/>
    <n v="300"/>
    <n v="71.17"/>
    <n v="0"/>
    <n v="228.83"/>
    <n v="76.260000000000005"/>
    <n v="5.09"/>
    <n v="304"/>
    <n v="1"/>
    <n v="69"/>
    <x v="5"/>
    <s v="07/2021"/>
    <x v="113"/>
    <n v="2"/>
    <s v="Core Systems refresh - 1883"/>
    <x v="0"/>
    <m/>
  </r>
  <r>
    <n v="7003382"/>
    <n v="1"/>
    <x v="7"/>
    <n v="60"/>
    <n v="43"/>
    <n v="0"/>
    <n v="88011.97"/>
    <n v="0"/>
    <n v="88011.97"/>
    <n v="23830.13"/>
    <n v="0"/>
    <n v="64181.84"/>
    <n v="25322.73"/>
    <n v="1492.6000000000001"/>
    <n v="304"/>
    <n v="1"/>
    <n v="69"/>
    <x v="5"/>
    <s v="07/2021"/>
    <x v="120"/>
    <n v="2"/>
    <s v="Date Center Migration - 1872"/>
    <x v="0"/>
    <m/>
  </r>
  <r>
    <n v="7003385"/>
    <n v="1"/>
    <x v="7"/>
    <n v="60"/>
    <n v="43"/>
    <n v="0"/>
    <n v="19585.169999999998"/>
    <n v="0"/>
    <n v="19585.169999999998"/>
    <n v="5302.93"/>
    <n v="0"/>
    <n v="14282.24"/>
    <n v="5635.08"/>
    <n v="332.15000000000003"/>
    <n v="304"/>
    <n v="1"/>
    <n v="69"/>
    <x v="5"/>
    <s v="07/2021"/>
    <x v="114"/>
    <n v="2"/>
    <s v="Windows 10 Initiative - 1871"/>
    <x v="0"/>
    <m/>
  </r>
  <r>
    <n v="7003660"/>
    <n v="1"/>
    <x v="7"/>
    <n v="60"/>
    <n v="45"/>
    <n v="0"/>
    <n v="131037.9"/>
    <n v="0"/>
    <n v="131037.9"/>
    <n v="31093.72"/>
    <n v="0"/>
    <n v="99944.18"/>
    <n v="33314.699999999997"/>
    <n v="2220.98"/>
    <n v="304"/>
    <n v="1"/>
    <n v="69"/>
    <x v="5"/>
    <s v="07/2021"/>
    <x v="121"/>
    <n v="2"/>
    <s v="Energy Lane Infrastructure - 1891"/>
    <x v="0"/>
    <m/>
  </r>
  <r>
    <n v="7003662"/>
    <n v="1"/>
    <x v="7"/>
    <n v="60"/>
    <n v="43"/>
    <n v="0"/>
    <n v="339.71"/>
    <n v="0"/>
    <n v="339.71"/>
    <n v="91.96"/>
    <n v="0"/>
    <n v="247.75"/>
    <n v="97.72"/>
    <n v="5.76"/>
    <n v="304"/>
    <n v="1"/>
    <n v="69"/>
    <x v="5"/>
    <s v="07/2021"/>
    <x v="122"/>
    <n v="2"/>
    <s v="Epson DS530 Scanner - 1867"/>
    <x v="0"/>
    <m/>
  </r>
  <r>
    <n v="7003663"/>
    <n v="1"/>
    <x v="7"/>
    <n v="60"/>
    <n v="43"/>
    <n v="0"/>
    <n v="15215.52"/>
    <n v="0"/>
    <n v="15215.52"/>
    <n v="4119.74"/>
    <n v="0"/>
    <n v="11095.78"/>
    <n v="4377.78"/>
    <n v="258.04000000000002"/>
    <n v="304"/>
    <n v="1"/>
    <n v="69"/>
    <x v="5"/>
    <s v="07/2021"/>
    <x v="116"/>
    <n v="2"/>
    <s v="Network Site Refresh - 1865"/>
    <x v="0"/>
    <m/>
  </r>
  <r>
    <n v="7003952"/>
    <n v="1"/>
    <x v="7"/>
    <n v="60"/>
    <n v="43"/>
    <n v="0"/>
    <n v="469.08"/>
    <n v="0"/>
    <n v="469.08"/>
    <n v="127.01"/>
    <n v="0"/>
    <n v="342.07"/>
    <n v="134.97"/>
    <n v="7.96"/>
    <n v="304"/>
    <n v="1"/>
    <n v="69"/>
    <x v="5"/>
    <s v="07/2021"/>
    <x v="123"/>
    <n v="2"/>
    <s v="Brother PT600 Label Maker - 1890"/>
    <x v="0"/>
    <m/>
  </r>
  <r>
    <n v="7003955"/>
    <n v="1"/>
    <x v="7"/>
    <n v="60"/>
    <n v="44"/>
    <n v="0"/>
    <n v="4543.3900000000003"/>
    <n v="0"/>
    <n v="4543.3900000000003"/>
    <n v="1154.1400000000001"/>
    <n v="0"/>
    <n v="3389.25"/>
    <n v="1231.17"/>
    <n v="77.03"/>
    <n v="304"/>
    <n v="1"/>
    <n v="69"/>
    <x v="5"/>
    <s v="07/2021"/>
    <x v="124"/>
    <n v="2"/>
    <s v="Dell 22 Inch Monitor P2217 - 1879"/>
    <x v="0"/>
    <m/>
  </r>
  <r>
    <n v="7003956"/>
    <n v="1"/>
    <x v="7"/>
    <n v="60"/>
    <n v="45"/>
    <n v="0"/>
    <n v="4044.64"/>
    <n v="0"/>
    <n v="4044.64"/>
    <n v="959.7"/>
    <n v="0"/>
    <n v="3084.94"/>
    <n v="1028.25"/>
    <n v="68.55"/>
    <n v="304"/>
    <n v="1"/>
    <n v="69"/>
    <x v="5"/>
    <s v="07/2021"/>
    <x v="119"/>
    <n v="2"/>
    <s v="Dell I5-9500T Computers - 1878"/>
    <x v="0"/>
    <m/>
  </r>
  <r>
    <n v="7003962"/>
    <n v="1"/>
    <x v="7"/>
    <n v="60"/>
    <n v="45"/>
    <n v="0"/>
    <n v="-9192.9599999999991"/>
    <n v="0"/>
    <n v="-9192.9599999999991"/>
    <n v="-2181.34"/>
    <n v="0"/>
    <n v="-7011.62"/>
    <n v="-2337.15"/>
    <n v="-155.81"/>
    <n v="304"/>
    <n v="1"/>
    <n v="69"/>
    <x v="5"/>
    <s v="07/2021"/>
    <x v="116"/>
    <n v="2"/>
    <s v="Network Site Refresh - 1887"/>
    <x v="0"/>
    <m/>
  </r>
  <r>
    <n v="7004243"/>
    <n v="1"/>
    <x v="7"/>
    <n v="60"/>
    <n v="43"/>
    <n v="0"/>
    <n v="15513.91"/>
    <n v="0"/>
    <n v="15513.91"/>
    <n v="4200.53"/>
    <n v="0"/>
    <n v="11313.38"/>
    <n v="4463.63"/>
    <n v="263.10000000000002"/>
    <n v="304"/>
    <n v="1"/>
    <n v="69"/>
    <x v="5"/>
    <s v="07/2021"/>
    <x v="113"/>
    <n v="2"/>
    <s v="Core Systems refresh - 1870"/>
    <x v="0"/>
    <m/>
  </r>
  <r>
    <n v="7004244"/>
    <n v="1"/>
    <x v="7"/>
    <n v="60"/>
    <n v="44"/>
    <n v="0"/>
    <n v="91652.7"/>
    <n v="0"/>
    <n v="91652.7"/>
    <n v="23281.87"/>
    <n v="0"/>
    <n v="68370.83"/>
    <n v="24835.75"/>
    <n v="1553.88"/>
    <n v="304"/>
    <n v="1"/>
    <n v="69"/>
    <x v="5"/>
    <s v="07/2021"/>
    <x v="125"/>
    <n v="2"/>
    <s v="Dell 7400 I5-8365 PC - 1877"/>
    <x v="0"/>
    <m/>
  </r>
  <r>
    <n v="7004245"/>
    <n v="1"/>
    <x v="7"/>
    <n v="36"/>
    <n v="19"/>
    <n v="0"/>
    <n v="27008.85"/>
    <n v="0"/>
    <n v="27008.85"/>
    <n v="12322.21"/>
    <n v="0"/>
    <n v="14686.64"/>
    <n v="13095.19"/>
    <n v="772.98"/>
    <n v="304"/>
    <n v="1"/>
    <n v="69"/>
    <x v="5"/>
    <s v="07/2021"/>
    <x v="125"/>
    <n v="2"/>
    <s v="Dell 7400 I5-8365 PC w/dual 22 Inch Monitors Cust Serv Work at Home - 1873"/>
    <x v="0"/>
    <m/>
  </r>
  <r>
    <n v="7004248"/>
    <n v="1"/>
    <x v="7"/>
    <n v="60"/>
    <n v="45"/>
    <n v="0"/>
    <n v="188164.52"/>
    <n v="0"/>
    <n v="188164.52"/>
    <n v="44649.22"/>
    <n v="0"/>
    <n v="143515.29999999999"/>
    <n v="47838.45"/>
    <n v="3189.23"/>
    <n v="304"/>
    <n v="1"/>
    <n v="69"/>
    <x v="5"/>
    <s v="07/2021"/>
    <x v="126"/>
    <n v="2"/>
    <s v="Windows 10 Deployment Installation - 1889"/>
    <x v="0"/>
    <m/>
  </r>
  <r>
    <n v="7004249"/>
    <n v="1"/>
    <x v="7"/>
    <n v="60"/>
    <n v="45"/>
    <n v="0"/>
    <n v="2608.42"/>
    <n v="0"/>
    <n v="2608.42"/>
    <n v="618.94000000000005"/>
    <n v="0"/>
    <n v="1989.48"/>
    <n v="663.15"/>
    <n v="44.21"/>
    <n v="304"/>
    <n v="1"/>
    <n v="69"/>
    <x v="5"/>
    <s v="07/2021"/>
    <x v="114"/>
    <n v="2"/>
    <s v="Windows 10 Initiative Various Memory Upgrades - 1886"/>
    <x v="0"/>
    <m/>
  </r>
  <r>
    <n v="7004568"/>
    <n v="1"/>
    <x v="7"/>
    <n v="60"/>
    <n v="43"/>
    <n v="0"/>
    <n v="9749.26"/>
    <n v="0"/>
    <n v="9749.26"/>
    <n v="2639.74"/>
    <n v="0"/>
    <n v="7109.52"/>
    <n v="2805.08"/>
    <n v="165.34"/>
    <n v="304"/>
    <n v="1"/>
    <n v="69"/>
    <x v="5"/>
    <s v="07/2021"/>
    <x v="127"/>
    <n v="2"/>
    <s v="MS Surface Pro I5 Computers w/docking - 1866"/>
    <x v="0"/>
    <m/>
  </r>
  <r>
    <n v="7004570"/>
    <n v="1"/>
    <x v="7"/>
    <n v="60"/>
    <n v="45"/>
    <n v="0"/>
    <n v="57404.959999999999"/>
    <n v="0"/>
    <n v="57404.959999999999"/>
    <n v="13621.53"/>
    <n v="0"/>
    <n v="43783.43"/>
    <n v="14594.5"/>
    <n v="972.97"/>
    <n v="304"/>
    <n v="1"/>
    <n v="69"/>
    <x v="5"/>
    <s v="07/2021"/>
    <x v="128"/>
    <n v="2"/>
    <s v="Unified Communications Enhancement - 1892"/>
    <x v="0"/>
    <m/>
  </r>
  <r>
    <n v="7004888"/>
    <n v="1"/>
    <x v="7"/>
    <n v="60"/>
    <n v="44"/>
    <n v="0"/>
    <n v="800"/>
    <n v="0"/>
    <n v="800"/>
    <n v="203.17"/>
    <n v="0"/>
    <n v="596.83000000000004"/>
    <n v="216.73"/>
    <n v="13.56"/>
    <n v="304"/>
    <n v="1"/>
    <n v="69"/>
    <x v="5"/>
    <s v="07/2021"/>
    <x v="113"/>
    <n v="2"/>
    <s v="Core Systems refresh - 1875"/>
    <x v="0"/>
    <m/>
  </r>
  <r>
    <n v="7004889"/>
    <n v="1"/>
    <x v="7"/>
    <n v="60"/>
    <n v="45"/>
    <n v="0"/>
    <n v="9192.9599999999991"/>
    <n v="0"/>
    <n v="9192.9599999999991"/>
    <n v="2181.34"/>
    <n v="0"/>
    <n v="7011.62"/>
    <n v="2337.15"/>
    <n v="155.81"/>
    <n v="304"/>
    <n v="1"/>
    <n v="69"/>
    <x v="5"/>
    <s v="07/2021"/>
    <x v="120"/>
    <n v="2"/>
    <s v="Date Center Migration - 1888"/>
    <x v="0"/>
    <m/>
  </r>
  <r>
    <n v="7004890"/>
    <n v="1"/>
    <x v="7"/>
    <n v="60"/>
    <n v="45"/>
    <n v="0"/>
    <n v="51475.16"/>
    <n v="0"/>
    <n v="51475.16"/>
    <n v="12214.44"/>
    <n v="0"/>
    <n v="39260.720000000001"/>
    <n v="13086.9"/>
    <n v="872.46"/>
    <n v="304"/>
    <n v="1"/>
    <n v="69"/>
    <x v="5"/>
    <s v="07/2021"/>
    <x v="129"/>
    <n v="2"/>
    <s v="Dell I5-8365 Computers - 1868"/>
    <x v="0"/>
    <m/>
  </r>
  <r>
    <n v="43230560"/>
    <n v="1"/>
    <x v="7"/>
    <n v="60"/>
    <n v="59"/>
    <n v="0"/>
    <n v="2088"/>
    <n v="0"/>
    <n v="2088"/>
    <n v="34.799999999999997"/>
    <n v="0"/>
    <n v="2053.1999999999998"/>
    <n v="69.599999999999994"/>
    <n v="34.800000000000004"/>
    <n v="304"/>
    <n v="1"/>
    <n v="69"/>
    <x v="5"/>
    <s v="07/2021"/>
    <x v="50"/>
    <n v="2"/>
    <s v="Windows 10 Deployment"/>
    <x v="0"/>
    <m/>
  </r>
  <r>
    <n v="2272863"/>
    <n v="1"/>
    <x v="7"/>
    <n v="60"/>
    <n v="51"/>
    <n v="0"/>
    <n v="24640"/>
    <n v="0"/>
    <n v="24640"/>
    <n v="3696.03"/>
    <n v="0"/>
    <n v="20943.97"/>
    <n v="4106.7"/>
    <n v="410.67"/>
    <n v="305"/>
    <n v="1"/>
    <n v="70"/>
    <x v="6"/>
    <s v="07/2021"/>
    <x v="130"/>
    <n v="2"/>
    <s v="BIS IT805  Commvault Licens"/>
    <x v="0"/>
    <m/>
  </r>
  <r>
    <n v="6932871"/>
    <n v="1"/>
    <x v="7"/>
    <n v="60"/>
    <n v="11"/>
    <n v="0"/>
    <n v="906.41"/>
    <n v="0"/>
    <n v="906.41"/>
    <n v="733.57"/>
    <n v="0"/>
    <n v="172.84"/>
    <n v="749.28"/>
    <n v="15.71"/>
    <n v="305"/>
    <n v="1"/>
    <n v="70"/>
    <x v="6"/>
    <s v="07/2021"/>
    <x v="131"/>
    <n v="2"/>
    <s v="CISCO Meraki MR42 Cloud Managed A/P &amp; License - 1578"/>
    <x v="0"/>
    <m/>
  </r>
  <r>
    <n v="6932898"/>
    <n v="1"/>
    <x v="7"/>
    <n v="60"/>
    <n v="4"/>
    <n v="0"/>
    <n v="10650"/>
    <n v="0"/>
    <n v="10650"/>
    <n v="9940"/>
    <n v="0"/>
    <n v="710"/>
    <n v="10117.5"/>
    <n v="177.5"/>
    <n v="305"/>
    <n v="1"/>
    <n v="70"/>
    <x v="6"/>
    <s v="07/2021"/>
    <x v="132"/>
    <n v="2"/>
    <s v="Presidio 128 channel DSP module - 1441"/>
    <x v="0"/>
    <m/>
  </r>
  <r>
    <n v="6932920"/>
    <n v="1"/>
    <x v="7"/>
    <n v="120"/>
    <n v="29"/>
    <n v="0"/>
    <n v="51584.88"/>
    <n v="0"/>
    <n v="51584.88"/>
    <n v="38828.620000000003"/>
    <n v="0"/>
    <n v="12756.26"/>
    <n v="39268.49"/>
    <n v="439.87"/>
    <n v="305"/>
    <n v="1"/>
    <n v="70"/>
    <x v="6"/>
    <s v="07/2021"/>
    <x v="5"/>
    <n v="2"/>
    <s v="Silver Lake Office Additions - 1076"/>
    <x v="0"/>
    <m/>
  </r>
  <r>
    <n v="6933060"/>
    <n v="1"/>
    <x v="7"/>
    <n v="120"/>
    <n v="32"/>
    <n v="0"/>
    <n v="2755.12"/>
    <n v="0"/>
    <n v="2755.12"/>
    <n v="2004.46"/>
    <n v="0"/>
    <n v="750.66"/>
    <n v="2027.92"/>
    <n v="23.46"/>
    <n v="305"/>
    <n v="1"/>
    <n v="70"/>
    <x v="6"/>
    <s v="07/2021"/>
    <x v="5"/>
    <n v="2"/>
    <s v="Silver Lake Office Additions - 1174"/>
    <x v="0"/>
    <m/>
  </r>
  <r>
    <n v="6933088"/>
    <n v="1"/>
    <x v="7"/>
    <n v="60"/>
    <n v="2"/>
    <n v="0"/>
    <n v="61404.13"/>
    <n v="0"/>
    <n v="61404.13"/>
    <n v="59357.32"/>
    <n v="0"/>
    <n v="2046.81"/>
    <n v="60380.73"/>
    <n v="1023.41"/>
    <n v="305"/>
    <n v="1"/>
    <n v="70"/>
    <x v="6"/>
    <s v="07/2021"/>
    <x v="134"/>
    <n v="2"/>
    <s v="ExacqVision server for Surveillance Cameras - 1365"/>
    <x v="0"/>
    <m/>
  </r>
  <r>
    <n v="6933198"/>
    <n v="1"/>
    <x v="7"/>
    <n v="60"/>
    <n v="8"/>
    <n v="0"/>
    <n v="68612.710000000006"/>
    <n v="0"/>
    <n v="68612.710000000006"/>
    <n v="59048.51"/>
    <n v="0"/>
    <n v="9564.2000000000007"/>
    <n v="60244.04"/>
    <n v="1195.53"/>
    <n v="305"/>
    <n v="1"/>
    <n v="70"/>
    <x v="6"/>
    <s v="07/2021"/>
    <x v="135"/>
    <n v="2"/>
    <s v="Server, (1) Poweredge 8930 - 1525"/>
    <x v="0"/>
    <m/>
  </r>
  <r>
    <n v="6933617"/>
    <n v="1"/>
    <x v="7"/>
    <n v="60"/>
    <n v="8"/>
    <n v="0"/>
    <n v="64728.97"/>
    <n v="0"/>
    <n v="64728.97"/>
    <n v="55706.13"/>
    <n v="0"/>
    <n v="9022.84"/>
    <n v="56833.99"/>
    <n v="1127.8600000000001"/>
    <n v="305"/>
    <n v="1"/>
    <n v="70"/>
    <x v="6"/>
    <s v="07/2021"/>
    <x v="135"/>
    <n v="2"/>
    <s v="Server, (1) Poweredge 8930 - 1526"/>
    <x v="0"/>
    <m/>
  </r>
  <r>
    <n v="6933640"/>
    <n v="1"/>
    <x v="7"/>
    <n v="60"/>
    <n v="8"/>
    <n v="0"/>
    <n v="14584"/>
    <n v="0"/>
    <n v="14584"/>
    <n v="12551.08"/>
    <n v="0"/>
    <n v="2032.92"/>
    <n v="12805.2"/>
    <n v="254.12"/>
    <n v="305"/>
    <n v="1"/>
    <n v="70"/>
    <x v="6"/>
    <s v="07/2021"/>
    <x v="139"/>
    <n v="2"/>
    <s v="(40) Cust 2T 3.5 inch Hard Drives - 1524"/>
    <x v="0"/>
    <m/>
  </r>
  <r>
    <n v="6933711"/>
    <n v="1"/>
    <x v="7"/>
    <n v="60"/>
    <n v="1"/>
    <n v="0"/>
    <n v="13413.48"/>
    <n v="0"/>
    <n v="13413.48"/>
    <n v="13189.93"/>
    <n v="0"/>
    <n v="223.55"/>
    <n v="13413.48"/>
    <n v="223.55"/>
    <n v="305"/>
    <n v="1"/>
    <n v="70"/>
    <x v="6"/>
    <s v="07/2021"/>
    <x v="140"/>
    <n v="2"/>
    <s v="Cisco FirePOWER 7030 Chassis, 1U, 8 port copper - 1344"/>
    <x v="0"/>
    <m/>
  </r>
  <r>
    <n v="6933852"/>
    <n v="1"/>
    <x v="7"/>
    <n v="60"/>
    <n v="11"/>
    <n v="0"/>
    <n v="20195.759999999998"/>
    <n v="0"/>
    <n v="20195.759999999998"/>
    <n v="16345.1"/>
    <n v="0"/>
    <n v="3850.66"/>
    <n v="16695.16"/>
    <n v="350.06"/>
    <n v="305"/>
    <n v="1"/>
    <n v="70"/>
    <x v="6"/>
    <s v="07/2021"/>
    <x v="143"/>
    <n v="2"/>
    <s v="CISCO ONE ISR4431 w/license &amp; accessories - 1576"/>
    <x v="0"/>
    <m/>
  </r>
  <r>
    <n v="6933920"/>
    <n v="1"/>
    <x v="7"/>
    <n v="36"/>
    <n v="0"/>
    <n v="0"/>
    <n v="-487.06"/>
    <n v="0"/>
    <n v="-487.06"/>
    <n v="-487.06"/>
    <n v="0"/>
    <n v="0"/>
    <n v="-487.06"/>
    <n v="0"/>
    <n v="305"/>
    <n v="1"/>
    <n v="70"/>
    <x v="6"/>
    <s v="07/2021"/>
    <x v="144"/>
    <n v="2"/>
    <s v="Server and Storage 02 - 1305"/>
    <x v="0"/>
    <m/>
  </r>
  <r>
    <n v="6933935"/>
    <n v="1"/>
    <x v="7"/>
    <n v="36"/>
    <n v="0"/>
    <n v="0"/>
    <n v="-15920"/>
    <n v="0"/>
    <n v="-15920"/>
    <n v="-15920"/>
    <n v="0"/>
    <n v="0"/>
    <n v="-15920"/>
    <n v="0"/>
    <n v="305"/>
    <n v="1"/>
    <n v="70"/>
    <x v="6"/>
    <s v="07/2021"/>
    <x v="145"/>
    <n v="2"/>
    <s v="Upgrade Payment Processor - 1106"/>
    <x v="0"/>
    <m/>
  </r>
  <r>
    <n v="6933954"/>
    <n v="1"/>
    <x v="7"/>
    <n v="60"/>
    <n v="0"/>
    <n v="0"/>
    <n v="0"/>
    <n v="0"/>
    <n v="0"/>
    <n v="0"/>
    <n v="0"/>
    <n v="0"/>
    <n v="0"/>
    <n v="0"/>
    <n v="305"/>
    <n v="1"/>
    <n v="70"/>
    <x v="6"/>
    <s v="07/2021"/>
    <x v="146"/>
    <n v="2"/>
    <s v="Cameras, Exacq IP 2U recorder w/4 IP licenses - 1332"/>
    <x v="0"/>
    <m/>
  </r>
  <r>
    <n v="6933956"/>
    <n v="1"/>
    <x v="7"/>
    <n v="60"/>
    <n v="11"/>
    <n v="0"/>
    <n v="3355.28"/>
    <n v="0"/>
    <n v="3355.28"/>
    <n v="2715.56"/>
    <n v="0"/>
    <n v="639.72"/>
    <n v="2773.72"/>
    <n v="58.160000000000004"/>
    <n v="305"/>
    <n v="1"/>
    <n v="70"/>
    <x v="6"/>
    <s v="07/2021"/>
    <x v="147"/>
    <n v="2"/>
    <s v="CISCO CAT29601-X 48GBE POE - 1577"/>
    <x v="0"/>
    <m/>
  </r>
  <r>
    <n v="24740790"/>
    <n v="1"/>
    <x v="7"/>
    <n v="60"/>
    <n v="58"/>
    <n v="0"/>
    <n v="5761.5"/>
    <n v="0"/>
    <n v="5761.5"/>
    <n v="192.05"/>
    <n v="0"/>
    <n v="5569.45"/>
    <n v="288.08"/>
    <n v="96.03"/>
    <n v="305"/>
    <n v="1"/>
    <n v="70"/>
    <x v="6"/>
    <s v="07/2021"/>
    <x v="232"/>
    <n v="2"/>
    <s v="Computer Equipment"/>
    <x v="0"/>
    <m/>
  </r>
  <r>
    <n v="34690541"/>
    <n v="1"/>
    <x v="7"/>
    <n v="60"/>
    <n v="59"/>
    <n v="0"/>
    <n v="31663.75"/>
    <n v="0"/>
    <n v="31663.75"/>
    <n v="527.73"/>
    <n v="0"/>
    <n v="31136.02"/>
    <n v="1055.46"/>
    <n v="527.73"/>
    <n v="305"/>
    <n v="1"/>
    <n v="70"/>
    <x v="6"/>
    <s v="07/2021"/>
    <x v="232"/>
    <n v="2"/>
    <s v="Computer Equipment"/>
    <x v="0"/>
    <m/>
  </r>
  <r>
    <n v="43252783"/>
    <n v="1"/>
    <x v="7"/>
    <n v="60"/>
    <n v="60"/>
    <n v="0"/>
    <n v="9559.18"/>
    <n v="0"/>
    <n v="9559.18"/>
    <n v="0"/>
    <n v="0"/>
    <n v="9559.18"/>
    <n v="159.32"/>
    <n v="159.32"/>
    <n v="305"/>
    <n v="1"/>
    <n v="70"/>
    <x v="6"/>
    <s v="07/2021"/>
    <x v="232"/>
    <n v="2"/>
    <s v="Computer Equipment"/>
    <x v="0"/>
    <m/>
  </r>
  <r>
    <n v="43252786"/>
    <n v="1"/>
    <x v="7"/>
    <n v="60"/>
    <n v="60"/>
    <n v="0"/>
    <n v="49370.54"/>
    <n v="0"/>
    <n v="49370.54"/>
    <n v="0"/>
    <n v="0"/>
    <n v="49370.54"/>
    <n v="822.84"/>
    <n v="822.84"/>
    <n v="305"/>
    <n v="1"/>
    <n v="70"/>
    <x v="6"/>
    <s v="07/2021"/>
    <x v="232"/>
    <n v="2"/>
    <s v="Computer Equipment"/>
    <x v="0"/>
    <m/>
  </r>
  <r>
    <n v="50940954"/>
    <n v="1"/>
    <x v="7"/>
    <n v="60"/>
    <n v="60"/>
    <n v="0"/>
    <n v="0"/>
    <n v="12416.9"/>
    <n v="12416.9"/>
    <n v="0"/>
    <n v="0"/>
    <n v="0"/>
    <n v="0"/>
    <n v="0"/>
    <n v="305"/>
    <n v="1"/>
    <n v="70"/>
    <x v="6"/>
    <s v="07/2021"/>
    <x v="232"/>
    <n v="2"/>
    <s v="Computer Equipment"/>
    <x v="0"/>
    <m/>
  </r>
  <r>
    <n v="50940957"/>
    <n v="1"/>
    <x v="7"/>
    <n v="60"/>
    <n v="60"/>
    <n v="0"/>
    <n v="0"/>
    <n v="1803.83"/>
    <n v="1803.83"/>
    <n v="0"/>
    <n v="0"/>
    <n v="0"/>
    <n v="0"/>
    <n v="0"/>
    <n v="305"/>
    <n v="1"/>
    <n v="70"/>
    <x v="6"/>
    <s v="07/2021"/>
    <x v="232"/>
    <n v="2"/>
    <s v="Computer Equipment"/>
    <x v="0"/>
    <m/>
  </r>
  <r>
    <n v="50940960"/>
    <n v="1"/>
    <x v="7"/>
    <n v="60"/>
    <n v="60"/>
    <n v="0"/>
    <n v="0"/>
    <n v="20533.990000000002"/>
    <n v="20533.990000000002"/>
    <n v="0"/>
    <n v="0"/>
    <n v="0"/>
    <n v="0"/>
    <n v="0"/>
    <n v="305"/>
    <n v="1"/>
    <n v="70"/>
    <x v="6"/>
    <s v="07/2021"/>
    <x v="232"/>
    <n v="2"/>
    <s v="Computer Equipment"/>
    <x v="0"/>
    <m/>
  </r>
  <r>
    <n v="6933624"/>
    <n v="1"/>
    <x v="7"/>
    <n v="84"/>
    <n v="39"/>
    <n v="0"/>
    <n v="133969.25"/>
    <n v="0"/>
    <n v="133969.25"/>
    <n v="71725.94"/>
    <n v="0"/>
    <n v="62243.31"/>
    <n v="73321.919999999998"/>
    <n v="1595.98"/>
    <n v="306"/>
    <n v="1"/>
    <n v="71"/>
    <x v="7"/>
    <s v="07/2021"/>
    <x v="148"/>
    <n v="2"/>
    <s v="Middletown Office Furniture &amp; Fixtures - 114 Sandhill Dr - 1716"/>
    <x v="0"/>
    <m/>
  </r>
  <r>
    <n v="923015"/>
    <n v="1"/>
    <x v="7"/>
    <n v="36"/>
    <n v="30"/>
    <n v="0"/>
    <n v="-15902.27"/>
    <n v="0"/>
    <n v="-15902.27"/>
    <n v="-2650.38"/>
    <n v="0"/>
    <n v="-13251.89"/>
    <n v="-3092.11"/>
    <n v="-441.73"/>
    <n v="307"/>
    <n v="1"/>
    <n v="72"/>
    <x v="8"/>
    <s v="07/2021"/>
    <x v="231"/>
    <n v="2"/>
    <s v="Bill Print Phase 1"/>
    <x v="0"/>
    <m/>
  </r>
  <r>
    <n v="923018"/>
    <n v="1"/>
    <x v="7"/>
    <n v="36"/>
    <n v="22"/>
    <n v="0"/>
    <n v="60251.33"/>
    <n v="0"/>
    <n v="60251.33"/>
    <n v="15361.1"/>
    <n v="0"/>
    <n v="44890.23"/>
    <n v="17401.57"/>
    <n v="2040.47"/>
    <n v="307"/>
    <n v="1"/>
    <n v="72"/>
    <x v="8"/>
    <s v="07/2021"/>
    <x v="149"/>
    <n v="2"/>
    <s v="Bill Pres Dept Chgs"/>
    <x v="0"/>
    <m/>
  </r>
  <r>
    <n v="923021"/>
    <n v="1"/>
    <x v="7"/>
    <n v="36"/>
    <n v="22"/>
    <n v="0"/>
    <n v="122288.36"/>
    <n v="0"/>
    <n v="122288.36"/>
    <n v="36804.83"/>
    <n v="0"/>
    <n v="85483.53"/>
    <n v="40690.449999999997"/>
    <n v="3885.62"/>
    <n v="307"/>
    <n v="1"/>
    <n v="72"/>
    <x v="8"/>
    <s v="07/2021"/>
    <x v="150"/>
    <n v="2"/>
    <s v="Tableau Software"/>
    <x v="0"/>
    <m/>
  </r>
  <r>
    <n v="1949246"/>
    <n v="1"/>
    <x v="7"/>
    <n v="36"/>
    <n v="26"/>
    <n v="0"/>
    <n v="354440.39"/>
    <n v="0"/>
    <n v="354440.39"/>
    <n v="93041.66"/>
    <n v="0"/>
    <n v="261398.73"/>
    <n v="103095.46"/>
    <n v="10053.800000000001"/>
    <n v="307"/>
    <n v="1"/>
    <n v="72"/>
    <x v="8"/>
    <s v="07/2021"/>
    <x v="151"/>
    <n v="2"/>
    <s v="Kubra Elkton Gas Platform"/>
    <x v="0"/>
    <m/>
  </r>
  <r>
    <n v="2272879"/>
    <n v="1"/>
    <x v="7"/>
    <n v="36"/>
    <n v="26"/>
    <n v="0"/>
    <n v="97.5"/>
    <n v="0"/>
    <n v="97.5"/>
    <n v="27.1"/>
    <n v="0"/>
    <n v="70.400000000000006"/>
    <n v="29.81"/>
    <n v="2.71"/>
    <n v="307"/>
    <n v="1"/>
    <n v="72"/>
    <x v="8"/>
    <s v="07/2021"/>
    <x v="152"/>
    <n v="2"/>
    <s v="Cisco CER 911 Phone System"/>
    <x v="0"/>
    <m/>
  </r>
  <r>
    <n v="3775377"/>
    <n v="1"/>
    <x v="7"/>
    <n v="36"/>
    <n v="30"/>
    <n v="0"/>
    <n v="0"/>
    <n v="0"/>
    <n v="0"/>
    <n v="0"/>
    <n v="0"/>
    <n v="0"/>
    <n v="0"/>
    <n v="0"/>
    <n v="307"/>
    <n v="1"/>
    <n v="72"/>
    <x v="8"/>
    <s v="07/2021"/>
    <x v="153"/>
    <n v="2"/>
    <s v="CU20310113 - Software Robitics"/>
    <x v="0"/>
    <m/>
  </r>
  <r>
    <n v="6933081"/>
    <n v="1"/>
    <x v="7"/>
    <n v="36"/>
    <n v="2"/>
    <n v="0"/>
    <n v="50079.38"/>
    <n v="0"/>
    <n v="50079.38"/>
    <n v="47123.31"/>
    <n v="0"/>
    <n v="2956.07"/>
    <n v="48601.35"/>
    <n v="1478.04"/>
    <n v="307"/>
    <n v="1"/>
    <n v="72"/>
    <x v="8"/>
    <s v="07/2021"/>
    <x v="154"/>
    <n v="2"/>
    <s v="Bill Print Ph 1 - 1787"/>
    <x v="0"/>
    <m/>
  </r>
  <r>
    <n v="6933363"/>
    <n v="1"/>
    <x v="7"/>
    <n v="36"/>
    <n v="5"/>
    <n v="0"/>
    <n v="37755.9"/>
    <n v="0"/>
    <n v="37755.9"/>
    <n v="32236.03"/>
    <n v="0"/>
    <n v="5519.87"/>
    <n v="33340"/>
    <n v="1103.97"/>
    <n v="307"/>
    <n v="1"/>
    <n v="72"/>
    <x v="8"/>
    <s v="07/2021"/>
    <x v="154"/>
    <n v="2"/>
    <s v="Bill Print Ph 1 - 1809"/>
    <x v="0"/>
    <m/>
  </r>
  <r>
    <n v="6933510"/>
    <n v="1"/>
    <x v="7"/>
    <n v="36"/>
    <n v="4"/>
    <n v="0"/>
    <n v="58320.17"/>
    <n v="0"/>
    <n v="58320.17"/>
    <n v="51480.15"/>
    <n v="0"/>
    <n v="6840.02"/>
    <n v="53190.16"/>
    <n v="1710.01"/>
    <n v="307"/>
    <n v="1"/>
    <n v="72"/>
    <x v="8"/>
    <s v="07/2021"/>
    <x v="154"/>
    <n v="2"/>
    <s v="Bill Print Ph 1 - 1800"/>
    <x v="0"/>
    <m/>
  </r>
  <r>
    <n v="6933615"/>
    <n v="1"/>
    <x v="7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7/2021"/>
    <x v="155"/>
    <n v="2"/>
    <s v="New Corporate / Executive Dashboard - 904"/>
    <x v="0"/>
    <m/>
  </r>
  <r>
    <n v="6933648"/>
    <n v="1"/>
    <x v="7"/>
    <n v="36"/>
    <n v="3"/>
    <n v="0"/>
    <n v="4673.29"/>
    <n v="0"/>
    <n v="4673.29"/>
    <n v="4260.9399999999996"/>
    <n v="0"/>
    <n v="412.35"/>
    <n v="4398.3900000000003"/>
    <n v="137.45000000000002"/>
    <n v="307"/>
    <n v="1"/>
    <n v="72"/>
    <x v="8"/>
    <s v="07/2021"/>
    <x v="154"/>
    <n v="2"/>
    <s v="Bill Print Ph 1 - 1791"/>
    <x v="0"/>
    <m/>
  </r>
  <r>
    <n v="6933659"/>
    <n v="1"/>
    <x v="7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7/2021"/>
    <x v="156"/>
    <n v="2"/>
    <s v="Corporate &amp; BU Website - 1089"/>
    <x v="0"/>
    <m/>
  </r>
  <r>
    <n v="6934007"/>
    <n v="1"/>
    <x v="7"/>
    <n v="36"/>
    <n v="7"/>
    <n v="0"/>
    <n v="34344.89"/>
    <n v="0"/>
    <n v="34344.89"/>
    <n v="27348.71"/>
    <n v="0"/>
    <n v="6996.18"/>
    <n v="28348.16"/>
    <n v="999.45"/>
    <n v="307"/>
    <n v="1"/>
    <n v="72"/>
    <x v="8"/>
    <s v="07/2021"/>
    <x v="154"/>
    <n v="2"/>
    <s v="Bill Print Ph 1 - 1811"/>
    <x v="0"/>
    <m/>
  </r>
  <r>
    <n v="6934008"/>
    <n v="1"/>
    <x v="7"/>
    <n v="36"/>
    <n v="9"/>
    <n v="0"/>
    <n v="22139.74"/>
    <n v="0"/>
    <n v="22139.74"/>
    <n v="16364.13"/>
    <n v="0"/>
    <n v="5775.61"/>
    <n v="17005.86"/>
    <n v="641.73"/>
    <n v="307"/>
    <n v="1"/>
    <n v="72"/>
    <x v="8"/>
    <s v="07/2021"/>
    <x v="154"/>
    <n v="2"/>
    <s v="Bill Print Ph 1 - 1821"/>
    <x v="0"/>
    <m/>
  </r>
  <r>
    <n v="6934009"/>
    <n v="1"/>
    <x v="7"/>
    <n v="36"/>
    <n v="10"/>
    <n v="0"/>
    <n v="6917.25"/>
    <n v="0"/>
    <n v="6917.25"/>
    <n v="4915.7"/>
    <n v="0"/>
    <n v="2001.55"/>
    <n v="5115.8599999999997"/>
    <n v="200.16"/>
    <n v="307"/>
    <n v="1"/>
    <n v="72"/>
    <x v="8"/>
    <s v="07/2021"/>
    <x v="154"/>
    <n v="2"/>
    <s v="Bill Print Ph 1 - 1825"/>
    <x v="0"/>
    <m/>
  </r>
  <r>
    <n v="6934010"/>
    <n v="1"/>
    <x v="7"/>
    <n v="36"/>
    <n v="13"/>
    <n v="0"/>
    <n v="27232.83"/>
    <n v="0"/>
    <n v="27232.83"/>
    <n v="17034.52"/>
    <n v="0"/>
    <n v="10198.31"/>
    <n v="17819.009999999998"/>
    <n v="784.49"/>
    <n v="307"/>
    <n v="1"/>
    <n v="72"/>
    <x v="8"/>
    <s v="07/2021"/>
    <x v="154"/>
    <n v="2"/>
    <s v="Bill Print Ph 1 - 1838"/>
    <x v="0"/>
    <m/>
  </r>
  <r>
    <n v="6934011"/>
    <n v="1"/>
    <x v="7"/>
    <n v="36"/>
    <n v="14"/>
    <n v="0"/>
    <n v="1991.29"/>
    <n v="0"/>
    <n v="1991.29"/>
    <n v="1189.24"/>
    <n v="0"/>
    <n v="802.05"/>
    <n v="1246.53"/>
    <n v="57.29"/>
    <n v="307"/>
    <n v="1"/>
    <n v="72"/>
    <x v="8"/>
    <s v="07/2021"/>
    <x v="154"/>
    <n v="2"/>
    <s v="Bill Print Ph 1 - 1840"/>
    <x v="0"/>
    <m/>
  </r>
  <r>
    <n v="6934014"/>
    <n v="1"/>
    <x v="7"/>
    <n v="36"/>
    <n v="17"/>
    <n v="0"/>
    <n v="200000"/>
    <n v="0"/>
    <n v="200000"/>
    <n v="102509"/>
    <n v="0"/>
    <n v="97491"/>
    <n v="108243.76"/>
    <n v="5734.76"/>
    <n v="307"/>
    <n v="1"/>
    <n v="72"/>
    <x v="8"/>
    <s v="07/2021"/>
    <x v="158"/>
    <n v="2"/>
    <s v="ECIS Software Licenses - 1863"/>
    <x v="0"/>
    <m/>
  </r>
  <r>
    <n v="6934021"/>
    <n v="1"/>
    <x v="7"/>
    <n v="36"/>
    <n v="17"/>
    <n v="0"/>
    <n v="66258.149999999994"/>
    <n v="0"/>
    <n v="66258.149999999994"/>
    <n v="33960.28"/>
    <n v="0"/>
    <n v="32297.87"/>
    <n v="35860.15"/>
    <n v="1899.8700000000001"/>
    <n v="307"/>
    <n v="1"/>
    <n v="72"/>
    <x v="8"/>
    <s v="07/2021"/>
    <x v="159"/>
    <n v="2"/>
    <s v="Tableau Software - 1862"/>
    <x v="0"/>
    <m/>
  </r>
  <r>
    <n v="6934032"/>
    <n v="1"/>
    <x v="7"/>
    <n v="36"/>
    <n v="8"/>
    <n v="0"/>
    <n v="13544.23"/>
    <n v="0"/>
    <n v="13544.23"/>
    <n v="10397.59"/>
    <n v="0"/>
    <n v="3146.64"/>
    <n v="10790.92"/>
    <n v="393.33"/>
    <n v="307"/>
    <n v="1"/>
    <n v="72"/>
    <x v="8"/>
    <s v="07/2021"/>
    <x v="154"/>
    <n v="2"/>
    <s v="Bill Print Ph 1 - 1816"/>
    <x v="0"/>
    <m/>
  </r>
  <r>
    <n v="6934033"/>
    <n v="1"/>
    <x v="7"/>
    <n v="36"/>
    <n v="12"/>
    <n v="0"/>
    <n v="11903.84"/>
    <n v="0"/>
    <n v="11903.84"/>
    <n v="7783.28"/>
    <n v="0"/>
    <n v="4120.5600000000004"/>
    <n v="8126.66"/>
    <n v="343.38"/>
    <n v="307"/>
    <n v="1"/>
    <n v="72"/>
    <x v="8"/>
    <s v="07/2021"/>
    <x v="154"/>
    <n v="2"/>
    <s v="Bill Print Ph 1 - 1837"/>
    <x v="0"/>
    <m/>
  </r>
  <r>
    <n v="6934040"/>
    <n v="1"/>
    <x v="7"/>
    <n v="36"/>
    <n v="16"/>
    <n v="0"/>
    <n v="32923.5"/>
    <n v="0"/>
    <n v="32923.5"/>
    <n v="17803.099999999999"/>
    <n v="0"/>
    <n v="15120.4"/>
    <n v="18748.13"/>
    <n v="945.03"/>
    <n v="307"/>
    <n v="1"/>
    <n v="72"/>
    <x v="8"/>
    <s v="07/2021"/>
    <x v="154"/>
    <n v="2"/>
    <s v="Bill Print Ph 1 - 1846"/>
    <x v="0"/>
    <m/>
  </r>
  <r>
    <n v="6934050"/>
    <n v="1"/>
    <x v="7"/>
    <n v="36"/>
    <n v="15"/>
    <n v="0"/>
    <n v="87097.38"/>
    <n v="0"/>
    <n v="87097.38"/>
    <n v="49555.43"/>
    <n v="0"/>
    <n v="37541.949999999997"/>
    <n v="52058.23"/>
    <n v="2502.8000000000002"/>
    <n v="307"/>
    <n v="1"/>
    <n v="72"/>
    <x v="8"/>
    <s v="07/2021"/>
    <x v="154"/>
    <n v="2"/>
    <s v="Bill Print Ph 1 - 1844"/>
    <x v="0"/>
    <m/>
  </r>
  <r>
    <n v="6934051"/>
    <n v="1"/>
    <x v="7"/>
    <n v="36"/>
    <n v="17"/>
    <n v="0"/>
    <n v="177402.45"/>
    <n v="0"/>
    <n v="177402.45"/>
    <n v="90926.720000000001"/>
    <n v="0"/>
    <n v="86475.73"/>
    <n v="96013.53"/>
    <n v="5086.8100000000004"/>
    <n v="307"/>
    <n v="1"/>
    <n v="72"/>
    <x v="8"/>
    <s v="07/2021"/>
    <x v="159"/>
    <n v="2"/>
    <s v="Call back in Queue - 1861"/>
    <x v="0"/>
    <m/>
  </r>
  <r>
    <n v="6934055"/>
    <n v="1"/>
    <x v="7"/>
    <n v="36"/>
    <n v="17"/>
    <n v="0"/>
    <n v="31250"/>
    <n v="0"/>
    <n v="31250"/>
    <n v="16017.06"/>
    <n v="0"/>
    <n v="15232.94"/>
    <n v="16913.12"/>
    <n v="896.06000000000006"/>
    <n v="307"/>
    <n v="1"/>
    <n v="72"/>
    <x v="8"/>
    <s v="07/2021"/>
    <x v="160"/>
    <n v="2"/>
    <s v="Pro2Oracle Software - 1860"/>
    <x v="0"/>
    <m/>
  </r>
  <r>
    <n v="6934060"/>
    <n v="1"/>
    <x v="7"/>
    <n v="36"/>
    <n v="11"/>
    <n v="0"/>
    <n v="8121.72"/>
    <n v="0"/>
    <n v="8121.72"/>
    <n v="5540.84"/>
    <n v="0"/>
    <n v="2580.88"/>
    <n v="5775.47"/>
    <n v="234.63"/>
    <n v="307"/>
    <n v="1"/>
    <n v="72"/>
    <x v="8"/>
    <s v="07/2021"/>
    <x v="154"/>
    <n v="2"/>
    <s v="Bill Print Ph 1 - 1830"/>
    <x v="0"/>
    <m/>
  </r>
  <r>
    <n v="6934083"/>
    <n v="1"/>
    <x v="7"/>
    <n v="36"/>
    <n v="17"/>
    <n v="0"/>
    <n v="22000"/>
    <n v="0"/>
    <n v="22000"/>
    <n v="11275.98"/>
    <n v="0"/>
    <n v="10724.02"/>
    <n v="11906.8"/>
    <n v="630.82000000000005"/>
    <n v="307"/>
    <n v="1"/>
    <n v="72"/>
    <x v="8"/>
    <s v="07/2021"/>
    <x v="161"/>
    <n v="2"/>
    <s v="Utilicis Open Edge Pro2SQL Licenses - 1859"/>
    <x v="0"/>
    <m/>
  </r>
  <r>
    <n v="7003380"/>
    <n v="1"/>
    <x v="7"/>
    <n v="36"/>
    <n v="19"/>
    <n v="0"/>
    <n v="125995.23"/>
    <n v="0"/>
    <n v="125995.23"/>
    <n v="57482.66"/>
    <n v="0"/>
    <n v="68512.570000000007"/>
    <n v="61088.58"/>
    <n v="3605.92"/>
    <n v="307"/>
    <n v="1"/>
    <n v="72"/>
    <x v="8"/>
    <s v="07/2021"/>
    <x v="154"/>
    <n v="2"/>
    <s v="Bill Print Ph 1 - 1846"/>
    <x v="0"/>
    <m/>
  </r>
  <r>
    <n v="7003657"/>
    <n v="1"/>
    <x v="7"/>
    <n v="36"/>
    <n v="21"/>
    <n v="0"/>
    <n v="1892.22"/>
    <n v="0"/>
    <n v="1892.22"/>
    <n v="756.86"/>
    <n v="0"/>
    <n v="1135.3599999999999"/>
    <n v="810.92"/>
    <n v="54.06"/>
    <n v="307"/>
    <n v="1"/>
    <n v="72"/>
    <x v="8"/>
    <s v="07/2021"/>
    <x v="154"/>
    <n v="2"/>
    <s v="Bill Print Ph 1 - 1882"/>
    <x v="0"/>
    <m/>
  </r>
  <r>
    <n v="7003658"/>
    <n v="1"/>
    <x v="7"/>
    <n v="60"/>
    <n v="45"/>
    <n v="0"/>
    <n v="20038.2"/>
    <n v="0"/>
    <n v="20038.2"/>
    <n v="4754.82"/>
    <n v="0"/>
    <n v="15283.38"/>
    <n v="5094.45"/>
    <n v="339.63"/>
    <n v="307"/>
    <n v="1"/>
    <n v="72"/>
    <x v="8"/>
    <s v="07/2021"/>
    <x v="162"/>
    <n v="2"/>
    <s v="CISCO 911 Phone System - 1894"/>
    <x v="0"/>
    <m/>
  </r>
  <r>
    <n v="7004239"/>
    <n v="1"/>
    <x v="7"/>
    <n v="36"/>
    <n v="20"/>
    <n v="0"/>
    <n v="4382.53"/>
    <n v="0"/>
    <n v="4382.53"/>
    <n v="1876.22"/>
    <n v="0"/>
    <n v="2506.31"/>
    <n v="2001.54"/>
    <n v="125.32000000000001"/>
    <n v="307"/>
    <n v="1"/>
    <n v="72"/>
    <x v="8"/>
    <s v="07/2021"/>
    <x v="154"/>
    <n v="2"/>
    <s v="Bill Print Ph 1 - 1874"/>
    <x v="0"/>
    <m/>
  </r>
  <r>
    <n v="7004247"/>
    <n v="1"/>
    <x v="7"/>
    <n v="36"/>
    <n v="19"/>
    <n v="0"/>
    <n v="3264.01"/>
    <n v="0"/>
    <n v="3264.01"/>
    <n v="1489.13"/>
    <n v="0"/>
    <n v="1774.88"/>
    <n v="1582.54"/>
    <n v="93.41"/>
    <n v="307"/>
    <n v="1"/>
    <n v="72"/>
    <x v="8"/>
    <s v="07/2021"/>
    <x v="150"/>
    <n v="2"/>
    <s v="Tableau Software - 1869"/>
    <x v="0"/>
    <m/>
  </r>
  <r>
    <n v="7004566"/>
    <n v="1"/>
    <x v="7"/>
    <n v="60"/>
    <n v="45"/>
    <n v="0"/>
    <n v="14055"/>
    <n v="0"/>
    <n v="14055"/>
    <n v="3335.08"/>
    <n v="0"/>
    <n v="10719.92"/>
    <n v="3573.3"/>
    <n v="238.22"/>
    <n v="307"/>
    <n v="1"/>
    <n v="72"/>
    <x v="8"/>
    <s v="07/2021"/>
    <x v="163"/>
    <n v="2"/>
    <s v="Ivanti Licenses - 1893"/>
    <x v="0"/>
    <m/>
  </r>
  <r>
    <n v="7004569"/>
    <n v="1"/>
    <x v="7"/>
    <n v="36"/>
    <n v="20"/>
    <n v="0"/>
    <n v="7551.23"/>
    <n v="0"/>
    <n v="7551.23"/>
    <n v="3232.73"/>
    <n v="0"/>
    <n v="4318.5"/>
    <n v="3448.66"/>
    <n v="215.93"/>
    <n v="307"/>
    <n v="1"/>
    <n v="72"/>
    <x v="8"/>
    <s v="07/2021"/>
    <x v="150"/>
    <n v="2"/>
    <s v="Tableau Software - 1876"/>
    <x v="0"/>
    <m/>
  </r>
  <r>
    <n v="7004892"/>
    <n v="1"/>
    <x v="7"/>
    <n v="36"/>
    <n v="21"/>
    <n v="0"/>
    <n v="2536.2199999999998"/>
    <n v="0"/>
    <n v="2536.2199999999998"/>
    <n v="1014.46"/>
    <n v="0"/>
    <n v="1521.76"/>
    <n v="1086.92"/>
    <n v="72.460000000000008"/>
    <n v="307"/>
    <n v="1"/>
    <n v="72"/>
    <x v="8"/>
    <s v="07/2021"/>
    <x v="150"/>
    <n v="2"/>
    <s v="Tableau Software - 1884"/>
    <x v="0"/>
    <m/>
  </r>
  <r>
    <n v="11646761"/>
    <n v="1"/>
    <x v="7"/>
    <n v="36"/>
    <n v="32"/>
    <n v="0"/>
    <n v="18715.099999999999"/>
    <n v="0"/>
    <n v="18715.099999999999"/>
    <n v="2079.44"/>
    <n v="0"/>
    <n v="16635.66"/>
    <n v="2599.3000000000002"/>
    <n v="519.86"/>
    <n v="307"/>
    <n v="1"/>
    <n v="72"/>
    <x v="8"/>
    <s v="07/2021"/>
    <x v="233"/>
    <n v="2"/>
    <s v="CU20310116S   Zoom Call Recording"/>
    <x v="0"/>
    <m/>
  </r>
  <r>
    <n v="17742108"/>
    <n v="1"/>
    <x v="7"/>
    <n v="36"/>
    <n v="33"/>
    <n v="0"/>
    <n v="109707.29"/>
    <n v="0"/>
    <n v="109707.29"/>
    <n v="9142.27"/>
    <n v="0"/>
    <n v="100565.02"/>
    <n v="12189.69"/>
    <n v="3047.42"/>
    <n v="307"/>
    <n v="1"/>
    <n v="72"/>
    <x v="8"/>
    <s v="07/2021"/>
    <x v="232"/>
    <n v="2"/>
    <s v="Computer Equipment"/>
    <x v="0"/>
    <m/>
  </r>
  <r>
    <n v="24740793"/>
    <n v="1"/>
    <x v="7"/>
    <n v="36"/>
    <n v="34"/>
    <n v="0"/>
    <n v="63548.52"/>
    <n v="0"/>
    <n v="63548.52"/>
    <n v="3530.48"/>
    <n v="0"/>
    <n v="60018.04"/>
    <n v="5295.72"/>
    <n v="1765.24"/>
    <n v="307"/>
    <n v="1"/>
    <n v="72"/>
    <x v="8"/>
    <s v="07/2021"/>
    <x v="232"/>
    <n v="2"/>
    <s v="Computer Equipment"/>
    <x v="0"/>
    <m/>
  </r>
  <r>
    <n v="34690544"/>
    <n v="1"/>
    <x v="7"/>
    <n v="36"/>
    <n v="35"/>
    <n v="0"/>
    <n v="47353.19"/>
    <n v="0"/>
    <n v="47353.19"/>
    <n v="1315.37"/>
    <n v="0"/>
    <n v="46037.82"/>
    <n v="2630.74"/>
    <n v="1315.3700000000001"/>
    <n v="307"/>
    <n v="1"/>
    <n v="72"/>
    <x v="8"/>
    <s v="07/2021"/>
    <x v="232"/>
    <n v="2"/>
    <s v="Computer Equipment"/>
    <x v="0"/>
    <m/>
  </r>
  <r>
    <n v="43230557"/>
    <n v="1"/>
    <x v="7"/>
    <n v="36"/>
    <n v="35"/>
    <n v="0"/>
    <n v="674.98"/>
    <n v="13923.73"/>
    <n v="14598.71"/>
    <n v="18.75"/>
    <n v="0"/>
    <n v="656.23"/>
    <n v="37.5"/>
    <n v="18.75"/>
    <n v="307"/>
    <n v="1"/>
    <n v="72"/>
    <x v="8"/>
    <s v="07/2021"/>
    <x v="149"/>
    <n v="2"/>
    <s v="Bill Pres Dept Chgs"/>
    <x v="0"/>
    <m/>
  </r>
  <r>
    <n v="43252789"/>
    <n v="1"/>
    <x v="7"/>
    <n v="36"/>
    <n v="30"/>
    <n v="0"/>
    <n v="107364"/>
    <n v="0"/>
    <n v="107364"/>
    <n v="15412.58"/>
    <n v="0"/>
    <n v="91951.42"/>
    <n v="18477.63"/>
    <n v="3065.05"/>
    <n v="307"/>
    <n v="1"/>
    <n v="72"/>
    <x v="8"/>
    <s v="07/2021"/>
    <x v="232"/>
    <n v="2"/>
    <s v="Computer Equipment"/>
    <x v="0"/>
    <m/>
  </r>
  <r>
    <n v="43252794"/>
    <n v="1"/>
    <x v="7"/>
    <n v="36"/>
    <n v="36"/>
    <n v="0"/>
    <n v="68364.94"/>
    <n v="0"/>
    <n v="68364.94"/>
    <n v="0"/>
    <n v="0"/>
    <n v="68364.94"/>
    <n v="1899.03"/>
    <n v="1899.03"/>
    <n v="307"/>
    <n v="1"/>
    <n v="72"/>
    <x v="8"/>
    <s v="07/2021"/>
    <x v="232"/>
    <n v="2"/>
    <s v="Computer Equipment"/>
    <x v="0"/>
    <m/>
  </r>
  <r>
    <n v="50930132"/>
    <n v="1"/>
    <x v="7"/>
    <n v="36"/>
    <n v="36"/>
    <n v="0"/>
    <n v="0"/>
    <n v="814.67000000000007"/>
    <n v="814.67"/>
    <n v="0"/>
    <n v="0"/>
    <n v="814.67"/>
    <n v="22.63"/>
    <n v="22.63"/>
    <n v="307"/>
    <n v="1"/>
    <n v="72"/>
    <x v="8"/>
    <s v="07/2021"/>
    <x v="233"/>
    <n v="2"/>
    <s v="CU20310116S   Zoom Call Recording"/>
    <x v="0"/>
    <m/>
  </r>
  <r>
    <n v="50940963"/>
    <n v="1"/>
    <x v="7"/>
    <n v="36"/>
    <n v="30"/>
    <n v="0"/>
    <n v="0"/>
    <n v="11228.79"/>
    <n v="11228.79"/>
    <n v="0"/>
    <n v="0"/>
    <n v="11228.79"/>
    <n v="374.29"/>
    <n v="374.29"/>
    <n v="307"/>
    <n v="1"/>
    <n v="72"/>
    <x v="8"/>
    <s v="07/2021"/>
    <x v="232"/>
    <n v="2"/>
    <s v="Computer Equipment"/>
    <x v="0"/>
    <m/>
  </r>
  <r>
    <n v="50940966"/>
    <n v="1"/>
    <x v="7"/>
    <n v="36"/>
    <n v="36"/>
    <n v="0"/>
    <n v="0"/>
    <n v="66422.600000000006"/>
    <n v="66422.600000000006"/>
    <n v="0"/>
    <n v="0"/>
    <n v="0"/>
    <n v="0"/>
    <n v="0"/>
    <n v="307"/>
    <n v="1"/>
    <n v="72"/>
    <x v="8"/>
    <s v="07/2021"/>
    <x v="232"/>
    <n v="2"/>
    <s v="Computer Equipment"/>
    <x v="0"/>
    <m/>
  </r>
  <r>
    <n v="6932872"/>
    <n v="1"/>
    <x v="7"/>
    <n v="84"/>
    <n v="39"/>
    <n v="0"/>
    <n v="49249"/>
    <n v="0"/>
    <n v="49249"/>
    <n v="25837.63"/>
    <n v="0"/>
    <n v="23411.37"/>
    <n v="26437.919999999998"/>
    <n v="600.29"/>
    <n v="310"/>
    <n v="1"/>
    <n v="76"/>
    <x v="9"/>
    <s v="07/2021"/>
    <x v="164"/>
    <n v="2"/>
    <s v="CISCO Phone System - Compass Pointe - 1719"/>
    <x v="0"/>
    <m/>
  </r>
  <r>
    <n v="6932926"/>
    <n v="1"/>
    <x v="7"/>
    <n v="60"/>
    <n v="20"/>
    <n v="0"/>
    <n v="10277.67"/>
    <n v="0"/>
    <n v="10277.67"/>
    <n v="6750.98"/>
    <n v="0"/>
    <n v="3526.69"/>
    <n v="6927.31"/>
    <n v="176.33"/>
    <n v="310"/>
    <n v="1"/>
    <n v="76"/>
    <x v="9"/>
    <s v="07/2021"/>
    <x v="165"/>
    <n v="2"/>
    <s v="LifeSize modernization conference calling equipment - 1731"/>
    <x v="0"/>
    <m/>
  </r>
  <r>
    <n v="6933123"/>
    <n v="1"/>
    <x v="7"/>
    <n v="84"/>
    <n v="39"/>
    <n v="0"/>
    <n v="128599.6"/>
    <n v="0"/>
    <n v="128599.6"/>
    <n v="67480.28"/>
    <n v="0"/>
    <n v="61119.32"/>
    <n v="69047.44"/>
    <n v="1567.16"/>
    <n v="310"/>
    <n v="1"/>
    <n v="76"/>
    <x v="9"/>
    <s v="07/2021"/>
    <x v="167"/>
    <n v="2"/>
    <s v="CISCO Phone System - Silver Lake - 1718"/>
    <x v="0"/>
    <m/>
  </r>
  <r>
    <n v="6933213"/>
    <n v="1"/>
    <x v="7"/>
    <n v="60"/>
    <n v="20"/>
    <n v="0"/>
    <n v="908.01"/>
    <n v="0"/>
    <n v="908.01"/>
    <n v="596.45000000000005"/>
    <n v="0"/>
    <n v="311.56"/>
    <n v="612.03"/>
    <n v="15.58"/>
    <n v="310"/>
    <n v="1"/>
    <n v="76"/>
    <x v="9"/>
    <s v="07/2021"/>
    <x v="168"/>
    <n v="2"/>
    <s v="TV, (2) Samgung 43in Slim LED TV's - 1732"/>
    <x v="0"/>
    <m/>
  </r>
  <r>
    <n v="6933284"/>
    <n v="1"/>
    <x v="7"/>
    <n v="84"/>
    <n v="39"/>
    <n v="0"/>
    <n v="43464.36"/>
    <n v="0"/>
    <n v="43464.36"/>
    <n v="22803.68"/>
    <n v="0"/>
    <n v="20660.68"/>
    <n v="23333.439999999999"/>
    <n v="529.76"/>
    <n v="310"/>
    <n v="1"/>
    <n v="76"/>
    <x v="9"/>
    <s v="07/2021"/>
    <x v="169"/>
    <n v="2"/>
    <s v="CISCO Phone System - Energy Lane - 1720"/>
    <x v="0"/>
    <m/>
  </r>
  <r>
    <n v="6933319"/>
    <n v="1"/>
    <x v="7"/>
    <n v="60"/>
    <n v="23"/>
    <n v="0"/>
    <n v="644.91999999999996"/>
    <n v="0"/>
    <n v="644.91999999999996"/>
    <n v="391.02"/>
    <n v="0"/>
    <n v="253.9"/>
    <n v="402.06"/>
    <n v="11.040000000000001"/>
    <n v="310"/>
    <n v="1"/>
    <n v="76"/>
    <x v="9"/>
    <s v="07/2021"/>
    <x v="170"/>
    <n v="2"/>
    <s v="Samsung 55in Slim Direct LIT LE - 1762"/>
    <x v="0"/>
    <m/>
  </r>
  <r>
    <n v="6933419"/>
    <n v="1"/>
    <x v="7"/>
    <n v="84"/>
    <n v="48"/>
    <n v="0"/>
    <n v="23835.5"/>
    <n v="0"/>
    <n v="23835.5"/>
    <n v="9995.49"/>
    <n v="0"/>
    <n v="13840.01"/>
    <n v="10283.82"/>
    <n v="288.33"/>
    <n v="310"/>
    <n v="1"/>
    <n v="76"/>
    <x v="9"/>
    <s v="07/2021"/>
    <x v="171"/>
    <n v="2"/>
    <s v="CISCO Phone System Consulting - 1771"/>
    <x v="0"/>
    <m/>
  </r>
  <r>
    <n v="6933712"/>
    <n v="1"/>
    <x v="7"/>
    <n v="84"/>
    <n v="49"/>
    <n v="0"/>
    <n v="4095"/>
    <n v="0"/>
    <n v="4095"/>
    <n v="1668.28"/>
    <n v="0"/>
    <n v="2426.7199999999998"/>
    <n v="1717.8"/>
    <n v="49.52"/>
    <n v="310"/>
    <n v="1"/>
    <n v="76"/>
    <x v="9"/>
    <s v="07/2021"/>
    <x v="171"/>
    <n v="2"/>
    <s v="CISCO Phone System Consulting - 1775"/>
    <x v="0"/>
    <m/>
  </r>
  <r>
    <n v="6933853"/>
    <n v="1"/>
    <x v="7"/>
    <n v="84"/>
    <n v="46"/>
    <n v="0"/>
    <n v="110708.62"/>
    <n v="0"/>
    <n v="110708.62"/>
    <n v="49072.06"/>
    <n v="0"/>
    <n v="61636.56"/>
    <n v="50411.99"/>
    <n v="1339.93"/>
    <n v="310"/>
    <n v="1"/>
    <n v="76"/>
    <x v="9"/>
    <s v="07/2021"/>
    <x v="171"/>
    <n v="2"/>
    <s v="CISCO Phone System Consulting - 1752"/>
    <x v="0"/>
    <m/>
  </r>
  <r>
    <n v="17729237"/>
    <n v="1"/>
    <x v="7"/>
    <n v="120"/>
    <n v="117"/>
    <n v="0"/>
    <n v="-2733"/>
    <n v="0"/>
    <n v="-2733"/>
    <n v="-263.72000000000003"/>
    <n v="0"/>
    <n v="-2469.2800000000002"/>
    <n v="-284.82"/>
    <n v="-21.1"/>
    <n v="310"/>
    <n v="1"/>
    <n v="76"/>
    <x v="9"/>
    <s v="07/2021"/>
    <x v="237"/>
    <n v="2"/>
    <s v="This is to apply the credit from a 2018 project"/>
    <x v="0"/>
    <m/>
  </r>
  <r>
    <n v="6933118"/>
    <n v="1"/>
    <x v="7"/>
    <n v="0"/>
    <n v="0"/>
    <n v="0"/>
    <n v="243970.54"/>
    <n v="0"/>
    <n v="243970.54"/>
    <n v="0"/>
    <n v="0"/>
    <n v="243970.54"/>
    <n v="0"/>
    <n v="0"/>
    <n v="326"/>
    <n v="1"/>
    <n v="65"/>
    <x v="10"/>
    <s v="07/2021"/>
    <x v="172"/>
    <n v="5"/>
    <s v="Land - SL - 12"/>
    <x v="1"/>
    <m/>
  </r>
  <r>
    <n v="6933119"/>
    <n v="1"/>
    <x v="7"/>
    <n v="0"/>
    <n v="0"/>
    <n v="0"/>
    <n v="45840.84"/>
    <n v="0"/>
    <n v="45840.84"/>
    <n v="0"/>
    <n v="0"/>
    <n v="45840.84"/>
    <n v="0"/>
    <n v="0"/>
    <n v="326"/>
    <n v="1"/>
    <n v="65"/>
    <x v="10"/>
    <s v="07/2021"/>
    <x v="173"/>
    <n v="5"/>
    <s v="LAND- CITRUS HILL,FLA. BULK PLANT SITE - 51"/>
    <x v="1"/>
    <m/>
  </r>
  <r>
    <n v="6933413"/>
    <n v="1"/>
    <x v="7"/>
    <n v="0"/>
    <n v="0"/>
    <n v="0"/>
    <n v="41020.26"/>
    <n v="0"/>
    <n v="41020.26"/>
    <n v="0"/>
    <n v="0"/>
    <n v="41020.26"/>
    <n v="0"/>
    <n v="0"/>
    <n v="326"/>
    <n v="1"/>
    <n v="65"/>
    <x v="10"/>
    <s v="07/2021"/>
    <x v="174"/>
    <n v="5"/>
    <s v="LAND - MISTY PINES LOT - 25"/>
    <x v="1"/>
    <m/>
  </r>
  <r>
    <n v="6933845"/>
    <n v="1"/>
    <x v="7"/>
    <n v="0"/>
    <n v="0"/>
    <n v="0"/>
    <n v="94110.89"/>
    <n v="0"/>
    <n v="94110.89"/>
    <n v="0"/>
    <n v="0"/>
    <n v="94110.89"/>
    <n v="0"/>
    <n v="0"/>
    <n v="326"/>
    <n v="1"/>
    <n v="65"/>
    <x v="10"/>
    <s v="07/2021"/>
    <x v="175"/>
    <n v="5"/>
    <s v="LAND - BEAVER RUN (SALISBURY) - 35"/>
    <x v="1"/>
    <m/>
  </r>
  <r>
    <n v="17743287"/>
    <n v="1"/>
    <x v="7"/>
    <n v="12"/>
    <n v="9"/>
    <n v="0"/>
    <n v="1400044.51"/>
    <n v="0"/>
    <n v="1400044.51"/>
    <n v="0"/>
    <n v="0"/>
    <n v="1400044.51"/>
    <n v="0"/>
    <n v="0"/>
    <n v="326"/>
    <n v="1"/>
    <n v="65"/>
    <x v="10"/>
    <s v="07/2021"/>
    <x v="238"/>
    <n v="5"/>
    <s v="A parcel of land near Georgetown  DE has been identified as the primary location   A secondary backup location has also been identified"/>
    <x v="1"/>
    <m/>
  </r>
  <r>
    <n v="17743290"/>
    <n v="1"/>
    <x v="7"/>
    <n v="12"/>
    <n v="9"/>
    <n v="0"/>
    <n v="2207667.5"/>
    <n v="0"/>
    <n v="2207667.5"/>
    <n v="0"/>
    <n v="0"/>
    <n v="2207667.5"/>
    <n v="0"/>
    <n v="0"/>
    <n v="326"/>
    <n v="1"/>
    <n v="65"/>
    <x v="10"/>
    <s v="07/2021"/>
    <x v="239"/>
    <n v="5"/>
    <s v="A parcel of land near Georgetown  DE has been identified as the primary location   A secondary backup location has also been identified"/>
    <x v="1"/>
    <m/>
  </r>
  <r>
    <n v="6932983"/>
    <n v="1"/>
    <x v="7"/>
    <n v="60"/>
    <n v="0"/>
    <n v="0"/>
    <n v="2860"/>
    <n v="0"/>
    <n v="2860"/>
    <n v="2860"/>
    <n v="0"/>
    <n v="0"/>
    <n v="2860"/>
    <n v="0"/>
    <n v="327"/>
    <n v="1"/>
    <n v="66"/>
    <x v="2"/>
    <s v="07/2021"/>
    <x v="176"/>
    <n v="6"/>
    <s v="Panic Button System - 124"/>
    <x v="1"/>
    <m/>
  </r>
  <r>
    <n v="6932984"/>
    <n v="1"/>
    <x v="7"/>
    <n v="60"/>
    <n v="0"/>
    <n v="0"/>
    <n v="6870"/>
    <n v="0"/>
    <n v="6870"/>
    <n v="6870"/>
    <n v="0"/>
    <n v="0"/>
    <n v="6870"/>
    <n v="0"/>
    <n v="327"/>
    <n v="1"/>
    <n v="66"/>
    <x v="2"/>
    <s v="07/2021"/>
    <x v="177"/>
    <n v="6"/>
    <s v="SL AC Unit Telecom Closet - 125"/>
    <x v="1"/>
    <m/>
  </r>
  <r>
    <n v="6932992"/>
    <n v="1"/>
    <x v="7"/>
    <n v="540"/>
    <n v="243"/>
    <n v="0"/>
    <n v="2877"/>
    <n v="0"/>
    <n v="2877"/>
    <n v="1582.3"/>
    <n v="0"/>
    <n v="1294.7"/>
    <n v="1587.63"/>
    <n v="5.33"/>
    <n v="327"/>
    <n v="1"/>
    <n v="66"/>
    <x v="2"/>
    <s v="07/2021"/>
    <x v="178"/>
    <n v="6"/>
    <s v="ALARM SYSTEM AT BEAVER RUN BUILDING - 36"/>
    <x v="1"/>
    <m/>
  </r>
  <r>
    <n v="6933004"/>
    <n v="1"/>
    <x v="7"/>
    <n v="84"/>
    <n v="0"/>
    <n v="0"/>
    <n v="1033"/>
    <n v="0"/>
    <n v="1033"/>
    <n v="1033"/>
    <n v="0"/>
    <n v="0"/>
    <n v="1033"/>
    <n v="0"/>
    <n v="327"/>
    <n v="1"/>
    <n v="66"/>
    <x v="2"/>
    <s v="07/2021"/>
    <x v="179"/>
    <n v="6"/>
    <s v="New Condensor fan motor - 82"/>
    <x v="1"/>
    <m/>
  </r>
  <r>
    <n v="6933005"/>
    <n v="1"/>
    <x v="7"/>
    <n v="540"/>
    <n v="243"/>
    <n v="0"/>
    <n v="631004.23"/>
    <n v="0"/>
    <n v="631004.23"/>
    <n v="347066.98"/>
    <n v="0"/>
    <n v="283937.25"/>
    <n v="348235.45"/>
    <n v="1168.47"/>
    <n v="327"/>
    <n v="1"/>
    <n v="66"/>
    <x v="2"/>
    <s v="07/2021"/>
    <x v="180"/>
    <n v="6"/>
    <s v="OFFICE BUILDING - BEAVER RUN - 37"/>
    <x v="1"/>
    <m/>
  </r>
  <r>
    <n v="6933093"/>
    <n v="1"/>
    <x v="7"/>
    <n v="120"/>
    <n v="0"/>
    <n v="0"/>
    <n v="311191.64"/>
    <n v="0"/>
    <n v="311191.64"/>
    <n v="311191.64"/>
    <n v="0"/>
    <n v="0"/>
    <n v="311191.64"/>
    <n v="0"/>
    <n v="327"/>
    <n v="1"/>
    <n v="66"/>
    <x v="2"/>
    <s v="07/2021"/>
    <x v="181"/>
    <n v="6"/>
    <s v="Silver Lake Building Renovations - 88"/>
    <x v="1"/>
    <m/>
  </r>
  <r>
    <n v="6933106"/>
    <n v="1"/>
    <x v="7"/>
    <n v="120"/>
    <n v="1"/>
    <n v="0"/>
    <n v="9770"/>
    <n v="0"/>
    <n v="9770"/>
    <n v="9683.16"/>
    <n v="0"/>
    <n v="86.84"/>
    <n v="9770"/>
    <n v="86.84"/>
    <n v="327"/>
    <n v="1"/>
    <n v="66"/>
    <x v="2"/>
    <s v="07/2021"/>
    <x v="182"/>
    <n v="6"/>
    <s v="AC Unit for Server Room - 112"/>
    <x v="1"/>
    <m/>
  </r>
  <r>
    <n v="6933107"/>
    <n v="1"/>
    <x v="7"/>
    <n v="60"/>
    <n v="0"/>
    <n v="0"/>
    <n v="35600"/>
    <n v="0"/>
    <n v="35600"/>
    <n v="35600"/>
    <n v="0"/>
    <n v="0"/>
    <n v="35600"/>
    <n v="0"/>
    <n v="327"/>
    <n v="1"/>
    <n v="66"/>
    <x v="2"/>
    <s v="07/2021"/>
    <x v="183"/>
    <n v="6"/>
    <s v="Beaver Run repairs - 132"/>
    <x v="1"/>
    <m/>
  </r>
  <r>
    <n v="6933108"/>
    <n v="1"/>
    <x v="7"/>
    <n v="60"/>
    <n v="0"/>
    <n v="0"/>
    <n v="11750"/>
    <n v="0"/>
    <n v="11750"/>
    <n v="11750"/>
    <n v="0"/>
    <n v="0"/>
    <n v="11750"/>
    <n v="0"/>
    <n v="327"/>
    <n v="1"/>
    <n v="66"/>
    <x v="2"/>
    <s v="07/2021"/>
    <x v="184"/>
    <n v="6"/>
    <s v="CP Alarm Security - 113"/>
    <x v="1"/>
    <m/>
  </r>
  <r>
    <n v="6933112"/>
    <n v="1"/>
    <x v="7"/>
    <n v="120"/>
    <n v="0"/>
    <n v="0"/>
    <n v="30519.38"/>
    <n v="0"/>
    <n v="30519.38"/>
    <n v="30519.38"/>
    <n v="0"/>
    <n v="0"/>
    <n v="30519.38"/>
    <n v="0"/>
    <n v="327"/>
    <n v="1"/>
    <n v="66"/>
    <x v="2"/>
    <s v="07/2021"/>
    <x v="185"/>
    <n v="6"/>
    <s v="DUMPSTER ENCLOSURE - 29"/>
    <x v="1"/>
    <m/>
  </r>
  <r>
    <n v="6933120"/>
    <n v="1"/>
    <x v="7"/>
    <n v="120"/>
    <n v="0"/>
    <n v="0"/>
    <n v="8061"/>
    <n v="0"/>
    <n v="8061"/>
    <n v="8061"/>
    <n v="0"/>
    <n v="0"/>
    <n v="8061"/>
    <n v="0"/>
    <n v="327"/>
    <n v="1"/>
    <n v="66"/>
    <x v="2"/>
    <s v="07/2021"/>
    <x v="186"/>
    <n v="6"/>
    <s v="New Entrance Door - 85"/>
    <x v="1"/>
    <m/>
  </r>
  <r>
    <n v="6933256"/>
    <n v="1"/>
    <x v="7"/>
    <n v="120"/>
    <n v="0"/>
    <n v="0"/>
    <n v="7975.86"/>
    <n v="0"/>
    <n v="7975.86"/>
    <n v="7975.86"/>
    <n v="0"/>
    <n v="0"/>
    <n v="7975.86"/>
    <n v="0"/>
    <n v="327"/>
    <n v="1"/>
    <n v="66"/>
    <x v="2"/>
    <s v="07/2021"/>
    <x v="181"/>
    <n v="6"/>
    <s v="Silver Lake Building Renovations - 94"/>
    <x v="1"/>
    <m/>
  </r>
  <r>
    <n v="6933271"/>
    <n v="1"/>
    <x v="7"/>
    <n v="84"/>
    <n v="0"/>
    <n v="0"/>
    <n v="2151"/>
    <n v="0"/>
    <n v="2151"/>
    <n v="2151"/>
    <n v="0"/>
    <n v="0"/>
    <n v="2151"/>
    <n v="0"/>
    <n v="327"/>
    <n v="1"/>
    <n v="66"/>
    <x v="2"/>
    <s v="07/2021"/>
    <x v="187"/>
    <n v="6"/>
    <s v="Complete fan asse,mbly - 83"/>
    <x v="1"/>
    <m/>
  </r>
  <r>
    <n v="6933272"/>
    <n v="1"/>
    <x v="7"/>
    <n v="60"/>
    <n v="0"/>
    <n v="0"/>
    <n v="252824.25"/>
    <n v="0"/>
    <n v="252824.25"/>
    <n v="252824.25"/>
    <n v="0"/>
    <n v="0"/>
    <n v="252824.25"/>
    <n v="0"/>
    <n v="327"/>
    <n v="1"/>
    <n v="66"/>
    <x v="2"/>
    <s v="07/2021"/>
    <x v="188"/>
    <n v="6"/>
    <s v="CP Accounting Suite Build out - 115"/>
    <x v="1"/>
    <m/>
  </r>
  <r>
    <n v="6933280"/>
    <n v="1"/>
    <x v="7"/>
    <n v="480"/>
    <n v="170"/>
    <n v="0"/>
    <n v="121370"/>
    <n v="0"/>
    <n v="121370"/>
    <n v="78151.199999999997"/>
    <n v="0"/>
    <n v="43218.8"/>
    <n v="78405.429999999993"/>
    <n v="254.23000000000002"/>
    <n v="327"/>
    <n v="1"/>
    <n v="66"/>
    <x v="2"/>
    <s v="07/2021"/>
    <x v="189"/>
    <n v="6"/>
    <s v="LAND IMPROVEMENTS - SILVER LAKE - 42"/>
    <x v="1"/>
    <m/>
  </r>
  <r>
    <n v="6933383"/>
    <n v="1"/>
    <x v="7"/>
    <n v="120"/>
    <n v="0"/>
    <n v="0"/>
    <n v="22961.39"/>
    <n v="0"/>
    <n v="22961.39"/>
    <n v="22961.39"/>
    <n v="0"/>
    <n v="0"/>
    <n v="22961.39"/>
    <n v="0"/>
    <n v="327"/>
    <n v="1"/>
    <n v="66"/>
    <x v="2"/>
    <s v="07/2021"/>
    <x v="190"/>
    <n v="6"/>
    <s v="Silver Lake Building Renovations - Network Upgrade - 93"/>
    <x v="1"/>
    <m/>
  </r>
  <r>
    <n v="6933385"/>
    <n v="1"/>
    <x v="7"/>
    <n v="120"/>
    <n v="0"/>
    <n v="0"/>
    <n v="33011.75"/>
    <n v="0"/>
    <n v="33011.75"/>
    <n v="33011.75"/>
    <n v="0"/>
    <n v="0"/>
    <n v="33011.75"/>
    <n v="0"/>
    <n v="327"/>
    <n v="1"/>
    <n v="66"/>
    <x v="2"/>
    <s v="07/2021"/>
    <x v="191"/>
    <n v="6"/>
    <s v="SILVER LAKE PATIO - 28"/>
    <x v="1"/>
    <m/>
  </r>
  <r>
    <n v="6933386"/>
    <n v="1"/>
    <x v="7"/>
    <n v="60"/>
    <n v="0"/>
    <n v="0"/>
    <n v="21000"/>
    <n v="0"/>
    <n v="21000"/>
    <n v="21000"/>
    <n v="0"/>
    <n v="0"/>
    <n v="21000"/>
    <n v="0"/>
    <n v="327"/>
    <n v="1"/>
    <n v="66"/>
    <x v="2"/>
    <s v="07/2021"/>
    <x v="192"/>
    <n v="6"/>
    <s v="SL GAS ROOFTOP UNITS - 128"/>
    <x v="1"/>
    <m/>
  </r>
  <r>
    <n v="6933387"/>
    <n v="1"/>
    <x v="7"/>
    <n v="480"/>
    <n v="170"/>
    <n v="0"/>
    <n v="1444130.55"/>
    <n v="0"/>
    <n v="1444130.55"/>
    <n v="929887.91"/>
    <n v="0"/>
    <n v="514242.64"/>
    <n v="932912.87"/>
    <n v="3024.96"/>
    <n v="327"/>
    <n v="1"/>
    <n v="66"/>
    <x v="2"/>
    <s v="07/2021"/>
    <x v="193"/>
    <n v="6"/>
    <s v="STRUCTURES &amp; IMPROVEMENTS - SILVER LAKE BLDG. - 41"/>
    <x v="1"/>
    <m/>
  </r>
  <r>
    <n v="6933523"/>
    <n v="1"/>
    <x v="7"/>
    <n v="120"/>
    <n v="0"/>
    <n v="0"/>
    <n v="8179.14"/>
    <n v="0"/>
    <n v="8179.14"/>
    <n v="8179.14"/>
    <n v="0"/>
    <n v="0"/>
    <n v="8179.14"/>
    <n v="0"/>
    <n v="327"/>
    <n v="1"/>
    <n v="66"/>
    <x v="2"/>
    <s v="07/2021"/>
    <x v="194"/>
    <n v="6"/>
    <s v="Silver Lake Building Renovations (IT) - 101"/>
    <x v="1"/>
    <m/>
  </r>
  <r>
    <n v="6933526"/>
    <n v="1"/>
    <x v="7"/>
    <n v="480"/>
    <n v="170"/>
    <n v="0"/>
    <n v="256259"/>
    <n v="0"/>
    <n v="256259"/>
    <n v="165007.41"/>
    <n v="0"/>
    <n v="91251.59"/>
    <n v="165544.18"/>
    <n v="536.77"/>
    <n v="327"/>
    <n v="1"/>
    <n v="66"/>
    <x v="2"/>
    <s v="07/2021"/>
    <x v="195"/>
    <n v="6"/>
    <s v="TANGIBLE PERSONAL PROPERTY - 43"/>
    <x v="1"/>
    <m/>
  </r>
  <r>
    <n v="6933540"/>
    <n v="1"/>
    <x v="7"/>
    <n v="180"/>
    <n v="0"/>
    <n v="0"/>
    <n v="28908"/>
    <n v="0"/>
    <n v="28908"/>
    <n v="28908"/>
    <n v="0"/>
    <n v="0"/>
    <n v="28908"/>
    <n v="0"/>
    <n v="327"/>
    <n v="1"/>
    <n v="66"/>
    <x v="2"/>
    <s v="07/2021"/>
    <x v="196"/>
    <n v="6"/>
    <s v="Concrete &amp; Brick repairs-Patio, Parking lot, Handicap Ramp - 80"/>
    <x v="1"/>
    <m/>
  </r>
  <r>
    <n v="6933668"/>
    <n v="1"/>
    <x v="7"/>
    <n v="120"/>
    <n v="0"/>
    <n v="0"/>
    <n v="118513.7"/>
    <n v="0"/>
    <n v="118513.7"/>
    <n v="118513.7"/>
    <n v="0"/>
    <n v="0"/>
    <n v="118513.7"/>
    <n v="0"/>
    <n v="327"/>
    <n v="1"/>
    <n v="66"/>
    <x v="2"/>
    <s v="07/2021"/>
    <x v="197"/>
    <n v="6"/>
    <s v="Silver Lake Elect/HVAC/Heating Upgrades - 89"/>
    <x v="1"/>
    <m/>
  </r>
  <r>
    <n v="6933670"/>
    <n v="1"/>
    <x v="7"/>
    <n v="60"/>
    <n v="0"/>
    <n v="0"/>
    <n v="56460"/>
    <n v="0"/>
    <n v="56460"/>
    <n v="56460"/>
    <n v="0"/>
    <n v="0"/>
    <n v="56460"/>
    <n v="0"/>
    <n v="327"/>
    <n v="1"/>
    <n v="66"/>
    <x v="2"/>
    <s v="07/2021"/>
    <x v="192"/>
    <n v="6"/>
    <s v="SL GAS ROOFTOP UNITS - 127"/>
    <x v="1"/>
    <m/>
  </r>
  <r>
    <n v="6933672"/>
    <n v="1"/>
    <x v="7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7/2021"/>
    <x v="197"/>
    <n v="6"/>
    <s v="Silver Lake Elect/HVAC/Heating Upgrades - 95"/>
    <x v="1"/>
    <m/>
  </r>
  <r>
    <n v="6933709"/>
    <n v="1"/>
    <x v="7"/>
    <n v="180"/>
    <n v="0"/>
    <n v="0"/>
    <n v="25615"/>
    <n v="0"/>
    <n v="25615"/>
    <n v="25615"/>
    <n v="0"/>
    <n v="0"/>
    <n v="25615"/>
    <n v="0"/>
    <n v="327"/>
    <n v="1"/>
    <n v="66"/>
    <x v="2"/>
    <s v="07/2021"/>
    <x v="198"/>
    <n v="6"/>
    <s v="Landscaping - 81"/>
    <x v="1"/>
    <m/>
  </r>
  <r>
    <n v="6933822"/>
    <n v="1"/>
    <x v="7"/>
    <n v="120"/>
    <n v="0"/>
    <n v="0"/>
    <n v="104340.12"/>
    <n v="0"/>
    <n v="104340.12"/>
    <n v="104340.12"/>
    <n v="0"/>
    <n v="0"/>
    <n v="104340.12"/>
    <n v="0"/>
    <n v="327"/>
    <n v="1"/>
    <n v="66"/>
    <x v="2"/>
    <s v="07/2021"/>
    <x v="194"/>
    <n v="6"/>
    <s v="Silver Lake Building Renovations (IT) - 100"/>
    <x v="1"/>
    <m/>
  </r>
  <r>
    <n v="6933849"/>
    <n v="1"/>
    <x v="7"/>
    <n v="540"/>
    <n v="244"/>
    <n v="0"/>
    <n v="21364.799999999999"/>
    <n v="0"/>
    <n v="21364.799999999999"/>
    <n v="11673.62"/>
    <n v="0"/>
    <n v="9691.18"/>
    <n v="11713.34"/>
    <n v="39.72"/>
    <n v="327"/>
    <n v="1"/>
    <n v="66"/>
    <x v="2"/>
    <s v="07/2021"/>
    <x v="180"/>
    <n v="6"/>
    <s v="OFFICE BUILDING - BEAVER RUN - 38"/>
    <x v="1"/>
    <m/>
  </r>
  <r>
    <n v="6933971"/>
    <n v="1"/>
    <x v="7"/>
    <n v="60"/>
    <n v="0"/>
    <n v="0"/>
    <n v="9183.33"/>
    <n v="0"/>
    <n v="9183.33"/>
    <n v="9183.33"/>
    <n v="0"/>
    <n v="0"/>
    <n v="9183.33"/>
    <n v="0"/>
    <n v="327"/>
    <n v="1"/>
    <n v="66"/>
    <x v="2"/>
    <s v="07/2021"/>
    <x v="199"/>
    <n v="6"/>
    <s v="SL PLANNING CELL CONVERSION - 126"/>
    <x v="1"/>
    <m/>
  </r>
  <r>
    <n v="6933972"/>
    <n v="1"/>
    <x v="7"/>
    <n v="480"/>
    <n v="181"/>
    <n v="0"/>
    <n v="244514.08"/>
    <n v="0"/>
    <n v="244514.08"/>
    <n v="152311.82999999999"/>
    <n v="0"/>
    <n v="92202.25"/>
    <n v="152821.23000000001"/>
    <n v="509.40000000000003"/>
    <n v="327"/>
    <n v="1"/>
    <n v="66"/>
    <x v="2"/>
    <s v="07/2021"/>
    <x v="200"/>
    <n v="6"/>
    <s v="STRUCTURES &amp; IMPROV - ADDITION TO SILVER LAKE - 20"/>
    <x v="1"/>
    <m/>
  </r>
  <r>
    <n v="6933997"/>
    <n v="1"/>
    <x v="7"/>
    <n v="120"/>
    <n v="0"/>
    <n v="0"/>
    <n v="67800"/>
    <n v="0"/>
    <n v="67800"/>
    <n v="67800"/>
    <n v="0"/>
    <n v="0"/>
    <n v="67800"/>
    <n v="0"/>
    <n v="327"/>
    <n v="1"/>
    <n v="66"/>
    <x v="2"/>
    <s v="07/2021"/>
    <x v="201"/>
    <n v="6"/>
    <s v="Heating/Air conditioning upgrade - 74"/>
    <x v="1"/>
    <m/>
  </r>
  <r>
    <n v="6933998"/>
    <n v="1"/>
    <x v="7"/>
    <n v="84"/>
    <n v="0"/>
    <n v="0"/>
    <n v="11479"/>
    <n v="0"/>
    <n v="11479"/>
    <n v="11479"/>
    <n v="0"/>
    <n v="0"/>
    <n v="11479"/>
    <n v="0"/>
    <n v="327"/>
    <n v="1"/>
    <n v="66"/>
    <x v="2"/>
    <s v="07/2021"/>
    <x v="202"/>
    <n v="6"/>
    <s v="Installation 3Ton AC unit in Server Room - 84"/>
    <x v="1"/>
    <m/>
  </r>
  <r>
    <n v="6933401"/>
    <n v="1"/>
    <x v="7"/>
    <n v="120"/>
    <n v="6"/>
    <n v="0"/>
    <n v="5046.8100000000004"/>
    <n v="0"/>
    <n v="5046.8100000000004"/>
    <n v="4781.8599999999997"/>
    <n v="0"/>
    <n v="264.95"/>
    <n v="4826.0200000000004"/>
    <n v="44.160000000000004"/>
    <n v="328"/>
    <n v="1"/>
    <n v="68"/>
    <x v="4"/>
    <s v="07/2021"/>
    <x v="203"/>
    <n v="2"/>
    <s v="Compass Pointe Furniture - 121"/>
    <x v="1"/>
    <m/>
  </r>
  <r>
    <n v="6933402"/>
    <n v="1"/>
    <x v="7"/>
    <n v="120"/>
    <n v="7"/>
    <n v="0"/>
    <n v="609.32000000000005"/>
    <n v="0"/>
    <n v="609.32000000000005"/>
    <n v="572.08000000000004"/>
    <n v="0"/>
    <n v="37.24"/>
    <n v="577.4"/>
    <n v="5.32"/>
    <n v="328"/>
    <n v="1"/>
    <n v="68"/>
    <x v="4"/>
    <s v="07/2021"/>
    <x v="203"/>
    <n v="2"/>
    <s v="Compass Pointe Furniture - 122"/>
    <x v="1"/>
    <m/>
  </r>
  <r>
    <n v="2273447"/>
    <n v="1"/>
    <x v="7"/>
    <n v="60"/>
    <n v="50"/>
    <n v="0"/>
    <n v="2654.85"/>
    <n v="0"/>
    <n v="2654.85"/>
    <n v="442.5"/>
    <n v="0"/>
    <n v="2212.35"/>
    <n v="486.75"/>
    <n v="44.25"/>
    <n v="329"/>
    <n v="1"/>
    <n v="73"/>
    <x v="11"/>
    <s v="07/2021"/>
    <x v="204"/>
    <n v="2"/>
    <s v="Jeff Sylvester 2020 Ford Exp"/>
    <x v="1"/>
    <m/>
  </r>
  <r>
    <n v="4216702"/>
    <n v="1"/>
    <x v="7"/>
    <n v="60"/>
    <n v="51"/>
    <n v="0"/>
    <n v="2.98"/>
    <n v="0"/>
    <n v="2.98"/>
    <n v="0.45"/>
    <n v="0"/>
    <n v="2.5299999999999998"/>
    <n v="0.5"/>
    <n v="0.05"/>
    <n v="329"/>
    <n v="1"/>
    <n v="73"/>
    <x v="11"/>
    <s v="07/2021"/>
    <x v="232"/>
    <n v="2"/>
    <s v="Vehicles - Automobiles"/>
    <x v="1"/>
    <m/>
  </r>
  <r>
    <n v="4216707"/>
    <n v="1"/>
    <x v="7"/>
    <n v="60"/>
    <n v="51"/>
    <n v="0"/>
    <n v="37783.71"/>
    <n v="0"/>
    <n v="37783.71"/>
    <n v="5667.57"/>
    <n v="0"/>
    <n v="32116.14"/>
    <n v="6297.3"/>
    <n v="629.73"/>
    <n v="329"/>
    <n v="1"/>
    <n v="73"/>
    <x v="11"/>
    <s v="07/2021"/>
    <x v="232"/>
    <n v="2"/>
    <s v="Vehicles - Automobiles"/>
    <x v="1"/>
    <m/>
  </r>
  <r>
    <n v="6932980"/>
    <n v="1"/>
    <x v="7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7/2021"/>
    <x v="208"/>
    <n v="2"/>
    <s v="2015 Ford Exp - J Householder - 138"/>
    <x v="1"/>
    <m/>
  </r>
  <r>
    <n v="6932982"/>
    <n v="1"/>
    <x v="7"/>
    <n v="60"/>
    <n v="4"/>
    <n v="0"/>
    <n v="40830.839999999997"/>
    <n v="0"/>
    <n v="40830.839999999997"/>
    <n v="38108.78"/>
    <n v="0"/>
    <n v="2722.06"/>
    <n v="38789.300000000003"/>
    <n v="680.52"/>
    <n v="329"/>
    <n v="1"/>
    <n v="73"/>
    <x v="11"/>
    <s v="07/2021"/>
    <x v="210"/>
    <n v="2"/>
    <s v="2016 Ford E150 Truck Pesco FL Sales (AM-1648) - 159"/>
    <x v="1"/>
    <m/>
  </r>
  <r>
    <n v="6932990"/>
    <n v="1"/>
    <x v="7"/>
    <n v="60"/>
    <n v="1"/>
    <n v="0"/>
    <n v="41806"/>
    <n v="0"/>
    <n v="41806"/>
    <n v="41109.24"/>
    <n v="0"/>
    <n v="696.76"/>
    <n v="41806"/>
    <n v="696.76"/>
    <n v="329"/>
    <n v="1"/>
    <n v="73"/>
    <x v="11"/>
    <s v="07/2021"/>
    <x v="211"/>
    <n v="2"/>
    <s v="2016 Ford Explorer-Greg Robinson - 155"/>
    <x v="1"/>
    <m/>
  </r>
  <r>
    <n v="6932996"/>
    <n v="1"/>
    <x v="7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7/2021"/>
    <x v="212"/>
    <n v="2"/>
    <s v="Householder Veh - 170"/>
    <x v="1"/>
    <m/>
  </r>
  <r>
    <n v="6933102"/>
    <n v="1"/>
    <x v="7"/>
    <n v="60"/>
    <n v="10"/>
    <n v="0"/>
    <n v="35628"/>
    <n v="-35628"/>
    <n v="0"/>
    <n v="29690"/>
    <n v="-29690"/>
    <n v="0"/>
    <n v="0"/>
    <n v="0"/>
    <n v="329"/>
    <n v="1"/>
    <n v="73"/>
    <x v="11"/>
    <s v="07/2021"/>
    <x v="213"/>
    <n v="2"/>
    <s v="2017 Ford Taurus -Lou Anatrella - 160"/>
    <x v="1"/>
    <m/>
  </r>
  <r>
    <n v="6933260"/>
    <n v="1"/>
    <x v="7"/>
    <n v="60"/>
    <n v="0"/>
    <n v="0"/>
    <n v="38319"/>
    <n v="0"/>
    <n v="38319"/>
    <n v="38319"/>
    <n v="0"/>
    <n v="0"/>
    <n v="38319"/>
    <n v="0"/>
    <n v="329"/>
    <n v="1"/>
    <n v="73"/>
    <x v="11"/>
    <s v="07/2021"/>
    <x v="214"/>
    <n v="2"/>
    <s v="2016 Ford Explorer J. Steinmetz - 149"/>
    <x v="1"/>
    <m/>
  </r>
  <r>
    <n v="6933263"/>
    <n v="1"/>
    <x v="7"/>
    <n v="60"/>
    <n v="0"/>
    <n v="0"/>
    <n v="42216"/>
    <n v="0"/>
    <n v="42216"/>
    <n v="42216"/>
    <n v="0"/>
    <n v="0"/>
    <n v="42216"/>
    <n v="0"/>
    <n v="329"/>
    <n v="1"/>
    <n v="73"/>
    <x v="11"/>
    <s v="07/2021"/>
    <x v="215"/>
    <n v="2"/>
    <s v="2016 Ford Explorer-C. Martin - 153"/>
    <x v="1"/>
    <m/>
  </r>
  <r>
    <n v="6933264"/>
    <n v="1"/>
    <x v="7"/>
    <n v="60"/>
    <n v="23"/>
    <n v="0"/>
    <n v="39643"/>
    <n v="0"/>
    <n v="39643"/>
    <n v="24035.78"/>
    <n v="0"/>
    <n v="15607.22"/>
    <n v="24714.35"/>
    <n v="678.57"/>
    <n v="329"/>
    <n v="1"/>
    <n v="73"/>
    <x v="11"/>
    <s v="07/2021"/>
    <x v="216"/>
    <n v="2"/>
    <s v="2018 Ford Explorer - Bill O'Brien - 167"/>
    <x v="1"/>
    <m/>
  </r>
  <r>
    <n v="6933382"/>
    <n v="1"/>
    <x v="7"/>
    <n v="60"/>
    <n v="0"/>
    <n v="0"/>
    <n v="35342.9"/>
    <n v="0"/>
    <n v="35342.9"/>
    <n v="35342.9"/>
    <n v="0"/>
    <n v="0"/>
    <n v="35342.9"/>
    <n v="0"/>
    <n v="329"/>
    <n v="1"/>
    <n v="73"/>
    <x v="11"/>
    <s v="07/2021"/>
    <x v="217"/>
    <n v="2"/>
    <s v="2014 GMC Acadia - Bill Hancock - 133"/>
    <x v="1"/>
    <m/>
  </r>
  <r>
    <n v="6933393"/>
    <n v="1"/>
    <x v="7"/>
    <n v="60"/>
    <n v="12"/>
    <n v="0"/>
    <n v="39832"/>
    <n v="0"/>
    <n v="39832"/>
    <n v="31865.62"/>
    <n v="0"/>
    <n v="7966.38"/>
    <n v="32529.48"/>
    <n v="663.86"/>
    <n v="329"/>
    <n v="1"/>
    <n v="73"/>
    <x v="11"/>
    <s v="07/2021"/>
    <x v="218"/>
    <n v="2"/>
    <s v="2017 Ford Explorer - Tom Mahn - 162"/>
    <x v="1"/>
    <m/>
  </r>
  <r>
    <n v="6933678"/>
    <n v="1"/>
    <x v="7"/>
    <n v="60"/>
    <n v="0"/>
    <n v="0"/>
    <n v="29995.88"/>
    <n v="0"/>
    <n v="29995.88"/>
    <n v="29995.88"/>
    <n v="0"/>
    <n v="0"/>
    <n v="29995.88"/>
    <n v="0"/>
    <n v="329"/>
    <n v="1"/>
    <n v="73"/>
    <x v="11"/>
    <s v="07/2021"/>
    <x v="219"/>
    <n v="2"/>
    <s v="2016 Ford F-150 Saftey - 150"/>
    <x v="1"/>
    <m/>
  </r>
  <r>
    <n v="6933821"/>
    <n v="1"/>
    <x v="7"/>
    <n v="60"/>
    <n v="0"/>
    <n v="0"/>
    <n v="35604"/>
    <n v="-35604"/>
    <n v="0"/>
    <n v="35604"/>
    <n v="-35604"/>
    <n v="0"/>
    <n v="0"/>
    <n v="0"/>
    <n v="329"/>
    <n v="1"/>
    <n v="73"/>
    <x v="11"/>
    <s v="07/2021"/>
    <x v="220"/>
    <n v="2"/>
    <s v="2015 Ford Taurus V. Gadgil - 148"/>
    <x v="1"/>
    <m/>
  </r>
  <r>
    <n v="6933829"/>
    <n v="1"/>
    <x v="7"/>
    <n v="60"/>
    <n v="1"/>
    <n v="0"/>
    <n v="40961.57"/>
    <n v="0"/>
    <n v="40961.57"/>
    <n v="40278.879999999997"/>
    <n v="0"/>
    <n v="682.69"/>
    <n v="40961.57"/>
    <n v="682.69"/>
    <n v="329"/>
    <n v="1"/>
    <n v="73"/>
    <x v="11"/>
    <s v="07/2021"/>
    <x v="221"/>
    <n v="2"/>
    <s v="2016 Ford Explorer XLT -Brian Goff - 154"/>
    <x v="1"/>
    <m/>
  </r>
  <r>
    <n v="6933830"/>
    <n v="1"/>
    <x v="7"/>
    <n v="60"/>
    <n v="0"/>
    <n v="0"/>
    <n v="23867"/>
    <n v="0"/>
    <n v="23867"/>
    <n v="23867"/>
    <n v="0"/>
    <n v="0"/>
    <n v="23867"/>
    <n v="0"/>
    <n v="329"/>
    <n v="1"/>
    <n v="73"/>
    <x v="11"/>
    <s v="07/2021"/>
    <x v="222"/>
    <n v="2"/>
    <s v="2016 Ford Fusion  - HR Dept spare - 147"/>
    <x v="1"/>
    <m/>
  </r>
  <r>
    <n v="6934022"/>
    <n v="1"/>
    <x v="7"/>
    <n v="60"/>
    <n v="23"/>
    <n v="0"/>
    <n v="40111.449999999997"/>
    <n v="0"/>
    <n v="40111.449999999997"/>
    <n v="24319.8"/>
    <n v="0"/>
    <n v="15791.65"/>
    <n v="25006.39"/>
    <n v="686.59"/>
    <n v="329"/>
    <n v="1"/>
    <n v="73"/>
    <x v="11"/>
    <s v="07/2021"/>
    <x v="223"/>
    <n v="2"/>
    <s v="2018 Ford Explorer White - L. Orr - 178"/>
    <x v="1"/>
    <m/>
  </r>
  <r>
    <n v="6934034"/>
    <n v="1"/>
    <x v="7"/>
    <n v="60"/>
    <n v="37"/>
    <n v="0"/>
    <n v="29646.39"/>
    <n v="0"/>
    <n v="29646.39"/>
    <n v="11005.98"/>
    <n v="0"/>
    <n v="18640.41"/>
    <n v="11509.77"/>
    <n v="503.79"/>
    <n v="329"/>
    <n v="1"/>
    <n v="73"/>
    <x v="11"/>
    <s v="07/2021"/>
    <x v="224"/>
    <n v="2"/>
    <s v="2017 Ford Edge Steve Baccino - 175"/>
    <x v="1"/>
    <m/>
  </r>
  <r>
    <n v="6934052"/>
    <n v="1"/>
    <x v="7"/>
    <n v="60"/>
    <n v="38"/>
    <n v="0"/>
    <n v="65092"/>
    <n v="0"/>
    <n v="65092"/>
    <n v="23074.29"/>
    <n v="0"/>
    <n v="42017.71"/>
    <n v="24180.02"/>
    <n v="1105.73"/>
    <n v="329"/>
    <n v="1"/>
    <n v="73"/>
    <x v="11"/>
    <s v="07/2021"/>
    <x v="225"/>
    <n v="2"/>
    <s v="2019 Chevy Tahoe - Moriarty - 177"/>
    <x v="1"/>
    <m/>
  </r>
  <r>
    <n v="6934061"/>
    <n v="1"/>
    <x v="7"/>
    <n v="60"/>
    <n v="18"/>
    <n v="0"/>
    <n v="6344.61"/>
    <n v="0"/>
    <n v="6344.61"/>
    <n v="6344.61"/>
    <n v="0"/>
    <n v="0"/>
    <n v="6344.61"/>
    <n v="0"/>
    <n v="329"/>
    <n v="1"/>
    <n v="73"/>
    <x v="11"/>
    <s v="07/2021"/>
    <x v="224"/>
    <n v="2"/>
    <s v="2017 Ford Edge Steve Baccino - 176"/>
    <x v="1"/>
    <m/>
  </r>
  <r>
    <n v="6934081"/>
    <n v="1"/>
    <x v="7"/>
    <n v="60"/>
    <n v="34"/>
    <n v="0"/>
    <n v="44783.54"/>
    <n v="0"/>
    <n v="44783.54"/>
    <n v="18877.48"/>
    <n v="0"/>
    <n v="25906.06"/>
    <n v="19639.419999999998"/>
    <n v="761.94"/>
    <n v="329"/>
    <n v="1"/>
    <n v="73"/>
    <x v="11"/>
    <s v="07/2021"/>
    <x v="226"/>
    <n v="2"/>
    <s v="2019 Ford Explorer XLT - Galtman - 171"/>
    <x v="1"/>
    <m/>
  </r>
  <r>
    <n v="7003533"/>
    <n v="1"/>
    <x v="7"/>
    <n v="60"/>
    <n v="42"/>
    <n v="0"/>
    <n v="56746.98"/>
    <n v="0"/>
    <n v="56746.98"/>
    <n v="16314.73"/>
    <n v="0"/>
    <n v="40432.25"/>
    <n v="17277.400000000001"/>
    <n v="962.67000000000007"/>
    <n v="329"/>
    <n v="1"/>
    <n v="73"/>
    <x v="11"/>
    <s v="07/2021"/>
    <x v="227"/>
    <n v="2"/>
    <s v="2020 Ford Explorer - Sylvester - 179"/>
    <x v="1"/>
    <m/>
  </r>
  <r>
    <n v="7004104"/>
    <n v="1"/>
    <x v="7"/>
    <n v="60"/>
    <n v="43"/>
    <n v="0"/>
    <n v="51694"/>
    <n v="0"/>
    <n v="51694"/>
    <n v="13996.65"/>
    <n v="0"/>
    <n v="37697.35"/>
    <n v="14873.33"/>
    <n v="876.68000000000006"/>
    <n v="329"/>
    <n v="1"/>
    <n v="73"/>
    <x v="11"/>
    <s v="07/2021"/>
    <x v="228"/>
    <n v="2"/>
    <s v="2020 GMC Acadia - Cooper -180"/>
    <x v="1"/>
    <m/>
  </r>
  <r>
    <n v="17743128"/>
    <n v="1"/>
    <x v="7"/>
    <n v="60"/>
    <n v="51"/>
    <n v="0"/>
    <n v="-4001"/>
    <n v="0"/>
    <n v="-4001"/>
    <n v="-600.12"/>
    <n v="0"/>
    <n v="-3400.88"/>
    <n v="-666.8"/>
    <n v="-66.680000000000007"/>
    <n v="329"/>
    <n v="1"/>
    <n v="73"/>
    <x v="11"/>
    <s v="07/2021"/>
    <x v="232"/>
    <n v="2"/>
    <s v="Transportation Equipment"/>
    <x v="1"/>
    <m/>
  </r>
  <r>
    <n v="24741607"/>
    <n v="1"/>
    <x v="7"/>
    <n v="60"/>
    <n v="56"/>
    <n v="0"/>
    <n v="57296.39"/>
    <n v="0"/>
    <n v="57296.39"/>
    <n v="3761.1"/>
    <n v="0"/>
    <n v="53535.29"/>
    <n v="4717.09"/>
    <n v="955.99"/>
    <n v="329"/>
    <n v="1"/>
    <n v="73"/>
    <x v="11"/>
    <s v="07/2021"/>
    <x v="232"/>
    <n v="2"/>
    <s v="Vehicles - Automobiles"/>
    <x v="1"/>
    <m/>
  </r>
  <r>
    <n v="24741612"/>
    <n v="1"/>
    <x v="7"/>
    <n v="60"/>
    <n v="57"/>
    <n v="0"/>
    <n v="49943.63"/>
    <n v="0"/>
    <n v="49943.63"/>
    <n v="2497.17"/>
    <n v="0"/>
    <n v="47446.46"/>
    <n v="3329.56"/>
    <n v="832.39"/>
    <n v="329"/>
    <n v="1"/>
    <n v="73"/>
    <x v="11"/>
    <s v="07/2021"/>
    <x v="232"/>
    <n v="2"/>
    <s v="Vehicles - Automobiles"/>
    <x v="1"/>
    <m/>
  </r>
  <r>
    <n v="33979323"/>
    <n v="1"/>
    <x v="7"/>
    <n v="60"/>
    <n v="54"/>
    <n v="0"/>
    <n v="73022.929999999993"/>
    <n v="0"/>
    <n v="73022.929999999993"/>
    <n v="7302.3"/>
    <n v="0"/>
    <n v="65720.63"/>
    <n v="8519.35"/>
    <n v="1217.05"/>
    <n v="329"/>
    <n v="1"/>
    <n v="73"/>
    <x v="11"/>
    <s v="07/2021"/>
    <x v="232"/>
    <n v="2"/>
    <s v="Vehicles - Automobiles"/>
    <x v="1"/>
    <m/>
  </r>
  <r>
    <n v="34685501"/>
    <n v="1"/>
    <x v="7"/>
    <n v="60"/>
    <n v="59"/>
    <n v="0"/>
    <n v="55552.99"/>
    <n v="0"/>
    <n v="55552.99"/>
    <n v="925.88"/>
    <n v="0"/>
    <n v="54627.11"/>
    <n v="1851.76"/>
    <n v="925.88"/>
    <n v="329"/>
    <n v="1"/>
    <n v="73"/>
    <x v="11"/>
    <s v="07/2021"/>
    <x v="241"/>
    <n v="2"/>
    <s v="Replace 2015 Ford Taurus VIn 1FAH2H82FG163002"/>
    <x v="1"/>
    <m/>
  </r>
  <r>
    <n v="34685504"/>
    <n v="1"/>
    <x v="7"/>
    <n v="60"/>
    <n v="59"/>
    <n v="0"/>
    <n v="40524.65"/>
    <n v="0"/>
    <n v="40524.65"/>
    <n v="675.41"/>
    <n v="0"/>
    <n v="39849.24"/>
    <n v="1350.82"/>
    <n v="675.41"/>
    <n v="329"/>
    <n v="1"/>
    <n v="73"/>
    <x v="11"/>
    <s v="07/2021"/>
    <x v="242"/>
    <n v="2"/>
    <s v="2021 GMC Acadia   Justin Stankiewicz VIN 1GKKNMLS8MZ193910"/>
    <x v="1"/>
    <m/>
  </r>
  <r>
    <n v="6932995"/>
    <n v="1"/>
    <x v="7"/>
    <n v="84"/>
    <n v="48"/>
    <n v="0"/>
    <n v="8954"/>
    <n v="0"/>
    <n v="8954"/>
    <n v="3754.88"/>
    <n v="0"/>
    <n v="5199.12"/>
    <n v="3863.19"/>
    <n v="108.31"/>
    <n v="330"/>
    <n v="1"/>
    <n v="76"/>
    <x v="9"/>
    <s v="07/2021"/>
    <x v="229"/>
    <n v="2"/>
    <s v="Customer Care Cisco Phone System - 168"/>
    <x v="1"/>
    <m/>
  </r>
  <r>
    <n v="6933270"/>
    <n v="1"/>
    <x v="7"/>
    <n v="84"/>
    <n v="46"/>
    <n v="0"/>
    <n v="9456.25"/>
    <n v="0"/>
    <n v="9456.25"/>
    <n v="4277.8"/>
    <n v="0"/>
    <n v="5178.45"/>
    <n v="4390.37"/>
    <n v="112.57000000000001"/>
    <n v="330"/>
    <n v="1"/>
    <n v="76"/>
    <x v="9"/>
    <s v="07/2021"/>
    <x v="230"/>
    <n v="2"/>
    <s v="Cisco Phone Equip, (67) Microphones &amp; (73) Headsets - 166"/>
    <x v="1"/>
    <m/>
  </r>
  <r>
    <n v="6933412"/>
    <n v="1"/>
    <x v="7"/>
    <n v="84"/>
    <n v="50"/>
    <n v="0"/>
    <n v="16375"/>
    <n v="0"/>
    <n v="16375"/>
    <n v="6475.73"/>
    <n v="0"/>
    <n v="9899.27"/>
    <n v="6673.72"/>
    <n v="197.99"/>
    <n v="330"/>
    <n v="1"/>
    <n v="76"/>
    <x v="9"/>
    <s v="07/2021"/>
    <x v="229"/>
    <n v="2"/>
    <s v="Customer Care Cisco Phone System - 169"/>
    <x v="1"/>
    <m/>
  </r>
  <r>
    <n v="6933844"/>
    <n v="1"/>
    <x v="7"/>
    <n v="84"/>
    <n v="41"/>
    <n v="0"/>
    <n v="404019.88"/>
    <n v="0"/>
    <n v="404019.88"/>
    <n v="203234.24"/>
    <n v="0"/>
    <n v="200785.64"/>
    <n v="208131.45"/>
    <n v="4897.21"/>
    <n v="330"/>
    <n v="1"/>
    <n v="76"/>
    <x v="9"/>
    <s v="07/2021"/>
    <x v="229"/>
    <n v="2"/>
    <s v="Customer Care Cisco Phone System - 164"/>
    <x v="1"/>
    <m/>
  </r>
  <r>
    <n v="6933996"/>
    <n v="1"/>
    <x v="7"/>
    <n v="84"/>
    <n v="44"/>
    <n v="0"/>
    <n v="30844.91"/>
    <n v="0"/>
    <n v="30844.91"/>
    <n v="14688.04"/>
    <n v="0"/>
    <n v="16156.87"/>
    <n v="15055.24"/>
    <n v="367.2"/>
    <n v="330"/>
    <n v="1"/>
    <n v="76"/>
    <x v="9"/>
    <s v="07/2021"/>
    <x v="229"/>
    <n v="2"/>
    <s v="Customer Care Cisco Phone System - 165"/>
    <x v="1"/>
    <m/>
  </r>
  <r>
    <n v="6932986"/>
    <n v="1"/>
    <x v="8"/>
    <n v="84"/>
    <n v="35"/>
    <n v="0"/>
    <n v="164635.24"/>
    <n v="0"/>
    <n v="164635.24"/>
    <n v="94663.07"/>
    <n v="0"/>
    <n v="69972.17"/>
    <n v="96662.27"/>
    <n v="1999.2"/>
    <n v="308"/>
    <n v="1"/>
    <n v="39"/>
    <x v="0"/>
    <s v="08/2021"/>
    <x v="0"/>
    <n v="2"/>
    <s v="Utilities International - Phase 1 - 1579"/>
    <x v="0"/>
    <m/>
  </r>
  <r>
    <n v="6933095"/>
    <n v="1"/>
    <x v="8"/>
    <n v="84"/>
    <n v="48"/>
    <n v="0"/>
    <n v="1625"/>
    <n v="0"/>
    <n v="1625"/>
    <n v="681.65"/>
    <n v="0"/>
    <n v="943.35"/>
    <n v="701.3"/>
    <n v="19.650000000000002"/>
    <n v="308"/>
    <n v="1"/>
    <n v="39"/>
    <x v="0"/>
    <s v="08/2021"/>
    <x v="1"/>
    <n v="2"/>
    <s v="Utilities International - Phase 2 - 1779"/>
    <x v="0"/>
    <m/>
  </r>
  <r>
    <n v="6933388"/>
    <n v="1"/>
    <x v="8"/>
    <n v="84"/>
    <n v="47"/>
    <n v="0"/>
    <n v="-1778.34"/>
    <n v="0"/>
    <n v="-1778.34"/>
    <n v="-767.23"/>
    <n v="0"/>
    <n v="-1011.11"/>
    <n v="-788.74"/>
    <n v="-21.51"/>
    <n v="308"/>
    <n v="1"/>
    <n v="39"/>
    <x v="0"/>
    <s v="08/2021"/>
    <x v="1"/>
    <n v="2"/>
    <s v="Utilities International - Phase 2 - 1764"/>
    <x v="0"/>
    <m/>
  </r>
  <r>
    <n v="6933673"/>
    <n v="1"/>
    <x v="8"/>
    <n v="84"/>
    <n v="45"/>
    <n v="0"/>
    <n v="1021008.31"/>
    <n v="0"/>
    <n v="1021008.31"/>
    <n v="464923.4"/>
    <n v="0"/>
    <n v="556084.91"/>
    <n v="477280.84"/>
    <n v="12357.44"/>
    <n v="308"/>
    <n v="1"/>
    <n v="39"/>
    <x v="0"/>
    <s v="08/2021"/>
    <x v="1"/>
    <n v="2"/>
    <s v="Utilities International - Phase 2 - 1755"/>
    <x v="0"/>
    <m/>
  </r>
  <r>
    <n v="6933825"/>
    <n v="1"/>
    <x v="8"/>
    <n v="84"/>
    <n v="46"/>
    <n v="0"/>
    <n v="261.20999999999998"/>
    <n v="0"/>
    <n v="261.20999999999998"/>
    <n v="115.82"/>
    <n v="0"/>
    <n v="145.38999999999999"/>
    <n v="118.98"/>
    <n v="3.16"/>
    <n v="308"/>
    <n v="1"/>
    <n v="39"/>
    <x v="0"/>
    <s v="08/2021"/>
    <x v="1"/>
    <n v="2"/>
    <s v="Utilities International - Phase 2 - 1774"/>
    <x v="0"/>
    <m/>
  </r>
  <r>
    <n v="6933826"/>
    <n v="1"/>
    <x v="8"/>
    <n v="84"/>
    <n v="50"/>
    <n v="0"/>
    <n v="1300"/>
    <n v="0"/>
    <n v="1300"/>
    <n v="514.25"/>
    <n v="0"/>
    <n v="785.75"/>
    <n v="529.97"/>
    <n v="15.72"/>
    <n v="308"/>
    <n v="1"/>
    <n v="39"/>
    <x v="0"/>
    <s v="08/2021"/>
    <x v="1"/>
    <n v="2"/>
    <s v="Utilities International - Phase 2 - 1790"/>
    <x v="0"/>
    <m/>
  </r>
  <r>
    <n v="6933976"/>
    <n v="1"/>
    <x v="8"/>
    <n v="84"/>
    <n v="49"/>
    <n v="0"/>
    <n v="10697.46"/>
    <n v="0"/>
    <n v="10697.46"/>
    <n v="4359.76"/>
    <n v="0"/>
    <n v="6337.7"/>
    <n v="4489.1000000000004"/>
    <n v="129.34"/>
    <n v="308"/>
    <n v="1"/>
    <n v="39"/>
    <x v="0"/>
    <s v="08/2021"/>
    <x v="1"/>
    <n v="2"/>
    <s v="Utilities International - Phase 2 - 1786"/>
    <x v="0"/>
    <m/>
  </r>
  <r>
    <n v="6933977"/>
    <n v="1"/>
    <x v="8"/>
    <n v="84"/>
    <n v="51"/>
    <n v="0"/>
    <n v="18074.14"/>
    <n v="0"/>
    <n v="18074.14"/>
    <n v="6934.31"/>
    <n v="0"/>
    <n v="11139.83"/>
    <n v="7152.74"/>
    <n v="218.43"/>
    <n v="308"/>
    <n v="1"/>
    <n v="39"/>
    <x v="0"/>
    <s v="08/2021"/>
    <x v="1"/>
    <n v="2"/>
    <s v="Utilities International - Phase 2 - 1799"/>
    <x v="0"/>
    <m/>
  </r>
  <r>
    <n v="6933983"/>
    <n v="1"/>
    <x v="8"/>
    <n v="84"/>
    <n v="52"/>
    <n v="0"/>
    <n v="1950"/>
    <n v="0"/>
    <n v="1950"/>
    <n v="724.83"/>
    <n v="0"/>
    <n v="1225.17"/>
    <n v="748.39"/>
    <n v="23.56"/>
    <n v="308"/>
    <n v="1"/>
    <n v="39"/>
    <x v="0"/>
    <s v="08/2021"/>
    <x v="1"/>
    <n v="2"/>
    <s v="Utilities International - Phase 2 - 1808"/>
    <x v="0"/>
    <m/>
  </r>
  <r>
    <n v="6934027"/>
    <n v="1"/>
    <x v="8"/>
    <n v="84"/>
    <n v="54"/>
    <n v="0"/>
    <n v="10393.98"/>
    <n v="0"/>
    <n v="10393.98"/>
    <n v="3615.28"/>
    <n v="0"/>
    <n v="6778.7"/>
    <n v="3740.81"/>
    <n v="125.53"/>
    <n v="308"/>
    <n v="1"/>
    <n v="39"/>
    <x v="0"/>
    <s v="08/2021"/>
    <x v="1"/>
    <n v="2"/>
    <s v="Utilities International - Phase 2 - 1810"/>
    <x v="0"/>
    <m/>
  </r>
  <r>
    <n v="6934066"/>
    <n v="1"/>
    <x v="8"/>
    <n v="84"/>
    <n v="56"/>
    <n v="0"/>
    <n v="3250"/>
    <n v="0"/>
    <n v="3250"/>
    <n v="1052.8399999999999"/>
    <n v="0"/>
    <n v="2197.16"/>
    <n v="1092.07"/>
    <n v="39.230000000000004"/>
    <n v="308"/>
    <n v="1"/>
    <n v="39"/>
    <x v="0"/>
    <s v="08/2021"/>
    <x v="1"/>
    <n v="2"/>
    <s v="Utilities International - Phase 2 - 1822"/>
    <x v="0"/>
    <m/>
  </r>
  <r>
    <n v="6934076"/>
    <n v="1"/>
    <x v="8"/>
    <n v="84"/>
    <n v="57"/>
    <n v="0"/>
    <n v="13092.33"/>
    <n v="0"/>
    <n v="13092.33"/>
    <n v="4084.91"/>
    <n v="0"/>
    <n v="9007.42"/>
    <n v="4242.93"/>
    <n v="158.02000000000001"/>
    <n v="308"/>
    <n v="1"/>
    <n v="39"/>
    <x v="0"/>
    <s v="08/2021"/>
    <x v="1"/>
    <n v="2"/>
    <s v="Utilities International - Phase 2 - 1824"/>
    <x v="0"/>
    <m/>
  </r>
  <r>
    <n v="6933481"/>
    <n v="1"/>
    <x v="8"/>
    <n v="60"/>
    <n v="0"/>
    <n v="0"/>
    <n v="5716.29"/>
    <n v="0"/>
    <n v="5716.29"/>
    <n v="5716.29"/>
    <n v="0"/>
    <n v="5716.29"/>
    <n v="5716.29"/>
    <n v="0"/>
    <n v="300"/>
    <n v="1"/>
    <n v="62"/>
    <x v="1"/>
    <s v="08/2021"/>
    <x v="2"/>
    <n v="4"/>
    <s v="Organizational Expense - 1"/>
    <x v="0"/>
    <m/>
  </r>
  <r>
    <n v="6933924"/>
    <n v="1"/>
    <x v="8"/>
    <n v="60"/>
    <n v="0"/>
    <n v="0"/>
    <n v="250"/>
    <n v="0"/>
    <n v="250"/>
    <n v="250"/>
    <n v="0"/>
    <n v="250"/>
    <n v="250"/>
    <n v="0"/>
    <n v="300"/>
    <n v="1"/>
    <n v="62"/>
    <x v="1"/>
    <s v="08/2021"/>
    <x v="3"/>
    <n v="4"/>
    <s v="Merger Expenses - 2"/>
    <x v="0"/>
    <m/>
  </r>
  <r>
    <n v="3775374"/>
    <n v="1"/>
    <x v="8"/>
    <n v="180"/>
    <n v="172"/>
    <n v="0"/>
    <n v="1513.52"/>
    <n v="0"/>
    <n v="1513.52"/>
    <n v="67.28"/>
    <n v="0"/>
    <n v="1446.24"/>
    <n v="75.69"/>
    <n v="8.41"/>
    <n v="301"/>
    <n v="1"/>
    <n v="66"/>
    <x v="2"/>
    <s v="08/2021"/>
    <x v="4"/>
    <n v="6"/>
    <s v="Energy Lane Warehouse Office"/>
    <x v="0"/>
    <m/>
  </r>
  <r>
    <n v="6932921"/>
    <n v="1"/>
    <x v="8"/>
    <n v="120"/>
    <n v="28"/>
    <n v="0"/>
    <n v="127874.67"/>
    <n v="0"/>
    <n v="127874.67"/>
    <n v="97343.33"/>
    <n v="0"/>
    <n v="30531.34"/>
    <n v="98433.74"/>
    <n v="1090.4100000000001"/>
    <n v="301"/>
    <n v="1"/>
    <n v="66"/>
    <x v="2"/>
    <s v="08/2021"/>
    <x v="5"/>
    <n v="6"/>
    <s v="Silver Lake Office Additions - 1163"/>
    <x v="0"/>
    <m/>
  </r>
  <r>
    <n v="6932947"/>
    <n v="1"/>
    <x v="8"/>
    <n v="480"/>
    <n v="441"/>
    <n v="0"/>
    <n v="3603347.56"/>
    <n v="0"/>
    <n v="3603347.56"/>
    <n v="285511.92"/>
    <n v="0"/>
    <n v="3317835.64"/>
    <n v="293035.34000000003"/>
    <n v="7523.42"/>
    <n v="301"/>
    <n v="1"/>
    <n v="66"/>
    <x v="2"/>
    <s v="08/2021"/>
    <x v="6"/>
    <n v="6"/>
    <s v="Dover Stover/Energy Lane Office - 1748"/>
    <x v="0"/>
    <m/>
  </r>
  <r>
    <n v="6932948"/>
    <n v="1"/>
    <x v="8"/>
    <n v="480"/>
    <n v="441"/>
    <n v="0"/>
    <n v="129456.21"/>
    <n v="0"/>
    <n v="129456.21"/>
    <n v="10257.459999999999"/>
    <n v="0"/>
    <n v="119198.75"/>
    <n v="10527.75"/>
    <n v="270.29000000000002"/>
    <n v="301"/>
    <n v="1"/>
    <n v="66"/>
    <x v="2"/>
    <s v="08/2021"/>
    <x v="7"/>
    <n v="6"/>
    <s v="Dover Stover/Energy Lane Warehouse - 1749"/>
    <x v="0"/>
    <m/>
  </r>
  <r>
    <n v="6932951"/>
    <n v="1"/>
    <x v="8"/>
    <n v="60"/>
    <n v="0"/>
    <n v="0"/>
    <n v="8490"/>
    <n v="0"/>
    <n v="8490"/>
    <n v="8490"/>
    <n v="0"/>
    <n v="0"/>
    <n v="8490"/>
    <n v="0"/>
    <n v="301"/>
    <n v="1"/>
    <n v="66"/>
    <x v="2"/>
    <s v="08/2021"/>
    <x v="8"/>
    <n v="6"/>
    <s v="AC Unit for SL Server Room - 1250"/>
    <x v="0"/>
    <m/>
  </r>
  <r>
    <n v="6932962"/>
    <n v="1"/>
    <x v="8"/>
    <n v="60"/>
    <n v="0"/>
    <n v="0"/>
    <n v="8250"/>
    <n v="0"/>
    <n v="8250"/>
    <n v="8250"/>
    <n v="0"/>
    <n v="0"/>
    <n v="8250"/>
    <n v="0"/>
    <n v="301"/>
    <n v="1"/>
    <n v="66"/>
    <x v="2"/>
    <s v="08/2021"/>
    <x v="9"/>
    <n v="6"/>
    <s v="Enhance electrical service at SL - 911"/>
    <x v="0"/>
    <m/>
  </r>
  <r>
    <n v="6933059"/>
    <n v="1"/>
    <x v="8"/>
    <n v="120"/>
    <n v="54"/>
    <n v="0"/>
    <n v="300663.94"/>
    <n v="0"/>
    <n v="300663.94"/>
    <n v="150313.57999999999"/>
    <n v="0"/>
    <n v="150350.35999999999"/>
    <n v="153097.85"/>
    <n v="2784.27"/>
    <n v="301"/>
    <n v="1"/>
    <n v="66"/>
    <x v="2"/>
    <s v="08/2021"/>
    <x v="10"/>
    <n v="6"/>
    <s v="Silver Lake 2nd Floor Renovations - 1364"/>
    <x v="0"/>
    <m/>
  </r>
  <r>
    <n v="6933067"/>
    <n v="1"/>
    <x v="8"/>
    <n v="120"/>
    <n v="38"/>
    <n v="0"/>
    <n v="8534"/>
    <n v="0"/>
    <n v="8534"/>
    <n v="5780.6"/>
    <n v="0"/>
    <n v="2753.4"/>
    <n v="5853.06"/>
    <n v="72.460000000000008"/>
    <n v="301"/>
    <n v="1"/>
    <n v="66"/>
    <x v="2"/>
    <s v="08/2021"/>
    <x v="11"/>
    <n v="6"/>
    <s v="SL Treasury AC Replacement - 1210"/>
    <x v="0"/>
    <m/>
  </r>
  <r>
    <n v="6933079"/>
    <n v="1"/>
    <x v="8"/>
    <n v="480"/>
    <n v="448"/>
    <n v="0"/>
    <n v="6615.23"/>
    <n v="0"/>
    <n v="6615.23"/>
    <n v="427.66"/>
    <n v="0"/>
    <n v="6187.57"/>
    <n v="441.47"/>
    <n v="13.81"/>
    <n v="301"/>
    <n v="1"/>
    <n v="66"/>
    <x v="2"/>
    <s v="08/2021"/>
    <x v="6"/>
    <n v="6"/>
    <s v="Dover Stover/Energy Lane Office - 1801"/>
    <x v="0"/>
    <m/>
  </r>
  <r>
    <n v="6933083"/>
    <n v="1"/>
    <x v="8"/>
    <n v="60"/>
    <n v="0"/>
    <n v="0"/>
    <n v="2120.36"/>
    <n v="0"/>
    <n v="2120.36"/>
    <n v="2120.36"/>
    <n v="0"/>
    <n v="0"/>
    <n v="2120.36"/>
    <n v="0"/>
    <n v="301"/>
    <n v="1"/>
    <n v="66"/>
    <x v="2"/>
    <s v="08/2021"/>
    <x v="12"/>
    <n v="6"/>
    <s v="Electrical Work For Is Department - 404"/>
    <x v="0"/>
    <m/>
  </r>
  <r>
    <n v="6933084"/>
    <n v="1"/>
    <x v="8"/>
    <n v="60"/>
    <n v="0"/>
    <n v="0"/>
    <n v="719.88"/>
    <n v="0"/>
    <n v="719.88"/>
    <n v="719.88"/>
    <n v="0"/>
    <n v="0"/>
    <n v="719.88"/>
    <n v="0"/>
    <n v="301"/>
    <n v="1"/>
    <n v="66"/>
    <x v="2"/>
    <s v="08/2021"/>
    <x v="9"/>
    <n v="6"/>
    <s v="Enhance electrical service at SL - 919"/>
    <x v="0"/>
    <m/>
  </r>
  <r>
    <n v="6933195"/>
    <n v="1"/>
    <x v="8"/>
    <n v="120"/>
    <n v="81"/>
    <n v="0"/>
    <n v="44213.9"/>
    <n v="0"/>
    <n v="44213.9"/>
    <n v="14058.69"/>
    <n v="0"/>
    <n v="30155.21"/>
    <n v="14430.98"/>
    <n v="372.29"/>
    <n v="301"/>
    <n v="1"/>
    <n v="66"/>
    <x v="2"/>
    <s v="08/2021"/>
    <x v="13"/>
    <n v="6"/>
    <s v="Newark Office Architecture - 1747"/>
    <x v="0"/>
    <m/>
  </r>
  <r>
    <n v="6933196"/>
    <n v="1"/>
    <x v="8"/>
    <n v="120"/>
    <n v="84"/>
    <n v="0"/>
    <n v="4235.8900000000003"/>
    <n v="0"/>
    <n v="4235.8900000000003"/>
    <n v="1240.8699999999999"/>
    <n v="0"/>
    <n v="2995.02"/>
    <n v="1276.52"/>
    <n v="35.65"/>
    <n v="301"/>
    <n v="1"/>
    <n v="66"/>
    <x v="2"/>
    <s v="08/2021"/>
    <x v="13"/>
    <n v="6"/>
    <s v="Newark Office Architecture - 1778"/>
    <x v="0"/>
    <m/>
  </r>
  <r>
    <n v="6933228"/>
    <n v="1"/>
    <x v="8"/>
    <n v="77"/>
    <n v="0"/>
    <n v="0"/>
    <n v="7648.79"/>
    <n v="0"/>
    <n v="7648.79"/>
    <n v="7648.79"/>
    <n v="0"/>
    <n v="0"/>
    <n v="7648.79"/>
    <n v="0"/>
    <n v="301"/>
    <n v="1"/>
    <n v="66"/>
    <x v="2"/>
    <s v="08/2021"/>
    <x v="14"/>
    <n v="6"/>
    <s v="COMPASS POINTE BLDG - 1050"/>
    <x v="0"/>
    <m/>
  </r>
  <r>
    <n v="6933476"/>
    <n v="1"/>
    <x v="8"/>
    <n v="120"/>
    <n v="87"/>
    <n v="0"/>
    <n v="8160"/>
    <n v="0"/>
    <n v="8160"/>
    <n v="2186.0500000000002"/>
    <n v="0"/>
    <n v="5973.95"/>
    <n v="2254.7199999999998"/>
    <n v="68.67"/>
    <n v="301"/>
    <n v="1"/>
    <n v="66"/>
    <x v="2"/>
    <s v="08/2021"/>
    <x v="15"/>
    <n v="6"/>
    <s v="Newark Office Project Management - 1789"/>
    <x v="0"/>
    <m/>
  </r>
  <r>
    <n v="6933477"/>
    <n v="1"/>
    <x v="8"/>
    <n v="120"/>
    <n v="86"/>
    <n v="0"/>
    <n v="2720"/>
    <n v="0"/>
    <n v="2720"/>
    <n v="751.35"/>
    <n v="0"/>
    <n v="1968.65"/>
    <n v="774.24"/>
    <n v="22.89"/>
    <n v="301"/>
    <n v="1"/>
    <n v="66"/>
    <x v="2"/>
    <s v="08/2021"/>
    <x v="15"/>
    <n v="6"/>
    <s v="Newark Office Project Management - 1795"/>
    <x v="0"/>
    <m/>
  </r>
  <r>
    <n v="6933486"/>
    <n v="1"/>
    <x v="8"/>
    <n v="120"/>
    <n v="22"/>
    <n v="0"/>
    <n v="42500"/>
    <n v="0"/>
    <n v="42500"/>
    <n v="34497.769999999997"/>
    <n v="0"/>
    <n v="8002.23"/>
    <n v="34861.51"/>
    <n v="363.74"/>
    <n v="301"/>
    <n v="1"/>
    <n v="66"/>
    <x v="2"/>
    <s v="08/2021"/>
    <x v="16"/>
    <n v="6"/>
    <s v="SL Natural Gas Generator - 1147"/>
    <x v="0"/>
    <m/>
  </r>
  <r>
    <n v="6933497"/>
    <n v="1"/>
    <x v="8"/>
    <n v="84"/>
    <n v="0"/>
    <n v="0"/>
    <n v="15590"/>
    <n v="0"/>
    <n v="15590"/>
    <n v="15590"/>
    <n v="0"/>
    <n v="0"/>
    <n v="15590"/>
    <n v="0"/>
    <n v="301"/>
    <n v="1"/>
    <n v="66"/>
    <x v="2"/>
    <s v="08/2021"/>
    <x v="17"/>
    <n v="6"/>
    <s v="A/C for Server Room - 962"/>
    <x v="0"/>
    <m/>
  </r>
  <r>
    <n v="6933501"/>
    <n v="1"/>
    <x v="8"/>
    <n v="480"/>
    <n v="442"/>
    <n v="0"/>
    <n v="-31928.82"/>
    <n v="0"/>
    <n v="-31928.82"/>
    <n v="-2463.3000000000002"/>
    <n v="0"/>
    <n v="-29465.52"/>
    <n v="-2529.96"/>
    <n v="-66.66"/>
    <n v="301"/>
    <n v="1"/>
    <n v="66"/>
    <x v="2"/>
    <s v="08/2021"/>
    <x v="6"/>
    <n v="6"/>
    <s v="Dover Stover/Energy Lane Office - 1769"/>
    <x v="0"/>
    <m/>
  </r>
  <r>
    <n v="6933502"/>
    <n v="1"/>
    <x v="8"/>
    <n v="60"/>
    <n v="0"/>
    <n v="0"/>
    <n v="9591"/>
    <n v="0"/>
    <n v="9591"/>
    <n v="9591"/>
    <n v="0"/>
    <n v="0"/>
    <n v="9591"/>
    <n v="0"/>
    <n v="301"/>
    <n v="1"/>
    <n v="66"/>
    <x v="2"/>
    <s v="08/2021"/>
    <x v="18"/>
    <n v="6"/>
    <s v="A/C unit for Silver Lake Server room - 910"/>
    <x v="0"/>
    <m/>
  </r>
  <r>
    <n v="6933554"/>
    <n v="1"/>
    <x v="8"/>
    <n v="120"/>
    <n v="75"/>
    <n v="0"/>
    <n v="8895.7000000000007"/>
    <n v="0"/>
    <n v="8895.7000000000007"/>
    <n v="3335.87"/>
    <n v="0"/>
    <n v="5559.83"/>
    <n v="3410"/>
    <n v="74.13"/>
    <n v="301"/>
    <n v="1"/>
    <n v="66"/>
    <x v="2"/>
    <s v="08/2021"/>
    <x v="20"/>
    <n v="6"/>
    <s v="2nd Flr HR Conference Room furniture-Also see Asset 1364 - 1721"/>
    <x v="0"/>
    <m/>
  </r>
  <r>
    <n v="6933747"/>
    <n v="1"/>
    <x v="8"/>
    <n v="60"/>
    <n v="0"/>
    <n v="0"/>
    <n v="32337.67"/>
    <n v="0"/>
    <n v="32337.67"/>
    <n v="32337.67"/>
    <n v="0"/>
    <n v="0"/>
    <n v="32337.67"/>
    <n v="0"/>
    <n v="301"/>
    <n v="1"/>
    <n v="66"/>
    <x v="2"/>
    <s v="08/2021"/>
    <x v="21"/>
    <n v="6"/>
    <s v="Renovations to Silver Lake Break room - 1350"/>
    <x v="0"/>
    <m/>
  </r>
  <r>
    <n v="6933761"/>
    <n v="1"/>
    <x v="8"/>
    <n v="120"/>
    <n v="31"/>
    <n v="0"/>
    <n v="-5165"/>
    <n v="0"/>
    <n v="-5165"/>
    <n v="-3801.75"/>
    <n v="0"/>
    <n v="-1363.25"/>
    <n v="-3845.73"/>
    <n v="-43.980000000000004"/>
    <n v="301"/>
    <n v="1"/>
    <n v="66"/>
    <x v="2"/>
    <s v="08/2021"/>
    <x v="5"/>
    <n v="6"/>
    <s v="Silver Lake Office Additions - 1169"/>
    <x v="0"/>
    <m/>
  </r>
  <r>
    <n v="6933766"/>
    <n v="1"/>
    <x v="8"/>
    <n v="120"/>
    <n v="81"/>
    <n v="0"/>
    <n v="28385.4"/>
    <n v="0"/>
    <n v="28385.4"/>
    <n v="9025.69"/>
    <n v="0"/>
    <n v="19359.71"/>
    <n v="9264.7000000000007"/>
    <n v="239.01"/>
    <n v="301"/>
    <n v="1"/>
    <n v="66"/>
    <x v="2"/>
    <s v="08/2021"/>
    <x v="15"/>
    <n v="6"/>
    <s v="Newark Office Project Management - 1746"/>
    <x v="0"/>
    <m/>
  </r>
  <r>
    <n v="6933768"/>
    <n v="1"/>
    <x v="8"/>
    <n v="84"/>
    <n v="38"/>
    <n v="0"/>
    <n v="414439.25"/>
    <n v="0"/>
    <n v="414439.25"/>
    <n v="226343.62"/>
    <n v="0"/>
    <n v="188095.63"/>
    <n v="231293.51"/>
    <n v="4949.8900000000003"/>
    <n v="301"/>
    <n v="1"/>
    <n v="66"/>
    <x v="2"/>
    <s v="08/2021"/>
    <x v="22"/>
    <n v="6"/>
    <s v="Middletown Office Leasehold Improv - 114 Sandhill Drive - 1717"/>
    <x v="0"/>
    <m/>
  </r>
  <r>
    <n v="6933787"/>
    <n v="1"/>
    <x v="8"/>
    <n v="72"/>
    <n v="0"/>
    <n v="0"/>
    <n v="20736.3"/>
    <n v="0"/>
    <n v="20736.3"/>
    <n v="20736.3"/>
    <n v="0"/>
    <n v="0"/>
    <n v="20736.3"/>
    <n v="0"/>
    <n v="301"/>
    <n v="1"/>
    <n v="66"/>
    <x v="2"/>
    <s v="08/2021"/>
    <x v="14"/>
    <n v="6"/>
    <s v="Compass Pointe Bldg - 1074"/>
    <x v="0"/>
    <m/>
  </r>
  <r>
    <n v="6933798"/>
    <n v="1"/>
    <x v="8"/>
    <n v="120"/>
    <n v="85"/>
    <n v="0"/>
    <n v="45749.2"/>
    <n v="0"/>
    <n v="45749.2"/>
    <n v="13019.52"/>
    <n v="0"/>
    <n v="32729.68"/>
    <n v="13404.58"/>
    <n v="385.06"/>
    <n v="301"/>
    <n v="1"/>
    <n v="66"/>
    <x v="2"/>
    <s v="08/2021"/>
    <x v="23"/>
    <n v="6"/>
    <s v="Energy Lane Courtyard - 1794"/>
    <x v="0"/>
    <m/>
  </r>
  <r>
    <n v="6933929"/>
    <n v="1"/>
    <x v="8"/>
    <n v="120"/>
    <n v="28"/>
    <n v="0"/>
    <n v="8851"/>
    <n v="0"/>
    <n v="8851"/>
    <n v="6737.7"/>
    <n v="0"/>
    <n v="2113.3000000000002"/>
    <n v="6813.18"/>
    <n v="75.48"/>
    <n v="301"/>
    <n v="1"/>
    <n v="66"/>
    <x v="2"/>
    <s v="08/2021"/>
    <x v="16"/>
    <n v="6"/>
    <s v="SL Natural Gas Generator - 1162"/>
    <x v="0"/>
    <m/>
  </r>
  <r>
    <n v="6933939"/>
    <n v="1"/>
    <x v="8"/>
    <n v="78"/>
    <n v="0"/>
    <n v="0"/>
    <n v="986"/>
    <n v="0"/>
    <n v="986"/>
    <n v="986"/>
    <n v="0"/>
    <n v="0"/>
    <n v="986"/>
    <n v="0"/>
    <n v="301"/>
    <n v="1"/>
    <n v="66"/>
    <x v="2"/>
    <s v="08/2021"/>
    <x v="14"/>
    <n v="6"/>
    <s v="COMPASS POINTE BLDG - 1045"/>
    <x v="0"/>
    <m/>
  </r>
  <r>
    <n v="6933940"/>
    <n v="1"/>
    <x v="8"/>
    <n v="480"/>
    <n v="442"/>
    <n v="0"/>
    <n v="-0.01"/>
    <n v="0"/>
    <n v="-0.01"/>
    <n v="-0.01"/>
    <n v="0"/>
    <n v="0"/>
    <n v="-0.01"/>
    <n v="0"/>
    <n v="301"/>
    <n v="1"/>
    <n v="66"/>
    <x v="2"/>
    <s v="08/2021"/>
    <x v="6"/>
    <n v="6"/>
    <s v="Dover Stover/Energy Lane Office - 1760"/>
    <x v="0"/>
    <m/>
  </r>
  <r>
    <n v="6933947"/>
    <n v="1"/>
    <x v="8"/>
    <n v="120"/>
    <n v="86"/>
    <n v="0"/>
    <n v="5071.68"/>
    <n v="0"/>
    <n v="5071.68"/>
    <n v="1400.96"/>
    <n v="0"/>
    <n v="3670.72"/>
    <n v="1443.64"/>
    <n v="42.68"/>
    <n v="301"/>
    <n v="1"/>
    <n v="66"/>
    <x v="2"/>
    <s v="08/2021"/>
    <x v="23"/>
    <n v="6"/>
    <s v="Energy Lane Courtyard - 1788"/>
    <x v="0"/>
    <m/>
  </r>
  <r>
    <n v="6933948"/>
    <n v="1"/>
    <x v="8"/>
    <n v="120"/>
    <n v="88"/>
    <n v="0"/>
    <n v="832"/>
    <n v="0"/>
    <n v="832"/>
    <n v="215.93"/>
    <n v="0"/>
    <n v="616.07000000000005"/>
    <n v="222.93"/>
    <n v="7"/>
    <n v="301"/>
    <n v="1"/>
    <n v="66"/>
    <x v="2"/>
    <s v="08/2021"/>
    <x v="23"/>
    <n v="6"/>
    <s v="Energy Lane Courtyard - 1802"/>
    <x v="0"/>
    <m/>
  </r>
  <r>
    <n v="6933955"/>
    <n v="1"/>
    <x v="8"/>
    <n v="120"/>
    <n v="29"/>
    <n v="0"/>
    <n v="66814"/>
    <n v="0"/>
    <n v="66814"/>
    <n v="50300.35"/>
    <n v="0"/>
    <n v="16513.650000000001"/>
    <n v="50869.79"/>
    <n v="569.44000000000005"/>
    <n v="301"/>
    <n v="1"/>
    <n v="66"/>
    <x v="2"/>
    <s v="08/2021"/>
    <x v="24"/>
    <n v="6"/>
    <s v="Carrier VAV Temp Controls - 1168"/>
    <x v="0"/>
    <m/>
  </r>
  <r>
    <n v="6934012"/>
    <n v="1"/>
    <x v="8"/>
    <n v="36"/>
    <n v="6"/>
    <n v="0"/>
    <n v="50997.78"/>
    <n v="0"/>
    <n v="50997.78"/>
    <n v="42292.959999999999"/>
    <n v="0"/>
    <n v="8704.82"/>
    <n v="43743.76"/>
    <n v="1450.8"/>
    <n v="301"/>
    <n v="1"/>
    <n v="66"/>
    <x v="2"/>
    <s v="08/2021"/>
    <x v="25"/>
    <n v="6"/>
    <s v="Compass Point Office Renov - 1814"/>
    <x v="0"/>
    <m/>
  </r>
  <r>
    <n v="6934035"/>
    <n v="1"/>
    <x v="8"/>
    <n v="36"/>
    <n v="8"/>
    <n v="0"/>
    <n v="3759.23"/>
    <n v="0"/>
    <n v="3759.23"/>
    <n v="2904.06"/>
    <n v="0"/>
    <n v="855.17"/>
    <n v="3010.96"/>
    <n v="106.9"/>
    <n v="301"/>
    <n v="1"/>
    <n v="66"/>
    <x v="2"/>
    <s v="08/2021"/>
    <x v="25"/>
    <n v="6"/>
    <s v="Compass Point Office Renov - 1820"/>
    <x v="0"/>
    <m/>
  </r>
  <r>
    <n v="6934039"/>
    <n v="1"/>
    <x v="8"/>
    <n v="120"/>
    <n v="94"/>
    <n v="0"/>
    <n v="4665.62"/>
    <n v="0"/>
    <n v="4665.62"/>
    <n v="977.4"/>
    <n v="0"/>
    <n v="3688.22"/>
    <n v="1016.64"/>
    <n v="39.24"/>
    <n v="301"/>
    <n v="1"/>
    <n v="66"/>
    <x v="2"/>
    <s v="08/2021"/>
    <x v="26"/>
    <n v="6"/>
    <s v="RT113 Signage - 1829"/>
    <x v="0"/>
    <m/>
  </r>
  <r>
    <n v="6934041"/>
    <n v="1"/>
    <x v="8"/>
    <n v="36"/>
    <n v="6"/>
    <n v="0"/>
    <n v="11188.6"/>
    <n v="0"/>
    <n v="11188.6"/>
    <n v="9235.0300000000007"/>
    <n v="0"/>
    <n v="1953.57"/>
    <n v="9560.6299999999992"/>
    <n v="325.60000000000002"/>
    <n v="301"/>
    <n v="1"/>
    <n v="66"/>
    <x v="2"/>
    <s v="08/2021"/>
    <x v="27"/>
    <n v="6"/>
    <s v="Compass Point Kitchen Renov - 1815"/>
    <x v="0"/>
    <m/>
  </r>
  <r>
    <n v="6934043"/>
    <n v="1"/>
    <x v="8"/>
    <n v="36"/>
    <n v="9"/>
    <n v="0"/>
    <n v="583.21"/>
    <n v="0"/>
    <n v="583.21"/>
    <n v="434.02"/>
    <n v="0"/>
    <n v="149.19"/>
    <n v="450.6"/>
    <n v="16.580000000000002"/>
    <n v="301"/>
    <n v="1"/>
    <n v="66"/>
    <x v="2"/>
    <s v="08/2021"/>
    <x v="25"/>
    <n v="6"/>
    <s v="Compass Point Office Renov - 1826"/>
    <x v="0"/>
    <m/>
  </r>
  <r>
    <n v="6934046"/>
    <n v="1"/>
    <x v="8"/>
    <n v="120"/>
    <n v="100"/>
    <n v="0"/>
    <n v="-4078.65"/>
    <n v="0"/>
    <n v="-4078.65"/>
    <n v="-650.16"/>
    <n v="0"/>
    <n v="-3428.49"/>
    <n v="-684.44"/>
    <n v="-34.28"/>
    <n v="301"/>
    <n v="1"/>
    <n v="66"/>
    <x v="2"/>
    <s v="08/2021"/>
    <x v="23"/>
    <n v="6"/>
    <s v="Energy Lane Courtyard - 1850"/>
    <x v="0"/>
    <m/>
  </r>
  <r>
    <n v="6934048"/>
    <n v="1"/>
    <x v="8"/>
    <n v="120"/>
    <n v="93"/>
    <n v="0"/>
    <n v="20937.93"/>
    <n v="0"/>
    <n v="20937.93"/>
    <n v="4560.8100000000004"/>
    <n v="0"/>
    <n v="16377.12"/>
    <n v="4736.91"/>
    <n v="176.1"/>
    <n v="301"/>
    <n v="1"/>
    <n v="66"/>
    <x v="2"/>
    <s v="08/2021"/>
    <x v="26"/>
    <n v="6"/>
    <s v="RT113 Signage - 1828"/>
    <x v="0"/>
    <m/>
  </r>
  <r>
    <n v="6934071"/>
    <n v="1"/>
    <x v="8"/>
    <n v="36"/>
    <n v="7"/>
    <n v="0"/>
    <n v="20223.07"/>
    <n v="0"/>
    <n v="20223.07"/>
    <n v="16196.52"/>
    <n v="0"/>
    <n v="4026.55"/>
    <n v="16771.740000000002"/>
    <n v="575.22"/>
    <n v="301"/>
    <n v="1"/>
    <n v="66"/>
    <x v="2"/>
    <s v="08/2021"/>
    <x v="25"/>
    <n v="6"/>
    <s v="Compass Point Office Renov - 1819"/>
    <x v="0"/>
    <m/>
  </r>
  <r>
    <n v="6934074"/>
    <n v="1"/>
    <x v="8"/>
    <n v="480"/>
    <n v="460"/>
    <n v="0"/>
    <n v="-1918.1"/>
    <n v="0"/>
    <n v="-1918.1"/>
    <n v="-75.98"/>
    <n v="0"/>
    <n v="-1842.12"/>
    <n v="-79.98"/>
    <n v="-4"/>
    <n v="301"/>
    <n v="1"/>
    <n v="66"/>
    <x v="2"/>
    <s v="08/2021"/>
    <x v="6"/>
    <n v="6"/>
    <s v="Dover Stover/Energy Lane Office - 1849"/>
    <x v="0"/>
    <m/>
  </r>
  <r>
    <n v="7003661"/>
    <n v="1"/>
    <x v="8"/>
    <n v="120"/>
    <n v="103"/>
    <n v="0"/>
    <n v="12534.17"/>
    <n v="0"/>
    <n v="12534.17"/>
    <n v="1684.55"/>
    <n v="0"/>
    <n v="10849.62"/>
    <n v="1789.89"/>
    <n v="105.34"/>
    <n v="301"/>
    <n v="1"/>
    <n v="66"/>
    <x v="2"/>
    <s v="08/2021"/>
    <x v="4"/>
    <n v="6"/>
    <s v="Energy Lane Warehouse Office for Bldg Mgr (share w/DE Div) - 1850"/>
    <x v="0"/>
    <m/>
  </r>
  <r>
    <n v="6933472"/>
    <n v="1"/>
    <x v="8"/>
    <n v="120"/>
    <n v="81"/>
    <n v="0"/>
    <n v="421491.92"/>
    <n v="0"/>
    <n v="421491.92"/>
    <n v="134021.25"/>
    <n v="0"/>
    <n v="287470.67"/>
    <n v="137570.26999999999"/>
    <n v="3549.02"/>
    <n v="302"/>
    <n v="1"/>
    <n v="67"/>
    <x v="3"/>
    <s v="08/2021"/>
    <x v="28"/>
    <n v="6"/>
    <s v="Newark Office Construction - 1750"/>
    <x v="0"/>
    <m/>
  </r>
  <r>
    <n v="1624201"/>
    <n v="1"/>
    <x v="8"/>
    <n v="120"/>
    <n v="108"/>
    <n v="0"/>
    <n v="56999.24"/>
    <n v="0"/>
    <n v="56999.24"/>
    <n v="4126.37"/>
    <n v="0"/>
    <n v="52872.87"/>
    <n v="4615.93"/>
    <n v="489.56"/>
    <n v="303"/>
    <n v="1"/>
    <n v="68"/>
    <x v="4"/>
    <s v="08/2021"/>
    <x v="29"/>
    <n v="2"/>
    <s v="Satellite Office Srv Repl"/>
    <x v="0"/>
    <m/>
  </r>
  <r>
    <n v="3775369"/>
    <n v="1"/>
    <x v="8"/>
    <n v="120"/>
    <n v="113"/>
    <n v="0"/>
    <n v="64000"/>
    <n v="0"/>
    <n v="64000"/>
    <n v="3733.31"/>
    <n v="0"/>
    <n v="60266.69"/>
    <n v="4266.6400000000003"/>
    <n v="533.33000000000004"/>
    <n v="303"/>
    <n v="1"/>
    <n v="68"/>
    <x v="4"/>
    <s v="08/2021"/>
    <x v="30"/>
    <n v="2"/>
    <s v="Energy Lane Acct Workstation"/>
    <x v="0"/>
    <m/>
  </r>
  <r>
    <n v="6932897"/>
    <n v="1"/>
    <x v="8"/>
    <n v="84"/>
    <n v="36"/>
    <n v="0"/>
    <n v="4165.5"/>
    <n v="0"/>
    <n v="4165.5"/>
    <n v="2380.3000000000002"/>
    <n v="0"/>
    <n v="1785.2"/>
    <n v="2429.89"/>
    <n v="49.59"/>
    <n v="303"/>
    <n v="1"/>
    <n v="68"/>
    <x v="4"/>
    <s v="08/2021"/>
    <x v="31"/>
    <n v="2"/>
    <s v="Phones, (12) Cisco IP phones 8851 - 1580"/>
    <x v="0"/>
    <m/>
  </r>
  <r>
    <n v="6932927"/>
    <n v="1"/>
    <x v="8"/>
    <n v="120"/>
    <n v="81"/>
    <n v="0"/>
    <n v="127887.5"/>
    <n v="0"/>
    <n v="127887.5"/>
    <n v="40664.230000000003"/>
    <n v="0"/>
    <n v="87223.27"/>
    <n v="41741.06"/>
    <n v="1076.83"/>
    <n v="303"/>
    <n v="1"/>
    <n v="68"/>
    <x v="4"/>
    <s v="08/2021"/>
    <x v="32"/>
    <n v="2"/>
    <s v="Newark Office Furniture - 1754"/>
    <x v="0"/>
    <m/>
  </r>
  <r>
    <n v="6932928"/>
    <n v="1"/>
    <x v="8"/>
    <n v="120"/>
    <n v="82"/>
    <n v="0"/>
    <n v="25577.5"/>
    <n v="0"/>
    <n v="25577.5"/>
    <n v="7919.31"/>
    <n v="0"/>
    <n v="17658.189999999999"/>
    <n v="8134.65"/>
    <n v="215.34"/>
    <n v="303"/>
    <n v="1"/>
    <n v="68"/>
    <x v="4"/>
    <s v="08/2021"/>
    <x v="32"/>
    <n v="2"/>
    <s v="Newark Office Furniture - 1765"/>
    <x v="0"/>
    <m/>
  </r>
  <r>
    <n v="6932960"/>
    <n v="1"/>
    <x v="8"/>
    <n v="120"/>
    <n v="82"/>
    <n v="0"/>
    <n v="-18529.939999999999"/>
    <n v="0"/>
    <n v="-18529.939999999999"/>
    <n v="-5737.3"/>
    <n v="0"/>
    <n v="-12792.64"/>
    <n v="-5893.31"/>
    <n v="-156.01"/>
    <n v="303"/>
    <n v="1"/>
    <n v="68"/>
    <x v="4"/>
    <s v="08/2021"/>
    <x v="33"/>
    <n v="2"/>
    <s v="Energy Lane FFE - 1768"/>
    <x v="0"/>
    <m/>
  </r>
  <r>
    <n v="6933042"/>
    <n v="1"/>
    <x v="8"/>
    <n v="120"/>
    <n v="36"/>
    <n v="0"/>
    <n v="14658"/>
    <n v="0"/>
    <n v="14658"/>
    <n v="10174.379999999999"/>
    <n v="0"/>
    <n v="4483.62"/>
    <n v="10298.93"/>
    <n v="124.55"/>
    <n v="303"/>
    <n v="1"/>
    <n v="68"/>
    <x v="4"/>
    <s v="08/2021"/>
    <x v="34"/>
    <n v="2"/>
    <s v="Replace SL Sidewalks - 1198"/>
    <x v="0"/>
    <m/>
  </r>
  <r>
    <n v="6933054"/>
    <n v="1"/>
    <x v="8"/>
    <n v="84"/>
    <n v="25"/>
    <n v="0"/>
    <n v="4718.75"/>
    <n v="0"/>
    <n v="4718.75"/>
    <n v="3314.38"/>
    <n v="0"/>
    <n v="1404.37"/>
    <n v="3370.55"/>
    <n v="56.17"/>
    <n v="303"/>
    <n v="1"/>
    <n v="68"/>
    <x v="4"/>
    <s v="08/2021"/>
    <x v="35"/>
    <n v="2"/>
    <s v="Soundmasking system furniture for 2nd flr SL - 1363"/>
    <x v="0"/>
    <m/>
  </r>
  <r>
    <n v="6933062"/>
    <n v="1"/>
    <x v="8"/>
    <n v="120"/>
    <n v="83"/>
    <n v="0"/>
    <n v="14930.5"/>
    <n v="0"/>
    <n v="14930.5"/>
    <n v="4498.1899999999996"/>
    <n v="0"/>
    <n v="10432.31"/>
    <n v="4623.88"/>
    <n v="125.69"/>
    <n v="303"/>
    <n v="1"/>
    <n v="68"/>
    <x v="4"/>
    <s v="08/2021"/>
    <x v="32"/>
    <n v="2"/>
    <s v="Newark Office Furniture - 1773"/>
    <x v="0"/>
    <m/>
  </r>
  <r>
    <n v="6933199"/>
    <n v="1"/>
    <x v="8"/>
    <n v="120"/>
    <n v="84"/>
    <n v="0"/>
    <n v="5814"/>
    <n v="0"/>
    <n v="5814"/>
    <n v="1703.1"/>
    <n v="0"/>
    <n v="4110.8999999999996"/>
    <n v="1752.04"/>
    <n v="48.94"/>
    <n v="303"/>
    <n v="1"/>
    <n v="68"/>
    <x v="4"/>
    <s v="08/2021"/>
    <x v="32"/>
    <n v="2"/>
    <s v="Newark Office Furniture - 1780"/>
    <x v="0"/>
    <m/>
  </r>
  <r>
    <n v="6933200"/>
    <n v="1"/>
    <x v="8"/>
    <n v="120"/>
    <n v="88"/>
    <n v="0"/>
    <n v="2548.48"/>
    <n v="0"/>
    <n v="2548.48"/>
    <n v="661.4"/>
    <n v="0"/>
    <n v="1887.08"/>
    <n v="682.84"/>
    <n v="21.44"/>
    <n v="303"/>
    <n v="1"/>
    <n v="68"/>
    <x v="4"/>
    <s v="08/2021"/>
    <x v="32"/>
    <n v="2"/>
    <s v="Newark Office Furniture - 1804"/>
    <x v="0"/>
    <m/>
  </r>
  <r>
    <n v="6933226"/>
    <n v="1"/>
    <x v="8"/>
    <n v="120"/>
    <n v="21"/>
    <n v="0"/>
    <n v="8659.32"/>
    <n v="0"/>
    <n v="8659.32"/>
    <n v="7101.86"/>
    <n v="0"/>
    <n v="1557.46"/>
    <n v="7176.02"/>
    <n v="74.16"/>
    <n v="303"/>
    <n v="1"/>
    <n v="68"/>
    <x v="4"/>
    <s v="08/2021"/>
    <x v="37"/>
    <n v="2"/>
    <s v="7 Filing Cabinets - 1156"/>
    <x v="0"/>
    <m/>
  </r>
  <r>
    <n v="6933336"/>
    <n v="1"/>
    <x v="8"/>
    <n v="120"/>
    <n v="36"/>
    <n v="0"/>
    <n v="19609"/>
    <n v="0"/>
    <n v="19609"/>
    <n v="13610.91"/>
    <n v="0"/>
    <n v="5998.09"/>
    <n v="13777.52"/>
    <n v="166.61"/>
    <n v="303"/>
    <n v="1"/>
    <n v="68"/>
    <x v="4"/>
    <s v="08/2021"/>
    <x v="39"/>
    <n v="2"/>
    <s v="Patio Replacement - 1199"/>
    <x v="0"/>
    <m/>
  </r>
  <r>
    <n v="6933374"/>
    <n v="1"/>
    <x v="8"/>
    <n v="84"/>
    <n v="28"/>
    <n v="0"/>
    <n v="17937.05"/>
    <n v="0"/>
    <n v="17937.05"/>
    <n v="11818.97"/>
    <n v="0"/>
    <n v="6118.08"/>
    <n v="12037.47"/>
    <n v="218.5"/>
    <n v="303"/>
    <n v="1"/>
    <n v="68"/>
    <x v="4"/>
    <s v="08/2021"/>
    <x v="40"/>
    <n v="2"/>
    <s v="Cambridge Noise Masking Sound System - 1481"/>
    <x v="0"/>
    <m/>
  </r>
  <r>
    <n v="6933473"/>
    <n v="1"/>
    <x v="8"/>
    <n v="120"/>
    <n v="81"/>
    <n v="0"/>
    <n v="102310"/>
    <n v="0"/>
    <n v="102310"/>
    <n v="32531.34"/>
    <n v="0"/>
    <n v="69778.66"/>
    <n v="33392.81"/>
    <n v="861.47"/>
    <n v="303"/>
    <n v="1"/>
    <n v="68"/>
    <x v="4"/>
    <s v="08/2021"/>
    <x v="32"/>
    <n v="2"/>
    <s v="Newark Office Furniture - 1751"/>
    <x v="0"/>
    <m/>
  </r>
  <r>
    <n v="6933478"/>
    <n v="1"/>
    <x v="8"/>
    <n v="120"/>
    <n v="21"/>
    <n v="0"/>
    <n v="17269.23"/>
    <n v="0"/>
    <n v="17269.23"/>
    <n v="14163.18"/>
    <n v="0"/>
    <n v="3106.05"/>
    <n v="14311.09"/>
    <n v="147.91"/>
    <n v="303"/>
    <n v="1"/>
    <n v="68"/>
    <x v="4"/>
    <s v="08/2021"/>
    <x v="41"/>
    <n v="2"/>
    <s v="Office Furniture-Sergio Garrillos - 1130"/>
    <x v="0"/>
    <m/>
  </r>
  <r>
    <n v="6933505"/>
    <n v="1"/>
    <x v="8"/>
    <n v="120"/>
    <n v="12"/>
    <n v="0"/>
    <n v="14149.18"/>
    <n v="0"/>
    <n v="14149.18"/>
    <n v="12681.88"/>
    <n v="0"/>
    <n v="1467.3"/>
    <n v="12804.15"/>
    <n v="122.27"/>
    <n v="303"/>
    <n v="1"/>
    <n v="68"/>
    <x v="4"/>
    <s v="08/2021"/>
    <x v="42"/>
    <n v="2"/>
    <s v="Compass Pointe Office Furn - 1160"/>
    <x v="0"/>
    <m/>
  </r>
  <r>
    <n v="6933649"/>
    <n v="1"/>
    <x v="8"/>
    <n v="84"/>
    <n v="27"/>
    <n v="0"/>
    <n v="8664.94"/>
    <n v="0"/>
    <n v="8664.94"/>
    <n v="5879.76"/>
    <n v="0"/>
    <n v="2785.18"/>
    <n v="5982.91"/>
    <n v="103.15"/>
    <n v="303"/>
    <n v="1"/>
    <n v="68"/>
    <x v="4"/>
    <s v="08/2021"/>
    <x v="43"/>
    <n v="2"/>
    <s v="Breakroom &amp; Atruim Furniture at Silver Lake - 1442"/>
    <x v="0"/>
    <m/>
  </r>
  <r>
    <n v="6933653"/>
    <n v="1"/>
    <x v="8"/>
    <n v="120"/>
    <n v="88"/>
    <n v="0"/>
    <n v="-16938.03"/>
    <n v="0"/>
    <n v="-16938.03"/>
    <n v="-4396.2"/>
    <n v="0"/>
    <n v="-12541.83"/>
    <n v="-4538.72"/>
    <n v="-142.52000000000001"/>
    <n v="303"/>
    <n v="1"/>
    <n v="68"/>
    <x v="4"/>
    <s v="08/2021"/>
    <x v="33"/>
    <n v="2"/>
    <s v="Energy Lane FFE - 1803"/>
    <x v="0"/>
    <m/>
  </r>
  <r>
    <n v="6933657"/>
    <n v="1"/>
    <x v="8"/>
    <n v="60"/>
    <n v="7"/>
    <n v="0"/>
    <n v="12438"/>
    <n v="0"/>
    <n v="12438"/>
    <n v="10920.93"/>
    <n v="0"/>
    <n v="1517.07"/>
    <n v="11137.65"/>
    <n v="216.72"/>
    <n v="303"/>
    <n v="1"/>
    <n v="68"/>
    <x v="4"/>
    <s v="08/2021"/>
    <x v="44"/>
    <n v="2"/>
    <s v="Cambridge Noise Masking Syst at Compass Pointe - 1523"/>
    <x v="0"/>
    <m/>
  </r>
  <r>
    <n v="6933765"/>
    <n v="1"/>
    <x v="8"/>
    <n v="120"/>
    <n v="85"/>
    <n v="0"/>
    <n v="11534.5"/>
    <n v="0"/>
    <n v="11534.5"/>
    <n v="3282.49"/>
    <n v="0"/>
    <n v="8252.01"/>
    <n v="3379.57"/>
    <n v="97.08"/>
    <n v="303"/>
    <n v="1"/>
    <n v="68"/>
    <x v="4"/>
    <s v="08/2021"/>
    <x v="32"/>
    <n v="2"/>
    <s v="Newark Office Furniture - 1785"/>
    <x v="0"/>
    <m/>
  </r>
  <r>
    <n v="6933854"/>
    <n v="1"/>
    <x v="8"/>
    <n v="84"/>
    <n v="36"/>
    <n v="0"/>
    <n v="82147.13"/>
    <n v="0"/>
    <n v="82147.13"/>
    <n v="46941.2"/>
    <n v="0"/>
    <n v="35205.93"/>
    <n v="47919.14"/>
    <n v="977.94"/>
    <n v="303"/>
    <n v="1"/>
    <n v="68"/>
    <x v="4"/>
    <s v="08/2021"/>
    <x v="46"/>
    <n v="2"/>
    <s v="CISCO phone system equip at Energy Lane - 1581"/>
    <x v="0"/>
    <m/>
  </r>
  <r>
    <n v="6933922"/>
    <n v="1"/>
    <x v="8"/>
    <n v="120"/>
    <n v="87"/>
    <n v="0"/>
    <n v="10999"/>
    <n v="0"/>
    <n v="10999"/>
    <n v="2946.59"/>
    <n v="0"/>
    <n v="8052.41"/>
    <n v="3039.15"/>
    <n v="92.56"/>
    <n v="303"/>
    <n v="1"/>
    <n v="68"/>
    <x v="4"/>
    <s v="08/2021"/>
    <x v="32"/>
    <n v="2"/>
    <s v="Newark Office Furniture - 1796"/>
    <x v="0"/>
    <m/>
  </r>
  <r>
    <n v="6933941"/>
    <n v="1"/>
    <x v="8"/>
    <n v="120"/>
    <n v="82"/>
    <n v="0"/>
    <n v="31928.82"/>
    <n v="0"/>
    <n v="31928.82"/>
    <n v="9885.91"/>
    <n v="0"/>
    <n v="22042.91"/>
    <n v="10154.73"/>
    <n v="268.82"/>
    <n v="303"/>
    <n v="1"/>
    <n v="68"/>
    <x v="4"/>
    <s v="08/2021"/>
    <x v="6"/>
    <n v="2"/>
    <s v="Dover Stover/Energy Lane Office - 1770"/>
    <x v="0"/>
    <m/>
  </r>
  <r>
    <n v="6933949"/>
    <n v="1"/>
    <x v="8"/>
    <n v="120"/>
    <n v="81"/>
    <n v="0"/>
    <n v="388964.21"/>
    <n v="0"/>
    <n v="388964.21"/>
    <n v="123678.42"/>
    <n v="0"/>
    <n v="265285.78999999998"/>
    <n v="126953.55"/>
    <n v="3275.13"/>
    <n v="303"/>
    <n v="1"/>
    <n v="68"/>
    <x v="4"/>
    <s v="08/2021"/>
    <x v="33"/>
    <n v="2"/>
    <s v="Energy Lane FFE - 1753"/>
    <x v="0"/>
    <m/>
  </r>
  <r>
    <n v="6934015"/>
    <n v="1"/>
    <x v="8"/>
    <n v="120"/>
    <n v="94"/>
    <n v="0"/>
    <n v="4385.91"/>
    <n v="0"/>
    <n v="4385.91"/>
    <n v="918.72"/>
    <n v="0"/>
    <n v="3467.19"/>
    <n v="955.61"/>
    <n v="36.89"/>
    <n v="303"/>
    <n v="1"/>
    <n v="68"/>
    <x v="4"/>
    <s v="08/2021"/>
    <x v="33"/>
    <n v="2"/>
    <s v="Energy Lane FFE - 1831"/>
    <x v="0"/>
    <m/>
  </r>
  <r>
    <n v="6934016"/>
    <n v="1"/>
    <x v="8"/>
    <n v="120"/>
    <n v="100"/>
    <n v="0"/>
    <n v="7252.01"/>
    <n v="0"/>
    <n v="7252.01"/>
    <n v="1156.1300000000001"/>
    <n v="0"/>
    <n v="6095.88"/>
    <n v="1217.0899999999999"/>
    <n v="60.96"/>
    <n v="303"/>
    <n v="1"/>
    <n v="68"/>
    <x v="4"/>
    <s v="08/2021"/>
    <x v="33"/>
    <n v="2"/>
    <s v="Energy Lane FFE - 1851"/>
    <x v="0"/>
    <m/>
  </r>
  <r>
    <n v="6934037"/>
    <n v="1"/>
    <x v="8"/>
    <n v="120"/>
    <n v="97"/>
    <n v="0"/>
    <n v="29532.95"/>
    <n v="0"/>
    <n v="29532.95"/>
    <n v="5447.36"/>
    <n v="0"/>
    <n v="24085.59"/>
    <n v="5695.67"/>
    <n v="248.31"/>
    <n v="303"/>
    <n v="1"/>
    <n v="68"/>
    <x v="4"/>
    <s v="08/2021"/>
    <x v="33"/>
    <n v="2"/>
    <s v="Energy Lane FFE - 1841"/>
    <x v="0"/>
    <m/>
  </r>
  <r>
    <n v="6934038"/>
    <n v="1"/>
    <x v="8"/>
    <n v="120"/>
    <n v="98"/>
    <n v="0"/>
    <n v="4824.55"/>
    <n v="0"/>
    <n v="4824.55"/>
    <n v="849.63"/>
    <n v="0"/>
    <n v="3974.92"/>
    <n v="890.19"/>
    <n v="40.56"/>
    <n v="303"/>
    <n v="1"/>
    <n v="68"/>
    <x v="4"/>
    <s v="08/2021"/>
    <x v="33"/>
    <n v="2"/>
    <s v="Energy Lane FFE - 1843"/>
    <x v="0"/>
    <m/>
  </r>
  <r>
    <n v="6934047"/>
    <n v="1"/>
    <x v="8"/>
    <n v="120"/>
    <n v="90"/>
    <n v="0"/>
    <n v="3574"/>
    <n v="0"/>
    <n v="3574"/>
    <n v="868.01"/>
    <n v="0"/>
    <n v="2705.99"/>
    <n v="898.08"/>
    <n v="30.07"/>
    <n v="303"/>
    <n v="1"/>
    <n v="68"/>
    <x v="4"/>
    <s v="08/2021"/>
    <x v="32"/>
    <n v="2"/>
    <s v="Newark Office Furniture - 1812"/>
    <x v="0"/>
    <m/>
  </r>
  <r>
    <n v="17729244"/>
    <n v="1"/>
    <x v="8"/>
    <n v="120"/>
    <n v="116"/>
    <n v="0"/>
    <n v="89857.74"/>
    <n v="0"/>
    <n v="89857.74"/>
    <n v="2775.97"/>
    <n v="0"/>
    <n v="87081.77"/>
    <n v="3526.67"/>
    <n v="750.7"/>
    <n v="303"/>
    <n v="1"/>
    <n v="68"/>
    <x v="4"/>
    <s v="08/2021"/>
    <x v="235"/>
    <n v="2"/>
    <s v="CU20240111   COLO Firewall Replacement"/>
    <x v="0"/>
    <m/>
  </r>
  <r>
    <n v="17729247"/>
    <n v="1"/>
    <x v="8"/>
    <n v="120"/>
    <n v="116"/>
    <n v="0"/>
    <n v="30573.07"/>
    <n v="0"/>
    <n v="30573.07"/>
    <n v="1019.12"/>
    <n v="0"/>
    <n v="29553.95"/>
    <n v="1273.9000000000001"/>
    <n v="254.78"/>
    <n v="303"/>
    <n v="1"/>
    <n v="68"/>
    <x v="4"/>
    <s v="08/2021"/>
    <x v="236"/>
    <n v="2"/>
    <s v="CU20240112   Failed Equip Remote Sites"/>
    <x v="0"/>
    <m/>
  </r>
  <r>
    <n v="1624198"/>
    <n v="1"/>
    <x v="8"/>
    <n v="60"/>
    <n v="48"/>
    <n v="0"/>
    <n v="7200"/>
    <n v="-7200"/>
    <n v="0"/>
    <n v="1440"/>
    <n v="0"/>
    <n v="0"/>
    <n v="0"/>
    <n v="-1440"/>
    <n v="304"/>
    <n v="1"/>
    <n v="69"/>
    <x v="5"/>
    <s v="08/2021"/>
    <x v="48"/>
    <n v="2"/>
    <s v="Data Center Move Core Infra"/>
    <x v="0"/>
    <m/>
  </r>
  <r>
    <n v="1624204"/>
    <n v="1"/>
    <x v="8"/>
    <n v="60"/>
    <n v="48"/>
    <n v="0"/>
    <n v="85755.72"/>
    <n v="-85755.72"/>
    <n v="0"/>
    <n v="17108.12"/>
    <n v="0"/>
    <n v="0"/>
    <n v="0"/>
    <n v="-17108.12"/>
    <n v="304"/>
    <n v="1"/>
    <n v="69"/>
    <x v="5"/>
    <s v="08/2021"/>
    <x v="49"/>
    <n v="2"/>
    <s v="Site Refresh SD WAN"/>
    <x v="0"/>
    <m/>
  </r>
  <r>
    <n v="2272866"/>
    <n v="1"/>
    <x v="8"/>
    <n v="60"/>
    <n v="49"/>
    <n v="0"/>
    <n v="94683.02"/>
    <n v="-94683.02"/>
    <n v="0"/>
    <n v="15453.8"/>
    <n v="0"/>
    <n v="0"/>
    <n v="0"/>
    <n v="-15453.800000000001"/>
    <n v="304"/>
    <n v="1"/>
    <n v="69"/>
    <x v="5"/>
    <s v="08/2021"/>
    <x v="50"/>
    <n v="2"/>
    <s v="Windows 10 Deployment"/>
    <x v="0"/>
    <m/>
  </r>
  <r>
    <n v="2272871"/>
    <n v="1"/>
    <x v="8"/>
    <n v="60"/>
    <n v="49"/>
    <n v="0"/>
    <n v="11884.06"/>
    <n v="0"/>
    <n v="11884.06"/>
    <n v="2178.77"/>
    <n v="0"/>
    <n v="9705.2900000000009"/>
    <n v="2376.84"/>
    <n v="198.07"/>
    <n v="304"/>
    <n v="1"/>
    <n v="69"/>
    <x v="5"/>
    <s v="08/2021"/>
    <x v="51"/>
    <n v="2"/>
    <s v="Computer Purchase 01"/>
    <x v="0"/>
    <m/>
  </r>
  <r>
    <n v="2272876"/>
    <n v="1"/>
    <x v="8"/>
    <n v="60"/>
    <n v="50"/>
    <n v="0"/>
    <n v="115992.24"/>
    <n v="0"/>
    <n v="115992.24"/>
    <n v="12851.76"/>
    <n v="0"/>
    <n v="103140.48"/>
    <n v="14914.57"/>
    <n v="2062.81"/>
    <n v="304"/>
    <n v="1"/>
    <n v="69"/>
    <x v="5"/>
    <s v="08/2021"/>
    <x v="52"/>
    <n v="2"/>
    <s v="CU20240114 - Computer Purchase 02"/>
    <x v="0"/>
    <m/>
  </r>
  <r>
    <n v="6932890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4"/>
    <x v="0"/>
    <m/>
  </r>
  <r>
    <n v="6932891"/>
    <n v="1"/>
    <x v="8"/>
    <n v="60"/>
    <n v="13"/>
    <n v="0"/>
    <n v="886.59"/>
    <n v="0"/>
    <n v="886.59"/>
    <n v="687.62"/>
    <n v="0"/>
    <n v="198.97"/>
    <n v="702.93"/>
    <n v="15.31"/>
    <n v="304"/>
    <n v="1"/>
    <n v="69"/>
    <x v="5"/>
    <s v="08/2021"/>
    <x v="53"/>
    <n v="2"/>
    <s v="Laptop, (1) Dell E5470 Lattitude - 1622"/>
    <x v="0"/>
    <m/>
  </r>
  <r>
    <n v="6932892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7"/>
    <x v="0"/>
    <m/>
  </r>
  <r>
    <n v="6932893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x v="53"/>
    <n v="2"/>
    <s v="Laptop, (1) Dell E5470 Lattitude - 1642"/>
    <x v="0"/>
    <m/>
  </r>
  <r>
    <n v="6932901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6"/>
    <x v="0"/>
    <m/>
  </r>
  <r>
    <n v="6932906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8"/>
    <x v="0"/>
    <m/>
  </r>
  <r>
    <n v="6932918"/>
    <n v="1"/>
    <x v="8"/>
    <n v="60"/>
    <n v="28"/>
    <n v="0"/>
    <n v="1560"/>
    <n v="0"/>
    <n v="1560"/>
    <n v="815.06"/>
    <n v="0"/>
    <n v="744.94"/>
    <n v="841.67"/>
    <n v="26.61"/>
    <n v="304"/>
    <n v="1"/>
    <n v="69"/>
    <x v="5"/>
    <s v="08/2021"/>
    <x v="55"/>
    <n v="2"/>
    <s v="Network Upgrades - 1805"/>
    <x v="0"/>
    <m/>
  </r>
  <r>
    <n v="6932923"/>
    <n v="1"/>
    <x v="8"/>
    <n v="60"/>
    <n v="16"/>
    <n v="0"/>
    <n v="16104"/>
    <n v="0"/>
    <n v="16104"/>
    <n v="11671.1"/>
    <n v="0"/>
    <n v="4432.8999999999996"/>
    <n v="11948.16"/>
    <n v="277.06"/>
    <n v="304"/>
    <n v="1"/>
    <n v="69"/>
    <x v="5"/>
    <s v="08/2021"/>
    <x v="56"/>
    <n v="2"/>
    <s v="Laptops, (10) Dell CTO 7480 - 1726"/>
    <x v="0"/>
    <m/>
  </r>
  <r>
    <n v="6932924"/>
    <n v="1"/>
    <x v="8"/>
    <n v="60"/>
    <n v="19"/>
    <n v="0"/>
    <n v="6524.82"/>
    <n v="0"/>
    <n v="6524.82"/>
    <n v="4397.87"/>
    <n v="0"/>
    <n v="2126.9499999999998"/>
    <n v="4509.8100000000004"/>
    <n v="111.94"/>
    <n v="304"/>
    <n v="1"/>
    <n v="69"/>
    <x v="5"/>
    <s v="08/2021"/>
    <x v="57"/>
    <n v="2"/>
    <s v="Laptops, (4) Dell CTO 7480 - 1739"/>
    <x v="0"/>
    <m/>
  </r>
  <r>
    <n v="6932931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x v="59"/>
    <n v="2"/>
    <s v="PC, (1) Dell Opti 5040 desktop computer - 1661"/>
    <x v="0"/>
    <m/>
  </r>
  <r>
    <n v="6932933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49"/>
    <x v="0"/>
    <m/>
  </r>
  <r>
    <n v="6932934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7"/>
    <x v="0"/>
    <m/>
  </r>
  <r>
    <n v="6932935"/>
    <n v="1"/>
    <x v="8"/>
    <n v="60"/>
    <n v="13"/>
    <n v="0"/>
    <n v="1184.1500000000001"/>
    <n v="0"/>
    <n v="1184.1500000000001"/>
    <n v="918.41"/>
    <n v="0"/>
    <n v="265.74"/>
    <n v="938.85"/>
    <n v="20.440000000000001"/>
    <n v="304"/>
    <n v="1"/>
    <n v="69"/>
    <x v="5"/>
    <s v="08/2021"/>
    <x v="59"/>
    <n v="2"/>
    <s v="PC, (1) Dell Opti 5040 desktop computer - 1670"/>
    <x v="0"/>
    <m/>
  </r>
  <r>
    <n v="6932938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54"/>
    <x v="0"/>
    <m/>
  </r>
  <r>
    <n v="6932939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x v="54"/>
    <n v="2"/>
    <s v="Monitor, (1) Dell P2217 22 inch - 1591"/>
    <x v="0"/>
    <m/>
  </r>
  <r>
    <n v="6932940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7"/>
    <x v="0"/>
    <m/>
  </r>
  <r>
    <n v="6932949"/>
    <n v="1"/>
    <x v="8"/>
    <n v="60"/>
    <n v="14"/>
    <n v="0"/>
    <n v="1160.28"/>
    <n v="0"/>
    <n v="1160.28"/>
    <n v="880.21"/>
    <n v="0"/>
    <n v="280.07"/>
    <n v="900.21"/>
    <n v="20"/>
    <n v="304"/>
    <n v="1"/>
    <n v="69"/>
    <x v="5"/>
    <s v="08/2021"/>
    <x v="61"/>
    <n v="2"/>
    <s v="(4) Dell Docking station WD15 w/180w adapter - 1708"/>
    <x v="0"/>
    <m/>
  </r>
  <r>
    <n v="6932953"/>
    <n v="1"/>
    <x v="8"/>
    <n v="60"/>
    <n v="19"/>
    <n v="0"/>
    <n v="5413.56"/>
    <n v="0"/>
    <n v="5413.56"/>
    <n v="3648.84"/>
    <n v="0"/>
    <n v="1764.72"/>
    <n v="3741.72"/>
    <n v="92.88"/>
    <n v="304"/>
    <n v="1"/>
    <n v="69"/>
    <x v="5"/>
    <s v="08/2021"/>
    <x v="62"/>
    <n v="2"/>
    <s v="Computer Purchase 2017-03 in 2018 - 1734"/>
    <x v="0"/>
    <m/>
  </r>
  <r>
    <n v="6932958"/>
    <n v="1"/>
    <x v="8"/>
    <n v="60"/>
    <n v="28"/>
    <n v="0"/>
    <n v="106797.91"/>
    <n v="0"/>
    <n v="106797.91"/>
    <n v="55799.83"/>
    <n v="0"/>
    <n v="50998.080000000002"/>
    <n v="57621.19"/>
    <n v="1821.3600000000001"/>
    <n v="304"/>
    <n v="1"/>
    <n v="69"/>
    <x v="5"/>
    <s v="08/2021"/>
    <x v="63"/>
    <n v="2"/>
    <s v="Computer Purchases - 1806"/>
    <x v="0"/>
    <m/>
  </r>
  <r>
    <n v="6932961"/>
    <n v="1"/>
    <x v="8"/>
    <n v="60"/>
    <n v="19"/>
    <n v="0"/>
    <n v="45505.36"/>
    <n v="0"/>
    <n v="45505.36"/>
    <n v="30671.51"/>
    <n v="0"/>
    <n v="14833.85"/>
    <n v="31452.240000000002"/>
    <n v="780.73"/>
    <n v="304"/>
    <n v="1"/>
    <n v="69"/>
    <x v="5"/>
    <s v="08/2021"/>
    <x v="64"/>
    <n v="2"/>
    <s v="Energy Lane Network Firewall - 1733"/>
    <x v="0"/>
    <m/>
  </r>
  <r>
    <n v="6932968"/>
    <n v="1"/>
    <x v="8"/>
    <n v="60"/>
    <n v="18"/>
    <n v="0"/>
    <n v="3162.52"/>
    <n v="0"/>
    <n v="3162.52"/>
    <n v="2185.0300000000002"/>
    <n v="0"/>
    <n v="977.49"/>
    <n v="2239.34"/>
    <n v="54.31"/>
    <n v="304"/>
    <n v="1"/>
    <n v="69"/>
    <x v="5"/>
    <s v="08/2021"/>
    <x v="65"/>
    <n v="2"/>
    <s v="CISCO CAT WS-C2960X-48FPS-L Network refresh project - 1728"/>
    <x v="0"/>
    <m/>
  </r>
  <r>
    <n v="6932969"/>
    <n v="1"/>
    <x v="8"/>
    <n v="60"/>
    <n v="21"/>
    <n v="0"/>
    <n v="39420.15"/>
    <n v="0"/>
    <n v="39420.15"/>
    <n v="25239.81"/>
    <n v="0"/>
    <n v="14180.34"/>
    <n v="25915.06"/>
    <n v="675.25"/>
    <n v="304"/>
    <n v="1"/>
    <n v="69"/>
    <x v="5"/>
    <s v="08/2021"/>
    <x v="65"/>
    <n v="2"/>
    <s v="CISCO CAT WS-C2960X-48FPS-L Network refresh project - 1756"/>
    <x v="0"/>
    <m/>
  </r>
  <r>
    <n v="6933007"/>
    <n v="1"/>
    <x v="8"/>
    <n v="60"/>
    <n v="18"/>
    <n v="0"/>
    <n v="16200"/>
    <n v="0"/>
    <n v="16200"/>
    <n v="11192.7"/>
    <n v="0"/>
    <n v="5007.3"/>
    <n v="11470.88"/>
    <n v="278.18"/>
    <n v="304"/>
    <n v="1"/>
    <n v="69"/>
    <x v="5"/>
    <s v="08/2021"/>
    <x v="66"/>
    <n v="2"/>
    <s v="Citrix Netscaler VPX 100 Load Balancer - 1730"/>
    <x v="0"/>
    <m/>
  </r>
  <r>
    <n v="6933021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x v="53"/>
    <n v="2"/>
    <s v="Laptop, (1) Dell E5470 Lattitude - 1608"/>
    <x v="0"/>
    <m/>
  </r>
  <r>
    <n v="6933023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8"/>
    <x v="0"/>
    <m/>
  </r>
  <r>
    <n v="6933024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9"/>
    <x v="0"/>
    <m/>
  </r>
  <r>
    <n v="6933025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x v="53"/>
    <n v="2"/>
    <s v="Laptop, (1) Dell E5470 Lattitude - 1641"/>
    <x v="0"/>
    <m/>
  </r>
  <r>
    <n v="6933026"/>
    <n v="1"/>
    <x v="8"/>
    <n v="60"/>
    <n v="13"/>
    <n v="0"/>
    <n v="966.99"/>
    <n v="0"/>
    <n v="966.99"/>
    <n v="749.97"/>
    <n v="0"/>
    <n v="217.02"/>
    <n v="766.66"/>
    <n v="16.690000000000001"/>
    <n v="304"/>
    <n v="1"/>
    <n v="69"/>
    <x v="5"/>
    <s v="08/2021"/>
    <x v="53"/>
    <n v="2"/>
    <s v="Laptop, (1) Dell E5470 Lattitude - 1659"/>
    <x v="0"/>
    <m/>
  </r>
  <r>
    <n v="6933032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600"/>
    <x v="0"/>
    <m/>
  </r>
  <r>
    <n v="6933033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7"/>
    <x v="0"/>
    <m/>
  </r>
  <r>
    <n v="6933038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x v="67"/>
    <n v="2"/>
    <s v="Laptop, (1) Dell E7270 Lattitude - 1603"/>
    <x v="0"/>
    <m/>
  </r>
  <r>
    <n v="6933039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x v="67"/>
    <n v="2"/>
    <s v="Laptop, (1) Dell E7270 Lattitude - 1604"/>
    <x v="0"/>
    <m/>
  </r>
  <r>
    <n v="6933040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2"/>
    <x v="0"/>
    <m/>
  </r>
  <r>
    <n v="6933045"/>
    <n v="1"/>
    <x v="8"/>
    <n v="60"/>
    <n v="19"/>
    <n v="0"/>
    <n v="930"/>
    <n v="0"/>
    <n v="930"/>
    <n v="626.86"/>
    <n v="0"/>
    <n v="303.14"/>
    <n v="642.80999999999995"/>
    <n v="15.950000000000001"/>
    <n v="304"/>
    <n v="1"/>
    <n v="69"/>
    <x v="5"/>
    <s v="08/2021"/>
    <x v="68"/>
    <n v="2"/>
    <s v="Monitor, (6) Dell P2217 22 inch - 1735"/>
    <x v="0"/>
    <m/>
  </r>
  <r>
    <n v="6933048"/>
    <n v="1"/>
    <x v="8"/>
    <n v="60"/>
    <n v="14"/>
    <n v="0"/>
    <n v="1425.56"/>
    <n v="0"/>
    <n v="1425.56"/>
    <n v="1081.48"/>
    <n v="0"/>
    <n v="344.08"/>
    <n v="1106.06"/>
    <n v="24.580000000000002"/>
    <n v="304"/>
    <n v="1"/>
    <n v="69"/>
    <x v="5"/>
    <s v="08/2021"/>
    <x v="69"/>
    <n v="2"/>
    <s v="Monitor, (8) Dell P2217 22 inch - 1707"/>
    <x v="0"/>
    <m/>
  </r>
  <r>
    <n v="6933064"/>
    <n v="1"/>
    <x v="8"/>
    <n v="60"/>
    <n v="14"/>
    <n v="0"/>
    <n v="75707.360000000001"/>
    <n v="0"/>
    <n v="75707.360000000001"/>
    <n v="57650.21"/>
    <n v="0"/>
    <n v="18057.150000000001"/>
    <n v="58940.01"/>
    <n v="1289.8"/>
    <n v="304"/>
    <n v="1"/>
    <n v="69"/>
    <x v="5"/>
    <s v="08/2021"/>
    <x v="71"/>
    <n v="2"/>
    <s v="Middletown Office IT Equipment - 114 Sandhill Drive - 1713"/>
    <x v="0"/>
    <m/>
  </r>
  <r>
    <n v="6933065"/>
    <n v="1"/>
    <x v="8"/>
    <n v="60"/>
    <n v="14"/>
    <n v="0"/>
    <n v="1940.15"/>
    <n v="0"/>
    <n v="1940.15"/>
    <n v="1487.46"/>
    <n v="0"/>
    <n v="452.69"/>
    <n v="1519.79"/>
    <n v="32.33"/>
    <n v="304"/>
    <n v="1"/>
    <n v="69"/>
    <x v="5"/>
    <s v="08/2021"/>
    <x v="72"/>
    <n v="2"/>
    <s v="Middletown Office Telephone system - 114 Sandhill Drive - 1715"/>
    <x v="0"/>
    <m/>
  </r>
  <r>
    <n v="6933070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47"/>
    <x v="0"/>
    <m/>
  </r>
  <r>
    <n v="6933071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50"/>
    <x v="0"/>
    <m/>
  </r>
  <r>
    <n v="6933124"/>
    <n v="1"/>
    <x v="8"/>
    <n v="60"/>
    <n v="14"/>
    <n v="0"/>
    <n v="1669.99"/>
    <n v="0"/>
    <n v="1669.99"/>
    <n v="1266.8599999999999"/>
    <n v="0"/>
    <n v="403.13"/>
    <n v="1295.6500000000001"/>
    <n v="28.79"/>
    <n v="304"/>
    <n v="1"/>
    <n v="69"/>
    <x v="5"/>
    <s v="08/2021"/>
    <x v="73"/>
    <n v="2"/>
    <s v="CISCO Smartnet 24x7x4 -iRouter refresh - 1702"/>
    <x v="0"/>
    <m/>
  </r>
  <r>
    <n v="6933149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x v="53"/>
    <n v="2"/>
    <s v="Laptop, (1) Dell E5470 Lattitude - 1611"/>
    <x v="0"/>
    <m/>
  </r>
  <r>
    <n v="6933150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3"/>
    <x v="0"/>
    <m/>
  </r>
  <r>
    <n v="6933151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45"/>
    <x v="0"/>
    <m/>
  </r>
  <r>
    <n v="6933157"/>
    <n v="1"/>
    <x v="8"/>
    <n v="60"/>
    <n v="19"/>
    <n v="0"/>
    <n v="3024.56"/>
    <n v="0"/>
    <n v="3024.56"/>
    <n v="2038.58"/>
    <n v="0"/>
    <n v="985.98"/>
    <n v="2090.4699999999998"/>
    <n v="51.89"/>
    <n v="304"/>
    <n v="1"/>
    <n v="69"/>
    <x v="5"/>
    <s v="08/2021"/>
    <x v="74"/>
    <n v="2"/>
    <s v="PC, (3) Dell CTO 5050 Desktop computers - 1740"/>
    <x v="0"/>
    <m/>
  </r>
  <r>
    <n v="6933163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9"/>
    <x v="0"/>
    <m/>
  </r>
  <r>
    <n v="6933164"/>
    <n v="1"/>
    <x v="8"/>
    <n v="60"/>
    <n v="13"/>
    <n v="0"/>
    <n v="285.64999999999998"/>
    <n v="0"/>
    <n v="285.64999999999998"/>
    <n v="221.53"/>
    <n v="0"/>
    <n v="64.12"/>
    <n v="226.46"/>
    <n v="4.93"/>
    <n v="304"/>
    <n v="1"/>
    <n v="69"/>
    <x v="5"/>
    <s v="08/2021"/>
    <x v="75"/>
    <n v="2"/>
    <s v="Printer, (1) HP Color LJ Pro M452DN - 1682"/>
    <x v="0"/>
    <m/>
  </r>
  <r>
    <n v="6933168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x v="67"/>
    <n v="2"/>
    <s v="Laptop, (1) Dell E7270 Lattitude - 1602"/>
    <x v="0"/>
    <m/>
  </r>
  <r>
    <n v="6933169"/>
    <n v="1"/>
    <x v="8"/>
    <n v="60"/>
    <n v="13"/>
    <n v="0"/>
    <n v="217.52"/>
    <n v="0"/>
    <n v="217.52"/>
    <n v="168.7"/>
    <n v="0"/>
    <n v="48.82"/>
    <n v="172.46"/>
    <n v="3.7600000000000002"/>
    <n v="304"/>
    <n v="1"/>
    <n v="69"/>
    <x v="5"/>
    <s v="08/2021"/>
    <x v="54"/>
    <n v="2"/>
    <s v="Monitor, (1) Dell P2217 22 inch - 1658"/>
    <x v="0"/>
    <m/>
  </r>
  <r>
    <n v="693317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2"/>
    <x v="0"/>
    <m/>
  </r>
  <r>
    <n v="6933171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5"/>
    <x v="0"/>
    <m/>
  </r>
  <r>
    <n v="6933173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6"/>
    <x v="0"/>
    <m/>
  </r>
  <r>
    <n v="6933174"/>
    <n v="1"/>
    <x v="8"/>
    <n v="60"/>
    <n v="19"/>
    <n v="0"/>
    <n v="1550"/>
    <n v="0"/>
    <n v="1550"/>
    <n v="1044.7"/>
    <n v="0"/>
    <n v="505.3"/>
    <n v="1071.29"/>
    <n v="26.59"/>
    <n v="304"/>
    <n v="1"/>
    <n v="69"/>
    <x v="5"/>
    <s v="08/2021"/>
    <x v="76"/>
    <n v="2"/>
    <s v="Monitor, (10) Dell P2217 22 inch - 1736"/>
    <x v="0"/>
    <m/>
  </r>
  <r>
    <n v="6933175"/>
    <n v="1"/>
    <x v="8"/>
    <n v="60"/>
    <n v="19"/>
    <n v="0"/>
    <n v="2480"/>
    <n v="0"/>
    <n v="2480"/>
    <n v="1671.58"/>
    <n v="0"/>
    <n v="808.42"/>
    <n v="1714.13"/>
    <n v="42.550000000000004"/>
    <n v="304"/>
    <n v="1"/>
    <n v="69"/>
    <x v="5"/>
    <s v="08/2021"/>
    <x v="77"/>
    <n v="2"/>
    <s v="Monitor, (16) Dell P2217 22 inch - 1737"/>
    <x v="0"/>
    <m/>
  </r>
  <r>
    <n v="6933176"/>
    <n v="1"/>
    <x v="8"/>
    <n v="60"/>
    <n v="19"/>
    <n v="0"/>
    <n v="707.84"/>
    <n v="0"/>
    <n v="707.84"/>
    <n v="477.09"/>
    <n v="0"/>
    <n v="230.75"/>
    <n v="489.23"/>
    <n v="12.14"/>
    <n v="304"/>
    <n v="1"/>
    <n v="69"/>
    <x v="5"/>
    <s v="08/2021"/>
    <x v="78"/>
    <n v="2"/>
    <s v="Monitor, (4) Dell P2217 22 inch - 1738"/>
    <x v="0"/>
    <m/>
  </r>
  <r>
    <n v="6933186"/>
    <n v="1"/>
    <x v="8"/>
    <n v="60"/>
    <n v="24"/>
    <n v="0"/>
    <n v="4945.74"/>
    <n v="0"/>
    <n v="4945.74"/>
    <n v="2916.69"/>
    <n v="0"/>
    <n v="2029.05"/>
    <n v="3001.23"/>
    <n v="84.54"/>
    <n v="304"/>
    <n v="1"/>
    <n v="69"/>
    <x v="5"/>
    <s v="08/2021"/>
    <x v="55"/>
    <n v="2"/>
    <s v="Network Upgrades - 1783"/>
    <x v="0"/>
    <m/>
  </r>
  <r>
    <n v="6933187"/>
    <n v="1"/>
    <x v="8"/>
    <n v="60"/>
    <n v="26"/>
    <n v="0"/>
    <n v="26342.5"/>
    <n v="0"/>
    <n v="26342.5"/>
    <n v="14649"/>
    <n v="0"/>
    <n v="11693.5"/>
    <n v="15098.75"/>
    <n v="449.75"/>
    <n v="304"/>
    <n v="1"/>
    <n v="69"/>
    <x v="5"/>
    <s v="08/2021"/>
    <x v="55"/>
    <n v="2"/>
    <s v="Network Upgrades - 1792"/>
    <x v="0"/>
    <m/>
  </r>
  <r>
    <n v="6933201"/>
    <n v="1"/>
    <x v="8"/>
    <n v="60"/>
    <n v="22"/>
    <n v="0"/>
    <n v="5540"/>
    <n v="0"/>
    <n v="5540"/>
    <n v="3453.78"/>
    <n v="0"/>
    <n v="2086.2199999999998"/>
    <n v="3548.61"/>
    <n v="94.83"/>
    <n v="304"/>
    <n v="1"/>
    <n v="69"/>
    <x v="5"/>
    <s v="08/2021"/>
    <x v="79"/>
    <n v="2"/>
    <s v="Newark Office IT - 1767"/>
    <x v="0"/>
    <m/>
  </r>
  <r>
    <n v="6933202"/>
    <n v="1"/>
    <x v="8"/>
    <n v="60"/>
    <n v="14"/>
    <n v="0"/>
    <n v="3516.35"/>
    <n v="0"/>
    <n v="3516.35"/>
    <n v="2667.6"/>
    <n v="0"/>
    <n v="848.75"/>
    <n v="2728.22"/>
    <n v="60.620000000000005"/>
    <n v="304"/>
    <n v="1"/>
    <n v="69"/>
    <x v="5"/>
    <s v="08/2021"/>
    <x v="80"/>
    <n v="2"/>
    <s v="Switch, (1) Cisco Catalyst 2960X 48 port ethernet - 1695"/>
    <x v="0"/>
    <m/>
  </r>
  <r>
    <n v="6933203"/>
    <n v="1"/>
    <x v="8"/>
    <n v="60"/>
    <n v="16"/>
    <n v="0"/>
    <n v="3338.86"/>
    <n v="0"/>
    <n v="3338.86"/>
    <n v="2419.7399999999998"/>
    <n v="0"/>
    <n v="919.12"/>
    <n v="2477.19"/>
    <n v="57.45"/>
    <n v="304"/>
    <n v="1"/>
    <n v="69"/>
    <x v="5"/>
    <s v="08/2021"/>
    <x v="81"/>
    <n v="2"/>
    <s v="Tablet, (1) Dell CTO 7202 latitude rugged tablet w/docking - 1725"/>
    <x v="0"/>
    <m/>
  </r>
  <r>
    <n v="6933210"/>
    <n v="1"/>
    <x v="8"/>
    <n v="60"/>
    <n v="13"/>
    <n v="0"/>
    <n v="1095.81"/>
    <n v="0"/>
    <n v="1095.81"/>
    <n v="849.91"/>
    <n v="0"/>
    <n v="245.9"/>
    <n v="868.83"/>
    <n v="18.920000000000002"/>
    <n v="304"/>
    <n v="1"/>
    <n v="69"/>
    <x v="5"/>
    <s v="08/2021"/>
    <x v="59"/>
    <n v="2"/>
    <s v="PC, (1) Dell Opti 5040 desktop computer - 1664"/>
    <x v="0"/>
    <m/>
  </r>
  <r>
    <n v="6933214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53"/>
    <x v="0"/>
    <m/>
  </r>
  <r>
    <n v="6933215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x v="54"/>
    <n v="2"/>
    <s v="Monitor, (1) Dell P2217 22 inch - 1588"/>
    <x v="0"/>
    <m/>
  </r>
  <r>
    <n v="6933216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x v="54"/>
    <n v="2"/>
    <s v="Monitor, (1) Dell P2217 22 inch - 1589"/>
    <x v="0"/>
    <m/>
  </r>
  <r>
    <n v="6933217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4"/>
    <x v="0"/>
    <m/>
  </r>
  <r>
    <n v="6933218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5"/>
    <x v="0"/>
    <m/>
  </r>
  <r>
    <n v="6933219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7"/>
    <x v="0"/>
    <m/>
  </r>
  <r>
    <n v="6933220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8"/>
    <x v="0"/>
    <m/>
  </r>
  <r>
    <n v="6933236"/>
    <n v="1"/>
    <x v="8"/>
    <n v="60"/>
    <n v="14"/>
    <n v="0"/>
    <n v="50079.21"/>
    <n v="0"/>
    <n v="50079.21"/>
    <n v="37932.839999999997"/>
    <n v="0"/>
    <n v="12146.37"/>
    <n v="38800.44"/>
    <n v="867.6"/>
    <n v="304"/>
    <n v="1"/>
    <n v="69"/>
    <x v="5"/>
    <s v="08/2021"/>
    <x v="82"/>
    <n v="2"/>
    <s v="Computer Purchase 2017-03 - 1703"/>
    <x v="0"/>
    <m/>
  </r>
  <r>
    <n v="6933244"/>
    <n v="1"/>
    <x v="8"/>
    <n v="60"/>
    <n v="16"/>
    <n v="0"/>
    <n v="941.55"/>
    <n v="0"/>
    <n v="941.55"/>
    <n v="682.39"/>
    <n v="0"/>
    <n v="259.16000000000003"/>
    <n v="698.59"/>
    <n v="16.2"/>
    <n v="304"/>
    <n v="1"/>
    <n v="69"/>
    <x v="5"/>
    <s v="08/2021"/>
    <x v="83"/>
    <n v="2"/>
    <s v="Computer, (1) Dell CTO 5050 - 1724"/>
    <x v="0"/>
    <m/>
  </r>
  <r>
    <n v="6933285"/>
    <n v="1"/>
    <x v="8"/>
    <n v="60"/>
    <n v="3"/>
    <n v="0"/>
    <n v="826.97"/>
    <n v="0"/>
    <n v="826.97"/>
    <n v="785.62"/>
    <n v="0"/>
    <n v="41.35"/>
    <n v="799.4"/>
    <n v="13.780000000000001"/>
    <n v="304"/>
    <n v="1"/>
    <n v="69"/>
    <x v="5"/>
    <s v="08/2021"/>
    <x v="84"/>
    <n v="2"/>
    <s v="Desktop, (1) Dell Optiplex 5040 - 1443"/>
    <x v="0"/>
    <m/>
  </r>
  <r>
    <n v="6933300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x v="53"/>
    <n v="2"/>
    <s v="Laptop, (1) Dell E5470 Lattitude - 1610"/>
    <x v="0"/>
    <m/>
  </r>
  <r>
    <n v="6933301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7"/>
    <x v="0"/>
    <m/>
  </r>
  <r>
    <n v="6933302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20"/>
    <x v="0"/>
    <m/>
  </r>
  <r>
    <n v="6933304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47"/>
    <x v="0"/>
    <m/>
  </r>
  <r>
    <n v="6933308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48"/>
    <x v="0"/>
    <m/>
  </r>
  <r>
    <n v="6933311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3"/>
    <x v="0"/>
    <m/>
  </r>
  <r>
    <n v="693331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3"/>
    <x v="0"/>
    <m/>
  </r>
  <r>
    <n v="6933314"/>
    <n v="1"/>
    <x v="8"/>
    <n v="60"/>
    <n v="13"/>
    <n v="0"/>
    <n v="166.26"/>
    <n v="0"/>
    <n v="166.26"/>
    <n v="128.91999999999999"/>
    <n v="0"/>
    <n v="37.340000000000003"/>
    <n v="131.79"/>
    <n v="2.87"/>
    <n v="304"/>
    <n v="1"/>
    <n v="69"/>
    <x v="5"/>
    <s v="08/2021"/>
    <x v="54"/>
    <n v="2"/>
    <s v="Monitor, (1) Dell P2217 22 inch - 1680"/>
    <x v="0"/>
    <m/>
  </r>
  <r>
    <n v="6933325"/>
    <n v="1"/>
    <x v="8"/>
    <n v="60"/>
    <n v="21"/>
    <n v="0"/>
    <n v="217591.11"/>
    <n v="0"/>
    <n v="217591.11"/>
    <n v="139318.76"/>
    <n v="0"/>
    <n v="78272.350000000006"/>
    <n v="143046.01"/>
    <n v="3727.25"/>
    <n v="304"/>
    <n v="1"/>
    <n v="69"/>
    <x v="5"/>
    <s v="08/2021"/>
    <x v="85"/>
    <n v="2"/>
    <s v="Stover - Dover Campus IT Network - 1757"/>
    <x v="0"/>
    <m/>
  </r>
  <r>
    <n v="6933331"/>
    <n v="1"/>
    <x v="8"/>
    <n v="60"/>
    <n v="14"/>
    <n v="0"/>
    <n v="3516.36"/>
    <n v="0"/>
    <n v="3516.36"/>
    <n v="2667.61"/>
    <n v="0"/>
    <n v="848.75"/>
    <n v="2728.23"/>
    <n v="60.620000000000005"/>
    <n v="304"/>
    <n v="1"/>
    <n v="69"/>
    <x v="5"/>
    <s v="08/2021"/>
    <x v="80"/>
    <n v="2"/>
    <s v="Switch, (1) Cisco Catalyst 2960X 48 port ethernet - 1696"/>
    <x v="0"/>
    <m/>
  </r>
  <r>
    <n v="6933332"/>
    <n v="1"/>
    <x v="8"/>
    <n v="60"/>
    <n v="14"/>
    <n v="0"/>
    <n v="6233.42"/>
    <n v="0"/>
    <n v="6233.42"/>
    <n v="4728.7700000000004"/>
    <n v="0"/>
    <n v="1504.65"/>
    <n v="4836.24"/>
    <n v="107.47"/>
    <n v="304"/>
    <n v="1"/>
    <n v="69"/>
    <x v="5"/>
    <s v="08/2021"/>
    <x v="86"/>
    <n v="2"/>
    <s v="Switch, (1) Cisco Catalyst 3850 24 POE LAN - 1692"/>
    <x v="0"/>
    <m/>
  </r>
  <r>
    <n v="6933334"/>
    <n v="1"/>
    <x v="8"/>
    <n v="84"/>
    <n v="40"/>
    <n v="0"/>
    <n v="4300.3599999999997"/>
    <n v="0"/>
    <n v="4300.3599999999997"/>
    <n v="2215.36"/>
    <n v="0"/>
    <n v="2085"/>
    <n v="2267.4899999999998"/>
    <n v="52.13"/>
    <n v="304"/>
    <n v="1"/>
    <n v="69"/>
    <x v="5"/>
    <s v="08/2021"/>
    <x v="87"/>
    <n v="2"/>
    <s v="Telephones, (10) Cisco UC 8851 w/accessories - 1723"/>
    <x v="0"/>
    <m/>
  </r>
  <r>
    <n v="6933338"/>
    <n v="1"/>
    <x v="8"/>
    <n v="60"/>
    <n v="13"/>
    <n v="0"/>
    <n v="697.71"/>
    <n v="0"/>
    <n v="697.71"/>
    <n v="541.12"/>
    <n v="0"/>
    <n v="156.59"/>
    <n v="553.16999999999996"/>
    <n v="12.05"/>
    <n v="304"/>
    <n v="1"/>
    <n v="69"/>
    <x v="5"/>
    <s v="08/2021"/>
    <x v="59"/>
    <n v="2"/>
    <s v="PC, (1) Dell Opti 5040 desktop computer - 1607"/>
    <x v="0"/>
    <m/>
  </r>
  <r>
    <n v="6933341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48"/>
    <x v="0"/>
    <m/>
  </r>
  <r>
    <n v="6933342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51"/>
    <x v="0"/>
    <m/>
  </r>
  <r>
    <n v="6933343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9"/>
    <x v="0"/>
    <m/>
  </r>
  <r>
    <n v="6933344"/>
    <n v="1"/>
    <x v="8"/>
    <n v="60"/>
    <n v="14"/>
    <n v="0"/>
    <n v="634.02"/>
    <n v="0"/>
    <n v="634.02"/>
    <n v="480.95"/>
    <n v="0"/>
    <n v="153.07"/>
    <n v="491.88"/>
    <n v="10.93"/>
    <n v="304"/>
    <n v="1"/>
    <n v="69"/>
    <x v="5"/>
    <s v="08/2021"/>
    <x v="88"/>
    <n v="2"/>
    <s v="Transceiver, (1) CISCO 1000BASE LX/LH-iRouter refresh - 1700"/>
    <x v="0"/>
    <m/>
  </r>
  <r>
    <n v="6933346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2"/>
    <x v="0"/>
    <m/>
  </r>
  <r>
    <n v="6933347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3"/>
    <x v="0"/>
    <m/>
  </r>
  <r>
    <n v="6933348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9"/>
    <x v="0"/>
    <m/>
  </r>
  <r>
    <n v="6933359"/>
    <n v="1"/>
    <x v="8"/>
    <n v="60"/>
    <n v="16"/>
    <n v="0"/>
    <n v="-19959.900000000001"/>
    <n v="0"/>
    <n v="-19959.900000000001"/>
    <n v="-14465.58"/>
    <n v="0"/>
    <n v="-5494.32"/>
    <n v="-14808.98"/>
    <n v="-343.40000000000003"/>
    <n v="304"/>
    <n v="1"/>
    <n v="69"/>
    <x v="5"/>
    <s v="08/2021"/>
    <x v="89"/>
    <n v="2"/>
    <s v="Computer Purchase 2017-02 Credits for returned equipment - 1727"/>
    <x v="0"/>
    <m/>
  </r>
  <r>
    <n v="6933366"/>
    <n v="1"/>
    <x v="8"/>
    <n v="60"/>
    <n v="22"/>
    <n v="0"/>
    <n v="8093.86"/>
    <n v="0"/>
    <n v="8093.86"/>
    <n v="5045.87"/>
    <n v="0"/>
    <n v="3047.99"/>
    <n v="5184.42"/>
    <n v="138.55000000000001"/>
    <n v="304"/>
    <n v="1"/>
    <n v="69"/>
    <x v="5"/>
    <s v="08/2021"/>
    <x v="90"/>
    <n v="2"/>
    <s v="Computers - 1766"/>
    <x v="0"/>
    <m/>
  </r>
  <r>
    <n v="6933367"/>
    <n v="1"/>
    <x v="8"/>
    <n v="60"/>
    <n v="25"/>
    <n v="0"/>
    <n v="2155.91"/>
    <n v="0"/>
    <n v="2155.91"/>
    <n v="1235.1600000000001"/>
    <n v="0"/>
    <n v="920.75"/>
    <n v="1271.99"/>
    <n v="36.83"/>
    <n v="304"/>
    <n v="1"/>
    <n v="69"/>
    <x v="5"/>
    <s v="08/2021"/>
    <x v="90"/>
    <n v="2"/>
    <s v="Computers - 1781"/>
    <x v="0"/>
    <m/>
  </r>
  <r>
    <n v="6933368"/>
    <n v="1"/>
    <x v="8"/>
    <n v="60"/>
    <n v="24"/>
    <n v="0"/>
    <n v="22588.29"/>
    <n v="0"/>
    <n v="22588.29"/>
    <n v="13321.29"/>
    <n v="0"/>
    <n v="9267"/>
    <n v="13707.42"/>
    <n v="386.13"/>
    <n v="304"/>
    <n v="1"/>
    <n v="69"/>
    <x v="5"/>
    <s v="08/2021"/>
    <x v="90"/>
    <n v="2"/>
    <s v="Computers - 1784"/>
    <x v="0"/>
    <m/>
  </r>
  <r>
    <n v="6933438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5"/>
    <x v="0"/>
    <m/>
  </r>
  <r>
    <n v="6933439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8"/>
    <x v="0"/>
    <m/>
  </r>
  <r>
    <n v="6933440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x v="53"/>
    <n v="2"/>
    <s v="Laptop, (1) Dell E5470 Lattitude - 1612"/>
    <x v="0"/>
    <m/>
  </r>
  <r>
    <n v="6933445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2"/>
    <x v="0"/>
    <m/>
  </r>
  <r>
    <n v="6933446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6"/>
    <x v="0"/>
    <m/>
  </r>
  <r>
    <n v="6933447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8"/>
    <x v="0"/>
    <m/>
  </r>
  <r>
    <n v="6933450"/>
    <n v="1"/>
    <x v="8"/>
    <n v="60"/>
    <n v="13"/>
    <n v="0"/>
    <n v="437.98"/>
    <n v="0"/>
    <n v="437.98"/>
    <n v="339.7"/>
    <n v="0"/>
    <n v="98.28"/>
    <n v="347.26"/>
    <n v="7.5600000000000005"/>
    <n v="304"/>
    <n v="1"/>
    <n v="69"/>
    <x v="5"/>
    <s v="08/2021"/>
    <x v="75"/>
    <n v="2"/>
    <s v="Printer, (1) HP Color LJ Pro M452DN - 1681"/>
    <x v="0"/>
    <m/>
  </r>
  <r>
    <n v="693345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7"/>
    <x v="0"/>
    <m/>
  </r>
  <r>
    <n v="6933459"/>
    <n v="1"/>
    <x v="8"/>
    <n v="60"/>
    <n v="14"/>
    <n v="0"/>
    <n v="4977.75"/>
    <n v="0"/>
    <n v="4977.75"/>
    <n v="3776.2"/>
    <n v="0"/>
    <n v="1201.55"/>
    <n v="3862.02"/>
    <n v="85.820000000000007"/>
    <n v="304"/>
    <n v="1"/>
    <n v="69"/>
    <x v="5"/>
    <s v="08/2021"/>
    <x v="91"/>
    <n v="2"/>
    <s v="Monitor, (5) Dell P2217 22 inch - 1711"/>
    <x v="0"/>
    <m/>
  </r>
  <r>
    <n v="6933461"/>
    <n v="1"/>
    <x v="8"/>
    <n v="60"/>
    <n v="14"/>
    <n v="0"/>
    <n v="24425.53"/>
    <n v="0"/>
    <n v="24425.53"/>
    <n v="18523.62"/>
    <n v="0"/>
    <n v="5901.91"/>
    <n v="18945.18"/>
    <n v="421.56"/>
    <n v="304"/>
    <n v="1"/>
    <n v="69"/>
    <x v="5"/>
    <s v="08/2021"/>
    <x v="92"/>
    <n v="2"/>
    <s v="Rewiring project for Marianna Site - 1697"/>
    <x v="0"/>
    <m/>
  </r>
  <r>
    <n v="6933462"/>
    <n v="1"/>
    <x v="8"/>
    <n v="60"/>
    <n v="14"/>
    <n v="0"/>
    <n v="6842.38"/>
    <n v="0"/>
    <n v="6842.38"/>
    <n v="5190.75"/>
    <n v="0"/>
    <n v="1651.63"/>
    <n v="5308.72"/>
    <n v="117.97"/>
    <n v="304"/>
    <n v="1"/>
    <n v="69"/>
    <x v="5"/>
    <s v="08/2021"/>
    <x v="93"/>
    <n v="2"/>
    <s v="Router, (1) CISCO ISR 4431 -iRouter refresh - 1701"/>
    <x v="0"/>
    <m/>
  </r>
  <r>
    <n v="6933474"/>
    <n v="1"/>
    <x v="8"/>
    <n v="36"/>
    <n v="0"/>
    <n v="0"/>
    <n v="-14760"/>
    <n v="0"/>
    <n v="-14760"/>
    <n v="-14760"/>
    <n v="0"/>
    <n v="0"/>
    <n v="-14760"/>
    <n v="0"/>
    <n v="304"/>
    <n v="1"/>
    <n v="69"/>
    <x v="5"/>
    <s v="08/2021"/>
    <x v="58"/>
    <n v="2"/>
    <s v="Licenses, (36) CISCO L-ASA5545-TAM subscriptions for Energy Lane Firewall - 1763"/>
    <x v="0"/>
    <m/>
  </r>
  <r>
    <n v="6933475"/>
    <n v="1"/>
    <x v="8"/>
    <n v="60"/>
    <n v="21"/>
    <n v="0"/>
    <n v="129968.61"/>
    <n v="0"/>
    <n v="129968.61"/>
    <n v="83216"/>
    <n v="0"/>
    <n v="46752.61"/>
    <n v="85442.31"/>
    <n v="2226.31"/>
    <n v="304"/>
    <n v="1"/>
    <n v="69"/>
    <x v="5"/>
    <s v="08/2021"/>
    <x v="79"/>
    <n v="2"/>
    <s v="Newark Office IT - 1758"/>
    <x v="0"/>
    <m/>
  </r>
  <r>
    <n v="6933479"/>
    <n v="1"/>
    <x v="8"/>
    <n v="60"/>
    <n v="14"/>
    <n v="0"/>
    <n v="3516.35"/>
    <n v="0"/>
    <n v="3516.35"/>
    <n v="2667.6"/>
    <n v="0"/>
    <n v="848.75"/>
    <n v="2728.22"/>
    <n v="60.620000000000005"/>
    <n v="304"/>
    <n v="1"/>
    <n v="69"/>
    <x v="5"/>
    <s v="08/2021"/>
    <x v="80"/>
    <n v="2"/>
    <s v="Switch, (1) Cisco Catalyst 2960X 48 port ethernet - 1694"/>
    <x v="0"/>
    <m/>
  </r>
  <r>
    <n v="6933484"/>
    <n v="1"/>
    <x v="8"/>
    <n v="60"/>
    <n v="13"/>
    <n v="0"/>
    <n v="697.61"/>
    <n v="0"/>
    <n v="697.61"/>
    <n v="541.03"/>
    <n v="0"/>
    <n v="156.58000000000001"/>
    <n v="553.07000000000005"/>
    <n v="12.040000000000001"/>
    <n v="304"/>
    <n v="1"/>
    <n v="69"/>
    <x v="5"/>
    <s v="08/2021"/>
    <x v="59"/>
    <n v="2"/>
    <s v="PC, (1) Dell Opti 5040 desktop computer - 1606"/>
    <x v="0"/>
    <m/>
  </r>
  <r>
    <n v="6933485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x v="59"/>
    <n v="2"/>
    <s v="PC, (1) Dell Opti 5040 desktop computer - 1662"/>
    <x v="0"/>
    <m/>
  </r>
  <r>
    <n v="6933487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5"/>
    <x v="0"/>
    <m/>
  </r>
  <r>
    <n v="6933488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6"/>
    <x v="0"/>
    <m/>
  </r>
  <r>
    <n v="6933489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x v="54"/>
    <n v="2"/>
    <s v="Monitor, (1) Dell P2217 22 inch - 1590"/>
    <x v="0"/>
    <m/>
  </r>
  <r>
    <n v="6933490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6"/>
    <x v="0"/>
    <m/>
  </r>
  <r>
    <n v="6933513"/>
    <n v="1"/>
    <x v="8"/>
    <n v="60"/>
    <n v="26"/>
    <n v="0"/>
    <n v="74483.95"/>
    <n v="0"/>
    <n v="74483.95"/>
    <n v="41420.39"/>
    <n v="0"/>
    <n v="33063.56"/>
    <n v="42692.07"/>
    <n v="1271.68"/>
    <n v="304"/>
    <n v="1"/>
    <n v="69"/>
    <x v="5"/>
    <s v="08/2021"/>
    <x v="63"/>
    <n v="2"/>
    <s v="Computer Purchases - 1793"/>
    <x v="0"/>
    <m/>
  </r>
  <r>
    <n v="6933514"/>
    <n v="1"/>
    <x v="8"/>
    <n v="60"/>
    <n v="21"/>
    <n v="0"/>
    <n v="38380.33"/>
    <n v="0"/>
    <n v="38380.33"/>
    <n v="24574.04"/>
    <n v="0"/>
    <n v="13806.29"/>
    <n v="25231.48"/>
    <n v="657.44"/>
    <n v="304"/>
    <n v="1"/>
    <n v="69"/>
    <x v="5"/>
    <s v="08/2021"/>
    <x v="90"/>
    <n v="2"/>
    <s v="Computers - 1759"/>
    <x v="0"/>
    <m/>
  </r>
  <r>
    <n v="6933529"/>
    <n v="1"/>
    <x v="8"/>
    <n v="60"/>
    <n v="16"/>
    <n v="0"/>
    <n v="320.39"/>
    <n v="0"/>
    <n v="320.39"/>
    <n v="232.17"/>
    <n v="0"/>
    <n v="88.22"/>
    <n v="237.68"/>
    <n v="5.51"/>
    <n v="304"/>
    <n v="1"/>
    <n v="69"/>
    <x v="5"/>
    <s v="08/2021"/>
    <x v="95"/>
    <n v="2"/>
    <s v="UPS, (1) APC Power saving back-ups RS1500 - 1722"/>
    <x v="0"/>
    <m/>
  </r>
  <r>
    <n v="6933530"/>
    <n v="1"/>
    <x v="8"/>
    <n v="60"/>
    <n v="14"/>
    <n v="0"/>
    <n v="1338.76"/>
    <n v="0"/>
    <n v="1338.76"/>
    <n v="1015.58"/>
    <n v="0"/>
    <n v="323.18"/>
    <n v="1038.6600000000001"/>
    <n v="23.080000000000002"/>
    <n v="304"/>
    <n v="1"/>
    <n v="69"/>
    <x v="5"/>
    <s v="08/2021"/>
    <x v="96"/>
    <n v="2"/>
    <s v="UPS, (1) APC Smart x1500VA - 1691"/>
    <x v="0"/>
    <m/>
  </r>
  <r>
    <n v="6933576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x v="53"/>
    <n v="2"/>
    <s v="Laptop, (1) Dell E5470 Lattitude - 1609"/>
    <x v="0"/>
    <m/>
  </r>
  <r>
    <n v="6933577"/>
    <n v="1"/>
    <x v="8"/>
    <n v="60"/>
    <n v="13"/>
    <n v="0"/>
    <n v="947.8"/>
    <n v="0"/>
    <n v="947.8"/>
    <n v="735.1"/>
    <n v="0"/>
    <n v="212.7"/>
    <n v="751.46"/>
    <n v="16.36"/>
    <n v="304"/>
    <n v="1"/>
    <n v="69"/>
    <x v="5"/>
    <s v="08/2021"/>
    <x v="53"/>
    <n v="2"/>
    <s v="Laptop, (1) Dell E5470 Lattitude - 1613"/>
    <x v="0"/>
    <m/>
  </r>
  <r>
    <n v="6933578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21"/>
    <x v="0"/>
    <m/>
  </r>
  <r>
    <n v="6933579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4"/>
    <x v="0"/>
    <m/>
  </r>
  <r>
    <n v="6933580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x v="53"/>
    <n v="2"/>
    <s v="Laptop, (1) Dell E5470 Lattitude - 1643"/>
    <x v="0"/>
    <m/>
  </r>
  <r>
    <n v="6933581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x v="53"/>
    <n v="2"/>
    <s v="Laptop, (1) Dell E5470 Lattitude - 1644"/>
    <x v="0"/>
    <m/>
  </r>
  <r>
    <n v="6933582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46"/>
    <x v="0"/>
    <m/>
  </r>
  <r>
    <n v="6933589"/>
    <n v="1"/>
    <x v="8"/>
    <n v="60"/>
    <n v="13"/>
    <n v="0"/>
    <n v="171.4"/>
    <n v="0"/>
    <n v="171.4"/>
    <n v="132.96"/>
    <n v="0"/>
    <n v="38.44"/>
    <n v="135.91999999999999"/>
    <n v="2.96"/>
    <n v="304"/>
    <n v="1"/>
    <n v="69"/>
    <x v="5"/>
    <s v="08/2021"/>
    <x v="54"/>
    <n v="2"/>
    <s v="Monitor, (1) Dell P2217 22 inch - 1601"/>
    <x v="0"/>
    <m/>
  </r>
  <r>
    <n v="6933590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0"/>
    <x v="0"/>
    <m/>
  </r>
  <r>
    <n v="6933592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3"/>
    <x v="0"/>
    <m/>
  </r>
  <r>
    <n v="6933597"/>
    <n v="1"/>
    <x v="8"/>
    <n v="60"/>
    <n v="14"/>
    <n v="0"/>
    <n v="1753.82"/>
    <n v="0"/>
    <n v="1753.82"/>
    <n v="1330.5"/>
    <n v="0"/>
    <n v="423.32"/>
    <n v="1360.74"/>
    <n v="30.240000000000002"/>
    <n v="304"/>
    <n v="1"/>
    <n v="69"/>
    <x v="5"/>
    <s v="08/2021"/>
    <x v="76"/>
    <n v="2"/>
    <s v="Monitor, (10) Dell P2217 22 inch - 1710"/>
    <x v="0"/>
    <m/>
  </r>
  <r>
    <n v="6933608"/>
    <n v="1"/>
    <x v="8"/>
    <n v="60"/>
    <n v="27"/>
    <n v="0"/>
    <n v="8657.42"/>
    <n v="0"/>
    <n v="8657.42"/>
    <n v="4668.8500000000004"/>
    <n v="0"/>
    <n v="3988.57"/>
    <n v="4816.57"/>
    <n v="147.72"/>
    <n v="304"/>
    <n v="1"/>
    <n v="69"/>
    <x v="5"/>
    <s v="08/2021"/>
    <x v="55"/>
    <n v="2"/>
    <s v="Network Upgrades - 1797"/>
    <x v="0"/>
    <m/>
  </r>
  <r>
    <n v="6933619"/>
    <n v="1"/>
    <x v="8"/>
    <n v="60"/>
    <n v="19"/>
    <n v="0"/>
    <n v="9150"/>
    <n v="0"/>
    <n v="9150"/>
    <n v="6167.29"/>
    <n v="0"/>
    <n v="2982.71"/>
    <n v="6324.27"/>
    <n v="156.97999999999999"/>
    <n v="304"/>
    <n v="1"/>
    <n v="69"/>
    <x v="5"/>
    <s v="08/2021"/>
    <x v="97"/>
    <n v="2"/>
    <s v="Laptops, (6) Dell CTO 7480 - 1741"/>
    <x v="0"/>
    <m/>
  </r>
  <r>
    <n v="6933621"/>
    <n v="1"/>
    <x v="8"/>
    <n v="60"/>
    <n v="14"/>
    <n v="0"/>
    <n v="6816.43"/>
    <n v="0"/>
    <n v="6816.43"/>
    <n v="5171.08"/>
    <n v="0"/>
    <n v="1645.35"/>
    <n v="5288.6"/>
    <n v="117.52"/>
    <n v="304"/>
    <n v="1"/>
    <n v="69"/>
    <x v="5"/>
    <s v="08/2021"/>
    <x v="86"/>
    <n v="2"/>
    <s v="Switch, (1) Cisco Catalyst 3850 24 POE LAN - 1693"/>
    <x v="0"/>
    <m/>
  </r>
  <r>
    <n v="6933626"/>
    <n v="1"/>
    <x v="8"/>
    <n v="60"/>
    <n v="19"/>
    <n v="0"/>
    <n v="941.55"/>
    <n v="0"/>
    <n v="941.55"/>
    <n v="634.61"/>
    <n v="0"/>
    <n v="306.94"/>
    <n v="650.76"/>
    <n v="16.149999999999999"/>
    <n v="304"/>
    <n v="1"/>
    <n v="69"/>
    <x v="5"/>
    <s v="08/2021"/>
    <x v="98"/>
    <n v="2"/>
    <s v="PC, (1) Dell CTO 5050 Desktop computers - 1742"/>
    <x v="0"/>
    <m/>
  </r>
  <r>
    <n v="6933628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5"/>
    <x v="0"/>
    <m/>
  </r>
  <r>
    <n v="6933629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3"/>
    <x v="0"/>
    <m/>
  </r>
  <r>
    <n v="6933630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4"/>
    <x v="0"/>
    <m/>
  </r>
  <r>
    <n v="6933632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8"/>
    <x v="0"/>
    <m/>
  </r>
  <r>
    <n v="6933639"/>
    <n v="1"/>
    <x v="8"/>
    <n v="60"/>
    <n v="3"/>
    <n v="0"/>
    <n v="838.17"/>
    <n v="0"/>
    <n v="838.17"/>
    <n v="796.26"/>
    <n v="0"/>
    <n v="41.91"/>
    <n v="810.23"/>
    <n v="13.97"/>
    <n v="304"/>
    <n v="1"/>
    <n v="69"/>
    <x v="5"/>
    <s v="08/2021"/>
    <x v="84"/>
    <n v="2"/>
    <s v="Desktop, (1) Dell Optiplex 5040 - 1446"/>
    <x v="0"/>
    <m/>
  </r>
  <r>
    <n v="6933658"/>
    <n v="1"/>
    <x v="8"/>
    <n v="60"/>
    <n v="14"/>
    <n v="0"/>
    <n v="525.52"/>
    <n v="0"/>
    <n v="525.52"/>
    <n v="398.65"/>
    <n v="0"/>
    <n v="126.87"/>
    <n v="407.71"/>
    <n v="9.06"/>
    <n v="304"/>
    <n v="1"/>
    <n v="69"/>
    <x v="5"/>
    <s v="08/2021"/>
    <x v="100"/>
    <n v="2"/>
    <s v="CISCO AC power supply -iRouter refresh project - 1698"/>
    <x v="0"/>
    <m/>
  </r>
  <r>
    <n v="6933717"/>
    <n v="1"/>
    <x v="8"/>
    <n v="60"/>
    <n v="3"/>
    <n v="0"/>
    <n v="826.97"/>
    <n v="0"/>
    <n v="826.97"/>
    <n v="785.62"/>
    <n v="0"/>
    <n v="41.35"/>
    <n v="799.4"/>
    <n v="13.780000000000001"/>
    <n v="304"/>
    <n v="1"/>
    <n v="69"/>
    <x v="5"/>
    <s v="08/2021"/>
    <x v="84"/>
    <n v="2"/>
    <s v="Desktop, (1) Dell Optiplex 5040 - 1444"/>
    <x v="0"/>
    <m/>
  </r>
  <r>
    <n v="6933729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6"/>
    <x v="0"/>
    <m/>
  </r>
  <r>
    <n v="6933730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9"/>
    <x v="0"/>
    <m/>
  </r>
  <r>
    <n v="6933731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49"/>
    <x v="0"/>
    <m/>
  </r>
  <r>
    <n v="6933732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50"/>
    <x v="0"/>
    <m/>
  </r>
  <r>
    <n v="6933733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51"/>
    <x v="0"/>
    <m/>
  </r>
  <r>
    <n v="6933734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5"/>
    <x v="0"/>
    <m/>
  </r>
  <r>
    <n v="6933738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1"/>
    <x v="0"/>
    <m/>
  </r>
  <r>
    <n v="693374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5"/>
    <x v="0"/>
    <m/>
  </r>
  <r>
    <n v="6933744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4"/>
    <x v="0"/>
    <m/>
  </r>
  <r>
    <n v="693375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7"/>
    <x v="0"/>
    <m/>
  </r>
  <r>
    <n v="6933758"/>
    <n v="1"/>
    <x v="8"/>
    <n v="60"/>
    <n v="24"/>
    <n v="0"/>
    <n v="59503.97"/>
    <n v="0"/>
    <n v="59503.97"/>
    <n v="35092.03"/>
    <n v="0"/>
    <n v="24411.94"/>
    <n v="36109.19"/>
    <n v="1017.16"/>
    <n v="304"/>
    <n v="1"/>
    <n v="69"/>
    <x v="5"/>
    <s v="08/2021"/>
    <x v="85"/>
    <n v="2"/>
    <s v="Stover - Dover Campus IT Network - 1776"/>
    <x v="0"/>
    <m/>
  </r>
  <r>
    <n v="6933759"/>
    <n v="1"/>
    <x v="8"/>
    <n v="60"/>
    <n v="14"/>
    <n v="0"/>
    <n v="12373.83"/>
    <n v="0"/>
    <n v="12373.83"/>
    <n v="9486.6"/>
    <n v="0"/>
    <n v="2887.23"/>
    <n v="9692.83"/>
    <n v="206.23000000000002"/>
    <n v="304"/>
    <n v="1"/>
    <n v="69"/>
    <x v="5"/>
    <s v="08/2021"/>
    <x v="101"/>
    <n v="2"/>
    <s v="Switch, (1) CISCO  Catalyst 3850 48 port - 1712"/>
    <x v="0"/>
    <m/>
  </r>
  <r>
    <n v="6933763"/>
    <n v="1"/>
    <x v="8"/>
    <n v="60"/>
    <n v="19"/>
    <n v="0"/>
    <n v="6528.19"/>
    <n v="0"/>
    <n v="6528.19"/>
    <n v="4400.1000000000004"/>
    <n v="0"/>
    <n v="2128.09"/>
    <n v="4512.1000000000004"/>
    <n v="112"/>
    <n v="304"/>
    <n v="1"/>
    <n v="69"/>
    <x v="5"/>
    <s v="08/2021"/>
    <x v="57"/>
    <n v="2"/>
    <s v="Laptops, (4) Dell CTO 7480 - 1743"/>
    <x v="0"/>
    <m/>
  </r>
  <r>
    <n v="6933769"/>
    <n v="1"/>
    <x v="8"/>
    <n v="60"/>
    <n v="13"/>
    <n v="0"/>
    <n v="847.84"/>
    <n v="0"/>
    <n v="847.84"/>
    <n v="657.58"/>
    <n v="0"/>
    <n v="190.26"/>
    <n v="672.22"/>
    <n v="14.64"/>
    <n v="304"/>
    <n v="1"/>
    <n v="69"/>
    <x v="5"/>
    <s v="08/2021"/>
    <x v="59"/>
    <n v="2"/>
    <s v="PC, (1) Dell Opti 5040 desktop computer - 1586"/>
    <x v="0"/>
    <m/>
  </r>
  <r>
    <n v="6933770"/>
    <n v="1"/>
    <x v="8"/>
    <n v="60"/>
    <n v="13"/>
    <n v="0"/>
    <n v="847.83"/>
    <n v="0"/>
    <n v="847.83"/>
    <n v="657.57"/>
    <n v="0"/>
    <n v="190.26"/>
    <n v="672.21"/>
    <n v="14.64"/>
    <n v="304"/>
    <n v="1"/>
    <n v="69"/>
    <x v="5"/>
    <s v="08/2021"/>
    <x v="59"/>
    <n v="2"/>
    <s v="PC, (1) Dell Opti 5040 desktop computer - 1587"/>
    <x v="0"/>
    <m/>
  </r>
  <r>
    <n v="6933771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x v="59"/>
    <n v="2"/>
    <s v="PC, (1) Dell Opti 5040 desktop computer - 1660"/>
    <x v="0"/>
    <m/>
  </r>
  <r>
    <n v="6933777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x v="59"/>
    <n v="2"/>
    <s v="PC, (1) Dell Opti 5040 desktop computer - 1663"/>
    <x v="0"/>
    <m/>
  </r>
  <r>
    <n v="6933780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52"/>
    <x v="0"/>
    <m/>
  </r>
  <r>
    <n v="6933790"/>
    <n v="1"/>
    <x v="8"/>
    <n v="60"/>
    <n v="3"/>
    <n v="0"/>
    <n v="838.17"/>
    <n v="0"/>
    <n v="838.17"/>
    <n v="796.26"/>
    <n v="0"/>
    <n v="41.91"/>
    <n v="810.23"/>
    <n v="13.97"/>
    <n v="304"/>
    <n v="1"/>
    <n v="69"/>
    <x v="5"/>
    <s v="08/2021"/>
    <x v="84"/>
    <n v="2"/>
    <s v="Desktop, (1) Dell Optiplex 5040 - 1445"/>
    <x v="0"/>
    <m/>
  </r>
  <r>
    <n v="6933791"/>
    <n v="1"/>
    <x v="8"/>
    <n v="60"/>
    <n v="14"/>
    <n v="0"/>
    <n v="1035.32"/>
    <n v="0"/>
    <n v="1035.32"/>
    <n v="785.4"/>
    <n v="0"/>
    <n v="249.92"/>
    <n v="803.25"/>
    <n v="17.850000000000001"/>
    <n v="304"/>
    <n v="1"/>
    <n v="69"/>
    <x v="5"/>
    <s v="08/2021"/>
    <x v="102"/>
    <n v="2"/>
    <s v="(5) Dell Docking station WD15 w/180w adapter - 1709"/>
    <x v="0"/>
    <m/>
  </r>
  <r>
    <n v="6933795"/>
    <n v="1"/>
    <x v="8"/>
    <n v="60"/>
    <n v="12"/>
    <n v="0"/>
    <n v="2412.27"/>
    <n v="0"/>
    <n v="2412.27"/>
    <n v="1911.93"/>
    <n v="0"/>
    <n v="500.34"/>
    <n v="1953.62"/>
    <n v="41.69"/>
    <n v="304"/>
    <n v="1"/>
    <n v="69"/>
    <x v="5"/>
    <s v="08/2021"/>
    <x v="104"/>
    <n v="2"/>
    <s v="BackUp &amp; Storage, (5) HP LT05 20Pk tapes &amp; (5) carts - 1584"/>
    <x v="0"/>
    <m/>
  </r>
  <r>
    <n v="6933803"/>
    <n v="1"/>
    <x v="8"/>
    <n v="60"/>
    <n v="24"/>
    <n v="0"/>
    <n v="31359.85"/>
    <n v="0"/>
    <n v="31359.85"/>
    <n v="18494.29"/>
    <n v="0"/>
    <n v="12865.56"/>
    <n v="19030.36"/>
    <n v="536.07000000000005"/>
    <n v="304"/>
    <n v="1"/>
    <n v="69"/>
    <x v="5"/>
    <s v="08/2021"/>
    <x v="63"/>
    <n v="2"/>
    <s v="Computer Purchases - 1782"/>
    <x v="0"/>
    <m/>
  </r>
  <r>
    <n v="6933804"/>
    <n v="1"/>
    <x v="8"/>
    <n v="60"/>
    <n v="27"/>
    <n v="0"/>
    <n v="18372.64"/>
    <n v="0"/>
    <n v="18372.64"/>
    <n v="9908.02"/>
    <n v="0"/>
    <n v="8464.6200000000008"/>
    <n v="10221.52"/>
    <n v="313.5"/>
    <n v="304"/>
    <n v="1"/>
    <n v="69"/>
    <x v="5"/>
    <s v="08/2021"/>
    <x v="63"/>
    <n v="2"/>
    <s v="Computer Purchases - 1798"/>
    <x v="0"/>
    <m/>
  </r>
  <r>
    <n v="6933805"/>
    <n v="1"/>
    <x v="8"/>
    <n v="60"/>
    <n v="23"/>
    <n v="0"/>
    <n v="36392.35"/>
    <n v="0"/>
    <n v="36392.35"/>
    <n v="22074.83"/>
    <n v="0"/>
    <n v="14317.52"/>
    <n v="22697.33"/>
    <n v="622.5"/>
    <n v="304"/>
    <n v="1"/>
    <n v="69"/>
    <x v="5"/>
    <s v="08/2021"/>
    <x v="90"/>
    <n v="2"/>
    <s v="Computers - 1772"/>
    <x v="0"/>
    <m/>
  </r>
  <r>
    <n v="6933812"/>
    <n v="1"/>
    <x v="8"/>
    <n v="60"/>
    <n v="22"/>
    <n v="0"/>
    <n v="77.319999999999993"/>
    <n v="0"/>
    <n v="77.319999999999993"/>
    <n v="48.17"/>
    <n v="0"/>
    <n v="29.15"/>
    <n v="49.5"/>
    <n v="1.33"/>
    <n v="304"/>
    <n v="1"/>
    <n v="69"/>
    <x v="5"/>
    <s v="08/2021"/>
    <x v="65"/>
    <n v="2"/>
    <s v="CISCO CAT WS-C2960X-48FPS-L Network refresh project - 1761"/>
    <x v="0"/>
    <m/>
  </r>
  <r>
    <n v="6933875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6"/>
    <x v="0"/>
    <m/>
  </r>
  <r>
    <n v="6933876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x v="53"/>
    <n v="2"/>
    <s v="Laptop, (1) Dell E5470 Lattitude - 1640"/>
    <x v="0"/>
    <m/>
  </r>
  <r>
    <n v="6933883"/>
    <n v="1"/>
    <x v="8"/>
    <n v="60"/>
    <n v="19"/>
    <n v="0"/>
    <n v="4028.64"/>
    <n v="0"/>
    <n v="4028.64"/>
    <n v="2715.41"/>
    <n v="0"/>
    <n v="1313.23"/>
    <n v="2784.53"/>
    <n v="69.12"/>
    <n v="304"/>
    <n v="1"/>
    <n v="69"/>
    <x v="5"/>
    <s v="08/2021"/>
    <x v="105"/>
    <n v="2"/>
    <s v="PC, (4) Dell CTO 5050 Desktop computers - 1744"/>
    <x v="0"/>
    <m/>
  </r>
  <r>
    <n v="6933886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4"/>
    <x v="0"/>
    <m/>
  </r>
  <r>
    <n v="6933887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5"/>
    <x v="0"/>
    <m/>
  </r>
  <r>
    <n v="6933888"/>
    <n v="1"/>
    <x v="8"/>
    <n v="60"/>
    <n v="13"/>
    <n v="0"/>
    <n v="170.16"/>
    <n v="0"/>
    <n v="170.16"/>
    <n v="132"/>
    <n v="0"/>
    <n v="38.159999999999997"/>
    <n v="134.94"/>
    <n v="2.94"/>
    <n v="304"/>
    <n v="1"/>
    <n v="69"/>
    <x v="5"/>
    <s v="08/2021"/>
    <x v="54"/>
    <n v="2"/>
    <s v="Monitor, (1) Dell P2217 22 inch - 1639"/>
    <x v="0"/>
    <m/>
  </r>
  <r>
    <n v="6933889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4"/>
    <x v="0"/>
    <m/>
  </r>
  <r>
    <n v="693389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1"/>
    <x v="0"/>
    <m/>
  </r>
  <r>
    <n v="6933894"/>
    <n v="1"/>
    <x v="8"/>
    <n v="60"/>
    <n v="13"/>
    <n v="0"/>
    <n v="1377.53"/>
    <n v="0"/>
    <n v="1377.53"/>
    <n v="1068.44"/>
    <n v="0"/>
    <n v="309.08999999999997"/>
    <n v="1092.22"/>
    <n v="23.78"/>
    <n v="304"/>
    <n v="1"/>
    <n v="69"/>
    <x v="5"/>
    <s v="08/2021"/>
    <x v="67"/>
    <n v="2"/>
    <s v="Laptop, (1) Dell E7270 Lattitude - 1605"/>
    <x v="0"/>
    <m/>
  </r>
  <r>
    <n v="6933895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9"/>
    <x v="0"/>
    <m/>
  </r>
  <r>
    <n v="6933896"/>
    <n v="1"/>
    <x v="8"/>
    <n v="60"/>
    <n v="14"/>
    <n v="0"/>
    <n v="166.27"/>
    <n v="0"/>
    <n v="166.27"/>
    <n v="126.15"/>
    <n v="0"/>
    <n v="40.119999999999997"/>
    <n v="129.02000000000001"/>
    <n v="2.87"/>
    <n v="304"/>
    <n v="1"/>
    <n v="69"/>
    <x v="5"/>
    <s v="08/2021"/>
    <x v="54"/>
    <n v="2"/>
    <s v="Monitor, (1) Dell P2217 22 inch - 1704"/>
    <x v="0"/>
    <m/>
  </r>
  <r>
    <n v="6933897"/>
    <n v="1"/>
    <x v="8"/>
    <n v="60"/>
    <n v="14"/>
    <n v="0"/>
    <n v="1840.27"/>
    <n v="0"/>
    <n v="1840.27"/>
    <n v="1396.07"/>
    <n v="0"/>
    <n v="444.2"/>
    <n v="1427.8"/>
    <n v="31.73"/>
    <n v="304"/>
    <n v="1"/>
    <n v="69"/>
    <x v="5"/>
    <s v="08/2021"/>
    <x v="106"/>
    <n v="2"/>
    <s v="Monitor, (12) Dell P2217 22 inch - 1706"/>
    <x v="0"/>
    <m/>
  </r>
  <r>
    <n v="6933925"/>
    <n v="1"/>
    <x v="8"/>
    <n v="60"/>
    <n v="14"/>
    <n v="0"/>
    <n v="22765"/>
    <n v="0"/>
    <n v="22765"/>
    <n v="17453.189999999999"/>
    <n v="0"/>
    <n v="5311.81"/>
    <n v="17832.599999999999"/>
    <n v="379.41"/>
    <n v="304"/>
    <n v="1"/>
    <n v="69"/>
    <x v="5"/>
    <s v="08/2021"/>
    <x v="107"/>
    <n v="2"/>
    <s v="Middletown Office Security system - 114 Sandhill Drive - 1714"/>
    <x v="0"/>
    <m/>
  </r>
  <r>
    <n v="6933931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6"/>
    <x v="0"/>
    <m/>
  </r>
  <r>
    <n v="6933932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8"/>
    <x v="0"/>
    <m/>
  </r>
  <r>
    <n v="6933933"/>
    <n v="1"/>
    <x v="8"/>
    <n v="60"/>
    <n v="14"/>
    <n v="0"/>
    <n v="634.02"/>
    <n v="0"/>
    <n v="634.02"/>
    <n v="480.95"/>
    <n v="0"/>
    <n v="153.07"/>
    <n v="491.88"/>
    <n v="10.93"/>
    <n v="304"/>
    <n v="1"/>
    <n v="69"/>
    <x v="5"/>
    <s v="08/2021"/>
    <x v="88"/>
    <n v="2"/>
    <s v="Transceiver, (1) CISCO 1000BASE LX/LH-iRouter refresh - 1699"/>
    <x v="0"/>
    <m/>
  </r>
  <r>
    <n v="6933936"/>
    <n v="1"/>
    <x v="8"/>
    <n v="60"/>
    <n v="14"/>
    <n v="0"/>
    <n v="1066.46"/>
    <n v="0"/>
    <n v="1066.46"/>
    <n v="809.07"/>
    <n v="0"/>
    <n v="257.39"/>
    <n v="827.45"/>
    <n v="18.38"/>
    <n v="304"/>
    <n v="1"/>
    <n v="69"/>
    <x v="5"/>
    <s v="08/2021"/>
    <x v="108"/>
    <n v="2"/>
    <s v="PC, (1) Dell Opti 5050 desktop computer - 1705"/>
    <x v="0"/>
    <m/>
  </r>
  <r>
    <n v="6933943"/>
    <n v="1"/>
    <x v="8"/>
    <n v="60"/>
    <n v="13"/>
    <n v="0"/>
    <n v="12283.43"/>
    <n v="0"/>
    <n v="12283.43"/>
    <n v="9535.68"/>
    <n v="0"/>
    <n v="2747.75"/>
    <n v="9747.0499999999993"/>
    <n v="211.37"/>
    <n v="304"/>
    <n v="1"/>
    <n v="69"/>
    <x v="5"/>
    <s v="08/2021"/>
    <x v="109"/>
    <n v="2"/>
    <s v="Computer Purchase 2017-02 - 1585"/>
    <x v="0"/>
    <m/>
  </r>
  <r>
    <n v="6933952"/>
    <n v="1"/>
    <x v="8"/>
    <n v="60"/>
    <n v="28"/>
    <n v="0"/>
    <n v="41172.69"/>
    <n v="0"/>
    <n v="41172.69"/>
    <n v="21511.93"/>
    <n v="0"/>
    <n v="19660.759999999998"/>
    <n v="22214.1"/>
    <n v="702.17"/>
    <n v="304"/>
    <n v="1"/>
    <n v="69"/>
    <x v="5"/>
    <s v="08/2021"/>
    <x v="63"/>
    <n v="2"/>
    <s v="Computer Purchases - 1818"/>
    <x v="0"/>
    <m/>
  </r>
  <r>
    <n v="6933975"/>
    <n v="1"/>
    <x v="8"/>
    <n v="60"/>
    <n v="14"/>
    <n v="0"/>
    <n v="1338.77"/>
    <n v="0"/>
    <n v="1338.77"/>
    <n v="1015.58"/>
    <n v="0"/>
    <n v="323.19"/>
    <n v="1038.6600000000001"/>
    <n v="23.080000000000002"/>
    <n v="304"/>
    <n v="1"/>
    <n v="69"/>
    <x v="5"/>
    <s v="08/2021"/>
    <x v="96"/>
    <n v="2"/>
    <s v="UPS, (1) APC Smart x1500VA - 1690"/>
    <x v="0"/>
    <m/>
  </r>
  <r>
    <n v="6934013"/>
    <n v="1"/>
    <x v="8"/>
    <n v="60"/>
    <n v="40"/>
    <n v="0"/>
    <n v="70272.34"/>
    <n v="0"/>
    <n v="70272.34"/>
    <n v="22572.32"/>
    <n v="0"/>
    <n v="47700.02"/>
    <n v="23764.82"/>
    <n v="1192.5"/>
    <n v="304"/>
    <n v="1"/>
    <n v="69"/>
    <x v="5"/>
    <s v="08/2021"/>
    <x v="63"/>
    <n v="2"/>
    <s v="Computer Purchases - 1857"/>
    <x v="0"/>
    <m/>
  </r>
  <r>
    <n v="6934020"/>
    <n v="1"/>
    <x v="8"/>
    <n v="60"/>
    <n v="34"/>
    <n v="0"/>
    <n v="25110"/>
    <n v="0"/>
    <n v="25110"/>
    <n v="10590.6"/>
    <n v="0"/>
    <n v="14519.4"/>
    <n v="11017.64"/>
    <n v="427.04"/>
    <n v="304"/>
    <n v="1"/>
    <n v="69"/>
    <x v="5"/>
    <s v="08/2021"/>
    <x v="110"/>
    <n v="2"/>
    <s v="BIS1347 Unified Communications Enhance - 1832"/>
    <x v="0"/>
    <m/>
  </r>
  <r>
    <n v="6934023"/>
    <n v="1"/>
    <x v="8"/>
    <n v="60"/>
    <n v="32"/>
    <n v="0"/>
    <n v="16505.03"/>
    <n v="0"/>
    <n v="16505.03"/>
    <n v="7515.11"/>
    <n v="0"/>
    <n v="8989.92"/>
    <n v="7796.05"/>
    <n v="280.94"/>
    <n v="304"/>
    <n v="1"/>
    <n v="69"/>
    <x v="5"/>
    <s v="08/2021"/>
    <x v="63"/>
    <n v="2"/>
    <s v="Computer Purchases - 1827"/>
    <x v="0"/>
    <m/>
  </r>
  <r>
    <n v="6934024"/>
    <n v="1"/>
    <x v="8"/>
    <n v="60"/>
    <n v="40"/>
    <n v="0"/>
    <n v="-1691.61"/>
    <n v="0"/>
    <n v="-1691.61"/>
    <n v="-543.41"/>
    <n v="0"/>
    <n v="-1148.2"/>
    <n v="-572.12"/>
    <n v="-28.71"/>
    <n v="304"/>
    <n v="1"/>
    <n v="69"/>
    <x v="5"/>
    <s v="08/2021"/>
    <x v="63"/>
    <n v="2"/>
    <s v="Computer Purchases - 1855"/>
    <x v="0"/>
    <m/>
  </r>
  <r>
    <n v="6934025"/>
    <n v="1"/>
    <x v="8"/>
    <n v="60"/>
    <n v="31"/>
    <n v="0"/>
    <n v="13530"/>
    <n v="0"/>
    <n v="13530"/>
    <n v="6387.5"/>
    <n v="0"/>
    <n v="7142.5"/>
    <n v="6617.9"/>
    <n v="230.4"/>
    <n v="304"/>
    <n v="1"/>
    <n v="69"/>
    <x v="5"/>
    <s v="08/2021"/>
    <x v="55"/>
    <n v="2"/>
    <s v="Network Upgrades - 1817"/>
    <x v="0"/>
    <m/>
  </r>
  <r>
    <n v="6934026"/>
    <n v="1"/>
    <x v="8"/>
    <n v="60"/>
    <n v="39"/>
    <n v="0"/>
    <n v="24652.98"/>
    <n v="0"/>
    <n v="24652.98"/>
    <n v="8331.76"/>
    <n v="0"/>
    <n v="16321.22"/>
    <n v="8750.25"/>
    <n v="418.49"/>
    <n v="304"/>
    <n v="1"/>
    <n v="69"/>
    <x v="5"/>
    <s v="08/2021"/>
    <x v="111"/>
    <n v="2"/>
    <s v="Solarwinds Refresh - 1848"/>
    <x v="0"/>
    <m/>
  </r>
  <r>
    <n v="6934028"/>
    <n v="1"/>
    <x v="8"/>
    <n v="60"/>
    <n v="40"/>
    <n v="0"/>
    <n v="8155"/>
    <n v="0"/>
    <n v="8155"/>
    <n v="2619.52"/>
    <n v="0"/>
    <n v="5535.48"/>
    <n v="2757.91"/>
    <n v="138.39000000000001"/>
    <n v="304"/>
    <n v="1"/>
    <n v="69"/>
    <x v="5"/>
    <s v="08/2021"/>
    <x v="112"/>
    <n v="2"/>
    <s v="Vulnerability Refresh - 1854"/>
    <x v="0"/>
    <m/>
  </r>
  <r>
    <n v="6934036"/>
    <n v="1"/>
    <x v="8"/>
    <n v="60"/>
    <n v="40"/>
    <n v="0"/>
    <n v="558074.47"/>
    <n v="0"/>
    <n v="558074.47"/>
    <n v="179260.24"/>
    <n v="0"/>
    <n v="378814.23"/>
    <n v="188730.6"/>
    <n v="9470.36"/>
    <n v="304"/>
    <n v="1"/>
    <n v="69"/>
    <x v="5"/>
    <s v="08/2021"/>
    <x v="113"/>
    <n v="2"/>
    <s v="Core Systems refresh - 1853"/>
    <x v="0"/>
    <m/>
  </r>
  <r>
    <n v="6934044"/>
    <n v="1"/>
    <x v="8"/>
    <n v="60"/>
    <n v="37"/>
    <n v="0"/>
    <n v="15573.02"/>
    <n v="0"/>
    <n v="15573.02"/>
    <n v="5784.95"/>
    <n v="0"/>
    <n v="9788.07"/>
    <n v="6049.49"/>
    <n v="264.54000000000002"/>
    <n v="304"/>
    <n v="1"/>
    <n v="69"/>
    <x v="5"/>
    <s v="08/2021"/>
    <x v="63"/>
    <n v="2"/>
    <s v="Computer Purchases - 1842"/>
    <x v="0"/>
    <m/>
  </r>
  <r>
    <n v="6934045"/>
    <n v="1"/>
    <x v="8"/>
    <n v="60"/>
    <n v="39"/>
    <n v="0"/>
    <n v="127703.98"/>
    <n v="0"/>
    <n v="127703.98"/>
    <n v="43159.19"/>
    <n v="0"/>
    <n v="84544.79"/>
    <n v="45327.01"/>
    <n v="2167.8200000000002"/>
    <n v="304"/>
    <n v="1"/>
    <n v="69"/>
    <x v="5"/>
    <s v="08/2021"/>
    <x v="63"/>
    <n v="2"/>
    <s v="Computer Purchases - 1847"/>
    <x v="0"/>
    <m/>
  </r>
  <r>
    <n v="6934053"/>
    <n v="1"/>
    <x v="8"/>
    <n v="60"/>
    <n v="30"/>
    <n v="0"/>
    <n v="21912.11"/>
    <n v="0"/>
    <n v="21912.11"/>
    <n v="10712.63"/>
    <n v="0"/>
    <n v="11199.48"/>
    <n v="11085.95"/>
    <n v="373.32"/>
    <n v="304"/>
    <n v="1"/>
    <n v="69"/>
    <x v="5"/>
    <s v="08/2021"/>
    <x v="63"/>
    <n v="2"/>
    <s v="Computer Purchases - 1813"/>
    <x v="0"/>
    <m/>
  </r>
  <r>
    <n v="6934054"/>
    <n v="1"/>
    <x v="8"/>
    <n v="60"/>
    <n v="38"/>
    <n v="0"/>
    <n v="7516"/>
    <n v="0"/>
    <n v="7516"/>
    <n v="2666.05"/>
    <n v="0"/>
    <n v="4849.95"/>
    <n v="2793.68"/>
    <n v="127.63000000000001"/>
    <n v="304"/>
    <n v="1"/>
    <n v="69"/>
    <x v="5"/>
    <s v="08/2021"/>
    <x v="63"/>
    <n v="2"/>
    <s v="Computer Purchases - 1845"/>
    <x v="0"/>
    <m/>
  </r>
  <r>
    <n v="6934063"/>
    <n v="1"/>
    <x v="8"/>
    <n v="60"/>
    <n v="33"/>
    <n v="0"/>
    <n v="7488.81"/>
    <n v="0"/>
    <n v="7488.81"/>
    <n v="3284.11"/>
    <n v="0"/>
    <n v="4204.7"/>
    <n v="3411.53"/>
    <n v="127.42"/>
    <n v="304"/>
    <n v="1"/>
    <n v="69"/>
    <x v="5"/>
    <s v="08/2021"/>
    <x v="63"/>
    <n v="2"/>
    <s v="Computer Purchases - 1823"/>
    <x v="0"/>
    <m/>
  </r>
  <r>
    <n v="6934064"/>
    <n v="1"/>
    <x v="8"/>
    <n v="60"/>
    <n v="35"/>
    <n v="0"/>
    <n v="23263.82"/>
    <n v="0"/>
    <n v="23263.82"/>
    <n v="9421.85"/>
    <n v="0"/>
    <n v="13841.97"/>
    <n v="9817.33"/>
    <n v="395.48"/>
    <n v="304"/>
    <n v="1"/>
    <n v="69"/>
    <x v="5"/>
    <s v="08/2021"/>
    <x v="63"/>
    <n v="2"/>
    <s v="Computer Purchases - 1836"/>
    <x v="0"/>
    <m/>
  </r>
  <r>
    <n v="6934065"/>
    <n v="1"/>
    <x v="8"/>
    <n v="60"/>
    <n v="36"/>
    <n v="0"/>
    <n v="39464.31"/>
    <n v="0"/>
    <n v="39464.31"/>
    <n v="15321.45"/>
    <n v="0"/>
    <n v="24142.86"/>
    <n v="15992.09"/>
    <n v="670.64"/>
    <n v="304"/>
    <n v="1"/>
    <n v="69"/>
    <x v="5"/>
    <s v="08/2021"/>
    <x v="63"/>
    <n v="2"/>
    <s v="Computer Purchases - 1839"/>
    <x v="0"/>
    <m/>
  </r>
  <r>
    <n v="6934067"/>
    <n v="1"/>
    <x v="8"/>
    <n v="60"/>
    <n v="40"/>
    <n v="0"/>
    <n v="154593.88"/>
    <n v="0"/>
    <n v="154593.88"/>
    <n v="49657.41"/>
    <n v="0"/>
    <n v="104936.47"/>
    <n v="52280.82"/>
    <n v="2623.41"/>
    <n v="304"/>
    <n v="1"/>
    <n v="69"/>
    <x v="5"/>
    <s v="08/2021"/>
    <x v="114"/>
    <n v="2"/>
    <s v="Windows 10 Initiative - 1852"/>
    <x v="0"/>
    <m/>
  </r>
  <r>
    <n v="6934070"/>
    <n v="1"/>
    <x v="8"/>
    <n v="60"/>
    <n v="34"/>
    <n v="0"/>
    <n v="11000"/>
    <n v="0"/>
    <n v="11000"/>
    <n v="4639.45"/>
    <n v="0"/>
    <n v="6360.55"/>
    <n v="4826.5200000000004"/>
    <n v="187.07"/>
    <n v="304"/>
    <n v="1"/>
    <n v="69"/>
    <x v="5"/>
    <s v="08/2021"/>
    <x v="115"/>
    <n v="2"/>
    <s v="BIS SolarWinds - 1835"/>
    <x v="0"/>
    <m/>
  </r>
  <r>
    <n v="6934072"/>
    <n v="1"/>
    <x v="8"/>
    <n v="60"/>
    <n v="31"/>
    <n v="0"/>
    <n v="3431.01"/>
    <n v="0"/>
    <n v="3431.01"/>
    <n v="1619.83"/>
    <n v="0"/>
    <n v="1811.18"/>
    <n v="1678.26"/>
    <n v="58.43"/>
    <n v="304"/>
    <n v="1"/>
    <n v="69"/>
    <x v="5"/>
    <s v="08/2021"/>
    <x v="63"/>
    <n v="2"/>
    <s v="Computer Purchases - 1807"/>
    <x v="0"/>
    <m/>
  </r>
  <r>
    <n v="6934073"/>
    <n v="1"/>
    <x v="8"/>
    <n v="60"/>
    <n v="40"/>
    <n v="0"/>
    <n v="135516.14000000001"/>
    <n v="0"/>
    <n v="135516.14000000001"/>
    <n v="43529.46"/>
    <n v="0"/>
    <n v="91986.68"/>
    <n v="45829.13"/>
    <n v="2299.67"/>
    <n v="304"/>
    <n v="1"/>
    <n v="69"/>
    <x v="5"/>
    <s v="08/2021"/>
    <x v="63"/>
    <n v="2"/>
    <s v="Computer Purchases - 1858"/>
    <x v="0"/>
    <m/>
  </r>
  <r>
    <n v="6934075"/>
    <n v="1"/>
    <x v="8"/>
    <n v="60"/>
    <n v="40"/>
    <n v="0"/>
    <n v="163787.76"/>
    <n v="0"/>
    <n v="163787.76"/>
    <n v="52610.63"/>
    <n v="0"/>
    <n v="111177.13"/>
    <n v="55390.06"/>
    <n v="2779.43"/>
    <n v="304"/>
    <n v="1"/>
    <n v="69"/>
    <x v="5"/>
    <s v="08/2021"/>
    <x v="116"/>
    <n v="2"/>
    <s v="Network Site Refresh - 1856"/>
    <x v="0"/>
    <m/>
  </r>
  <r>
    <n v="6934082"/>
    <n v="1"/>
    <x v="8"/>
    <n v="60"/>
    <n v="34"/>
    <n v="0"/>
    <n v="10140"/>
    <n v="0"/>
    <n v="10140"/>
    <n v="4276.75"/>
    <n v="0"/>
    <n v="5863.25"/>
    <n v="4449.2"/>
    <n v="172.45000000000002"/>
    <n v="304"/>
    <n v="1"/>
    <n v="69"/>
    <x v="5"/>
    <s v="08/2021"/>
    <x v="117"/>
    <n v="2"/>
    <s v="Network Load Balancer - 1833"/>
    <x v="0"/>
    <m/>
  </r>
  <r>
    <n v="6934084"/>
    <n v="1"/>
    <x v="8"/>
    <n v="60"/>
    <n v="34"/>
    <n v="0"/>
    <n v="7180.99"/>
    <n v="0"/>
    <n v="7180.99"/>
    <n v="3028.74"/>
    <n v="0"/>
    <n v="4152.25"/>
    <n v="3150.86"/>
    <n v="122.12"/>
    <n v="304"/>
    <n v="1"/>
    <n v="69"/>
    <x v="5"/>
    <s v="08/2021"/>
    <x v="118"/>
    <n v="2"/>
    <s v="Wireless Security Enhancements - 1834"/>
    <x v="0"/>
    <m/>
  </r>
  <r>
    <n v="7002741"/>
    <n v="1"/>
    <x v="8"/>
    <n v="60"/>
    <n v="43"/>
    <n v="0"/>
    <n v="22182.09"/>
    <n v="0"/>
    <n v="22182.09"/>
    <n v="6010.86"/>
    <n v="0"/>
    <n v="16171.23"/>
    <n v="6386.94"/>
    <n v="376.08"/>
    <n v="304"/>
    <n v="1"/>
    <n v="69"/>
    <x v="5"/>
    <s v="08/2021"/>
    <x v="119"/>
    <n v="2"/>
    <s v="Dell I5-9500T Computers - 1885"/>
    <x v="0"/>
    <m/>
  </r>
  <r>
    <n v="7003058"/>
    <n v="1"/>
    <x v="8"/>
    <n v="60"/>
    <n v="43"/>
    <n v="0"/>
    <n v="10349.120000000001"/>
    <n v="0"/>
    <n v="10349.120000000001"/>
    <n v="2804.39"/>
    <n v="0"/>
    <n v="7544.73"/>
    <n v="2979.85"/>
    <n v="175.46"/>
    <n v="304"/>
    <n v="1"/>
    <n v="69"/>
    <x v="5"/>
    <s v="08/2021"/>
    <x v="114"/>
    <n v="2"/>
    <s v="Windows 10 Initiative Various Memory Upgrades - 1880"/>
    <x v="0"/>
    <m/>
  </r>
  <r>
    <n v="7003381"/>
    <n v="1"/>
    <x v="8"/>
    <n v="60"/>
    <n v="44"/>
    <n v="0"/>
    <n v="300"/>
    <n v="0"/>
    <n v="300"/>
    <n v="76.260000000000005"/>
    <n v="0"/>
    <n v="223.74"/>
    <n v="81.34"/>
    <n v="5.08"/>
    <n v="304"/>
    <n v="1"/>
    <n v="69"/>
    <x v="5"/>
    <s v="08/2021"/>
    <x v="113"/>
    <n v="2"/>
    <s v="Core Systems refresh - 1883"/>
    <x v="0"/>
    <m/>
  </r>
  <r>
    <n v="7003382"/>
    <n v="1"/>
    <x v="8"/>
    <n v="60"/>
    <n v="42"/>
    <n v="0"/>
    <n v="88011.97"/>
    <n v="0"/>
    <n v="88011.97"/>
    <n v="25322.73"/>
    <n v="0"/>
    <n v="62689.24"/>
    <n v="26815.33"/>
    <n v="1492.6000000000001"/>
    <n v="304"/>
    <n v="1"/>
    <n v="69"/>
    <x v="5"/>
    <s v="08/2021"/>
    <x v="120"/>
    <n v="2"/>
    <s v="Date Center Migration - 1872"/>
    <x v="0"/>
    <m/>
  </r>
  <r>
    <n v="7003385"/>
    <n v="1"/>
    <x v="8"/>
    <n v="60"/>
    <n v="42"/>
    <n v="0"/>
    <n v="19585.169999999998"/>
    <n v="0"/>
    <n v="19585.169999999998"/>
    <n v="5635.08"/>
    <n v="0"/>
    <n v="13950.09"/>
    <n v="5967.22"/>
    <n v="332.14"/>
    <n v="304"/>
    <n v="1"/>
    <n v="69"/>
    <x v="5"/>
    <s v="08/2021"/>
    <x v="114"/>
    <n v="2"/>
    <s v="Windows 10 Initiative - 1871"/>
    <x v="0"/>
    <m/>
  </r>
  <r>
    <n v="7003660"/>
    <n v="1"/>
    <x v="8"/>
    <n v="60"/>
    <n v="44"/>
    <n v="0"/>
    <n v="131037.9"/>
    <n v="0"/>
    <n v="131037.9"/>
    <n v="33314.699999999997"/>
    <n v="0"/>
    <n v="97723.199999999997"/>
    <n v="35535.68"/>
    <n v="2220.98"/>
    <n v="304"/>
    <n v="1"/>
    <n v="69"/>
    <x v="5"/>
    <s v="08/2021"/>
    <x v="121"/>
    <n v="2"/>
    <s v="Energy Lane Infrastructure - 1891"/>
    <x v="0"/>
    <m/>
  </r>
  <r>
    <n v="7003662"/>
    <n v="1"/>
    <x v="8"/>
    <n v="60"/>
    <n v="42"/>
    <n v="0"/>
    <n v="339.71"/>
    <n v="0"/>
    <n v="339.71"/>
    <n v="97.72"/>
    <n v="0"/>
    <n v="241.99"/>
    <n v="103.48"/>
    <n v="5.76"/>
    <n v="304"/>
    <n v="1"/>
    <n v="69"/>
    <x v="5"/>
    <s v="08/2021"/>
    <x v="122"/>
    <n v="2"/>
    <s v="Epson DS530 Scanner - 1867"/>
    <x v="0"/>
    <m/>
  </r>
  <r>
    <n v="7003663"/>
    <n v="1"/>
    <x v="8"/>
    <n v="60"/>
    <n v="42"/>
    <n v="0"/>
    <n v="15215.52"/>
    <n v="0"/>
    <n v="15215.52"/>
    <n v="4377.78"/>
    <n v="0"/>
    <n v="10837.74"/>
    <n v="4635.82"/>
    <n v="258.04000000000002"/>
    <n v="304"/>
    <n v="1"/>
    <n v="69"/>
    <x v="5"/>
    <s v="08/2021"/>
    <x v="116"/>
    <n v="2"/>
    <s v="Network Site Refresh - 1865"/>
    <x v="0"/>
    <m/>
  </r>
  <r>
    <n v="7003952"/>
    <n v="1"/>
    <x v="8"/>
    <n v="60"/>
    <n v="42"/>
    <n v="0"/>
    <n v="469.08"/>
    <n v="0"/>
    <n v="469.08"/>
    <n v="134.97"/>
    <n v="0"/>
    <n v="334.11"/>
    <n v="142.91999999999999"/>
    <n v="7.95"/>
    <n v="304"/>
    <n v="1"/>
    <n v="69"/>
    <x v="5"/>
    <s v="08/2021"/>
    <x v="123"/>
    <n v="2"/>
    <s v="Brother PT600 Label Maker - 1890"/>
    <x v="0"/>
    <m/>
  </r>
  <r>
    <n v="7003955"/>
    <n v="1"/>
    <x v="8"/>
    <n v="60"/>
    <n v="43"/>
    <n v="0"/>
    <n v="4543.3900000000003"/>
    <n v="0"/>
    <n v="4543.3900000000003"/>
    <n v="1231.17"/>
    <n v="0"/>
    <n v="3312.22"/>
    <n v="1308.2"/>
    <n v="77.03"/>
    <n v="304"/>
    <n v="1"/>
    <n v="69"/>
    <x v="5"/>
    <s v="08/2021"/>
    <x v="124"/>
    <n v="2"/>
    <s v="Dell 22 Inch Monitor P2217 - 1879"/>
    <x v="0"/>
    <m/>
  </r>
  <r>
    <n v="7003956"/>
    <n v="1"/>
    <x v="8"/>
    <n v="60"/>
    <n v="44"/>
    <n v="0"/>
    <n v="4044.64"/>
    <n v="0"/>
    <n v="4044.64"/>
    <n v="1028.25"/>
    <n v="0"/>
    <n v="3016.39"/>
    <n v="1096.8"/>
    <n v="68.55"/>
    <n v="304"/>
    <n v="1"/>
    <n v="69"/>
    <x v="5"/>
    <s v="08/2021"/>
    <x v="119"/>
    <n v="2"/>
    <s v="Dell I5-9500T Computers - 1878"/>
    <x v="0"/>
    <m/>
  </r>
  <r>
    <n v="7003962"/>
    <n v="1"/>
    <x v="8"/>
    <n v="60"/>
    <n v="44"/>
    <n v="0"/>
    <n v="-9192.9599999999991"/>
    <n v="0"/>
    <n v="-9192.9599999999991"/>
    <n v="-2337.15"/>
    <n v="0"/>
    <n v="-6855.81"/>
    <n v="-2492.96"/>
    <n v="-155.81"/>
    <n v="304"/>
    <n v="1"/>
    <n v="69"/>
    <x v="5"/>
    <s v="08/2021"/>
    <x v="116"/>
    <n v="2"/>
    <s v="Network Site Refresh - 1887"/>
    <x v="0"/>
    <m/>
  </r>
  <r>
    <n v="7004243"/>
    <n v="1"/>
    <x v="8"/>
    <n v="60"/>
    <n v="42"/>
    <n v="0"/>
    <n v="15513.91"/>
    <n v="0"/>
    <n v="15513.91"/>
    <n v="4463.63"/>
    <n v="0"/>
    <n v="11050.28"/>
    <n v="4726.7299999999996"/>
    <n v="263.10000000000002"/>
    <n v="304"/>
    <n v="1"/>
    <n v="69"/>
    <x v="5"/>
    <s v="08/2021"/>
    <x v="113"/>
    <n v="2"/>
    <s v="Core Systems refresh - 1870"/>
    <x v="0"/>
    <m/>
  </r>
  <r>
    <n v="7004244"/>
    <n v="1"/>
    <x v="8"/>
    <n v="60"/>
    <n v="43"/>
    <n v="0"/>
    <n v="91652.7"/>
    <n v="0"/>
    <n v="91652.7"/>
    <n v="24835.75"/>
    <n v="0"/>
    <n v="66816.95"/>
    <n v="26389.63"/>
    <n v="1553.88"/>
    <n v="304"/>
    <n v="1"/>
    <n v="69"/>
    <x v="5"/>
    <s v="08/2021"/>
    <x v="125"/>
    <n v="2"/>
    <s v="Dell 7400 I5-8365 PC - 1877"/>
    <x v="0"/>
    <m/>
  </r>
  <r>
    <n v="7004245"/>
    <n v="1"/>
    <x v="8"/>
    <n v="36"/>
    <n v="18"/>
    <n v="0"/>
    <n v="27008.85"/>
    <n v="0"/>
    <n v="27008.85"/>
    <n v="13095.19"/>
    <n v="0"/>
    <n v="13913.66"/>
    <n v="13868.17"/>
    <n v="772.98"/>
    <n v="304"/>
    <n v="1"/>
    <n v="69"/>
    <x v="5"/>
    <s v="08/2021"/>
    <x v="125"/>
    <n v="2"/>
    <s v="Dell 7400 I5-8365 PC w/dual 22 Inch Monitors Cust Serv Work at Home - 1873"/>
    <x v="0"/>
    <m/>
  </r>
  <r>
    <n v="7004248"/>
    <n v="1"/>
    <x v="8"/>
    <n v="60"/>
    <n v="58"/>
    <n v="0"/>
    <n v="188164.52"/>
    <n v="94683.02"/>
    <n v="282847.53999999998"/>
    <n v="47838.45"/>
    <n v="0"/>
    <n v="124802.67"/>
    <n v="65513.62"/>
    <n v="17675.170000000002"/>
    <n v="304"/>
    <n v="1"/>
    <n v="69"/>
    <x v="5"/>
    <s v="08/2021"/>
    <x v="126"/>
    <n v="2"/>
    <s v="Windows 10 Deployment Installation - 1889"/>
    <x v="0"/>
    <m/>
  </r>
  <r>
    <n v="7004249"/>
    <n v="1"/>
    <x v="8"/>
    <n v="60"/>
    <n v="44"/>
    <n v="0"/>
    <n v="2608.42"/>
    <n v="0"/>
    <n v="2608.42"/>
    <n v="663.15"/>
    <n v="0"/>
    <n v="1945.27"/>
    <n v="707.36"/>
    <n v="44.21"/>
    <n v="304"/>
    <n v="1"/>
    <n v="69"/>
    <x v="5"/>
    <s v="08/2021"/>
    <x v="114"/>
    <n v="2"/>
    <s v="Windows 10 Initiative Various Memory Upgrades - 1886"/>
    <x v="0"/>
    <m/>
  </r>
  <r>
    <n v="7004568"/>
    <n v="1"/>
    <x v="8"/>
    <n v="60"/>
    <n v="42"/>
    <n v="0"/>
    <n v="9749.26"/>
    <n v="0"/>
    <n v="9749.26"/>
    <n v="2805.08"/>
    <n v="0"/>
    <n v="6944.18"/>
    <n v="2970.42"/>
    <n v="165.34"/>
    <n v="304"/>
    <n v="1"/>
    <n v="69"/>
    <x v="5"/>
    <s v="08/2021"/>
    <x v="127"/>
    <n v="2"/>
    <s v="MS Surface Pro I5 Computers w/docking - 1866"/>
    <x v="0"/>
    <m/>
  </r>
  <r>
    <n v="7004570"/>
    <n v="1"/>
    <x v="8"/>
    <n v="60"/>
    <n v="44"/>
    <n v="0"/>
    <n v="57404.959999999999"/>
    <n v="0"/>
    <n v="57404.959999999999"/>
    <n v="14594.5"/>
    <n v="0"/>
    <n v="42810.46"/>
    <n v="15567.46"/>
    <n v="972.96"/>
    <n v="304"/>
    <n v="1"/>
    <n v="69"/>
    <x v="5"/>
    <s v="08/2021"/>
    <x v="128"/>
    <n v="2"/>
    <s v="Unified Communications Enhancement - 1892"/>
    <x v="0"/>
    <m/>
  </r>
  <r>
    <n v="7004888"/>
    <n v="1"/>
    <x v="8"/>
    <n v="60"/>
    <n v="43"/>
    <n v="0"/>
    <n v="800"/>
    <n v="0"/>
    <n v="800"/>
    <n v="216.73"/>
    <n v="0"/>
    <n v="583.27"/>
    <n v="230.29"/>
    <n v="13.56"/>
    <n v="304"/>
    <n v="1"/>
    <n v="69"/>
    <x v="5"/>
    <s v="08/2021"/>
    <x v="113"/>
    <n v="2"/>
    <s v="Core Systems refresh - 1875"/>
    <x v="0"/>
    <m/>
  </r>
  <r>
    <n v="7004889"/>
    <n v="1"/>
    <x v="8"/>
    <n v="60"/>
    <n v="44"/>
    <n v="0"/>
    <n v="9192.9599999999991"/>
    <n v="0"/>
    <n v="9192.9599999999991"/>
    <n v="2337.15"/>
    <n v="0"/>
    <n v="6855.81"/>
    <n v="2492.96"/>
    <n v="155.81"/>
    <n v="304"/>
    <n v="1"/>
    <n v="69"/>
    <x v="5"/>
    <s v="08/2021"/>
    <x v="120"/>
    <n v="2"/>
    <s v="Date Center Migration - 1888"/>
    <x v="0"/>
    <m/>
  </r>
  <r>
    <n v="7004890"/>
    <n v="1"/>
    <x v="8"/>
    <n v="60"/>
    <n v="44"/>
    <n v="0"/>
    <n v="51475.16"/>
    <n v="0"/>
    <n v="51475.16"/>
    <n v="13086.9"/>
    <n v="0"/>
    <n v="38388.26"/>
    <n v="13959.36"/>
    <n v="872.46"/>
    <n v="304"/>
    <n v="1"/>
    <n v="69"/>
    <x v="5"/>
    <s v="08/2021"/>
    <x v="129"/>
    <n v="2"/>
    <s v="Dell I5-8365 Computers - 1868"/>
    <x v="0"/>
    <m/>
  </r>
  <r>
    <n v="43230560"/>
    <n v="1"/>
    <x v="8"/>
    <n v="60"/>
    <n v="58"/>
    <n v="0"/>
    <n v="2088"/>
    <n v="-2088"/>
    <n v="0"/>
    <n v="69.599999999999994"/>
    <n v="0"/>
    <n v="0"/>
    <n v="0"/>
    <n v="-69.600000000000009"/>
    <n v="304"/>
    <n v="1"/>
    <n v="69"/>
    <x v="5"/>
    <s v="08/2021"/>
    <x v="50"/>
    <n v="2"/>
    <s v="Windows 10 Deployment"/>
    <x v="0"/>
    <m/>
  </r>
  <r>
    <n v="56997969"/>
    <n v="1"/>
    <x v="8"/>
    <n v="60"/>
    <n v="48"/>
    <n v="0"/>
    <n v="0"/>
    <n v="7200"/>
    <n v="7200"/>
    <n v="0"/>
    <n v="0"/>
    <n v="5760"/>
    <n v="1560"/>
    <n v="1560"/>
    <n v="304"/>
    <n v="1"/>
    <n v="69"/>
    <x v="5"/>
    <s v="08/2021"/>
    <x v="232"/>
    <n v="2"/>
    <s v="Computer Equipment"/>
    <x v="0"/>
    <m/>
  </r>
  <r>
    <n v="56997974"/>
    <n v="1"/>
    <x v="8"/>
    <n v="60"/>
    <n v="48"/>
    <n v="0"/>
    <n v="0"/>
    <n v="85755.72"/>
    <n v="85755.72"/>
    <n v="0"/>
    <n v="0"/>
    <n v="68647.600000000006"/>
    <n v="18538.28"/>
    <n v="18538.28"/>
    <n v="304"/>
    <n v="1"/>
    <n v="69"/>
    <x v="5"/>
    <s v="08/2021"/>
    <x v="232"/>
    <n v="2"/>
    <s v="Computer Equipment"/>
    <x v="0"/>
    <m/>
  </r>
  <r>
    <n v="2272863"/>
    <n v="1"/>
    <x v="8"/>
    <n v="60"/>
    <n v="50"/>
    <n v="0"/>
    <n v="24640"/>
    <n v="0"/>
    <n v="24640"/>
    <n v="4106.7"/>
    <n v="0"/>
    <n v="20533.3"/>
    <n v="4517.37"/>
    <n v="410.67"/>
    <n v="305"/>
    <n v="1"/>
    <n v="70"/>
    <x v="6"/>
    <s v="08/2021"/>
    <x v="130"/>
    <n v="2"/>
    <s v="BIS IT805  Commvault Licens"/>
    <x v="0"/>
    <m/>
  </r>
  <r>
    <n v="6932871"/>
    <n v="1"/>
    <x v="8"/>
    <n v="60"/>
    <n v="10"/>
    <n v="0"/>
    <n v="906.41"/>
    <n v="0"/>
    <n v="906.41"/>
    <n v="749.28"/>
    <n v="0"/>
    <n v="157.13"/>
    <n v="764.99"/>
    <n v="15.71"/>
    <n v="305"/>
    <n v="1"/>
    <n v="70"/>
    <x v="6"/>
    <s v="08/2021"/>
    <x v="131"/>
    <n v="2"/>
    <s v="CISCO Meraki MR42 Cloud Managed A/P &amp; License - 1578"/>
    <x v="0"/>
    <m/>
  </r>
  <r>
    <n v="6932898"/>
    <n v="1"/>
    <x v="8"/>
    <n v="60"/>
    <n v="3"/>
    <n v="0"/>
    <n v="10650"/>
    <n v="0"/>
    <n v="10650"/>
    <n v="10117.5"/>
    <n v="0"/>
    <n v="532.5"/>
    <n v="10295"/>
    <n v="177.5"/>
    <n v="305"/>
    <n v="1"/>
    <n v="70"/>
    <x v="6"/>
    <s v="08/2021"/>
    <x v="132"/>
    <n v="2"/>
    <s v="Presidio 128 channel DSP module - 1441"/>
    <x v="0"/>
    <m/>
  </r>
  <r>
    <n v="6932920"/>
    <n v="1"/>
    <x v="8"/>
    <n v="120"/>
    <n v="28"/>
    <n v="0"/>
    <n v="51584.88"/>
    <n v="0"/>
    <n v="51584.88"/>
    <n v="39268.49"/>
    <n v="0"/>
    <n v="12316.39"/>
    <n v="39708.36"/>
    <n v="439.87"/>
    <n v="305"/>
    <n v="1"/>
    <n v="70"/>
    <x v="6"/>
    <s v="08/2021"/>
    <x v="5"/>
    <n v="2"/>
    <s v="Silver Lake Office Additions - 1076"/>
    <x v="0"/>
    <m/>
  </r>
  <r>
    <n v="6933060"/>
    <n v="1"/>
    <x v="8"/>
    <n v="120"/>
    <n v="31"/>
    <n v="0"/>
    <n v="2755.12"/>
    <n v="0"/>
    <n v="2755.12"/>
    <n v="2027.92"/>
    <n v="0"/>
    <n v="727.2"/>
    <n v="2051.38"/>
    <n v="23.46"/>
    <n v="305"/>
    <n v="1"/>
    <n v="70"/>
    <x v="6"/>
    <s v="08/2021"/>
    <x v="5"/>
    <n v="2"/>
    <s v="Silver Lake Office Additions - 1174"/>
    <x v="0"/>
    <m/>
  </r>
  <r>
    <n v="6933088"/>
    <n v="1"/>
    <x v="8"/>
    <n v="60"/>
    <n v="1"/>
    <n v="0"/>
    <n v="61404.13"/>
    <n v="0"/>
    <n v="61404.13"/>
    <n v="60380.73"/>
    <n v="0"/>
    <n v="1023.4"/>
    <n v="61404.13"/>
    <n v="1023.4"/>
    <n v="305"/>
    <n v="1"/>
    <n v="70"/>
    <x v="6"/>
    <s v="08/2021"/>
    <x v="134"/>
    <n v="2"/>
    <s v="ExacqVision server for Surveillance Cameras - 1365"/>
    <x v="0"/>
    <m/>
  </r>
  <r>
    <n v="6933198"/>
    <n v="1"/>
    <x v="8"/>
    <n v="60"/>
    <n v="7"/>
    <n v="0"/>
    <n v="68612.710000000006"/>
    <n v="0"/>
    <n v="68612.710000000006"/>
    <n v="60244.04"/>
    <n v="0"/>
    <n v="8368.67"/>
    <n v="61439.56"/>
    <n v="1195.52"/>
    <n v="305"/>
    <n v="1"/>
    <n v="70"/>
    <x v="6"/>
    <s v="08/2021"/>
    <x v="135"/>
    <n v="2"/>
    <s v="Server, (1) Poweredge 8930 - 1525"/>
    <x v="0"/>
    <m/>
  </r>
  <r>
    <n v="6933617"/>
    <n v="1"/>
    <x v="8"/>
    <n v="60"/>
    <n v="7"/>
    <n v="0"/>
    <n v="64728.97"/>
    <n v="0"/>
    <n v="64728.97"/>
    <n v="56833.99"/>
    <n v="0"/>
    <n v="7894.98"/>
    <n v="57961.84"/>
    <n v="1127.8500000000001"/>
    <n v="305"/>
    <n v="1"/>
    <n v="70"/>
    <x v="6"/>
    <s v="08/2021"/>
    <x v="135"/>
    <n v="2"/>
    <s v="Server, (1) Poweredge 8930 - 1526"/>
    <x v="0"/>
    <m/>
  </r>
  <r>
    <n v="6933640"/>
    <n v="1"/>
    <x v="8"/>
    <n v="60"/>
    <n v="7"/>
    <n v="0"/>
    <n v="14584"/>
    <n v="0"/>
    <n v="14584"/>
    <n v="12805.2"/>
    <n v="0"/>
    <n v="1778.8"/>
    <n v="13059.31"/>
    <n v="254.11"/>
    <n v="305"/>
    <n v="1"/>
    <n v="70"/>
    <x v="6"/>
    <s v="08/2021"/>
    <x v="139"/>
    <n v="2"/>
    <s v="(40) Cust 2T 3.5 inch Hard Drives - 1524"/>
    <x v="0"/>
    <m/>
  </r>
  <r>
    <n v="6933711"/>
    <n v="1"/>
    <x v="8"/>
    <n v="60"/>
    <n v="0"/>
    <n v="0"/>
    <n v="13413.48"/>
    <n v="0"/>
    <n v="13413.48"/>
    <n v="13413.48"/>
    <n v="0"/>
    <n v="0"/>
    <n v="13413.48"/>
    <n v="0"/>
    <n v="305"/>
    <n v="1"/>
    <n v="70"/>
    <x v="6"/>
    <s v="08/2021"/>
    <x v="140"/>
    <n v="2"/>
    <s v="Cisco FirePOWER 7030 Chassis, 1U, 8 port copper - 1344"/>
    <x v="0"/>
    <m/>
  </r>
  <r>
    <n v="6933852"/>
    <n v="1"/>
    <x v="8"/>
    <n v="60"/>
    <n v="10"/>
    <n v="0"/>
    <n v="20195.759999999998"/>
    <n v="0"/>
    <n v="20195.759999999998"/>
    <n v="16695.16"/>
    <n v="0"/>
    <n v="3500.6"/>
    <n v="17045.22"/>
    <n v="350.06"/>
    <n v="305"/>
    <n v="1"/>
    <n v="70"/>
    <x v="6"/>
    <s v="08/2021"/>
    <x v="143"/>
    <n v="2"/>
    <s v="CISCO ONE ISR4431 w/license &amp; accessories - 1576"/>
    <x v="0"/>
    <m/>
  </r>
  <r>
    <n v="6933920"/>
    <n v="1"/>
    <x v="8"/>
    <n v="36"/>
    <n v="0"/>
    <n v="0"/>
    <n v="-487.06"/>
    <n v="0"/>
    <n v="-487.06"/>
    <n v="-487.06"/>
    <n v="0"/>
    <n v="0"/>
    <n v="-487.06"/>
    <n v="0"/>
    <n v="305"/>
    <n v="1"/>
    <n v="70"/>
    <x v="6"/>
    <s v="08/2021"/>
    <x v="144"/>
    <n v="2"/>
    <s v="Server and Storage 02 - 1305"/>
    <x v="0"/>
    <m/>
  </r>
  <r>
    <n v="6933935"/>
    <n v="1"/>
    <x v="8"/>
    <n v="36"/>
    <n v="0"/>
    <n v="0"/>
    <n v="-15920"/>
    <n v="0"/>
    <n v="-15920"/>
    <n v="-15920"/>
    <n v="0"/>
    <n v="0"/>
    <n v="-15920"/>
    <n v="0"/>
    <n v="305"/>
    <n v="1"/>
    <n v="70"/>
    <x v="6"/>
    <s v="08/2021"/>
    <x v="145"/>
    <n v="2"/>
    <s v="Upgrade Payment Processor - 1106"/>
    <x v="0"/>
    <m/>
  </r>
  <r>
    <n v="6933956"/>
    <n v="1"/>
    <x v="8"/>
    <n v="60"/>
    <n v="10"/>
    <n v="0"/>
    <n v="3355.28"/>
    <n v="0"/>
    <n v="3355.28"/>
    <n v="2773.72"/>
    <n v="0"/>
    <n v="581.55999999999995"/>
    <n v="2831.88"/>
    <n v="58.160000000000004"/>
    <n v="305"/>
    <n v="1"/>
    <n v="70"/>
    <x v="6"/>
    <s v="08/2021"/>
    <x v="147"/>
    <n v="2"/>
    <s v="CISCO CAT29601-X 48GBE POE - 1577"/>
    <x v="0"/>
    <m/>
  </r>
  <r>
    <n v="24740790"/>
    <n v="1"/>
    <x v="8"/>
    <n v="60"/>
    <n v="57"/>
    <n v="0"/>
    <n v="5761.5"/>
    <n v="0"/>
    <n v="5761.5"/>
    <n v="288.08"/>
    <n v="0"/>
    <n v="5473.42"/>
    <n v="384.1"/>
    <n v="96.02"/>
    <n v="305"/>
    <n v="1"/>
    <n v="70"/>
    <x v="6"/>
    <s v="08/2021"/>
    <x v="232"/>
    <n v="2"/>
    <s v="Computer Equipment"/>
    <x v="0"/>
    <m/>
  </r>
  <r>
    <n v="34690541"/>
    <n v="1"/>
    <x v="8"/>
    <n v="60"/>
    <n v="58"/>
    <n v="0"/>
    <n v="31663.75"/>
    <n v="0"/>
    <n v="31663.75"/>
    <n v="1055.46"/>
    <n v="0"/>
    <n v="30608.29"/>
    <n v="1583.19"/>
    <n v="527.73"/>
    <n v="305"/>
    <n v="1"/>
    <n v="70"/>
    <x v="6"/>
    <s v="08/2021"/>
    <x v="232"/>
    <n v="2"/>
    <s v="Computer Equipment"/>
    <x v="0"/>
    <m/>
  </r>
  <r>
    <n v="43252783"/>
    <n v="1"/>
    <x v="8"/>
    <n v="60"/>
    <n v="59"/>
    <n v="0"/>
    <n v="9559.18"/>
    <n v="0"/>
    <n v="9559.18"/>
    <n v="159.32"/>
    <n v="0"/>
    <n v="9399.86"/>
    <n v="318.64"/>
    <n v="159.32"/>
    <n v="305"/>
    <n v="1"/>
    <n v="70"/>
    <x v="6"/>
    <s v="08/2021"/>
    <x v="232"/>
    <n v="2"/>
    <s v="Computer Equipment"/>
    <x v="0"/>
    <m/>
  </r>
  <r>
    <n v="43252786"/>
    <n v="1"/>
    <x v="8"/>
    <n v="60"/>
    <n v="59"/>
    <n v="0"/>
    <n v="49370.54"/>
    <n v="0"/>
    <n v="49370.54"/>
    <n v="822.84"/>
    <n v="0"/>
    <n v="48547.7"/>
    <n v="1645.68"/>
    <n v="822.84"/>
    <n v="305"/>
    <n v="1"/>
    <n v="70"/>
    <x v="6"/>
    <s v="08/2021"/>
    <x v="232"/>
    <n v="2"/>
    <s v="Computer Equipment"/>
    <x v="0"/>
    <m/>
  </r>
  <r>
    <n v="50940954"/>
    <n v="1"/>
    <x v="8"/>
    <n v="60"/>
    <n v="60"/>
    <n v="0"/>
    <n v="12416.9"/>
    <n v="0"/>
    <n v="12416.9"/>
    <n v="0"/>
    <n v="0"/>
    <n v="12416.9"/>
    <n v="206.95"/>
    <n v="206.95000000000002"/>
    <n v="305"/>
    <n v="1"/>
    <n v="70"/>
    <x v="6"/>
    <s v="08/2021"/>
    <x v="232"/>
    <n v="2"/>
    <s v="Computer Equipment"/>
    <x v="0"/>
    <m/>
  </r>
  <r>
    <n v="50940957"/>
    <n v="1"/>
    <x v="8"/>
    <n v="60"/>
    <n v="60"/>
    <n v="0"/>
    <n v="1803.83"/>
    <n v="0"/>
    <n v="1803.83"/>
    <n v="0"/>
    <n v="0"/>
    <n v="1803.83"/>
    <n v="30.06"/>
    <n v="30.060000000000002"/>
    <n v="305"/>
    <n v="1"/>
    <n v="70"/>
    <x v="6"/>
    <s v="08/2021"/>
    <x v="232"/>
    <n v="2"/>
    <s v="Computer Equipment"/>
    <x v="0"/>
    <m/>
  </r>
  <r>
    <n v="50940960"/>
    <n v="1"/>
    <x v="8"/>
    <n v="60"/>
    <n v="60"/>
    <n v="0"/>
    <n v="20533.990000000002"/>
    <n v="0"/>
    <n v="20533.990000000002"/>
    <n v="0"/>
    <n v="0"/>
    <n v="20533.990000000002"/>
    <n v="342.23"/>
    <n v="342.23"/>
    <n v="305"/>
    <n v="1"/>
    <n v="70"/>
    <x v="6"/>
    <s v="08/2021"/>
    <x v="232"/>
    <n v="2"/>
    <s v="Computer Equipment"/>
    <x v="0"/>
    <m/>
  </r>
  <r>
    <n v="56971292"/>
    <n v="1"/>
    <x v="8"/>
    <n v="60"/>
    <n v="60"/>
    <n v="0"/>
    <n v="0"/>
    <n v="5133.6400000000003"/>
    <n v="5133.6400000000003"/>
    <n v="0"/>
    <n v="0"/>
    <n v="0"/>
    <n v="0"/>
    <n v="0"/>
    <n v="305"/>
    <n v="1"/>
    <n v="70"/>
    <x v="6"/>
    <s v="08/2021"/>
    <x v="243"/>
    <n v="2"/>
    <s v="BIS IT805  Backup Storage"/>
    <x v="0"/>
    <m/>
  </r>
  <r>
    <n v="56997957"/>
    <n v="1"/>
    <x v="8"/>
    <n v="60"/>
    <n v="60"/>
    <n v="0"/>
    <n v="0"/>
    <n v="122673.44"/>
    <n v="122673.44"/>
    <n v="0"/>
    <n v="0"/>
    <n v="0"/>
    <n v="0"/>
    <n v="0"/>
    <n v="305"/>
    <n v="1"/>
    <n v="70"/>
    <x v="6"/>
    <s v="08/2021"/>
    <x v="232"/>
    <n v="2"/>
    <s v="Computer Equipment"/>
    <x v="0"/>
    <m/>
  </r>
  <r>
    <n v="56997960"/>
    <n v="1"/>
    <x v="8"/>
    <n v="60"/>
    <n v="60"/>
    <n v="0"/>
    <n v="0"/>
    <n v="18101.64"/>
    <n v="18101.64"/>
    <n v="0"/>
    <n v="0"/>
    <n v="0"/>
    <n v="0"/>
    <n v="0"/>
    <n v="305"/>
    <n v="1"/>
    <n v="70"/>
    <x v="6"/>
    <s v="08/2021"/>
    <x v="232"/>
    <n v="2"/>
    <s v="Computer Equipment"/>
    <x v="0"/>
    <m/>
  </r>
  <r>
    <n v="6933624"/>
    <n v="1"/>
    <x v="8"/>
    <n v="84"/>
    <n v="38"/>
    <n v="0"/>
    <n v="133969.25"/>
    <n v="0"/>
    <n v="133969.25"/>
    <n v="73321.919999999998"/>
    <n v="0"/>
    <n v="60647.33"/>
    <n v="74917.899999999994"/>
    <n v="1595.98"/>
    <n v="306"/>
    <n v="1"/>
    <n v="71"/>
    <x v="7"/>
    <s v="08/2021"/>
    <x v="148"/>
    <n v="2"/>
    <s v="Middletown Office Furniture &amp; Fixtures - 114 Sandhill Dr - 1716"/>
    <x v="0"/>
    <m/>
  </r>
  <r>
    <n v="923015"/>
    <n v="1"/>
    <x v="8"/>
    <n v="36"/>
    <n v="29"/>
    <n v="0"/>
    <n v="-15902.27"/>
    <n v="0"/>
    <n v="-15902.27"/>
    <n v="-3092.11"/>
    <n v="0"/>
    <n v="-12810.16"/>
    <n v="-3533.84"/>
    <n v="-441.73"/>
    <n v="307"/>
    <n v="1"/>
    <n v="72"/>
    <x v="8"/>
    <s v="08/2021"/>
    <x v="231"/>
    <n v="2"/>
    <s v="Bill Print Phase 1"/>
    <x v="0"/>
    <m/>
  </r>
  <r>
    <n v="923018"/>
    <n v="1"/>
    <x v="8"/>
    <n v="36"/>
    <n v="21"/>
    <n v="0"/>
    <n v="60251.33"/>
    <n v="0"/>
    <n v="60251.33"/>
    <n v="17401.57"/>
    <n v="0"/>
    <n v="42849.760000000002"/>
    <n v="19442.03"/>
    <n v="2040.46"/>
    <n v="307"/>
    <n v="1"/>
    <n v="72"/>
    <x v="8"/>
    <s v="08/2021"/>
    <x v="149"/>
    <n v="2"/>
    <s v="Bill Pres Dept Chgs"/>
    <x v="0"/>
    <m/>
  </r>
  <r>
    <n v="923021"/>
    <n v="1"/>
    <x v="8"/>
    <n v="36"/>
    <n v="21"/>
    <n v="0"/>
    <n v="122288.36"/>
    <n v="0"/>
    <n v="122288.36"/>
    <n v="40690.449999999997"/>
    <n v="0"/>
    <n v="81597.91"/>
    <n v="44576.06"/>
    <n v="3885.61"/>
    <n v="307"/>
    <n v="1"/>
    <n v="72"/>
    <x v="8"/>
    <s v="08/2021"/>
    <x v="150"/>
    <n v="2"/>
    <s v="Tableau Software"/>
    <x v="0"/>
    <m/>
  </r>
  <r>
    <n v="1949246"/>
    <n v="1"/>
    <x v="8"/>
    <n v="36"/>
    <n v="25"/>
    <n v="0"/>
    <n v="354440.39"/>
    <n v="0"/>
    <n v="354440.39"/>
    <n v="103095.46"/>
    <n v="0"/>
    <n v="251344.93"/>
    <n v="113149.26"/>
    <n v="10053.800000000001"/>
    <n v="307"/>
    <n v="1"/>
    <n v="72"/>
    <x v="8"/>
    <s v="08/2021"/>
    <x v="151"/>
    <n v="2"/>
    <s v="Kubra Elkton Gas Platform"/>
    <x v="0"/>
    <m/>
  </r>
  <r>
    <n v="2272879"/>
    <n v="1"/>
    <x v="8"/>
    <n v="36"/>
    <n v="25"/>
    <n v="0"/>
    <n v="97.5"/>
    <n v="-97.5"/>
    <n v="0"/>
    <n v="29.81"/>
    <n v="0"/>
    <n v="0"/>
    <n v="0"/>
    <n v="-29.810000000000002"/>
    <n v="307"/>
    <n v="1"/>
    <n v="72"/>
    <x v="8"/>
    <s v="08/2021"/>
    <x v="152"/>
    <n v="2"/>
    <s v="Cisco CER 911 Phone System"/>
    <x v="0"/>
    <m/>
  </r>
  <r>
    <n v="6933081"/>
    <n v="1"/>
    <x v="8"/>
    <n v="36"/>
    <n v="1"/>
    <n v="0"/>
    <n v="50079.38"/>
    <n v="0"/>
    <n v="50079.38"/>
    <n v="48601.35"/>
    <n v="0"/>
    <n v="1478.03"/>
    <n v="50079.38"/>
    <n v="1478.03"/>
    <n v="307"/>
    <n v="1"/>
    <n v="72"/>
    <x v="8"/>
    <s v="08/2021"/>
    <x v="154"/>
    <n v="2"/>
    <s v="Bill Print Ph 1 - 1787"/>
    <x v="0"/>
    <m/>
  </r>
  <r>
    <n v="6933363"/>
    <n v="1"/>
    <x v="8"/>
    <n v="36"/>
    <n v="4"/>
    <n v="0"/>
    <n v="37755.9"/>
    <n v="0"/>
    <n v="37755.9"/>
    <n v="33340"/>
    <n v="0"/>
    <n v="4415.8999999999996"/>
    <n v="34443.980000000003"/>
    <n v="1103.98"/>
    <n v="307"/>
    <n v="1"/>
    <n v="72"/>
    <x v="8"/>
    <s v="08/2021"/>
    <x v="154"/>
    <n v="2"/>
    <s v="Bill Print Ph 1 - 1809"/>
    <x v="0"/>
    <m/>
  </r>
  <r>
    <n v="6933510"/>
    <n v="1"/>
    <x v="8"/>
    <n v="36"/>
    <n v="3"/>
    <n v="0"/>
    <n v="58320.17"/>
    <n v="0"/>
    <n v="58320.17"/>
    <n v="53190.16"/>
    <n v="0"/>
    <n v="5130.01"/>
    <n v="54900.160000000003"/>
    <n v="1710"/>
    <n v="307"/>
    <n v="1"/>
    <n v="72"/>
    <x v="8"/>
    <s v="08/2021"/>
    <x v="154"/>
    <n v="2"/>
    <s v="Bill Print Ph 1 - 1800"/>
    <x v="0"/>
    <m/>
  </r>
  <r>
    <n v="6933615"/>
    <n v="1"/>
    <x v="8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8/2021"/>
    <x v="155"/>
    <n v="2"/>
    <s v="New Corporate / Executive Dashboard - 904"/>
    <x v="0"/>
    <m/>
  </r>
  <r>
    <n v="6933648"/>
    <n v="1"/>
    <x v="8"/>
    <n v="36"/>
    <n v="2"/>
    <n v="0"/>
    <n v="4673.29"/>
    <n v="0"/>
    <n v="4673.29"/>
    <n v="4398.3900000000003"/>
    <n v="0"/>
    <n v="274.89999999999998"/>
    <n v="4535.84"/>
    <n v="137.45000000000002"/>
    <n v="307"/>
    <n v="1"/>
    <n v="72"/>
    <x v="8"/>
    <s v="08/2021"/>
    <x v="154"/>
    <n v="2"/>
    <s v="Bill Print Ph 1 - 1791"/>
    <x v="0"/>
    <m/>
  </r>
  <r>
    <n v="6933659"/>
    <n v="1"/>
    <x v="8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8/2021"/>
    <x v="156"/>
    <n v="2"/>
    <s v="Corporate &amp; BU Website - 1089"/>
    <x v="0"/>
    <m/>
  </r>
  <r>
    <n v="6934007"/>
    <n v="1"/>
    <x v="8"/>
    <n v="36"/>
    <n v="6"/>
    <n v="0"/>
    <n v="34344.89"/>
    <n v="0"/>
    <n v="34344.89"/>
    <n v="28348.16"/>
    <n v="0"/>
    <n v="5996.73"/>
    <n v="29347.62"/>
    <n v="999.46"/>
    <n v="307"/>
    <n v="1"/>
    <n v="72"/>
    <x v="8"/>
    <s v="08/2021"/>
    <x v="154"/>
    <n v="2"/>
    <s v="Bill Print Ph 1 - 1811"/>
    <x v="0"/>
    <m/>
  </r>
  <r>
    <n v="6934008"/>
    <n v="1"/>
    <x v="8"/>
    <n v="36"/>
    <n v="8"/>
    <n v="0"/>
    <n v="22139.74"/>
    <n v="0"/>
    <n v="22139.74"/>
    <n v="17005.86"/>
    <n v="0"/>
    <n v="5133.88"/>
    <n v="17647.599999999999"/>
    <n v="641.74"/>
    <n v="307"/>
    <n v="1"/>
    <n v="72"/>
    <x v="8"/>
    <s v="08/2021"/>
    <x v="154"/>
    <n v="2"/>
    <s v="Bill Print Ph 1 - 1821"/>
    <x v="0"/>
    <m/>
  </r>
  <r>
    <n v="6934009"/>
    <n v="1"/>
    <x v="8"/>
    <n v="36"/>
    <n v="9"/>
    <n v="0"/>
    <n v="6917.25"/>
    <n v="0"/>
    <n v="6917.25"/>
    <n v="5115.8599999999997"/>
    <n v="0"/>
    <n v="1801.39"/>
    <n v="5316.01"/>
    <n v="200.15"/>
    <n v="307"/>
    <n v="1"/>
    <n v="72"/>
    <x v="8"/>
    <s v="08/2021"/>
    <x v="154"/>
    <n v="2"/>
    <s v="Bill Print Ph 1 - 1825"/>
    <x v="0"/>
    <m/>
  </r>
  <r>
    <n v="6934010"/>
    <n v="1"/>
    <x v="8"/>
    <n v="36"/>
    <n v="12"/>
    <n v="0"/>
    <n v="27232.83"/>
    <n v="0"/>
    <n v="27232.83"/>
    <n v="17819.009999999998"/>
    <n v="0"/>
    <n v="9413.82"/>
    <n v="18603.490000000002"/>
    <n v="784.48"/>
    <n v="307"/>
    <n v="1"/>
    <n v="72"/>
    <x v="8"/>
    <s v="08/2021"/>
    <x v="154"/>
    <n v="2"/>
    <s v="Bill Print Ph 1 - 1838"/>
    <x v="0"/>
    <m/>
  </r>
  <r>
    <n v="6934011"/>
    <n v="1"/>
    <x v="8"/>
    <n v="36"/>
    <n v="13"/>
    <n v="0"/>
    <n v="1991.29"/>
    <n v="0"/>
    <n v="1991.29"/>
    <n v="1246.53"/>
    <n v="0"/>
    <n v="744.76"/>
    <n v="1303.82"/>
    <n v="57.29"/>
    <n v="307"/>
    <n v="1"/>
    <n v="72"/>
    <x v="8"/>
    <s v="08/2021"/>
    <x v="154"/>
    <n v="2"/>
    <s v="Bill Print Ph 1 - 1840"/>
    <x v="0"/>
    <m/>
  </r>
  <r>
    <n v="6934014"/>
    <n v="1"/>
    <x v="8"/>
    <n v="36"/>
    <n v="16"/>
    <n v="0"/>
    <n v="200000"/>
    <n v="0"/>
    <n v="200000"/>
    <n v="108243.76"/>
    <n v="0"/>
    <n v="91756.24"/>
    <n v="113978.53"/>
    <n v="5734.77"/>
    <n v="307"/>
    <n v="1"/>
    <n v="72"/>
    <x v="8"/>
    <s v="08/2021"/>
    <x v="158"/>
    <n v="2"/>
    <s v="ECIS Software Licenses - 1863"/>
    <x v="0"/>
    <m/>
  </r>
  <r>
    <n v="6934021"/>
    <n v="1"/>
    <x v="8"/>
    <n v="36"/>
    <n v="16"/>
    <n v="0"/>
    <n v="66258.149999999994"/>
    <n v="0"/>
    <n v="66258.149999999994"/>
    <n v="35860.15"/>
    <n v="0"/>
    <n v="30398"/>
    <n v="37760.03"/>
    <n v="1899.88"/>
    <n v="307"/>
    <n v="1"/>
    <n v="72"/>
    <x v="8"/>
    <s v="08/2021"/>
    <x v="159"/>
    <n v="2"/>
    <s v="Tableau Software - 1862"/>
    <x v="0"/>
    <m/>
  </r>
  <r>
    <n v="6934032"/>
    <n v="1"/>
    <x v="8"/>
    <n v="36"/>
    <n v="7"/>
    <n v="0"/>
    <n v="13544.23"/>
    <n v="0"/>
    <n v="13544.23"/>
    <n v="10790.92"/>
    <n v="0"/>
    <n v="2753.31"/>
    <n v="11184.25"/>
    <n v="393.33"/>
    <n v="307"/>
    <n v="1"/>
    <n v="72"/>
    <x v="8"/>
    <s v="08/2021"/>
    <x v="154"/>
    <n v="2"/>
    <s v="Bill Print Ph 1 - 1816"/>
    <x v="0"/>
    <m/>
  </r>
  <r>
    <n v="6934033"/>
    <n v="1"/>
    <x v="8"/>
    <n v="36"/>
    <n v="11"/>
    <n v="0"/>
    <n v="11903.84"/>
    <n v="0"/>
    <n v="11903.84"/>
    <n v="8126.66"/>
    <n v="0"/>
    <n v="3777.18"/>
    <n v="8470.0400000000009"/>
    <n v="343.38"/>
    <n v="307"/>
    <n v="1"/>
    <n v="72"/>
    <x v="8"/>
    <s v="08/2021"/>
    <x v="154"/>
    <n v="2"/>
    <s v="Bill Print Ph 1 - 1837"/>
    <x v="0"/>
    <m/>
  </r>
  <r>
    <n v="6934040"/>
    <n v="1"/>
    <x v="8"/>
    <n v="36"/>
    <n v="15"/>
    <n v="0"/>
    <n v="32923.5"/>
    <n v="0"/>
    <n v="32923.5"/>
    <n v="18748.13"/>
    <n v="0"/>
    <n v="14175.37"/>
    <n v="19693.150000000001"/>
    <n v="945.02"/>
    <n v="307"/>
    <n v="1"/>
    <n v="72"/>
    <x v="8"/>
    <s v="08/2021"/>
    <x v="154"/>
    <n v="2"/>
    <s v="Bill Print Ph 1 - 1846"/>
    <x v="0"/>
    <m/>
  </r>
  <r>
    <n v="6934050"/>
    <n v="1"/>
    <x v="8"/>
    <n v="36"/>
    <n v="14"/>
    <n v="0"/>
    <n v="87097.38"/>
    <n v="0"/>
    <n v="87097.38"/>
    <n v="52058.23"/>
    <n v="0"/>
    <n v="35039.15"/>
    <n v="54561.03"/>
    <n v="2502.8000000000002"/>
    <n v="307"/>
    <n v="1"/>
    <n v="72"/>
    <x v="8"/>
    <s v="08/2021"/>
    <x v="154"/>
    <n v="2"/>
    <s v="Bill Print Ph 1 - 1844"/>
    <x v="0"/>
    <m/>
  </r>
  <r>
    <n v="6934051"/>
    <n v="1"/>
    <x v="8"/>
    <n v="36"/>
    <n v="16"/>
    <n v="0"/>
    <n v="177402.45"/>
    <n v="0"/>
    <n v="177402.45"/>
    <n v="96013.53"/>
    <n v="0"/>
    <n v="81388.92"/>
    <n v="101100.34"/>
    <n v="5086.8100000000004"/>
    <n v="307"/>
    <n v="1"/>
    <n v="72"/>
    <x v="8"/>
    <s v="08/2021"/>
    <x v="159"/>
    <n v="2"/>
    <s v="Call back in Queue - 1861"/>
    <x v="0"/>
    <m/>
  </r>
  <r>
    <n v="6934055"/>
    <n v="1"/>
    <x v="8"/>
    <n v="36"/>
    <n v="16"/>
    <n v="0"/>
    <n v="31250"/>
    <n v="0"/>
    <n v="31250"/>
    <n v="16913.12"/>
    <n v="0"/>
    <n v="14336.88"/>
    <n v="17809.18"/>
    <n v="896.06000000000006"/>
    <n v="307"/>
    <n v="1"/>
    <n v="72"/>
    <x v="8"/>
    <s v="08/2021"/>
    <x v="160"/>
    <n v="2"/>
    <s v="Pro2Oracle Software - 1860"/>
    <x v="0"/>
    <m/>
  </r>
  <r>
    <n v="6934060"/>
    <n v="1"/>
    <x v="8"/>
    <n v="36"/>
    <n v="10"/>
    <n v="0"/>
    <n v="8121.72"/>
    <n v="0"/>
    <n v="8121.72"/>
    <n v="5775.47"/>
    <n v="0"/>
    <n v="2346.25"/>
    <n v="6010.1"/>
    <n v="234.63"/>
    <n v="307"/>
    <n v="1"/>
    <n v="72"/>
    <x v="8"/>
    <s v="08/2021"/>
    <x v="154"/>
    <n v="2"/>
    <s v="Bill Print Ph 1 - 1830"/>
    <x v="0"/>
    <m/>
  </r>
  <r>
    <n v="6934083"/>
    <n v="1"/>
    <x v="8"/>
    <n v="36"/>
    <n v="16"/>
    <n v="0"/>
    <n v="22000"/>
    <n v="0"/>
    <n v="22000"/>
    <n v="11906.8"/>
    <n v="0"/>
    <n v="10093.200000000001"/>
    <n v="12537.63"/>
    <n v="630.83000000000004"/>
    <n v="307"/>
    <n v="1"/>
    <n v="72"/>
    <x v="8"/>
    <s v="08/2021"/>
    <x v="161"/>
    <n v="2"/>
    <s v="Utilicis Open Edge Pro2SQL Licenses - 1859"/>
    <x v="0"/>
    <m/>
  </r>
  <r>
    <n v="7003380"/>
    <n v="1"/>
    <x v="8"/>
    <n v="36"/>
    <n v="18"/>
    <n v="0"/>
    <n v="125995.23"/>
    <n v="0"/>
    <n v="125995.23"/>
    <n v="61088.58"/>
    <n v="0"/>
    <n v="64906.65"/>
    <n v="64694.51"/>
    <n v="3605.9300000000003"/>
    <n v="307"/>
    <n v="1"/>
    <n v="72"/>
    <x v="8"/>
    <s v="08/2021"/>
    <x v="154"/>
    <n v="2"/>
    <s v="Bill Print Ph 1 - 1846"/>
    <x v="0"/>
    <m/>
  </r>
  <r>
    <n v="7003657"/>
    <n v="1"/>
    <x v="8"/>
    <n v="36"/>
    <n v="20"/>
    <n v="0"/>
    <n v="1892.22"/>
    <n v="0"/>
    <n v="1892.22"/>
    <n v="810.92"/>
    <n v="0"/>
    <n v="1081.3"/>
    <n v="864.99"/>
    <n v="54.07"/>
    <n v="307"/>
    <n v="1"/>
    <n v="72"/>
    <x v="8"/>
    <s v="08/2021"/>
    <x v="154"/>
    <n v="2"/>
    <s v="Bill Print Ph 1 - 1882"/>
    <x v="0"/>
    <m/>
  </r>
  <r>
    <n v="7003658"/>
    <n v="1"/>
    <x v="8"/>
    <n v="60"/>
    <n v="44"/>
    <n v="0"/>
    <n v="20038.2"/>
    <n v="0"/>
    <n v="20038.2"/>
    <n v="5094.45"/>
    <n v="0"/>
    <n v="14943.75"/>
    <n v="5434.08"/>
    <n v="339.63"/>
    <n v="307"/>
    <n v="1"/>
    <n v="72"/>
    <x v="8"/>
    <s v="08/2021"/>
    <x v="162"/>
    <n v="2"/>
    <s v="CISCO 911 Phone System - 1894"/>
    <x v="0"/>
    <m/>
  </r>
  <r>
    <n v="7004239"/>
    <n v="1"/>
    <x v="8"/>
    <n v="36"/>
    <n v="19"/>
    <n v="0"/>
    <n v="4382.53"/>
    <n v="0"/>
    <n v="4382.53"/>
    <n v="2001.54"/>
    <n v="0"/>
    <n v="2380.9899999999998"/>
    <n v="2126.86"/>
    <n v="125.32000000000001"/>
    <n v="307"/>
    <n v="1"/>
    <n v="72"/>
    <x v="8"/>
    <s v="08/2021"/>
    <x v="154"/>
    <n v="2"/>
    <s v="Bill Print Ph 1 - 1874"/>
    <x v="0"/>
    <m/>
  </r>
  <r>
    <n v="7004247"/>
    <n v="1"/>
    <x v="8"/>
    <n v="36"/>
    <n v="18"/>
    <n v="0"/>
    <n v="3264.01"/>
    <n v="0"/>
    <n v="3264.01"/>
    <n v="1582.54"/>
    <n v="0"/>
    <n v="1681.47"/>
    <n v="1675.96"/>
    <n v="93.42"/>
    <n v="307"/>
    <n v="1"/>
    <n v="72"/>
    <x v="8"/>
    <s v="08/2021"/>
    <x v="150"/>
    <n v="2"/>
    <s v="Tableau Software - 1869"/>
    <x v="0"/>
    <m/>
  </r>
  <r>
    <n v="7004566"/>
    <n v="1"/>
    <x v="8"/>
    <n v="60"/>
    <n v="44"/>
    <n v="0"/>
    <n v="14055"/>
    <n v="0"/>
    <n v="14055"/>
    <n v="3573.3"/>
    <n v="0"/>
    <n v="10481.700000000001"/>
    <n v="3811.52"/>
    <n v="238.22"/>
    <n v="307"/>
    <n v="1"/>
    <n v="72"/>
    <x v="8"/>
    <s v="08/2021"/>
    <x v="163"/>
    <n v="2"/>
    <s v="Ivanti Licenses - 1893"/>
    <x v="0"/>
    <m/>
  </r>
  <r>
    <n v="7004569"/>
    <n v="1"/>
    <x v="8"/>
    <n v="36"/>
    <n v="19"/>
    <n v="0"/>
    <n v="7551.23"/>
    <n v="0"/>
    <n v="7551.23"/>
    <n v="3448.66"/>
    <n v="0"/>
    <n v="4102.57"/>
    <n v="3664.58"/>
    <n v="215.92000000000002"/>
    <n v="307"/>
    <n v="1"/>
    <n v="72"/>
    <x v="8"/>
    <s v="08/2021"/>
    <x v="150"/>
    <n v="2"/>
    <s v="Tableau Software - 1876"/>
    <x v="0"/>
    <m/>
  </r>
  <r>
    <n v="7004892"/>
    <n v="1"/>
    <x v="8"/>
    <n v="36"/>
    <n v="20"/>
    <n v="0"/>
    <n v="2536.2199999999998"/>
    <n v="0"/>
    <n v="2536.2199999999998"/>
    <n v="1086.92"/>
    <n v="0"/>
    <n v="1449.3"/>
    <n v="1159.3900000000001"/>
    <n v="72.47"/>
    <n v="307"/>
    <n v="1"/>
    <n v="72"/>
    <x v="8"/>
    <s v="08/2021"/>
    <x v="150"/>
    <n v="2"/>
    <s v="Tableau Software - 1884"/>
    <x v="0"/>
    <m/>
  </r>
  <r>
    <n v="11646761"/>
    <n v="1"/>
    <x v="8"/>
    <n v="36"/>
    <n v="31"/>
    <n v="0"/>
    <n v="18715.099999999999"/>
    <n v="0"/>
    <n v="18715.099999999999"/>
    <n v="2599.3000000000002"/>
    <n v="0"/>
    <n v="16115.8"/>
    <n v="3119.16"/>
    <n v="519.86"/>
    <n v="307"/>
    <n v="1"/>
    <n v="72"/>
    <x v="8"/>
    <s v="08/2021"/>
    <x v="233"/>
    <n v="2"/>
    <s v="CU20310116S   Zoom Call Recording"/>
    <x v="0"/>
    <m/>
  </r>
  <r>
    <n v="17742108"/>
    <n v="1"/>
    <x v="8"/>
    <n v="36"/>
    <n v="32"/>
    <n v="0"/>
    <n v="109707.29"/>
    <n v="0"/>
    <n v="109707.29"/>
    <n v="12189.69"/>
    <n v="0"/>
    <n v="97517.6"/>
    <n v="15237.12"/>
    <n v="3047.43"/>
    <n v="307"/>
    <n v="1"/>
    <n v="72"/>
    <x v="8"/>
    <s v="08/2021"/>
    <x v="232"/>
    <n v="2"/>
    <s v="Computer Equipment"/>
    <x v="0"/>
    <m/>
  </r>
  <r>
    <n v="24740793"/>
    <n v="1"/>
    <x v="8"/>
    <n v="36"/>
    <n v="33"/>
    <n v="0"/>
    <n v="63548.52"/>
    <n v="0"/>
    <n v="63548.52"/>
    <n v="5295.72"/>
    <n v="0"/>
    <n v="58252.800000000003"/>
    <n v="7060.96"/>
    <n v="1765.24"/>
    <n v="307"/>
    <n v="1"/>
    <n v="72"/>
    <x v="8"/>
    <s v="08/2021"/>
    <x v="232"/>
    <n v="2"/>
    <s v="Computer Equipment"/>
    <x v="0"/>
    <m/>
  </r>
  <r>
    <n v="34690544"/>
    <n v="1"/>
    <x v="8"/>
    <n v="36"/>
    <n v="34"/>
    <n v="0"/>
    <n v="47353.19"/>
    <n v="0"/>
    <n v="47353.19"/>
    <n v="2630.74"/>
    <n v="0"/>
    <n v="44722.45"/>
    <n v="3946.11"/>
    <n v="1315.3700000000001"/>
    <n v="307"/>
    <n v="1"/>
    <n v="72"/>
    <x v="8"/>
    <s v="08/2021"/>
    <x v="232"/>
    <n v="2"/>
    <s v="Computer Equipment"/>
    <x v="0"/>
    <m/>
  </r>
  <r>
    <n v="43230557"/>
    <n v="1"/>
    <x v="8"/>
    <n v="36"/>
    <n v="34"/>
    <n v="0"/>
    <n v="14598.71"/>
    <n v="2643.7000000000003"/>
    <n v="17242.41"/>
    <n v="37.5"/>
    <n v="0"/>
    <n v="14561.21"/>
    <n v="465.77"/>
    <n v="428.27"/>
    <n v="307"/>
    <n v="1"/>
    <n v="72"/>
    <x v="8"/>
    <s v="08/2021"/>
    <x v="149"/>
    <n v="2"/>
    <s v="Bill Pres Dept Chgs"/>
    <x v="0"/>
    <m/>
  </r>
  <r>
    <n v="43252789"/>
    <n v="1"/>
    <x v="8"/>
    <n v="36"/>
    <n v="29"/>
    <n v="0"/>
    <n v="107364"/>
    <n v="0"/>
    <n v="107364"/>
    <n v="18477.63"/>
    <n v="0"/>
    <n v="88886.37"/>
    <n v="21542.68"/>
    <n v="3065.05"/>
    <n v="307"/>
    <n v="1"/>
    <n v="72"/>
    <x v="8"/>
    <s v="08/2021"/>
    <x v="232"/>
    <n v="2"/>
    <s v="Computer Equipment"/>
    <x v="0"/>
    <m/>
  </r>
  <r>
    <n v="43252794"/>
    <n v="1"/>
    <x v="8"/>
    <n v="36"/>
    <n v="35"/>
    <n v="0"/>
    <n v="68364.94"/>
    <n v="0"/>
    <n v="68364.94"/>
    <n v="1899.03"/>
    <n v="0"/>
    <n v="66465.91"/>
    <n v="3798.06"/>
    <n v="1899.03"/>
    <n v="307"/>
    <n v="1"/>
    <n v="72"/>
    <x v="8"/>
    <s v="08/2021"/>
    <x v="232"/>
    <n v="2"/>
    <s v="Computer Equipment"/>
    <x v="0"/>
    <m/>
  </r>
  <r>
    <n v="50930132"/>
    <n v="1"/>
    <x v="8"/>
    <n v="36"/>
    <n v="35"/>
    <n v="0"/>
    <n v="814.67"/>
    <n v="0"/>
    <n v="814.67"/>
    <n v="22.63"/>
    <n v="0"/>
    <n v="792.04"/>
    <n v="45.26"/>
    <n v="22.63"/>
    <n v="307"/>
    <n v="1"/>
    <n v="72"/>
    <x v="8"/>
    <s v="08/2021"/>
    <x v="233"/>
    <n v="2"/>
    <s v="CU20310116S   Zoom Call Recording"/>
    <x v="0"/>
    <m/>
  </r>
  <r>
    <n v="50940963"/>
    <n v="1"/>
    <x v="8"/>
    <n v="36"/>
    <n v="29"/>
    <n v="0"/>
    <n v="11228.79"/>
    <n v="0"/>
    <n v="11228.79"/>
    <n v="374.29"/>
    <n v="0"/>
    <n v="10854.5"/>
    <n v="748.58"/>
    <n v="374.29"/>
    <n v="307"/>
    <n v="1"/>
    <n v="72"/>
    <x v="8"/>
    <s v="08/2021"/>
    <x v="232"/>
    <n v="2"/>
    <s v="Computer Equipment"/>
    <x v="0"/>
    <m/>
  </r>
  <r>
    <n v="50940966"/>
    <n v="1"/>
    <x v="8"/>
    <n v="36"/>
    <n v="36"/>
    <n v="0"/>
    <n v="66422.600000000006"/>
    <n v="0"/>
    <n v="66422.600000000006"/>
    <n v="0"/>
    <n v="0"/>
    <n v="66422.600000000006"/>
    <n v="1845.07"/>
    <n v="1845.07"/>
    <n v="307"/>
    <n v="1"/>
    <n v="72"/>
    <x v="8"/>
    <s v="08/2021"/>
    <x v="232"/>
    <n v="2"/>
    <s v="Computer Equipment"/>
    <x v="0"/>
    <m/>
  </r>
  <r>
    <n v="56997979"/>
    <n v="1"/>
    <x v="8"/>
    <n v="36"/>
    <n v="25"/>
    <n v="0"/>
    <n v="0"/>
    <n v="97.5"/>
    <n v="97.5"/>
    <n v="0"/>
    <n v="0"/>
    <n v="67.69"/>
    <n v="32.520000000000003"/>
    <n v="32.520000000000003"/>
    <n v="307"/>
    <n v="1"/>
    <n v="72"/>
    <x v="8"/>
    <s v="08/2021"/>
    <x v="232"/>
    <n v="2"/>
    <s v="Computer Equipment"/>
    <x v="0"/>
    <m/>
  </r>
  <r>
    <n v="56997984"/>
    <n v="1"/>
    <x v="8"/>
    <n v="36"/>
    <n v="36"/>
    <n v="0"/>
    <n v="0"/>
    <n v="9398.31"/>
    <n v="9398.31"/>
    <n v="0"/>
    <n v="0"/>
    <n v="0"/>
    <n v="0"/>
    <n v="0"/>
    <n v="307"/>
    <n v="1"/>
    <n v="72"/>
    <x v="8"/>
    <s v="08/2021"/>
    <x v="232"/>
    <n v="2"/>
    <s v="Computer Equipment"/>
    <x v="0"/>
    <m/>
  </r>
  <r>
    <n v="56997987"/>
    <n v="1"/>
    <x v="8"/>
    <n v="36"/>
    <n v="36"/>
    <n v="0"/>
    <n v="0"/>
    <n v="52777.29"/>
    <n v="52777.29"/>
    <n v="0"/>
    <n v="0"/>
    <n v="0"/>
    <n v="0"/>
    <n v="0"/>
    <n v="307"/>
    <n v="1"/>
    <n v="72"/>
    <x v="8"/>
    <s v="08/2021"/>
    <x v="232"/>
    <n v="2"/>
    <s v="Computer Equipment"/>
    <x v="0"/>
    <m/>
  </r>
  <r>
    <n v="6932872"/>
    <n v="1"/>
    <x v="8"/>
    <n v="84"/>
    <n v="38"/>
    <n v="0"/>
    <n v="49249"/>
    <n v="0"/>
    <n v="49249"/>
    <n v="26437.919999999998"/>
    <n v="0"/>
    <n v="22811.08"/>
    <n v="27038.21"/>
    <n v="600.29"/>
    <n v="310"/>
    <n v="1"/>
    <n v="76"/>
    <x v="9"/>
    <s v="08/2021"/>
    <x v="164"/>
    <n v="2"/>
    <s v="CISCO Phone System - Compass Pointe - 1719"/>
    <x v="0"/>
    <m/>
  </r>
  <r>
    <n v="6932926"/>
    <n v="1"/>
    <x v="8"/>
    <n v="60"/>
    <n v="19"/>
    <n v="0"/>
    <n v="10277.67"/>
    <n v="0"/>
    <n v="10277.67"/>
    <n v="6927.31"/>
    <n v="0"/>
    <n v="3350.36"/>
    <n v="7103.64"/>
    <n v="176.33"/>
    <n v="310"/>
    <n v="1"/>
    <n v="76"/>
    <x v="9"/>
    <s v="08/2021"/>
    <x v="165"/>
    <n v="2"/>
    <s v="LifeSize modernization conference calling equipment - 1731"/>
    <x v="0"/>
    <m/>
  </r>
  <r>
    <n v="6933123"/>
    <n v="1"/>
    <x v="8"/>
    <n v="84"/>
    <n v="38"/>
    <n v="0"/>
    <n v="128599.6"/>
    <n v="0"/>
    <n v="128599.6"/>
    <n v="69047.44"/>
    <n v="0"/>
    <n v="59552.160000000003"/>
    <n v="70614.600000000006"/>
    <n v="1567.16"/>
    <n v="310"/>
    <n v="1"/>
    <n v="76"/>
    <x v="9"/>
    <s v="08/2021"/>
    <x v="167"/>
    <n v="2"/>
    <s v="CISCO Phone System - Silver Lake - 1718"/>
    <x v="0"/>
    <m/>
  </r>
  <r>
    <n v="6933213"/>
    <n v="1"/>
    <x v="8"/>
    <n v="60"/>
    <n v="19"/>
    <n v="0"/>
    <n v="908.01"/>
    <n v="0"/>
    <n v="908.01"/>
    <n v="612.03"/>
    <n v="0"/>
    <n v="295.98"/>
    <n v="627.61"/>
    <n v="15.58"/>
    <n v="310"/>
    <n v="1"/>
    <n v="76"/>
    <x v="9"/>
    <s v="08/2021"/>
    <x v="168"/>
    <n v="2"/>
    <s v="TV, (2) Samgung 43in Slim LED TV's - 1732"/>
    <x v="0"/>
    <m/>
  </r>
  <r>
    <n v="6933284"/>
    <n v="1"/>
    <x v="8"/>
    <n v="84"/>
    <n v="38"/>
    <n v="0"/>
    <n v="43464.36"/>
    <n v="0"/>
    <n v="43464.36"/>
    <n v="23333.439999999999"/>
    <n v="0"/>
    <n v="20130.919999999998"/>
    <n v="23863.200000000001"/>
    <n v="529.76"/>
    <n v="310"/>
    <n v="1"/>
    <n v="76"/>
    <x v="9"/>
    <s v="08/2021"/>
    <x v="169"/>
    <n v="2"/>
    <s v="CISCO Phone System - Energy Lane - 1720"/>
    <x v="0"/>
    <m/>
  </r>
  <r>
    <n v="6933319"/>
    <n v="1"/>
    <x v="8"/>
    <n v="60"/>
    <n v="22"/>
    <n v="0"/>
    <n v="644.91999999999996"/>
    <n v="0"/>
    <n v="644.91999999999996"/>
    <n v="402.06"/>
    <n v="0"/>
    <n v="242.86"/>
    <n v="413.1"/>
    <n v="11.040000000000001"/>
    <n v="310"/>
    <n v="1"/>
    <n v="76"/>
    <x v="9"/>
    <s v="08/2021"/>
    <x v="170"/>
    <n v="2"/>
    <s v="Samsung 55in Slim Direct LIT LE - 1762"/>
    <x v="0"/>
    <m/>
  </r>
  <r>
    <n v="6933419"/>
    <n v="1"/>
    <x v="8"/>
    <n v="84"/>
    <n v="47"/>
    <n v="0"/>
    <n v="23835.5"/>
    <n v="0"/>
    <n v="23835.5"/>
    <n v="10283.82"/>
    <n v="0"/>
    <n v="13551.68"/>
    <n v="10572.15"/>
    <n v="288.33"/>
    <n v="310"/>
    <n v="1"/>
    <n v="76"/>
    <x v="9"/>
    <s v="08/2021"/>
    <x v="171"/>
    <n v="2"/>
    <s v="CISCO Phone System Consulting - 1771"/>
    <x v="0"/>
    <m/>
  </r>
  <r>
    <n v="6933712"/>
    <n v="1"/>
    <x v="8"/>
    <n v="84"/>
    <n v="48"/>
    <n v="0"/>
    <n v="4095"/>
    <n v="0"/>
    <n v="4095"/>
    <n v="1717.8"/>
    <n v="0"/>
    <n v="2377.1999999999998"/>
    <n v="1767.32"/>
    <n v="49.52"/>
    <n v="310"/>
    <n v="1"/>
    <n v="76"/>
    <x v="9"/>
    <s v="08/2021"/>
    <x v="171"/>
    <n v="2"/>
    <s v="CISCO Phone System Consulting - 1775"/>
    <x v="0"/>
    <m/>
  </r>
  <r>
    <n v="6933853"/>
    <n v="1"/>
    <x v="8"/>
    <n v="84"/>
    <n v="45"/>
    <n v="0"/>
    <n v="110708.62"/>
    <n v="0"/>
    <n v="110708.62"/>
    <n v="50411.99"/>
    <n v="0"/>
    <n v="60296.63"/>
    <n v="51751.91"/>
    <n v="1339.92"/>
    <n v="310"/>
    <n v="1"/>
    <n v="76"/>
    <x v="9"/>
    <s v="08/2021"/>
    <x v="171"/>
    <n v="2"/>
    <s v="CISCO Phone System Consulting - 1752"/>
    <x v="0"/>
    <m/>
  </r>
  <r>
    <n v="17729237"/>
    <n v="1"/>
    <x v="8"/>
    <n v="120"/>
    <n v="116"/>
    <n v="0"/>
    <n v="-2733"/>
    <n v="0"/>
    <n v="-2733"/>
    <n v="-284.82"/>
    <n v="0"/>
    <n v="-2448.1799999999998"/>
    <n v="-305.93"/>
    <n v="-21.11"/>
    <n v="310"/>
    <n v="1"/>
    <n v="76"/>
    <x v="9"/>
    <s v="08/2021"/>
    <x v="237"/>
    <n v="2"/>
    <s v="This is to apply the credit from a 2018 project"/>
    <x v="0"/>
    <m/>
  </r>
  <r>
    <n v="6933118"/>
    <n v="1"/>
    <x v="8"/>
    <n v="0"/>
    <n v="0"/>
    <n v="0"/>
    <n v="243970.54"/>
    <n v="0"/>
    <n v="243970.54"/>
    <n v="0"/>
    <n v="0"/>
    <n v="243970.54"/>
    <n v="0"/>
    <n v="0"/>
    <n v="326"/>
    <n v="1"/>
    <n v="65"/>
    <x v="10"/>
    <s v="08/2021"/>
    <x v="172"/>
    <n v="5"/>
    <s v="Land - SL - 12"/>
    <x v="1"/>
    <m/>
  </r>
  <r>
    <n v="6933119"/>
    <n v="1"/>
    <x v="8"/>
    <n v="0"/>
    <n v="0"/>
    <n v="0"/>
    <n v="45840.84"/>
    <n v="0"/>
    <n v="45840.84"/>
    <n v="0"/>
    <n v="0"/>
    <n v="45840.84"/>
    <n v="0"/>
    <n v="0"/>
    <n v="326"/>
    <n v="1"/>
    <n v="65"/>
    <x v="10"/>
    <s v="08/2021"/>
    <x v="173"/>
    <n v="5"/>
    <s v="LAND- CITRUS HILL,FLA. BULK PLANT SITE - 51"/>
    <x v="1"/>
    <m/>
  </r>
  <r>
    <n v="6933413"/>
    <n v="1"/>
    <x v="8"/>
    <n v="0"/>
    <n v="0"/>
    <n v="0"/>
    <n v="41020.26"/>
    <n v="0"/>
    <n v="41020.26"/>
    <n v="0"/>
    <n v="0"/>
    <n v="41020.26"/>
    <n v="0"/>
    <n v="0"/>
    <n v="326"/>
    <n v="1"/>
    <n v="65"/>
    <x v="10"/>
    <s v="08/2021"/>
    <x v="174"/>
    <n v="5"/>
    <s v="LAND - MISTY PINES LOT - 25"/>
    <x v="1"/>
    <m/>
  </r>
  <r>
    <n v="6933845"/>
    <n v="1"/>
    <x v="8"/>
    <n v="0"/>
    <n v="0"/>
    <n v="0"/>
    <n v="94110.89"/>
    <n v="0"/>
    <n v="94110.89"/>
    <n v="0"/>
    <n v="0"/>
    <n v="94110.89"/>
    <n v="0"/>
    <n v="0"/>
    <n v="326"/>
    <n v="1"/>
    <n v="65"/>
    <x v="10"/>
    <s v="08/2021"/>
    <x v="175"/>
    <n v="5"/>
    <s v="LAND - BEAVER RUN (SALISBURY) - 35"/>
    <x v="1"/>
    <m/>
  </r>
  <r>
    <n v="17743287"/>
    <n v="1"/>
    <x v="8"/>
    <n v="12"/>
    <n v="8"/>
    <n v="0"/>
    <n v="1400044.51"/>
    <n v="0"/>
    <n v="1400044.51"/>
    <n v="0"/>
    <n v="0"/>
    <n v="1400044.51"/>
    <n v="0"/>
    <n v="0"/>
    <n v="326"/>
    <n v="1"/>
    <n v="65"/>
    <x v="10"/>
    <s v="08/2021"/>
    <x v="238"/>
    <n v="5"/>
    <s v="A parcel of land near Georgetown  DE has been identified as the primary location   A secondary backup location has also been identified"/>
    <x v="1"/>
    <m/>
  </r>
  <r>
    <n v="17743290"/>
    <n v="1"/>
    <x v="8"/>
    <n v="12"/>
    <n v="8"/>
    <n v="0"/>
    <n v="2207667.5"/>
    <n v="0"/>
    <n v="2207667.5"/>
    <n v="0"/>
    <n v="0"/>
    <n v="2207667.5"/>
    <n v="0"/>
    <n v="0"/>
    <n v="326"/>
    <n v="1"/>
    <n v="65"/>
    <x v="10"/>
    <s v="08/2021"/>
    <x v="239"/>
    <n v="5"/>
    <s v="A parcel of land near Georgetown  DE has been identified as the primary location   A secondary backup location has also been identified"/>
    <x v="1"/>
    <m/>
  </r>
  <r>
    <n v="6932983"/>
    <n v="1"/>
    <x v="8"/>
    <n v="60"/>
    <n v="0"/>
    <n v="0"/>
    <n v="2860"/>
    <n v="0"/>
    <n v="2860"/>
    <n v="2860"/>
    <n v="0"/>
    <n v="0"/>
    <n v="2860"/>
    <n v="0"/>
    <n v="327"/>
    <n v="1"/>
    <n v="66"/>
    <x v="2"/>
    <s v="08/2021"/>
    <x v="176"/>
    <n v="6"/>
    <s v="Panic Button System - 124"/>
    <x v="1"/>
    <m/>
  </r>
  <r>
    <n v="6932984"/>
    <n v="1"/>
    <x v="8"/>
    <n v="60"/>
    <n v="0"/>
    <n v="0"/>
    <n v="6870"/>
    <n v="0"/>
    <n v="6870"/>
    <n v="6870"/>
    <n v="0"/>
    <n v="0"/>
    <n v="6870"/>
    <n v="0"/>
    <n v="327"/>
    <n v="1"/>
    <n v="66"/>
    <x v="2"/>
    <s v="08/2021"/>
    <x v="177"/>
    <n v="6"/>
    <s v="SL AC Unit Telecom Closet - 125"/>
    <x v="1"/>
    <m/>
  </r>
  <r>
    <n v="6932992"/>
    <n v="1"/>
    <x v="8"/>
    <n v="540"/>
    <n v="242"/>
    <n v="0"/>
    <n v="2877"/>
    <n v="0"/>
    <n v="2877"/>
    <n v="1587.63"/>
    <n v="0"/>
    <n v="1289.3699999999999"/>
    <n v="1592.96"/>
    <n v="5.33"/>
    <n v="327"/>
    <n v="1"/>
    <n v="66"/>
    <x v="2"/>
    <s v="08/2021"/>
    <x v="178"/>
    <n v="6"/>
    <s v="ALARM SYSTEM AT BEAVER RUN BUILDING - 36"/>
    <x v="1"/>
    <m/>
  </r>
  <r>
    <n v="6933004"/>
    <n v="1"/>
    <x v="8"/>
    <n v="84"/>
    <n v="0"/>
    <n v="0"/>
    <n v="1033"/>
    <n v="0"/>
    <n v="1033"/>
    <n v="1033"/>
    <n v="0"/>
    <n v="0"/>
    <n v="1033"/>
    <n v="0"/>
    <n v="327"/>
    <n v="1"/>
    <n v="66"/>
    <x v="2"/>
    <s v="08/2021"/>
    <x v="179"/>
    <n v="6"/>
    <s v="New Condensor fan motor - 82"/>
    <x v="1"/>
    <m/>
  </r>
  <r>
    <n v="6933005"/>
    <n v="1"/>
    <x v="8"/>
    <n v="540"/>
    <n v="242"/>
    <n v="0"/>
    <n v="631004.23"/>
    <n v="0"/>
    <n v="631004.23"/>
    <n v="348235.45"/>
    <n v="0"/>
    <n v="282768.78000000003"/>
    <n v="349403.92"/>
    <n v="1168.47"/>
    <n v="327"/>
    <n v="1"/>
    <n v="66"/>
    <x v="2"/>
    <s v="08/2021"/>
    <x v="180"/>
    <n v="6"/>
    <s v="OFFICE BUILDING - BEAVER RUN - 37"/>
    <x v="1"/>
    <m/>
  </r>
  <r>
    <n v="6933093"/>
    <n v="1"/>
    <x v="8"/>
    <n v="120"/>
    <n v="0"/>
    <n v="0"/>
    <n v="311191.64"/>
    <n v="0"/>
    <n v="311191.64"/>
    <n v="311191.64"/>
    <n v="0"/>
    <n v="0"/>
    <n v="311191.64"/>
    <n v="0"/>
    <n v="327"/>
    <n v="1"/>
    <n v="66"/>
    <x v="2"/>
    <s v="08/2021"/>
    <x v="181"/>
    <n v="6"/>
    <s v="Silver Lake Building Renovations - 88"/>
    <x v="1"/>
    <m/>
  </r>
  <r>
    <n v="6933106"/>
    <n v="1"/>
    <x v="8"/>
    <n v="120"/>
    <n v="0"/>
    <n v="0"/>
    <n v="9770"/>
    <n v="0"/>
    <n v="9770"/>
    <n v="9770"/>
    <n v="0"/>
    <n v="0"/>
    <n v="9770"/>
    <n v="0"/>
    <n v="327"/>
    <n v="1"/>
    <n v="66"/>
    <x v="2"/>
    <s v="08/2021"/>
    <x v="182"/>
    <n v="6"/>
    <s v="AC Unit for Server Room - 112"/>
    <x v="1"/>
    <m/>
  </r>
  <r>
    <n v="6933107"/>
    <n v="1"/>
    <x v="8"/>
    <n v="60"/>
    <n v="0"/>
    <n v="0"/>
    <n v="35600"/>
    <n v="0"/>
    <n v="35600"/>
    <n v="35600"/>
    <n v="0"/>
    <n v="0"/>
    <n v="35600"/>
    <n v="0"/>
    <n v="327"/>
    <n v="1"/>
    <n v="66"/>
    <x v="2"/>
    <s v="08/2021"/>
    <x v="183"/>
    <n v="6"/>
    <s v="Beaver Run repairs - 132"/>
    <x v="1"/>
    <m/>
  </r>
  <r>
    <n v="6933108"/>
    <n v="1"/>
    <x v="8"/>
    <n v="60"/>
    <n v="0"/>
    <n v="0"/>
    <n v="11750"/>
    <n v="0"/>
    <n v="11750"/>
    <n v="11750"/>
    <n v="0"/>
    <n v="0"/>
    <n v="11750"/>
    <n v="0"/>
    <n v="327"/>
    <n v="1"/>
    <n v="66"/>
    <x v="2"/>
    <s v="08/2021"/>
    <x v="184"/>
    <n v="6"/>
    <s v="CP Alarm Security - 113"/>
    <x v="1"/>
    <m/>
  </r>
  <r>
    <n v="6933112"/>
    <n v="1"/>
    <x v="8"/>
    <n v="120"/>
    <n v="0"/>
    <n v="0"/>
    <n v="30519.38"/>
    <n v="0"/>
    <n v="30519.38"/>
    <n v="30519.38"/>
    <n v="0"/>
    <n v="0"/>
    <n v="30519.38"/>
    <n v="0"/>
    <n v="327"/>
    <n v="1"/>
    <n v="66"/>
    <x v="2"/>
    <s v="08/2021"/>
    <x v="185"/>
    <n v="6"/>
    <s v="DUMPSTER ENCLOSURE - 29"/>
    <x v="1"/>
    <m/>
  </r>
  <r>
    <n v="6933120"/>
    <n v="1"/>
    <x v="8"/>
    <n v="120"/>
    <n v="0"/>
    <n v="0"/>
    <n v="8061"/>
    <n v="0"/>
    <n v="8061"/>
    <n v="8061"/>
    <n v="0"/>
    <n v="0"/>
    <n v="8061"/>
    <n v="0"/>
    <n v="327"/>
    <n v="1"/>
    <n v="66"/>
    <x v="2"/>
    <s v="08/2021"/>
    <x v="186"/>
    <n v="6"/>
    <s v="New Entrance Door - 85"/>
    <x v="1"/>
    <m/>
  </r>
  <r>
    <n v="6933256"/>
    <n v="1"/>
    <x v="8"/>
    <n v="120"/>
    <n v="0"/>
    <n v="0"/>
    <n v="7975.86"/>
    <n v="0"/>
    <n v="7975.86"/>
    <n v="7975.86"/>
    <n v="0"/>
    <n v="0"/>
    <n v="7975.86"/>
    <n v="0"/>
    <n v="327"/>
    <n v="1"/>
    <n v="66"/>
    <x v="2"/>
    <s v="08/2021"/>
    <x v="181"/>
    <n v="6"/>
    <s v="Silver Lake Building Renovations - 94"/>
    <x v="1"/>
    <m/>
  </r>
  <r>
    <n v="6933271"/>
    <n v="1"/>
    <x v="8"/>
    <n v="84"/>
    <n v="0"/>
    <n v="0"/>
    <n v="2151"/>
    <n v="0"/>
    <n v="2151"/>
    <n v="2151"/>
    <n v="0"/>
    <n v="0"/>
    <n v="2151"/>
    <n v="0"/>
    <n v="327"/>
    <n v="1"/>
    <n v="66"/>
    <x v="2"/>
    <s v="08/2021"/>
    <x v="187"/>
    <n v="6"/>
    <s v="Complete fan asse,mbly - 83"/>
    <x v="1"/>
    <m/>
  </r>
  <r>
    <n v="6933272"/>
    <n v="1"/>
    <x v="8"/>
    <n v="60"/>
    <n v="0"/>
    <n v="0"/>
    <n v="252824.25"/>
    <n v="0"/>
    <n v="252824.25"/>
    <n v="252824.25"/>
    <n v="0"/>
    <n v="0"/>
    <n v="252824.25"/>
    <n v="0"/>
    <n v="327"/>
    <n v="1"/>
    <n v="66"/>
    <x v="2"/>
    <s v="08/2021"/>
    <x v="188"/>
    <n v="6"/>
    <s v="CP Accounting Suite Build out - 115"/>
    <x v="1"/>
    <m/>
  </r>
  <r>
    <n v="6933280"/>
    <n v="1"/>
    <x v="8"/>
    <n v="480"/>
    <n v="169"/>
    <n v="0"/>
    <n v="121370"/>
    <n v="0"/>
    <n v="121370"/>
    <n v="78405.429999999993"/>
    <n v="0"/>
    <n v="42964.57"/>
    <n v="78659.66"/>
    <n v="254.23000000000002"/>
    <n v="327"/>
    <n v="1"/>
    <n v="66"/>
    <x v="2"/>
    <s v="08/2021"/>
    <x v="189"/>
    <n v="6"/>
    <s v="LAND IMPROVEMENTS - SILVER LAKE - 42"/>
    <x v="1"/>
    <m/>
  </r>
  <r>
    <n v="6933383"/>
    <n v="1"/>
    <x v="8"/>
    <n v="120"/>
    <n v="0"/>
    <n v="0"/>
    <n v="22961.39"/>
    <n v="0"/>
    <n v="22961.39"/>
    <n v="22961.39"/>
    <n v="0"/>
    <n v="0"/>
    <n v="22961.39"/>
    <n v="0"/>
    <n v="327"/>
    <n v="1"/>
    <n v="66"/>
    <x v="2"/>
    <s v="08/2021"/>
    <x v="190"/>
    <n v="6"/>
    <s v="Silver Lake Building Renovations - Network Upgrade - 93"/>
    <x v="1"/>
    <m/>
  </r>
  <r>
    <n v="6933385"/>
    <n v="1"/>
    <x v="8"/>
    <n v="120"/>
    <n v="0"/>
    <n v="0"/>
    <n v="33011.75"/>
    <n v="0"/>
    <n v="33011.75"/>
    <n v="33011.75"/>
    <n v="0"/>
    <n v="0"/>
    <n v="33011.75"/>
    <n v="0"/>
    <n v="327"/>
    <n v="1"/>
    <n v="66"/>
    <x v="2"/>
    <s v="08/2021"/>
    <x v="191"/>
    <n v="6"/>
    <s v="SILVER LAKE PATIO - 28"/>
    <x v="1"/>
    <m/>
  </r>
  <r>
    <n v="6933386"/>
    <n v="1"/>
    <x v="8"/>
    <n v="60"/>
    <n v="0"/>
    <n v="0"/>
    <n v="21000"/>
    <n v="0"/>
    <n v="21000"/>
    <n v="21000"/>
    <n v="0"/>
    <n v="0"/>
    <n v="21000"/>
    <n v="0"/>
    <n v="327"/>
    <n v="1"/>
    <n v="66"/>
    <x v="2"/>
    <s v="08/2021"/>
    <x v="192"/>
    <n v="6"/>
    <s v="SL GAS ROOFTOP UNITS - 128"/>
    <x v="1"/>
    <m/>
  </r>
  <r>
    <n v="6933387"/>
    <n v="1"/>
    <x v="8"/>
    <n v="480"/>
    <n v="169"/>
    <n v="0"/>
    <n v="1444130.55"/>
    <n v="0"/>
    <n v="1444130.55"/>
    <n v="932912.87"/>
    <n v="0"/>
    <n v="511217.68"/>
    <n v="935937.83"/>
    <n v="3024.96"/>
    <n v="327"/>
    <n v="1"/>
    <n v="66"/>
    <x v="2"/>
    <s v="08/2021"/>
    <x v="193"/>
    <n v="6"/>
    <s v="STRUCTURES &amp; IMPROVEMENTS - SILVER LAKE BLDG. - 41"/>
    <x v="1"/>
    <m/>
  </r>
  <r>
    <n v="6933523"/>
    <n v="1"/>
    <x v="8"/>
    <n v="120"/>
    <n v="0"/>
    <n v="0"/>
    <n v="8179.14"/>
    <n v="0"/>
    <n v="8179.14"/>
    <n v="8179.14"/>
    <n v="0"/>
    <n v="0"/>
    <n v="8179.14"/>
    <n v="0"/>
    <n v="327"/>
    <n v="1"/>
    <n v="66"/>
    <x v="2"/>
    <s v="08/2021"/>
    <x v="194"/>
    <n v="6"/>
    <s v="Silver Lake Building Renovations (IT) - 101"/>
    <x v="1"/>
    <m/>
  </r>
  <r>
    <n v="6933526"/>
    <n v="1"/>
    <x v="8"/>
    <n v="480"/>
    <n v="169"/>
    <n v="0"/>
    <n v="256259"/>
    <n v="0"/>
    <n v="256259"/>
    <n v="165544.18"/>
    <n v="0"/>
    <n v="90714.82"/>
    <n v="166080.95000000001"/>
    <n v="536.77"/>
    <n v="327"/>
    <n v="1"/>
    <n v="66"/>
    <x v="2"/>
    <s v="08/2021"/>
    <x v="195"/>
    <n v="6"/>
    <s v="TANGIBLE PERSONAL PROPERTY - 43"/>
    <x v="1"/>
    <m/>
  </r>
  <r>
    <n v="6933540"/>
    <n v="1"/>
    <x v="8"/>
    <n v="180"/>
    <n v="0"/>
    <n v="0"/>
    <n v="28908"/>
    <n v="0"/>
    <n v="28908"/>
    <n v="28908"/>
    <n v="0"/>
    <n v="0"/>
    <n v="28908"/>
    <n v="0"/>
    <n v="327"/>
    <n v="1"/>
    <n v="66"/>
    <x v="2"/>
    <s v="08/2021"/>
    <x v="196"/>
    <n v="6"/>
    <s v="Concrete &amp; Brick repairs-Patio, Parking lot, Handicap Ramp - 80"/>
    <x v="1"/>
    <m/>
  </r>
  <r>
    <n v="6933668"/>
    <n v="1"/>
    <x v="8"/>
    <n v="120"/>
    <n v="0"/>
    <n v="0"/>
    <n v="118513.7"/>
    <n v="0"/>
    <n v="118513.7"/>
    <n v="118513.7"/>
    <n v="0"/>
    <n v="0"/>
    <n v="118513.7"/>
    <n v="0"/>
    <n v="327"/>
    <n v="1"/>
    <n v="66"/>
    <x v="2"/>
    <s v="08/2021"/>
    <x v="197"/>
    <n v="6"/>
    <s v="Silver Lake Elect/HVAC/Heating Upgrades - 89"/>
    <x v="1"/>
    <m/>
  </r>
  <r>
    <n v="6933670"/>
    <n v="1"/>
    <x v="8"/>
    <n v="60"/>
    <n v="0"/>
    <n v="0"/>
    <n v="56460"/>
    <n v="0"/>
    <n v="56460"/>
    <n v="56460"/>
    <n v="0"/>
    <n v="0"/>
    <n v="56460"/>
    <n v="0"/>
    <n v="327"/>
    <n v="1"/>
    <n v="66"/>
    <x v="2"/>
    <s v="08/2021"/>
    <x v="192"/>
    <n v="6"/>
    <s v="SL GAS ROOFTOP UNITS - 127"/>
    <x v="1"/>
    <m/>
  </r>
  <r>
    <n v="6933672"/>
    <n v="1"/>
    <x v="8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8/2021"/>
    <x v="197"/>
    <n v="6"/>
    <s v="Silver Lake Elect/HVAC/Heating Upgrades - 95"/>
    <x v="1"/>
    <m/>
  </r>
  <r>
    <n v="6933709"/>
    <n v="1"/>
    <x v="8"/>
    <n v="180"/>
    <n v="0"/>
    <n v="0"/>
    <n v="25615"/>
    <n v="0"/>
    <n v="25615"/>
    <n v="25615"/>
    <n v="0"/>
    <n v="0"/>
    <n v="25615"/>
    <n v="0"/>
    <n v="327"/>
    <n v="1"/>
    <n v="66"/>
    <x v="2"/>
    <s v="08/2021"/>
    <x v="198"/>
    <n v="6"/>
    <s v="Landscaping - 81"/>
    <x v="1"/>
    <m/>
  </r>
  <r>
    <n v="6933822"/>
    <n v="1"/>
    <x v="8"/>
    <n v="120"/>
    <n v="0"/>
    <n v="0"/>
    <n v="104340.12"/>
    <n v="0"/>
    <n v="104340.12"/>
    <n v="104340.12"/>
    <n v="0"/>
    <n v="0"/>
    <n v="104340.12"/>
    <n v="0"/>
    <n v="327"/>
    <n v="1"/>
    <n v="66"/>
    <x v="2"/>
    <s v="08/2021"/>
    <x v="194"/>
    <n v="6"/>
    <s v="Silver Lake Building Renovations (IT) - 100"/>
    <x v="1"/>
    <m/>
  </r>
  <r>
    <n v="6933849"/>
    <n v="1"/>
    <x v="8"/>
    <n v="540"/>
    <n v="243"/>
    <n v="0"/>
    <n v="21364.799999999999"/>
    <n v="0"/>
    <n v="21364.799999999999"/>
    <n v="11713.34"/>
    <n v="0"/>
    <n v="9651.4599999999991"/>
    <n v="11753.06"/>
    <n v="39.72"/>
    <n v="327"/>
    <n v="1"/>
    <n v="66"/>
    <x v="2"/>
    <s v="08/2021"/>
    <x v="180"/>
    <n v="6"/>
    <s v="OFFICE BUILDING - BEAVER RUN - 38"/>
    <x v="1"/>
    <m/>
  </r>
  <r>
    <n v="6933971"/>
    <n v="1"/>
    <x v="8"/>
    <n v="60"/>
    <n v="0"/>
    <n v="0"/>
    <n v="9183.33"/>
    <n v="0"/>
    <n v="9183.33"/>
    <n v="9183.33"/>
    <n v="0"/>
    <n v="0"/>
    <n v="9183.33"/>
    <n v="0"/>
    <n v="327"/>
    <n v="1"/>
    <n v="66"/>
    <x v="2"/>
    <s v="08/2021"/>
    <x v="199"/>
    <n v="6"/>
    <s v="SL PLANNING CELL CONVERSION - 126"/>
    <x v="1"/>
    <m/>
  </r>
  <r>
    <n v="6933972"/>
    <n v="1"/>
    <x v="8"/>
    <n v="480"/>
    <n v="180"/>
    <n v="0"/>
    <n v="244514.08"/>
    <n v="0"/>
    <n v="244514.08"/>
    <n v="152821.23000000001"/>
    <n v="0"/>
    <n v="91692.85"/>
    <n v="153330.64000000001"/>
    <n v="509.41"/>
    <n v="327"/>
    <n v="1"/>
    <n v="66"/>
    <x v="2"/>
    <s v="08/2021"/>
    <x v="200"/>
    <n v="6"/>
    <s v="STRUCTURES &amp; IMPROV - ADDITION TO SILVER LAKE - 20"/>
    <x v="1"/>
    <m/>
  </r>
  <r>
    <n v="6933997"/>
    <n v="1"/>
    <x v="8"/>
    <n v="120"/>
    <n v="0"/>
    <n v="0"/>
    <n v="67800"/>
    <n v="0"/>
    <n v="67800"/>
    <n v="67800"/>
    <n v="0"/>
    <n v="0"/>
    <n v="67800"/>
    <n v="0"/>
    <n v="327"/>
    <n v="1"/>
    <n v="66"/>
    <x v="2"/>
    <s v="08/2021"/>
    <x v="201"/>
    <n v="6"/>
    <s v="Heating/Air conditioning upgrade - 74"/>
    <x v="1"/>
    <m/>
  </r>
  <r>
    <n v="6933998"/>
    <n v="1"/>
    <x v="8"/>
    <n v="84"/>
    <n v="0"/>
    <n v="0"/>
    <n v="11479"/>
    <n v="0"/>
    <n v="11479"/>
    <n v="11479"/>
    <n v="0"/>
    <n v="0"/>
    <n v="11479"/>
    <n v="0"/>
    <n v="327"/>
    <n v="1"/>
    <n v="66"/>
    <x v="2"/>
    <s v="08/2021"/>
    <x v="202"/>
    <n v="6"/>
    <s v="Installation 3Ton AC unit in Server Room - 84"/>
    <x v="1"/>
    <m/>
  </r>
  <r>
    <n v="6933401"/>
    <n v="1"/>
    <x v="8"/>
    <n v="120"/>
    <n v="5"/>
    <n v="0"/>
    <n v="5046.8100000000004"/>
    <n v="0"/>
    <n v="5046.8100000000004"/>
    <n v="4826.0200000000004"/>
    <n v="0"/>
    <n v="220.79"/>
    <n v="4870.18"/>
    <n v="44.160000000000004"/>
    <n v="328"/>
    <n v="1"/>
    <n v="68"/>
    <x v="4"/>
    <s v="08/2021"/>
    <x v="203"/>
    <n v="2"/>
    <s v="Compass Pointe Furniture - 121"/>
    <x v="1"/>
    <m/>
  </r>
  <r>
    <n v="6933402"/>
    <n v="1"/>
    <x v="8"/>
    <n v="120"/>
    <n v="6"/>
    <n v="0"/>
    <n v="609.32000000000005"/>
    <n v="0"/>
    <n v="609.32000000000005"/>
    <n v="577.4"/>
    <n v="0"/>
    <n v="31.92"/>
    <n v="582.72"/>
    <n v="5.32"/>
    <n v="328"/>
    <n v="1"/>
    <n v="68"/>
    <x v="4"/>
    <s v="08/2021"/>
    <x v="203"/>
    <n v="2"/>
    <s v="Compass Pointe Furniture - 122"/>
    <x v="1"/>
    <m/>
  </r>
  <r>
    <n v="2273447"/>
    <n v="1"/>
    <x v="8"/>
    <n v="60"/>
    <n v="49"/>
    <n v="0"/>
    <n v="2654.85"/>
    <n v="0"/>
    <n v="2654.85"/>
    <n v="486.75"/>
    <n v="0"/>
    <n v="2168.1"/>
    <n v="531"/>
    <n v="44.25"/>
    <n v="329"/>
    <n v="1"/>
    <n v="73"/>
    <x v="11"/>
    <s v="08/2021"/>
    <x v="204"/>
    <n v="2"/>
    <s v="Jeff Sylvester 2020 Ford Exp"/>
    <x v="1"/>
    <m/>
  </r>
  <r>
    <n v="4216702"/>
    <n v="1"/>
    <x v="8"/>
    <n v="60"/>
    <n v="50"/>
    <n v="0"/>
    <n v="2.98"/>
    <n v="0"/>
    <n v="2.98"/>
    <n v="0.5"/>
    <n v="0"/>
    <n v="2.48"/>
    <n v="0.55000000000000004"/>
    <n v="0.05"/>
    <n v="329"/>
    <n v="1"/>
    <n v="73"/>
    <x v="11"/>
    <s v="08/2021"/>
    <x v="232"/>
    <n v="2"/>
    <s v="Vehicles - Automobiles"/>
    <x v="1"/>
    <m/>
  </r>
  <r>
    <n v="4216707"/>
    <n v="1"/>
    <x v="8"/>
    <n v="60"/>
    <n v="50"/>
    <n v="0"/>
    <n v="37783.71"/>
    <n v="0"/>
    <n v="37783.71"/>
    <n v="6297.3"/>
    <n v="0"/>
    <n v="31486.41"/>
    <n v="6927.03"/>
    <n v="629.73"/>
    <n v="329"/>
    <n v="1"/>
    <n v="73"/>
    <x v="11"/>
    <s v="08/2021"/>
    <x v="232"/>
    <n v="2"/>
    <s v="Vehicles - Automobiles"/>
    <x v="1"/>
    <m/>
  </r>
  <r>
    <n v="6932980"/>
    <n v="1"/>
    <x v="8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8/2021"/>
    <x v="208"/>
    <n v="2"/>
    <s v="2015 Ford Exp - J Householder - 138"/>
    <x v="1"/>
    <m/>
  </r>
  <r>
    <n v="6932982"/>
    <n v="1"/>
    <x v="8"/>
    <n v="60"/>
    <n v="3"/>
    <n v="0"/>
    <n v="40830.839999999997"/>
    <n v="0"/>
    <n v="40830.839999999997"/>
    <n v="38789.300000000003"/>
    <n v="0"/>
    <n v="2041.54"/>
    <n v="39469.81"/>
    <n v="680.51"/>
    <n v="329"/>
    <n v="1"/>
    <n v="73"/>
    <x v="11"/>
    <s v="08/2021"/>
    <x v="210"/>
    <n v="2"/>
    <s v="2016 Ford E150 Truck Pesco FL Sales (AM-1648) - 159"/>
    <x v="1"/>
    <m/>
  </r>
  <r>
    <n v="6932990"/>
    <n v="1"/>
    <x v="8"/>
    <n v="60"/>
    <n v="0"/>
    <n v="0"/>
    <n v="41806"/>
    <n v="0"/>
    <n v="41806"/>
    <n v="41806"/>
    <n v="0"/>
    <n v="0"/>
    <n v="41806"/>
    <n v="0"/>
    <n v="329"/>
    <n v="1"/>
    <n v="73"/>
    <x v="11"/>
    <s v="08/2021"/>
    <x v="211"/>
    <n v="2"/>
    <s v="2016 Ford Explorer-Greg Robinson - 155"/>
    <x v="1"/>
    <m/>
  </r>
  <r>
    <n v="6932996"/>
    <n v="1"/>
    <x v="8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8/2021"/>
    <x v="212"/>
    <n v="2"/>
    <s v="Householder Veh - 170"/>
    <x v="1"/>
    <m/>
  </r>
  <r>
    <n v="6933102"/>
    <n v="1"/>
    <x v="8"/>
    <n v="60"/>
    <n v="9"/>
    <n v="0"/>
    <n v="0"/>
    <n v="0"/>
    <n v="0"/>
    <n v="0"/>
    <n v="0"/>
    <n v="0"/>
    <n v="0"/>
    <n v="0"/>
    <n v="329"/>
    <n v="1"/>
    <n v="73"/>
    <x v="11"/>
    <s v="08/2021"/>
    <x v="213"/>
    <n v="2"/>
    <s v="2017 Ford Taurus -Lou Anatrella - 160"/>
    <x v="1"/>
    <m/>
  </r>
  <r>
    <n v="6933260"/>
    <n v="1"/>
    <x v="8"/>
    <n v="60"/>
    <n v="0"/>
    <n v="0"/>
    <n v="38319"/>
    <n v="0"/>
    <n v="38319"/>
    <n v="38319"/>
    <n v="0"/>
    <n v="0"/>
    <n v="38319"/>
    <n v="0"/>
    <n v="329"/>
    <n v="1"/>
    <n v="73"/>
    <x v="11"/>
    <s v="08/2021"/>
    <x v="214"/>
    <n v="2"/>
    <s v="2016 Ford Explorer J. Steinmetz - 149"/>
    <x v="1"/>
    <m/>
  </r>
  <r>
    <n v="6933263"/>
    <n v="1"/>
    <x v="8"/>
    <n v="60"/>
    <n v="0"/>
    <n v="0"/>
    <n v="42216"/>
    <n v="0"/>
    <n v="42216"/>
    <n v="42216"/>
    <n v="0"/>
    <n v="0"/>
    <n v="42216"/>
    <n v="0"/>
    <n v="329"/>
    <n v="1"/>
    <n v="73"/>
    <x v="11"/>
    <s v="08/2021"/>
    <x v="215"/>
    <n v="2"/>
    <s v="2016 Ford Explorer-C. Martin - 153"/>
    <x v="1"/>
    <m/>
  </r>
  <r>
    <n v="6933264"/>
    <n v="1"/>
    <x v="8"/>
    <n v="60"/>
    <n v="22"/>
    <n v="0"/>
    <n v="39643"/>
    <n v="0"/>
    <n v="39643"/>
    <n v="24714.35"/>
    <n v="0"/>
    <n v="14928.65"/>
    <n v="25392.93"/>
    <n v="678.58"/>
    <n v="329"/>
    <n v="1"/>
    <n v="73"/>
    <x v="11"/>
    <s v="08/2021"/>
    <x v="216"/>
    <n v="2"/>
    <s v="2018 Ford Explorer - Bill O'Brien - 167"/>
    <x v="1"/>
    <m/>
  </r>
  <r>
    <n v="6933382"/>
    <n v="1"/>
    <x v="8"/>
    <n v="60"/>
    <n v="0"/>
    <n v="0"/>
    <n v="35342.9"/>
    <n v="0"/>
    <n v="35342.9"/>
    <n v="35342.9"/>
    <n v="0"/>
    <n v="0"/>
    <n v="35342.9"/>
    <n v="0"/>
    <n v="329"/>
    <n v="1"/>
    <n v="73"/>
    <x v="11"/>
    <s v="08/2021"/>
    <x v="217"/>
    <n v="2"/>
    <s v="2014 GMC Acadia - Bill Hancock - 133"/>
    <x v="1"/>
    <m/>
  </r>
  <r>
    <n v="6933393"/>
    <n v="1"/>
    <x v="8"/>
    <n v="60"/>
    <n v="11"/>
    <n v="0"/>
    <n v="39832"/>
    <n v="0"/>
    <n v="39832"/>
    <n v="32529.48"/>
    <n v="0"/>
    <n v="7302.52"/>
    <n v="33193.35"/>
    <n v="663.87"/>
    <n v="329"/>
    <n v="1"/>
    <n v="73"/>
    <x v="11"/>
    <s v="08/2021"/>
    <x v="218"/>
    <n v="2"/>
    <s v="2017 Ford Explorer - Tom Mahn - 162"/>
    <x v="1"/>
    <m/>
  </r>
  <r>
    <n v="6933678"/>
    <n v="1"/>
    <x v="8"/>
    <n v="60"/>
    <n v="0"/>
    <n v="0"/>
    <n v="29995.88"/>
    <n v="0"/>
    <n v="29995.88"/>
    <n v="29995.88"/>
    <n v="0"/>
    <n v="0"/>
    <n v="29995.88"/>
    <n v="0"/>
    <n v="329"/>
    <n v="1"/>
    <n v="73"/>
    <x v="11"/>
    <s v="08/2021"/>
    <x v="219"/>
    <n v="2"/>
    <s v="2016 Ford F-150 Saftey - 150"/>
    <x v="1"/>
    <m/>
  </r>
  <r>
    <n v="6933821"/>
    <n v="1"/>
    <x v="8"/>
    <n v="60"/>
    <n v="0"/>
    <n v="0"/>
    <n v="0"/>
    <n v="0"/>
    <n v="0"/>
    <n v="0"/>
    <n v="0"/>
    <n v="0"/>
    <n v="0"/>
    <n v="0"/>
    <n v="329"/>
    <n v="1"/>
    <n v="73"/>
    <x v="11"/>
    <s v="08/2021"/>
    <x v="220"/>
    <n v="2"/>
    <s v="2015 Ford Taurus V. Gadgil - 148"/>
    <x v="1"/>
    <m/>
  </r>
  <r>
    <n v="6933829"/>
    <n v="1"/>
    <x v="8"/>
    <n v="60"/>
    <n v="0"/>
    <n v="0"/>
    <n v="40961.57"/>
    <n v="0"/>
    <n v="40961.57"/>
    <n v="40961.57"/>
    <n v="0"/>
    <n v="0"/>
    <n v="40961.57"/>
    <n v="0"/>
    <n v="329"/>
    <n v="1"/>
    <n v="73"/>
    <x v="11"/>
    <s v="08/2021"/>
    <x v="221"/>
    <n v="2"/>
    <s v="2016 Ford Explorer XLT -Brian Goff - 154"/>
    <x v="1"/>
    <m/>
  </r>
  <r>
    <n v="6933830"/>
    <n v="1"/>
    <x v="8"/>
    <n v="60"/>
    <n v="0"/>
    <n v="0"/>
    <n v="23867"/>
    <n v="0"/>
    <n v="23867"/>
    <n v="23867"/>
    <n v="0"/>
    <n v="0"/>
    <n v="23867"/>
    <n v="0"/>
    <n v="329"/>
    <n v="1"/>
    <n v="73"/>
    <x v="11"/>
    <s v="08/2021"/>
    <x v="222"/>
    <n v="2"/>
    <s v="2016 Ford Fusion  - HR Dept spare - 147"/>
    <x v="1"/>
    <m/>
  </r>
  <r>
    <n v="6934022"/>
    <n v="1"/>
    <x v="8"/>
    <n v="60"/>
    <n v="22"/>
    <n v="0"/>
    <n v="40111.449999999997"/>
    <n v="0"/>
    <n v="40111.449999999997"/>
    <n v="25006.39"/>
    <n v="0"/>
    <n v="15105.06"/>
    <n v="25692.98"/>
    <n v="686.59"/>
    <n v="329"/>
    <n v="1"/>
    <n v="73"/>
    <x v="11"/>
    <s v="08/2021"/>
    <x v="223"/>
    <n v="2"/>
    <s v="2018 Ford Explorer White - L. Orr - 178"/>
    <x v="1"/>
    <m/>
  </r>
  <r>
    <n v="6934034"/>
    <n v="1"/>
    <x v="8"/>
    <n v="60"/>
    <n v="36"/>
    <n v="0"/>
    <n v="29646.39"/>
    <n v="0"/>
    <n v="29646.39"/>
    <n v="11509.77"/>
    <n v="0"/>
    <n v="18136.62"/>
    <n v="12013.57"/>
    <n v="503.8"/>
    <n v="329"/>
    <n v="1"/>
    <n v="73"/>
    <x v="11"/>
    <s v="08/2021"/>
    <x v="224"/>
    <n v="2"/>
    <s v="2017 Ford Edge Steve Baccino - 175"/>
    <x v="1"/>
    <m/>
  </r>
  <r>
    <n v="6934052"/>
    <n v="1"/>
    <x v="8"/>
    <n v="60"/>
    <n v="37"/>
    <n v="0"/>
    <n v="65092"/>
    <n v="0"/>
    <n v="65092"/>
    <n v="24180.02"/>
    <n v="0"/>
    <n v="40911.980000000003"/>
    <n v="25285.75"/>
    <n v="1105.73"/>
    <n v="329"/>
    <n v="1"/>
    <n v="73"/>
    <x v="11"/>
    <s v="08/2021"/>
    <x v="225"/>
    <n v="2"/>
    <s v="2019 Chevy Tahoe - Moriarty - 177"/>
    <x v="1"/>
    <m/>
  </r>
  <r>
    <n v="6934061"/>
    <n v="1"/>
    <x v="8"/>
    <n v="60"/>
    <n v="17"/>
    <n v="0"/>
    <n v="6344.61"/>
    <n v="0"/>
    <n v="6344.61"/>
    <n v="6344.61"/>
    <n v="0"/>
    <n v="0"/>
    <n v="6344.61"/>
    <n v="0"/>
    <n v="329"/>
    <n v="1"/>
    <n v="73"/>
    <x v="11"/>
    <s v="08/2021"/>
    <x v="224"/>
    <n v="2"/>
    <s v="2017 Ford Edge Steve Baccino - 176"/>
    <x v="1"/>
    <m/>
  </r>
  <r>
    <n v="6934081"/>
    <n v="1"/>
    <x v="8"/>
    <n v="60"/>
    <n v="33"/>
    <n v="0"/>
    <n v="44783.54"/>
    <n v="0"/>
    <n v="44783.54"/>
    <n v="19639.419999999998"/>
    <n v="0"/>
    <n v="25144.12"/>
    <n v="20401.36"/>
    <n v="761.94"/>
    <n v="329"/>
    <n v="1"/>
    <n v="73"/>
    <x v="11"/>
    <s v="08/2021"/>
    <x v="226"/>
    <n v="2"/>
    <s v="2019 Ford Explorer XLT - Galtman - 171"/>
    <x v="1"/>
    <m/>
  </r>
  <r>
    <n v="7003533"/>
    <n v="1"/>
    <x v="8"/>
    <n v="60"/>
    <n v="41"/>
    <n v="0"/>
    <n v="56746.98"/>
    <n v="0"/>
    <n v="56746.98"/>
    <n v="17277.400000000001"/>
    <n v="0"/>
    <n v="39469.58"/>
    <n v="18240.07"/>
    <n v="962.67000000000007"/>
    <n v="329"/>
    <n v="1"/>
    <n v="73"/>
    <x v="11"/>
    <s v="08/2021"/>
    <x v="227"/>
    <n v="2"/>
    <s v="2020 Ford Explorer - Sylvester - 179"/>
    <x v="1"/>
    <m/>
  </r>
  <r>
    <n v="7004104"/>
    <n v="1"/>
    <x v="8"/>
    <n v="60"/>
    <n v="42"/>
    <n v="0"/>
    <n v="51694"/>
    <n v="0"/>
    <n v="51694"/>
    <n v="14873.33"/>
    <n v="0"/>
    <n v="36820.67"/>
    <n v="15750.01"/>
    <n v="876.68000000000006"/>
    <n v="329"/>
    <n v="1"/>
    <n v="73"/>
    <x v="11"/>
    <s v="08/2021"/>
    <x v="228"/>
    <n v="2"/>
    <s v="2020 GMC Acadia - Cooper -180"/>
    <x v="1"/>
    <m/>
  </r>
  <r>
    <n v="17743128"/>
    <n v="1"/>
    <x v="8"/>
    <n v="60"/>
    <n v="50"/>
    <n v="0"/>
    <n v="-4001"/>
    <n v="0"/>
    <n v="-4001"/>
    <n v="-666.8"/>
    <n v="0"/>
    <n v="-3334.2"/>
    <n v="-733.48"/>
    <n v="-66.680000000000007"/>
    <n v="329"/>
    <n v="1"/>
    <n v="73"/>
    <x v="11"/>
    <s v="08/2021"/>
    <x v="232"/>
    <n v="2"/>
    <s v="Transportation Equipment"/>
    <x v="1"/>
    <m/>
  </r>
  <r>
    <n v="24741607"/>
    <n v="1"/>
    <x v="8"/>
    <n v="60"/>
    <n v="55"/>
    <n v="0"/>
    <n v="57296.39"/>
    <n v="0"/>
    <n v="57296.39"/>
    <n v="4717.09"/>
    <n v="0"/>
    <n v="52579.3"/>
    <n v="5673.08"/>
    <n v="955.99"/>
    <n v="329"/>
    <n v="1"/>
    <n v="73"/>
    <x v="11"/>
    <s v="08/2021"/>
    <x v="232"/>
    <n v="2"/>
    <s v="Vehicles - Automobiles"/>
    <x v="1"/>
    <m/>
  </r>
  <r>
    <n v="24741612"/>
    <n v="1"/>
    <x v="8"/>
    <n v="60"/>
    <n v="56"/>
    <n v="0"/>
    <n v="49943.63"/>
    <n v="0"/>
    <n v="49943.63"/>
    <n v="3329.56"/>
    <n v="0"/>
    <n v="46614.07"/>
    <n v="4161.95"/>
    <n v="832.39"/>
    <n v="329"/>
    <n v="1"/>
    <n v="73"/>
    <x v="11"/>
    <s v="08/2021"/>
    <x v="232"/>
    <n v="2"/>
    <s v="Vehicles - Automobiles"/>
    <x v="1"/>
    <m/>
  </r>
  <r>
    <n v="33979323"/>
    <n v="1"/>
    <x v="8"/>
    <n v="60"/>
    <n v="53"/>
    <n v="0"/>
    <n v="73022.929999999993"/>
    <n v="0"/>
    <n v="73022.929999999993"/>
    <n v="8519.35"/>
    <n v="0"/>
    <n v="64503.58"/>
    <n v="9736.4"/>
    <n v="1217.05"/>
    <n v="329"/>
    <n v="1"/>
    <n v="73"/>
    <x v="11"/>
    <s v="08/2021"/>
    <x v="232"/>
    <n v="2"/>
    <s v="Vehicles - Automobiles"/>
    <x v="1"/>
    <m/>
  </r>
  <r>
    <n v="34685501"/>
    <n v="1"/>
    <x v="8"/>
    <n v="60"/>
    <n v="58"/>
    <n v="0"/>
    <n v="55552.99"/>
    <n v="0"/>
    <n v="55552.99"/>
    <n v="1851.76"/>
    <n v="0"/>
    <n v="53701.23"/>
    <n v="2777.64"/>
    <n v="925.88"/>
    <n v="329"/>
    <n v="1"/>
    <n v="73"/>
    <x v="11"/>
    <s v="08/2021"/>
    <x v="241"/>
    <n v="2"/>
    <s v="Replace 2015 Ford Taurus VIn 1FAH2H82FG163002"/>
    <x v="1"/>
    <m/>
  </r>
  <r>
    <n v="34685504"/>
    <n v="1"/>
    <x v="8"/>
    <n v="60"/>
    <n v="58"/>
    <n v="0"/>
    <n v="40524.65"/>
    <n v="0"/>
    <n v="40524.65"/>
    <n v="1350.82"/>
    <n v="0"/>
    <n v="39173.83"/>
    <n v="2026.23"/>
    <n v="675.41"/>
    <n v="329"/>
    <n v="1"/>
    <n v="73"/>
    <x v="11"/>
    <s v="08/2021"/>
    <x v="242"/>
    <n v="2"/>
    <s v="2021 GMC Acadia   Justin Stankiewicz VIN 1GKKNMLS8MZ193910"/>
    <x v="1"/>
    <m/>
  </r>
  <r>
    <n v="56971678"/>
    <n v="1"/>
    <x v="8"/>
    <n v="60"/>
    <n v="60"/>
    <n v="0"/>
    <n v="0"/>
    <n v="60505.72"/>
    <n v="60505.72"/>
    <n v="0"/>
    <n v="0"/>
    <n v="0"/>
    <n v="0"/>
    <n v="0"/>
    <n v="329"/>
    <n v="1"/>
    <n v="73"/>
    <x v="11"/>
    <s v="08/2021"/>
    <x v="244"/>
    <n v="2"/>
    <s v="vehicle for new CHRO"/>
    <x v="1"/>
    <m/>
  </r>
  <r>
    <n v="6932995"/>
    <n v="1"/>
    <x v="8"/>
    <n v="84"/>
    <n v="47"/>
    <n v="0"/>
    <n v="8954"/>
    <n v="0"/>
    <n v="8954"/>
    <n v="3863.19"/>
    <n v="0"/>
    <n v="5090.8100000000004"/>
    <n v="3971.51"/>
    <n v="108.32000000000001"/>
    <n v="330"/>
    <n v="1"/>
    <n v="76"/>
    <x v="9"/>
    <s v="08/2021"/>
    <x v="229"/>
    <n v="2"/>
    <s v="Customer Care Cisco Phone System - 168"/>
    <x v="1"/>
    <m/>
  </r>
  <r>
    <n v="6933270"/>
    <n v="1"/>
    <x v="8"/>
    <n v="84"/>
    <n v="45"/>
    <n v="0"/>
    <n v="9456.25"/>
    <n v="0"/>
    <n v="9456.25"/>
    <n v="4390.37"/>
    <n v="0"/>
    <n v="5065.88"/>
    <n v="4502.95"/>
    <n v="112.58"/>
    <n v="330"/>
    <n v="1"/>
    <n v="76"/>
    <x v="9"/>
    <s v="08/2021"/>
    <x v="230"/>
    <n v="2"/>
    <s v="Cisco Phone Equip, (67) Microphones &amp; (73) Headsets - 166"/>
    <x v="1"/>
    <m/>
  </r>
  <r>
    <n v="6933412"/>
    <n v="1"/>
    <x v="8"/>
    <n v="84"/>
    <n v="49"/>
    <n v="0"/>
    <n v="16375"/>
    <n v="0"/>
    <n v="16375"/>
    <n v="6673.72"/>
    <n v="0"/>
    <n v="9701.2800000000007"/>
    <n v="6871.71"/>
    <n v="197.99"/>
    <n v="330"/>
    <n v="1"/>
    <n v="76"/>
    <x v="9"/>
    <s v="08/2021"/>
    <x v="229"/>
    <n v="2"/>
    <s v="Customer Care Cisco Phone System - 169"/>
    <x v="1"/>
    <m/>
  </r>
  <r>
    <n v="6933844"/>
    <n v="1"/>
    <x v="8"/>
    <n v="84"/>
    <n v="40"/>
    <n v="0"/>
    <n v="404019.88"/>
    <n v="0"/>
    <n v="404019.88"/>
    <n v="208131.45"/>
    <n v="0"/>
    <n v="195888.43"/>
    <n v="213028.66"/>
    <n v="4897.21"/>
    <n v="330"/>
    <n v="1"/>
    <n v="76"/>
    <x v="9"/>
    <s v="08/2021"/>
    <x v="229"/>
    <n v="2"/>
    <s v="Customer Care Cisco Phone System - 164"/>
    <x v="1"/>
    <m/>
  </r>
  <r>
    <n v="6933996"/>
    <n v="1"/>
    <x v="8"/>
    <n v="84"/>
    <n v="43"/>
    <n v="0"/>
    <n v="30844.91"/>
    <n v="0"/>
    <n v="30844.91"/>
    <n v="15055.24"/>
    <n v="0"/>
    <n v="15789.67"/>
    <n v="15422.44"/>
    <n v="367.2"/>
    <n v="330"/>
    <n v="1"/>
    <n v="76"/>
    <x v="9"/>
    <s v="08/2021"/>
    <x v="229"/>
    <n v="2"/>
    <s v="Customer Care Cisco Phone System - 165"/>
    <x v="1"/>
    <m/>
  </r>
  <r>
    <n v="6932986"/>
    <n v="1"/>
    <x v="9"/>
    <n v="84"/>
    <n v="34"/>
    <n v="0"/>
    <n v="164635.24"/>
    <n v="0"/>
    <n v="164635.24"/>
    <n v="96662.27"/>
    <n v="0"/>
    <n v="67972.97"/>
    <n v="98661.47"/>
    <n v="1999.2"/>
    <n v="308"/>
    <n v="1"/>
    <n v="39"/>
    <x v="0"/>
    <s v="09/2021"/>
    <x v="0"/>
    <n v="2"/>
    <s v="Utilities International - Phase 1 - 1579"/>
    <x v="0"/>
    <m/>
  </r>
  <r>
    <n v="6933095"/>
    <n v="1"/>
    <x v="9"/>
    <n v="84"/>
    <n v="47"/>
    <n v="0"/>
    <n v="1625"/>
    <n v="0"/>
    <n v="1625"/>
    <n v="701.3"/>
    <n v="0"/>
    <n v="923.7"/>
    <n v="720.95"/>
    <n v="19.650000000000002"/>
    <n v="308"/>
    <n v="1"/>
    <n v="39"/>
    <x v="0"/>
    <s v="09/2021"/>
    <x v="1"/>
    <n v="2"/>
    <s v="Utilities International - Phase 2 - 1779"/>
    <x v="0"/>
    <m/>
  </r>
  <r>
    <n v="6933388"/>
    <n v="1"/>
    <x v="9"/>
    <n v="84"/>
    <n v="46"/>
    <n v="0"/>
    <n v="-1778.34"/>
    <n v="0"/>
    <n v="-1778.34"/>
    <n v="-788.74"/>
    <n v="0"/>
    <n v="-989.6"/>
    <n v="-810.25"/>
    <n v="-21.51"/>
    <n v="308"/>
    <n v="1"/>
    <n v="39"/>
    <x v="0"/>
    <s v="09/2021"/>
    <x v="1"/>
    <n v="2"/>
    <s v="Utilities International - Phase 2 - 1764"/>
    <x v="0"/>
    <m/>
  </r>
  <r>
    <n v="6933673"/>
    <n v="1"/>
    <x v="9"/>
    <n v="84"/>
    <n v="44"/>
    <n v="0"/>
    <n v="1021008.31"/>
    <n v="0"/>
    <n v="1021008.31"/>
    <n v="477280.84"/>
    <n v="0"/>
    <n v="543727.47"/>
    <n v="489638.28"/>
    <n v="12357.44"/>
    <n v="308"/>
    <n v="1"/>
    <n v="39"/>
    <x v="0"/>
    <s v="09/2021"/>
    <x v="1"/>
    <n v="2"/>
    <s v="Utilities International - Phase 2 - 1755"/>
    <x v="0"/>
    <m/>
  </r>
  <r>
    <n v="6933825"/>
    <n v="1"/>
    <x v="9"/>
    <n v="84"/>
    <n v="45"/>
    <n v="0"/>
    <n v="261.20999999999998"/>
    <n v="0"/>
    <n v="261.20999999999998"/>
    <n v="118.98"/>
    <n v="0"/>
    <n v="142.22999999999999"/>
    <n v="122.14"/>
    <n v="3.16"/>
    <n v="308"/>
    <n v="1"/>
    <n v="39"/>
    <x v="0"/>
    <s v="09/2021"/>
    <x v="1"/>
    <n v="2"/>
    <s v="Utilities International - Phase 2 - 1774"/>
    <x v="0"/>
    <m/>
  </r>
  <r>
    <n v="6933826"/>
    <n v="1"/>
    <x v="9"/>
    <n v="84"/>
    <n v="49"/>
    <n v="0"/>
    <n v="1300"/>
    <n v="0"/>
    <n v="1300"/>
    <n v="529.97"/>
    <n v="0"/>
    <n v="770.03"/>
    <n v="545.67999999999995"/>
    <n v="15.71"/>
    <n v="308"/>
    <n v="1"/>
    <n v="39"/>
    <x v="0"/>
    <s v="09/2021"/>
    <x v="1"/>
    <n v="2"/>
    <s v="Utilities International - Phase 2 - 1790"/>
    <x v="0"/>
    <m/>
  </r>
  <r>
    <n v="6933976"/>
    <n v="1"/>
    <x v="9"/>
    <n v="84"/>
    <n v="48"/>
    <n v="0"/>
    <n v="10697.46"/>
    <n v="0"/>
    <n v="10697.46"/>
    <n v="4489.1000000000004"/>
    <n v="0"/>
    <n v="6208.36"/>
    <n v="4618.4399999999996"/>
    <n v="129.34"/>
    <n v="308"/>
    <n v="1"/>
    <n v="39"/>
    <x v="0"/>
    <s v="09/2021"/>
    <x v="1"/>
    <n v="2"/>
    <s v="Utilities International - Phase 2 - 1786"/>
    <x v="0"/>
    <m/>
  </r>
  <r>
    <n v="6933977"/>
    <n v="1"/>
    <x v="9"/>
    <n v="84"/>
    <n v="50"/>
    <n v="0"/>
    <n v="18074.14"/>
    <n v="0"/>
    <n v="18074.14"/>
    <n v="7152.74"/>
    <n v="0"/>
    <n v="10921.4"/>
    <n v="7371.17"/>
    <n v="218.43"/>
    <n v="308"/>
    <n v="1"/>
    <n v="39"/>
    <x v="0"/>
    <s v="09/2021"/>
    <x v="1"/>
    <n v="2"/>
    <s v="Utilities International - Phase 2 - 1799"/>
    <x v="0"/>
    <m/>
  </r>
  <r>
    <n v="6933983"/>
    <n v="1"/>
    <x v="9"/>
    <n v="84"/>
    <n v="51"/>
    <n v="0"/>
    <n v="1950"/>
    <n v="0"/>
    <n v="1950"/>
    <n v="748.39"/>
    <n v="0"/>
    <n v="1201.6099999999999"/>
    <n v="771.95"/>
    <n v="23.56"/>
    <n v="308"/>
    <n v="1"/>
    <n v="39"/>
    <x v="0"/>
    <s v="09/2021"/>
    <x v="1"/>
    <n v="2"/>
    <s v="Utilities International - Phase 2 - 1808"/>
    <x v="0"/>
    <m/>
  </r>
  <r>
    <n v="6934027"/>
    <n v="1"/>
    <x v="9"/>
    <n v="84"/>
    <n v="53"/>
    <n v="0"/>
    <n v="10393.98"/>
    <n v="0"/>
    <n v="10393.98"/>
    <n v="3740.81"/>
    <n v="0"/>
    <n v="6653.17"/>
    <n v="3866.34"/>
    <n v="125.53"/>
    <n v="308"/>
    <n v="1"/>
    <n v="39"/>
    <x v="0"/>
    <s v="09/2021"/>
    <x v="1"/>
    <n v="2"/>
    <s v="Utilities International - Phase 2 - 1810"/>
    <x v="0"/>
    <m/>
  </r>
  <r>
    <n v="6934066"/>
    <n v="1"/>
    <x v="9"/>
    <n v="84"/>
    <n v="55"/>
    <n v="0"/>
    <n v="3250"/>
    <n v="0"/>
    <n v="3250"/>
    <n v="1092.07"/>
    <n v="0"/>
    <n v="2157.9299999999998"/>
    <n v="1131.31"/>
    <n v="39.24"/>
    <n v="308"/>
    <n v="1"/>
    <n v="39"/>
    <x v="0"/>
    <s v="09/2021"/>
    <x v="1"/>
    <n v="2"/>
    <s v="Utilities International - Phase 2 - 1822"/>
    <x v="0"/>
    <m/>
  </r>
  <r>
    <n v="6934076"/>
    <n v="1"/>
    <x v="9"/>
    <n v="84"/>
    <n v="56"/>
    <n v="0"/>
    <n v="13092.33"/>
    <n v="0"/>
    <n v="13092.33"/>
    <n v="4242.93"/>
    <n v="0"/>
    <n v="8849.4"/>
    <n v="4400.95"/>
    <n v="158.02000000000001"/>
    <n v="308"/>
    <n v="1"/>
    <n v="39"/>
    <x v="0"/>
    <s v="09/2021"/>
    <x v="1"/>
    <n v="2"/>
    <s v="Utilities International - Phase 2 - 1824"/>
    <x v="0"/>
    <m/>
  </r>
  <r>
    <n v="6933481"/>
    <n v="1"/>
    <x v="9"/>
    <n v="60"/>
    <n v="0"/>
    <n v="0"/>
    <n v="5716.29"/>
    <n v="0"/>
    <n v="5716.29"/>
    <n v="5716.29"/>
    <n v="0"/>
    <n v="5716.29"/>
    <n v="5716.29"/>
    <n v="0"/>
    <n v="300"/>
    <n v="1"/>
    <n v="62"/>
    <x v="1"/>
    <s v="09/2021"/>
    <x v="2"/>
    <n v="4"/>
    <s v="Organizational Expense - 1"/>
    <x v="0"/>
    <m/>
  </r>
  <r>
    <n v="6933924"/>
    <n v="1"/>
    <x v="9"/>
    <n v="60"/>
    <n v="0"/>
    <n v="0"/>
    <n v="250"/>
    <n v="0"/>
    <n v="250"/>
    <n v="250"/>
    <n v="0"/>
    <n v="250"/>
    <n v="250"/>
    <n v="0"/>
    <n v="300"/>
    <n v="1"/>
    <n v="62"/>
    <x v="1"/>
    <s v="09/2021"/>
    <x v="3"/>
    <n v="4"/>
    <s v="Merger Expenses - 2"/>
    <x v="0"/>
    <m/>
  </r>
  <r>
    <n v="3775374"/>
    <n v="1"/>
    <x v="9"/>
    <n v="180"/>
    <n v="171"/>
    <n v="0"/>
    <n v="1513.52"/>
    <n v="0"/>
    <n v="1513.52"/>
    <n v="75.69"/>
    <n v="0"/>
    <n v="1437.83"/>
    <n v="84.1"/>
    <n v="8.41"/>
    <n v="301"/>
    <n v="1"/>
    <n v="66"/>
    <x v="2"/>
    <s v="09/2021"/>
    <x v="4"/>
    <n v="6"/>
    <s v="Energy Lane Warehouse Office"/>
    <x v="0"/>
    <m/>
  </r>
  <r>
    <n v="6932921"/>
    <n v="1"/>
    <x v="9"/>
    <n v="120"/>
    <n v="27"/>
    <n v="0"/>
    <n v="127874.67"/>
    <n v="0"/>
    <n v="127874.67"/>
    <n v="98433.74"/>
    <n v="0"/>
    <n v="29440.93"/>
    <n v="99524.14"/>
    <n v="1090.4000000000001"/>
    <n v="301"/>
    <n v="1"/>
    <n v="66"/>
    <x v="2"/>
    <s v="09/2021"/>
    <x v="5"/>
    <n v="6"/>
    <s v="Silver Lake Office Additions - 1163"/>
    <x v="0"/>
    <m/>
  </r>
  <r>
    <n v="6932947"/>
    <n v="1"/>
    <x v="9"/>
    <n v="480"/>
    <n v="440"/>
    <n v="0"/>
    <n v="3603347.56"/>
    <n v="0"/>
    <n v="3603347.56"/>
    <n v="293035.34000000003"/>
    <n v="0"/>
    <n v="3310312.22"/>
    <n v="300558.78999999998"/>
    <n v="7523.45"/>
    <n v="301"/>
    <n v="1"/>
    <n v="66"/>
    <x v="2"/>
    <s v="09/2021"/>
    <x v="6"/>
    <n v="6"/>
    <s v="Dover Stover/Energy Lane Office - 1748"/>
    <x v="0"/>
    <m/>
  </r>
  <r>
    <n v="6932948"/>
    <n v="1"/>
    <x v="9"/>
    <n v="480"/>
    <n v="440"/>
    <n v="0"/>
    <n v="129456.21"/>
    <n v="0"/>
    <n v="129456.21"/>
    <n v="10527.75"/>
    <n v="0"/>
    <n v="118928.46"/>
    <n v="10798.04"/>
    <n v="270.29000000000002"/>
    <n v="301"/>
    <n v="1"/>
    <n v="66"/>
    <x v="2"/>
    <s v="09/2021"/>
    <x v="7"/>
    <n v="6"/>
    <s v="Dover Stover/Energy Lane Warehouse - 1749"/>
    <x v="0"/>
    <m/>
  </r>
  <r>
    <n v="6932951"/>
    <n v="1"/>
    <x v="9"/>
    <n v="60"/>
    <n v="0"/>
    <n v="0"/>
    <n v="8490"/>
    <n v="0"/>
    <n v="8490"/>
    <n v="8490"/>
    <n v="0"/>
    <n v="0"/>
    <n v="8490"/>
    <n v="0"/>
    <n v="301"/>
    <n v="1"/>
    <n v="66"/>
    <x v="2"/>
    <s v="09/2021"/>
    <x v="8"/>
    <n v="6"/>
    <s v="AC Unit for SL Server Room - 1250"/>
    <x v="0"/>
    <m/>
  </r>
  <r>
    <n v="6932962"/>
    <n v="1"/>
    <x v="9"/>
    <n v="60"/>
    <n v="0"/>
    <n v="0"/>
    <n v="8250"/>
    <n v="0"/>
    <n v="8250"/>
    <n v="8250"/>
    <n v="0"/>
    <n v="0"/>
    <n v="8250"/>
    <n v="0"/>
    <n v="301"/>
    <n v="1"/>
    <n v="66"/>
    <x v="2"/>
    <s v="09/2021"/>
    <x v="9"/>
    <n v="6"/>
    <s v="Enhance electrical service at SL - 911"/>
    <x v="0"/>
    <m/>
  </r>
  <r>
    <n v="6933059"/>
    <n v="1"/>
    <x v="9"/>
    <n v="120"/>
    <n v="53"/>
    <n v="0"/>
    <n v="300663.94"/>
    <n v="0"/>
    <n v="300663.94"/>
    <n v="153097.85"/>
    <n v="0"/>
    <n v="147566.09"/>
    <n v="155882.12"/>
    <n v="2784.27"/>
    <n v="301"/>
    <n v="1"/>
    <n v="66"/>
    <x v="2"/>
    <s v="09/2021"/>
    <x v="10"/>
    <n v="6"/>
    <s v="Silver Lake 2nd Floor Renovations - 1364"/>
    <x v="0"/>
    <m/>
  </r>
  <r>
    <n v="6933067"/>
    <n v="1"/>
    <x v="9"/>
    <n v="120"/>
    <n v="37"/>
    <n v="0"/>
    <n v="8534"/>
    <n v="0"/>
    <n v="8534"/>
    <n v="5853.06"/>
    <n v="0"/>
    <n v="2680.94"/>
    <n v="5925.52"/>
    <n v="72.460000000000008"/>
    <n v="301"/>
    <n v="1"/>
    <n v="66"/>
    <x v="2"/>
    <s v="09/2021"/>
    <x v="11"/>
    <n v="6"/>
    <s v="SL Treasury AC Replacement - 1210"/>
    <x v="0"/>
    <m/>
  </r>
  <r>
    <n v="6933079"/>
    <n v="1"/>
    <x v="9"/>
    <n v="480"/>
    <n v="447"/>
    <n v="0"/>
    <n v="6615.23"/>
    <n v="0"/>
    <n v="6615.23"/>
    <n v="441.47"/>
    <n v="0"/>
    <n v="6173.76"/>
    <n v="455.28"/>
    <n v="13.81"/>
    <n v="301"/>
    <n v="1"/>
    <n v="66"/>
    <x v="2"/>
    <s v="09/2021"/>
    <x v="6"/>
    <n v="6"/>
    <s v="Dover Stover/Energy Lane Office - 1801"/>
    <x v="0"/>
    <m/>
  </r>
  <r>
    <n v="6933083"/>
    <n v="1"/>
    <x v="9"/>
    <n v="60"/>
    <n v="0"/>
    <n v="0"/>
    <n v="2120.36"/>
    <n v="0"/>
    <n v="2120.36"/>
    <n v="2120.36"/>
    <n v="0"/>
    <n v="0"/>
    <n v="2120.36"/>
    <n v="0"/>
    <n v="301"/>
    <n v="1"/>
    <n v="66"/>
    <x v="2"/>
    <s v="09/2021"/>
    <x v="12"/>
    <n v="6"/>
    <s v="Electrical Work For Is Department - 404"/>
    <x v="0"/>
    <m/>
  </r>
  <r>
    <n v="6933084"/>
    <n v="1"/>
    <x v="9"/>
    <n v="60"/>
    <n v="0"/>
    <n v="0"/>
    <n v="719.88"/>
    <n v="0"/>
    <n v="719.88"/>
    <n v="719.88"/>
    <n v="0"/>
    <n v="0"/>
    <n v="719.88"/>
    <n v="0"/>
    <n v="301"/>
    <n v="1"/>
    <n v="66"/>
    <x v="2"/>
    <s v="09/2021"/>
    <x v="9"/>
    <n v="6"/>
    <s v="Enhance electrical service at SL - 919"/>
    <x v="0"/>
    <m/>
  </r>
  <r>
    <n v="6933195"/>
    <n v="1"/>
    <x v="9"/>
    <n v="120"/>
    <n v="80"/>
    <n v="0"/>
    <n v="44213.9"/>
    <n v="0"/>
    <n v="44213.9"/>
    <n v="14430.98"/>
    <n v="0"/>
    <n v="29782.92"/>
    <n v="14803.27"/>
    <n v="372.29"/>
    <n v="301"/>
    <n v="1"/>
    <n v="66"/>
    <x v="2"/>
    <s v="09/2021"/>
    <x v="13"/>
    <n v="6"/>
    <s v="Newark Office Architecture - 1747"/>
    <x v="0"/>
    <m/>
  </r>
  <r>
    <n v="6933196"/>
    <n v="1"/>
    <x v="9"/>
    <n v="120"/>
    <n v="83"/>
    <n v="0"/>
    <n v="4235.8900000000003"/>
    <n v="0"/>
    <n v="4235.8900000000003"/>
    <n v="1276.52"/>
    <n v="0"/>
    <n v="2959.37"/>
    <n v="1312.18"/>
    <n v="35.660000000000004"/>
    <n v="301"/>
    <n v="1"/>
    <n v="66"/>
    <x v="2"/>
    <s v="09/2021"/>
    <x v="13"/>
    <n v="6"/>
    <s v="Newark Office Architecture - 1778"/>
    <x v="0"/>
    <m/>
  </r>
  <r>
    <n v="6933228"/>
    <n v="1"/>
    <x v="9"/>
    <n v="77"/>
    <n v="0"/>
    <n v="0"/>
    <n v="7648.79"/>
    <n v="0"/>
    <n v="7648.79"/>
    <n v="7648.79"/>
    <n v="0"/>
    <n v="0"/>
    <n v="7648.79"/>
    <n v="0"/>
    <n v="301"/>
    <n v="1"/>
    <n v="66"/>
    <x v="2"/>
    <s v="09/2021"/>
    <x v="14"/>
    <n v="6"/>
    <s v="COMPASS POINTE BLDG - 1050"/>
    <x v="0"/>
    <m/>
  </r>
  <r>
    <n v="6933476"/>
    <n v="1"/>
    <x v="9"/>
    <n v="120"/>
    <n v="86"/>
    <n v="0"/>
    <n v="8160"/>
    <n v="0"/>
    <n v="8160"/>
    <n v="2254.7199999999998"/>
    <n v="0"/>
    <n v="5905.28"/>
    <n v="2323.39"/>
    <n v="68.67"/>
    <n v="301"/>
    <n v="1"/>
    <n v="66"/>
    <x v="2"/>
    <s v="09/2021"/>
    <x v="15"/>
    <n v="6"/>
    <s v="Newark Office Project Management - 1789"/>
    <x v="0"/>
    <m/>
  </r>
  <r>
    <n v="6933477"/>
    <n v="1"/>
    <x v="9"/>
    <n v="120"/>
    <n v="85"/>
    <n v="0"/>
    <n v="2720"/>
    <n v="0"/>
    <n v="2720"/>
    <n v="774.24"/>
    <n v="0"/>
    <n v="1945.76"/>
    <n v="797.13"/>
    <n v="22.89"/>
    <n v="301"/>
    <n v="1"/>
    <n v="66"/>
    <x v="2"/>
    <s v="09/2021"/>
    <x v="15"/>
    <n v="6"/>
    <s v="Newark Office Project Management - 1795"/>
    <x v="0"/>
    <m/>
  </r>
  <r>
    <n v="6933486"/>
    <n v="1"/>
    <x v="9"/>
    <n v="120"/>
    <n v="21"/>
    <n v="0"/>
    <n v="42500"/>
    <n v="0"/>
    <n v="42500"/>
    <n v="34861.51"/>
    <n v="0"/>
    <n v="7638.49"/>
    <n v="35225.25"/>
    <n v="363.74"/>
    <n v="301"/>
    <n v="1"/>
    <n v="66"/>
    <x v="2"/>
    <s v="09/2021"/>
    <x v="16"/>
    <n v="6"/>
    <s v="SL Natural Gas Generator - 1147"/>
    <x v="0"/>
    <m/>
  </r>
  <r>
    <n v="6933497"/>
    <n v="1"/>
    <x v="9"/>
    <n v="84"/>
    <n v="0"/>
    <n v="0"/>
    <n v="15590"/>
    <n v="0"/>
    <n v="15590"/>
    <n v="15590"/>
    <n v="0"/>
    <n v="0"/>
    <n v="15590"/>
    <n v="0"/>
    <n v="301"/>
    <n v="1"/>
    <n v="66"/>
    <x v="2"/>
    <s v="09/2021"/>
    <x v="17"/>
    <n v="6"/>
    <s v="A/C for Server Room - 962"/>
    <x v="0"/>
    <m/>
  </r>
  <r>
    <n v="6933501"/>
    <n v="1"/>
    <x v="9"/>
    <n v="480"/>
    <n v="441"/>
    <n v="0"/>
    <n v="-31928.82"/>
    <n v="0"/>
    <n v="-31928.82"/>
    <n v="-2529.96"/>
    <n v="0"/>
    <n v="-29398.86"/>
    <n v="-2596.62"/>
    <n v="-66.66"/>
    <n v="301"/>
    <n v="1"/>
    <n v="66"/>
    <x v="2"/>
    <s v="09/2021"/>
    <x v="6"/>
    <n v="6"/>
    <s v="Dover Stover/Energy Lane Office - 1769"/>
    <x v="0"/>
    <m/>
  </r>
  <r>
    <n v="6933502"/>
    <n v="1"/>
    <x v="9"/>
    <n v="60"/>
    <n v="0"/>
    <n v="0"/>
    <n v="9591"/>
    <n v="0"/>
    <n v="9591"/>
    <n v="9591"/>
    <n v="0"/>
    <n v="0"/>
    <n v="9591"/>
    <n v="0"/>
    <n v="301"/>
    <n v="1"/>
    <n v="66"/>
    <x v="2"/>
    <s v="09/2021"/>
    <x v="18"/>
    <n v="6"/>
    <s v="A/C unit for Silver Lake Server room - 910"/>
    <x v="0"/>
    <m/>
  </r>
  <r>
    <n v="6933554"/>
    <n v="1"/>
    <x v="9"/>
    <n v="120"/>
    <n v="74"/>
    <n v="0"/>
    <n v="8895.7000000000007"/>
    <n v="0"/>
    <n v="8895.7000000000007"/>
    <n v="3410"/>
    <n v="0"/>
    <n v="5485.7"/>
    <n v="3484.13"/>
    <n v="74.13"/>
    <n v="301"/>
    <n v="1"/>
    <n v="66"/>
    <x v="2"/>
    <s v="09/2021"/>
    <x v="20"/>
    <n v="6"/>
    <s v="2nd Flr HR Conference Room furniture-Also see Asset 1364 - 1721"/>
    <x v="0"/>
    <m/>
  </r>
  <r>
    <n v="6933747"/>
    <n v="1"/>
    <x v="9"/>
    <n v="60"/>
    <n v="0"/>
    <n v="0"/>
    <n v="32337.67"/>
    <n v="0"/>
    <n v="32337.67"/>
    <n v="32337.67"/>
    <n v="0"/>
    <n v="0"/>
    <n v="32337.67"/>
    <n v="0"/>
    <n v="301"/>
    <n v="1"/>
    <n v="66"/>
    <x v="2"/>
    <s v="09/2021"/>
    <x v="21"/>
    <n v="6"/>
    <s v="Renovations to Silver Lake Break room - 1350"/>
    <x v="0"/>
    <m/>
  </r>
  <r>
    <n v="6933761"/>
    <n v="1"/>
    <x v="9"/>
    <n v="120"/>
    <n v="30"/>
    <n v="0"/>
    <n v="-5165"/>
    <n v="0"/>
    <n v="-5165"/>
    <n v="-3845.73"/>
    <n v="0"/>
    <n v="-1319.27"/>
    <n v="-3889.71"/>
    <n v="-43.980000000000004"/>
    <n v="301"/>
    <n v="1"/>
    <n v="66"/>
    <x v="2"/>
    <s v="09/2021"/>
    <x v="5"/>
    <n v="6"/>
    <s v="Silver Lake Office Additions - 1169"/>
    <x v="0"/>
    <m/>
  </r>
  <r>
    <n v="6933766"/>
    <n v="1"/>
    <x v="9"/>
    <n v="120"/>
    <n v="80"/>
    <n v="0"/>
    <n v="28385.4"/>
    <n v="0"/>
    <n v="28385.4"/>
    <n v="9264.7000000000007"/>
    <n v="0"/>
    <n v="19120.7"/>
    <n v="9503.7099999999991"/>
    <n v="239.01"/>
    <n v="301"/>
    <n v="1"/>
    <n v="66"/>
    <x v="2"/>
    <s v="09/2021"/>
    <x v="15"/>
    <n v="6"/>
    <s v="Newark Office Project Management - 1746"/>
    <x v="0"/>
    <m/>
  </r>
  <r>
    <n v="6933768"/>
    <n v="1"/>
    <x v="9"/>
    <n v="84"/>
    <n v="37"/>
    <n v="0"/>
    <n v="414439.25"/>
    <n v="0"/>
    <n v="414439.25"/>
    <n v="231293.51"/>
    <n v="0"/>
    <n v="183145.74"/>
    <n v="236243.4"/>
    <n v="4949.8900000000003"/>
    <n v="301"/>
    <n v="1"/>
    <n v="66"/>
    <x v="2"/>
    <s v="09/2021"/>
    <x v="22"/>
    <n v="6"/>
    <s v="Middletown Office Leasehold Improv - 114 Sandhill Drive - 1717"/>
    <x v="0"/>
    <m/>
  </r>
  <r>
    <n v="6933787"/>
    <n v="1"/>
    <x v="9"/>
    <n v="72"/>
    <n v="0"/>
    <n v="0"/>
    <n v="20736.3"/>
    <n v="0"/>
    <n v="20736.3"/>
    <n v="20736.3"/>
    <n v="0"/>
    <n v="0"/>
    <n v="20736.3"/>
    <n v="0"/>
    <n v="301"/>
    <n v="1"/>
    <n v="66"/>
    <x v="2"/>
    <s v="09/2021"/>
    <x v="14"/>
    <n v="6"/>
    <s v="Compass Pointe Bldg - 1074"/>
    <x v="0"/>
    <m/>
  </r>
  <r>
    <n v="6933798"/>
    <n v="1"/>
    <x v="9"/>
    <n v="120"/>
    <n v="84"/>
    <n v="0"/>
    <n v="45749.2"/>
    <n v="0"/>
    <n v="45749.2"/>
    <n v="13404.58"/>
    <n v="0"/>
    <n v="32344.62"/>
    <n v="13789.63"/>
    <n v="385.05"/>
    <n v="301"/>
    <n v="1"/>
    <n v="66"/>
    <x v="2"/>
    <s v="09/2021"/>
    <x v="23"/>
    <n v="6"/>
    <s v="Energy Lane Courtyard - 1794"/>
    <x v="0"/>
    <m/>
  </r>
  <r>
    <n v="6933929"/>
    <n v="1"/>
    <x v="9"/>
    <n v="120"/>
    <n v="27"/>
    <n v="0"/>
    <n v="8851"/>
    <n v="0"/>
    <n v="8851"/>
    <n v="6813.18"/>
    <n v="0"/>
    <n v="2037.82"/>
    <n v="6888.65"/>
    <n v="75.47"/>
    <n v="301"/>
    <n v="1"/>
    <n v="66"/>
    <x v="2"/>
    <s v="09/2021"/>
    <x v="16"/>
    <n v="6"/>
    <s v="SL Natural Gas Generator - 1162"/>
    <x v="0"/>
    <m/>
  </r>
  <r>
    <n v="6933939"/>
    <n v="1"/>
    <x v="9"/>
    <n v="78"/>
    <n v="0"/>
    <n v="0"/>
    <n v="986"/>
    <n v="0"/>
    <n v="986"/>
    <n v="986"/>
    <n v="0"/>
    <n v="0"/>
    <n v="986"/>
    <n v="0"/>
    <n v="301"/>
    <n v="1"/>
    <n v="66"/>
    <x v="2"/>
    <s v="09/2021"/>
    <x v="14"/>
    <n v="6"/>
    <s v="COMPASS POINTE BLDG - 1045"/>
    <x v="0"/>
    <m/>
  </r>
  <r>
    <n v="6933940"/>
    <n v="1"/>
    <x v="9"/>
    <n v="480"/>
    <n v="441"/>
    <n v="0"/>
    <n v="-0.01"/>
    <n v="0"/>
    <n v="-0.01"/>
    <n v="-0.01"/>
    <n v="0"/>
    <n v="0"/>
    <n v="-0.01"/>
    <n v="0"/>
    <n v="301"/>
    <n v="1"/>
    <n v="66"/>
    <x v="2"/>
    <s v="09/2021"/>
    <x v="6"/>
    <n v="6"/>
    <s v="Dover Stover/Energy Lane Office - 1760"/>
    <x v="0"/>
    <m/>
  </r>
  <r>
    <n v="6933947"/>
    <n v="1"/>
    <x v="9"/>
    <n v="120"/>
    <n v="85"/>
    <n v="0"/>
    <n v="5071.68"/>
    <n v="0"/>
    <n v="5071.68"/>
    <n v="1443.64"/>
    <n v="0"/>
    <n v="3628.04"/>
    <n v="1486.32"/>
    <n v="42.68"/>
    <n v="301"/>
    <n v="1"/>
    <n v="66"/>
    <x v="2"/>
    <s v="09/2021"/>
    <x v="23"/>
    <n v="6"/>
    <s v="Energy Lane Courtyard - 1788"/>
    <x v="0"/>
    <m/>
  </r>
  <r>
    <n v="6933948"/>
    <n v="1"/>
    <x v="9"/>
    <n v="120"/>
    <n v="87"/>
    <n v="0"/>
    <n v="832"/>
    <n v="0"/>
    <n v="832"/>
    <n v="222.93"/>
    <n v="0"/>
    <n v="609.07000000000005"/>
    <n v="229.93"/>
    <n v="7"/>
    <n v="301"/>
    <n v="1"/>
    <n v="66"/>
    <x v="2"/>
    <s v="09/2021"/>
    <x v="23"/>
    <n v="6"/>
    <s v="Energy Lane Courtyard - 1802"/>
    <x v="0"/>
    <m/>
  </r>
  <r>
    <n v="6933955"/>
    <n v="1"/>
    <x v="9"/>
    <n v="120"/>
    <n v="28"/>
    <n v="0"/>
    <n v="66814"/>
    <n v="0"/>
    <n v="66814"/>
    <n v="50869.79"/>
    <n v="0"/>
    <n v="15944.21"/>
    <n v="51439.23"/>
    <n v="569.44000000000005"/>
    <n v="301"/>
    <n v="1"/>
    <n v="66"/>
    <x v="2"/>
    <s v="09/2021"/>
    <x v="24"/>
    <n v="6"/>
    <s v="Carrier VAV Temp Controls - 1168"/>
    <x v="0"/>
    <m/>
  </r>
  <r>
    <n v="6934012"/>
    <n v="1"/>
    <x v="9"/>
    <n v="36"/>
    <n v="5"/>
    <n v="0"/>
    <n v="50997.78"/>
    <n v="0"/>
    <n v="50997.78"/>
    <n v="43743.76"/>
    <n v="0"/>
    <n v="7254.02"/>
    <n v="45194.559999999998"/>
    <n v="1450.8"/>
    <n v="301"/>
    <n v="1"/>
    <n v="66"/>
    <x v="2"/>
    <s v="09/2021"/>
    <x v="25"/>
    <n v="6"/>
    <s v="Compass Point Office Renov - 1814"/>
    <x v="0"/>
    <m/>
  </r>
  <r>
    <n v="6934035"/>
    <n v="1"/>
    <x v="9"/>
    <n v="36"/>
    <n v="7"/>
    <n v="0"/>
    <n v="3759.23"/>
    <n v="0"/>
    <n v="3759.23"/>
    <n v="3010.96"/>
    <n v="0"/>
    <n v="748.27"/>
    <n v="3117.86"/>
    <n v="106.9"/>
    <n v="301"/>
    <n v="1"/>
    <n v="66"/>
    <x v="2"/>
    <s v="09/2021"/>
    <x v="25"/>
    <n v="6"/>
    <s v="Compass Point Office Renov - 1820"/>
    <x v="0"/>
    <m/>
  </r>
  <r>
    <n v="6934039"/>
    <n v="1"/>
    <x v="9"/>
    <n v="120"/>
    <n v="93"/>
    <n v="0"/>
    <n v="4665.62"/>
    <n v="0"/>
    <n v="4665.62"/>
    <n v="1016.64"/>
    <n v="0"/>
    <n v="3648.98"/>
    <n v="1055.8800000000001"/>
    <n v="39.24"/>
    <n v="301"/>
    <n v="1"/>
    <n v="66"/>
    <x v="2"/>
    <s v="09/2021"/>
    <x v="26"/>
    <n v="6"/>
    <s v="RT113 Signage - 1829"/>
    <x v="0"/>
    <m/>
  </r>
  <r>
    <n v="6934041"/>
    <n v="1"/>
    <x v="9"/>
    <n v="36"/>
    <n v="5"/>
    <n v="0"/>
    <n v="11188.6"/>
    <n v="0"/>
    <n v="11188.6"/>
    <n v="9560.6299999999992"/>
    <n v="0"/>
    <n v="1627.97"/>
    <n v="9886.2199999999993"/>
    <n v="325.59000000000003"/>
    <n v="301"/>
    <n v="1"/>
    <n v="66"/>
    <x v="2"/>
    <s v="09/2021"/>
    <x v="27"/>
    <n v="6"/>
    <s v="Compass Point Kitchen Renov - 1815"/>
    <x v="0"/>
    <m/>
  </r>
  <r>
    <n v="6934043"/>
    <n v="1"/>
    <x v="9"/>
    <n v="36"/>
    <n v="8"/>
    <n v="0"/>
    <n v="583.21"/>
    <n v="0"/>
    <n v="583.21"/>
    <n v="450.6"/>
    <n v="0"/>
    <n v="132.61000000000001"/>
    <n v="467.18"/>
    <n v="16.580000000000002"/>
    <n v="301"/>
    <n v="1"/>
    <n v="66"/>
    <x v="2"/>
    <s v="09/2021"/>
    <x v="25"/>
    <n v="6"/>
    <s v="Compass Point Office Renov - 1826"/>
    <x v="0"/>
    <m/>
  </r>
  <r>
    <n v="6934046"/>
    <n v="1"/>
    <x v="9"/>
    <n v="120"/>
    <n v="99"/>
    <n v="0"/>
    <n v="-4078.65"/>
    <n v="0"/>
    <n v="-4078.65"/>
    <n v="-684.44"/>
    <n v="0"/>
    <n v="-3394.21"/>
    <n v="-718.72"/>
    <n v="-34.28"/>
    <n v="301"/>
    <n v="1"/>
    <n v="66"/>
    <x v="2"/>
    <s v="09/2021"/>
    <x v="23"/>
    <n v="6"/>
    <s v="Energy Lane Courtyard - 1850"/>
    <x v="0"/>
    <m/>
  </r>
  <r>
    <n v="6934048"/>
    <n v="1"/>
    <x v="9"/>
    <n v="120"/>
    <n v="92"/>
    <n v="0"/>
    <n v="20937.93"/>
    <n v="0"/>
    <n v="20937.93"/>
    <n v="4736.91"/>
    <n v="0"/>
    <n v="16201.02"/>
    <n v="4913.01"/>
    <n v="176.1"/>
    <n v="301"/>
    <n v="1"/>
    <n v="66"/>
    <x v="2"/>
    <s v="09/2021"/>
    <x v="26"/>
    <n v="6"/>
    <s v="RT113 Signage - 1828"/>
    <x v="0"/>
    <m/>
  </r>
  <r>
    <n v="6934071"/>
    <n v="1"/>
    <x v="9"/>
    <n v="36"/>
    <n v="6"/>
    <n v="0"/>
    <n v="20223.07"/>
    <n v="0"/>
    <n v="20223.07"/>
    <n v="16771.740000000002"/>
    <n v="0"/>
    <n v="3451.33"/>
    <n v="17346.96"/>
    <n v="575.22"/>
    <n v="301"/>
    <n v="1"/>
    <n v="66"/>
    <x v="2"/>
    <s v="09/2021"/>
    <x v="25"/>
    <n v="6"/>
    <s v="Compass Point Office Renov - 1819"/>
    <x v="0"/>
    <m/>
  </r>
  <r>
    <n v="6934074"/>
    <n v="1"/>
    <x v="9"/>
    <n v="480"/>
    <n v="459"/>
    <n v="0"/>
    <n v="-1918.1"/>
    <n v="0"/>
    <n v="-1918.1"/>
    <n v="-79.98"/>
    <n v="0"/>
    <n v="-1838.12"/>
    <n v="-83.98"/>
    <n v="-4"/>
    <n v="301"/>
    <n v="1"/>
    <n v="66"/>
    <x v="2"/>
    <s v="09/2021"/>
    <x v="6"/>
    <n v="6"/>
    <s v="Dover Stover/Energy Lane Office - 1849"/>
    <x v="0"/>
    <m/>
  </r>
  <r>
    <n v="7003661"/>
    <n v="1"/>
    <x v="9"/>
    <n v="120"/>
    <n v="102"/>
    <n v="0"/>
    <n v="12534.17"/>
    <n v="0"/>
    <n v="12534.17"/>
    <n v="1789.89"/>
    <n v="0"/>
    <n v="10744.28"/>
    <n v="1895.23"/>
    <n v="105.34"/>
    <n v="301"/>
    <n v="1"/>
    <n v="66"/>
    <x v="2"/>
    <s v="09/2021"/>
    <x v="4"/>
    <n v="6"/>
    <s v="Energy Lane Warehouse Office for Bldg Mgr (share w/DE Div) - 1850"/>
    <x v="0"/>
    <m/>
  </r>
  <r>
    <n v="6933472"/>
    <n v="1"/>
    <x v="9"/>
    <n v="120"/>
    <n v="80"/>
    <n v="0"/>
    <n v="421491.92"/>
    <n v="0"/>
    <n v="421491.92"/>
    <n v="137570.26999999999"/>
    <n v="0"/>
    <n v="283921.65000000002"/>
    <n v="141119.29"/>
    <n v="3549.02"/>
    <n v="302"/>
    <n v="1"/>
    <n v="67"/>
    <x v="3"/>
    <s v="09/2021"/>
    <x v="28"/>
    <n v="6"/>
    <s v="Newark Office Construction - 1750"/>
    <x v="0"/>
    <m/>
  </r>
  <r>
    <n v="1624201"/>
    <n v="1"/>
    <x v="9"/>
    <n v="120"/>
    <n v="107"/>
    <n v="0"/>
    <n v="56999.24"/>
    <n v="0"/>
    <n v="56999.24"/>
    <n v="4615.93"/>
    <n v="0"/>
    <n v="52383.31"/>
    <n v="5105.49"/>
    <n v="489.56"/>
    <n v="303"/>
    <n v="1"/>
    <n v="68"/>
    <x v="4"/>
    <s v="09/2021"/>
    <x v="29"/>
    <n v="2"/>
    <s v="Satellite Office Srv Repl"/>
    <x v="0"/>
    <m/>
  </r>
  <r>
    <n v="3775369"/>
    <n v="1"/>
    <x v="9"/>
    <n v="120"/>
    <n v="112"/>
    <n v="0"/>
    <n v="64000"/>
    <n v="0"/>
    <n v="64000"/>
    <n v="4266.6400000000003"/>
    <n v="0"/>
    <n v="59733.36"/>
    <n v="4799.97"/>
    <n v="533.33000000000004"/>
    <n v="303"/>
    <n v="1"/>
    <n v="68"/>
    <x v="4"/>
    <s v="09/2021"/>
    <x v="30"/>
    <n v="2"/>
    <s v="Energy Lane Acct Workstation"/>
    <x v="0"/>
    <m/>
  </r>
  <r>
    <n v="6932897"/>
    <n v="1"/>
    <x v="9"/>
    <n v="84"/>
    <n v="35"/>
    <n v="0"/>
    <n v="4165.5"/>
    <n v="0"/>
    <n v="4165.5"/>
    <n v="2429.89"/>
    <n v="0"/>
    <n v="1735.61"/>
    <n v="2479.48"/>
    <n v="49.59"/>
    <n v="303"/>
    <n v="1"/>
    <n v="68"/>
    <x v="4"/>
    <s v="09/2021"/>
    <x v="31"/>
    <n v="2"/>
    <s v="Phones, (12) Cisco IP phones 8851 - 1580"/>
    <x v="0"/>
    <m/>
  </r>
  <r>
    <n v="6932927"/>
    <n v="1"/>
    <x v="9"/>
    <n v="120"/>
    <n v="80"/>
    <n v="0"/>
    <n v="127887.5"/>
    <n v="0"/>
    <n v="127887.5"/>
    <n v="41741.06"/>
    <n v="0"/>
    <n v="86146.44"/>
    <n v="42817.89"/>
    <n v="1076.83"/>
    <n v="303"/>
    <n v="1"/>
    <n v="68"/>
    <x v="4"/>
    <s v="09/2021"/>
    <x v="32"/>
    <n v="2"/>
    <s v="Newark Office Furniture - 1754"/>
    <x v="0"/>
    <m/>
  </r>
  <r>
    <n v="6932928"/>
    <n v="1"/>
    <x v="9"/>
    <n v="120"/>
    <n v="81"/>
    <n v="0"/>
    <n v="25577.5"/>
    <n v="0"/>
    <n v="25577.5"/>
    <n v="8134.65"/>
    <n v="0"/>
    <n v="17442.849999999999"/>
    <n v="8349.99"/>
    <n v="215.34"/>
    <n v="303"/>
    <n v="1"/>
    <n v="68"/>
    <x v="4"/>
    <s v="09/2021"/>
    <x v="32"/>
    <n v="2"/>
    <s v="Newark Office Furniture - 1765"/>
    <x v="0"/>
    <m/>
  </r>
  <r>
    <n v="6932960"/>
    <n v="1"/>
    <x v="9"/>
    <n v="120"/>
    <n v="81"/>
    <n v="0"/>
    <n v="-18529.939999999999"/>
    <n v="0"/>
    <n v="-18529.939999999999"/>
    <n v="-5893.31"/>
    <n v="0"/>
    <n v="-12636.63"/>
    <n v="-6049.32"/>
    <n v="-156.01"/>
    <n v="303"/>
    <n v="1"/>
    <n v="68"/>
    <x v="4"/>
    <s v="09/2021"/>
    <x v="33"/>
    <n v="2"/>
    <s v="Energy Lane FFE - 1768"/>
    <x v="0"/>
    <m/>
  </r>
  <r>
    <n v="6933042"/>
    <n v="1"/>
    <x v="9"/>
    <n v="120"/>
    <n v="35"/>
    <n v="0"/>
    <n v="14658"/>
    <n v="0"/>
    <n v="14658"/>
    <n v="10298.93"/>
    <n v="0"/>
    <n v="4359.07"/>
    <n v="10423.469999999999"/>
    <n v="124.54"/>
    <n v="303"/>
    <n v="1"/>
    <n v="68"/>
    <x v="4"/>
    <s v="09/2021"/>
    <x v="34"/>
    <n v="2"/>
    <s v="Replace SL Sidewalks - 1198"/>
    <x v="0"/>
    <m/>
  </r>
  <r>
    <n v="6933054"/>
    <n v="1"/>
    <x v="9"/>
    <n v="84"/>
    <n v="24"/>
    <n v="0"/>
    <n v="4718.75"/>
    <n v="0"/>
    <n v="4718.75"/>
    <n v="3370.55"/>
    <n v="0"/>
    <n v="1348.2"/>
    <n v="3426.73"/>
    <n v="56.18"/>
    <n v="303"/>
    <n v="1"/>
    <n v="68"/>
    <x v="4"/>
    <s v="09/2021"/>
    <x v="35"/>
    <n v="2"/>
    <s v="Soundmasking system furniture for 2nd flr SL - 1363"/>
    <x v="0"/>
    <m/>
  </r>
  <r>
    <n v="6933062"/>
    <n v="1"/>
    <x v="9"/>
    <n v="120"/>
    <n v="82"/>
    <n v="0"/>
    <n v="14930.5"/>
    <n v="0"/>
    <n v="14930.5"/>
    <n v="4623.88"/>
    <n v="0"/>
    <n v="10306.620000000001"/>
    <n v="4749.57"/>
    <n v="125.69"/>
    <n v="303"/>
    <n v="1"/>
    <n v="68"/>
    <x v="4"/>
    <s v="09/2021"/>
    <x v="32"/>
    <n v="2"/>
    <s v="Newark Office Furniture - 1773"/>
    <x v="0"/>
    <m/>
  </r>
  <r>
    <n v="6933199"/>
    <n v="1"/>
    <x v="9"/>
    <n v="120"/>
    <n v="83"/>
    <n v="0"/>
    <n v="5814"/>
    <n v="0"/>
    <n v="5814"/>
    <n v="1752.04"/>
    <n v="0"/>
    <n v="4061.96"/>
    <n v="1800.98"/>
    <n v="48.94"/>
    <n v="303"/>
    <n v="1"/>
    <n v="68"/>
    <x v="4"/>
    <s v="09/2021"/>
    <x v="32"/>
    <n v="2"/>
    <s v="Newark Office Furniture - 1780"/>
    <x v="0"/>
    <m/>
  </r>
  <r>
    <n v="6933200"/>
    <n v="1"/>
    <x v="9"/>
    <n v="120"/>
    <n v="87"/>
    <n v="0"/>
    <n v="2548.48"/>
    <n v="0"/>
    <n v="2548.48"/>
    <n v="682.84"/>
    <n v="0"/>
    <n v="1865.64"/>
    <n v="704.28"/>
    <n v="21.44"/>
    <n v="303"/>
    <n v="1"/>
    <n v="68"/>
    <x v="4"/>
    <s v="09/2021"/>
    <x v="32"/>
    <n v="2"/>
    <s v="Newark Office Furniture - 1804"/>
    <x v="0"/>
    <m/>
  </r>
  <r>
    <n v="6933226"/>
    <n v="1"/>
    <x v="9"/>
    <n v="120"/>
    <n v="20"/>
    <n v="0"/>
    <n v="8659.32"/>
    <n v="0"/>
    <n v="8659.32"/>
    <n v="7176.02"/>
    <n v="0"/>
    <n v="1483.3"/>
    <n v="7250.19"/>
    <n v="74.17"/>
    <n v="303"/>
    <n v="1"/>
    <n v="68"/>
    <x v="4"/>
    <s v="09/2021"/>
    <x v="37"/>
    <n v="2"/>
    <s v="7 Filing Cabinets - 1156"/>
    <x v="0"/>
    <m/>
  </r>
  <r>
    <n v="6933336"/>
    <n v="1"/>
    <x v="9"/>
    <n v="120"/>
    <n v="35"/>
    <n v="0"/>
    <n v="19609"/>
    <n v="0"/>
    <n v="19609"/>
    <n v="13777.52"/>
    <n v="0"/>
    <n v="5831.48"/>
    <n v="13944.13"/>
    <n v="166.61"/>
    <n v="303"/>
    <n v="1"/>
    <n v="68"/>
    <x v="4"/>
    <s v="09/2021"/>
    <x v="39"/>
    <n v="2"/>
    <s v="Patio Replacement - 1199"/>
    <x v="0"/>
    <m/>
  </r>
  <r>
    <n v="6933374"/>
    <n v="1"/>
    <x v="9"/>
    <n v="84"/>
    <n v="27"/>
    <n v="0"/>
    <n v="17937.05"/>
    <n v="0"/>
    <n v="17937.05"/>
    <n v="12037.47"/>
    <n v="0"/>
    <n v="5899.58"/>
    <n v="12255.97"/>
    <n v="218.5"/>
    <n v="303"/>
    <n v="1"/>
    <n v="68"/>
    <x v="4"/>
    <s v="09/2021"/>
    <x v="40"/>
    <n v="2"/>
    <s v="Cambridge Noise Masking Sound System - 1481"/>
    <x v="0"/>
    <m/>
  </r>
  <r>
    <n v="6933473"/>
    <n v="1"/>
    <x v="9"/>
    <n v="120"/>
    <n v="80"/>
    <n v="0"/>
    <n v="102310"/>
    <n v="0"/>
    <n v="102310"/>
    <n v="33392.81"/>
    <n v="0"/>
    <n v="68917.19"/>
    <n v="34254.269999999997"/>
    <n v="861.46"/>
    <n v="303"/>
    <n v="1"/>
    <n v="68"/>
    <x v="4"/>
    <s v="09/2021"/>
    <x v="32"/>
    <n v="2"/>
    <s v="Newark Office Furniture - 1751"/>
    <x v="0"/>
    <m/>
  </r>
  <r>
    <n v="6933478"/>
    <n v="1"/>
    <x v="9"/>
    <n v="120"/>
    <n v="20"/>
    <n v="0"/>
    <n v="17269.23"/>
    <n v="0"/>
    <n v="17269.23"/>
    <n v="14311.09"/>
    <n v="0"/>
    <n v="2958.14"/>
    <n v="14459"/>
    <n v="147.91"/>
    <n v="303"/>
    <n v="1"/>
    <n v="68"/>
    <x v="4"/>
    <s v="09/2021"/>
    <x v="41"/>
    <n v="2"/>
    <s v="Office Furniture-Sergio Garrillos - 1130"/>
    <x v="0"/>
    <m/>
  </r>
  <r>
    <n v="6933505"/>
    <n v="1"/>
    <x v="9"/>
    <n v="120"/>
    <n v="11"/>
    <n v="0"/>
    <n v="14149.18"/>
    <n v="0"/>
    <n v="14149.18"/>
    <n v="12804.15"/>
    <n v="0"/>
    <n v="1345.03"/>
    <n v="12926.43"/>
    <n v="122.28"/>
    <n v="303"/>
    <n v="1"/>
    <n v="68"/>
    <x v="4"/>
    <s v="09/2021"/>
    <x v="42"/>
    <n v="2"/>
    <s v="Compass Pointe Office Furn - 1160"/>
    <x v="0"/>
    <m/>
  </r>
  <r>
    <n v="6933649"/>
    <n v="1"/>
    <x v="9"/>
    <n v="84"/>
    <n v="26"/>
    <n v="0"/>
    <n v="8664.94"/>
    <n v="0"/>
    <n v="8664.94"/>
    <n v="5982.91"/>
    <n v="0"/>
    <n v="2682.03"/>
    <n v="6086.07"/>
    <n v="103.16"/>
    <n v="303"/>
    <n v="1"/>
    <n v="68"/>
    <x v="4"/>
    <s v="09/2021"/>
    <x v="43"/>
    <n v="2"/>
    <s v="Breakroom &amp; Atruim Furniture at Silver Lake - 1442"/>
    <x v="0"/>
    <m/>
  </r>
  <r>
    <n v="6933653"/>
    <n v="1"/>
    <x v="9"/>
    <n v="120"/>
    <n v="87"/>
    <n v="0"/>
    <n v="-16938.03"/>
    <n v="0"/>
    <n v="-16938.03"/>
    <n v="-4538.72"/>
    <n v="0"/>
    <n v="-12399.31"/>
    <n v="-4681.24"/>
    <n v="-142.52000000000001"/>
    <n v="303"/>
    <n v="1"/>
    <n v="68"/>
    <x v="4"/>
    <s v="09/2021"/>
    <x v="33"/>
    <n v="2"/>
    <s v="Energy Lane FFE - 1803"/>
    <x v="0"/>
    <m/>
  </r>
  <r>
    <n v="6933657"/>
    <n v="1"/>
    <x v="9"/>
    <n v="60"/>
    <n v="6"/>
    <n v="0"/>
    <n v="12438"/>
    <n v="0"/>
    <n v="12438"/>
    <n v="11137.65"/>
    <n v="0"/>
    <n v="1300.3499999999999"/>
    <n v="11354.38"/>
    <n v="216.73000000000002"/>
    <n v="303"/>
    <n v="1"/>
    <n v="68"/>
    <x v="4"/>
    <s v="09/2021"/>
    <x v="44"/>
    <n v="2"/>
    <s v="Cambridge Noise Masking Syst at Compass Pointe - 1523"/>
    <x v="0"/>
    <m/>
  </r>
  <r>
    <n v="6933765"/>
    <n v="1"/>
    <x v="9"/>
    <n v="120"/>
    <n v="84"/>
    <n v="0"/>
    <n v="11534.5"/>
    <n v="0"/>
    <n v="11534.5"/>
    <n v="3379.57"/>
    <n v="0"/>
    <n v="8154.93"/>
    <n v="3476.65"/>
    <n v="97.08"/>
    <n v="303"/>
    <n v="1"/>
    <n v="68"/>
    <x v="4"/>
    <s v="09/2021"/>
    <x v="32"/>
    <n v="2"/>
    <s v="Newark Office Furniture - 1785"/>
    <x v="0"/>
    <m/>
  </r>
  <r>
    <n v="6933854"/>
    <n v="1"/>
    <x v="9"/>
    <n v="84"/>
    <n v="35"/>
    <n v="0"/>
    <n v="82147.13"/>
    <n v="0"/>
    <n v="82147.13"/>
    <n v="47919.14"/>
    <n v="0"/>
    <n v="34227.99"/>
    <n v="48897.08"/>
    <n v="977.94"/>
    <n v="303"/>
    <n v="1"/>
    <n v="68"/>
    <x v="4"/>
    <s v="09/2021"/>
    <x v="46"/>
    <n v="2"/>
    <s v="CISCO phone system equip at Energy Lane - 1581"/>
    <x v="0"/>
    <m/>
  </r>
  <r>
    <n v="6933922"/>
    <n v="1"/>
    <x v="9"/>
    <n v="120"/>
    <n v="86"/>
    <n v="0"/>
    <n v="10999"/>
    <n v="0"/>
    <n v="10999"/>
    <n v="3039.15"/>
    <n v="0"/>
    <n v="7959.85"/>
    <n v="3131.71"/>
    <n v="92.56"/>
    <n v="303"/>
    <n v="1"/>
    <n v="68"/>
    <x v="4"/>
    <s v="09/2021"/>
    <x v="32"/>
    <n v="2"/>
    <s v="Newark Office Furniture - 1796"/>
    <x v="0"/>
    <m/>
  </r>
  <r>
    <n v="6933941"/>
    <n v="1"/>
    <x v="9"/>
    <n v="120"/>
    <n v="81"/>
    <n v="0"/>
    <n v="31928.82"/>
    <n v="0"/>
    <n v="31928.82"/>
    <n v="10154.73"/>
    <n v="0"/>
    <n v="21774.09"/>
    <n v="10423.549999999999"/>
    <n v="268.82"/>
    <n v="303"/>
    <n v="1"/>
    <n v="68"/>
    <x v="4"/>
    <s v="09/2021"/>
    <x v="6"/>
    <n v="2"/>
    <s v="Dover Stover/Energy Lane Office - 1770"/>
    <x v="0"/>
    <m/>
  </r>
  <r>
    <n v="6933949"/>
    <n v="1"/>
    <x v="9"/>
    <n v="120"/>
    <n v="80"/>
    <n v="0"/>
    <n v="388964.21"/>
    <n v="0"/>
    <n v="388964.21"/>
    <n v="126953.55"/>
    <n v="0"/>
    <n v="262010.66"/>
    <n v="130228.68"/>
    <n v="3275.13"/>
    <n v="303"/>
    <n v="1"/>
    <n v="68"/>
    <x v="4"/>
    <s v="09/2021"/>
    <x v="33"/>
    <n v="2"/>
    <s v="Energy Lane FFE - 1753"/>
    <x v="0"/>
    <m/>
  </r>
  <r>
    <n v="6934015"/>
    <n v="1"/>
    <x v="9"/>
    <n v="120"/>
    <n v="93"/>
    <n v="0"/>
    <n v="4385.91"/>
    <n v="0"/>
    <n v="4385.91"/>
    <n v="955.61"/>
    <n v="0"/>
    <n v="3430.3"/>
    <n v="992.49"/>
    <n v="36.880000000000003"/>
    <n v="303"/>
    <n v="1"/>
    <n v="68"/>
    <x v="4"/>
    <s v="09/2021"/>
    <x v="33"/>
    <n v="2"/>
    <s v="Energy Lane FFE - 1831"/>
    <x v="0"/>
    <m/>
  </r>
  <r>
    <n v="6934016"/>
    <n v="1"/>
    <x v="9"/>
    <n v="120"/>
    <n v="99"/>
    <n v="0"/>
    <n v="7252.01"/>
    <n v="0"/>
    <n v="7252.01"/>
    <n v="1217.0899999999999"/>
    <n v="0"/>
    <n v="6034.92"/>
    <n v="1278.05"/>
    <n v="60.96"/>
    <n v="303"/>
    <n v="1"/>
    <n v="68"/>
    <x v="4"/>
    <s v="09/2021"/>
    <x v="33"/>
    <n v="2"/>
    <s v="Energy Lane FFE - 1851"/>
    <x v="0"/>
    <m/>
  </r>
  <r>
    <n v="6934037"/>
    <n v="1"/>
    <x v="9"/>
    <n v="120"/>
    <n v="96"/>
    <n v="0"/>
    <n v="29532.95"/>
    <n v="0"/>
    <n v="29532.95"/>
    <n v="5695.67"/>
    <n v="0"/>
    <n v="23837.279999999999"/>
    <n v="5943.98"/>
    <n v="248.31"/>
    <n v="303"/>
    <n v="1"/>
    <n v="68"/>
    <x v="4"/>
    <s v="09/2021"/>
    <x v="33"/>
    <n v="2"/>
    <s v="Energy Lane FFE - 1841"/>
    <x v="0"/>
    <m/>
  </r>
  <r>
    <n v="6934038"/>
    <n v="1"/>
    <x v="9"/>
    <n v="120"/>
    <n v="97"/>
    <n v="0"/>
    <n v="4824.55"/>
    <n v="0"/>
    <n v="4824.55"/>
    <n v="890.19"/>
    <n v="0"/>
    <n v="3934.36"/>
    <n v="930.75"/>
    <n v="40.56"/>
    <n v="303"/>
    <n v="1"/>
    <n v="68"/>
    <x v="4"/>
    <s v="09/2021"/>
    <x v="33"/>
    <n v="2"/>
    <s v="Energy Lane FFE - 1843"/>
    <x v="0"/>
    <m/>
  </r>
  <r>
    <n v="6934047"/>
    <n v="1"/>
    <x v="9"/>
    <n v="120"/>
    <n v="89"/>
    <n v="0"/>
    <n v="3574"/>
    <n v="0"/>
    <n v="3574"/>
    <n v="898.08"/>
    <n v="0"/>
    <n v="2675.92"/>
    <n v="928.15"/>
    <n v="30.07"/>
    <n v="303"/>
    <n v="1"/>
    <n v="68"/>
    <x v="4"/>
    <s v="09/2021"/>
    <x v="32"/>
    <n v="2"/>
    <s v="Newark Office Furniture - 1812"/>
    <x v="0"/>
    <m/>
  </r>
  <r>
    <n v="17729244"/>
    <n v="1"/>
    <x v="9"/>
    <n v="120"/>
    <n v="115"/>
    <n v="0"/>
    <n v="89857.74"/>
    <n v="0"/>
    <n v="89857.74"/>
    <n v="3526.67"/>
    <n v="0"/>
    <n v="86331.07"/>
    <n v="4277.37"/>
    <n v="750.7"/>
    <n v="303"/>
    <n v="1"/>
    <n v="68"/>
    <x v="4"/>
    <s v="09/2021"/>
    <x v="235"/>
    <n v="2"/>
    <s v="CU20240111   COLO Firewall Replacement"/>
    <x v="0"/>
    <m/>
  </r>
  <r>
    <n v="17729247"/>
    <n v="1"/>
    <x v="9"/>
    <n v="120"/>
    <n v="115"/>
    <n v="0"/>
    <n v="30573.07"/>
    <n v="0"/>
    <n v="30573.07"/>
    <n v="1273.9000000000001"/>
    <n v="0"/>
    <n v="29299.17"/>
    <n v="1528.68"/>
    <n v="254.78"/>
    <n v="303"/>
    <n v="1"/>
    <n v="68"/>
    <x v="4"/>
    <s v="09/2021"/>
    <x v="236"/>
    <n v="2"/>
    <s v="CU20240112   Failed Equip Remote Sites"/>
    <x v="0"/>
    <m/>
  </r>
  <r>
    <n v="1624198"/>
    <n v="1"/>
    <x v="9"/>
    <n v="60"/>
    <n v="47"/>
    <n v="0"/>
    <n v="0"/>
    <n v="0"/>
    <n v="0"/>
    <n v="0"/>
    <n v="0"/>
    <n v="0"/>
    <n v="0"/>
    <n v="0"/>
    <n v="304"/>
    <n v="1"/>
    <n v="69"/>
    <x v="5"/>
    <s v="09/2021"/>
    <x v="48"/>
    <n v="2"/>
    <s v="Data Center Move Core Infra"/>
    <x v="0"/>
    <m/>
  </r>
  <r>
    <n v="1624204"/>
    <n v="1"/>
    <x v="9"/>
    <n v="60"/>
    <n v="47"/>
    <n v="0"/>
    <n v="0"/>
    <n v="0"/>
    <n v="0"/>
    <n v="0"/>
    <n v="0"/>
    <n v="0"/>
    <n v="0"/>
    <n v="0"/>
    <n v="304"/>
    <n v="1"/>
    <n v="69"/>
    <x v="5"/>
    <s v="09/2021"/>
    <x v="49"/>
    <n v="2"/>
    <s v="Site Refresh SD WAN"/>
    <x v="0"/>
    <m/>
  </r>
  <r>
    <n v="2272866"/>
    <n v="1"/>
    <x v="9"/>
    <n v="60"/>
    <n v="48"/>
    <n v="0"/>
    <n v="0"/>
    <n v="0"/>
    <n v="0"/>
    <n v="0"/>
    <n v="0"/>
    <n v="0"/>
    <n v="0"/>
    <n v="0"/>
    <n v="304"/>
    <n v="1"/>
    <n v="69"/>
    <x v="5"/>
    <s v="09/2021"/>
    <x v="50"/>
    <n v="2"/>
    <s v="Windows 10 Deployment"/>
    <x v="0"/>
    <m/>
  </r>
  <r>
    <n v="2272871"/>
    <n v="1"/>
    <x v="9"/>
    <n v="60"/>
    <n v="48"/>
    <n v="0"/>
    <n v="11884.06"/>
    <n v="0"/>
    <n v="11884.06"/>
    <n v="2376.84"/>
    <n v="0"/>
    <n v="9507.2199999999993"/>
    <n v="2574.91"/>
    <n v="198.07"/>
    <n v="304"/>
    <n v="1"/>
    <n v="69"/>
    <x v="5"/>
    <s v="09/2021"/>
    <x v="51"/>
    <n v="2"/>
    <s v="Computer Purchase 01"/>
    <x v="0"/>
    <m/>
  </r>
  <r>
    <n v="2272876"/>
    <n v="1"/>
    <x v="9"/>
    <n v="60"/>
    <n v="49"/>
    <n v="0"/>
    <n v="115992.24"/>
    <n v="0"/>
    <n v="115992.24"/>
    <n v="14914.57"/>
    <n v="0"/>
    <n v="101077.67"/>
    <n v="16977.38"/>
    <n v="2062.81"/>
    <n v="304"/>
    <n v="1"/>
    <n v="69"/>
    <x v="5"/>
    <s v="09/2021"/>
    <x v="52"/>
    <n v="2"/>
    <s v="CU20240114 - Computer Purchase 02"/>
    <x v="0"/>
    <m/>
  </r>
  <r>
    <n v="6932890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4"/>
    <x v="0"/>
    <m/>
  </r>
  <r>
    <n v="6932891"/>
    <n v="1"/>
    <x v="9"/>
    <n v="60"/>
    <n v="12"/>
    <n v="0"/>
    <n v="886.59"/>
    <n v="0"/>
    <n v="886.59"/>
    <n v="702.93"/>
    <n v="0"/>
    <n v="183.66"/>
    <n v="718.23"/>
    <n v="15.3"/>
    <n v="304"/>
    <n v="1"/>
    <n v="69"/>
    <x v="5"/>
    <s v="09/2021"/>
    <x v="53"/>
    <n v="2"/>
    <s v="Laptop, (1) Dell E5470 Lattitude - 1622"/>
    <x v="0"/>
    <m/>
  </r>
  <r>
    <n v="6932892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7"/>
    <x v="0"/>
    <m/>
  </r>
  <r>
    <n v="6932893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x v="53"/>
    <n v="2"/>
    <s v="Laptop, (1) Dell E5470 Lattitude - 1642"/>
    <x v="0"/>
    <m/>
  </r>
  <r>
    <n v="6932901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6"/>
    <x v="0"/>
    <m/>
  </r>
  <r>
    <n v="6932906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8"/>
    <x v="0"/>
    <m/>
  </r>
  <r>
    <n v="6932918"/>
    <n v="1"/>
    <x v="9"/>
    <n v="60"/>
    <n v="27"/>
    <n v="0"/>
    <n v="1560"/>
    <n v="0"/>
    <n v="1560"/>
    <n v="841.67"/>
    <n v="0"/>
    <n v="718.33"/>
    <n v="868.27"/>
    <n v="26.6"/>
    <n v="304"/>
    <n v="1"/>
    <n v="69"/>
    <x v="5"/>
    <s v="09/2021"/>
    <x v="55"/>
    <n v="2"/>
    <s v="Network Upgrades - 1805"/>
    <x v="0"/>
    <m/>
  </r>
  <r>
    <n v="6932923"/>
    <n v="1"/>
    <x v="9"/>
    <n v="60"/>
    <n v="15"/>
    <n v="0"/>
    <n v="16104"/>
    <n v="0"/>
    <n v="16104"/>
    <n v="11948.16"/>
    <n v="0"/>
    <n v="4155.84"/>
    <n v="12225.22"/>
    <n v="277.06"/>
    <n v="304"/>
    <n v="1"/>
    <n v="69"/>
    <x v="5"/>
    <s v="09/2021"/>
    <x v="56"/>
    <n v="2"/>
    <s v="Laptops, (10) Dell CTO 7480 - 1726"/>
    <x v="0"/>
    <m/>
  </r>
  <r>
    <n v="6932924"/>
    <n v="1"/>
    <x v="9"/>
    <n v="60"/>
    <n v="18"/>
    <n v="0"/>
    <n v="6524.82"/>
    <n v="0"/>
    <n v="6524.82"/>
    <n v="4509.8100000000004"/>
    <n v="0"/>
    <n v="2015.01"/>
    <n v="4621.76"/>
    <n v="111.95"/>
    <n v="304"/>
    <n v="1"/>
    <n v="69"/>
    <x v="5"/>
    <s v="09/2021"/>
    <x v="57"/>
    <n v="2"/>
    <s v="Laptops, (4) Dell CTO 7480 - 1739"/>
    <x v="0"/>
    <m/>
  </r>
  <r>
    <n v="6932931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x v="59"/>
    <n v="2"/>
    <s v="PC, (1) Dell Opti 5040 desktop computer - 1661"/>
    <x v="0"/>
    <m/>
  </r>
  <r>
    <n v="6932933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49"/>
    <x v="0"/>
    <m/>
  </r>
  <r>
    <n v="6932934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7"/>
    <x v="0"/>
    <m/>
  </r>
  <r>
    <n v="6932935"/>
    <n v="1"/>
    <x v="9"/>
    <n v="60"/>
    <n v="12"/>
    <n v="0"/>
    <n v="1184.1500000000001"/>
    <n v="0"/>
    <n v="1184.1500000000001"/>
    <n v="938.85"/>
    <n v="0"/>
    <n v="245.3"/>
    <n v="959.29"/>
    <n v="20.440000000000001"/>
    <n v="304"/>
    <n v="1"/>
    <n v="69"/>
    <x v="5"/>
    <s v="09/2021"/>
    <x v="59"/>
    <n v="2"/>
    <s v="PC, (1) Dell Opti 5040 desktop computer - 1670"/>
    <x v="0"/>
    <m/>
  </r>
  <r>
    <n v="6932938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54"/>
    <x v="0"/>
    <m/>
  </r>
  <r>
    <n v="6932939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x v="54"/>
    <n v="2"/>
    <s v="Monitor, (1) Dell P2217 22 inch - 1591"/>
    <x v="0"/>
    <m/>
  </r>
  <r>
    <n v="6932940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7"/>
    <x v="0"/>
    <m/>
  </r>
  <r>
    <n v="6932949"/>
    <n v="1"/>
    <x v="9"/>
    <n v="60"/>
    <n v="13"/>
    <n v="0"/>
    <n v="1160.28"/>
    <n v="0"/>
    <n v="1160.28"/>
    <n v="900.21"/>
    <n v="0"/>
    <n v="260.07"/>
    <n v="920.22"/>
    <n v="20.010000000000002"/>
    <n v="304"/>
    <n v="1"/>
    <n v="69"/>
    <x v="5"/>
    <s v="09/2021"/>
    <x v="61"/>
    <n v="2"/>
    <s v="(4) Dell Docking station WD15 w/180w adapter - 1708"/>
    <x v="0"/>
    <m/>
  </r>
  <r>
    <n v="6932953"/>
    <n v="1"/>
    <x v="9"/>
    <n v="60"/>
    <n v="18"/>
    <n v="0"/>
    <n v="5413.56"/>
    <n v="0"/>
    <n v="5413.56"/>
    <n v="3741.72"/>
    <n v="0"/>
    <n v="1671.84"/>
    <n v="3834.6"/>
    <n v="92.88"/>
    <n v="304"/>
    <n v="1"/>
    <n v="69"/>
    <x v="5"/>
    <s v="09/2021"/>
    <x v="62"/>
    <n v="2"/>
    <s v="Computer Purchase 2017-03 in 2018 - 1734"/>
    <x v="0"/>
    <m/>
  </r>
  <r>
    <n v="6932958"/>
    <n v="1"/>
    <x v="9"/>
    <n v="60"/>
    <n v="27"/>
    <n v="0"/>
    <n v="106797.91"/>
    <n v="0"/>
    <n v="106797.91"/>
    <n v="57621.19"/>
    <n v="0"/>
    <n v="49176.72"/>
    <n v="59442.55"/>
    <n v="1821.3600000000001"/>
    <n v="304"/>
    <n v="1"/>
    <n v="69"/>
    <x v="5"/>
    <s v="09/2021"/>
    <x v="63"/>
    <n v="2"/>
    <s v="Computer Purchases - 1806"/>
    <x v="0"/>
    <m/>
  </r>
  <r>
    <n v="6932961"/>
    <n v="1"/>
    <x v="9"/>
    <n v="60"/>
    <n v="18"/>
    <n v="0"/>
    <n v="45505.36"/>
    <n v="0"/>
    <n v="45505.36"/>
    <n v="31452.240000000002"/>
    <n v="0"/>
    <n v="14053.12"/>
    <n v="32232.97"/>
    <n v="780.73"/>
    <n v="304"/>
    <n v="1"/>
    <n v="69"/>
    <x v="5"/>
    <s v="09/2021"/>
    <x v="64"/>
    <n v="2"/>
    <s v="Energy Lane Network Firewall - 1733"/>
    <x v="0"/>
    <m/>
  </r>
  <r>
    <n v="6932968"/>
    <n v="1"/>
    <x v="9"/>
    <n v="60"/>
    <n v="17"/>
    <n v="0"/>
    <n v="3162.52"/>
    <n v="0"/>
    <n v="3162.52"/>
    <n v="2239.34"/>
    <n v="0"/>
    <n v="923.18"/>
    <n v="2293.64"/>
    <n v="54.300000000000004"/>
    <n v="304"/>
    <n v="1"/>
    <n v="69"/>
    <x v="5"/>
    <s v="09/2021"/>
    <x v="65"/>
    <n v="2"/>
    <s v="CISCO CAT WS-C2960X-48FPS-L Network refresh project - 1728"/>
    <x v="0"/>
    <m/>
  </r>
  <r>
    <n v="6932969"/>
    <n v="1"/>
    <x v="9"/>
    <n v="60"/>
    <n v="20"/>
    <n v="0"/>
    <n v="39420.15"/>
    <n v="0"/>
    <n v="39420.15"/>
    <n v="25915.06"/>
    <n v="0"/>
    <n v="13505.09"/>
    <n v="26590.31"/>
    <n v="675.25"/>
    <n v="304"/>
    <n v="1"/>
    <n v="69"/>
    <x v="5"/>
    <s v="09/2021"/>
    <x v="65"/>
    <n v="2"/>
    <s v="CISCO CAT WS-C2960X-48FPS-L Network refresh project - 1756"/>
    <x v="0"/>
    <m/>
  </r>
  <r>
    <n v="6933007"/>
    <n v="1"/>
    <x v="9"/>
    <n v="60"/>
    <n v="17"/>
    <n v="0"/>
    <n v="16200"/>
    <n v="0"/>
    <n v="16200"/>
    <n v="11470.88"/>
    <n v="0"/>
    <n v="4729.12"/>
    <n v="11749.06"/>
    <n v="278.18"/>
    <n v="304"/>
    <n v="1"/>
    <n v="69"/>
    <x v="5"/>
    <s v="09/2021"/>
    <x v="66"/>
    <n v="2"/>
    <s v="Citrix Netscaler VPX 100 Load Balancer - 1730"/>
    <x v="0"/>
    <m/>
  </r>
  <r>
    <n v="6933021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x v="53"/>
    <n v="2"/>
    <s v="Laptop, (1) Dell E5470 Lattitude - 1608"/>
    <x v="0"/>
    <m/>
  </r>
  <r>
    <n v="6933023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8"/>
    <x v="0"/>
    <m/>
  </r>
  <r>
    <n v="6933024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9"/>
    <x v="0"/>
    <m/>
  </r>
  <r>
    <n v="6933025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x v="53"/>
    <n v="2"/>
    <s v="Laptop, (1) Dell E5470 Lattitude - 1641"/>
    <x v="0"/>
    <m/>
  </r>
  <r>
    <n v="6933026"/>
    <n v="1"/>
    <x v="9"/>
    <n v="60"/>
    <n v="12"/>
    <n v="0"/>
    <n v="966.99"/>
    <n v="0"/>
    <n v="966.99"/>
    <n v="766.66"/>
    <n v="0"/>
    <n v="200.33"/>
    <n v="783.35"/>
    <n v="16.690000000000001"/>
    <n v="304"/>
    <n v="1"/>
    <n v="69"/>
    <x v="5"/>
    <s v="09/2021"/>
    <x v="53"/>
    <n v="2"/>
    <s v="Laptop, (1) Dell E5470 Lattitude - 1659"/>
    <x v="0"/>
    <m/>
  </r>
  <r>
    <n v="6933032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600"/>
    <x v="0"/>
    <m/>
  </r>
  <r>
    <n v="6933033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7"/>
    <x v="0"/>
    <m/>
  </r>
  <r>
    <n v="6933038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x v="67"/>
    <n v="2"/>
    <s v="Laptop, (1) Dell E7270 Lattitude - 1603"/>
    <x v="0"/>
    <m/>
  </r>
  <r>
    <n v="6933039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x v="67"/>
    <n v="2"/>
    <s v="Laptop, (1) Dell E7270 Lattitude - 1604"/>
    <x v="0"/>
    <m/>
  </r>
  <r>
    <n v="6933040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2"/>
    <x v="0"/>
    <m/>
  </r>
  <r>
    <n v="6933045"/>
    <n v="1"/>
    <x v="9"/>
    <n v="60"/>
    <n v="18"/>
    <n v="0"/>
    <n v="930"/>
    <n v="0"/>
    <n v="930"/>
    <n v="642.80999999999995"/>
    <n v="0"/>
    <n v="287.19"/>
    <n v="658.77"/>
    <n v="15.96"/>
    <n v="304"/>
    <n v="1"/>
    <n v="69"/>
    <x v="5"/>
    <s v="09/2021"/>
    <x v="68"/>
    <n v="2"/>
    <s v="Monitor, (6) Dell P2217 22 inch - 1735"/>
    <x v="0"/>
    <m/>
  </r>
  <r>
    <n v="6933048"/>
    <n v="1"/>
    <x v="9"/>
    <n v="60"/>
    <n v="13"/>
    <n v="0"/>
    <n v="1425.56"/>
    <n v="0"/>
    <n v="1425.56"/>
    <n v="1106.06"/>
    <n v="0"/>
    <n v="319.5"/>
    <n v="1130.6400000000001"/>
    <n v="24.580000000000002"/>
    <n v="304"/>
    <n v="1"/>
    <n v="69"/>
    <x v="5"/>
    <s v="09/2021"/>
    <x v="69"/>
    <n v="2"/>
    <s v="Monitor, (8) Dell P2217 22 inch - 1707"/>
    <x v="0"/>
    <m/>
  </r>
  <r>
    <n v="6933064"/>
    <n v="1"/>
    <x v="9"/>
    <n v="60"/>
    <n v="13"/>
    <n v="0"/>
    <n v="75707.360000000001"/>
    <n v="0"/>
    <n v="75707.360000000001"/>
    <n v="58940.01"/>
    <n v="0"/>
    <n v="16767.349999999999"/>
    <n v="60229.81"/>
    <n v="1289.8"/>
    <n v="304"/>
    <n v="1"/>
    <n v="69"/>
    <x v="5"/>
    <s v="09/2021"/>
    <x v="71"/>
    <n v="2"/>
    <s v="Middletown Office IT Equipment - 114 Sandhill Drive - 1713"/>
    <x v="0"/>
    <m/>
  </r>
  <r>
    <n v="6933065"/>
    <n v="1"/>
    <x v="9"/>
    <n v="60"/>
    <n v="13"/>
    <n v="0"/>
    <n v="1940.15"/>
    <n v="0"/>
    <n v="1940.15"/>
    <n v="1519.79"/>
    <n v="0"/>
    <n v="420.36"/>
    <n v="1552.13"/>
    <n v="32.340000000000003"/>
    <n v="304"/>
    <n v="1"/>
    <n v="69"/>
    <x v="5"/>
    <s v="09/2021"/>
    <x v="72"/>
    <n v="2"/>
    <s v="Middletown Office Telephone system - 114 Sandhill Drive - 1715"/>
    <x v="0"/>
    <m/>
  </r>
  <r>
    <n v="6933070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47"/>
    <x v="0"/>
    <m/>
  </r>
  <r>
    <n v="6933071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50"/>
    <x v="0"/>
    <m/>
  </r>
  <r>
    <n v="6933124"/>
    <n v="1"/>
    <x v="9"/>
    <n v="60"/>
    <n v="13"/>
    <n v="0"/>
    <n v="1669.99"/>
    <n v="0"/>
    <n v="1669.99"/>
    <n v="1295.6500000000001"/>
    <n v="0"/>
    <n v="374.34"/>
    <n v="1324.45"/>
    <n v="28.8"/>
    <n v="304"/>
    <n v="1"/>
    <n v="69"/>
    <x v="5"/>
    <s v="09/2021"/>
    <x v="73"/>
    <n v="2"/>
    <s v="CISCO Smartnet 24x7x4 -iRouter refresh - 1702"/>
    <x v="0"/>
    <m/>
  </r>
  <r>
    <n v="6933149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x v="53"/>
    <n v="2"/>
    <s v="Laptop, (1) Dell E5470 Lattitude - 1611"/>
    <x v="0"/>
    <m/>
  </r>
  <r>
    <n v="6933150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3"/>
    <x v="0"/>
    <m/>
  </r>
  <r>
    <n v="6933151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45"/>
    <x v="0"/>
    <m/>
  </r>
  <r>
    <n v="6933157"/>
    <n v="1"/>
    <x v="9"/>
    <n v="60"/>
    <n v="18"/>
    <n v="0"/>
    <n v="3024.56"/>
    <n v="0"/>
    <n v="3024.56"/>
    <n v="2090.4699999999998"/>
    <n v="0"/>
    <n v="934.09"/>
    <n v="2142.36"/>
    <n v="51.89"/>
    <n v="304"/>
    <n v="1"/>
    <n v="69"/>
    <x v="5"/>
    <s v="09/2021"/>
    <x v="74"/>
    <n v="2"/>
    <s v="PC, (3) Dell CTO 5050 Desktop computers - 1740"/>
    <x v="0"/>
    <m/>
  </r>
  <r>
    <n v="6933163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9"/>
    <x v="0"/>
    <m/>
  </r>
  <r>
    <n v="6933164"/>
    <n v="1"/>
    <x v="9"/>
    <n v="60"/>
    <n v="12"/>
    <n v="0"/>
    <n v="285.64999999999998"/>
    <n v="0"/>
    <n v="285.64999999999998"/>
    <n v="226.46"/>
    <n v="0"/>
    <n v="59.19"/>
    <n v="231.39"/>
    <n v="4.93"/>
    <n v="304"/>
    <n v="1"/>
    <n v="69"/>
    <x v="5"/>
    <s v="09/2021"/>
    <x v="75"/>
    <n v="2"/>
    <s v="Printer, (1) HP Color LJ Pro M452DN - 1682"/>
    <x v="0"/>
    <m/>
  </r>
  <r>
    <n v="6933168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x v="67"/>
    <n v="2"/>
    <s v="Laptop, (1) Dell E7270 Lattitude - 1602"/>
    <x v="0"/>
    <m/>
  </r>
  <r>
    <n v="6933169"/>
    <n v="1"/>
    <x v="9"/>
    <n v="60"/>
    <n v="12"/>
    <n v="0"/>
    <n v="217.52"/>
    <n v="0"/>
    <n v="217.52"/>
    <n v="172.46"/>
    <n v="0"/>
    <n v="45.06"/>
    <n v="176.21"/>
    <n v="3.75"/>
    <n v="304"/>
    <n v="1"/>
    <n v="69"/>
    <x v="5"/>
    <s v="09/2021"/>
    <x v="54"/>
    <n v="2"/>
    <s v="Monitor, (1) Dell P2217 22 inch - 1658"/>
    <x v="0"/>
    <m/>
  </r>
  <r>
    <n v="693317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2"/>
    <x v="0"/>
    <m/>
  </r>
  <r>
    <n v="6933171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5"/>
    <x v="0"/>
    <m/>
  </r>
  <r>
    <n v="6933173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6"/>
    <x v="0"/>
    <m/>
  </r>
  <r>
    <n v="6933174"/>
    <n v="1"/>
    <x v="9"/>
    <n v="60"/>
    <n v="18"/>
    <n v="0"/>
    <n v="1550"/>
    <n v="0"/>
    <n v="1550"/>
    <n v="1071.29"/>
    <n v="0"/>
    <n v="478.71"/>
    <n v="1097.8900000000001"/>
    <n v="26.6"/>
    <n v="304"/>
    <n v="1"/>
    <n v="69"/>
    <x v="5"/>
    <s v="09/2021"/>
    <x v="76"/>
    <n v="2"/>
    <s v="Monitor, (10) Dell P2217 22 inch - 1736"/>
    <x v="0"/>
    <m/>
  </r>
  <r>
    <n v="6933175"/>
    <n v="1"/>
    <x v="9"/>
    <n v="60"/>
    <n v="18"/>
    <n v="0"/>
    <n v="2480"/>
    <n v="0"/>
    <n v="2480"/>
    <n v="1714.13"/>
    <n v="0"/>
    <n v="765.87"/>
    <n v="1756.68"/>
    <n v="42.550000000000004"/>
    <n v="304"/>
    <n v="1"/>
    <n v="69"/>
    <x v="5"/>
    <s v="09/2021"/>
    <x v="77"/>
    <n v="2"/>
    <s v="Monitor, (16) Dell P2217 22 inch - 1737"/>
    <x v="0"/>
    <m/>
  </r>
  <r>
    <n v="6933176"/>
    <n v="1"/>
    <x v="9"/>
    <n v="60"/>
    <n v="18"/>
    <n v="0"/>
    <n v="707.84"/>
    <n v="0"/>
    <n v="707.84"/>
    <n v="489.23"/>
    <n v="0"/>
    <n v="218.61"/>
    <n v="501.38"/>
    <n v="12.15"/>
    <n v="304"/>
    <n v="1"/>
    <n v="69"/>
    <x v="5"/>
    <s v="09/2021"/>
    <x v="78"/>
    <n v="2"/>
    <s v="Monitor, (4) Dell P2217 22 inch - 1738"/>
    <x v="0"/>
    <m/>
  </r>
  <r>
    <n v="6933186"/>
    <n v="1"/>
    <x v="9"/>
    <n v="60"/>
    <n v="23"/>
    <n v="0"/>
    <n v="4945.74"/>
    <n v="0"/>
    <n v="4945.74"/>
    <n v="3001.23"/>
    <n v="0"/>
    <n v="1944.51"/>
    <n v="3085.77"/>
    <n v="84.54"/>
    <n v="304"/>
    <n v="1"/>
    <n v="69"/>
    <x v="5"/>
    <s v="09/2021"/>
    <x v="55"/>
    <n v="2"/>
    <s v="Network Upgrades - 1783"/>
    <x v="0"/>
    <m/>
  </r>
  <r>
    <n v="6933187"/>
    <n v="1"/>
    <x v="9"/>
    <n v="60"/>
    <n v="25"/>
    <n v="0"/>
    <n v="26342.5"/>
    <n v="0"/>
    <n v="26342.5"/>
    <n v="15098.75"/>
    <n v="0"/>
    <n v="11243.75"/>
    <n v="15548.5"/>
    <n v="449.75"/>
    <n v="304"/>
    <n v="1"/>
    <n v="69"/>
    <x v="5"/>
    <s v="09/2021"/>
    <x v="55"/>
    <n v="2"/>
    <s v="Network Upgrades - 1792"/>
    <x v="0"/>
    <m/>
  </r>
  <r>
    <n v="6933201"/>
    <n v="1"/>
    <x v="9"/>
    <n v="60"/>
    <n v="21"/>
    <n v="0"/>
    <n v="5540"/>
    <n v="0"/>
    <n v="5540"/>
    <n v="3548.61"/>
    <n v="0"/>
    <n v="1991.39"/>
    <n v="3643.44"/>
    <n v="94.83"/>
    <n v="304"/>
    <n v="1"/>
    <n v="69"/>
    <x v="5"/>
    <s v="09/2021"/>
    <x v="79"/>
    <n v="2"/>
    <s v="Newark Office IT - 1767"/>
    <x v="0"/>
    <m/>
  </r>
  <r>
    <n v="6933202"/>
    <n v="1"/>
    <x v="9"/>
    <n v="60"/>
    <n v="13"/>
    <n v="0"/>
    <n v="3516.35"/>
    <n v="0"/>
    <n v="3516.35"/>
    <n v="2728.22"/>
    <n v="0"/>
    <n v="788.13"/>
    <n v="2788.85"/>
    <n v="60.63"/>
    <n v="304"/>
    <n v="1"/>
    <n v="69"/>
    <x v="5"/>
    <s v="09/2021"/>
    <x v="80"/>
    <n v="2"/>
    <s v="Switch, (1) Cisco Catalyst 2960X 48 port ethernet - 1695"/>
    <x v="0"/>
    <m/>
  </r>
  <r>
    <n v="6933203"/>
    <n v="1"/>
    <x v="9"/>
    <n v="60"/>
    <n v="15"/>
    <n v="0"/>
    <n v="3338.86"/>
    <n v="0"/>
    <n v="3338.86"/>
    <n v="2477.19"/>
    <n v="0"/>
    <n v="861.67"/>
    <n v="2534.63"/>
    <n v="57.44"/>
    <n v="304"/>
    <n v="1"/>
    <n v="69"/>
    <x v="5"/>
    <s v="09/2021"/>
    <x v="81"/>
    <n v="2"/>
    <s v="Tablet, (1) Dell CTO 7202 latitude rugged tablet w/docking - 1725"/>
    <x v="0"/>
    <m/>
  </r>
  <r>
    <n v="6933210"/>
    <n v="1"/>
    <x v="9"/>
    <n v="60"/>
    <n v="12"/>
    <n v="0"/>
    <n v="1095.81"/>
    <n v="0"/>
    <n v="1095.81"/>
    <n v="868.83"/>
    <n v="0"/>
    <n v="226.98"/>
    <n v="887.74"/>
    <n v="18.91"/>
    <n v="304"/>
    <n v="1"/>
    <n v="69"/>
    <x v="5"/>
    <s v="09/2021"/>
    <x v="59"/>
    <n v="2"/>
    <s v="PC, (1) Dell Opti 5040 desktop computer - 1664"/>
    <x v="0"/>
    <m/>
  </r>
  <r>
    <n v="6933214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53"/>
    <x v="0"/>
    <m/>
  </r>
  <r>
    <n v="6933215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x v="54"/>
    <n v="2"/>
    <s v="Monitor, (1) Dell P2217 22 inch - 1588"/>
    <x v="0"/>
    <m/>
  </r>
  <r>
    <n v="6933216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x v="54"/>
    <n v="2"/>
    <s v="Monitor, (1) Dell P2217 22 inch - 1589"/>
    <x v="0"/>
    <m/>
  </r>
  <r>
    <n v="6933217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4"/>
    <x v="0"/>
    <m/>
  </r>
  <r>
    <n v="6933218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5"/>
    <x v="0"/>
    <m/>
  </r>
  <r>
    <n v="6933219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7"/>
    <x v="0"/>
    <m/>
  </r>
  <r>
    <n v="6933220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8"/>
    <x v="0"/>
    <m/>
  </r>
  <r>
    <n v="6933236"/>
    <n v="1"/>
    <x v="9"/>
    <n v="60"/>
    <n v="13"/>
    <n v="0"/>
    <n v="50079.21"/>
    <n v="0"/>
    <n v="50079.21"/>
    <n v="38800.44"/>
    <n v="0"/>
    <n v="11278.77"/>
    <n v="39668.04"/>
    <n v="867.6"/>
    <n v="304"/>
    <n v="1"/>
    <n v="69"/>
    <x v="5"/>
    <s v="09/2021"/>
    <x v="82"/>
    <n v="2"/>
    <s v="Computer Purchase 2017-03 - 1703"/>
    <x v="0"/>
    <m/>
  </r>
  <r>
    <n v="6933244"/>
    <n v="1"/>
    <x v="9"/>
    <n v="60"/>
    <n v="15"/>
    <n v="0"/>
    <n v="941.55"/>
    <n v="0"/>
    <n v="941.55"/>
    <n v="698.59"/>
    <n v="0"/>
    <n v="242.96"/>
    <n v="714.79"/>
    <n v="16.2"/>
    <n v="304"/>
    <n v="1"/>
    <n v="69"/>
    <x v="5"/>
    <s v="09/2021"/>
    <x v="83"/>
    <n v="2"/>
    <s v="Computer, (1) Dell CTO 5050 - 1724"/>
    <x v="0"/>
    <m/>
  </r>
  <r>
    <n v="6933285"/>
    <n v="1"/>
    <x v="9"/>
    <n v="60"/>
    <n v="2"/>
    <n v="0"/>
    <n v="826.97"/>
    <n v="0"/>
    <n v="826.97"/>
    <n v="799.4"/>
    <n v="0"/>
    <n v="27.57"/>
    <n v="813.19"/>
    <n v="13.790000000000001"/>
    <n v="304"/>
    <n v="1"/>
    <n v="69"/>
    <x v="5"/>
    <s v="09/2021"/>
    <x v="84"/>
    <n v="2"/>
    <s v="Desktop, (1) Dell Optiplex 5040 - 1443"/>
    <x v="0"/>
    <m/>
  </r>
  <r>
    <n v="6933300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x v="53"/>
    <n v="2"/>
    <s v="Laptop, (1) Dell E5470 Lattitude - 1610"/>
    <x v="0"/>
    <m/>
  </r>
  <r>
    <n v="6933301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7"/>
    <x v="0"/>
    <m/>
  </r>
  <r>
    <n v="6933302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20"/>
    <x v="0"/>
    <m/>
  </r>
  <r>
    <n v="6933304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47"/>
    <x v="0"/>
    <m/>
  </r>
  <r>
    <n v="6933308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48"/>
    <x v="0"/>
    <m/>
  </r>
  <r>
    <n v="6933311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3"/>
    <x v="0"/>
    <m/>
  </r>
  <r>
    <n v="693331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3"/>
    <x v="0"/>
    <m/>
  </r>
  <r>
    <n v="6933314"/>
    <n v="1"/>
    <x v="9"/>
    <n v="60"/>
    <n v="12"/>
    <n v="0"/>
    <n v="166.26"/>
    <n v="0"/>
    <n v="166.26"/>
    <n v="131.79"/>
    <n v="0"/>
    <n v="34.47"/>
    <n v="134.66"/>
    <n v="2.87"/>
    <n v="304"/>
    <n v="1"/>
    <n v="69"/>
    <x v="5"/>
    <s v="09/2021"/>
    <x v="54"/>
    <n v="2"/>
    <s v="Monitor, (1) Dell P2217 22 inch - 1680"/>
    <x v="0"/>
    <m/>
  </r>
  <r>
    <n v="6933325"/>
    <n v="1"/>
    <x v="9"/>
    <n v="60"/>
    <n v="20"/>
    <n v="0"/>
    <n v="217591.11"/>
    <n v="0"/>
    <n v="217591.11"/>
    <n v="143046.01"/>
    <n v="0"/>
    <n v="74545.100000000006"/>
    <n v="146773.26999999999"/>
    <n v="3727.26"/>
    <n v="304"/>
    <n v="1"/>
    <n v="69"/>
    <x v="5"/>
    <s v="09/2021"/>
    <x v="85"/>
    <n v="2"/>
    <s v="Stover - Dover Campus IT Network - 1757"/>
    <x v="0"/>
    <m/>
  </r>
  <r>
    <n v="6933331"/>
    <n v="1"/>
    <x v="9"/>
    <n v="60"/>
    <n v="13"/>
    <n v="0"/>
    <n v="3516.36"/>
    <n v="0"/>
    <n v="3516.36"/>
    <n v="2728.23"/>
    <n v="0"/>
    <n v="788.13"/>
    <n v="2788.86"/>
    <n v="60.63"/>
    <n v="304"/>
    <n v="1"/>
    <n v="69"/>
    <x v="5"/>
    <s v="09/2021"/>
    <x v="80"/>
    <n v="2"/>
    <s v="Switch, (1) Cisco Catalyst 2960X 48 port ethernet - 1696"/>
    <x v="0"/>
    <m/>
  </r>
  <r>
    <n v="6933332"/>
    <n v="1"/>
    <x v="9"/>
    <n v="60"/>
    <n v="13"/>
    <n v="0"/>
    <n v="6233.42"/>
    <n v="0"/>
    <n v="6233.42"/>
    <n v="4836.24"/>
    <n v="0"/>
    <n v="1397.18"/>
    <n v="4943.72"/>
    <n v="107.48"/>
    <n v="304"/>
    <n v="1"/>
    <n v="69"/>
    <x v="5"/>
    <s v="09/2021"/>
    <x v="86"/>
    <n v="2"/>
    <s v="Switch, (1) Cisco Catalyst 3850 24 POE LAN - 1692"/>
    <x v="0"/>
    <m/>
  </r>
  <r>
    <n v="6933334"/>
    <n v="1"/>
    <x v="9"/>
    <n v="84"/>
    <n v="39"/>
    <n v="0"/>
    <n v="4300.3599999999997"/>
    <n v="0"/>
    <n v="4300.3599999999997"/>
    <n v="2267.4899999999998"/>
    <n v="0"/>
    <n v="2032.87"/>
    <n v="2319.61"/>
    <n v="52.120000000000005"/>
    <n v="304"/>
    <n v="1"/>
    <n v="69"/>
    <x v="5"/>
    <s v="09/2021"/>
    <x v="87"/>
    <n v="2"/>
    <s v="Telephones, (10) Cisco UC 8851 w/accessories - 1723"/>
    <x v="0"/>
    <m/>
  </r>
  <r>
    <n v="6933338"/>
    <n v="1"/>
    <x v="9"/>
    <n v="60"/>
    <n v="12"/>
    <n v="0"/>
    <n v="697.71"/>
    <n v="0"/>
    <n v="697.71"/>
    <n v="553.16999999999996"/>
    <n v="0"/>
    <n v="144.54"/>
    <n v="565.21"/>
    <n v="12.040000000000001"/>
    <n v="304"/>
    <n v="1"/>
    <n v="69"/>
    <x v="5"/>
    <s v="09/2021"/>
    <x v="59"/>
    <n v="2"/>
    <s v="PC, (1) Dell Opti 5040 desktop computer - 1607"/>
    <x v="0"/>
    <m/>
  </r>
  <r>
    <n v="6933341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48"/>
    <x v="0"/>
    <m/>
  </r>
  <r>
    <n v="6933342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51"/>
    <x v="0"/>
    <m/>
  </r>
  <r>
    <n v="6933343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9"/>
    <x v="0"/>
    <m/>
  </r>
  <r>
    <n v="6933344"/>
    <n v="1"/>
    <x v="9"/>
    <n v="60"/>
    <n v="13"/>
    <n v="0"/>
    <n v="634.02"/>
    <n v="0"/>
    <n v="634.02"/>
    <n v="491.88"/>
    <n v="0"/>
    <n v="142.13999999999999"/>
    <n v="502.81"/>
    <n v="10.93"/>
    <n v="304"/>
    <n v="1"/>
    <n v="69"/>
    <x v="5"/>
    <s v="09/2021"/>
    <x v="88"/>
    <n v="2"/>
    <s v="Transceiver, (1) CISCO 1000BASE LX/LH-iRouter refresh - 1700"/>
    <x v="0"/>
    <m/>
  </r>
  <r>
    <n v="6933346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2"/>
    <x v="0"/>
    <m/>
  </r>
  <r>
    <n v="6933347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3"/>
    <x v="0"/>
    <m/>
  </r>
  <r>
    <n v="6933348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9"/>
    <x v="0"/>
    <m/>
  </r>
  <r>
    <n v="6933359"/>
    <n v="1"/>
    <x v="9"/>
    <n v="60"/>
    <n v="15"/>
    <n v="0"/>
    <n v="-19959.900000000001"/>
    <n v="0"/>
    <n v="-19959.900000000001"/>
    <n v="-14808.98"/>
    <n v="0"/>
    <n v="-5150.92"/>
    <n v="-15152.37"/>
    <n v="-343.39"/>
    <n v="304"/>
    <n v="1"/>
    <n v="69"/>
    <x v="5"/>
    <s v="09/2021"/>
    <x v="89"/>
    <n v="2"/>
    <s v="Computer Purchase 2017-02 Credits for returned equipment - 1727"/>
    <x v="0"/>
    <m/>
  </r>
  <r>
    <n v="6933366"/>
    <n v="1"/>
    <x v="9"/>
    <n v="60"/>
    <n v="21"/>
    <n v="0"/>
    <n v="8093.86"/>
    <n v="0"/>
    <n v="8093.86"/>
    <n v="5184.42"/>
    <n v="0"/>
    <n v="2909.44"/>
    <n v="5322.96"/>
    <n v="138.54"/>
    <n v="304"/>
    <n v="1"/>
    <n v="69"/>
    <x v="5"/>
    <s v="09/2021"/>
    <x v="90"/>
    <n v="2"/>
    <s v="Computers - 1766"/>
    <x v="0"/>
    <m/>
  </r>
  <r>
    <n v="6933367"/>
    <n v="1"/>
    <x v="9"/>
    <n v="60"/>
    <n v="24"/>
    <n v="0"/>
    <n v="2155.91"/>
    <n v="0"/>
    <n v="2155.91"/>
    <n v="1271.99"/>
    <n v="0"/>
    <n v="883.92"/>
    <n v="1308.82"/>
    <n v="36.83"/>
    <n v="304"/>
    <n v="1"/>
    <n v="69"/>
    <x v="5"/>
    <s v="09/2021"/>
    <x v="90"/>
    <n v="2"/>
    <s v="Computers - 1781"/>
    <x v="0"/>
    <m/>
  </r>
  <r>
    <n v="6933368"/>
    <n v="1"/>
    <x v="9"/>
    <n v="60"/>
    <n v="23"/>
    <n v="0"/>
    <n v="22588.29"/>
    <n v="0"/>
    <n v="22588.29"/>
    <n v="13707.42"/>
    <n v="0"/>
    <n v="8880.8700000000008"/>
    <n v="14093.54"/>
    <n v="386.12"/>
    <n v="304"/>
    <n v="1"/>
    <n v="69"/>
    <x v="5"/>
    <s v="09/2021"/>
    <x v="90"/>
    <n v="2"/>
    <s v="Computers - 1784"/>
    <x v="0"/>
    <m/>
  </r>
  <r>
    <n v="6933438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5"/>
    <x v="0"/>
    <m/>
  </r>
  <r>
    <n v="6933439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8"/>
    <x v="0"/>
    <m/>
  </r>
  <r>
    <n v="6933440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x v="53"/>
    <n v="2"/>
    <s v="Laptop, (1) Dell E5470 Lattitude - 1612"/>
    <x v="0"/>
    <m/>
  </r>
  <r>
    <n v="6933445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2"/>
    <x v="0"/>
    <m/>
  </r>
  <r>
    <n v="6933446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6"/>
    <x v="0"/>
    <m/>
  </r>
  <r>
    <n v="6933447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8"/>
    <x v="0"/>
    <m/>
  </r>
  <r>
    <n v="6933450"/>
    <n v="1"/>
    <x v="9"/>
    <n v="60"/>
    <n v="12"/>
    <n v="0"/>
    <n v="437.98"/>
    <n v="0"/>
    <n v="437.98"/>
    <n v="347.26"/>
    <n v="0"/>
    <n v="90.72"/>
    <n v="354.82"/>
    <n v="7.5600000000000005"/>
    <n v="304"/>
    <n v="1"/>
    <n v="69"/>
    <x v="5"/>
    <s v="09/2021"/>
    <x v="75"/>
    <n v="2"/>
    <s v="Printer, (1) HP Color LJ Pro M452DN - 1681"/>
    <x v="0"/>
    <m/>
  </r>
  <r>
    <n v="693345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7"/>
    <x v="0"/>
    <m/>
  </r>
  <r>
    <n v="6933459"/>
    <n v="1"/>
    <x v="9"/>
    <n v="60"/>
    <n v="13"/>
    <n v="0"/>
    <n v="4977.75"/>
    <n v="0"/>
    <n v="4977.75"/>
    <n v="3862.02"/>
    <n v="0"/>
    <n v="1115.73"/>
    <n v="3947.85"/>
    <n v="85.83"/>
    <n v="304"/>
    <n v="1"/>
    <n v="69"/>
    <x v="5"/>
    <s v="09/2021"/>
    <x v="91"/>
    <n v="2"/>
    <s v="Monitor, (5) Dell P2217 22 inch - 1711"/>
    <x v="0"/>
    <m/>
  </r>
  <r>
    <n v="6933461"/>
    <n v="1"/>
    <x v="9"/>
    <n v="60"/>
    <n v="13"/>
    <n v="0"/>
    <n v="24425.53"/>
    <n v="0"/>
    <n v="24425.53"/>
    <n v="18945.18"/>
    <n v="0"/>
    <n v="5480.35"/>
    <n v="19366.75"/>
    <n v="421.57"/>
    <n v="304"/>
    <n v="1"/>
    <n v="69"/>
    <x v="5"/>
    <s v="09/2021"/>
    <x v="92"/>
    <n v="2"/>
    <s v="Rewiring project for Marianna Site - 1697"/>
    <x v="0"/>
    <m/>
  </r>
  <r>
    <n v="6933462"/>
    <n v="1"/>
    <x v="9"/>
    <n v="60"/>
    <n v="13"/>
    <n v="0"/>
    <n v="6842.38"/>
    <n v="0"/>
    <n v="6842.38"/>
    <n v="5308.72"/>
    <n v="0"/>
    <n v="1533.66"/>
    <n v="5426.69"/>
    <n v="117.97"/>
    <n v="304"/>
    <n v="1"/>
    <n v="69"/>
    <x v="5"/>
    <s v="09/2021"/>
    <x v="93"/>
    <n v="2"/>
    <s v="Router, (1) CISCO ISR 4431 -iRouter refresh - 1701"/>
    <x v="0"/>
    <m/>
  </r>
  <r>
    <n v="6933474"/>
    <n v="1"/>
    <x v="9"/>
    <n v="36"/>
    <n v="0"/>
    <n v="0"/>
    <n v="-14760"/>
    <n v="0"/>
    <n v="-14760"/>
    <n v="-14760"/>
    <n v="0"/>
    <n v="0"/>
    <n v="-14760"/>
    <n v="0"/>
    <n v="304"/>
    <n v="1"/>
    <n v="69"/>
    <x v="5"/>
    <s v="09/2021"/>
    <x v="58"/>
    <n v="2"/>
    <s v="Licenses, (36) CISCO L-ASA5545-TAM subscriptions for Energy Lane Firewall - 1763"/>
    <x v="0"/>
    <m/>
  </r>
  <r>
    <n v="6933475"/>
    <n v="1"/>
    <x v="9"/>
    <n v="60"/>
    <n v="20"/>
    <n v="0"/>
    <n v="129968.61"/>
    <n v="0"/>
    <n v="129968.61"/>
    <n v="85442.31"/>
    <n v="0"/>
    <n v="44526.3"/>
    <n v="87668.63"/>
    <n v="2226.3200000000002"/>
    <n v="304"/>
    <n v="1"/>
    <n v="69"/>
    <x v="5"/>
    <s v="09/2021"/>
    <x v="79"/>
    <n v="2"/>
    <s v="Newark Office IT - 1758"/>
    <x v="0"/>
    <m/>
  </r>
  <r>
    <n v="6933479"/>
    <n v="1"/>
    <x v="9"/>
    <n v="60"/>
    <n v="13"/>
    <n v="0"/>
    <n v="3516.35"/>
    <n v="0"/>
    <n v="3516.35"/>
    <n v="2728.22"/>
    <n v="0"/>
    <n v="788.13"/>
    <n v="2788.85"/>
    <n v="60.63"/>
    <n v="304"/>
    <n v="1"/>
    <n v="69"/>
    <x v="5"/>
    <s v="09/2021"/>
    <x v="80"/>
    <n v="2"/>
    <s v="Switch, (1) Cisco Catalyst 2960X 48 port ethernet - 1694"/>
    <x v="0"/>
    <m/>
  </r>
  <r>
    <n v="6933484"/>
    <n v="1"/>
    <x v="9"/>
    <n v="60"/>
    <n v="12"/>
    <n v="0"/>
    <n v="697.61"/>
    <n v="0"/>
    <n v="697.61"/>
    <n v="553.07000000000005"/>
    <n v="0"/>
    <n v="144.54"/>
    <n v="565.11"/>
    <n v="12.040000000000001"/>
    <n v="304"/>
    <n v="1"/>
    <n v="69"/>
    <x v="5"/>
    <s v="09/2021"/>
    <x v="59"/>
    <n v="2"/>
    <s v="PC, (1) Dell Opti 5040 desktop computer - 1606"/>
    <x v="0"/>
    <m/>
  </r>
  <r>
    <n v="6933485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x v="59"/>
    <n v="2"/>
    <s v="PC, (1) Dell Opti 5040 desktop computer - 1662"/>
    <x v="0"/>
    <m/>
  </r>
  <r>
    <n v="6933487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5"/>
    <x v="0"/>
    <m/>
  </r>
  <r>
    <n v="6933488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6"/>
    <x v="0"/>
    <m/>
  </r>
  <r>
    <n v="6933489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x v="54"/>
    <n v="2"/>
    <s v="Monitor, (1) Dell P2217 22 inch - 1590"/>
    <x v="0"/>
    <m/>
  </r>
  <r>
    <n v="6933490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6"/>
    <x v="0"/>
    <m/>
  </r>
  <r>
    <n v="6933513"/>
    <n v="1"/>
    <x v="9"/>
    <n v="60"/>
    <n v="25"/>
    <n v="0"/>
    <n v="74483.95"/>
    <n v="0"/>
    <n v="74483.95"/>
    <n v="42692.07"/>
    <n v="0"/>
    <n v="31791.88"/>
    <n v="43963.75"/>
    <n v="1271.68"/>
    <n v="304"/>
    <n v="1"/>
    <n v="69"/>
    <x v="5"/>
    <s v="09/2021"/>
    <x v="63"/>
    <n v="2"/>
    <s v="Computer Purchases - 1793"/>
    <x v="0"/>
    <m/>
  </r>
  <r>
    <n v="6933514"/>
    <n v="1"/>
    <x v="9"/>
    <n v="60"/>
    <n v="20"/>
    <n v="0"/>
    <n v="38380.33"/>
    <n v="0"/>
    <n v="38380.33"/>
    <n v="25231.48"/>
    <n v="0"/>
    <n v="13148.85"/>
    <n v="25888.92"/>
    <n v="657.44"/>
    <n v="304"/>
    <n v="1"/>
    <n v="69"/>
    <x v="5"/>
    <s v="09/2021"/>
    <x v="90"/>
    <n v="2"/>
    <s v="Computers - 1759"/>
    <x v="0"/>
    <m/>
  </r>
  <r>
    <n v="6933529"/>
    <n v="1"/>
    <x v="9"/>
    <n v="60"/>
    <n v="15"/>
    <n v="0"/>
    <n v="320.39"/>
    <n v="0"/>
    <n v="320.39"/>
    <n v="237.68"/>
    <n v="0"/>
    <n v="82.71"/>
    <n v="243.19"/>
    <n v="5.51"/>
    <n v="304"/>
    <n v="1"/>
    <n v="69"/>
    <x v="5"/>
    <s v="09/2021"/>
    <x v="95"/>
    <n v="2"/>
    <s v="UPS, (1) APC Power saving back-ups RS1500 - 1722"/>
    <x v="0"/>
    <m/>
  </r>
  <r>
    <n v="6933530"/>
    <n v="1"/>
    <x v="9"/>
    <n v="60"/>
    <n v="13"/>
    <n v="0"/>
    <n v="1338.76"/>
    <n v="0"/>
    <n v="1338.76"/>
    <n v="1038.6600000000001"/>
    <n v="0"/>
    <n v="300.10000000000002"/>
    <n v="1061.74"/>
    <n v="23.080000000000002"/>
    <n v="304"/>
    <n v="1"/>
    <n v="69"/>
    <x v="5"/>
    <s v="09/2021"/>
    <x v="96"/>
    <n v="2"/>
    <s v="UPS, (1) APC Smart x1500VA - 1691"/>
    <x v="0"/>
    <m/>
  </r>
  <r>
    <n v="6933576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x v="53"/>
    <n v="2"/>
    <s v="Laptop, (1) Dell E5470 Lattitude - 1609"/>
    <x v="0"/>
    <m/>
  </r>
  <r>
    <n v="6933577"/>
    <n v="1"/>
    <x v="9"/>
    <n v="60"/>
    <n v="12"/>
    <n v="0"/>
    <n v="947.8"/>
    <n v="0"/>
    <n v="947.8"/>
    <n v="751.46"/>
    <n v="0"/>
    <n v="196.34"/>
    <n v="767.82"/>
    <n v="16.36"/>
    <n v="304"/>
    <n v="1"/>
    <n v="69"/>
    <x v="5"/>
    <s v="09/2021"/>
    <x v="53"/>
    <n v="2"/>
    <s v="Laptop, (1) Dell E5470 Lattitude - 1613"/>
    <x v="0"/>
    <m/>
  </r>
  <r>
    <n v="6933578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21"/>
    <x v="0"/>
    <m/>
  </r>
  <r>
    <n v="6933579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4"/>
    <x v="0"/>
    <m/>
  </r>
  <r>
    <n v="6933580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x v="53"/>
    <n v="2"/>
    <s v="Laptop, (1) Dell E5470 Lattitude - 1643"/>
    <x v="0"/>
    <m/>
  </r>
  <r>
    <n v="6933581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x v="53"/>
    <n v="2"/>
    <s v="Laptop, (1) Dell E5470 Lattitude - 1644"/>
    <x v="0"/>
    <m/>
  </r>
  <r>
    <n v="6933582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46"/>
    <x v="0"/>
    <m/>
  </r>
  <r>
    <n v="6933589"/>
    <n v="1"/>
    <x v="9"/>
    <n v="60"/>
    <n v="12"/>
    <n v="0"/>
    <n v="171.4"/>
    <n v="0"/>
    <n v="171.4"/>
    <n v="135.91999999999999"/>
    <n v="0"/>
    <n v="35.479999999999997"/>
    <n v="138.88"/>
    <n v="2.96"/>
    <n v="304"/>
    <n v="1"/>
    <n v="69"/>
    <x v="5"/>
    <s v="09/2021"/>
    <x v="54"/>
    <n v="2"/>
    <s v="Monitor, (1) Dell P2217 22 inch - 1601"/>
    <x v="0"/>
    <m/>
  </r>
  <r>
    <n v="6933590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0"/>
    <x v="0"/>
    <m/>
  </r>
  <r>
    <n v="6933592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3"/>
    <x v="0"/>
    <m/>
  </r>
  <r>
    <n v="6933597"/>
    <n v="1"/>
    <x v="9"/>
    <n v="60"/>
    <n v="13"/>
    <n v="0"/>
    <n v="1753.82"/>
    <n v="0"/>
    <n v="1753.82"/>
    <n v="1360.74"/>
    <n v="0"/>
    <n v="393.08"/>
    <n v="1390.98"/>
    <n v="30.240000000000002"/>
    <n v="304"/>
    <n v="1"/>
    <n v="69"/>
    <x v="5"/>
    <s v="09/2021"/>
    <x v="76"/>
    <n v="2"/>
    <s v="Monitor, (10) Dell P2217 22 inch - 1710"/>
    <x v="0"/>
    <m/>
  </r>
  <r>
    <n v="6933608"/>
    <n v="1"/>
    <x v="9"/>
    <n v="60"/>
    <n v="26"/>
    <n v="0"/>
    <n v="8657.42"/>
    <n v="0"/>
    <n v="8657.42"/>
    <n v="4816.57"/>
    <n v="0"/>
    <n v="3840.85"/>
    <n v="4964.3"/>
    <n v="147.72999999999999"/>
    <n v="304"/>
    <n v="1"/>
    <n v="69"/>
    <x v="5"/>
    <s v="09/2021"/>
    <x v="55"/>
    <n v="2"/>
    <s v="Network Upgrades - 1797"/>
    <x v="0"/>
    <m/>
  </r>
  <r>
    <n v="6933619"/>
    <n v="1"/>
    <x v="9"/>
    <n v="60"/>
    <n v="18"/>
    <n v="0"/>
    <n v="9150"/>
    <n v="0"/>
    <n v="9150"/>
    <n v="6324.27"/>
    <n v="0"/>
    <n v="2825.73"/>
    <n v="6481.26"/>
    <n v="156.99"/>
    <n v="304"/>
    <n v="1"/>
    <n v="69"/>
    <x v="5"/>
    <s v="09/2021"/>
    <x v="97"/>
    <n v="2"/>
    <s v="Laptops, (6) Dell CTO 7480 - 1741"/>
    <x v="0"/>
    <m/>
  </r>
  <r>
    <n v="6933621"/>
    <n v="1"/>
    <x v="9"/>
    <n v="60"/>
    <n v="13"/>
    <n v="0"/>
    <n v="6816.43"/>
    <n v="0"/>
    <n v="6816.43"/>
    <n v="5288.6"/>
    <n v="0"/>
    <n v="1527.83"/>
    <n v="5406.13"/>
    <n v="117.53"/>
    <n v="304"/>
    <n v="1"/>
    <n v="69"/>
    <x v="5"/>
    <s v="09/2021"/>
    <x v="86"/>
    <n v="2"/>
    <s v="Switch, (1) Cisco Catalyst 3850 24 POE LAN - 1693"/>
    <x v="0"/>
    <m/>
  </r>
  <r>
    <n v="6933626"/>
    <n v="1"/>
    <x v="9"/>
    <n v="60"/>
    <n v="18"/>
    <n v="0"/>
    <n v="941.55"/>
    <n v="0"/>
    <n v="941.55"/>
    <n v="650.76"/>
    <n v="0"/>
    <n v="290.79000000000002"/>
    <n v="666.92"/>
    <n v="16.16"/>
    <n v="304"/>
    <n v="1"/>
    <n v="69"/>
    <x v="5"/>
    <s v="09/2021"/>
    <x v="98"/>
    <n v="2"/>
    <s v="PC, (1) Dell CTO 5050 Desktop computers - 1742"/>
    <x v="0"/>
    <m/>
  </r>
  <r>
    <n v="6933628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5"/>
    <x v="0"/>
    <m/>
  </r>
  <r>
    <n v="6933629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3"/>
    <x v="0"/>
    <m/>
  </r>
  <r>
    <n v="6933630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4"/>
    <x v="0"/>
    <m/>
  </r>
  <r>
    <n v="6933632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8"/>
    <x v="0"/>
    <m/>
  </r>
  <r>
    <n v="6933639"/>
    <n v="1"/>
    <x v="9"/>
    <n v="60"/>
    <n v="2"/>
    <n v="0"/>
    <n v="838.17"/>
    <n v="0"/>
    <n v="838.17"/>
    <n v="810.23"/>
    <n v="0"/>
    <n v="27.94"/>
    <n v="824.2"/>
    <n v="13.97"/>
    <n v="304"/>
    <n v="1"/>
    <n v="69"/>
    <x v="5"/>
    <s v="09/2021"/>
    <x v="84"/>
    <n v="2"/>
    <s v="Desktop, (1) Dell Optiplex 5040 - 1446"/>
    <x v="0"/>
    <m/>
  </r>
  <r>
    <n v="6933658"/>
    <n v="1"/>
    <x v="9"/>
    <n v="60"/>
    <n v="13"/>
    <n v="0"/>
    <n v="525.52"/>
    <n v="0"/>
    <n v="525.52"/>
    <n v="407.71"/>
    <n v="0"/>
    <n v="117.81"/>
    <n v="416.77"/>
    <n v="9.06"/>
    <n v="304"/>
    <n v="1"/>
    <n v="69"/>
    <x v="5"/>
    <s v="09/2021"/>
    <x v="100"/>
    <n v="2"/>
    <s v="CISCO AC power supply -iRouter refresh project - 1698"/>
    <x v="0"/>
    <m/>
  </r>
  <r>
    <n v="6933717"/>
    <n v="1"/>
    <x v="9"/>
    <n v="60"/>
    <n v="2"/>
    <n v="0"/>
    <n v="826.97"/>
    <n v="0"/>
    <n v="826.97"/>
    <n v="799.4"/>
    <n v="0"/>
    <n v="27.57"/>
    <n v="813.19"/>
    <n v="13.790000000000001"/>
    <n v="304"/>
    <n v="1"/>
    <n v="69"/>
    <x v="5"/>
    <s v="09/2021"/>
    <x v="84"/>
    <n v="2"/>
    <s v="Desktop, (1) Dell Optiplex 5040 - 1444"/>
    <x v="0"/>
    <m/>
  </r>
  <r>
    <n v="6933729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6"/>
    <x v="0"/>
    <m/>
  </r>
  <r>
    <n v="6933730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9"/>
    <x v="0"/>
    <m/>
  </r>
  <r>
    <n v="6933731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49"/>
    <x v="0"/>
    <m/>
  </r>
  <r>
    <n v="6933732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50"/>
    <x v="0"/>
    <m/>
  </r>
  <r>
    <n v="6933733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51"/>
    <x v="0"/>
    <m/>
  </r>
  <r>
    <n v="6933734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5"/>
    <x v="0"/>
    <m/>
  </r>
  <r>
    <n v="6933738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1"/>
    <x v="0"/>
    <m/>
  </r>
  <r>
    <n v="693374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5"/>
    <x v="0"/>
    <m/>
  </r>
  <r>
    <n v="6933744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4"/>
    <x v="0"/>
    <m/>
  </r>
  <r>
    <n v="693375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7"/>
    <x v="0"/>
    <m/>
  </r>
  <r>
    <n v="6933758"/>
    <n v="1"/>
    <x v="9"/>
    <n v="60"/>
    <n v="23"/>
    <n v="0"/>
    <n v="59503.97"/>
    <n v="0"/>
    <n v="59503.97"/>
    <n v="36109.19"/>
    <n v="0"/>
    <n v="23394.78"/>
    <n v="37126.35"/>
    <n v="1017.16"/>
    <n v="304"/>
    <n v="1"/>
    <n v="69"/>
    <x v="5"/>
    <s v="09/2021"/>
    <x v="85"/>
    <n v="2"/>
    <s v="Stover - Dover Campus IT Network - 1776"/>
    <x v="0"/>
    <m/>
  </r>
  <r>
    <n v="6933759"/>
    <n v="1"/>
    <x v="9"/>
    <n v="60"/>
    <n v="13"/>
    <n v="0"/>
    <n v="12373.83"/>
    <n v="0"/>
    <n v="12373.83"/>
    <n v="9692.83"/>
    <n v="0"/>
    <n v="2681"/>
    <n v="9899.06"/>
    <n v="206.23000000000002"/>
    <n v="304"/>
    <n v="1"/>
    <n v="69"/>
    <x v="5"/>
    <s v="09/2021"/>
    <x v="101"/>
    <n v="2"/>
    <s v="Switch, (1) CISCO  Catalyst 3850 48 port - 1712"/>
    <x v="0"/>
    <m/>
  </r>
  <r>
    <n v="6933763"/>
    <n v="1"/>
    <x v="9"/>
    <n v="60"/>
    <n v="18"/>
    <n v="0"/>
    <n v="6528.19"/>
    <n v="0"/>
    <n v="6528.19"/>
    <n v="4512.1000000000004"/>
    <n v="0"/>
    <n v="2016.09"/>
    <n v="4624.1099999999997"/>
    <n v="112.01"/>
    <n v="304"/>
    <n v="1"/>
    <n v="69"/>
    <x v="5"/>
    <s v="09/2021"/>
    <x v="57"/>
    <n v="2"/>
    <s v="Laptops, (4) Dell CTO 7480 - 1743"/>
    <x v="0"/>
    <m/>
  </r>
  <r>
    <n v="6933769"/>
    <n v="1"/>
    <x v="9"/>
    <n v="60"/>
    <n v="12"/>
    <n v="0"/>
    <n v="847.84"/>
    <n v="0"/>
    <n v="847.84"/>
    <n v="672.22"/>
    <n v="0"/>
    <n v="175.62"/>
    <n v="686.85"/>
    <n v="14.63"/>
    <n v="304"/>
    <n v="1"/>
    <n v="69"/>
    <x v="5"/>
    <s v="09/2021"/>
    <x v="59"/>
    <n v="2"/>
    <s v="PC, (1) Dell Opti 5040 desktop computer - 1586"/>
    <x v="0"/>
    <m/>
  </r>
  <r>
    <n v="6933770"/>
    <n v="1"/>
    <x v="9"/>
    <n v="60"/>
    <n v="12"/>
    <n v="0"/>
    <n v="847.83"/>
    <n v="0"/>
    <n v="847.83"/>
    <n v="672.21"/>
    <n v="0"/>
    <n v="175.62"/>
    <n v="686.84"/>
    <n v="14.63"/>
    <n v="304"/>
    <n v="1"/>
    <n v="69"/>
    <x v="5"/>
    <s v="09/2021"/>
    <x v="59"/>
    <n v="2"/>
    <s v="PC, (1) Dell Opti 5040 desktop computer - 1587"/>
    <x v="0"/>
    <m/>
  </r>
  <r>
    <n v="6933771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x v="59"/>
    <n v="2"/>
    <s v="PC, (1) Dell Opti 5040 desktop computer - 1660"/>
    <x v="0"/>
    <m/>
  </r>
  <r>
    <n v="6933777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x v="59"/>
    <n v="2"/>
    <s v="PC, (1) Dell Opti 5040 desktop computer - 1663"/>
    <x v="0"/>
    <m/>
  </r>
  <r>
    <n v="6933780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52"/>
    <x v="0"/>
    <m/>
  </r>
  <r>
    <n v="6933790"/>
    <n v="1"/>
    <x v="9"/>
    <n v="60"/>
    <n v="2"/>
    <n v="0"/>
    <n v="838.17"/>
    <n v="0"/>
    <n v="838.17"/>
    <n v="810.23"/>
    <n v="0"/>
    <n v="27.94"/>
    <n v="824.2"/>
    <n v="13.97"/>
    <n v="304"/>
    <n v="1"/>
    <n v="69"/>
    <x v="5"/>
    <s v="09/2021"/>
    <x v="84"/>
    <n v="2"/>
    <s v="Desktop, (1) Dell Optiplex 5040 - 1445"/>
    <x v="0"/>
    <m/>
  </r>
  <r>
    <n v="6933791"/>
    <n v="1"/>
    <x v="9"/>
    <n v="60"/>
    <n v="13"/>
    <n v="0"/>
    <n v="1035.32"/>
    <n v="0"/>
    <n v="1035.32"/>
    <n v="803.25"/>
    <n v="0"/>
    <n v="232.07"/>
    <n v="821.1"/>
    <n v="17.850000000000001"/>
    <n v="304"/>
    <n v="1"/>
    <n v="69"/>
    <x v="5"/>
    <s v="09/2021"/>
    <x v="102"/>
    <n v="2"/>
    <s v="(5) Dell Docking station WD15 w/180w adapter - 1709"/>
    <x v="0"/>
    <m/>
  </r>
  <r>
    <n v="6933795"/>
    <n v="1"/>
    <x v="9"/>
    <n v="60"/>
    <n v="11"/>
    <n v="0"/>
    <n v="2412.27"/>
    <n v="0"/>
    <n v="2412.27"/>
    <n v="1953.62"/>
    <n v="0"/>
    <n v="458.65"/>
    <n v="1995.32"/>
    <n v="41.7"/>
    <n v="304"/>
    <n v="1"/>
    <n v="69"/>
    <x v="5"/>
    <s v="09/2021"/>
    <x v="104"/>
    <n v="2"/>
    <s v="BackUp &amp; Storage, (5) HP LT05 20Pk tapes &amp; (5) carts - 1584"/>
    <x v="0"/>
    <m/>
  </r>
  <r>
    <n v="6933803"/>
    <n v="1"/>
    <x v="9"/>
    <n v="60"/>
    <n v="23"/>
    <n v="0"/>
    <n v="31359.85"/>
    <n v="0"/>
    <n v="31359.85"/>
    <n v="19030.36"/>
    <n v="0"/>
    <n v="12329.49"/>
    <n v="19566.419999999998"/>
    <n v="536.06000000000006"/>
    <n v="304"/>
    <n v="1"/>
    <n v="69"/>
    <x v="5"/>
    <s v="09/2021"/>
    <x v="63"/>
    <n v="2"/>
    <s v="Computer Purchases - 1782"/>
    <x v="0"/>
    <m/>
  </r>
  <r>
    <n v="6933804"/>
    <n v="1"/>
    <x v="9"/>
    <n v="60"/>
    <n v="26"/>
    <n v="0"/>
    <n v="18372.64"/>
    <n v="0"/>
    <n v="18372.64"/>
    <n v="10221.52"/>
    <n v="0"/>
    <n v="8151.12"/>
    <n v="10535.02"/>
    <n v="313.5"/>
    <n v="304"/>
    <n v="1"/>
    <n v="69"/>
    <x v="5"/>
    <s v="09/2021"/>
    <x v="63"/>
    <n v="2"/>
    <s v="Computer Purchases - 1798"/>
    <x v="0"/>
    <m/>
  </r>
  <r>
    <n v="6933805"/>
    <n v="1"/>
    <x v="9"/>
    <n v="60"/>
    <n v="22"/>
    <n v="0"/>
    <n v="36392.35"/>
    <n v="0"/>
    <n v="36392.35"/>
    <n v="22697.33"/>
    <n v="0"/>
    <n v="13695.02"/>
    <n v="23319.83"/>
    <n v="622.5"/>
    <n v="304"/>
    <n v="1"/>
    <n v="69"/>
    <x v="5"/>
    <s v="09/2021"/>
    <x v="90"/>
    <n v="2"/>
    <s v="Computers - 1772"/>
    <x v="0"/>
    <m/>
  </r>
  <r>
    <n v="6933812"/>
    <n v="1"/>
    <x v="9"/>
    <n v="60"/>
    <n v="21"/>
    <n v="0"/>
    <n v="77.319999999999993"/>
    <n v="0"/>
    <n v="77.319999999999993"/>
    <n v="49.5"/>
    <n v="0"/>
    <n v="27.82"/>
    <n v="50.82"/>
    <n v="1.32"/>
    <n v="304"/>
    <n v="1"/>
    <n v="69"/>
    <x v="5"/>
    <s v="09/2021"/>
    <x v="65"/>
    <n v="2"/>
    <s v="CISCO CAT WS-C2960X-48FPS-L Network refresh project - 1761"/>
    <x v="0"/>
    <m/>
  </r>
  <r>
    <n v="6933875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6"/>
    <x v="0"/>
    <m/>
  </r>
  <r>
    <n v="6933876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x v="53"/>
    <n v="2"/>
    <s v="Laptop, (1) Dell E5470 Lattitude - 1640"/>
    <x v="0"/>
    <m/>
  </r>
  <r>
    <n v="6933883"/>
    <n v="1"/>
    <x v="9"/>
    <n v="60"/>
    <n v="18"/>
    <n v="0"/>
    <n v="4028.64"/>
    <n v="0"/>
    <n v="4028.64"/>
    <n v="2784.53"/>
    <n v="0"/>
    <n v="1244.1099999999999"/>
    <n v="2853.65"/>
    <n v="69.12"/>
    <n v="304"/>
    <n v="1"/>
    <n v="69"/>
    <x v="5"/>
    <s v="09/2021"/>
    <x v="105"/>
    <n v="2"/>
    <s v="PC, (4) Dell CTO 5050 Desktop computers - 1744"/>
    <x v="0"/>
    <m/>
  </r>
  <r>
    <n v="6933886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4"/>
    <x v="0"/>
    <m/>
  </r>
  <r>
    <n v="6933887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5"/>
    <x v="0"/>
    <m/>
  </r>
  <r>
    <n v="6933888"/>
    <n v="1"/>
    <x v="9"/>
    <n v="60"/>
    <n v="12"/>
    <n v="0"/>
    <n v="170.16"/>
    <n v="0"/>
    <n v="170.16"/>
    <n v="134.94"/>
    <n v="0"/>
    <n v="35.22"/>
    <n v="137.87"/>
    <n v="2.93"/>
    <n v="304"/>
    <n v="1"/>
    <n v="69"/>
    <x v="5"/>
    <s v="09/2021"/>
    <x v="54"/>
    <n v="2"/>
    <s v="Monitor, (1) Dell P2217 22 inch - 1639"/>
    <x v="0"/>
    <m/>
  </r>
  <r>
    <n v="6933889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4"/>
    <x v="0"/>
    <m/>
  </r>
  <r>
    <n v="693389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1"/>
    <x v="0"/>
    <m/>
  </r>
  <r>
    <n v="6933894"/>
    <n v="1"/>
    <x v="9"/>
    <n v="60"/>
    <n v="12"/>
    <n v="0"/>
    <n v="1377.53"/>
    <n v="0"/>
    <n v="1377.53"/>
    <n v="1092.22"/>
    <n v="0"/>
    <n v="285.31"/>
    <n v="1116"/>
    <n v="23.78"/>
    <n v="304"/>
    <n v="1"/>
    <n v="69"/>
    <x v="5"/>
    <s v="09/2021"/>
    <x v="67"/>
    <n v="2"/>
    <s v="Laptop, (1) Dell E7270 Lattitude - 1605"/>
    <x v="0"/>
    <m/>
  </r>
  <r>
    <n v="6933895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9"/>
    <x v="0"/>
    <m/>
  </r>
  <r>
    <n v="6933896"/>
    <n v="1"/>
    <x v="9"/>
    <n v="60"/>
    <n v="13"/>
    <n v="0"/>
    <n v="166.27"/>
    <n v="0"/>
    <n v="166.27"/>
    <n v="129.02000000000001"/>
    <n v="0"/>
    <n v="37.25"/>
    <n v="131.88999999999999"/>
    <n v="2.87"/>
    <n v="304"/>
    <n v="1"/>
    <n v="69"/>
    <x v="5"/>
    <s v="09/2021"/>
    <x v="54"/>
    <n v="2"/>
    <s v="Monitor, (1) Dell P2217 22 inch - 1704"/>
    <x v="0"/>
    <m/>
  </r>
  <r>
    <n v="6933897"/>
    <n v="1"/>
    <x v="9"/>
    <n v="60"/>
    <n v="13"/>
    <n v="0"/>
    <n v="1840.27"/>
    <n v="0"/>
    <n v="1840.27"/>
    <n v="1427.8"/>
    <n v="0"/>
    <n v="412.47"/>
    <n v="1459.53"/>
    <n v="31.73"/>
    <n v="304"/>
    <n v="1"/>
    <n v="69"/>
    <x v="5"/>
    <s v="09/2021"/>
    <x v="106"/>
    <n v="2"/>
    <s v="Monitor, (12) Dell P2217 22 inch - 1706"/>
    <x v="0"/>
    <m/>
  </r>
  <r>
    <n v="6933925"/>
    <n v="1"/>
    <x v="9"/>
    <n v="60"/>
    <n v="13"/>
    <n v="0"/>
    <n v="22765"/>
    <n v="0"/>
    <n v="22765"/>
    <n v="17832.599999999999"/>
    <n v="0"/>
    <n v="4932.3999999999996"/>
    <n v="18212.02"/>
    <n v="379.42"/>
    <n v="304"/>
    <n v="1"/>
    <n v="69"/>
    <x v="5"/>
    <s v="09/2021"/>
    <x v="107"/>
    <n v="2"/>
    <s v="Middletown Office Security system - 114 Sandhill Drive - 1714"/>
    <x v="0"/>
    <m/>
  </r>
  <r>
    <n v="6933931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6"/>
    <x v="0"/>
    <m/>
  </r>
  <r>
    <n v="6933932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8"/>
    <x v="0"/>
    <m/>
  </r>
  <r>
    <n v="6933933"/>
    <n v="1"/>
    <x v="9"/>
    <n v="60"/>
    <n v="13"/>
    <n v="0"/>
    <n v="634.02"/>
    <n v="0"/>
    <n v="634.02"/>
    <n v="491.88"/>
    <n v="0"/>
    <n v="142.13999999999999"/>
    <n v="502.81"/>
    <n v="10.93"/>
    <n v="304"/>
    <n v="1"/>
    <n v="69"/>
    <x v="5"/>
    <s v="09/2021"/>
    <x v="88"/>
    <n v="2"/>
    <s v="Transceiver, (1) CISCO 1000BASE LX/LH-iRouter refresh - 1699"/>
    <x v="0"/>
    <m/>
  </r>
  <r>
    <n v="6933936"/>
    <n v="1"/>
    <x v="9"/>
    <n v="60"/>
    <n v="13"/>
    <n v="0"/>
    <n v="1066.46"/>
    <n v="0"/>
    <n v="1066.46"/>
    <n v="827.45"/>
    <n v="0"/>
    <n v="239.01"/>
    <n v="845.84"/>
    <n v="18.39"/>
    <n v="304"/>
    <n v="1"/>
    <n v="69"/>
    <x v="5"/>
    <s v="09/2021"/>
    <x v="108"/>
    <n v="2"/>
    <s v="PC, (1) Dell Opti 5050 desktop computer - 1705"/>
    <x v="0"/>
    <m/>
  </r>
  <r>
    <n v="6933943"/>
    <n v="1"/>
    <x v="9"/>
    <n v="60"/>
    <n v="12"/>
    <n v="0"/>
    <n v="12283.43"/>
    <n v="0"/>
    <n v="12283.43"/>
    <n v="9747.0499999999993"/>
    <n v="0"/>
    <n v="2536.38"/>
    <n v="9958.41"/>
    <n v="211.36"/>
    <n v="304"/>
    <n v="1"/>
    <n v="69"/>
    <x v="5"/>
    <s v="09/2021"/>
    <x v="109"/>
    <n v="2"/>
    <s v="Computer Purchase 2017-02 - 1585"/>
    <x v="0"/>
    <m/>
  </r>
  <r>
    <n v="6933952"/>
    <n v="1"/>
    <x v="9"/>
    <n v="60"/>
    <n v="27"/>
    <n v="0"/>
    <n v="41172.69"/>
    <n v="0"/>
    <n v="41172.69"/>
    <n v="22214.1"/>
    <n v="0"/>
    <n v="18958.59"/>
    <n v="22916.27"/>
    <n v="702.17"/>
    <n v="304"/>
    <n v="1"/>
    <n v="69"/>
    <x v="5"/>
    <s v="09/2021"/>
    <x v="63"/>
    <n v="2"/>
    <s v="Computer Purchases - 1818"/>
    <x v="0"/>
    <m/>
  </r>
  <r>
    <n v="6933975"/>
    <n v="1"/>
    <x v="9"/>
    <n v="60"/>
    <n v="13"/>
    <n v="0"/>
    <n v="1338.77"/>
    <n v="0"/>
    <n v="1338.77"/>
    <n v="1038.6600000000001"/>
    <n v="0"/>
    <n v="300.11"/>
    <n v="1061.75"/>
    <n v="23.09"/>
    <n v="304"/>
    <n v="1"/>
    <n v="69"/>
    <x v="5"/>
    <s v="09/2021"/>
    <x v="96"/>
    <n v="2"/>
    <s v="UPS, (1) APC Smart x1500VA - 1690"/>
    <x v="0"/>
    <m/>
  </r>
  <r>
    <n v="6934013"/>
    <n v="1"/>
    <x v="9"/>
    <n v="60"/>
    <n v="39"/>
    <n v="0"/>
    <n v="70272.34"/>
    <n v="0"/>
    <n v="70272.34"/>
    <n v="23764.82"/>
    <n v="0"/>
    <n v="46507.519999999997"/>
    <n v="24957.32"/>
    <n v="1192.5"/>
    <n v="304"/>
    <n v="1"/>
    <n v="69"/>
    <x v="5"/>
    <s v="09/2021"/>
    <x v="63"/>
    <n v="2"/>
    <s v="Computer Purchases - 1857"/>
    <x v="0"/>
    <m/>
  </r>
  <r>
    <n v="6934020"/>
    <n v="1"/>
    <x v="9"/>
    <n v="60"/>
    <n v="33"/>
    <n v="0"/>
    <n v="25110"/>
    <n v="0"/>
    <n v="25110"/>
    <n v="11017.64"/>
    <n v="0"/>
    <n v="14092.36"/>
    <n v="11444.68"/>
    <n v="427.04"/>
    <n v="304"/>
    <n v="1"/>
    <n v="69"/>
    <x v="5"/>
    <s v="09/2021"/>
    <x v="110"/>
    <n v="2"/>
    <s v="BIS1347 Unified Communications Enhance - 1832"/>
    <x v="0"/>
    <m/>
  </r>
  <r>
    <n v="6934023"/>
    <n v="1"/>
    <x v="9"/>
    <n v="60"/>
    <n v="31"/>
    <n v="0"/>
    <n v="16505.03"/>
    <n v="0"/>
    <n v="16505.03"/>
    <n v="7796.05"/>
    <n v="0"/>
    <n v="8708.98"/>
    <n v="8076.98"/>
    <n v="280.93"/>
    <n v="304"/>
    <n v="1"/>
    <n v="69"/>
    <x v="5"/>
    <s v="09/2021"/>
    <x v="63"/>
    <n v="2"/>
    <s v="Computer Purchases - 1827"/>
    <x v="0"/>
    <m/>
  </r>
  <r>
    <n v="6934024"/>
    <n v="1"/>
    <x v="9"/>
    <n v="60"/>
    <n v="39"/>
    <n v="0"/>
    <n v="-1691.61"/>
    <n v="0"/>
    <n v="-1691.61"/>
    <n v="-572.12"/>
    <n v="0"/>
    <n v="-1119.49"/>
    <n v="-600.82000000000005"/>
    <n v="-28.7"/>
    <n v="304"/>
    <n v="1"/>
    <n v="69"/>
    <x v="5"/>
    <s v="09/2021"/>
    <x v="63"/>
    <n v="2"/>
    <s v="Computer Purchases - 1855"/>
    <x v="0"/>
    <m/>
  </r>
  <r>
    <n v="6934025"/>
    <n v="1"/>
    <x v="9"/>
    <n v="60"/>
    <n v="30"/>
    <n v="0"/>
    <n v="13530"/>
    <n v="0"/>
    <n v="13530"/>
    <n v="6617.9"/>
    <n v="0"/>
    <n v="6912.1"/>
    <n v="6848.3"/>
    <n v="230.4"/>
    <n v="304"/>
    <n v="1"/>
    <n v="69"/>
    <x v="5"/>
    <s v="09/2021"/>
    <x v="55"/>
    <n v="2"/>
    <s v="Network Upgrades - 1817"/>
    <x v="0"/>
    <m/>
  </r>
  <r>
    <n v="6934026"/>
    <n v="1"/>
    <x v="9"/>
    <n v="60"/>
    <n v="38"/>
    <n v="0"/>
    <n v="24652.98"/>
    <n v="0"/>
    <n v="24652.98"/>
    <n v="8750.25"/>
    <n v="0"/>
    <n v="15902.73"/>
    <n v="9168.74"/>
    <n v="418.49"/>
    <n v="304"/>
    <n v="1"/>
    <n v="69"/>
    <x v="5"/>
    <s v="09/2021"/>
    <x v="111"/>
    <n v="2"/>
    <s v="Solarwinds Refresh - 1848"/>
    <x v="0"/>
    <m/>
  </r>
  <r>
    <n v="6934028"/>
    <n v="1"/>
    <x v="9"/>
    <n v="60"/>
    <n v="39"/>
    <n v="0"/>
    <n v="8155"/>
    <n v="0"/>
    <n v="8155"/>
    <n v="2757.91"/>
    <n v="0"/>
    <n v="5397.09"/>
    <n v="2896.3"/>
    <n v="138.39000000000001"/>
    <n v="304"/>
    <n v="1"/>
    <n v="69"/>
    <x v="5"/>
    <s v="09/2021"/>
    <x v="112"/>
    <n v="2"/>
    <s v="Vulnerability Refresh - 1854"/>
    <x v="0"/>
    <m/>
  </r>
  <r>
    <n v="6934036"/>
    <n v="1"/>
    <x v="9"/>
    <n v="60"/>
    <n v="39"/>
    <n v="0"/>
    <n v="558074.47"/>
    <n v="0"/>
    <n v="558074.47"/>
    <n v="188730.6"/>
    <n v="0"/>
    <n v="369343.87"/>
    <n v="198200.95999999999"/>
    <n v="9470.36"/>
    <n v="304"/>
    <n v="1"/>
    <n v="69"/>
    <x v="5"/>
    <s v="09/2021"/>
    <x v="113"/>
    <n v="2"/>
    <s v="Core Systems refresh - 1853"/>
    <x v="0"/>
    <m/>
  </r>
  <r>
    <n v="6934044"/>
    <n v="1"/>
    <x v="9"/>
    <n v="60"/>
    <n v="36"/>
    <n v="0"/>
    <n v="15573.02"/>
    <n v="0"/>
    <n v="15573.02"/>
    <n v="6049.49"/>
    <n v="0"/>
    <n v="9523.5300000000007"/>
    <n v="6314.03"/>
    <n v="264.54000000000002"/>
    <n v="304"/>
    <n v="1"/>
    <n v="69"/>
    <x v="5"/>
    <s v="09/2021"/>
    <x v="63"/>
    <n v="2"/>
    <s v="Computer Purchases - 1842"/>
    <x v="0"/>
    <m/>
  </r>
  <r>
    <n v="6934045"/>
    <n v="1"/>
    <x v="9"/>
    <n v="60"/>
    <n v="38"/>
    <n v="0"/>
    <n v="127703.98"/>
    <n v="0"/>
    <n v="127703.98"/>
    <n v="45327.01"/>
    <n v="0"/>
    <n v="82376.97"/>
    <n v="47494.83"/>
    <n v="2167.8200000000002"/>
    <n v="304"/>
    <n v="1"/>
    <n v="69"/>
    <x v="5"/>
    <s v="09/2021"/>
    <x v="63"/>
    <n v="2"/>
    <s v="Computer Purchases - 1847"/>
    <x v="0"/>
    <m/>
  </r>
  <r>
    <n v="6934053"/>
    <n v="1"/>
    <x v="9"/>
    <n v="60"/>
    <n v="29"/>
    <n v="0"/>
    <n v="21912.11"/>
    <n v="0"/>
    <n v="21912.11"/>
    <n v="11085.95"/>
    <n v="0"/>
    <n v="10826.16"/>
    <n v="11459.27"/>
    <n v="373.32"/>
    <n v="304"/>
    <n v="1"/>
    <n v="69"/>
    <x v="5"/>
    <s v="09/2021"/>
    <x v="63"/>
    <n v="2"/>
    <s v="Computer Purchases - 1813"/>
    <x v="0"/>
    <m/>
  </r>
  <r>
    <n v="6934054"/>
    <n v="1"/>
    <x v="9"/>
    <n v="60"/>
    <n v="37"/>
    <n v="0"/>
    <n v="7516"/>
    <n v="0"/>
    <n v="7516"/>
    <n v="2793.68"/>
    <n v="0"/>
    <n v="4722.32"/>
    <n v="2921.31"/>
    <n v="127.63000000000001"/>
    <n v="304"/>
    <n v="1"/>
    <n v="69"/>
    <x v="5"/>
    <s v="09/2021"/>
    <x v="63"/>
    <n v="2"/>
    <s v="Computer Purchases - 1845"/>
    <x v="0"/>
    <m/>
  </r>
  <r>
    <n v="6934063"/>
    <n v="1"/>
    <x v="9"/>
    <n v="60"/>
    <n v="32"/>
    <n v="0"/>
    <n v="7488.81"/>
    <n v="0"/>
    <n v="7488.81"/>
    <n v="3411.53"/>
    <n v="0"/>
    <n v="4077.28"/>
    <n v="3538.95"/>
    <n v="127.42"/>
    <n v="304"/>
    <n v="1"/>
    <n v="69"/>
    <x v="5"/>
    <s v="09/2021"/>
    <x v="63"/>
    <n v="2"/>
    <s v="Computer Purchases - 1823"/>
    <x v="0"/>
    <m/>
  </r>
  <r>
    <n v="6934064"/>
    <n v="1"/>
    <x v="9"/>
    <n v="60"/>
    <n v="34"/>
    <n v="0"/>
    <n v="23263.82"/>
    <n v="0"/>
    <n v="23263.82"/>
    <n v="9817.33"/>
    <n v="0"/>
    <n v="13446.49"/>
    <n v="10212.81"/>
    <n v="395.48"/>
    <n v="304"/>
    <n v="1"/>
    <n v="69"/>
    <x v="5"/>
    <s v="09/2021"/>
    <x v="63"/>
    <n v="2"/>
    <s v="Computer Purchases - 1836"/>
    <x v="0"/>
    <m/>
  </r>
  <r>
    <n v="6934065"/>
    <n v="1"/>
    <x v="9"/>
    <n v="60"/>
    <n v="35"/>
    <n v="0"/>
    <n v="39464.31"/>
    <n v="0"/>
    <n v="39464.31"/>
    <n v="15992.09"/>
    <n v="0"/>
    <n v="23472.22"/>
    <n v="16662.72"/>
    <n v="670.63"/>
    <n v="304"/>
    <n v="1"/>
    <n v="69"/>
    <x v="5"/>
    <s v="09/2021"/>
    <x v="63"/>
    <n v="2"/>
    <s v="Computer Purchases - 1839"/>
    <x v="0"/>
    <m/>
  </r>
  <r>
    <n v="6934067"/>
    <n v="1"/>
    <x v="9"/>
    <n v="60"/>
    <n v="39"/>
    <n v="0"/>
    <n v="154593.88"/>
    <n v="0"/>
    <n v="154593.88"/>
    <n v="52280.82"/>
    <n v="0"/>
    <n v="102313.06"/>
    <n v="54904.23"/>
    <n v="2623.41"/>
    <n v="304"/>
    <n v="1"/>
    <n v="69"/>
    <x v="5"/>
    <s v="09/2021"/>
    <x v="114"/>
    <n v="2"/>
    <s v="Windows 10 Initiative - 1852"/>
    <x v="0"/>
    <m/>
  </r>
  <r>
    <n v="6934070"/>
    <n v="1"/>
    <x v="9"/>
    <n v="60"/>
    <n v="33"/>
    <n v="0"/>
    <n v="11000"/>
    <n v="0"/>
    <n v="11000"/>
    <n v="4826.5200000000004"/>
    <n v="0"/>
    <n v="6173.48"/>
    <n v="5013.6000000000004"/>
    <n v="187.08"/>
    <n v="304"/>
    <n v="1"/>
    <n v="69"/>
    <x v="5"/>
    <s v="09/2021"/>
    <x v="115"/>
    <n v="2"/>
    <s v="BIS SolarWinds - 1835"/>
    <x v="0"/>
    <m/>
  </r>
  <r>
    <n v="6934072"/>
    <n v="1"/>
    <x v="9"/>
    <n v="60"/>
    <n v="30"/>
    <n v="0"/>
    <n v="3431.01"/>
    <n v="0"/>
    <n v="3431.01"/>
    <n v="1678.26"/>
    <n v="0"/>
    <n v="1752.75"/>
    <n v="1736.68"/>
    <n v="58.42"/>
    <n v="304"/>
    <n v="1"/>
    <n v="69"/>
    <x v="5"/>
    <s v="09/2021"/>
    <x v="63"/>
    <n v="2"/>
    <s v="Computer Purchases - 1807"/>
    <x v="0"/>
    <m/>
  </r>
  <r>
    <n v="6934073"/>
    <n v="1"/>
    <x v="9"/>
    <n v="60"/>
    <n v="39"/>
    <n v="0"/>
    <n v="135516.14000000001"/>
    <n v="0"/>
    <n v="135516.14000000001"/>
    <n v="45829.13"/>
    <n v="0"/>
    <n v="89687.01"/>
    <n v="48128.800000000003"/>
    <n v="2299.67"/>
    <n v="304"/>
    <n v="1"/>
    <n v="69"/>
    <x v="5"/>
    <s v="09/2021"/>
    <x v="63"/>
    <n v="2"/>
    <s v="Computer Purchases - 1858"/>
    <x v="0"/>
    <m/>
  </r>
  <r>
    <n v="6934075"/>
    <n v="1"/>
    <x v="9"/>
    <n v="60"/>
    <n v="39"/>
    <n v="0"/>
    <n v="163787.76"/>
    <n v="0"/>
    <n v="163787.76"/>
    <n v="55390.06"/>
    <n v="0"/>
    <n v="108397.7"/>
    <n v="58169.49"/>
    <n v="2779.43"/>
    <n v="304"/>
    <n v="1"/>
    <n v="69"/>
    <x v="5"/>
    <s v="09/2021"/>
    <x v="116"/>
    <n v="2"/>
    <s v="Network Site Refresh - 1856"/>
    <x v="0"/>
    <m/>
  </r>
  <r>
    <n v="6934082"/>
    <n v="1"/>
    <x v="9"/>
    <n v="60"/>
    <n v="33"/>
    <n v="0"/>
    <n v="10140"/>
    <n v="0"/>
    <n v="10140"/>
    <n v="4449.2"/>
    <n v="0"/>
    <n v="5690.8"/>
    <n v="4621.6499999999996"/>
    <n v="172.45000000000002"/>
    <n v="304"/>
    <n v="1"/>
    <n v="69"/>
    <x v="5"/>
    <s v="09/2021"/>
    <x v="117"/>
    <n v="2"/>
    <s v="Network Load Balancer - 1833"/>
    <x v="0"/>
    <m/>
  </r>
  <r>
    <n v="6934084"/>
    <n v="1"/>
    <x v="9"/>
    <n v="60"/>
    <n v="33"/>
    <n v="0"/>
    <n v="7180.99"/>
    <n v="0"/>
    <n v="7180.99"/>
    <n v="3150.86"/>
    <n v="0"/>
    <n v="4030.13"/>
    <n v="3272.99"/>
    <n v="122.13"/>
    <n v="304"/>
    <n v="1"/>
    <n v="69"/>
    <x v="5"/>
    <s v="09/2021"/>
    <x v="118"/>
    <n v="2"/>
    <s v="Wireless Security Enhancements - 1834"/>
    <x v="0"/>
    <m/>
  </r>
  <r>
    <n v="7002741"/>
    <n v="1"/>
    <x v="9"/>
    <n v="60"/>
    <n v="42"/>
    <n v="0"/>
    <n v="22182.09"/>
    <n v="0"/>
    <n v="22182.09"/>
    <n v="6386.94"/>
    <n v="0"/>
    <n v="15795.15"/>
    <n v="6763.01"/>
    <n v="376.07"/>
    <n v="304"/>
    <n v="1"/>
    <n v="69"/>
    <x v="5"/>
    <s v="09/2021"/>
    <x v="119"/>
    <n v="2"/>
    <s v="Dell I5-9500T Computers - 1885"/>
    <x v="0"/>
    <m/>
  </r>
  <r>
    <n v="7003058"/>
    <n v="1"/>
    <x v="9"/>
    <n v="60"/>
    <n v="42"/>
    <n v="0"/>
    <n v="10349.120000000001"/>
    <n v="0"/>
    <n v="10349.120000000001"/>
    <n v="2979.85"/>
    <n v="0"/>
    <n v="7369.27"/>
    <n v="3155.31"/>
    <n v="175.46"/>
    <n v="304"/>
    <n v="1"/>
    <n v="69"/>
    <x v="5"/>
    <s v="09/2021"/>
    <x v="114"/>
    <n v="2"/>
    <s v="Windows 10 Initiative Various Memory Upgrades - 1880"/>
    <x v="0"/>
    <m/>
  </r>
  <r>
    <n v="7003381"/>
    <n v="1"/>
    <x v="9"/>
    <n v="60"/>
    <n v="43"/>
    <n v="0"/>
    <n v="300"/>
    <n v="0"/>
    <n v="300"/>
    <n v="81.34"/>
    <n v="0"/>
    <n v="218.66"/>
    <n v="86.43"/>
    <n v="5.09"/>
    <n v="304"/>
    <n v="1"/>
    <n v="69"/>
    <x v="5"/>
    <s v="09/2021"/>
    <x v="113"/>
    <n v="2"/>
    <s v="Core Systems refresh - 1883"/>
    <x v="0"/>
    <m/>
  </r>
  <r>
    <n v="7003382"/>
    <n v="1"/>
    <x v="9"/>
    <n v="60"/>
    <n v="41"/>
    <n v="0"/>
    <n v="88011.97"/>
    <n v="0"/>
    <n v="88011.97"/>
    <n v="26815.33"/>
    <n v="0"/>
    <n v="61196.639999999999"/>
    <n v="28307.93"/>
    <n v="1492.6000000000001"/>
    <n v="304"/>
    <n v="1"/>
    <n v="69"/>
    <x v="5"/>
    <s v="09/2021"/>
    <x v="120"/>
    <n v="2"/>
    <s v="Date Center Migration - 1872"/>
    <x v="0"/>
    <m/>
  </r>
  <r>
    <n v="7003385"/>
    <n v="1"/>
    <x v="9"/>
    <n v="60"/>
    <n v="41"/>
    <n v="0"/>
    <n v="19585.169999999998"/>
    <n v="0"/>
    <n v="19585.169999999998"/>
    <n v="5967.22"/>
    <n v="0"/>
    <n v="13617.95"/>
    <n v="6299.37"/>
    <n v="332.15000000000003"/>
    <n v="304"/>
    <n v="1"/>
    <n v="69"/>
    <x v="5"/>
    <s v="09/2021"/>
    <x v="114"/>
    <n v="2"/>
    <s v="Windows 10 Initiative - 1871"/>
    <x v="0"/>
    <m/>
  </r>
  <r>
    <n v="7003660"/>
    <n v="1"/>
    <x v="9"/>
    <n v="60"/>
    <n v="43"/>
    <n v="0"/>
    <n v="131037.9"/>
    <n v="0"/>
    <n v="131037.9"/>
    <n v="35535.68"/>
    <n v="0"/>
    <n v="95502.22"/>
    <n v="37756.660000000003"/>
    <n v="2220.98"/>
    <n v="304"/>
    <n v="1"/>
    <n v="69"/>
    <x v="5"/>
    <s v="09/2021"/>
    <x v="121"/>
    <n v="2"/>
    <s v="Energy Lane Infrastructure - 1891"/>
    <x v="0"/>
    <m/>
  </r>
  <r>
    <n v="7003662"/>
    <n v="1"/>
    <x v="9"/>
    <n v="60"/>
    <n v="41"/>
    <n v="0"/>
    <n v="339.71"/>
    <n v="0"/>
    <n v="339.71"/>
    <n v="103.48"/>
    <n v="0"/>
    <n v="236.23"/>
    <n v="109.24"/>
    <n v="5.76"/>
    <n v="304"/>
    <n v="1"/>
    <n v="69"/>
    <x v="5"/>
    <s v="09/2021"/>
    <x v="122"/>
    <n v="2"/>
    <s v="Epson DS530 Scanner - 1867"/>
    <x v="0"/>
    <m/>
  </r>
  <r>
    <n v="7003663"/>
    <n v="1"/>
    <x v="9"/>
    <n v="60"/>
    <n v="41"/>
    <n v="0"/>
    <n v="15215.52"/>
    <n v="0"/>
    <n v="15215.52"/>
    <n v="4635.82"/>
    <n v="0"/>
    <n v="10579.7"/>
    <n v="4893.8599999999997"/>
    <n v="258.04000000000002"/>
    <n v="304"/>
    <n v="1"/>
    <n v="69"/>
    <x v="5"/>
    <s v="09/2021"/>
    <x v="116"/>
    <n v="2"/>
    <s v="Network Site Refresh - 1865"/>
    <x v="0"/>
    <m/>
  </r>
  <r>
    <n v="7003952"/>
    <n v="1"/>
    <x v="9"/>
    <n v="60"/>
    <n v="41"/>
    <n v="0"/>
    <n v="469.08"/>
    <n v="0"/>
    <n v="469.08"/>
    <n v="142.91999999999999"/>
    <n v="0"/>
    <n v="326.16000000000003"/>
    <n v="150.88"/>
    <n v="7.96"/>
    <n v="304"/>
    <n v="1"/>
    <n v="69"/>
    <x v="5"/>
    <s v="09/2021"/>
    <x v="123"/>
    <n v="2"/>
    <s v="Brother PT600 Label Maker - 1890"/>
    <x v="0"/>
    <m/>
  </r>
  <r>
    <n v="7003955"/>
    <n v="1"/>
    <x v="9"/>
    <n v="60"/>
    <n v="42"/>
    <n v="0"/>
    <n v="4543.3900000000003"/>
    <n v="0"/>
    <n v="4543.3900000000003"/>
    <n v="1308.2"/>
    <n v="0"/>
    <n v="3235.19"/>
    <n v="1385.23"/>
    <n v="77.03"/>
    <n v="304"/>
    <n v="1"/>
    <n v="69"/>
    <x v="5"/>
    <s v="09/2021"/>
    <x v="124"/>
    <n v="2"/>
    <s v="Dell 22 Inch Monitor P2217 - 1879"/>
    <x v="0"/>
    <m/>
  </r>
  <r>
    <n v="7003956"/>
    <n v="1"/>
    <x v="9"/>
    <n v="60"/>
    <n v="43"/>
    <n v="0"/>
    <n v="4044.64"/>
    <n v="0"/>
    <n v="4044.64"/>
    <n v="1096.8"/>
    <n v="0"/>
    <n v="2947.84"/>
    <n v="1165.3499999999999"/>
    <n v="68.55"/>
    <n v="304"/>
    <n v="1"/>
    <n v="69"/>
    <x v="5"/>
    <s v="09/2021"/>
    <x v="119"/>
    <n v="2"/>
    <s v="Dell I5-9500T Computers - 1878"/>
    <x v="0"/>
    <m/>
  </r>
  <r>
    <n v="7003962"/>
    <n v="1"/>
    <x v="9"/>
    <n v="60"/>
    <n v="43"/>
    <n v="0"/>
    <n v="-9192.9599999999991"/>
    <n v="0"/>
    <n v="-9192.9599999999991"/>
    <n v="-2492.96"/>
    <n v="0"/>
    <n v="-6700"/>
    <n v="-2648.77"/>
    <n v="-155.81"/>
    <n v="304"/>
    <n v="1"/>
    <n v="69"/>
    <x v="5"/>
    <s v="09/2021"/>
    <x v="116"/>
    <n v="2"/>
    <s v="Network Site Refresh - 1887"/>
    <x v="0"/>
    <m/>
  </r>
  <r>
    <n v="7004243"/>
    <n v="1"/>
    <x v="9"/>
    <n v="60"/>
    <n v="41"/>
    <n v="0"/>
    <n v="15513.91"/>
    <n v="0"/>
    <n v="15513.91"/>
    <n v="4726.7299999999996"/>
    <n v="0"/>
    <n v="10787.18"/>
    <n v="4989.83"/>
    <n v="263.10000000000002"/>
    <n v="304"/>
    <n v="1"/>
    <n v="69"/>
    <x v="5"/>
    <s v="09/2021"/>
    <x v="113"/>
    <n v="2"/>
    <s v="Core Systems refresh - 1870"/>
    <x v="0"/>
    <m/>
  </r>
  <r>
    <n v="7004244"/>
    <n v="1"/>
    <x v="9"/>
    <n v="60"/>
    <n v="42"/>
    <n v="0"/>
    <n v="91652.7"/>
    <n v="0"/>
    <n v="91652.7"/>
    <n v="26389.63"/>
    <n v="0"/>
    <n v="65263.07"/>
    <n v="27943.51"/>
    <n v="1553.88"/>
    <n v="304"/>
    <n v="1"/>
    <n v="69"/>
    <x v="5"/>
    <s v="09/2021"/>
    <x v="125"/>
    <n v="2"/>
    <s v="Dell 7400 I5-8365 PC - 1877"/>
    <x v="0"/>
    <m/>
  </r>
  <r>
    <n v="7004245"/>
    <n v="1"/>
    <x v="9"/>
    <n v="36"/>
    <n v="17"/>
    <n v="0"/>
    <n v="27008.85"/>
    <n v="0"/>
    <n v="27008.85"/>
    <n v="13868.17"/>
    <n v="0"/>
    <n v="13140.68"/>
    <n v="14641.15"/>
    <n v="772.98"/>
    <n v="304"/>
    <n v="1"/>
    <n v="69"/>
    <x v="5"/>
    <s v="09/2021"/>
    <x v="125"/>
    <n v="2"/>
    <s v="Dell 7400 I5-8365 PC w/dual 22 Inch Monitors Cust Serv Work at Home - 1873"/>
    <x v="0"/>
    <m/>
  </r>
  <r>
    <n v="7004248"/>
    <n v="1"/>
    <x v="9"/>
    <n v="60"/>
    <n v="57"/>
    <n v="0"/>
    <n v="282847.53999999998"/>
    <n v="2088"/>
    <n v="284935.53999999998"/>
    <n v="65513.62"/>
    <n v="0"/>
    <n v="217333.92"/>
    <n v="69326.5"/>
    <n v="3812.88"/>
    <n v="304"/>
    <n v="1"/>
    <n v="69"/>
    <x v="5"/>
    <s v="09/2021"/>
    <x v="126"/>
    <n v="2"/>
    <s v="Windows 10 Deployment Installation - 1889"/>
    <x v="0"/>
    <m/>
  </r>
  <r>
    <n v="7004249"/>
    <n v="1"/>
    <x v="9"/>
    <n v="60"/>
    <n v="43"/>
    <n v="0"/>
    <n v="2608.42"/>
    <n v="0"/>
    <n v="2608.42"/>
    <n v="707.36"/>
    <n v="0"/>
    <n v="1901.06"/>
    <n v="751.57"/>
    <n v="44.21"/>
    <n v="304"/>
    <n v="1"/>
    <n v="69"/>
    <x v="5"/>
    <s v="09/2021"/>
    <x v="114"/>
    <n v="2"/>
    <s v="Windows 10 Initiative Various Memory Upgrades - 1886"/>
    <x v="0"/>
    <m/>
  </r>
  <r>
    <n v="7004568"/>
    <n v="1"/>
    <x v="9"/>
    <n v="60"/>
    <n v="41"/>
    <n v="0"/>
    <n v="9749.26"/>
    <n v="0"/>
    <n v="9749.26"/>
    <n v="2970.42"/>
    <n v="0"/>
    <n v="6778.84"/>
    <n v="3135.76"/>
    <n v="165.34"/>
    <n v="304"/>
    <n v="1"/>
    <n v="69"/>
    <x v="5"/>
    <s v="09/2021"/>
    <x v="127"/>
    <n v="2"/>
    <s v="MS Surface Pro I5 Computers w/docking - 1866"/>
    <x v="0"/>
    <m/>
  </r>
  <r>
    <n v="7004570"/>
    <n v="1"/>
    <x v="9"/>
    <n v="60"/>
    <n v="43"/>
    <n v="0"/>
    <n v="57404.959999999999"/>
    <n v="0"/>
    <n v="57404.959999999999"/>
    <n v="15567.46"/>
    <n v="0"/>
    <n v="41837.5"/>
    <n v="16540.419999999998"/>
    <n v="972.96"/>
    <n v="304"/>
    <n v="1"/>
    <n v="69"/>
    <x v="5"/>
    <s v="09/2021"/>
    <x v="128"/>
    <n v="2"/>
    <s v="Unified Communications Enhancement - 1892"/>
    <x v="0"/>
    <m/>
  </r>
  <r>
    <n v="7004888"/>
    <n v="1"/>
    <x v="9"/>
    <n v="60"/>
    <n v="42"/>
    <n v="0"/>
    <n v="800"/>
    <n v="0"/>
    <n v="800"/>
    <n v="230.29"/>
    <n v="0"/>
    <n v="569.71"/>
    <n v="243.85"/>
    <n v="13.56"/>
    <n v="304"/>
    <n v="1"/>
    <n v="69"/>
    <x v="5"/>
    <s v="09/2021"/>
    <x v="113"/>
    <n v="2"/>
    <s v="Core Systems refresh - 1875"/>
    <x v="0"/>
    <m/>
  </r>
  <r>
    <n v="7004889"/>
    <n v="1"/>
    <x v="9"/>
    <n v="60"/>
    <n v="43"/>
    <n v="0"/>
    <n v="9192.9599999999991"/>
    <n v="0"/>
    <n v="9192.9599999999991"/>
    <n v="2492.96"/>
    <n v="0"/>
    <n v="6700"/>
    <n v="2648.77"/>
    <n v="155.81"/>
    <n v="304"/>
    <n v="1"/>
    <n v="69"/>
    <x v="5"/>
    <s v="09/2021"/>
    <x v="120"/>
    <n v="2"/>
    <s v="Date Center Migration - 1888"/>
    <x v="0"/>
    <m/>
  </r>
  <r>
    <n v="7004890"/>
    <n v="1"/>
    <x v="9"/>
    <n v="60"/>
    <n v="43"/>
    <n v="0"/>
    <n v="51475.16"/>
    <n v="0"/>
    <n v="51475.16"/>
    <n v="13959.36"/>
    <n v="0"/>
    <n v="37515.800000000003"/>
    <n v="14831.82"/>
    <n v="872.46"/>
    <n v="304"/>
    <n v="1"/>
    <n v="69"/>
    <x v="5"/>
    <s v="09/2021"/>
    <x v="129"/>
    <n v="2"/>
    <s v="Dell I5-8365 Computers - 1868"/>
    <x v="0"/>
    <m/>
  </r>
  <r>
    <n v="43230560"/>
    <n v="1"/>
    <x v="9"/>
    <n v="60"/>
    <n v="57"/>
    <n v="0"/>
    <n v="0"/>
    <n v="0"/>
    <n v="0"/>
    <n v="0"/>
    <n v="0"/>
    <n v="0"/>
    <n v="0"/>
    <n v="0"/>
    <n v="304"/>
    <n v="1"/>
    <n v="69"/>
    <x v="5"/>
    <s v="09/2021"/>
    <x v="50"/>
    <n v="2"/>
    <s v="Windows 10 Deployment"/>
    <x v="0"/>
    <m/>
  </r>
  <r>
    <n v="56997969"/>
    <n v="1"/>
    <x v="9"/>
    <n v="60"/>
    <n v="47"/>
    <n v="0"/>
    <n v="7200"/>
    <n v="0"/>
    <n v="7200"/>
    <n v="1560"/>
    <n v="0"/>
    <n v="5640"/>
    <n v="1680"/>
    <n v="120"/>
    <n v="304"/>
    <n v="1"/>
    <n v="69"/>
    <x v="5"/>
    <s v="09/2021"/>
    <x v="232"/>
    <n v="2"/>
    <s v="Computer Equipment"/>
    <x v="0"/>
    <m/>
  </r>
  <r>
    <n v="56997974"/>
    <n v="1"/>
    <x v="9"/>
    <n v="60"/>
    <n v="47"/>
    <n v="0"/>
    <n v="85755.72"/>
    <n v="0"/>
    <n v="85755.72"/>
    <n v="18538.28"/>
    <n v="0"/>
    <n v="67217.440000000002"/>
    <n v="19968.439999999999"/>
    <n v="1430.16"/>
    <n v="304"/>
    <n v="1"/>
    <n v="69"/>
    <x v="5"/>
    <s v="09/2021"/>
    <x v="232"/>
    <n v="2"/>
    <s v="Computer Equipment"/>
    <x v="0"/>
    <m/>
  </r>
  <r>
    <n v="60841810"/>
    <n v="1"/>
    <x v="9"/>
    <n v="60"/>
    <n v="60"/>
    <n v="0"/>
    <n v="0"/>
    <n v="56238"/>
    <n v="56238"/>
    <n v="0"/>
    <n v="0"/>
    <n v="0"/>
    <n v="0"/>
    <n v="0"/>
    <n v="304"/>
    <n v="1"/>
    <n v="69"/>
    <x v="5"/>
    <s v="09/2021"/>
    <x v="232"/>
    <n v="2"/>
    <s v="Computer Equipment"/>
    <x v="0"/>
    <m/>
  </r>
  <r>
    <n v="2272863"/>
    <n v="1"/>
    <x v="9"/>
    <n v="60"/>
    <n v="49"/>
    <n v="0"/>
    <n v="24640"/>
    <n v="0"/>
    <n v="24640"/>
    <n v="4517.37"/>
    <n v="0"/>
    <n v="20122.63"/>
    <n v="4928.04"/>
    <n v="410.67"/>
    <n v="305"/>
    <n v="1"/>
    <n v="70"/>
    <x v="6"/>
    <s v="09/2021"/>
    <x v="130"/>
    <n v="2"/>
    <s v="BIS IT805  Commvault Licens"/>
    <x v="0"/>
    <m/>
  </r>
  <r>
    <n v="6932871"/>
    <n v="1"/>
    <x v="9"/>
    <n v="60"/>
    <n v="9"/>
    <n v="0"/>
    <n v="906.41"/>
    <n v="0"/>
    <n v="906.41"/>
    <n v="764.99"/>
    <n v="0"/>
    <n v="141.41999999999999"/>
    <n v="780.7"/>
    <n v="15.71"/>
    <n v="305"/>
    <n v="1"/>
    <n v="70"/>
    <x v="6"/>
    <s v="09/2021"/>
    <x v="131"/>
    <n v="2"/>
    <s v="CISCO Meraki MR42 Cloud Managed A/P &amp; License - 1578"/>
    <x v="0"/>
    <m/>
  </r>
  <r>
    <n v="6932898"/>
    <n v="1"/>
    <x v="9"/>
    <n v="60"/>
    <n v="2"/>
    <n v="0"/>
    <n v="10650"/>
    <n v="0"/>
    <n v="10650"/>
    <n v="10295"/>
    <n v="0"/>
    <n v="355"/>
    <n v="10472.5"/>
    <n v="177.5"/>
    <n v="305"/>
    <n v="1"/>
    <n v="70"/>
    <x v="6"/>
    <s v="09/2021"/>
    <x v="132"/>
    <n v="2"/>
    <s v="Presidio 128 channel DSP module - 1441"/>
    <x v="0"/>
    <m/>
  </r>
  <r>
    <n v="6932920"/>
    <n v="1"/>
    <x v="9"/>
    <n v="120"/>
    <n v="27"/>
    <n v="0"/>
    <n v="51584.88"/>
    <n v="0"/>
    <n v="51584.88"/>
    <n v="39708.36"/>
    <n v="0"/>
    <n v="11876.52"/>
    <n v="40148.230000000003"/>
    <n v="439.87"/>
    <n v="305"/>
    <n v="1"/>
    <n v="70"/>
    <x v="6"/>
    <s v="09/2021"/>
    <x v="5"/>
    <n v="2"/>
    <s v="Silver Lake Office Additions - 1076"/>
    <x v="0"/>
    <m/>
  </r>
  <r>
    <n v="6933060"/>
    <n v="1"/>
    <x v="9"/>
    <n v="120"/>
    <n v="30"/>
    <n v="0"/>
    <n v="2755.12"/>
    <n v="0"/>
    <n v="2755.12"/>
    <n v="2051.38"/>
    <n v="0"/>
    <n v="703.74"/>
    <n v="2074.84"/>
    <n v="23.46"/>
    <n v="305"/>
    <n v="1"/>
    <n v="70"/>
    <x v="6"/>
    <s v="09/2021"/>
    <x v="5"/>
    <n v="2"/>
    <s v="Silver Lake Office Additions - 1174"/>
    <x v="0"/>
    <m/>
  </r>
  <r>
    <n v="6933088"/>
    <n v="1"/>
    <x v="9"/>
    <n v="60"/>
    <n v="0"/>
    <n v="0"/>
    <n v="61404.13"/>
    <n v="-61404.130000000005"/>
    <n v="0"/>
    <n v="61404.13"/>
    <n v="-61404.130000000005"/>
    <n v="0"/>
    <n v="0"/>
    <n v="0"/>
    <n v="305"/>
    <n v="1"/>
    <n v="70"/>
    <x v="6"/>
    <s v="09/2021"/>
    <x v="134"/>
    <n v="2"/>
    <s v="ExacqVision server for Surveillance Cameras - 1365"/>
    <x v="0"/>
    <m/>
  </r>
  <r>
    <n v="6933198"/>
    <n v="1"/>
    <x v="9"/>
    <n v="60"/>
    <n v="6"/>
    <n v="0"/>
    <n v="68612.710000000006"/>
    <n v="0"/>
    <n v="68612.710000000006"/>
    <n v="61439.56"/>
    <n v="0"/>
    <n v="7173.15"/>
    <n v="62635.09"/>
    <n v="1195.53"/>
    <n v="305"/>
    <n v="1"/>
    <n v="70"/>
    <x v="6"/>
    <s v="09/2021"/>
    <x v="135"/>
    <n v="2"/>
    <s v="Server, (1) Poweredge 8930 - 1525"/>
    <x v="0"/>
    <m/>
  </r>
  <r>
    <n v="6933617"/>
    <n v="1"/>
    <x v="9"/>
    <n v="60"/>
    <n v="6"/>
    <n v="0"/>
    <n v="64728.97"/>
    <n v="0"/>
    <n v="64728.97"/>
    <n v="57961.84"/>
    <n v="0"/>
    <n v="6767.13"/>
    <n v="59089.7"/>
    <n v="1127.8600000000001"/>
    <n v="305"/>
    <n v="1"/>
    <n v="70"/>
    <x v="6"/>
    <s v="09/2021"/>
    <x v="135"/>
    <n v="2"/>
    <s v="Server, (1) Poweredge 8930 - 1526"/>
    <x v="0"/>
    <m/>
  </r>
  <r>
    <n v="6933640"/>
    <n v="1"/>
    <x v="9"/>
    <n v="60"/>
    <n v="6"/>
    <n v="0"/>
    <n v="14584"/>
    <n v="0"/>
    <n v="14584"/>
    <n v="13059.31"/>
    <n v="0"/>
    <n v="1524.69"/>
    <n v="13313.43"/>
    <n v="254.12"/>
    <n v="305"/>
    <n v="1"/>
    <n v="70"/>
    <x v="6"/>
    <s v="09/2021"/>
    <x v="139"/>
    <n v="2"/>
    <s v="(40) Cust 2T 3.5 inch Hard Drives - 1524"/>
    <x v="0"/>
    <m/>
  </r>
  <r>
    <n v="6933711"/>
    <n v="1"/>
    <x v="9"/>
    <n v="60"/>
    <n v="0"/>
    <n v="0"/>
    <n v="13413.48"/>
    <n v="-13413.48"/>
    <n v="0"/>
    <n v="13413.48"/>
    <n v="-13413.48"/>
    <n v="0"/>
    <n v="0"/>
    <n v="0"/>
    <n v="305"/>
    <n v="1"/>
    <n v="70"/>
    <x v="6"/>
    <s v="09/2021"/>
    <x v="140"/>
    <n v="2"/>
    <s v="Cisco FirePOWER 7030 Chassis, 1U, 8 port copper - 1344"/>
    <x v="0"/>
    <m/>
  </r>
  <r>
    <n v="6933852"/>
    <n v="1"/>
    <x v="9"/>
    <n v="60"/>
    <n v="9"/>
    <n v="0"/>
    <n v="20195.759999999998"/>
    <n v="0"/>
    <n v="20195.759999999998"/>
    <n v="17045.22"/>
    <n v="0"/>
    <n v="3150.54"/>
    <n v="17395.28"/>
    <n v="350.06"/>
    <n v="305"/>
    <n v="1"/>
    <n v="70"/>
    <x v="6"/>
    <s v="09/2021"/>
    <x v="143"/>
    <n v="2"/>
    <s v="CISCO ONE ISR4431 w/license &amp; accessories - 1576"/>
    <x v="0"/>
    <m/>
  </r>
  <r>
    <n v="6933920"/>
    <n v="1"/>
    <x v="9"/>
    <n v="36"/>
    <n v="0"/>
    <n v="0"/>
    <n v="-487.06"/>
    <n v="0"/>
    <n v="-487.06"/>
    <n v="-487.06"/>
    <n v="0"/>
    <n v="0"/>
    <n v="-487.06"/>
    <n v="0"/>
    <n v="305"/>
    <n v="1"/>
    <n v="70"/>
    <x v="6"/>
    <s v="09/2021"/>
    <x v="144"/>
    <n v="2"/>
    <s v="Server and Storage 02 - 1305"/>
    <x v="0"/>
    <m/>
  </r>
  <r>
    <n v="6933935"/>
    <n v="1"/>
    <x v="9"/>
    <n v="36"/>
    <n v="0"/>
    <n v="0"/>
    <n v="-15920"/>
    <n v="0"/>
    <n v="-15920"/>
    <n v="-15920"/>
    <n v="0"/>
    <n v="0"/>
    <n v="-15920"/>
    <n v="0"/>
    <n v="305"/>
    <n v="1"/>
    <n v="70"/>
    <x v="6"/>
    <s v="09/2021"/>
    <x v="145"/>
    <n v="2"/>
    <s v="Upgrade Payment Processor - 1106"/>
    <x v="0"/>
    <m/>
  </r>
  <r>
    <n v="6933956"/>
    <n v="1"/>
    <x v="9"/>
    <n v="60"/>
    <n v="9"/>
    <n v="0"/>
    <n v="3355.28"/>
    <n v="0"/>
    <n v="3355.28"/>
    <n v="2831.88"/>
    <n v="0"/>
    <n v="523.4"/>
    <n v="2890.04"/>
    <n v="58.160000000000004"/>
    <n v="305"/>
    <n v="1"/>
    <n v="70"/>
    <x v="6"/>
    <s v="09/2021"/>
    <x v="147"/>
    <n v="2"/>
    <s v="CISCO CAT29601-X 48GBE POE - 1577"/>
    <x v="0"/>
    <m/>
  </r>
  <r>
    <n v="24740790"/>
    <n v="1"/>
    <x v="9"/>
    <n v="60"/>
    <n v="56"/>
    <n v="0"/>
    <n v="5761.5"/>
    <n v="0"/>
    <n v="5761.5"/>
    <n v="384.1"/>
    <n v="0"/>
    <n v="5377.4"/>
    <n v="480.12"/>
    <n v="96.02"/>
    <n v="305"/>
    <n v="1"/>
    <n v="70"/>
    <x v="6"/>
    <s v="09/2021"/>
    <x v="232"/>
    <n v="2"/>
    <s v="Computer Equipment"/>
    <x v="0"/>
    <m/>
  </r>
  <r>
    <n v="34690541"/>
    <n v="1"/>
    <x v="9"/>
    <n v="60"/>
    <n v="57"/>
    <n v="0"/>
    <n v="31663.75"/>
    <n v="0"/>
    <n v="31663.75"/>
    <n v="1583.19"/>
    <n v="0"/>
    <n v="30080.560000000001"/>
    <n v="2110.92"/>
    <n v="527.73"/>
    <n v="305"/>
    <n v="1"/>
    <n v="70"/>
    <x v="6"/>
    <s v="09/2021"/>
    <x v="232"/>
    <n v="2"/>
    <s v="Computer Equipment"/>
    <x v="0"/>
    <m/>
  </r>
  <r>
    <n v="43252783"/>
    <n v="1"/>
    <x v="9"/>
    <n v="60"/>
    <n v="58"/>
    <n v="0"/>
    <n v="9559.18"/>
    <n v="0"/>
    <n v="9559.18"/>
    <n v="318.64"/>
    <n v="0"/>
    <n v="9240.5400000000009"/>
    <n v="477.96"/>
    <n v="159.32"/>
    <n v="305"/>
    <n v="1"/>
    <n v="70"/>
    <x v="6"/>
    <s v="09/2021"/>
    <x v="232"/>
    <n v="2"/>
    <s v="Computer Equipment"/>
    <x v="0"/>
    <m/>
  </r>
  <r>
    <n v="43252786"/>
    <n v="1"/>
    <x v="9"/>
    <n v="60"/>
    <n v="58"/>
    <n v="0"/>
    <n v="49370.54"/>
    <n v="0"/>
    <n v="49370.54"/>
    <n v="1645.68"/>
    <n v="0"/>
    <n v="47724.86"/>
    <n v="2468.52"/>
    <n v="822.84"/>
    <n v="305"/>
    <n v="1"/>
    <n v="70"/>
    <x v="6"/>
    <s v="09/2021"/>
    <x v="232"/>
    <n v="2"/>
    <s v="Computer Equipment"/>
    <x v="0"/>
    <m/>
  </r>
  <r>
    <n v="50940954"/>
    <n v="1"/>
    <x v="9"/>
    <n v="60"/>
    <n v="59"/>
    <n v="0"/>
    <n v="12416.9"/>
    <n v="0"/>
    <n v="12416.9"/>
    <n v="206.95"/>
    <n v="0"/>
    <n v="12209.95"/>
    <n v="413.9"/>
    <n v="206.95000000000002"/>
    <n v="305"/>
    <n v="1"/>
    <n v="70"/>
    <x v="6"/>
    <s v="09/2021"/>
    <x v="232"/>
    <n v="2"/>
    <s v="Computer Equipment"/>
    <x v="0"/>
    <m/>
  </r>
  <r>
    <n v="50940957"/>
    <n v="1"/>
    <x v="9"/>
    <n v="60"/>
    <n v="59"/>
    <n v="0"/>
    <n v="1803.83"/>
    <n v="0"/>
    <n v="1803.83"/>
    <n v="30.06"/>
    <n v="0"/>
    <n v="1773.77"/>
    <n v="60.12"/>
    <n v="30.060000000000002"/>
    <n v="305"/>
    <n v="1"/>
    <n v="70"/>
    <x v="6"/>
    <s v="09/2021"/>
    <x v="232"/>
    <n v="2"/>
    <s v="Computer Equipment"/>
    <x v="0"/>
    <m/>
  </r>
  <r>
    <n v="50940960"/>
    <n v="1"/>
    <x v="9"/>
    <n v="60"/>
    <n v="59"/>
    <n v="0"/>
    <n v="20533.990000000002"/>
    <n v="0"/>
    <n v="20533.990000000002"/>
    <n v="342.23"/>
    <n v="0"/>
    <n v="20191.759999999998"/>
    <n v="684.46"/>
    <n v="342.23"/>
    <n v="305"/>
    <n v="1"/>
    <n v="70"/>
    <x v="6"/>
    <s v="09/2021"/>
    <x v="232"/>
    <n v="2"/>
    <s v="Computer Equipment"/>
    <x v="0"/>
    <m/>
  </r>
  <r>
    <n v="56971292"/>
    <n v="1"/>
    <x v="9"/>
    <n v="60"/>
    <n v="60"/>
    <n v="0"/>
    <n v="5133.6400000000003"/>
    <n v="0"/>
    <n v="5133.6400000000003"/>
    <n v="0"/>
    <n v="0"/>
    <n v="5133.6400000000003"/>
    <n v="85.56"/>
    <n v="85.56"/>
    <n v="305"/>
    <n v="1"/>
    <n v="70"/>
    <x v="6"/>
    <s v="09/2021"/>
    <x v="243"/>
    <n v="2"/>
    <s v="BIS IT805  Backup Storage"/>
    <x v="0"/>
    <m/>
  </r>
  <r>
    <n v="56997957"/>
    <n v="1"/>
    <x v="9"/>
    <n v="60"/>
    <n v="60"/>
    <n v="0"/>
    <n v="122673.44"/>
    <n v="0"/>
    <n v="122673.44"/>
    <n v="0"/>
    <n v="0"/>
    <n v="122673.44"/>
    <n v="2044.56"/>
    <n v="2044.56"/>
    <n v="305"/>
    <n v="1"/>
    <n v="70"/>
    <x v="6"/>
    <s v="09/2021"/>
    <x v="232"/>
    <n v="2"/>
    <s v="Computer Equipment"/>
    <x v="0"/>
    <m/>
  </r>
  <r>
    <n v="56997960"/>
    <n v="1"/>
    <x v="9"/>
    <n v="60"/>
    <n v="60"/>
    <n v="0"/>
    <n v="18101.64"/>
    <n v="0"/>
    <n v="18101.64"/>
    <n v="0"/>
    <n v="0"/>
    <n v="18101.64"/>
    <n v="301.69"/>
    <n v="301.69"/>
    <n v="305"/>
    <n v="1"/>
    <n v="70"/>
    <x v="6"/>
    <s v="09/2021"/>
    <x v="232"/>
    <n v="2"/>
    <s v="Computer Equipment"/>
    <x v="0"/>
    <m/>
  </r>
  <r>
    <n v="60841804"/>
    <n v="1"/>
    <x v="9"/>
    <n v="60"/>
    <n v="60"/>
    <n v="0"/>
    <n v="0"/>
    <n v="71224.5"/>
    <n v="71224.5"/>
    <n v="0"/>
    <n v="0"/>
    <n v="0"/>
    <n v="0"/>
    <n v="0"/>
    <n v="305"/>
    <n v="1"/>
    <n v="70"/>
    <x v="6"/>
    <s v="09/2021"/>
    <x v="232"/>
    <n v="2"/>
    <s v="Computer Equipment"/>
    <x v="0"/>
    <m/>
  </r>
  <r>
    <n v="60841807"/>
    <n v="1"/>
    <x v="9"/>
    <n v="60"/>
    <n v="60"/>
    <n v="0"/>
    <n v="0"/>
    <n v="43946.83"/>
    <n v="43946.83"/>
    <n v="0"/>
    <n v="0"/>
    <n v="0"/>
    <n v="0"/>
    <n v="0"/>
    <n v="305"/>
    <n v="1"/>
    <n v="70"/>
    <x v="6"/>
    <s v="09/2021"/>
    <x v="232"/>
    <n v="2"/>
    <s v="Computer Equipment"/>
    <x v="0"/>
    <m/>
  </r>
  <r>
    <n v="6933624"/>
    <n v="1"/>
    <x v="9"/>
    <n v="84"/>
    <n v="37"/>
    <n v="0"/>
    <n v="133969.25"/>
    <n v="0"/>
    <n v="133969.25"/>
    <n v="74917.899999999994"/>
    <n v="0"/>
    <n v="59051.35"/>
    <n v="76513.88"/>
    <n v="1595.98"/>
    <n v="306"/>
    <n v="1"/>
    <n v="71"/>
    <x v="7"/>
    <s v="09/2021"/>
    <x v="148"/>
    <n v="2"/>
    <s v="Middletown Office Furniture &amp; Fixtures - 114 Sandhill Dr - 1716"/>
    <x v="0"/>
    <m/>
  </r>
  <r>
    <n v="923015"/>
    <n v="1"/>
    <x v="9"/>
    <n v="36"/>
    <n v="28"/>
    <n v="0"/>
    <n v="-15902.27"/>
    <n v="0"/>
    <n v="-15902.27"/>
    <n v="-3533.84"/>
    <n v="0"/>
    <n v="-12368.43"/>
    <n v="-3975.57"/>
    <n v="-441.73"/>
    <n v="307"/>
    <n v="1"/>
    <n v="72"/>
    <x v="8"/>
    <s v="09/2021"/>
    <x v="231"/>
    <n v="2"/>
    <s v="Bill Print Phase 1"/>
    <x v="0"/>
    <m/>
  </r>
  <r>
    <n v="923018"/>
    <n v="1"/>
    <x v="9"/>
    <n v="36"/>
    <n v="20"/>
    <n v="0"/>
    <n v="60251.33"/>
    <n v="0"/>
    <n v="60251.33"/>
    <n v="19442.03"/>
    <n v="0"/>
    <n v="40809.300000000003"/>
    <n v="21482.5"/>
    <n v="2040.47"/>
    <n v="307"/>
    <n v="1"/>
    <n v="72"/>
    <x v="8"/>
    <s v="09/2021"/>
    <x v="149"/>
    <n v="2"/>
    <s v="Bill Pres Dept Chgs"/>
    <x v="0"/>
    <m/>
  </r>
  <r>
    <n v="923021"/>
    <n v="1"/>
    <x v="9"/>
    <n v="36"/>
    <n v="20"/>
    <n v="0"/>
    <n v="122288.36"/>
    <n v="0"/>
    <n v="122288.36"/>
    <n v="44576.06"/>
    <n v="0"/>
    <n v="77712.3"/>
    <n v="48461.68"/>
    <n v="3885.62"/>
    <n v="307"/>
    <n v="1"/>
    <n v="72"/>
    <x v="8"/>
    <s v="09/2021"/>
    <x v="150"/>
    <n v="2"/>
    <s v="Tableau Software"/>
    <x v="0"/>
    <m/>
  </r>
  <r>
    <n v="1949246"/>
    <n v="1"/>
    <x v="9"/>
    <n v="36"/>
    <n v="24"/>
    <n v="0"/>
    <n v="354440.39"/>
    <n v="0"/>
    <n v="354440.39"/>
    <n v="113149.26"/>
    <n v="0"/>
    <n v="241291.13"/>
    <n v="123203.06"/>
    <n v="10053.800000000001"/>
    <n v="307"/>
    <n v="1"/>
    <n v="72"/>
    <x v="8"/>
    <s v="09/2021"/>
    <x v="151"/>
    <n v="2"/>
    <s v="Kubra Elkton Gas Platform"/>
    <x v="0"/>
    <m/>
  </r>
  <r>
    <n v="2272879"/>
    <n v="1"/>
    <x v="9"/>
    <n v="36"/>
    <n v="24"/>
    <n v="0"/>
    <n v="0"/>
    <n v="0"/>
    <n v="0"/>
    <n v="0"/>
    <n v="0"/>
    <n v="0"/>
    <n v="0"/>
    <n v="0"/>
    <n v="307"/>
    <n v="1"/>
    <n v="72"/>
    <x v="8"/>
    <s v="09/2021"/>
    <x v="152"/>
    <n v="2"/>
    <s v="Cisco CER 911 Phone System"/>
    <x v="0"/>
    <m/>
  </r>
  <r>
    <n v="6933081"/>
    <n v="1"/>
    <x v="9"/>
    <n v="36"/>
    <n v="0"/>
    <n v="0"/>
    <n v="50079.38"/>
    <n v="-50079.380000000005"/>
    <n v="0"/>
    <n v="50079.38"/>
    <n v="-50079.380000000005"/>
    <n v="0"/>
    <n v="0"/>
    <n v="0"/>
    <n v="307"/>
    <n v="1"/>
    <n v="72"/>
    <x v="8"/>
    <s v="09/2021"/>
    <x v="154"/>
    <n v="2"/>
    <s v="Bill Print Ph 1 - 1787"/>
    <x v="0"/>
    <m/>
  </r>
  <r>
    <n v="6933363"/>
    <n v="1"/>
    <x v="9"/>
    <n v="36"/>
    <n v="3"/>
    <n v="0"/>
    <n v="37755.9"/>
    <n v="0"/>
    <n v="37755.9"/>
    <n v="34443.980000000003"/>
    <n v="0"/>
    <n v="3311.92"/>
    <n v="35547.949999999997"/>
    <n v="1103.97"/>
    <n v="307"/>
    <n v="1"/>
    <n v="72"/>
    <x v="8"/>
    <s v="09/2021"/>
    <x v="154"/>
    <n v="2"/>
    <s v="Bill Print Ph 1 - 1809"/>
    <x v="0"/>
    <m/>
  </r>
  <r>
    <n v="6933510"/>
    <n v="1"/>
    <x v="9"/>
    <n v="36"/>
    <n v="2"/>
    <n v="0"/>
    <n v="58320.17"/>
    <n v="0"/>
    <n v="58320.17"/>
    <n v="54900.160000000003"/>
    <n v="0"/>
    <n v="3420.01"/>
    <n v="56610.17"/>
    <n v="1710.01"/>
    <n v="307"/>
    <n v="1"/>
    <n v="72"/>
    <x v="8"/>
    <s v="09/2021"/>
    <x v="154"/>
    <n v="2"/>
    <s v="Bill Print Ph 1 - 1800"/>
    <x v="0"/>
    <m/>
  </r>
  <r>
    <n v="6933615"/>
    <n v="1"/>
    <x v="9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9/2021"/>
    <x v="155"/>
    <n v="2"/>
    <s v="New Corporate / Executive Dashboard - 904"/>
    <x v="0"/>
    <m/>
  </r>
  <r>
    <n v="6933648"/>
    <n v="1"/>
    <x v="9"/>
    <n v="36"/>
    <n v="1"/>
    <n v="0"/>
    <n v="4673.29"/>
    <n v="0"/>
    <n v="4673.29"/>
    <n v="4535.84"/>
    <n v="0"/>
    <n v="137.44999999999999"/>
    <n v="4673.29"/>
    <n v="137.45000000000002"/>
    <n v="307"/>
    <n v="1"/>
    <n v="72"/>
    <x v="8"/>
    <s v="09/2021"/>
    <x v="154"/>
    <n v="2"/>
    <s v="Bill Print Ph 1 - 1791"/>
    <x v="0"/>
    <m/>
  </r>
  <r>
    <n v="6933659"/>
    <n v="1"/>
    <x v="9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9/2021"/>
    <x v="156"/>
    <n v="2"/>
    <s v="Corporate &amp; BU Website - 1089"/>
    <x v="0"/>
    <m/>
  </r>
  <r>
    <n v="6934007"/>
    <n v="1"/>
    <x v="9"/>
    <n v="36"/>
    <n v="5"/>
    <n v="0"/>
    <n v="34344.89"/>
    <n v="0"/>
    <n v="34344.89"/>
    <n v="29347.62"/>
    <n v="0"/>
    <n v="4997.2700000000004"/>
    <n v="30347.07"/>
    <n v="999.45"/>
    <n v="307"/>
    <n v="1"/>
    <n v="72"/>
    <x v="8"/>
    <s v="09/2021"/>
    <x v="154"/>
    <n v="2"/>
    <s v="Bill Print Ph 1 - 1811"/>
    <x v="0"/>
    <m/>
  </r>
  <r>
    <n v="6934008"/>
    <n v="1"/>
    <x v="9"/>
    <n v="36"/>
    <n v="7"/>
    <n v="0"/>
    <n v="22139.74"/>
    <n v="0"/>
    <n v="22139.74"/>
    <n v="17647.599999999999"/>
    <n v="0"/>
    <n v="4492.1400000000003"/>
    <n v="18289.330000000002"/>
    <n v="641.73"/>
    <n v="307"/>
    <n v="1"/>
    <n v="72"/>
    <x v="8"/>
    <s v="09/2021"/>
    <x v="154"/>
    <n v="2"/>
    <s v="Bill Print Ph 1 - 1821"/>
    <x v="0"/>
    <m/>
  </r>
  <r>
    <n v="6934009"/>
    <n v="1"/>
    <x v="9"/>
    <n v="36"/>
    <n v="8"/>
    <n v="0"/>
    <n v="6917.25"/>
    <n v="0"/>
    <n v="6917.25"/>
    <n v="5316.01"/>
    <n v="0"/>
    <n v="1601.24"/>
    <n v="5516.17"/>
    <n v="200.16"/>
    <n v="307"/>
    <n v="1"/>
    <n v="72"/>
    <x v="8"/>
    <s v="09/2021"/>
    <x v="154"/>
    <n v="2"/>
    <s v="Bill Print Ph 1 - 1825"/>
    <x v="0"/>
    <m/>
  </r>
  <r>
    <n v="6934010"/>
    <n v="1"/>
    <x v="9"/>
    <n v="36"/>
    <n v="11"/>
    <n v="0"/>
    <n v="27232.83"/>
    <n v="0"/>
    <n v="27232.83"/>
    <n v="18603.490000000002"/>
    <n v="0"/>
    <n v="8629.34"/>
    <n v="19387.98"/>
    <n v="784.49"/>
    <n v="307"/>
    <n v="1"/>
    <n v="72"/>
    <x v="8"/>
    <s v="09/2021"/>
    <x v="154"/>
    <n v="2"/>
    <s v="Bill Print Ph 1 - 1838"/>
    <x v="0"/>
    <m/>
  </r>
  <r>
    <n v="6934011"/>
    <n v="1"/>
    <x v="9"/>
    <n v="36"/>
    <n v="12"/>
    <n v="0"/>
    <n v="1991.29"/>
    <n v="0"/>
    <n v="1991.29"/>
    <n v="1303.82"/>
    <n v="0"/>
    <n v="687.47"/>
    <n v="1361.11"/>
    <n v="57.29"/>
    <n v="307"/>
    <n v="1"/>
    <n v="72"/>
    <x v="8"/>
    <s v="09/2021"/>
    <x v="154"/>
    <n v="2"/>
    <s v="Bill Print Ph 1 - 1840"/>
    <x v="0"/>
    <m/>
  </r>
  <r>
    <n v="6934014"/>
    <n v="1"/>
    <x v="9"/>
    <n v="36"/>
    <n v="15"/>
    <n v="0"/>
    <n v="200000"/>
    <n v="0"/>
    <n v="200000"/>
    <n v="113978.53"/>
    <n v="0"/>
    <n v="86021.47"/>
    <n v="119713.29"/>
    <n v="5734.76"/>
    <n v="307"/>
    <n v="1"/>
    <n v="72"/>
    <x v="8"/>
    <s v="09/2021"/>
    <x v="158"/>
    <n v="2"/>
    <s v="ECIS Software Licenses - 1863"/>
    <x v="0"/>
    <m/>
  </r>
  <r>
    <n v="6934021"/>
    <n v="1"/>
    <x v="9"/>
    <n v="36"/>
    <n v="15"/>
    <n v="0"/>
    <n v="66258.149999999994"/>
    <n v="0"/>
    <n v="66258.149999999994"/>
    <n v="37760.03"/>
    <n v="0"/>
    <n v="28498.12"/>
    <n v="39659.9"/>
    <n v="1899.8700000000001"/>
    <n v="307"/>
    <n v="1"/>
    <n v="72"/>
    <x v="8"/>
    <s v="09/2021"/>
    <x v="159"/>
    <n v="2"/>
    <s v="Tableau Software - 1862"/>
    <x v="0"/>
    <m/>
  </r>
  <r>
    <n v="6934032"/>
    <n v="1"/>
    <x v="9"/>
    <n v="36"/>
    <n v="6"/>
    <n v="0"/>
    <n v="13544.23"/>
    <n v="0"/>
    <n v="13544.23"/>
    <n v="11184.25"/>
    <n v="0"/>
    <n v="2359.98"/>
    <n v="11577.58"/>
    <n v="393.33"/>
    <n v="307"/>
    <n v="1"/>
    <n v="72"/>
    <x v="8"/>
    <s v="09/2021"/>
    <x v="154"/>
    <n v="2"/>
    <s v="Bill Print Ph 1 - 1816"/>
    <x v="0"/>
    <m/>
  </r>
  <r>
    <n v="6934033"/>
    <n v="1"/>
    <x v="9"/>
    <n v="36"/>
    <n v="10"/>
    <n v="0"/>
    <n v="11903.84"/>
    <n v="0"/>
    <n v="11903.84"/>
    <n v="8470.0400000000009"/>
    <n v="0"/>
    <n v="3433.8"/>
    <n v="8813.42"/>
    <n v="343.38"/>
    <n v="307"/>
    <n v="1"/>
    <n v="72"/>
    <x v="8"/>
    <s v="09/2021"/>
    <x v="154"/>
    <n v="2"/>
    <s v="Bill Print Ph 1 - 1837"/>
    <x v="0"/>
    <m/>
  </r>
  <r>
    <n v="6934040"/>
    <n v="1"/>
    <x v="9"/>
    <n v="36"/>
    <n v="14"/>
    <n v="0"/>
    <n v="32923.5"/>
    <n v="0"/>
    <n v="32923.5"/>
    <n v="19693.150000000001"/>
    <n v="0"/>
    <n v="13230.35"/>
    <n v="20638.169999999998"/>
    <n v="945.02"/>
    <n v="307"/>
    <n v="1"/>
    <n v="72"/>
    <x v="8"/>
    <s v="09/2021"/>
    <x v="154"/>
    <n v="2"/>
    <s v="Bill Print Ph 1 - 1846"/>
    <x v="0"/>
    <m/>
  </r>
  <r>
    <n v="6934050"/>
    <n v="1"/>
    <x v="9"/>
    <n v="36"/>
    <n v="13"/>
    <n v="0"/>
    <n v="87097.38"/>
    <n v="0"/>
    <n v="87097.38"/>
    <n v="54561.03"/>
    <n v="0"/>
    <n v="32536.35"/>
    <n v="57063.83"/>
    <n v="2502.8000000000002"/>
    <n v="307"/>
    <n v="1"/>
    <n v="72"/>
    <x v="8"/>
    <s v="09/2021"/>
    <x v="154"/>
    <n v="2"/>
    <s v="Bill Print Ph 1 - 1844"/>
    <x v="0"/>
    <m/>
  </r>
  <r>
    <n v="6934051"/>
    <n v="1"/>
    <x v="9"/>
    <n v="36"/>
    <n v="15"/>
    <n v="0"/>
    <n v="177402.45"/>
    <n v="0"/>
    <n v="177402.45"/>
    <n v="101100.34"/>
    <n v="0"/>
    <n v="76302.11"/>
    <n v="106187.15"/>
    <n v="5086.8100000000004"/>
    <n v="307"/>
    <n v="1"/>
    <n v="72"/>
    <x v="8"/>
    <s v="09/2021"/>
    <x v="159"/>
    <n v="2"/>
    <s v="Call back in Queue - 1861"/>
    <x v="0"/>
    <m/>
  </r>
  <r>
    <n v="6934055"/>
    <n v="1"/>
    <x v="9"/>
    <n v="36"/>
    <n v="15"/>
    <n v="0"/>
    <n v="31250"/>
    <n v="0"/>
    <n v="31250"/>
    <n v="17809.18"/>
    <n v="0"/>
    <n v="13440.82"/>
    <n v="18705.23"/>
    <n v="896.05000000000007"/>
    <n v="307"/>
    <n v="1"/>
    <n v="72"/>
    <x v="8"/>
    <s v="09/2021"/>
    <x v="160"/>
    <n v="2"/>
    <s v="Pro2Oracle Software - 1860"/>
    <x v="0"/>
    <m/>
  </r>
  <r>
    <n v="6934060"/>
    <n v="1"/>
    <x v="9"/>
    <n v="36"/>
    <n v="9"/>
    <n v="0"/>
    <n v="8121.72"/>
    <n v="0"/>
    <n v="8121.72"/>
    <n v="6010.1"/>
    <n v="0"/>
    <n v="2111.62"/>
    <n v="6244.72"/>
    <n v="234.62"/>
    <n v="307"/>
    <n v="1"/>
    <n v="72"/>
    <x v="8"/>
    <s v="09/2021"/>
    <x v="154"/>
    <n v="2"/>
    <s v="Bill Print Ph 1 - 1830"/>
    <x v="0"/>
    <m/>
  </r>
  <r>
    <n v="6934083"/>
    <n v="1"/>
    <x v="9"/>
    <n v="36"/>
    <n v="15"/>
    <n v="0"/>
    <n v="22000"/>
    <n v="0"/>
    <n v="22000"/>
    <n v="12537.63"/>
    <n v="0"/>
    <n v="9462.3700000000008"/>
    <n v="13168.45"/>
    <n v="630.82000000000005"/>
    <n v="307"/>
    <n v="1"/>
    <n v="72"/>
    <x v="8"/>
    <s v="09/2021"/>
    <x v="161"/>
    <n v="2"/>
    <s v="Utilicis Open Edge Pro2SQL Licenses - 1859"/>
    <x v="0"/>
    <m/>
  </r>
  <r>
    <n v="7003380"/>
    <n v="1"/>
    <x v="9"/>
    <n v="36"/>
    <n v="17"/>
    <n v="0"/>
    <n v="125995.23"/>
    <n v="0"/>
    <n v="125995.23"/>
    <n v="64694.51"/>
    <n v="0"/>
    <n v="61300.72"/>
    <n v="68300.429999999993"/>
    <n v="3605.92"/>
    <n v="307"/>
    <n v="1"/>
    <n v="72"/>
    <x v="8"/>
    <s v="09/2021"/>
    <x v="154"/>
    <n v="2"/>
    <s v="Bill Print Ph 1 - 1846"/>
    <x v="0"/>
    <m/>
  </r>
  <r>
    <n v="7003657"/>
    <n v="1"/>
    <x v="9"/>
    <n v="36"/>
    <n v="19"/>
    <n v="0"/>
    <n v="1892.22"/>
    <n v="0"/>
    <n v="1892.22"/>
    <n v="864.99"/>
    <n v="0"/>
    <n v="1027.23"/>
    <n v="919.05"/>
    <n v="54.06"/>
    <n v="307"/>
    <n v="1"/>
    <n v="72"/>
    <x v="8"/>
    <s v="09/2021"/>
    <x v="154"/>
    <n v="2"/>
    <s v="Bill Print Ph 1 - 1882"/>
    <x v="0"/>
    <m/>
  </r>
  <r>
    <n v="7003658"/>
    <n v="1"/>
    <x v="9"/>
    <n v="60"/>
    <n v="43"/>
    <n v="0"/>
    <n v="20038.2"/>
    <n v="0"/>
    <n v="20038.2"/>
    <n v="5434.08"/>
    <n v="0"/>
    <n v="14604.12"/>
    <n v="5773.71"/>
    <n v="339.63"/>
    <n v="307"/>
    <n v="1"/>
    <n v="72"/>
    <x v="8"/>
    <s v="09/2021"/>
    <x v="162"/>
    <n v="2"/>
    <s v="CISCO 911 Phone System - 1894"/>
    <x v="0"/>
    <m/>
  </r>
  <r>
    <n v="7004239"/>
    <n v="1"/>
    <x v="9"/>
    <n v="36"/>
    <n v="18"/>
    <n v="0"/>
    <n v="4382.53"/>
    <n v="0"/>
    <n v="4382.53"/>
    <n v="2126.86"/>
    <n v="0"/>
    <n v="2255.67"/>
    <n v="2252.1799999999998"/>
    <n v="125.32000000000001"/>
    <n v="307"/>
    <n v="1"/>
    <n v="72"/>
    <x v="8"/>
    <s v="09/2021"/>
    <x v="154"/>
    <n v="2"/>
    <s v="Bill Print Ph 1 - 1874"/>
    <x v="0"/>
    <m/>
  </r>
  <r>
    <n v="7004247"/>
    <n v="1"/>
    <x v="9"/>
    <n v="36"/>
    <n v="17"/>
    <n v="0"/>
    <n v="3264.01"/>
    <n v="0"/>
    <n v="3264.01"/>
    <n v="1675.96"/>
    <n v="0"/>
    <n v="1588.05"/>
    <n v="1769.37"/>
    <n v="93.41"/>
    <n v="307"/>
    <n v="1"/>
    <n v="72"/>
    <x v="8"/>
    <s v="09/2021"/>
    <x v="150"/>
    <n v="2"/>
    <s v="Tableau Software - 1869"/>
    <x v="0"/>
    <m/>
  </r>
  <r>
    <n v="7004566"/>
    <n v="1"/>
    <x v="9"/>
    <n v="60"/>
    <n v="43"/>
    <n v="0"/>
    <n v="14055"/>
    <n v="0"/>
    <n v="14055"/>
    <n v="3811.52"/>
    <n v="0"/>
    <n v="10243.48"/>
    <n v="4049.74"/>
    <n v="238.22"/>
    <n v="307"/>
    <n v="1"/>
    <n v="72"/>
    <x v="8"/>
    <s v="09/2021"/>
    <x v="163"/>
    <n v="2"/>
    <s v="Ivanti Licenses - 1893"/>
    <x v="0"/>
    <m/>
  </r>
  <r>
    <n v="7004569"/>
    <n v="1"/>
    <x v="9"/>
    <n v="36"/>
    <n v="18"/>
    <n v="0"/>
    <n v="7551.23"/>
    <n v="0"/>
    <n v="7551.23"/>
    <n v="3664.58"/>
    <n v="0"/>
    <n v="3886.65"/>
    <n v="3880.51"/>
    <n v="215.93"/>
    <n v="307"/>
    <n v="1"/>
    <n v="72"/>
    <x v="8"/>
    <s v="09/2021"/>
    <x v="150"/>
    <n v="2"/>
    <s v="Tableau Software - 1876"/>
    <x v="0"/>
    <m/>
  </r>
  <r>
    <n v="7004892"/>
    <n v="1"/>
    <x v="9"/>
    <n v="36"/>
    <n v="19"/>
    <n v="0"/>
    <n v="2536.2199999999998"/>
    <n v="0"/>
    <n v="2536.2199999999998"/>
    <n v="1159.3900000000001"/>
    <n v="0"/>
    <n v="1376.83"/>
    <n v="1231.8499999999999"/>
    <n v="72.460000000000008"/>
    <n v="307"/>
    <n v="1"/>
    <n v="72"/>
    <x v="8"/>
    <s v="09/2021"/>
    <x v="150"/>
    <n v="2"/>
    <s v="Tableau Software - 1884"/>
    <x v="0"/>
    <m/>
  </r>
  <r>
    <n v="11646761"/>
    <n v="1"/>
    <x v="9"/>
    <n v="36"/>
    <n v="30"/>
    <n v="0"/>
    <n v="18715.099999999999"/>
    <n v="0"/>
    <n v="18715.099999999999"/>
    <n v="3119.16"/>
    <n v="0"/>
    <n v="15595.94"/>
    <n v="3639.02"/>
    <n v="519.86"/>
    <n v="307"/>
    <n v="1"/>
    <n v="72"/>
    <x v="8"/>
    <s v="09/2021"/>
    <x v="233"/>
    <n v="2"/>
    <s v="CU20310116S   Zoom Call Recording"/>
    <x v="0"/>
    <m/>
  </r>
  <r>
    <n v="17742108"/>
    <n v="1"/>
    <x v="9"/>
    <n v="36"/>
    <n v="31"/>
    <n v="0"/>
    <n v="109707.29"/>
    <n v="0"/>
    <n v="109707.29"/>
    <n v="15237.12"/>
    <n v="0"/>
    <n v="94470.17"/>
    <n v="18284.54"/>
    <n v="3047.42"/>
    <n v="307"/>
    <n v="1"/>
    <n v="72"/>
    <x v="8"/>
    <s v="09/2021"/>
    <x v="232"/>
    <n v="2"/>
    <s v="Computer Equipment"/>
    <x v="0"/>
    <m/>
  </r>
  <r>
    <n v="24740793"/>
    <n v="1"/>
    <x v="9"/>
    <n v="36"/>
    <n v="32"/>
    <n v="0"/>
    <n v="63548.52"/>
    <n v="0"/>
    <n v="63548.52"/>
    <n v="7060.96"/>
    <n v="0"/>
    <n v="56487.56"/>
    <n v="8826.2000000000007"/>
    <n v="1765.24"/>
    <n v="307"/>
    <n v="1"/>
    <n v="72"/>
    <x v="8"/>
    <s v="09/2021"/>
    <x v="232"/>
    <n v="2"/>
    <s v="Computer Equipment"/>
    <x v="0"/>
    <m/>
  </r>
  <r>
    <n v="34690544"/>
    <n v="1"/>
    <x v="9"/>
    <n v="36"/>
    <n v="33"/>
    <n v="0"/>
    <n v="47353.19"/>
    <n v="0"/>
    <n v="47353.19"/>
    <n v="3946.11"/>
    <n v="0"/>
    <n v="43407.08"/>
    <n v="5261.48"/>
    <n v="1315.3700000000001"/>
    <n v="307"/>
    <n v="1"/>
    <n v="72"/>
    <x v="8"/>
    <s v="09/2021"/>
    <x v="232"/>
    <n v="2"/>
    <s v="Computer Equipment"/>
    <x v="0"/>
    <m/>
  </r>
  <r>
    <n v="43230557"/>
    <n v="1"/>
    <x v="9"/>
    <n v="36"/>
    <n v="33"/>
    <n v="0"/>
    <n v="17242.41"/>
    <n v="2924.9700000000003"/>
    <n v="20167.38"/>
    <n v="465.77"/>
    <n v="0"/>
    <n v="16776.64"/>
    <n v="974.15"/>
    <n v="508.38"/>
    <n v="307"/>
    <n v="1"/>
    <n v="72"/>
    <x v="8"/>
    <s v="09/2021"/>
    <x v="149"/>
    <n v="2"/>
    <s v="Bill Pres Dept Chgs"/>
    <x v="0"/>
    <m/>
  </r>
  <r>
    <n v="43252789"/>
    <n v="1"/>
    <x v="9"/>
    <n v="36"/>
    <n v="28"/>
    <n v="0"/>
    <n v="107364"/>
    <n v="0"/>
    <n v="107364"/>
    <n v="21542.68"/>
    <n v="0"/>
    <n v="85821.32"/>
    <n v="24607.73"/>
    <n v="3065.05"/>
    <n v="307"/>
    <n v="1"/>
    <n v="72"/>
    <x v="8"/>
    <s v="09/2021"/>
    <x v="232"/>
    <n v="2"/>
    <s v="Computer Equipment"/>
    <x v="0"/>
    <m/>
  </r>
  <r>
    <n v="43252794"/>
    <n v="1"/>
    <x v="9"/>
    <n v="36"/>
    <n v="34"/>
    <n v="0"/>
    <n v="68364.94"/>
    <n v="0"/>
    <n v="68364.94"/>
    <n v="3798.06"/>
    <n v="0"/>
    <n v="64566.879999999997"/>
    <n v="5697.09"/>
    <n v="1899.03"/>
    <n v="307"/>
    <n v="1"/>
    <n v="72"/>
    <x v="8"/>
    <s v="09/2021"/>
    <x v="232"/>
    <n v="2"/>
    <s v="Computer Equipment"/>
    <x v="0"/>
    <m/>
  </r>
  <r>
    <n v="50930132"/>
    <n v="1"/>
    <x v="9"/>
    <n v="36"/>
    <n v="34"/>
    <n v="0"/>
    <n v="814.67"/>
    <n v="0"/>
    <n v="814.67"/>
    <n v="45.26"/>
    <n v="0"/>
    <n v="769.41"/>
    <n v="67.89"/>
    <n v="22.63"/>
    <n v="307"/>
    <n v="1"/>
    <n v="72"/>
    <x v="8"/>
    <s v="09/2021"/>
    <x v="233"/>
    <n v="2"/>
    <s v="CU20310116S   Zoom Call Recording"/>
    <x v="0"/>
    <m/>
  </r>
  <r>
    <n v="50940963"/>
    <n v="1"/>
    <x v="9"/>
    <n v="36"/>
    <n v="28"/>
    <n v="0"/>
    <n v="11228.79"/>
    <n v="0"/>
    <n v="11228.79"/>
    <n v="748.58"/>
    <n v="0"/>
    <n v="10480.209999999999"/>
    <n v="1122.8699999999999"/>
    <n v="374.29"/>
    <n v="307"/>
    <n v="1"/>
    <n v="72"/>
    <x v="8"/>
    <s v="09/2021"/>
    <x v="232"/>
    <n v="2"/>
    <s v="Computer Equipment"/>
    <x v="0"/>
    <m/>
  </r>
  <r>
    <n v="50940966"/>
    <n v="1"/>
    <x v="9"/>
    <n v="36"/>
    <n v="35"/>
    <n v="0"/>
    <n v="66422.600000000006"/>
    <n v="0"/>
    <n v="66422.600000000006"/>
    <n v="1845.07"/>
    <n v="0"/>
    <n v="64577.53"/>
    <n v="3690.14"/>
    <n v="1845.07"/>
    <n v="307"/>
    <n v="1"/>
    <n v="72"/>
    <x v="8"/>
    <s v="09/2021"/>
    <x v="232"/>
    <n v="2"/>
    <s v="Computer Equipment"/>
    <x v="0"/>
    <m/>
  </r>
  <r>
    <n v="56997979"/>
    <n v="1"/>
    <x v="9"/>
    <n v="36"/>
    <n v="24"/>
    <n v="0"/>
    <n v="97.5"/>
    <n v="0"/>
    <n v="97.5"/>
    <n v="32.520000000000003"/>
    <n v="0"/>
    <n v="64.98"/>
    <n v="35.229999999999997"/>
    <n v="2.71"/>
    <n v="307"/>
    <n v="1"/>
    <n v="72"/>
    <x v="8"/>
    <s v="09/2021"/>
    <x v="232"/>
    <n v="2"/>
    <s v="Computer Equipment"/>
    <x v="0"/>
    <m/>
  </r>
  <r>
    <n v="56997984"/>
    <n v="1"/>
    <x v="9"/>
    <n v="36"/>
    <n v="36"/>
    <n v="0"/>
    <n v="9398.31"/>
    <n v="0"/>
    <n v="9398.31"/>
    <n v="0"/>
    <n v="0"/>
    <n v="9398.31"/>
    <n v="261.06"/>
    <n v="261.06"/>
    <n v="307"/>
    <n v="1"/>
    <n v="72"/>
    <x v="8"/>
    <s v="09/2021"/>
    <x v="232"/>
    <n v="2"/>
    <s v="Computer Equipment"/>
    <x v="0"/>
    <m/>
  </r>
  <r>
    <n v="56997987"/>
    <n v="1"/>
    <x v="9"/>
    <n v="36"/>
    <n v="36"/>
    <n v="0"/>
    <n v="52777.29"/>
    <n v="0"/>
    <n v="52777.29"/>
    <n v="0"/>
    <n v="0"/>
    <n v="52777.29"/>
    <n v="1466.04"/>
    <n v="1466.04"/>
    <n v="307"/>
    <n v="1"/>
    <n v="72"/>
    <x v="8"/>
    <s v="09/2021"/>
    <x v="232"/>
    <n v="2"/>
    <s v="Computer Equipment"/>
    <x v="0"/>
    <m/>
  </r>
  <r>
    <n v="60841815"/>
    <n v="1"/>
    <x v="9"/>
    <n v="36"/>
    <n v="36"/>
    <n v="0"/>
    <n v="0"/>
    <n v="6571.2"/>
    <n v="6571.2"/>
    <n v="0"/>
    <n v="0"/>
    <n v="0"/>
    <n v="0"/>
    <n v="0"/>
    <n v="307"/>
    <n v="1"/>
    <n v="72"/>
    <x v="8"/>
    <s v="09/2021"/>
    <x v="232"/>
    <n v="2"/>
    <s v="Computer Equipment"/>
    <x v="0"/>
    <m/>
  </r>
  <r>
    <n v="60841818"/>
    <n v="1"/>
    <x v="9"/>
    <n v="36"/>
    <n v="36"/>
    <n v="0"/>
    <n v="0"/>
    <n v="40640.07"/>
    <n v="40640.07"/>
    <n v="0"/>
    <n v="0"/>
    <n v="0"/>
    <n v="0"/>
    <n v="0"/>
    <n v="307"/>
    <n v="1"/>
    <n v="72"/>
    <x v="8"/>
    <s v="09/2021"/>
    <x v="232"/>
    <n v="2"/>
    <s v="Computer Equipment"/>
    <x v="0"/>
    <m/>
  </r>
  <r>
    <n v="6932872"/>
    <n v="1"/>
    <x v="9"/>
    <n v="84"/>
    <n v="37"/>
    <n v="0"/>
    <n v="49249"/>
    <n v="0"/>
    <n v="49249"/>
    <n v="27038.21"/>
    <n v="0"/>
    <n v="22210.79"/>
    <n v="27638.5"/>
    <n v="600.29"/>
    <n v="310"/>
    <n v="1"/>
    <n v="76"/>
    <x v="9"/>
    <s v="09/2021"/>
    <x v="164"/>
    <n v="2"/>
    <s v="CISCO Phone System - Compass Pointe - 1719"/>
    <x v="0"/>
    <m/>
  </r>
  <r>
    <n v="6932926"/>
    <n v="1"/>
    <x v="9"/>
    <n v="60"/>
    <n v="18"/>
    <n v="0"/>
    <n v="10277.67"/>
    <n v="0"/>
    <n v="10277.67"/>
    <n v="7103.64"/>
    <n v="0"/>
    <n v="3174.03"/>
    <n v="7279.98"/>
    <n v="176.34"/>
    <n v="310"/>
    <n v="1"/>
    <n v="76"/>
    <x v="9"/>
    <s v="09/2021"/>
    <x v="165"/>
    <n v="2"/>
    <s v="LifeSize modernization conference calling equipment - 1731"/>
    <x v="0"/>
    <m/>
  </r>
  <r>
    <n v="6933123"/>
    <n v="1"/>
    <x v="9"/>
    <n v="84"/>
    <n v="37"/>
    <n v="0"/>
    <n v="128599.6"/>
    <n v="0"/>
    <n v="128599.6"/>
    <n v="70614.600000000006"/>
    <n v="0"/>
    <n v="57985"/>
    <n v="72181.759999999995"/>
    <n v="1567.16"/>
    <n v="310"/>
    <n v="1"/>
    <n v="76"/>
    <x v="9"/>
    <s v="09/2021"/>
    <x v="167"/>
    <n v="2"/>
    <s v="CISCO Phone System - Silver Lake - 1718"/>
    <x v="0"/>
    <m/>
  </r>
  <r>
    <n v="6933213"/>
    <n v="1"/>
    <x v="9"/>
    <n v="60"/>
    <n v="18"/>
    <n v="0"/>
    <n v="908.01"/>
    <n v="0"/>
    <n v="908.01"/>
    <n v="627.61"/>
    <n v="0"/>
    <n v="280.39999999999998"/>
    <n v="643.19000000000005"/>
    <n v="15.58"/>
    <n v="310"/>
    <n v="1"/>
    <n v="76"/>
    <x v="9"/>
    <s v="09/2021"/>
    <x v="168"/>
    <n v="2"/>
    <s v="TV, (2) Samgung 43in Slim LED TV's - 1732"/>
    <x v="0"/>
    <m/>
  </r>
  <r>
    <n v="6933284"/>
    <n v="1"/>
    <x v="9"/>
    <n v="84"/>
    <n v="37"/>
    <n v="0"/>
    <n v="43464.36"/>
    <n v="0"/>
    <n v="43464.36"/>
    <n v="23863.200000000001"/>
    <n v="0"/>
    <n v="19601.16"/>
    <n v="24392.959999999999"/>
    <n v="529.76"/>
    <n v="310"/>
    <n v="1"/>
    <n v="76"/>
    <x v="9"/>
    <s v="09/2021"/>
    <x v="169"/>
    <n v="2"/>
    <s v="CISCO Phone System - Energy Lane - 1720"/>
    <x v="0"/>
    <m/>
  </r>
  <r>
    <n v="6933319"/>
    <n v="1"/>
    <x v="9"/>
    <n v="60"/>
    <n v="21"/>
    <n v="0"/>
    <n v="644.91999999999996"/>
    <n v="0"/>
    <n v="644.91999999999996"/>
    <n v="413.1"/>
    <n v="0"/>
    <n v="231.82"/>
    <n v="424.14"/>
    <n v="11.040000000000001"/>
    <n v="310"/>
    <n v="1"/>
    <n v="76"/>
    <x v="9"/>
    <s v="09/2021"/>
    <x v="170"/>
    <n v="2"/>
    <s v="Samsung 55in Slim Direct LIT LE - 1762"/>
    <x v="0"/>
    <m/>
  </r>
  <r>
    <n v="6933419"/>
    <n v="1"/>
    <x v="9"/>
    <n v="84"/>
    <n v="46"/>
    <n v="0"/>
    <n v="23835.5"/>
    <n v="0"/>
    <n v="23835.5"/>
    <n v="10572.15"/>
    <n v="0"/>
    <n v="13263.35"/>
    <n v="10860.48"/>
    <n v="288.33"/>
    <n v="310"/>
    <n v="1"/>
    <n v="76"/>
    <x v="9"/>
    <s v="09/2021"/>
    <x v="171"/>
    <n v="2"/>
    <s v="CISCO Phone System Consulting - 1771"/>
    <x v="0"/>
    <m/>
  </r>
  <r>
    <n v="6933712"/>
    <n v="1"/>
    <x v="9"/>
    <n v="84"/>
    <n v="47"/>
    <n v="0"/>
    <n v="4095"/>
    <n v="0"/>
    <n v="4095"/>
    <n v="1767.32"/>
    <n v="0"/>
    <n v="2327.6799999999998"/>
    <n v="1816.85"/>
    <n v="49.53"/>
    <n v="310"/>
    <n v="1"/>
    <n v="76"/>
    <x v="9"/>
    <s v="09/2021"/>
    <x v="171"/>
    <n v="2"/>
    <s v="CISCO Phone System Consulting - 1775"/>
    <x v="0"/>
    <m/>
  </r>
  <r>
    <n v="6933853"/>
    <n v="1"/>
    <x v="9"/>
    <n v="84"/>
    <n v="44"/>
    <n v="0"/>
    <n v="110708.62"/>
    <n v="0"/>
    <n v="110708.62"/>
    <n v="51751.91"/>
    <n v="0"/>
    <n v="58956.71"/>
    <n v="53091.839999999997"/>
    <n v="1339.93"/>
    <n v="310"/>
    <n v="1"/>
    <n v="76"/>
    <x v="9"/>
    <s v="09/2021"/>
    <x v="171"/>
    <n v="2"/>
    <s v="CISCO Phone System Consulting - 1752"/>
    <x v="0"/>
    <m/>
  </r>
  <r>
    <n v="17729237"/>
    <n v="1"/>
    <x v="9"/>
    <n v="120"/>
    <n v="115"/>
    <n v="0"/>
    <n v="-2733"/>
    <n v="0"/>
    <n v="-2733"/>
    <n v="-305.93"/>
    <n v="0"/>
    <n v="-2427.0700000000002"/>
    <n v="-327.02999999999997"/>
    <n v="-21.1"/>
    <n v="310"/>
    <n v="1"/>
    <n v="76"/>
    <x v="9"/>
    <s v="09/2021"/>
    <x v="237"/>
    <n v="2"/>
    <s v="This is to apply the credit from a 2018 project"/>
    <x v="0"/>
    <m/>
  </r>
  <r>
    <n v="6933118"/>
    <n v="1"/>
    <x v="9"/>
    <n v="0"/>
    <n v="0"/>
    <n v="0"/>
    <n v="243970.54"/>
    <n v="0"/>
    <n v="243970.54"/>
    <n v="0"/>
    <n v="0"/>
    <n v="243970.54"/>
    <n v="0"/>
    <n v="0"/>
    <n v="326"/>
    <n v="1"/>
    <n v="65"/>
    <x v="10"/>
    <s v="09/2021"/>
    <x v="172"/>
    <n v="5"/>
    <s v="Land - SL - 12"/>
    <x v="1"/>
    <m/>
  </r>
  <r>
    <n v="6933119"/>
    <n v="1"/>
    <x v="9"/>
    <n v="0"/>
    <n v="0"/>
    <n v="0"/>
    <n v="45840.84"/>
    <n v="0"/>
    <n v="45840.84"/>
    <n v="0"/>
    <n v="0"/>
    <n v="45840.84"/>
    <n v="0"/>
    <n v="0"/>
    <n v="326"/>
    <n v="1"/>
    <n v="65"/>
    <x v="10"/>
    <s v="09/2021"/>
    <x v="173"/>
    <n v="5"/>
    <s v="LAND- CITRUS HILL,FLA. BULK PLANT SITE - 51"/>
    <x v="1"/>
    <m/>
  </r>
  <r>
    <n v="6933413"/>
    <n v="1"/>
    <x v="9"/>
    <n v="0"/>
    <n v="0"/>
    <n v="0"/>
    <n v="41020.26"/>
    <n v="0"/>
    <n v="41020.26"/>
    <n v="0"/>
    <n v="0"/>
    <n v="41020.26"/>
    <n v="0"/>
    <n v="0"/>
    <n v="326"/>
    <n v="1"/>
    <n v="65"/>
    <x v="10"/>
    <s v="09/2021"/>
    <x v="174"/>
    <n v="5"/>
    <s v="LAND - MISTY PINES LOT - 25"/>
    <x v="1"/>
    <m/>
  </r>
  <r>
    <n v="6933845"/>
    <n v="1"/>
    <x v="9"/>
    <n v="0"/>
    <n v="0"/>
    <n v="0"/>
    <n v="94110.89"/>
    <n v="0"/>
    <n v="94110.89"/>
    <n v="0"/>
    <n v="0"/>
    <n v="94110.89"/>
    <n v="0"/>
    <n v="0"/>
    <n v="326"/>
    <n v="1"/>
    <n v="65"/>
    <x v="10"/>
    <s v="09/2021"/>
    <x v="175"/>
    <n v="5"/>
    <s v="LAND - BEAVER RUN (SALISBURY) - 35"/>
    <x v="1"/>
    <m/>
  </r>
  <r>
    <n v="17743287"/>
    <n v="1"/>
    <x v="9"/>
    <n v="12"/>
    <n v="7"/>
    <n v="0"/>
    <n v="1400044.51"/>
    <n v="0"/>
    <n v="1400044.51"/>
    <n v="0"/>
    <n v="0"/>
    <n v="1400044.51"/>
    <n v="0"/>
    <n v="0"/>
    <n v="326"/>
    <n v="1"/>
    <n v="65"/>
    <x v="10"/>
    <s v="09/2021"/>
    <x v="238"/>
    <n v="5"/>
    <s v="A parcel of land near Georgetown  DE has been identified as the primary location   A secondary backup location has also been identified"/>
    <x v="1"/>
    <m/>
  </r>
  <r>
    <n v="17743290"/>
    <n v="1"/>
    <x v="9"/>
    <n v="12"/>
    <n v="7"/>
    <n v="0"/>
    <n v="2207667.5"/>
    <n v="0"/>
    <n v="2207667.5"/>
    <n v="0"/>
    <n v="0"/>
    <n v="2207667.5"/>
    <n v="0"/>
    <n v="0"/>
    <n v="326"/>
    <n v="1"/>
    <n v="65"/>
    <x v="10"/>
    <s v="09/2021"/>
    <x v="239"/>
    <n v="5"/>
    <s v="A parcel of land near Georgetown  DE has been identified as the primary location   A secondary backup location has also been identified"/>
    <x v="1"/>
    <m/>
  </r>
  <r>
    <n v="6932983"/>
    <n v="1"/>
    <x v="9"/>
    <n v="60"/>
    <n v="0"/>
    <n v="0"/>
    <n v="2860"/>
    <n v="0"/>
    <n v="2860"/>
    <n v="2860"/>
    <n v="0"/>
    <n v="0"/>
    <n v="2860"/>
    <n v="0"/>
    <n v="327"/>
    <n v="1"/>
    <n v="66"/>
    <x v="2"/>
    <s v="09/2021"/>
    <x v="176"/>
    <n v="6"/>
    <s v="Panic Button System - 124"/>
    <x v="1"/>
    <m/>
  </r>
  <r>
    <n v="6932984"/>
    <n v="1"/>
    <x v="9"/>
    <n v="60"/>
    <n v="0"/>
    <n v="0"/>
    <n v="6870"/>
    <n v="0"/>
    <n v="6870"/>
    <n v="6870"/>
    <n v="0"/>
    <n v="0"/>
    <n v="6870"/>
    <n v="0"/>
    <n v="327"/>
    <n v="1"/>
    <n v="66"/>
    <x v="2"/>
    <s v="09/2021"/>
    <x v="177"/>
    <n v="6"/>
    <s v="SL AC Unit Telecom Closet - 125"/>
    <x v="1"/>
    <m/>
  </r>
  <r>
    <n v="6932992"/>
    <n v="1"/>
    <x v="9"/>
    <n v="540"/>
    <n v="241"/>
    <n v="0"/>
    <n v="2877"/>
    <n v="0"/>
    <n v="2877"/>
    <n v="1592.96"/>
    <n v="0"/>
    <n v="1284.04"/>
    <n v="1598.29"/>
    <n v="5.33"/>
    <n v="327"/>
    <n v="1"/>
    <n v="66"/>
    <x v="2"/>
    <s v="09/2021"/>
    <x v="178"/>
    <n v="6"/>
    <s v="ALARM SYSTEM AT BEAVER RUN BUILDING - 36"/>
    <x v="1"/>
    <m/>
  </r>
  <r>
    <n v="6933004"/>
    <n v="1"/>
    <x v="9"/>
    <n v="84"/>
    <n v="0"/>
    <n v="0"/>
    <n v="1033"/>
    <n v="0"/>
    <n v="1033"/>
    <n v="1033"/>
    <n v="0"/>
    <n v="0"/>
    <n v="1033"/>
    <n v="0"/>
    <n v="327"/>
    <n v="1"/>
    <n v="66"/>
    <x v="2"/>
    <s v="09/2021"/>
    <x v="179"/>
    <n v="6"/>
    <s v="New Condensor fan motor - 82"/>
    <x v="1"/>
    <m/>
  </r>
  <r>
    <n v="6933005"/>
    <n v="1"/>
    <x v="9"/>
    <n v="540"/>
    <n v="241"/>
    <n v="0"/>
    <n v="631004.23"/>
    <n v="0"/>
    <n v="631004.23"/>
    <n v="349403.92"/>
    <n v="0"/>
    <n v="281600.31"/>
    <n v="350572.39"/>
    <n v="1168.47"/>
    <n v="327"/>
    <n v="1"/>
    <n v="66"/>
    <x v="2"/>
    <s v="09/2021"/>
    <x v="180"/>
    <n v="6"/>
    <s v="OFFICE BUILDING - BEAVER RUN - 37"/>
    <x v="1"/>
    <m/>
  </r>
  <r>
    <n v="6933093"/>
    <n v="1"/>
    <x v="9"/>
    <n v="120"/>
    <n v="0"/>
    <n v="0"/>
    <n v="311191.64"/>
    <n v="0"/>
    <n v="311191.64"/>
    <n v="311191.64"/>
    <n v="0"/>
    <n v="0"/>
    <n v="311191.64"/>
    <n v="0"/>
    <n v="327"/>
    <n v="1"/>
    <n v="66"/>
    <x v="2"/>
    <s v="09/2021"/>
    <x v="181"/>
    <n v="6"/>
    <s v="Silver Lake Building Renovations - 88"/>
    <x v="1"/>
    <m/>
  </r>
  <r>
    <n v="6933106"/>
    <n v="1"/>
    <x v="9"/>
    <n v="120"/>
    <n v="0"/>
    <n v="0"/>
    <n v="9770"/>
    <n v="0"/>
    <n v="9770"/>
    <n v="9770"/>
    <n v="0"/>
    <n v="0"/>
    <n v="9770"/>
    <n v="0"/>
    <n v="327"/>
    <n v="1"/>
    <n v="66"/>
    <x v="2"/>
    <s v="09/2021"/>
    <x v="182"/>
    <n v="6"/>
    <s v="AC Unit for Server Room - 112"/>
    <x v="1"/>
    <m/>
  </r>
  <r>
    <n v="6933107"/>
    <n v="1"/>
    <x v="9"/>
    <n v="60"/>
    <n v="0"/>
    <n v="0"/>
    <n v="35600"/>
    <n v="0"/>
    <n v="35600"/>
    <n v="35600"/>
    <n v="0"/>
    <n v="0"/>
    <n v="35600"/>
    <n v="0"/>
    <n v="327"/>
    <n v="1"/>
    <n v="66"/>
    <x v="2"/>
    <s v="09/2021"/>
    <x v="183"/>
    <n v="6"/>
    <s v="Beaver Run repairs - 132"/>
    <x v="1"/>
    <m/>
  </r>
  <r>
    <n v="6933108"/>
    <n v="1"/>
    <x v="9"/>
    <n v="60"/>
    <n v="0"/>
    <n v="0"/>
    <n v="11750"/>
    <n v="0"/>
    <n v="11750"/>
    <n v="11750"/>
    <n v="0"/>
    <n v="0"/>
    <n v="11750"/>
    <n v="0"/>
    <n v="327"/>
    <n v="1"/>
    <n v="66"/>
    <x v="2"/>
    <s v="09/2021"/>
    <x v="184"/>
    <n v="6"/>
    <s v="CP Alarm Security - 113"/>
    <x v="1"/>
    <m/>
  </r>
  <r>
    <n v="6933112"/>
    <n v="1"/>
    <x v="9"/>
    <n v="120"/>
    <n v="0"/>
    <n v="0"/>
    <n v="30519.38"/>
    <n v="0"/>
    <n v="30519.38"/>
    <n v="30519.38"/>
    <n v="0"/>
    <n v="0"/>
    <n v="30519.38"/>
    <n v="0"/>
    <n v="327"/>
    <n v="1"/>
    <n v="66"/>
    <x v="2"/>
    <s v="09/2021"/>
    <x v="185"/>
    <n v="6"/>
    <s v="DUMPSTER ENCLOSURE - 29"/>
    <x v="1"/>
    <m/>
  </r>
  <r>
    <n v="6933120"/>
    <n v="1"/>
    <x v="9"/>
    <n v="120"/>
    <n v="0"/>
    <n v="0"/>
    <n v="8061"/>
    <n v="0"/>
    <n v="8061"/>
    <n v="8061"/>
    <n v="0"/>
    <n v="0"/>
    <n v="8061"/>
    <n v="0"/>
    <n v="327"/>
    <n v="1"/>
    <n v="66"/>
    <x v="2"/>
    <s v="09/2021"/>
    <x v="186"/>
    <n v="6"/>
    <s v="New Entrance Door - 85"/>
    <x v="1"/>
    <m/>
  </r>
  <r>
    <n v="6933256"/>
    <n v="1"/>
    <x v="9"/>
    <n v="120"/>
    <n v="0"/>
    <n v="0"/>
    <n v="7975.86"/>
    <n v="0"/>
    <n v="7975.86"/>
    <n v="7975.86"/>
    <n v="0"/>
    <n v="0"/>
    <n v="7975.86"/>
    <n v="0"/>
    <n v="327"/>
    <n v="1"/>
    <n v="66"/>
    <x v="2"/>
    <s v="09/2021"/>
    <x v="181"/>
    <n v="6"/>
    <s v="Silver Lake Building Renovations - 94"/>
    <x v="1"/>
    <m/>
  </r>
  <r>
    <n v="6933271"/>
    <n v="1"/>
    <x v="9"/>
    <n v="84"/>
    <n v="0"/>
    <n v="0"/>
    <n v="2151"/>
    <n v="0"/>
    <n v="2151"/>
    <n v="2151"/>
    <n v="0"/>
    <n v="0"/>
    <n v="2151"/>
    <n v="0"/>
    <n v="327"/>
    <n v="1"/>
    <n v="66"/>
    <x v="2"/>
    <s v="09/2021"/>
    <x v="187"/>
    <n v="6"/>
    <s v="Complete fan asse,mbly - 83"/>
    <x v="1"/>
    <m/>
  </r>
  <r>
    <n v="6933272"/>
    <n v="1"/>
    <x v="9"/>
    <n v="60"/>
    <n v="0"/>
    <n v="0"/>
    <n v="252824.25"/>
    <n v="0"/>
    <n v="252824.25"/>
    <n v="252824.25"/>
    <n v="0"/>
    <n v="0"/>
    <n v="252824.25"/>
    <n v="0"/>
    <n v="327"/>
    <n v="1"/>
    <n v="66"/>
    <x v="2"/>
    <s v="09/2021"/>
    <x v="188"/>
    <n v="6"/>
    <s v="CP Accounting Suite Build out - 115"/>
    <x v="1"/>
    <m/>
  </r>
  <r>
    <n v="6933280"/>
    <n v="1"/>
    <x v="9"/>
    <n v="480"/>
    <n v="168"/>
    <n v="0"/>
    <n v="121370"/>
    <n v="0"/>
    <n v="121370"/>
    <n v="78659.66"/>
    <n v="0"/>
    <n v="42710.34"/>
    <n v="78913.89"/>
    <n v="254.23000000000002"/>
    <n v="327"/>
    <n v="1"/>
    <n v="66"/>
    <x v="2"/>
    <s v="09/2021"/>
    <x v="189"/>
    <n v="6"/>
    <s v="LAND IMPROVEMENTS - SILVER LAKE - 42"/>
    <x v="1"/>
    <m/>
  </r>
  <r>
    <n v="6933383"/>
    <n v="1"/>
    <x v="9"/>
    <n v="120"/>
    <n v="0"/>
    <n v="0"/>
    <n v="22961.39"/>
    <n v="0"/>
    <n v="22961.39"/>
    <n v="22961.39"/>
    <n v="0"/>
    <n v="0"/>
    <n v="22961.39"/>
    <n v="0"/>
    <n v="327"/>
    <n v="1"/>
    <n v="66"/>
    <x v="2"/>
    <s v="09/2021"/>
    <x v="190"/>
    <n v="6"/>
    <s v="Silver Lake Building Renovations - Network Upgrade - 93"/>
    <x v="1"/>
    <m/>
  </r>
  <r>
    <n v="6933385"/>
    <n v="1"/>
    <x v="9"/>
    <n v="120"/>
    <n v="0"/>
    <n v="0"/>
    <n v="33011.75"/>
    <n v="0"/>
    <n v="33011.75"/>
    <n v="33011.75"/>
    <n v="0"/>
    <n v="0"/>
    <n v="33011.75"/>
    <n v="0"/>
    <n v="327"/>
    <n v="1"/>
    <n v="66"/>
    <x v="2"/>
    <s v="09/2021"/>
    <x v="191"/>
    <n v="6"/>
    <s v="SILVER LAKE PATIO - 28"/>
    <x v="1"/>
    <m/>
  </r>
  <r>
    <n v="6933386"/>
    <n v="1"/>
    <x v="9"/>
    <n v="60"/>
    <n v="0"/>
    <n v="0"/>
    <n v="21000"/>
    <n v="0"/>
    <n v="21000"/>
    <n v="21000"/>
    <n v="0"/>
    <n v="0"/>
    <n v="21000"/>
    <n v="0"/>
    <n v="327"/>
    <n v="1"/>
    <n v="66"/>
    <x v="2"/>
    <s v="09/2021"/>
    <x v="192"/>
    <n v="6"/>
    <s v="SL GAS ROOFTOP UNITS - 128"/>
    <x v="1"/>
    <m/>
  </r>
  <r>
    <n v="6933387"/>
    <n v="1"/>
    <x v="9"/>
    <n v="480"/>
    <n v="168"/>
    <n v="0"/>
    <n v="1444130.55"/>
    <n v="0"/>
    <n v="1444130.55"/>
    <n v="935937.83"/>
    <n v="0"/>
    <n v="508192.72"/>
    <n v="938962.79"/>
    <n v="3024.96"/>
    <n v="327"/>
    <n v="1"/>
    <n v="66"/>
    <x v="2"/>
    <s v="09/2021"/>
    <x v="193"/>
    <n v="6"/>
    <s v="STRUCTURES &amp; IMPROVEMENTS - SILVER LAKE BLDG. - 41"/>
    <x v="1"/>
    <m/>
  </r>
  <r>
    <n v="6933523"/>
    <n v="1"/>
    <x v="9"/>
    <n v="120"/>
    <n v="0"/>
    <n v="0"/>
    <n v="8179.14"/>
    <n v="0"/>
    <n v="8179.14"/>
    <n v="8179.14"/>
    <n v="0"/>
    <n v="0"/>
    <n v="8179.14"/>
    <n v="0"/>
    <n v="327"/>
    <n v="1"/>
    <n v="66"/>
    <x v="2"/>
    <s v="09/2021"/>
    <x v="194"/>
    <n v="6"/>
    <s v="Silver Lake Building Renovations (IT) - 101"/>
    <x v="1"/>
    <m/>
  </r>
  <r>
    <n v="6933526"/>
    <n v="1"/>
    <x v="9"/>
    <n v="480"/>
    <n v="168"/>
    <n v="0"/>
    <n v="256259"/>
    <n v="0"/>
    <n v="256259"/>
    <n v="166080.95000000001"/>
    <n v="0"/>
    <n v="90178.05"/>
    <n v="166617.72"/>
    <n v="536.77"/>
    <n v="327"/>
    <n v="1"/>
    <n v="66"/>
    <x v="2"/>
    <s v="09/2021"/>
    <x v="195"/>
    <n v="6"/>
    <s v="TANGIBLE PERSONAL PROPERTY - 43"/>
    <x v="1"/>
    <m/>
  </r>
  <r>
    <n v="6933540"/>
    <n v="1"/>
    <x v="9"/>
    <n v="180"/>
    <n v="0"/>
    <n v="0"/>
    <n v="28908"/>
    <n v="0"/>
    <n v="28908"/>
    <n v="28908"/>
    <n v="0"/>
    <n v="0"/>
    <n v="28908"/>
    <n v="0"/>
    <n v="327"/>
    <n v="1"/>
    <n v="66"/>
    <x v="2"/>
    <s v="09/2021"/>
    <x v="196"/>
    <n v="6"/>
    <s v="Concrete &amp; Brick repairs-Patio, Parking lot, Handicap Ramp - 80"/>
    <x v="1"/>
    <m/>
  </r>
  <r>
    <n v="6933668"/>
    <n v="1"/>
    <x v="9"/>
    <n v="120"/>
    <n v="0"/>
    <n v="0"/>
    <n v="118513.7"/>
    <n v="0"/>
    <n v="118513.7"/>
    <n v="118513.7"/>
    <n v="0"/>
    <n v="0"/>
    <n v="118513.7"/>
    <n v="0"/>
    <n v="327"/>
    <n v="1"/>
    <n v="66"/>
    <x v="2"/>
    <s v="09/2021"/>
    <x v="197"/>
    <n v="6"/>
    <s v="Silver Lake Elect/HVAC/Heating Upgrades - 89"/>
    <x v="1"/>
    <m/>
  </r>
  <r>
    <n v="6933670"/>
    <n v="1"/>
    <x v="9"/>
    <n v="60"/>
    <n v="0"/>
    <n v="0"/>
    <n v="56460"/>
    <n v="0"/>
    <n v="56460"/>
    <n v="56460"/>
    <n v="0"/>
    <n v="0"/>
    <n v="56460"/>
    <n v="0"/>
    <n v="327"/>
    <n v="1"/>
    <n v="66"/>
    <x v="2"/>
    <s v="09/2021"/>
    <x v="192"/>
    <n v="6"/>
    <s v="SL GAS ROOFTOP UNITS - 127"/>
    <x v="1"/>
    <m/>
  </r>
  <r>
    <n v="6933672"/>
    <n v="1"/>
    <x v="9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9/2021"/>
    <x v="197"/>
    <n v="6"/>
    <s v="Silver Lake Elect/HVAC/Heating Upgrades - 95"/>
    <x v="1"/>
    <m/>
  </r>
  <r>
    <n v="6933709"/>
    <n v="1"/>
    <x v="9"/>
    <n v="180"/>
    <n v="0"/>
    <n v="0"/>
    <n v="25615"/>
    <n v="0"/>
    <n v="25615"/>
    <n v="25615"/>
    <n v="0"/>
    <n v="0"/>
    <n v="25615"/>
    <n v="0"/>
    <n v="327"/>
    <n v="1"/>
    <n v="66"/>
    <x v="2"/>
    <s v="09/2021"/>
    <x v="198"/>
    <n v="6"/>
    <s v="Landscaping - 81"/>
    <x v="1"/>
    <m/>
  </r>
  <r>
    <n v="6933822"/>
    <n v="1"/>
    <x v="9"/>
    <n v="120"/>
    <n v="0"/>
    <n v="0"/>
    <n v="104340.12"/>
    <n v="0"/>
    <n v="104340.12"/>
    <n v="104340.12"/>
    <n v="0"/>
    <n v="0"/>
    <n v="104340.12"/>
    <n v="0"/>
    <n v="327"/>
    <n v="1"/>
    <n v="66"/>
    <x v="2"/>
    <s v="09/2021"/>
    <x v="194"/>
    <n v="6"/>
    <s v="Silver Lake Building Renovations (IT) - 100"/>
    <x v="1"/>
    <m/>
  </r>
  <r>
    <n v="6933849"/>
    <n v="1"/>
    <x v="9"/>
    <n v="540"/>
    <n v="242"/>
    <n v="0"/>
    <n v="21364.799999999999"/>
    <n v="0"/>
    <n v="21364.799999999999"/>
    <n v="11753.06"/>
    <n v="0"/>
    <n v="9611.74"/>
    <n v="11792.78"/>
    <n v="39.72"/>
    <n v="327"/>
    <n v="1"/>
    <n v="66"/>
    <x v="2"/>
    <s v="09/2021"/>
    <x v="180"/>
    <n v="6"/>
    <s v="OFFICE BUILDING - BEAVER RUN - 38"/>
    <x v="1"/>
    <m/>
  </r>
  <r>
    <n v="6933971"/>
    <n v="1"/>
    <x v="9"/>
    <n v="60"/>
    <n v="0"/>
    <n v="0"/>
    <n v="9183.33"/>
    <n v="0"/>
    <n v="9183.33"/>
    <n v="9183.33"/>
    <n v="0"/>
    <n v="0"/>
    <n v="9183.33"/>
    <n v="0"/>
    <n v="327"/>
    <n v="1"/>
    <n v="66"/>
    <x v="2"/>
    <s v="09/2021"/>
    <x v="199"/>
    <n v="6"/>
    <s v="SL PLANNING CELL CONVERSION - 126"/>
    <x v="1"/>
    <m/>
  </r>
  <r>
    <n v="6933972"/>
    <n v="1"/>
    <x v="9"/>
    <n v="480"/>
    <n v="179"/>
    <n v="0"/>
    <n v="244514.08"/>
    <n v="0"/>
    <n v="244514.08"/>
    <n v="153330.64000000001"/>
    <n v="0"/>
    <n v="91183.44"/>
    <n v="153840.04"/>
    <n v="509.40000000000003"/>
    <n v="327"/>
    <n v="1"/>
    <n v="66"/>
    <x v="2"/>
    <s v="09/2021"/>
    <x v="200"/>
    <n v="6"/>
    <s v="STRUCTURES &amp; IMPROV - ADDITION TO SILVER LAKE - 20"/>
    <x v="1"/>
    <m/>
  </r>
  <r>
    <n v="6933997"/>
    <n v="1"/>
    <x v="9"/>
    <n v="120"/>
    <n v="0"/>
    <n v="0"/>
    <n v="67800"/>
    <n v="0"/>
    <n v="67800"/>
    <n v="67800"/>
    <n v="0"/>
    <n v="0"/>
    <n v="67800"/>
    <n v="0"/>
    <n v="327"/>
    <n v="1"/>
    <n v="66"/>
    <x v="2"/>
    <s v="09/2021"/>
    <x v="201"/>
    <n v="6"/>
    <s v="Heating/Air conditioning upgrade - 74"/>
    <x v="1"/>
    <m/>
  </r>
  <r>
    <n v="6933998"/>
    <n v="1"/>
    <x v="9"/>
    <n v="84"/>
    <n v="0"/>
    <n v="0"/>
    <n v="11479"/>
    <n v="0"/>
    <n v="11479"/>
    <n v="11479"/>
    <n v="0"/>
    <n v="0"/>
    <n v="11479"/>
    <n v="0"/>
    <n v="327"/>
    <n v="1"/>
    <n v="66"/>
    <x v="2"/>
    <s v="09/2021"/>
    <x v="202"/>
    <n v="6"/>
    <s v="Installation 3Ton AC unit in Server Room - 84"/>
    <x v="1"/>
    <m/>
  </r>
  <r>
    <n v="6933401"/>
    <n v="1"/>
    <x v="9"/>
    <n v="120"/>
    <n v="4"/>
    <n v="0"/>
    <n v="5046.8100000000004"/>
    <n v="0"/>
    <n v="5046.8100000000004"/>
    <n v="4870.18"/>
    <n v="0"/>
    <n v="176.63"/>
    <n v="4914.34"/>
    <n v="44.160000000000004"/>
    <n v="328"/>
    <n v="1"/>
    <n v="68"/>
    <x v="4"/>
    <s v="09/2021"/>
    <x v="203"/>
    <n v="2"/>
    <s v="Compass Pointe Furniture - 121"/>
    <x v="1"/>
    <m/>
  </r>
  <r>
    <n v="6933402"/>
    <n v="1"/>
    <x v="9"/>
    <n v="120"/>
    <n v="5"/>
    <n v="0"/>
    <n v="609.32000000000005"/>
    <n v="0"/>
    <n v="609.32000000000005"/>
    <n v="582.72"/>
    <n v="0"/>
    <n v="26.6"/>
    <n v="588.04"/>
    <n v="5.32"/>
    <n v="328"/>
    <n v="1"/>
    <n v="68"/>
    <x v="4"/>
    <s v="09/2021"/>
    <x v="203"/>
    <n v="2"/>
    <s v="Compass Pointe Furniture - 122"/>
    <x v="1"/>
    <m/>
  </r>
  <r>
    <n v="2273447"/>
    <n v="1"/>
    <x v="9"/>
    <n v="60"/>
    <n v="48"/>
    <n v="0"/>
    <n v="2654.85"/>
    <n v="0"/>
    <n v="2654.85"/>
    <n v="531"/>
    <n v="0"/>
    <n v="2123.85"/>
    <n v="575.25"/>
    <n v="44.25"/>
    <n v="329"/>
    <n v="1"/>
    <n v="73"/>
    <x v="11"/>
    <s v="09/2021"/>
    <x v="204"/>
    <n v="2"/>
    <s v="Jeff Sylvester 2020 Ford Exp"/>
    <x v="1"/>
    <m/>
  </r>
  <r>
    <n v="4216702"/>
    <n v="1"/>
    <x v="9"/>
    <n v="60"/>
    <n v="49"/>
    <n v="0"/>
    <n v="2.98"/>
    <n v="0"/>
    <n v="2.98"/>
    <n v="0.55000000000000004"/>
    <n v="0"/>
    <n v="2.4300000000000002"/>
    <n v="0.6"/>
    <n v="0.05"/>
    <n v="329"/>
    <n v="1"/>
    <n v="73"/>
    <x v="11"/>
    <s v="09/2021"/>
    <x v="232"/>
    <n v="2"/>
    <s v="Vehicles - Automobiles"/>
    <x v="1"/>
    <m/>
  </r>
  <r>
    <n v="4216707"/>
    <n v="1"/>
    <x v="9"/>
    <n v="60"/>
    <n v="49"/>
    <n v="0"/>
    <n v="37783.71"/>
    <n v="0"/>
    <n v="37783.71"/>
    <n v="6927.03"/>
    <n v="0"/>
    <n v="30856.68"/>
    <n v="7556.76"/>
    <n v="629.73"/>
    <n v="329"/>
    <n v="1"/>
    <n v="73"/>
    <x v="11"/>
    <s v="09/2021"/>
    <x v="232"/>
    <n v="2"/>
    <s v="Vehicles - Automobiles"/>
    <x v="1"/>
    <m/>
  </r>
  <r>
    <n v="6932980"/>
    <n v="1"/>
    <x v="9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9/2021"/>
    <x v="208"/>
    <n v="2"/>
    <s v="2015 Ford Exp - J Householder - 138"/>
    <x v="1"/>
    <m/>
  </r>
  <r>
    <n v="6932982"/>
    <n v="1"/>
    <x v="9"/>
    <n v="60"/>
    <n v="2"/>
    <n v="0"/>
    <n v="40830.839999999997"/>
    <n v="0"/>
    <n v="40830.839999999997"/>
    <n v="39469.81"/>
    <n v="0"/>
    <n v="1361.03"/>
    <n v="40150.33"/>
    <n v="680.52"/>
    <n v="329"/>
    <n v="1"/>
    <n v="73"/>
    <x v="11"/>
    <s v="09/2021"/>
    <x v="210"/>
    <n v="2"/>
    <s v="2016 Ford E150 Truck Pesco FL Sales (AM-1648) - 159"/>
    <x v="1"/>
    <m/>
  </r>
  <r>
    <n v="6932990"/>
    <n v="1"/>
    <x v="9"/>
    <n v="60"/>
    <n v="0"/>
    <n v="0"/>
    <n v="41806"/>
    <n v="0"/>
    <n v="41806"/>
    <n v="41806"/>
    <n v="0"/>
    <n v="0"/>
    <n v="41806"/>
    <n v="0"/>
    <n v="329"/>
    <n v="1"/>
    <n v="73"/>
    <x v="11"/>
    <s v="09/2021"/>
    <x v="211"/>
    <n v="2"/>
    <s v="2016 Ford Explorer-Greg Robinson - 155"/>
    <x v="1"/>
    <m/>
  </r>
  <r>
    <n v="6932996"/>
    <n v="1"/>
    <x v="9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9/2021"/>
    <x v="212"/>
    <n v="2"/>
    <s v="Householder Veh - 170"/>
    <x v="1"/>
    <m/>
  </r>
  <r>
    <n v="6933260"/>
    <n v="1"/>
    <x v="9"/>
    <n v="60"/>
    <n v="0"/>
    <n v="0"/>
    <n v="38319"/>
    <n v="0"/>
    <n v="38319"/>
    <n v="38319"/>
    <n v="0"/>
    <n v="0"/>
    <n v="38319"/>
    <n v="0"/>
    <n v="329"/>
    <n v="1"/>
    <n v="73"/>
    <x v="11"/>
    <s v="09/2021"/>
    <x v="214"/>
    <n v="2"/>
    <s v="2016 Ford Explorer J. Steinmetz - 149"/>
    <x v="1"/>
    <m/>
  </r>
  <r>
    <n v="6933263"/>
    <n v="1"/>
    <x v="9"/>
    <n v="60"/>
    <n v="0"/>
    <n v="0"/>
    <n v="42216"/>
    <n v="0"/>
    <n v="42216"/>
    <n v="42216"/>
    <n v="0"/>
    <n v="0"/>
    <n v="42216"/>
    <n v="0"/>
    <n v="329"/>
    <n v="1"/>
    <n v="73"/>
    <x v="11"/>
    <s v="09/2021"/>
    <x v="215"/>
    <n v="2"/>
    <s v="2016 Ford Explorer-C. Martin - 153"/>
    <x v="1"/>
    <m/>
  </r>
  <r>
    <n v="6933264"/>
    <n v="1"/>
    <x v="9"/>
    <n v="60"/>
    <n v="21"/>
    <n v="0"/>
    <n v="39643"/>
    <n v="0"/>
    <n v="39643"/>
    <n v="25392.93"/>
    <n v="0"/>
    <n v="14250.07"/>
    <n v="26071.5"/>
    <n v="678.57"/>
    <n v="329"/>
    <n v="1"/>
    <n v="73"/>
    <x v="11"/>
    <s v="09/2021"/>
    <x v="216"/>
    <n v="2"/>
    <s v="2018 Ford Explorer - Bill O'Brien - 167"/>
    <x v="1"/>
    <m/>
  </r>
  <r>
    <n v="6933382"/>
    <n v="1"/>
    <x v="9"/>
    <n v="60"/>
    <n v="0"/>
    <n v="0"/>
    <n v="35342.9"/>
    <n v="0"/>
    <n v="35342.9"/>
    <n v="35342.9"/>
    <n v="0"/>
    <n v="0"/>
    <n v="35342.9"/>
    <n v="0"/>
    <n v="329"/>
    <n v="1"/>
    <n v="73"/>
    <x v="11"/>
    <s v="09/2021"/>
    <x v="217"/>
    <n v="2"/>
    <s v="2014 GMC Acadia - Bill Hancock - 133"/>
    <x v="1"/>
    <m/>
  </r>
  <r>
    <n v="6933393"/>
    <n v="1"/>
    <x v="9"/>
    <n v="60"/>
    <n v="10"/>
    <n v="0"/>
    <n v="39832"/>
    <n v="0"/>
    <n v="39832"/>
    <n v="33193.35"/>
    <n v="0"/>
    <n v="6638.65"/>
    <n v="33857.22"/>
    <n v="663.87"/>
    <n v="329"/>
    <n v="1"/>
    <n v="73"/>
    <x v="11"/>
    <s v="09/2021"/>
    <x v="218"/>
    <n v="2"/>
    <s v="2017 Ford Explorer - Tom Mahn - 162"/>
    <x v="1"/>
    <m/>
  </r>
  <r>
    <n v="6933678"/>
    <n v="1"/>
    <x v="9"/>
    <n v="60"/>
    <n v="0"/>
    <n v="0"/>
    <n v="29995.88"/>
    <n v="0"/>
    <n v="29995.88"/>
    <n v="29995.88"/>
    <n v="0"/>
    <n v="0"/>
    <n v="29995.88"/>
    <n v="0"/>
    <n v="329"/>
    <n v="1"/>
    <n v="73"/>
    <x v="11"/>
    <s v="09/2021"/>
    <x v="219"/>
    <n v="2"/>
    <s v="2016 Ford F-150 Saftey - 150"/>
    <x v="1"/>
    <m/>
  </r>
  <r>
    <n v="6933829"/>
    <n v="1"/>
    <x v="9"/>
    <n v="60"/>
    <n v="0"/>
    <n v="0"/>
    <n v="40961.57"/>
    <n v="0"/>
    <n v="40961.57"/>
    <n v="40961.57"/>
    <n v="0"/>
    <n v="0"/>
    <n v="40961.57"/>
    <n v="0"/>
    <n v="329"/>
    <n v="1"/>
    <n v="73"/>
    <x v="11"/>
    <s v="09/2021"/>
    <x v="221"/>
    <n v="2"/>
    <s v="2016 Ford Explorer XLT -Brian Goff - 154"/>
    <x v="1"/>
    <m/>
  </r>
  <r>
    <n v="6933830"/>
    <n v="1"/>
    <x v="9"/>
    <n v="60"/>
    <n v="0"/>
    <n v="0"/>
    <n v="23867"/>
    <n v="0"/>
    <n v="23867"/>
    <n v="23867"/>
    <n v="0"/>
    <n v="0"/>
    <n v="23867"/>
    <n v="0"/>
    <n v="329"/>
    <n v="1"/>
    <n v="73"/>
    <x v="11"/>
    <s v="09/2021"/>
    <x v="222"/>
    <n v="2"/>
    <s v="2016 Ford Fusion  - HR Dept spare - 147"/>
    <x v="1"/>
    <m/>
  </r>
  <r>
    <n v="6934022"/>
    <n v="1"/>
    <x v="9"/>
    <n v="60"/>
    <n v="21"/>
    <n v="0"/>
    <n v="40111.449999999997"/>
    <n v="0"/>
    <n v="40111.449999999997"/>
    <n v="25692.98"/>
    <n v="0"/>
    <n v="14418.47"/>
    <n v="26379.57"/>
    <n v="686.59"/>
    <n v="329"/>
    <n v="1"/>
    <n v="73"/>
    <x v="11"/>
    <s v="09/2021"/>
    <x v="223"/>
    <n v="2"/>
    <s v="2018 Ford Explorer White - L. Orr - 178"/>
    <x v="1"/>
    <m/>
  </r>
  <r>
    <n v="6934034"/>
    <n v="1"/>
    <x v="9"/>
    <n v="60"/>
    <n v="35"/>
    <n v="0"/>
    <n v="29646.39"/>
    <n v="0"/>
    <n v="29646.39"/>
    <n v="12013.57"/>
    <n v="0"/>
    <n v="17632.82"/>
    <n v="12517.36"/>
    <n v="503.79"/>
    <n v="329"/>
    <n v="1"/>
    <n v="73"/>
    <x v="11"/>
    <s v="09/2021"/>
    <x v="224"/>
    <n v="2"/>
    <s v="2017 Ford Edge Steve Baccino - 175"/>
    <x v="1"/>
    <m/>
  </r>
  <r>
    <n v="6934052"/>
    <n v="1"/>
    <x v="9"/>
    <n v="60"/>
    <n v="36"/>
    <n v="0"/>
    <n v="65092"/>
    <n v="0"/>
    <n v="65092"/>
    <n v="25285.75"/>
    <n v="0"/>
    <n v="39806.25"/>
    <n v="26391.48"/>
    <n v="1105.73"/>
    <n v="329"/>
    <n v="1"/>
    <n v="73"/>
    <x v="11"/>
    <s v="09/2021"/>
    <x v="225"/>
    <n v="2"/>
    <s v="2019 Chevy Tahoe - Moriarty - 177"/>
    <x v="1"/>
    <m/>
  </r>
  <r>
    <n v="6934061"/>
    <n v="1"/>
    <x v="9"/>
    <n v="60"/>
    <n v="16"/>
    <n v="0"/>
    <n v="6344.61"/>
    <n v="0"/>
    <n v="6344.61"/>
    <n v="6344.61"/>
    <n v="0"/>
    <n v="0"/>
    <n v="6344.61"/>
    <n v="0"/>
    <n v="329"/>
    <n v="1"/>
    <n v="73"/>
    <x v="11"/>
    <s v="09/2021"/>
    <x v="224"/>
    <n v="2"/>
    <s v="2017 Ford Edge Steve Baccino - 176"/>
    <x v="1"/>
    <m/>
  </r>
  <r>
    <n v="6934081"/>
    <n v="1"/>
    <x v="9"/>
    <n v="60"/>
    <n v="32"/>
    <n v="0"/>
    <n v="44783.54"/>
    <n v="0"/>
    <n v="44783.54"/>
    <n v="20401.36"/>
    <n v="0"/>
    <n v="24382.18"/>
    <n v="21163.3"/>
    <n v="761.94"/>
    <n v="329"/>
    <n v="1"/>
    <n v="73"/>
    <x v="11"/>
    <s v="09/2021"/>
    <x v="226"/>
    <n v="2"/>
    <s v="2019 Ford Explorer XLT - Galtman - 171"/>
    <x v="1"/>
    <m/>
  </r>
  <r>
    <n v="7003533"/>
    <n v="1"/>
    <x v="9"/>
    <n v="60"/>
    <n v="40"/>
    <n v="0"/>
    <n v="56746.98"/>
    <n v="0"/>
    <n v="56746.98"/>
    <n v="18240.07"/>
    <n v="0"/>
    <n v="38506.910000000003"/>
    <n v="19202.740000000002"/>
    <n v="962.67000000000007"/>
    <n v="329"/>
    <n v="1"/>
    <n v="73"/>
    <x v="11"/>
    <s v="09/2021"/>
    <x v="227"/>
    <n v="2"/>
    <s v="2020 Ford Explorer - Sylvester - 179"/>
    <x v="1"/>
    <m/>
  </r>
  <r>
    <n v="7004104"/>
    <n v="1"/>
    <x v="9"/>
    <n v="60"/>
    <n v="41"/>
    <n v="0"/>
    <n v="51694"/>
    <n v="0"/>
    <n v="51694"/>
    <n v="15750.01"/>
    <n v="0"/>
    <n v="35943.99"/>
    <n v="16626.689999999999"/>
    <n v="876.68000000000006"/>
    <n v="329"/>
    <n v="1"/>
    <n v="73"/>
    <x v="11"/>
    <s v="09/2021"/>
    <x v="228"/>
    <n v="2"/>
    <s v="2020 GMC Acadia - Cooper -180"/>
    <x v="1"/>
    <m/>
  </r>
  <r>
    <n v="17743128"/>
    <n v="1"/>
    <x v="9"/>
    <n v="60"/>
    <n v="49"/>
    <n v="0"/>
    <n v="-4001"/>
    <n v="0"/>
    <n v="-4001"/>
    <n v="-733.48"/>
    <n v="0"/>
    <n v="-3267.52"/>
    <n v="-800.16"/>
    <n v="-66.680000000000007"/>
    <n v="329"/>
    <n v="1"/>
    <n v="73"/>
    <x v="11"/>
    <s v="09/2021"/>
    <x v="232"/>
    <n v="2"/>
    <s v="Transportation Equipment"/>
    <x v="1"/>
    <m/>
  </r>
  <r>
    <n v="24741607"/>
    <n v="1"/>
    <x v="9"/>
    <n v="60"/>
    <n v="54"/>
    <n v="0"/>
    <n v="57296.39"/>
    <n v="0"/>
    <n v="57296.39"/>
    <n v="5673.08"/>
    <n v="0"/>
    <n v="51623.31"/>
    <n v="6629.07"/>
    <n v="955.99"/>
    <n v="329"/>
    <n v="1"/>
    <n v="73"/>
    <x v="11"/>
    <s v="09/2021"/>
    <x v="232"/>
    <n v="2"/>
    <s v="Vehicles - Automobiles"/>
    <x v="1"/>
    <m/>
  </r>
  <r>
    <n v="24741612"/>
    <n v="1"/>
    <x v="9"/>
    <n v="60"/>
    <n v="55"/>
    <n v="0"/>
    <n v="49943.63"/>
    <n v="0"/>
    <n v="49943.63"/>
    <n v="4161.95"/>
    <n v="0"/>
    <n v="45781.68"/>
    <n v="4994.34"/>
    <n v="832.39"/>
    <n v="329"/>
    <n v="1"/>
    <n v="73"/>
    <x v="11"/>
    <s v="09/2021"/>
    <x v="232"/>
    <n v="2"/>
    <s v="Vehicles - Automobiles"/>
    <x v="1"/>
    <m/>
  </r>
  <r>
    <n v="33979323"/>
    <n v="1"/>
    <x v="9"/>
    <n v="60"/>
    <n v="52"/>
    <n v="0"/>
    <n v="73022.929999999993"/>
    <n v="0"/>
    <n v="73022.929999999993"/>
    <n v="9736.4"/>
    <n v="0"/>
    <n v="63286.53"/>
    <n v="10953.45"/>
    <n v="1217.05"/>
    <n v="329"/>
    <n v="1"/>
    <n v="73"/>
    <x v="11"/>
    <s v="09/2021"/>
    <x v="232"/>
    <n v="2"/>
    <s v="Vehicles - Automobiles"/>
    <x v="1"/>
    <m/>
  </r>
  <r>
    <n v="34685501"/>
    <n v="1"/>
    <x v="9"/>
    <n v="60"/>
    <n v="57"/>
    <n v="0"/>
    <n v="55552.99"/>
    <n v="0"/>
    <n v="55552.99"/>
    <n v="2777.64"/>
    <n v="0"/>
    <n v="52775.35"/>
    <n v="3703.52"/>
    <n v="925.88"/>
    <n v="329"/>
    <n v="1"/>
    <n v="73"/>
    <x v="11"/>
    <s v="09/2021"/>
    <x v="241"/>
    <n v="2"/>
    <s v="Replace 2015 Ford Taurus VIn 1FAH2H82FG163002"/>
    <x v="1"/>
    <m/>
  </r>
  <r>
    <n v="34685504"/>
    <n v="1"/>
    <x v="9"/>
    <n v="60"/>
    <n v="57"/>
    <n v="0"/>
    <n v="40524.65"/>
    <n v="0"/>
    <n v="40524.65"/>
    <n v="2026.23"/>
    <n v="0"/>
    <n v="38498.42"/>
    <n v="2701.64"/>
    <n v="675.41"/>
    <n v="329"/>
    <n v="1"/>
    <n v="73"/>
    <x v="11"/>
    <s v="09/2021"/>
    <x v="242"/>
    <n v="2"/>
    <s v="2021 GMC Acadia   Justin Stankiewicz VIN 1GKKNMLS8MZ193910"/>
    <x v="1"/>
    <m/>
  </r>
  <r>
    <n v="56971678"/>
    <n v="1"/>
    <x v="9"/>
    <n v="60"/>
    <n v="60"/>
    <n v="0"/>
    <n v="60505.72"/>
    <n v="34.54"/>
    <n v="60540.26"/>
    <n v="0"/>
    <n v="0"/>
    <n v="60505.72"/>
    <n v="1008.43"/>
    <n v="1008.4300000000001"/>
    <n v="329"/>
    <n v="1"/>
    <n v="73"/>
    <x v="11"/>
    <s v="09/2021"/>
    <x v="244"/>
    <n v="2"/>
    <s v="vehicle for new CHRO"/>
    <x v="1"/>
    <m/>
  </r>
  <r>
    <n v="6932995"/>
    <n v="1"/>
    <x v="9"/>
    <n v="84"/>
    <n v="46"/>
    <n v="0"/>
    <n v="8954"/>
    <n v="0"/>
    <n v="8954"/>
    <n v="3971.51"/>
    <n v="0"/>
    <n v="4982.49"/>
    <n v="4079.82"/>
    <n v="108.31"/>
    <n v="330"/>
    <n v="1"/>
    <n v="76"/>
    <x v="9"/>
    <s v="09/2021"/>
    <x v="229"/>
    <n v="2"/>
    <s v="Customer Care Cisco Phone System - 168"/>
    <x v="1"/>
    <m/>
  </r>
  <r>
    <n v="6933270"/>
    <n v="1"/>
    <x v="9"/>
    <n v="84"/>
    <n v="44"/>
    <n v="0"/>
    <n v="9456.25"/>
    <n v="0"/>
    <n v="9456.25"/>
    <n v="4502.95"/>
    <n v="0"/>
    <n v="4953.3"/>
    <n v="4615.5200000000004"/>
    <n v="112.57000000000001"/>
    <n v="330"/>
    <n v="1"/>
    <n v="76"/>
    <x v="9"/>
    <s v="09/2021"/>
    <x v="230"/>
    <n v="2"/>
    <s v="Cisco Phone Equip, (67) Microphones &amp; (73) Headsets - 166"/>
    <x v="1"/>
    <m/>
  </r>
  <r>
    <n v="6933412"/>
    <n v="1"/>
    <x v="9"/>
    <n v="84"/>
    <n v="48"/>
    <n v="0"/>
    <n v="16375"/>
    <n v="0"/>
    <n v="16375"/>
    <n v="6871.71"/>
    <n v="0"/>
    <n v="9503.2900000000009"/>
    <n v="7069.7"/>
    <n v="197.99"/>
    <n v="330"/>
    <n v="1"/>
    <n v="76"/>
    <x v="9"/>
    <s v="09/2021"/>
    <x v="229"/>
    <n v="2"/>
    <s v="Customer Care Cisco Phone System - 169"/>
    <x v="1"/>
    <m/>
  </r>
  <r>
    <n v="6933844"/>
    <n v="1"/>
    <x v="9"/>
    <n v="84"/>
    <n v="39"/>
    <n v="0"/>
    <n v="404019.88"/>
    <n v="0"/>
    <n v="404019.88"/>
    <n v="213028.66"/>
    <n v="0"/>
    <n v="190991.22"/>
    <n v="217925.87"/>
    <n v="4897.21"/>
    <n v="330"/>
    <n v="1"/>
    <n v="76"/>
    <x v="9"/>
    <s v="09/2021"/>
    <x v="229"/>
    <n v="2"/>
    <s v="Customer Care Cisco Phone System - 164"/>
    <x v="1"/>
    <m/>
  </r>
  <r>
    <n v="6933996"/>
    <n v="1"/>
    <x v="9"/>
    <n v="84"/>
    <n v="42"/>
    <n v="0"/>
    <n v="30844.91"/>
    <n v="0"/>
    <n v="30844.91"/>
    <n v="15422.44"/>
    <n v="0"/>
    <n v="15422.47"/>
    <n v="15789.64"/>
    <n v="367.2"/>
    <n v="330"/>
    <n v="1"/>
    <n v="76"/>
    <x v="9"/>
    <s v="09/2021"/>
    <x v="229"/>
    <n v="2"/>
    <s v="Customer Care Cisco Phone System - 165"/>
    <x v="1"/>
    <m/>
  </r>
  <r>
    <n v="6932986"/>
    <n v="1"/>
    <x v="10"/>
    <n v="84"/>
    <n v="33"/>
    <n v="0"/>
    <n v="164635.24"/>
    <n v="0"/>
    <n v="164635.24"/>
    <n v="98661.47"/>
    <n v="0"/>
    <n v="65973.77"/>
    <n v="100660.68"/>
    <n v="1999.21"/>
    <n v="308"/>
    <n v="1"/>
    <n v="39"/>
    <x v="0"/>
    <s v="10/2021"/>
    <x v="0"/>
    <n v="2"/>
    <s v="Utilities International - Phase 1 - 1579"/>
    <x v="0"/>
    <m/>
  </r>
  <r>
    <n v="6933095"/>
    <n v="1"/>
    <x v="10"/>
    <n v="84"/>
    <n v="46"/>
    <n v="0"/>
    <n v="1625"/>
    <n v="0"/>
    <n v="1625"/>
    <n v="720.95"/>
    <n v="0"/>
    <n v="904.05"/>
    <n v="740.6"/>
    <n v="19.650000000000002"/>
    <n v="308"/>
    <n v="1"/>
    <n v="39"/>
    <x v="0"/>
    <s v="10/2021"/>
    <x v="1"/>
    <n v="2"/>
    <s v="Utilities International - Phase 2 - 1779"/>
    <x v="0"/>
    <m/>
  </r>
  <r>
    <n v="6933388"/>
    <n v="1"/>
    <x v="10"/>
    <n v="84"/>
    <n v="45"/>
    <n v="0"/>
    <n v="-1778.34"/>
    <n v="0"/>
    <n v="-1778.34"/>
    <n v="-810.25"/>
    <n v="0"/>
    <n v="-968.09"/>
    <n v="-831.76"/>
    <n v="-21.51"/>
    <n v="308"/>
    <n v="1"/>
    <n v="39"/>
    <x v="0"/>
    <s v="10/2021"/>
    <x v="1"/>
    <n v="2"/>
    <s v="Utilities International - Phase 2 - 1764"/>
    <x v="0"/>
    <m/>
  </r>
  <r>
    <n v="6933673"/>
    <n v="1"/>
    <x v="10"/>
    <n v="84"/>
    <n v="43"/>
    <n v="0"/>
    <n v="1021008.31"/>
    <n v="0"/>
    <n v="1021008.31"/>
    <n v="489638.28"/>
    <n v="0"/>
    <n v="531370.03"/>
    <n v="501995.72"/>
    <n v="12357.44"/>
    <n v="308"/>
    <n v="1"/>
    <n v="39"/>
    <x v="0"/>
    <s v="10/2021"/>
    <x v="1"/>
    <n v="2"/>
    <s v="Utilities International - Phase 2 - 1755"/>
    <x v="0"/>
    <m/>
  </r>
  <r>
    <n v="6933825"/>
    <n v="1"/>
    <x v="10"/>
    <n v="84"/>
    <n v="44"/>
    <n v="0"/>
    <n v="261.20999999999998"/>
    <n v="0"/>
    <n v="261.20999999999998"/>
    <n v="122.14"/>
    <n v="0"/>
    <n v="139.07"/>
    <n v="125.3"/>
    <n v="3.16"/>
    <n v="308"/>
    <n v="1"/>
    <n v="39"/>
    <x v="0"/>
    <s v="10/2021"/>
    <x v="1"/>
    <n v="2"/>
    <s v="Utilities International - Phase 2 - 1774"/>
    <x v="0"/>
    <m/>
  </r>
  <r>
    <n v="6933826"/>
    <n v="1"/>
    <x v="10"/>
    <n v="84"/>
    <n v="48"/>
    <n v="0"/>
    <n v="1300"/>
    <n v="0"/>
    <n v="1300"/>
    <n v="545.67999999999995"/>
    <n v="0"/>
    <n v="754.32"/>
    <n v="561.39"/>
    <n v="15.71"/>
    <n v="308"/>
    <n v="1"/>
    <n v="39"/>
    <x v="0"/>
    <s v="10/2021"/>
    <x v="1"/>
    <n v="2"/>
    <s v="Utilities International - Phase 2 - 1790"/>
    <x v="0"/>
    <m/>
  </r>
  <r>
    <n v="6933976"/>
    <n v="1"/>
    <x v="10"/>
    <n v="84"/>
    <n v="47"/>
    <n v="0"/>
    <n v="10697.46"/>
    <n v="0"/>
    <n v="10697.46"/>
    <n v="4618.4399999999996"/>
    <n v="0"/>
    <n v="6079.02"/>
    <n v="4747.78"/>
    <n v="129.34"/>
    <n v="308"/>
    <n v="1"/>
    <n v="39"/>
    <x v="0"/>
    <s v="10/2021"/>
    <x v="1"/>
    <n v="2"/>
    <s v="Utilities International - Phase 2 - 1786"/>
    <x v="0"/>
    <m/>
  </r>
  <r>
    <n v="6933977"/>
    <n v="1"/>
    <x v="10"/>
    <n v="84"/>
    <n v="49"/>
    <n v="0"/>
    <n v="18074.14"/>
    <n v="0"/>
    <n v="18074.14"/>
    <n v="7371.17"/>
    <n v="0"/>
    <n v="10702.97"/>
    <n v="7589.6"/>
    <n v="218.43"/>
    <n v="308"/>
    <n v="1"/>
    <n v="39"/>
    <x v="0"/>
    <s v="10/2021"/>
    <x v="1"/>
    <n v="2"/>
    <s v="Utilities International - Phase 2 - 1799"/>
    <x v="0"/>
    <m/>
  </r>
  <r>
    <n v="6933983"/>
    <n v="1"/>
    <x v="10"/>
    <n v="84"/>
    <n v="50"/>
    <n v="0"/>
    <n v="1950"/>
    <n v="0"/>
    <n v="1950"/>
    <n v="771.95"/>
    <n v="0"/>
    <n v="1178.05"/>
    <n v="795.51"/>
    <n v="23.56"/>
    <n v="308"/>
    <n v="1"/>
    <n v="39"/>
    <x v="0"/>
    <s v="10/2021"/>
    <x v="1"/>
    <n v="2"/>
    <s v="Utilities International - Phase 2 - 1808"/>
    <x v="0"/>
    <m/>
  </r>
  <r>
    <n v="6934027"/>
    <n v="1"/>
    <x v="10"/>
    <n v="84"/>
    <n v="52"/>
    <n v="0"/>
    <n v="10393.98"/>
    <n v="0"/>
    <n v="10393.98"/>
    <n v="3866.34"/>
    <n v="0"/>
    <n v="6527.64"/>
    <n v="3991.87"/>
    <n v="125.53"/>
    <n v="308"/>
    <n v="1"/>
    <n v="39"/>
    <x v="0"/>
    <s v="10/2021"/>
    <x v="1"/>
    <n v="2"/>
    <s v="Utilities International - Phase 2 - 1810"/>
    <x v="0"/>
    <m/>
  </r>
  <r>
    <n v="6934066"/>
    <n v="1"/>
    <x v="10"/>
    <n v="84"/>
    <n v="54"/>
    <n v="0"/>
    <n v="3250"/>
    <n v="0"/>
    <n v="3250"/>
    <n v="1131.31"/>
    <n v="0"/>
    <n v="2118.69"/>
    <n v="1170.55"/>
    <n v="39.24"/>
    <n v="308"/>
    <n v="1"/>
    <n v="39"/>
    <x v="0"/>
    <s v="10/2021"/>
    <x v="1"/>
    <n v="2"/>
    <s v="Utilities International - Phase 2 - 1822"/>
    <x v="0"/>
    <m/>
  </r>
  <r>
    <n v="6934076"/>
    <n v="1"/>
    <x v="10"/>
    <n v="84"/>
    <n v="55"/>
    <n v="0"/>
    <n v="13092.33"/>
    <n v="0"/>
    <n v="13092.33"/>
    <n v="4400.95"/>
    <n v="0"/>
    <n v="8691.3799999999992"/>
    <n v="4558.9799999999996"/>
    <n v="158.03"/>
    <n v="308"/>
    <n v="1"/>
    <n v="39"/>
    <x v="0"/>
    <s v="10/2021"/>
    <x v="1"/>
    <n v="2"/>
    <s v="Utilities International - Phase 2 - 1824"/>
    <x v="0"/>
    <m/>
  </r>
  <r>
    <n v="6933481"/>
    <n v="1"/>
    <x v="10"/>
    <n v="60"/>
    <n v="0"/>
    <n v="0"/>
    <n v="5716.29"/>
    <n v="0"/>
    <n v="5716.29"/>
    <n v="5716.29"/>
    <n v="0"/>
    <n v="5716.29"/>
    <n v="5716.29"/>
    <n v="0"/>
    <n v="300"/>
    <n v="1"/>
    <n v="62"/>
    <x v="1"/>
    <s v="10/2021"/>
    <x v="2"/>
    <n v="4"/>
    <s v="Organizational Expense - 1"/>
    <x v="0"/>
    <m/>
  </r>
  <r>
    <n v="6933924"/>
    <n v="1"/>
    <x v="10"/>
    <n v="60"/>
    <n v="0"/>
    <n v="0"/>
    <n v="250"/>
    <n v="0"/>
    <n v="250"/>
    <n v="250"/>
    <n v="0"/>
    <n v="250"/>
    <n v="250"/>
    <n v="0"/>
    <n v="300"/>
    <n v="1"/>
    <n v="62"/>
    <x v="1"/>
    <s v="10/2021"/>
    <x v="3"/>
    <n v="4"/>
    <s v="Merger Expenses - 2"/>
    <x v="0"/>
    <m/>
  </r>
  <r>
    <n v="3775374"/>
    <n v="1"/>
    <x v="10"/>
    <n v="180"/>
    <n v="170"/>
    <n v="0"/>
    <n v="1513.52"/>
    <n v="0"/>
    <n v="1513.52"/>
    <n v="84.1"/>
    <n v="0"/>
    <n v="1429.42"/>
    <n v="92.51"/>
    <n v="8.41"/>
    <n v="301"/>
    <n v="1"/>
    <n v="66"/>
    <x v="2"/>
    <s v="10/2021"/>
    <x v="4"/>
    <n v="6"/>
    <s v="Energy Lane Warehouse Office"/>
    <x v="0"/>
    <m/>
  </r>
  <r>
    <n v="6932921"/>
    <n v="1"/>
    <x v="10"/>
    <n v="120"/>
    <n v="26"/>
    <n v="0"/>
    <n v="127874.67"/>
    <n v="0"/>
    <n v="127874.67"/>
    <n v="99524.14"/>
    <n v="0"/>
    <n v="28350.53"/>
    <n v="100614.55"/>
    <n v="1090.4100000000001"/>
    <n v="301"/>
    <n v="1"/>
    <n v="66"/>
    <x v="2"/>
    <s v="10/2021"/>
    <x v="5"/>
    <n v="6"/>
    <s v="Silver Lake Office Additions - 1163"/>
    <x v="0"/>
    <m/>
  </r>
  <r>
    <n v="6932947"/>
    <n v="1"/>
    <x v="10"/>
    <n v="480"/>
    <n v="439"/>
    <n v="0"/>
    <n v="3603347.56"/>
    <n v="0"/>
    <n v="3603347.56"/>
    <n v="300558.78999999998"/>
    <n v="0"/>
    <n v="3302788.77"/>
    <n v="308082.21000000002"/>
    <n v="7523.42"/>
    <n v="301"/>
    <n v="1"/>
    <n v="66"/>
    <x v="2"/>
    <s v="10/2021"/>
    <x v="6"/>
    <n v="6"/>
    <s v="Dover Stover/Energy Lane Office - 1748"/>
    <x v="0"/>
    <m/>
  </r>
  <r>
    <n v="6932948"/>
    <n v="1"/>
    <x v="10"/>
    <n v="480"/>
    <n v="439"/>
    <n v="0"/>
    <n v="129456.21"/>
    <n v="0"/>
    <n v="129456.21"/>
    <n v="10798.04"/>
    <n v="0"/>
    <n v="118658.17"/>
    <n v="11068.33"/>
    <n v="270.29000000000002"/>
    <n v="301"/>
    <n v="1"/>
    <n v="66"/>
    <x v="2"/>
    <s v="10/2021"/>
    <x v="7"/>
    <n v="6"/>
    <s v="Dover Stover/Energy Lane Warehouse - 1749"/>
    <x v="0"/>
    <m/>
  </r>
  <r>
    <n v="6932951"/>
    <n v="1"/>
    <x v="10"/>
    <n v="60"/>
    <n v="0"/>
    <n v="0"/>
    <n v="8490"/>
    <n v="0"/>
    <n v="8490"/>
    <n v="8490"/>
    <n v="0"/>
    <n v="0"/>
    <n v="8490"/>
    <n v="0"/>
    <n v="301"/>
    <n v="1"/>
    <n v="66"/>
    <x v="2"/>
    <s v="10/2021"/>
    <x v="8"/>
    <n v="6"/>
    <s v="AC Unit for SL Server Room - 1250"/>
    <x v="0"/>
    <m/>
  </r>
  <r>
    <n v="6932962"/>
    <n v="1"/>
    <x v="10"/>
    <n v="60"/>
    <n v="0"/>
    <n v="0"/>
    <n v="8250"/>
    <n v="0"/>
    <n v="8250"/>
    <n v="8250"/>
    <n v="0"/>
    <n v="0"/>
    <n v="8250"/>
    <n v="0"/>
    <n v="301"/>
    <n v="1"/>
    <n v="66"/>
    <x v="2"/>
    <s v="10/2021"/>
    <x v="9"/>
    <n v="6"/>
    <s v="Enhance electrical service at SL - 911"/>
    <x v="0"/>
    <m/>
  </r>
  <r>
    <n v="6933059"/>
    <n v="1"/>
    <x v="10"/>
    <n v="120"/>
    <n v="52"/>
    <n v="0"/>
    <n v="300663.94"/>
    <n v="0"/>
    <n v="300663.94"/>
    <n v="155882.12"/>
    <n v="0"/>
    <n v="144781.82"/>
    <n v="158666.39000000001"/>
    <n v="2784.27"/>
    <n v="301"/>
    <n v="1"/>
    <n v="66"/>
    <x v="2"/>
    <s v="10/2021"/>
    <x v="10"/>
    <n v="6"/>
    <s v="Silver Lake 2nd Floor Renovations - 1364"/>
    <x v="0"/>
    <m/>
  </r>
  <r>
    <n v="6933067"/>
    <n v="1"/>
    <x v="10"/>
    <n v="120"/>
    <n v="36"/>
    <n v="0"/>
    <n v="8534"/>
    <n v="0"/>
    <n v="8534"/>
    <n v="5925.52"/>
    <n v="0"/>
    <n v="2608.48"/>
    <n v="5997.98"/>
    <n v="72.460000000000008"/>
    <n v="301"/>
    <n v="1"/>
    <n v="66"/>
    <x v="2"/>
    <s v="10/2021"/>
    <x v="11"/>
    <n v="6"/>
    <s v="SL Treasury AC Replacement - 1210"/>
    <x v="0"/>
    <m/>
  </r>
  <r>
    <n v="6933079"/>
    <n v="1"/>
    <x v="10"/>
    <n v="480"/>
    <n v="446"/>
    <n v="0"/>
    <n v="6615.23"/>
    <n v="0"/>
    <n v="6615.23"/>
    <n v="455.28"/>
    <n v="0"/>
    <n v="6159.95"/>
    <n v="469.09"/>
    <n v="13.81"/>
    <n v="301"/>
    <n v="1"/>
    <n v="66"/>
    <x v="2"/>
    <s v="10/2021"/>
    <x v="6"/>
    <n v="6"/>
    <s v="Dover Stover/Energy Lane Office - 1801"/>
    <x v="0"/>
    <m/>
  </r>
  <r>
    <n v="6933083"/>
    <n v="1"/>
    <x v="10"/>
    <n v="60"/>
    <n v="0"/>
    <n v="0"/>
    <n v="2120.36"/>
    <n v="0"/>
    <n v="2120.36"/>
    <n v="2120.36"/>
    <n v="0"/>
    <n v="0"/>
    <n v="2120.36"/>
    <n v="0"/>
    <n v="301"/>
    <n v="1"/>
    <n v="66"/>
    <x v="2"/>
    <s v="10/2021"/>
    <x v="12"/>
    <n v="6"/>
    <s v="Electrical Work For Is Department - 404"/>
    <x v="0"/>
    <m/>
  </r>
  <r>
    <n v="6933084"/>
    <n v="1"/>
    <x v="10"/>
    <n v="60"/>
    <n v="0"/>
    <n v="0"/>
    <n v="719.88"/>
    <n v="0"/>
    <n v="719.88"/>
    <n v="719.88"/>
    <n v="0"/>
    <n v="0"/>
    <n v="719.88"/>
    <n v="0"/>
    <n v="301"/>
    <n v="1"/>
    <n v="66"/>
    <x v="2"/>
    <s v="10/2021"/>
    <x v="9"/>
    <n v="6"/>
    <s v="Enhance electrical service at SL - 919"/>
    <x v="0"/>
    <m/>
  </r>
  <r>
    <n v="6933195"/>
    <n v="1"/>
    <x v="10"/>
    <n v="120"/>
    <n v="79"/>
    <n v="0"/>
    <n v="44213.9"/>
    <n v="0"/>
    <n v="44213.9"/>
    <n v="14803.27"/>
    <n v="0"/>
    <n v="29410.63"/>
    <n v="15175.56"/>
    <n v="372.29"/>
    <n v="301"/>
    <n v="1"/>
    <n v="66"/>
    <x v="2"/>
    <s v="10/2021"/>
    <x v="13"/>
    <n v="6"/>
    <s v="Newark Office Architecture - 1747"/>
    <x v="0"/>
    <m/>
  </r>
  <r>
    <n v="6933196"/>
    <n v="1"/>
    <x v="10"/>
    <n v="120"/>
    <n v="82"/>
    <n v="0"/>
    <n v="4235.8900000000003"/>
    <n v="0"/>
    <n v="4235.8900000000003"/>
    <n v="1312.18"/>
    <n v="0"/>
    <n v="2923.71"/>
    <n v="1347.83"/>
    <n v="35.65"/>
    <n v="301"/>
    <n v="1"/>
    <n v="66"/>
    <x v="2"/>
    <s v="10/2021"/>
    <x v="13"/>
    <n v="6"/>
    <s v="Newark Office Architecture - 1778"/>
    <x v="0"/>
    <m/>
  </r>
  <r>
    <n v="6933228"/>
    <n v="1"/>
    <x v="10"/>
    <n v="77"/>
    <n v="0"/>
    <n v="0"/>
    <n v="7648.79"/>
    <n v="0"/>
    <n v="7648.79"/>
    <n v="7648.79"/>
    <n v="0"/>
    <n v="0"/>
    <n v="7648.79"/>
    <n v="0"/>
    <n v="301"/>
    <n v="1"/>
    <n v="66"/>
    <x v="2"/>
    <s v="10/2021"/>
    <x v="14"/>
    <n v="6"/>
    <s v="COMPASS POINTE BLDG - 1050"/>
    <x v="0"/>
    <m/>
  </r>
  <r>
    <n v="6933476"/>
    <n v="1"/>
    <x v="10"/>
    <n v="120"/>
    <n v="85"/>
    <n v="0"/>
    <n v="8160"/>
    <n v="0"/>
    <n v="8160"/>
    <n v="2323.39"/>
    <n v="0"/>
    <n v="5836.61"/>
    <n v="2392.06"/>
    <n v="68.67"/>
    <n v="301"/>
    <n v="1"/>
    <n v="66"/>
    <x v="2"/>
    <s v="10/2021"/>
    <x v="15"/>
    <n v="6"/>
    <s v="Newark Office Project Management - 1789"/>
    <x v="0"/>
    <m/>
  </r>
  <r>
    <n v="6933477"/>
    <n v="1"/>
    <x v="10"/>
    <n v="120"/>
    <n v="84"/>
    <n v="0"/>
    <n v="2720"/>
    <n v="0"/>
    <n v="2720"/>
    <n v="797.13"/>
    <n v="0"/>
    <n v="1922.87"/>
    <n v="820.02"/>
    <n v="22.89"/>
    <n v="301"/>
    <n v="1"/>
    <n v="66"/>
    <x v="2"/>
    <s v="10/2021"/>
    <x v="15"/>
    <n v="6"/>
    <s v="Newark Office Project Management - 1795"/>
    <x v="0"/>
    <m/>
  </r>
  <r>
    <n v="6933486"/>
    <n v="1"/>
    <x v="10"/>
    <n v="120"/>
    <n v="20"/>
    <n v="0"/>
    <n v="42500"/>
    <n v="0"/>
    <n v="42500"/>
    <n v="35225.25"/>
    <n v="0"/>
    <n v="7274.75"/>
    <n v="35588.99"/>
    <n v="363.74"/>
    <n v="301"/>
    <n v="1"/>
    <n v="66"/>
    <x v="2"/>
    <s v="10/2021"/>
    <x v="16"/>
    <n v="6"/>
    <s v="SL Natural Gas Generator - 1147"/>
    <x v="0"/>
    <m/>
  </r>
  <r>
    <n v="6933497"/>
    <n v="1"/>
    <x v="10"/>
    <n v="84"/>
    <n v="0"/>
    <n v="0"/>
    <n v="15590"/>
    <n v="0"/>
    <n v="15590"/>
    <n v="15590"/>
    <n v="0"/>
    <n v="0"/>
    <n v="15590"/>
    <n v="0"/>
    <n v="301"/>
    <n v="1"/>
    <n v="66"/>
    <x v="2"/>
    <s v="10/2021"/>
    <x v="17"/>
    <n v="6"/>
    <s v="A/C for Server Room - 962"/>
    <x v="0"/>
    <m/>
  </r>
  <r>
    <n v="6933501"/>
    <n v="1"/>
    <x v="10"/>
    <n v="480"/>
    <n v="440"/>
    <n v="0"/>
    <n v="-31928.82"/>
    <n v="0"/>
    <n v="-31928.82"/>
    <n v="-2596.62"/>
    <n v="0"/>
    <n v="-29332.2"/>
    <n v="-2663.28"/>
    <n v="-66.66"/>
    <n v="301"/>
    <n v="1"/>
    <n v="66"/>
    <x v="2"/>
    <s v="10/2021"/>
    <x v="6"/>
    <n v="6"/>
    <s v="Dover Stover/Energy Lane Office - 1769"/>
    <x v="0"/>
    <m/>
  </r>
  <r>
    <n v="6933502"/>
    <n v="1"/>
    <x v="10"/>
    <n v="60"/>
    <n v="0"/>
    <n v="0"/>
    <n v="9591"/>
    <n v="0"/>
    <n v="9591"/>
    <n v="9591"/>
    <n v="0"/>
    <n v="0"/>
    <n v="9591"/>
    <n v="0"/>
    <n v="301"/>
    <n v="1"/>
    <n v="66"/>
    <x v="2"/>
    <s v="10/2021"/>
    <x v="18"/>
    <n v="6"/>
    <s v="A/C unit for Silver Lake Server room - 910"/>
    <x v="0"/>
    <m/>
  </r>
  <r>
    <n v="6933554"/>
    <n v="1"/>
    <x v="10"/>
    <n v="120"/>
    <n v="73"/>
    <n v="0"/>
    <n v="8895.7000000000007"/>
    <n v="0"/>
    <n v="8895.7000000000007"/>
    <n v="3484.13"/>
    <n v="0"/>
    <n v="5411.57"/>
    <n v="3558.26"/>
    <n v="74.13"/>
    <n v="301"/>
    <n v="1"/>
    <n v="66"/>
    <x v="2"/>
    <s v="10/2021"/>
    <x v="20"/>
    <n v="6"/>
    <s v="2nd Flr HR Conference Room furniture-Also see Asset 1364 - 1721"/>
    <x v="0"/>
    <m/>
  </r>
  <r>
    <n v="6933747"/>
    <n v="1"/>
    <x v="10"/>
    <n v="60"/>
    <n v="0"/>
    <n v="0"/>
    <n v="32337.67"/>
    <n v="0"/>
    <n v="32337.67"/>
    <n v="32337.67"/>
    <n v="0"/>
    <n v="0"/>
    <n v="32337.67"/>
    <n v="0"/>
    <n v="301"/>
    <n v="1"/>
    <n v="66"/>
    <x v="2"/>
    <s v="10/2021"/>
    <x v="21"/>
    <n v="6"/>
    <s v="Renovations to Silver Lake Break room - 1350"/>
    <x v="0"/>
    <m/>
  </r>
  <r>
    <n v="6933761"/>
    <n v="1"/>
    <x v="10"/>
    <n v="120"/>
    <n v="29"/>
    <n v="0"/>
    <n v="-5165"/>
    <n v="0"/>
    <n v="-5165"/>
    <n v="-3889.71"/>
    <n v="0"/>
    <n v="-1275.29"/>
    <n v="-3933.69"/>
    <n v="-43.980000000000004"/>
    <n v="301"/>
    <n v="1"/>
    <n v="66"/>
    <x v="2"/>
    <s v="10/2021"/>
    <x v="5"/>
    <n v="6"/>
    <s v="Silver Lake Office Additions - 1169"/>
    <x v="0"/>
    <m/>
  </r>
  <r>
    <n v="6933766"/>
    <n v="1"/>
    <x v="10"/>
    <n v="120"/>
    <n v="79"/>
    <n v="0"/>
    <n v="28385.4"/>
    <n v="0"/>
    <n v="28385.4"/>
    <n v="9503.7099999999991"/>
    <n v="0"/>
    <n v="18881.689999999999"/>
    <n v="9742.7199999999993"/>
    <n v="239.01"/>
    <n v="301"/>
    <n v="1"/>
    <n v="66"/>
    <x v="2"/>
    <s v="10/2021"/>
    <x v="15"/>
    <n v="6"/>
    <s v="Newark Office Project Management - 1746"/>
    <x v="0"/>
    <m/>
  </r>
  <r>
    <n v="6933768"/>
    <n v="1"/>
    <x v="10"/>
    <n v="84"/>
    <n v="36"/>
    <n v="0"/>
    <n v="414439.25"/>
    <n v="0"/>
    <n v="414439.25"/>
    <n v="236243.4"/>
    <n v="0"/>
    <n v="178195.85"/>
    <n v="241193.29"/>
    <n v="4949.8900000000003"/>
    <n v="301"/>
    <n v="1"/>
    <n v="66"/>
    <x v="2"/>
    <s v="10/2021"/>
    <x v="22"/>
    <n v="6"/>
    <s v="Middletown Office Leasehold Improv - 114 Sandhill Drive - 1717"/>
    <x v="0"/>
    <m/>
  </r>
  <r>
    <n v="6933787"/>
    <n v="1"/>
    <x v="10"/>
    <n v="72"/>
    <n v="0"/>
    <n v="0"/>
    <n v="20736.3"/>
    <n v="0"/>
    <n v="20736.3"/>
    <n v="20736.3"/>
    <n v="0"/>
    <n v="0"/>
    <n v="20736.3"/>
    <n v="0"/>
    <n v="301"/>
    <n v="1"/>
    <n v="66"/>
    <x v="2"/>
    <s v="10/2021"/>
    <x v="14"/>
    <n v="6"/>
    <s v="Compass Pointe Bldg - 1074"/>
    <x v="0"/>
    <m/>
  </r>
  <r>
    <n v="6933798"/>
    <n v="1"/>
    <x v="10"/>
    <n v="120"/>
    <n v="83"/>
    <n v="0"/>
    <n v="45749.2"/>
    <n v="0"/>
    <n v="45749.2"/>
    <n v="13789.63"/>
    <n v="0"/>
    <n v="31959.57"/>
    <n v="14174.68"/>
    <n v="385.05"/>
    <n v="301"/>
    <n v="1"/>
    <n v="66"/>
    <x v="2"/>
    <s v="10/2021"/>
    <x v="23"/>
    <n v="6"/>
    <s v="Energy Lane Courtyard - 1794"/>
    <x v="0"/>
    <m/>
  </r>
  <r>
    <n v="6933929"/>
    <n v="1"/>
    <x v="10"/>
    <n v="120"/>
    <n v="26"/>
    <n v="0"/>
    <n v="8851"/>
    <n v="0"/>
    <n v="8851"/>
    <n v="6888.65"/>
    <n v="0"/>
    <n v="1962.35"/>
    <n v="6964.13"/>
    <n v="75.48"/>
    <n v="301"/>
    <n v="1"/>
    <n v="66"/>
    <x v="2"/>
    <s v="10/2021"/>
    <x v="16"/>
    <n v="6"/>
    <s v="SL Natural Gas Generator - 1162"/>
    <x v="0"/>
    <m/>
  </r>
  <r>
    <n v="6933939"/>
    <n v="1"/>
    <x v="10"/>
    <n v="78"/>
    <n v="0"/>
    <n v="0"/>
    <n v="986"/>
    <n v="0"/>
    <n v="986"/>
    <n v="986"/>
    <n v="0"/>
    <n v="0"/>
    <n v="986"/>
    <n v="0"/>
    <n v="301"/>
    <n v="1"/>
    <n v="66"/>
    <x v="2"/>
    <s v="10/2021"/>
    <x v="14"/>
    <n v="6"/>
    <s v="COMPASS POINTE BLDG - 1045"/>
    <x v="0"/>
    <m/>
  </r>
  <r>
    <n v="6933940"/>
    <n v="1"/>
    <x v="10"/>
    <n v="480"/>
    <n v="440"/>
    <n v="0"/>
    <n v="-0.01"/>
    <n v="0"/>
    <n v="-0.01"/>
    <n v="-0.01"/>
    <n v="0"/>
    <n v="0"/>
    <n v="-0.01"/>
    <n v="0"/>
    <n v="301"/>
    <n v="1"/>
    <n v="66"/>
    <x v="2"/>
    <s v="10/2021"/>
    <x v="6"/>
    <n v="6"/>
    <s v="Dover Stover/Energy Lane Office - 1760"/>
    <x v="0"/>
    <m/>
  </r>
  <r>
    <n v="6933947"/>
    <n v="1"/>
    <x v="10"/>
    <n v="120"/>
    <n v="84"/>
    <n v="0"/>
    <n v="5071.68"/>
    <n v="0"/>
    <n v="5071.68"/>
    <n v="1486.32"/>
    <n v="0"/>
    <n v="3585.36"/>
    <n v="1529"/>
    <n v="42.68"/>
    <n v="301"/>
    <n v="1"/>
    <n v="66"/>
    <x v="2"/>
    <s v="10/2021"/>
    <x v="23"/>
    <n v="6"/>
    <s v="Energy Lane Courtyard - 1788"/>
    <x v="0"/>
    <m/>
  </r>
  <r>
    <n v="6933948"/>
    <n v="1"/>
    <x v="10"/>
    <n v="120"/>
    <n v="86"/>
    <n v="0"/>
    <n v="832"/>
    <n v="0"/>
    <n v="832"/>
    <n v="229.93"/>
    <n v="0"/>
    <n v="602.07000000000005"/>
    <n v="236.93"/>
    <n v="7"/>
    <n v="301"/>
    <n v="1"/>
    <n v="66"/>
    <x v="2"/>
    <s v="10/2021"/>
    <x v="23"/>
    <n v="6"/>
    <s v="Energy Lane Courtyard - 1802"/>
    <x v="0"/>
    <m/>
  </r>
  <r>
    <n v="6933955"/>
    <n v="1"/>
    <x v="10"/>
    <n v="120"/>
    <n v="27"/>
    <n v="0"/>
    <n v="66814"/>
    <n v="0"/>
    <n v="66814"/>
    <n v="51439.23"/>
    <n v="0"/>
    <n v="15374.77"/>
    <n v="52008.67"/>
    <n v="569.44000000000005"/>
    <n v="301"/>
    <n v="1"/>
    <n v="66"/>
    <x v="2"/>
    <s v="10/2021"/>
    <x v="24"/>
    <n v="6"/>
    <s v="Carrier VAV Temp Controls - 1168"/>
    <x v="0"/>
    <m/>
  </r>
  <r>
    <n v="6934012"/>
    <n v="1"/>
    <x v="10"/>
    <n v="36"/>
    <n v="4"/>
    <n v="0"/>
    <n v="50997.78"/>
    <n v="0"/>
    <n v="50997.78"/>
    <n v="45194.559999999998"/>
    <n v="0"/>
    <n v="5803.22"/>
    <n v="46645.37"/>
    <n v="1450.81"/>
    <n v="301"/>
    <n v="1"/>
    <n v="66"/>
    <x v="2"/>
    <s v="10/2021"/>
    <x v="25"/>
    <n v="6"/>
    <s v="Compass Point Office Renov - 1814"/>
    <x v="0"/>
    <m/>
  </r>
  <r>
    <n v="6934035"/>
    <n v="1"/>
    <x v="10"/>
    <n v="36"/>
    <n v="6"/>
    <n v="0"/>
    <n v="3759.23"/>
    <n v="0"/>
    <n v="3759.23"/>
    <n v="3117.86"/>
    <n v="0"/>
    <n v="641.37"/>
    <n v="3224.76"/>
    <n v="106.9"/>
    <n v="301"/>
    <n v="1"/>
    <n v="66"/>
    <x v="2"/>
    <s v="10/2021"/>
    <x v="25"/>
    <n v="6"/>
    <s v="Compass Point Office Renov - 1820"/>
    <x v="0"/>
    <m/>
  </r>
  <r>
    <n v="6934039"/>
    <n v="1"/>
    <x v="10"/>
    <n v="120"/>
    <n v="92"/>
    <n v="0"/>
    <n v="4665.62"/>
    <n v="0"/>
    <n v="4665.62"/>
    <n v="1055.8800000000001"/>
    <n v="0"/>
    <n v="3609.74"/>
    <n v="1095.1199999999999"/>
    <n v="39.24"/>
    <n v="301"/>
    <n v="1"/>
    <n v="66"/>
    <x v="2"/>
    <s v="10/2021"/>
    <x v="26"/>
    <n v="6"/>
    <s v="RT113 Signage - 1829"/>
    <x v="0"/>
    <m/>
  </r>
  <r>
    <n v="6934041"/>
    <n v="1"/>
    <x v="10"/>
    <n v="36"/>
    <n v="4"/>
    <n v="0"/>
    <n v="11188.6"/>
    <n v="0"/>
    <n v="11188.6"/>
    <n v="9886.2199999999993"/>
    <n v="0"/>
    <n v="1302.3800000000001"/>
    <n v="10211.82"/>
    <n v="325.60000000000002"/>
    <n v="301"/>
    <n v="1"/>
    <n v="66"/>
    <x v="2"/>
    <s v="10/2021"/>
    <x v="27"/>
    <n v="6"/>
    <s v="Compass Point Kitchen Renov - 1815"/>
    <x v="0"/>
    <m/>
  </r>
  <r>
    <n v="6934043"/>
    <n v="1"/>
    <x v="10"/>
    <n v="36"/>
    <n v="7"/>
    <n v="0"/>
    <n v="583.21"/>
    <n v="0"/>
    <n v="583.21"/>
    <n v="467.18"/>
    <n v="0"/>
    <n v="116.03"/>
    <n v="483.76"/>
    <n v="16.580000000000002"/>
    <n v="301"/>
    <n v="1"/>
    <n v="66"/>
    <x v="2"/>
    <s v="10/2021"/>
    <x v="25"/>
    <n v="6"/>
    <s v="Compass Point Office Renov - 1826"/>
    <x v="0"/>
    <m/>
  </r>
  <r>
    <n v="6934046"/>
    <n v="1"/>
    <x v="10"/>
    <n v="120"/>
    <n v="98"/>
    <n v="0"/>
    <n v="-4078.65"/>
    <n v="0"/>
    <n v="-4078.65"/>
    <n v="-718.72"/>
    <n v="0"/>
    <n v="-3359.93"/>
    <n v="-753"/>
    <n v="-34.28"/>
    <n v="301"/>
    <n v="1"/>
    <n v="66"/>
    <x v="2"/>
    <s v="10/2021"/>
    <x v="23"/>
    <n v="6"/>
    <s v="Energy Lane Courtyard - 1850"/>
    <x v="0"/>
    <m/>
  </r>
  <r>
    <n v="6934048"/>
    <n v="1"/>
    <x v="10"/>
    <n v="120"/>
    <n v="91"/>
    <n v="0"/>
    <n v="20937.93"/>
    <n v="0"/>
    <n v="20937.93"/>
    <n v="4913.01"/>
    <n v="0"/>
    <n v="16024.92"/>
    <n v="5089.1099999999997"/>
    <n v="176.1"/>
    <n v="301"/>
    <n v="1"/>
    <n v="66"/>
    <x v="2"/>
    <s v="10/2021"/>
    <x v="26"/>
    <n v="6"/>
    <s v="RT113 Signage - 1828"/>
    <x v="0"/>
    <m/>
  </r>
  <r>
    <n v="6934071"/>
    <n v="1"/>
    <x v="10"/>
    <n v="36"/>
    <n v="5"/>
    <n v="0"/>
    <n v="20223.07"/>
    <n v="0"/>
    <n v="20223.07"/>
    <n v="17346.96"/>
    <n v="0"/>
    <n v="2876.11"/>
    <n v="17922.18"/>
    <n v="575.22"/>
    <n v="301"/>
    <n v="1"/>
    <n v="66"/>
    <x v="2"/>
    <s v="10/2021"/>
    <x v="25"/>
    <n v="6"/>
    <s v="Compass Point Office Renov - 1819"/>
    <x v="0"/>
    <m/>
  </r>
  <r>
    <n v="6934074"/>
    <n v="1"/>
    <x v="10"/>
    <n v="480"/>
    <n v="458"/>
    <n v="0"/>
    <n v="-1918.1"/>
    <n v="0"/>
    <n v="-1918.1"/>
    <n v="-83.98"/>
    <n v="0"/>
    <n v="-1834.12"/>
    <n v="-87.98"/>
    <n v="-4"/>
    <n v="301"/>
    <n v="1"/>
    <n v="66"/>
    <x v="2"/>
    <s v="10/2021"/>
    <x v="6"/>
    <n v="6"/>
    <s v="Dover Stover/Energy Lane Office - 1849"/>
    <x v="0"/>
    <m/>
  </r>
  <r>
    <n v="7003661"/>
    <n v="1"/>
    <x v="10"/>
    <n v="120"/>
    <n v="101"/>
    <n v="0"/>
    <n v="12534.17"/>
    <n v="0"/>
    <n v="12534.17"/>
    <n v="1895.23"/>
    <n v="0"/>
    <n v="10638.94"/>
    <n v="2000.57"/>
    <n v="105.34"/>
    <n v="301"/>
    <n v="1"/>
    <n v="66"/>
    <x v="2"/>
    <s v="10/2021"/>
    <x v="4"/>
    <n v="6"/>
    <s v="Energy Lane Warehouse Office for Bldg Mgr (share w/DE Div) - 1850"/>
    <x v="0"/>
    <m/>
  </r>
  <r>
    <n v="6933472"/>
    <n v="1"/>
    <x v="10"/>
    <n v="120"/>
    <n v="79"/>
    <n v="0"/>
    <n v="421491.92"/>
    <n v="0"/>
    <n v="421491.92"/>
    <n v="141119.29"/>
    <n v="0"/>
    <n v="280372.63"/>
    <n v="144668.31"/>
    <n v="3549.02"/>
    <n v="302"/>
    <n v="1"/>
    <n v="67"/>
    <x v="3"/>
    <s v="10/2021"/>
    <x v="28"/>
    <n v="6"/>
    <s v="Newark Office Construction - 1750"/>
    <x v="0"/>
    <m/>
  </r>
  <r>
    <n v="1624201"/>
    <n v="1"/>
    <x v="10"/>
    <n v="120"/>
    <n v="106"/>
    <n v="0"/>
    <n v="56999.24"/>
    <n v="0"/>
    <n v="56999.24"/>
    <n v="5105.49"/>
    <n v="0"/>
    <n v="51893.75"/>
    <n v="5595.05"/>
    <n v="489.56"/>
    <n v="303"/>
    <n v="1"/>
    <n v="68"/>
    <x v="4"/>
    <s v="10/2021"/>
    <x v="29"/>
    <n v="2"/>
    <s v="Satellite Office Srv Repl"/>
    <x v="0"/>
    <m/>
  </r>
  <r>
    <n v="3775369"/>
    <n v="1"/>
    <x v="10"/>
    <n v="120"/>
    <n v="111"/>
    <n v="0"/>
    <n v="64000"/>
    <n v="0"/>
    <n v="64000"/>
    <n v="4799.97"/>
    <n v="0"/>
    <n v="59200.03"/>
    <n v="5333.3"/>
    <n v="533.33000000000004"/>
    <n v="303"/>
    <n v="1"/>
    <n v="68"/>
    <x v="4"/>
    <s v="10/2021"/>
    <x v="30"/>
    <n v="2"/>
    <s v="Energy Lane Acct Workstation"/>
    <x v="0"/>
    <m/>
  </r>
  <r>
    <n v="6932897"/>
    <n v="1"/>
    <x v="10"/>
    <n v="84"/>
    <n v="34"/>
    <n v="0"/>
    <n v="4165.5"/>
    <n v="0"/>
    <n v="4165.5"/>
    <n v="2479.48"/>
    <n v="0"/>
    <n v="1686.02"/>
    <n v="2529.0700000000002"/>
    <n v="49.59"/>
    <n v="303"/>
    <n v="1"/>
    <n v="68"/>
    <x v="4"/>
    <s v="10/2021"/>
    <x v="31"/>
    <n v="2"/>
    <s v="Phones, (12) Cisco IP phones 8851 - 1580"/>
    <x v="0"/>
    <m/>
  </r>
  <r>
    <n v="6932927"/>
    <n v="1"/>
    <x v="10"/>
    <n v="120"/>
    <n v="79"/>
    <n v="0"/>
    <n v="127887.5"/>
    <n v="0"/>
    <n v="127887.5"/>
    <n v="42817.89"/>
    <n v="0"/>
    <n v="85069.61"/>
    <n v="43894.720000000001"/>
    <n v="1076.83"/>
    <n v="303"/>
    <n v="1"/>
    <n v="68"/>
    <x v="4"/>
    <s v="10/2021"/>
    <x v="32"/>
    <n v="2"/>
    <s v="Newark Office Furniture - 1754"/>
    <x v="0"/>
    <m/>
  </r>
  <r>
    <n v="6932928"/>
    <n v="1"/>
    <x v="10"/>
    <n v="120"/>
    <n v="80"/>
    <n v="0"/>
    <n v="25577.5"/>
    <n v="0"/>
    <n v="25577.5"/>
    <n v="8349.99"/>
    <n v="0"/>
    <n v="17227.509999999998"/>
    <n v="8565.33"/>
    <n v="215.34"/>
    <n v="303"/>
    <n v="1"/>
    <n v="68"/>
    <x v="4"/>
    <s v="10/2021"/>
    <x v="32"/>
    <n v="2"/>
    <s v="Newark Office Furniture - 1765"/>
    <x v="0"/>
    <m/>
  </r>
  <r>
    <n v="6932960"/>
    <n v="1"/>
    <x v="10"/>
    <n v="120"/>
    <n v="80"/>
    <n v="0"/>
    <n v="-18529.939999999999"/>
    <n v="0"/>
    <n v="-18529.939999999999"/>
    <n v="-6049.32"/>
    <n v="0"/>
    <n v="-12480.62"/>
    <n v="-6205.33"/>
    <n v="-156.01"/>
    <n v="303"/>
    <n v="1"/>
    <n v="68"/>
    <x v="4"/>
    <s v="10/2021"/>
    <x v="33"/>
    <n v="2"/>
    <s v="Energy Lane FFE - 1768"/>
    <x v="0"/>
    <m/>
  </r>
  <r>
    <n v="6933042"/>
    <n v="1"/>
    <x v="10"/>
    <n v="120"/>
    <n v="34"/>
    <n v="0"/>
    <n v="14658"/>
    <n v="0"/>
    <n v="14658"/>
    <n v="10423.469999999999"/>
    <n v="0"/>
    <n v="4234.53"/>
    <n v="10548.01"/>
    <n v="124.54"/>
    <n v="303"/>
    <n v="1"/>
    <n v="68"/>
    <x v="4"/>
    <s v="10/2021"/>
    <x v="34"/>
    <n v="2"/>
    <s v="Replace SL Sidewalks - 1198"/>
    <x v="0"/>
    <m/>
  </r>
  <r>
    <n v="6933054"/>
    <n v="1"/>
    <x v="10"/>
    <n v="84"/>
    <n v="23"/>
    <n v="0"/>
    <n v="4718.75"/>
    <n v="0"/>
    <n v="4718.75"/>
    <n v="3426.73"/>
    <n v="0"/>
    <n v="1292.02"/>
    <n v="3482.9"/>
    <n v="56.17"/>
    <n v="303"/>
    <n v="1"/>
    <n v="68"/>
    <x v="4"/>
    <s v="10/2021"/>
    <x v="35"/>
    <n v="2"/>
    <s v="Soundmasking system furniture for 2nd flr SL - 1363"/>
    <x v="0"/>
    <m/>
  </r>
  <r>
    <n v="6933062"/>
    <n v="1"/>
    <x v="10"/>
    <n v="120"/>
    <n v="81"/>
    <n v="0"/>
    <n v="14930.5"/>
    <n v="0"/>
    <n v="14930.5"/>
    <n v="4749.57"/>
    <n v="0"/>
    <n v="10180.93"/>
    <n v="4875.26"/>
    <n v="125.69"/>
    <n v="303"/>
    <n v="1"/>
    <n v="68"/>
    <x v="4"/>
    <s v="10/2021"/>
    <x v="32"/>
    <n v="2"/>
    <s v="Newark Office Furniture - 1773"/>
    <x v="0"/>
    <m/>
  </r>
  <r>
    <n v="6933199"/>
    <n v="1"/>
    <x v="10"/>
    <n v="120"/>
    <n v="82"/>
    <n v="0"/>
    <n v="5814"/>
    <n v="0"/>
    <n v="5814"/>
    <n v="1800.98"/>
    <n v="0"/>
    <n v="4013.02"/>
    <n v="1849.92"/>
    <n v="48.94"/>
    <n v="303"/>
    <n v="1"/>
    <n v="68"/>
    <x v="4"/>
    <s v="10/2021"/>
    <x v="32"/>
    <n v="2"/>
    <s v="Newark Office Furniture - 1780"/>
    <x v="0"/>
    <m/>
  </r>
  <r>
    <n v="6933200"/>
    <n v="1"/>
    <x v="10"/>
    <n v="120"/>
    <n v="86"/>
    <n v="0"/>
    <n v="2548.48"/>
    <n v="0"/>
    <n v="2548.48"/>
    <n v="704.28"/>
    <n v="0"/>
    <n v="1844.2"/>
    <n v="725.72"/>
    <n v="21.44"/>
    <n v="303"/>
    <n v="1"/>
    <n v="68"/>
    <x v="4"/>
    <s v="10/2021"/>
    <x v="32"/>
    <n v="2"/>
    <s v="Newark Office Furniture - 1804"/>
    <x v="0"/>
    <m/>
  </r>
  <r>
    <n v="6933226"/>
    <n v="1"/>
    <x v="10"/>
    <n v="120"/>
    <n v="19"/>
    <n v="0"/>
    <n v="8659.32"/>
    <n v="0"/>
    <n v="8659.32"/>
    <n v="7250.19"/>
    <n v="0"/>
    <n v="1409.13"/>
    <n v="7324.35"/>
    <n v="74.16"/>
    <n v="303"/>
    <n v="1"/>
    <n v="68"/>
    <x v="4"/>
    <s v="10/2021"/>
    <x v="37"/>
    <n v="2"/>
    <s v="7 Filing Cabinets - 1156"/>
    <x v="0"/>
    <m/>
  </r>
  <r>
    <n v="6933336"/>
    <n v="1"/>
    <x v="10"/>
    <n v="120"/>
    <n v="34"/>
    <n v="0"/>
    <n v="19609"/>
    <n v="0"/>
    <n v="19609"/>
    <n v="13944.13"/>
    <n v="0"/>
    <n v="5664.87"/>
    <n v="14110.74"/>
    <n v="166.61"/>
    <n v="303"/>
    <n v="1"/>
    <n v="68"/>
    <x v="4"/>
    <s v="10/2021"/>
    <x v="39"/>
    <n v="2"/>
    <s v="Patio Replacement - 1199"/>
    <x v="0"/>
    <m/>
  </r>
  <r>
    <n v="6933374"/>
    <n v="1"/>
    <x v="10"/>
    <n v="84"/>
    <n v="26"/>
    <n v="0"/>
    <n v="17937.05"/>
    <n v="0"/>
    <n v="17937.05"/>
    <n v="12255.97"/>
    <n v="0"/>
    <n v="5681.08"/>
    <n v="12474.47"/>
    <n v="218.5"/>
    <n v="303"/>
    <n v="1"/>
    <n v="68"/>
    <x v="4"/>
    <s v="10/2021"/>
    <x v="40"/>
    <n v="2"/>
    <s v="Cambridge Noise Masking Sound System - 1481"/>
    <x v="0"/>
    <m/>
  </r>
  <r>
    <n v="6933473"/>
    <n v="1"/>
    <x v="10"/>
    <n v="120"/>
    <n v="79"/>
    <n v="0"/>
    <n v="102310"/>
    <n v="0"/>
    <n v="102310"/>
    <n v="34254.269999999997"/>
    <n v="0"/>
    <n v="68055.73"/>
    <n v="35115.74"/>
    <n v="861.47"/>
    <n v="303"/>
    <n v="1"/>
    <n v="68"/>
    <x v="4"/>
    <s v="10/2021"/>
    <x v="32"/>
    <n v="2"/>
    <s v="Newark Office Furniture - 1751"/>
    <x v="0"/>
    <m/>
  </r>
  <r>
    <n v="6933478"/>
    <n v="1"/>
    <x v="10"/>
    <n v="120"/>
    <n v="19"/>
    <n v="0"/>
    <n v="17269.23"/>
    <n v="0"/>
    <n v="17269.23"/>
    <n v="14459"/>
    <n v="0"/>
    <n v="2810.23"/>
    <n v="14606.91"/>
    <n v="147.91"/>
    <n v="303"/>
    <n v="1"/>
    <n v="68"/>
    <x v="4"/>
    <s v="10/2021"/>
    <x v="41"/>
    <n v="2"/>
    <s v="Office Furniture-Sergio Garrillos - 1130"/>
    <x v="0"/>
    <m/>
  </r>
  <r>
    <n v="6933505"/>
    <n v="1"/>
    <x v="10"/>
    <n v="120"/>
    <n v="10"/>
    <n v="0"/>
    <n v="14149.18"/>
    <n v="0"/>
    <n v="14149.18"/>
    <n v="12926.43"/>
    <n v="0"/>
    <n v="1222.75"/>
    <n v="13048.71"/>
    <n v="122.28"/>
    <n v="303"/>
    <n v="1"/>
    <n v="68"/>
    <x v="4"/>
    <s v="10/2021"/>
    <x v="42"/>
    <n v="2"/>
    <s v="Compass Pointe Office Furn - 1160"/>
    <x v="0"/>
    <m/>
  </r>
  <r>
    <n v="6933649"/>
    <n v="1"/>
    <x v="10"/>
    <n v="84"/>
    <n v="25"/>
    <n v="0"/>
    <n v="8664.94"/>
    <n v="0"/>
    <n v="8664.94"/>
    <n v="6086.07"/>
    <n v="0"/>
    <n v="2578.87"/>
    <n v="6189.22"/>
    <n v="103.15"/>
    <n v="303"/>
    <n v="1"/>
    <n v="68"/>
    <x v="4"/>
    <s v="10/2021"/>
    <x v="43"/>
    <n v="2"/>
    <s v="Breakroom &amp; Atruim Furniture at Silver Lake - 1442"/>
    <x v="0"/>
    <m/>
  </r>
  <r>
    <n v="6933653"/>
    <n v="1"/>
    <x v="10"/>
    <n v="120"/>
    <n v="86"/>
    <n v="0"/>
    <n v="-16938.03"/>
    <n v="0"/>
    <n v="-16938.03"/>
    <n v="-4681.24"/>
    <n v="0"/>
    <n v="-12256.79"/>
    <n v="-4823.76"/>
    <n v="-142.52000000000001"/>
    <n v="303"/>
    <n v="1"/>
    <n v="68"/>
    <x v="4"/>
    <s v="10/2021"/>
    <x v="33"/>
    <n v="2"/>
    <s v="Energy Lane FFE - 1803"/>
    <x v="0"/>
    <m/>
  </r>
  <r>
    <n v="6933657"/>
    <n v="1"/>
    <x v="10"/>
    <n v="60"/>
    <n v="5"/>
    <n v="0"/>
    <n v="12438"/>
    <n v="0"/>
    <n v="12438"/>
    <n v="11354.38"/>
    <n v="0"/>
    <n v="1083.6199999999999"/>
    <n v="11571.1"/>
    <n v="216.72"/>
    <n v="303"/>
    <n v="1"/>
    <n v="68"/>
    <x v="4"/>
    <s v="10/2021"/>
    <x v="44"/>
    <n v="2"/>
    <s v="Cambridge Noise Masking Syst at Compass Pointe - 1523"/>
    <x v="0"/>
    <m/>
  </r>
  <r>
    <n v="6933765"/>
    <n v="1"/>
    <x v="10"/>
    <n v="120"/>
    <n v="83"/>
    <n v="0"/>
    <n v="11534.5"/>
    <n v="0"/>
    <n v="11534.5"/>
    <n v="3476.65"/>
    <n v="0"/>
    <n v="8057.85"/>
    <n v="3573.73"/>
    <n v="97.08"/>
    <n v="303"/>
    <n v="1"/>
    <n v="68"/>
    <x v="4"/>
    <s v="10/2021"/>
    <x v="32"/>
    <n v="2"/>
    <s v="Newark Office Furniture - 1785"/>
    <x v="0"/>
    <m/>
  </r>
  <r>
    <n v="6933854"/>
    <n v="1"/>
    <x v="10"/>
    <n v="84"/>
    <n v="34"/>
    <n v="0"/>
    <n v="82147.13"/>
    <n v="0"/>
    <n v="82147.13"/>
    <n v="48897.08"/>
    <n v="0"/>
    <n v="33250.050000000003"/>
    <n v="49875.02"/>
    <n v="977.94"/>
    <n v="303"/>
    <n v="1"/>
    <n v="68"/>
    <x v="4"/>
    <s v="10/2021"/>
    <x v="46"/>
    <n v="2"/>
    <s v="CISCO phone system equip at Energy Lane - 1581"/>
    <x v="0"/>
    <m/>
  </r>
  <r>
    <n v="6933922"/>
    <n v="1"/>
    <x v="10"/>
    <n v="120"/>
    <n v="85"/>
    <n v="0"/>
    <n v="10999"/>
    <n v="0"/>
    <n v="10999"/>
    <n v="3131.71"/>
    <n v="0"/>
    <n v="7867.29"/>
    <n v="3224.27"/>
    <n v="92.56"/>
    <n v="303"/>
    <n v="1"/>
    <n v="68"/>
    <x v="4"/>
    <s v="10/2021"/>
    <x v="32"/>
    <n v="2"/>
    <s v="Newark Office Furniture - 1796"/>
    <x v="0"/>
    <m/>
  </r>
  <r>
    <n v="6933941"/>
    <n v="1"/>
    <x v="10"/>
    <n v="120"/>
    <n v="80"/>
    <n v="0"/>
    <n v="31928.82"/>
    <n v="0"/>
    <n v="31928.82"/>
    <n v="10423.549999999999"/>
    <n v="0"/>
    <n v="21505.27"/>
    <n v="10692.37"/>
    <n v="268.82"/>
    <n v="303"/>
    <n v="1"/>
    <n v="68"/>
    <x v="4"/>
    <s v="10/2021"/>
    <x v="6"/>
    <n v="2"/>
    <s v="Dover Stover/Energy Lane Office - 1770"/>
    <x v="0"/>
    <m/>
  </r>
  <r>
    <n v="6933949"/>
    <n v="1"/>
    <x v="10"/>
    <n v="120"/>
    <n v="79"/>
    <n v="0"/>
    <n v="388964.21"/>
    <n v="0"/>
    <n v="388964.21"/>
    <n v="130228.68"/>
    <n v="0"/>
    <n v="258735.53"/>
    <n v="133503.81"/>
    <n v="3275.13"/>
    <n v="303"/>
    <n v="1"/>
    <n v="68"/>
    <x v="4"/>
    <s v="10/2021"/>
    <x v="33"/>
    <n v="2"/>
    <s v="Energy Lane FFE - 1753"/>
    <x v="0"/>
    <m/>
  </r>
  <r>
    <n v="6934015"/>
    <n v="1"/>
    <x v="10"/>
    <n v="120"/>
    <n v="92"/>
    <n v="0"/>
    <n v="4385.91"/>
    <n v="0"/>
    <n v="4385.91"/>
    <n v="992.49"/>
    <n v="0"/>
    <n v="3393.42"/>
    <n v="1029.3800000000001"/>
    <n v="36.89"/>
    <n v="303"/>
    <n v="1"/>
    <n v="68"/>
    <x v="4"/>
    <s v="10/2021"/>
    <x v="33"/>
    <n v="2"/>
    <s v="Energy Lane FFE - 1831"/>
    <x v="0"/>
    <m/>
  </r>
  <r>
    <n v="6934016"/>
    <n v="1"/>
    <x v="10"/>
    <n v="120"/>
    <n v="98"/>
    <n v="0"/>
    <n v="7252.01"/>
    <n v="0"/>
    <n v="7252.01"/>
    <n v="1278.05"/>
    <n v="0"/>
    <n v="5973.96"/>
    <n v="1339.01"/>
    <n v="60.96"/>
    <n v="303"/>
    <n v="1"/>
    <n v="68"/>
    <x v="4"/>
    <s v="10/2021"/>
    <x v="33"/>
    <n v="2"/>
    <s v="Energy Lane FFE - 1851"/>
    <x v="0"/>
    <m/>
  </r>
  <r>
    <n v="6934037"/>
    <n v="1"/>
    <x v="10"/>
    <n v="120"/>
    <n v="95"/>
    <n v="0"/>
    <n v="29532.95"/>
    <n v="0"/>
    <n v="29532.95"/>
    <n v="5943.98"/>
    <n v="0"/>
    <n v="23588.97"/>
    <n v="6192.29"/>
    <n v="248.31"/>
    <n v="303"/>
    <n v="1"/>
    <n v="68"/>
    <x v="4"/>
    <s v="10/2021"/>
    <x v="33"/>
    <n v="2"/>
    <s v="Energy Lane FFE - 1841"/>
    <x v="0"/>
    <m/>
  </r>
  <r>
    <n v="6934038"/>
    <n v="1"/>
    <x v="10"/>
    <n v="120"/>
    <n v="96"/>
    <n v="0"/>
    <n v="4824.55"/>
    <n v="0"/>
    <n v="4824.55"/>
    <n v="930.75"/>
    <n v="0"/>
    <n v="3893.8"/>
    <n v="971.31"/>
    <n v="40.56"/>
    <n v="303"/>
    <n v="1"/>
    <n v="68"/>
    <x v="4"/>
    <s v="10/2021"/>
    <x v="33"/>
    <n v="2"/>
    <s v="Energy Lane FFE - 1843"/>
    <x v="0"/>
    <m/>
  </r>
  <r>
    <n v="6934047"/>
    <n v="1"/>
    <x v="10"/>
    <n v="120"/>
    <n v="88"/>
    <n v="0"/>
    <n v="3574"/>
    <n v="0"/>
    <n v="3574"/>
    <n v="928.15"/>
    <n v="0"/>
    <n v="2645.85"/>
    <n v="958.22"/>
    <n v="30.07"/>
    <n v="303"/>
    <n v="1"/>
    <n v="68"/>
    <x v="4"/>
    <s v="10/2021"/>
    <x v="32"/>
    <n v="2"/>
    <s v="Newark Office Furniture - 1812"/>
    <x v="0"/>
    <m/>
  </r>
  <r>
    <n v="17729244"/>
    <n v="1"/>
    <x v="10"/>
    <n v="120"/>
    <n v="114"/>
    <n v="0"/>
    <n v="89857.74"/>
    <n v="0"/>
    <n v="89857.74"/>
    <n v="4277.37"/>
    <n v="0"/>
    <n v="85580.37"/>
    <n v="5028.08"/>
    <n v="750.71"/>
    <n v="303"/>
    <n v="1"/>
    <n v="68"/>
    <x v="4"/>
    <s v="10/2021"/>
    <x v="235"/>
    <n v="2"/>
    <s v="CU20240111   COLO Firewall Replacement"/>
    <x v="0"/>
    <m/>
  </r>
  <r>
    <n v="17729247"/>
    <n v="1"/>
    <x v="10"/>
    <n v="120"/>
    <n v="114"/>
    <n v="0"/>
    <n v="30573.07"/>
    <n v="0"/>
    <n v="30573.07"/>
    <n v="1528.68"/>
    <n v="0"/>
    <n v="29044.39"/>
    <n v="1783.46"/>
    <n v="254.78"/>
    <n v="303"/>
    <n v="1"/>
    <n v="68"/>
    <x v="4"/>
    <s v="10/2021"/>
    <x v="236"/>
    <n v="2"/>
    <s v="CU20240112   Failed Equip Remote Sites"/>
    <x v="0"/>
    <m/>
  </r>
  <r>
    <n v="2272871"/>
    <n v="1"/>
    <x v="10"/>
    <n v="60"/>
    <n v="47"/>
    <n v="0"/>
    <n v="11884.06"/>
    <n v="0"/>
    <n v="11884.06"/>
    <n v="2574.91"/>
    <n v="0"/>
    <n v="9309.15"/>
    <n v="2772.98"/>
    <n v="198.07"/>
    <n v="304"/>
    <n v="1"/>
    <n v="69"/>
    <x v="5"/>
    <s v="10/2021"/>
    <x v="51"/>
    <n v="2"/>
    <s v="Computer Purchase 01"/>
    <x v="0"/>
    <m/>
  </r>
  <r>
    <n v="2272876"/>
    <n v="1"/>
    <x v="10"/>
    <n v="60"/>
    <n v="48"/>
    <n v="0"/>
    <n v="115992.24"/>
    <n v="0"/>
    <n v="115992.24"/>
    <n v="16977.38"/>
    <n v="0"/>
    <n v="99014.86"/>
    <n v="19040.189999999999"/>
    <n v="2062.81"/>
    <n v="304"/>
    <n v="1"/>
    <n v="69"/>
    <x v="5"/>
    <s v="10/2021"/>
    <x v="52"/>
    <n v="2"/>
    <s v="CU20240114 - Computer Purchase 02"/>
    <x v="0"/>
    <m/>
  </r>
  <r>
    <n v="6932890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4"/>
    <x v="0"/>
    <m/>
  </r>
  <r>
    <n v="6932891"/>
    <n v="1"/>
    <x v="10"/>
    <n v="60"/>
    <n v="11"/>
    <n v="0"/>
    <n v="886.59"/>
    <n v="0"/>
    <n v="886.59"/>
    <n v="718.23"/>
    <n v="0"/>
    <n v="168.36"/>
    <n v="733.54"/>
    <n v="15.31"/>
    <n v="304"/>
    <n v="1"/>
    <n v="69"/>
    <x v="5"/>
    <s v="10/2021"/>
    <x v="53"/>
    <n v="2"/>
    <s v="Laptop, (1) Dell E5470 Lattitude - 1622"/>
    <x v="0"/>
    <m/>
  </r>
  <r>
    <n v="6932892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7"/>
    <x v="0"/>
    <m/>
  </r>
  <r>
    <n v="6932893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x v="53"/>
    <n v="2"/>
    <s v="Laptop, (1) Dell E5470 Lattitude - 1642"/>
    <x v="0"/>
    <m/>
  </r>
  <r>
    <n v="6932901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6"/>
    <x v="0"/>
    <m/>
  </r>
  <r>
    <n v="6932906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8"/>
    <x v="0"/>
    <m/>
  </r>
  <r>
    <n v="6932918"/>
    <n v="1"/>
    <x v="10"/>
    <n v="60"/>
    <n v="26"/>
    <n v="0"/>
    <n v="1560"/>
    <n v="0"/>
    <n v="1560"/>
    <n v="868.27"/>
    <n v="0"/>
    <n v="691.73"/>
    <n v="894.88"/>
    <n v="26.61"/>
    <n v="304"/>
    <n v="1"/>
    <n v="69"/>
    <x v="5"/>
    <s v="10/2021"/>
    <x v="55"/>
    <n v="2"/>
    <s v="Network Upgrades - 1805"/>
    <x v="0"/>
    <m/>
  </r>
  <r>
    <n v="6932923"/>
    <n v="1"/>
    <x v="10"/>
    <n v="60"/>
    <n v="14"/>
    <n v="0"/>
    <n v="16104"/>
    <n v="0"/>
    <n v="16104"/>
    <n v="12225.22"/>
    <n v="0"/>
    <n v="3878.78"/>
    <n v="12502.28"/>
    <n v="277.06"/>
    <n v="304"/>
    <n v="1"/>
    <n v="69"/>
    <x v="5"/>
    <s v="10/2021"/>
    <x v="56"/>
    <n v="2"/>
    <s v="Laptops, (10) Dell CTO 7480 - 1726"/>
    <x v="0"/>
    <m/>
  </r>
  <r>
    <n v="6932924"/>
    <n v="1"/>
    <x v="10"/>
    <n v="60"/>
    <n v="17"/>
    <n v="0"/>
    <n v="6524.82"/>
    <n v="0"/>
    <n v="6524.82"/>
    <n v="4621.76"/>
    <n v="0"/>
    <n v="1903.06"/>
    <n v="4733.7"/>
    <n v="111.94"/>
    <n v="304"/>
    <n v="1"/>
    <n v="69"/>
    <x v="5"/>
    <s v="10/2021"/>
    <x v="57"/>
    <n v="2"/>
    <s v="Laptops, (4) Dell CTO 7480 - 1739"/>
    <x v="0"/>
    <m/>
  </r>
  <r>
    <n v="6932931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1"/>
    <x v="0"/>
    <m/>
  </r>
  <r>
    <n v="6932933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49"/>
    <x v="0"/>
    <m/>
  </r>
  <r>
    <n v="6932934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7"/>
    <x v="0"/>
    <m/>
  </r>
  <r>
    <n v="6932935"/>
    <n v="1"/>
    <x v="10"/>
    <n v="60"/>
    <n v="11"/>
    <n v="0"/>
    <n v="1184.1500000000001"/>
    <n v="0"/>
    <n v="1184.1500000000001"/>
    <n v="959.29"/>
    <n v="0"/>
    <n v="224.86"/>
    <n v="979.73"/>
    <n v="20.440000000000001"/>
    <n v="304"/>
    <n v="1"/>
    <n v="69"/>
    <x v="5"/>
    <s v="10/2021"/>
    <x v="59"/>
    <n v="2"/>
    <s v="PC, (1) Dell Opti 5040 desktop computer - 1670"/>
    <x v="0"/>
    <m/>
  </r>
  <r>
    <n v="6932938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54"/>
    <x v="0"/>
    <m/>
  </r>
  <r>
    <n v="6932939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x v="54"/>
    <n v="2"/>
    <s v="Monitor, (1) Dell P2217 22 inch - 1591"/>
    <x v="0"/>
    <m/>
  </r>
  <r>
    <n v="6932940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7"/>
    <x v="0"/>
    <m/>
  </r>
  <r>
    <n v="6932949"/>
    <n v="1"/>
    <x v="10"/>
    <n v="60"/>
    <n v="12"/>
    <n v="0"/>
    <n v="1160.28"/>
    <n v="0"/>
    <n v="1160.28"/>
    <n v="920.22"/>
    <n v="0"/>
    <n v="240.06"/>
    <n v="940.22"/>
    <n v="20"/>
    <n v="304"/>
    <n v="1"/>
    <n v="69"/>
    <x v="5"/>
    <s v="10/2021"/>
    <x v="61"/>
    <n v="2"/>
    <s v="(4) Dell Docking station WD15 w/180w adapter - 1708"/>
    <x v="0"/>
    <m/>
  </r>
  <r>
    <n v="6932953"/>
    <n v="1"/>
    <x v="10"/>
    <n v="60"/>
    <n v="17"/>
    <n v="0"/>
    <n v="5413.56"/>
    <n v="0"/>
    <n v="5413.56"/>
    <n v="3834.6"/>
    <n v="0"/>
    <n v="1578.96"/>
    <n v="3927.48"/>
    <n v="92.88"/>
    <n v="304"/>
    <n v="1"/>
    <n v="69"/>
    <x v="5"/>
    <s v="10/2021"/>
    <x v="62"/>
    <n v="2"/>
    <s v="Computer Purchase 2017-03 in 2018 - 1734"/>
    <x v="0"/>
    <m/>
  </r>
  <r>
    <n v="6932958"/>
    <n v="1"/>
    <x v="10"/>
    <n v="60"/>
    <n v="26"/>
    <n v="0"/>
    <n v="106797.91"/>
    <n v="0"/>
    <n v="106797.91"/>
    <n v="59442.55"/>
    <n v="0"/>
    <n v="47355.360000000001"/>
    <n v="61263.91"/>
    <n v="1821.3600000000001"/>
    <n v="304"/>
    <n v="1"/>
    <n v="69"/>
    <x v="5"/>
    <s v="10/2021"/>
    <x v="63"/>
    <n v="2"/>
    <s v="Computer Purchases - 1806"/>
    <x v="0"/>
    <m/>
  </r>
  <r>
    <n v="6932961"/>
    <n v="1"/>
    <x v="10"/>
    <n v="60"/>
    <n v="17"/>
    <n v="0"/>
    <n v="45505.36"/>
    <n v="0"/>
    <n v="45505.36"/>
    <n v="32232.97"/>
    <n v="0"/>
    <n v="13272.39"/>
    <n v="33013.699999999997"/>
    <n v="780.73"/>
    <n v="304"/>
    <n v="1"/>
    <n v="69"/>
    <x v="5"/>
    <s v="10/2021"/>
    <x v="64"/>
    <n v="2"/>
    <s v="Energy Lane Network Firewall - 1733"/>
    <x v="0"/>
    <m/>
  </r>
  <r>
    <n v="6932968"/>
    <n v="1"/>
    <x v="10"/>
    <n v="60"/>
    <n v="16"/>
    <n v="0"/>
    <n v="3162.52"/>
    <n v="0"/>
    <n v="3162.52"/>
    <n v="2293.64"/>
    <n v="0"/>
    <n v="868.88"/>
    <n v="2347.9499999999998"/>
    <n v="54.31"/>
    <n v="304"/>
    <n v="1"/>
    <n v="69"/>
    <x v="5"/>
    <s v="10/2021"/>
    <x v="65"/>
    <n v="2"/>
    <s v="CISCO CAT WS-C2960X-48FPS-L Network refresh project - 1728"/>
    <x v="0"/>
    <m/>
  </r>
  <r>
    <n v="6932969"/>
    <n v="1"/>
    <x v="10"/>
    <n v="60"/>
    <n v="19"/>
    <n v="0"/>
    <n v="39420.15"/>
    <n v="0"/>
    <n v="39420.15"/>
    <n v="26590.31"/>
    <n v="0"/>
    <n v="12829.84"/>
    <n v="27265.56"/>
    <n v="675.25"/>
    <n v="304"/>
    <n v="1"/>
    <n v="69"/>
    <x v="5"/>
    <s v="10/2021"/>
    <x v="65"/>
    <n v="2"/>
    <s v="CISCO CAT WS-C2960X-48FPS-L Network refresh project - 1756"/>
    <x v="0"/>
    <m/>
  </r>
  <r>
    <n v="6933007"/>
    <n v="1"/>
    <x v="10"/>
    <n v="60"/>
    <n v="16"/>
    <n v="0"/>
    <n v="16200"/>
    <n v="0"/>
    <n v="16200"/>
    <n v="11749.06"/>
    <n v="0"/>
    <n v="4450.9399999999996"/>
    <n v="12027.24"/>
    <n v="278.18"/>
    <n v="304"/>
    <n v="1"/>
    <n v="69"/>
    <x v="5"/>
    <s v="10/2021"/>
    <x v="66"/>
    <n v="2"/>
    <s v="Citrix Netscaler VPX 100 Load Balancer - 1730"/>
    <x v="0"/>
    <m/>
  </r>
  <r>
    <n v="6933021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x v="53"/>
    <n v="2"/>
    <s v="Laptop, (1) Dell E5470 Lattitude - 1608"/>
    <x v="0"/>
    <m/>
  </r>
  <r>
    <n v="6933023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8"/>
    <x v="0"/>
    <m/>
  </r>
  <r>
    <n v="6933024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9"/>
    <x v="0"/>
    <m/>
  </r>
  <r>
    <n v="6933025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x v="53"/>
    <n v="2"/>
    <s v="Laptop, (1) Dell E5470 Lattitude - 1641"/>
    <x v="0"/>
    <m/>
  </r>
  <r>
    <n v="6933026"/>
    <n v="1"/>
    <x v="10"/>
    <n v="60"/>
    <n v="11"/>
    <n v="0"/>
    <n v="966.99"/>
    <n v="0"/>
    <n v="966.99"/>
    <n v="783.35"/>
    <n v="0"/>
    <n v="183.64"/>
    <n v="800.04"/>
    <n v="16.690000000000001"/>
    <n v="304"/>
    <n v="1"/>
    <n v="69"/>
    <x v="5"/>
    <s v="10/2021"/>
    <x v="53"/>
    <n v="2"/>
    <s v="Laptop, (1) Dell E5470 Lattitude - 1659"/>
    <x v="0"/>
    <m/>
  </r>
  <r>
    <n v="6933032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600"/>
    <x v="0"/>
    <m/>
  </r>
  <r>
    <n v="6933033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7"/>
    <x v="0"/>
    <m/>
  </r>
  <r>
    <n v="6933038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x v="67"/>
    <n v="2"/>
    <s v="Laptop, (1) Dell E7270 Lattitude - 1603"/>
    <x v="0"/>
    <m/>
  </r>
  <r>
    <n v="6933039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x v="67"/>
    <n v="2"/>
    <s v="Laptop, (1) Dell E7270 Lattitude - 1604"/>
    <x v="0"/>
    <m/>
  </r>
  <r>
    <n v="6933040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2"/>
    <x v="0"/>
    <m/>
  </r>
  <r>
    <n v="6933045"/>
    <n v="1"/>
    <x v="10"/>
    <n v="60"/>
    <n v="17"/>
    <n v="0"/>
    <n v="930"/>
    <n v="0"/>
    <n v="930"/>
    <n v="658.77"/>
    <n v="0"/>
    <n v="271.23"/>
    <n v="674.72"/>
    <n v="15.950000000000001"/>
    <n v="304"/>
    <n v="1"/>
    <n v="69"/>
    <x v="5"/>
    <s v="10/2021"/>
    <x v="68"/>
    <n v="2"/>
    <s v="Monitor, (6) Dell P2217 22 inch - 1735"/>
    <x v="0"/>
    <m/>
  </r>
  <r>
    <n v="6933048"/>
    <n v="1"/>
    <x v="10"/>
    <n v="60"/>
    <n v="12"/>
    <n v="0"/>
    <n v="1425.56"/>
    <n v="0"/>
    <n v="1425.56"/>
    <n v="1130.6400000000001"/>
    <n v="0"/>
    <n v="294.92"/>
    <n v="1155.22"/>
    <n v="24.580000000000002"/>
    <n v="304"/>
    <n v="1"/>
    <n v="69"/>
    <x v="5"/>
    <s v="10/2021"/>
    <x v="69"/>
    <n v="2"/>
    <s v="Monitor, (8) Dell P2217 22 inch - 1707"/>
    <x v="0"/>
    <m/>
  </r>
  <r>
    <n v="6933064"/>
    <n v="1"/>
    <x v="10"/>
    <n v="60"/>
    <n v="12"/>
    <n v="0"/>
    <n v="75707.360000000001"/>
    <n v="0"/>
    <n v="75707.360000000001"/>
    <n v="60229.81"/>
    <n v="0"/>
    <n v="15477.55"/>
    <n v="61519.61"/>
    <n v="1289.8"/>
    <n v="304"/>
    <n v="1"/>
    <n v="69"/>
    <x v="5"/>
    <s v="10/2021"/>
    <x v="71"/>
    <n v="2"/>
    <s v="Middletown Office IT Equipment - 114 Sandhill Drive - 1713"/>
    <x v="0"/>
    <m/>
  </r>
  <r>
    <n v="6933065"/>
    <n v="1"/>
    <x v="10"/>
    <n v="60"/>
    <n v="12"/>
    <n v="0"/>
    <n v="1940.15"/>
    <n v="0"/>
    <n v="1940.15"/>
    <n v="1552.13"/>
    <n v="0"/>
    <n v="388.02"/>
    <n v="1584.46"/>
    <n v="32.33"/>
    <n v="304"/>
    <n v="1"/>
    <n v="69"/>
    <x v="5"/>
    <s v="10/2021"/>
    <x v="72"/>
    <n v="2"/>
    <s v="Middletown Office Telephone system - 114 Sandhill Drive - 1715"/>
    <x v="0"/>
    <m/>
  </r>
  <r>
    <n v="6933070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47"/>
    <x v="0"/>
    <m/>
  </r>
  <r>
    <n v="6933071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50"/>
    <x v="0"/>
    <m/>
  </r>
  <r>
    <n v="6933124"/>
    <n v="1"/>
    <x v="10"/>
    <n v="60"/>
    <n v="12"/>
    <n v="0"/>
    <n v="1669.99"/>
    <n v="0"/>
    <n v="1669.99"/>
    <n v="1324.45"/>
    <n v="0"/>
    <n v="345.54"/>
    <n v="1353.24"/>
    <n v="28.79"/>
    <n v="304"/>
    <n v="1"/>
    <n v="69"/>
    <x v="5"/>
    <s v="10/2021"/>
    <x v="73"/>
    <n v="2"/>
    <s v="CISCO Smartnet 24x7x4 -iRouter refresh - 1702"/>
    <x v="0"/>
    <m/>
  </r>
  <r>
    <n v="6933149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x v="53"/>
    <n v="2"/>
    <s v="Laptop, (1) Dell E5470 Lattitude - 1611"/>
    <x v="0"/>
    <m/>
  </r>
  <r>
    <n v="6933150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3"/>
    <x v="0"/>
    <m/>
  </r>
  <r>
    <n v="6933151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45"/>
    <x v="0"/>
    <m/>
  </r>
  <r>
    <n v="6933157"/>
    <n v="1"/>
    <x v="10"/>
    <n v="60"/>
    <n v="17"/>
    <n v="0"/>
    <n v="3024.56"/>
    <n v="0"/>
    <n v="3024.56"/>
    <n v="2142.36"/>
    <n v="0"/>
    <n v="882.2"/>
    <n v="2194.25"/>
    <n v="51.89"/>
    <n v="304"/>
    <n v="1"/>
    <n v="69"/>
    <x v="5"/>
    <s v="10/2021"/>
    <x v="74"/>
    <n v="2"/>
    <s v="PC, (3) Dell CTO 5050 Desktop computers - 1740"/>
    <x v="0"/>
    <m/>
  </r>
  <r>
    <n v="6933163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9"/>
    <x v="0"/>
    <m/>
  </r>
  <r>
    <n v="6933164"/>
    <n v="1"/>
    <x v="10"/>
    <n v="60"/>
    <n v="11"/>
    <n v="0"/>
    <n v="285.64999999999998"/>
    <n v="0"/>
    <n v="285.64999999999998"/>
    <n v="231.39"/>
    <n v="0"/>
    <n v="54.26"/>
    <n v="236.32"/>
    <n v="4.93"/>
    <n v="304"/>
    <n v="1"/>
    <n v="69"/>
    <x v="5"/>
    <s v="10/2021"/>
    <x v="75"/>
    <n v="2"/>
    <s v="Printer, (1) HP Color LJ Pro M452DN - 1682"/>
    <x v="0"/>
    <m/>
  </r>
  <r>
    <n v="6933168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x v="67"/>
    <n v="2"/>
    <s v="Laptop, (1) Dell E7270 Lattitude - 1602"/>
    <x v="0"/>
    <m/>
  </r>
  <r>
    <n v="6933169"/>
    <n v="1"/>
    <x v="10"/>
    <n v="60"/>
    <n v="11"/>
    <n v="0"/>
    <n v="217.52"/>
    <n v="0"/>
    <n v="217.52"/>
    <n v="176.21"/>
    <n v="0"/>
    <n v="41.31"/>
    <n v="179.97"/>
    <n v="3.7600000000000002"/>
    <n v="304"/>
    <n v="1"/>
    <n v="69"/>
    <x v="5"/>
    <s v="10/2021"/>
    <x v="54"/>
    <n v="2"/>
    <s v="Monitor, (1) Dell P2217 22 inch - 1658"/>
    <x v="0"/>
    <m/>
  </r>
  <r>
    <n v="693317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2"/>
    <x v="0"/>
    <m/>
  </r>
  <r>
    <n v="6933171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5"/>
    <x v="0"/>
    <m/>
  </r>
  <r>
    <n v="6933173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6"/>
    <x v="0"/>
    <m/>
  </r>
  <r>
    <n v="6933174"/>
    <n v="1"/>
    <x v="10"/>
    <n v="60"/>
    <n v="17"/>
    <n v="0"/>
    <n v="1550"/>
    <n v="0"/>
    <n v="1550"/>
    <n v="1097.8900000000001"/>
    <n v="0"/>
    <n v="452.11"/>
    <n v="1124.48"/>
    <n v="26.59"/>
    <n v="304"/>
    <n v="1"/>
    <n v="69"/>
    <x v="5"/>
    <s v="10/2021"/>
    <x v="76"/>
    <n v="2"/>
    <s v="Monitor, (10) Dell P2217 22 inch - 1736"/>
    <x v="0"/>
    <m/>
  </r>
  <r>
    <n v="6933175"/>
    <n v="1"/>
    <x v="10"/>
    <n v="60"/>
    <n v="17"/>
    <n v="0"/>
    <n v="2480"/>
    <n v="0"/>
    <n v="2480"/>
    <n v="1756.68"/>
    <n v="0"/>
    <n v="723.32"/>
    <n v="1799.23"/>
    <n v="42.550000000000004"/>
    <n v="304"/>
    <n v="1"/>
    <n v="69"/>
    <x v="5"/>
    <s v="10/2021"/>
    <x v="77"/>
    <n v="2"/>
    <s v="Monitor, (16) Dell P2217 22 inch - 1737"/>
    <x v="0"/>
    <m/>
  </r>
  <r>
    <n v="6933176"/>
    <n v="1"/>
    <x v="10"/>
    <n v="60"/>
    <n v="17"/>
    <n v="0"/>
    <n v="707.84"/>
    <n v="0"/>
    <n v="707.84"/>
    <n v="501.38"/>
    <n v="0"/>
    <n v="206.46"/>
    <n v="513.52"/>
    <n v="12.14"/>
    <n v="304"/>
    <n v="1"/>
    <n v="69"/>
    <x v="5"/>
    <s v="10/2021"/>
    <x v="78"/>
    <n v="2"/>
    <s v="Monitor, (4) Dell P2217 22 inch - 1738"/>
    <x v="0"/>
    <m/>
  </r>
  <r>
    <n v="6933186"/>
    <n v="1"/>
    <x v="10"/>
    <n v="60"/>
    <n v="22"/>
    <n v="0"/>
    <n v="4945.74"/>
    <n v="0"/>
    <n v="4945.74"/>
    <n v="3085.77"/>
    <n v="0"/>
    <n v="1859.97"/>
    <n v="3170.31"/>
    <n v="84.54"/>
    <n v="304"/>
    <n v="1"/>
    <n v="69"/>
    <x v="5"/>
    <s v="10/2021"/>
    <x v="55"/>
    <n v="2"/>
    <s v="Network Upgrades - 1783"/>
    <x v="0"/>
    <m/>
  </r>
  <r>
    <n v="6933187"/>
    <n v="1"/>
    <x v="10"/>
    <n v="60"/>
    <n v="24"/>
    <n v="0"/>
    <n v="26342.5"/>
    <n v="0"/>
    <n v="26342.5"/>
    <n v="15548.5"/>
    <n v="0"/>
    <n v="10794"/>
    <n v="15998.25"/>
    <n v="449.75"/>
    <n v="304"/>
    <n v="1"/>
    <n v="69"/>
    <x v="5"/>
    <s v="10/2021"/>
    <x v="55"/>
    <n v="2"/>
    <s v="Network Upgrades - 1792"/>
    <x v="0"/>
    <m/>
  </r>
  <r>
    <n v="6933201"/>
    <n v="1"/>
    <x v="10"/>
    <n v="60"/>
    <n v="20"/>
    <n v="0"/>
    <n v="5540"/>
    <n v="0"/>
    <n v="5540"/>
    <n v="3643.44"/>
    <n v="0"/>
    <n v="1896.56"/>
    <n v="3738.27"/>
    <n v="94.83"/>
    <n v="304"/>
    <n v="1"/>
    <n v="69"/>
    <x v="5"/>
    <s v="10/2021"/>
    <x v="79"/>
    <n v="2"/>
    <s v="Newark Office IT - 1767"/>
    <x v="0"/>
    <m/>
  </r>
  <r>
    <n v="6933202"/>
    <n v="1"/>
    <x v="10"/>
    <n v="60"/>
    <n v="12"/>
    <n v="0"/>
    <n v="3516.35"/>
    <n v="0"/>
    <n v="3516.35"/>
    <n v="2788.85"/>
    <n v="0"/>
    <n v="727.5"/>
    <n v="2849.47"/>
    <n v="60.620000000000005"/>
    <n v="304"/>
    <n v="1"/>
    <n v="69"/>
    <x v="5"/>
    <s v="10/2021"/>
    <x v="80"/>
    <n v="2"/>
    <s v="Switch, (1) Cisco Catalyst 2960X 48 port ethernet - 1695"/>
    <x v="0"/>
    <m/>
  </r>
  <r>
    <n v="6933203"/>
    <n v="1"/>
    <x v="10"/>
    <n v="60"/>
    <n v="14"/>
    <n v="0"/>
    <n v="3338.86"/>
    <n v="0"/>
    <n v="3338.86"/>
    <n v="2534.63"/>
    <n v="0"/>
    <n v="804.23"/>
    <n v="2592.0700000000002"/>
    <n v="57.44"/>
    <n v="304"/>
    <n v="1"/>
    <n v="69"/>
    <x v="5"/>
    <s v="10/2021"/>
    <x v="81"/>
    <n v="2"/>
    <s v="Tablet, (1) Dell CTO 7202 latitude rugged tablet w/docking - 1725"/>
    <x v="0"/>
    <m/>
  </r>
  <r>
    <n v="6933210"/>
    <n v="1"/>
    <x v="10"/>
    <n v="60"/>
    <n v="11"/>
    <n v="0"/>
    <n v="1095.81"/>
    <n v="0"/>
    <n v="1095.81"/>
    <n v="887.74"/>
    <n v="0"/>
    <n v="208.07"/>
    <n v="906.66"/>
    <n v="18.920000000000002"/>
    <n v="304"/>
    <n v="1"/>
    <n v="69"/>
    <x v="5"/>
    <s v="10/2021"/>
    <x v="59"/>
    <n v="2"/>
    <s v="PC, (1) Dell Opti 5040 desktop computer - 1664"/>
    <x v="0"/>
    <m/>
  </r>
  <r>
    <n v="6933214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53"/>
    <x v="0"/>
    <m/>
  </r>
  <r>
    <n v="6933215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x v="54"/>
    <n v="2"/>
    <s v="Monitor, (1) Dell P2217 22 inch - 1588"/>
    <x v="0"/>
    <m/>
  </r>
  <r>
    <n v="6933216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x v="54"/>
    <n v="2"/>
    <s v="Monitor, (1) Dell P2217 22 inch - 1589"/>
    <x v="0"/>
    <m/>
  </r>
  <r>
    <n v="6933217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4"/>
    <x v="0"/>
    <m/>
  </r>
  <r>
    <n v="6933218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5"/>
    <x v="0"/>
    <m/>
  </r>
  <r>
    <n v="6933219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7"/>
    <x v="0"/>
    <m/>
  </r>
  <r>
    <n v="6933220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8"/>
    <x v="0"/>
    <m/>
  </r>
  <r>
    <n v="6933236"/>
    <n v="1"/>
    <x v="10"/>
    <n v="60"/>
    <n v="12"/>
    <n v="0"/>
    <n v="50079.21"/>
    <n v="0"/>
    <n v="50079.21"/>
    <n v="39668.04"/>
    <n v="0"/>
    <n v="10411.17"/>
    <n v="40535.64"/>
    <n v="867.6"/>
    <n v="304"/>
    <n v="1"/>
    <n v="69"/>
    <x v="5"/>
    <s v="10/2021"/>
    <x v="82"/>
    <n v="2"/>
    <s v="Computer Purchase 2017-03 - 1703"/>
    <x v="0"/>
    <m/>
  </r>
  <r>
    <n v="6933244"/>
    <n v="1"/>
    <x v="10"/>
    <n v="60"/>
    <n v="14"/>
    <n v="0"/>
    <n v="941.55"/>
    <n v="0"/>
    <n v="941.55"/>
    <n v="714.79"/>
    <n v="0"/>
    <n v="226.76"/>
    <n v="730.99"/>
    <n v="16.2"/>
    <n v="304"/>
    <n v="1"/>
    <n v="69"/>
    <x v="5"/>
    <s v="10/2021"/>
    <x v="83"/>
    <n v="2"/>
    <s v="Computer, (1) Dell CTO 5050 - 1724"/>
    <x v="0"/>
    <m/>
  </r>
  <r>
    <n v="6933285"/>
    <n v="1"/>
    <x v="10"/>
    <n v="60"/>
    <n v="1"/>
    <n v="0"/>
    <n v="826.97"/>
    <n v="0"/>
    <n v="826.97"/>
    <n v="813.19"/>
    <n v="0"/>
    <n v="13.78"/>
    <n v="826.97"/>
    <n v="13.780000000000001"/>
    <n v="304"/>
    <n v="1"/>
    <n v="69"/>
    <x v="5"/>
    <s v="10/2021"/>
    <x v="84"/>
    <n v="2"/>
    <s v="Desktop, (1) Dell Optiplex 5040 - 1443"/>
    <x v="0"/>
    <m/>
  </r>
  <r>
    <n v="6933300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x v="53"/>
    <n v="2"/>
    <s v="Laptop, (1) Dell E5470 Lattitude - 1610"/>
    <x v="0"/>
    <m/>
  </r>
  <r>
    <n v="6933301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7"/>
    <x v="0"/>
    <m/>
  </r>
  <r>
    <n v="6933302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20"/>
    <x v="0"/>
    <m/>
  </r>
  <r>
    <n v="6933304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47"/>
    <x v="0"/>
    <m/>
  </r>
  <r>
    <n v="6933308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48"/>
    <x v="0"/>
    <m/>
  </r>
  <r>
    <n v="6933311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3"/>
    <x v="0"/>
    <m/>
  </r>
  <r>
    <n v="693331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3"/>
    <x v="0"/>
    <m/>
  </r>
  <r>
    <n v="6933314"/>
    <n v="1"/>
    <x v="10"/>
    <n v="60"/>
    <n v="11"/>
    <n v="0"/>
    <n v="166.26"/>
    <n v="0"/>
    <n v="166.26"/>
    <n v="134.66"/>
    <n v="0"/>
    <n v="31.6"/>
    <n v="137.53"/>
    <n v="2.87"/>
    <n v="304"/>
    <n v="1"/>
    <n v="69"/>
    <x v="5"/>
    <s v="10/2021"/>
    <x v="54"/>
    <n v="2"/>
    <s v="Monitor, (1) Dell P2217 22 inch - 1680"/>
    <x v="0"/>
    <m/>
  </r>
  <r>
    <n v="6933325"/>
    <n v="1"/>
    <x v="10"/>
    <n v="60"/>
    <n v="19"/>
    <n v="0"/>
    <n v="217591.11"/>
    <n v="0"/>
    <n v="217591.11"/>
    <n v="146773.26999999999"/>
    <n v="0"/>
    <n v="70817.84"/>
    <n v="150500.51999999999"/>
    <n v="3727.25"/>
    <n v="304"/>
    <n v="1"/>
    <n v="69"/>
    <x v="5"/>
    <s v="10/2021"/>
    <x v="85"/>
    <n v="2"/>
    <s v="Stover - Dover Campus IT Network - 1757"/>
    <x v="0"/>
    <m/>
  </r>
  <r>
    <n v="6933331"/>
    <n v="1"/>
    <x v="10"/>
    <n v="60"/>
    <n v="12"/>
    <n v="0"/>
    <n v="3516.36"/>
    <n v="0"/>
    <n v="3516.36"/>
    <n v="2788.86"/>
    <n v="0"/>
    <n v="727.5"/>
    <n v="2849.48"/>
    <n v="60.620000000000005"/>
    <n v="304"/>
    <n v="1"/>
    <n v="69"/>
    <x v="5"/>
    <s v="10/2021"/>
    <x v="80"/>
    <n v="2"/>
    <s v="Switch, (1) Cisco Catalyst 2960X 48 port ethernet - 1696"/>
    <x v="0"/>
    <m/>
  </r>
  <r>
    <n v="6933332"/>
    <n v="1"/>
    <x v="10"/>
    <n v="60"/>
    <n v="12"/>
    <n v="0"/>
    <n v="6233.42"/>
    <n v="0"/>
    <n v="6233.42"/>
    <n v="4943.72"/>
    <n v="0"/>
    <n v="1289.7"/>
    <n v="5051.1899999999996"/>
    <n v="107.47"/>
    <n v="304"/>
    <n v="1"/>
    <n v="69"/>
    <x v="5"/>
    <s v="10/2021"/>
    <x v="86"/>
    <n v="2"/>
    <s v="Switch, (1) Cisco Catalyst 3850 24 POE LAN - 1692"/>
    <x v="0"/>
    <m/>
  </r>
  <r>
    <n v="6933334"/>
    <n v="1"/>
    <x v="10"/>
    <n v="84"/>
    <n v="38"/>
    <n v="0"/>
    <n v="4300.3599999999997"/>
    <n v="0"/>
    <n v="4300.3599999999997"/>
    <n v="2319.61"/>
    <n v="0"/>
    <n v="1980.75"/>
    <n v="2371.7399999999998"/>
    <n v="52.13"/>
    <n v="304"/>
    <n v="1"/>
    <n v="69"/>
    <x v="5"/>
    <s v="10/2021"/>
    <x v="87"/>
    <n v="2"/>
    <s v="Telephones, (10) Cisco UC 8851 w/accessories - 1723"/>
    <x v="0"/>
    <m/>
  </r>
  <r>
    <n v="6933338"/>
    <n v="1"/>
    <x v="10"/>
    <n v="60"/>
    <n v="11"/>
    <n v="0"/>
    <n v="697.71"/>
    <n v="0"/>
    <n v="697.71"/>
    <n v="565.21"/>
    <n v="0"/>
    <n v="132.5"/>
    <n v="577.26"/>
    <n v="12.05"/>
    <n v="304"/>
    <n v="1"/>
    <n v="69"/>
    <x v="5"/>
    <s v="10/2021"/>
    <x v="59"/>
    <n v="2"/>
    <s v="PC, (1) Dell Opti 5040 desktop computer - 1607"/>
    <x v="0"/>
    <m/>
  </r>
  <r>
    <n v="6933341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48"/>
    <x v="0"/>
    <m/>
  </r>
  <r>
    <n v="6933342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51"/>
    <x v="0"/>
    <m/>
  </r>
  <r>
    <n v="6933343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9"/>
    <x v="0"/>
    <m/>
  </r>
  <r>
    <n v="6933344"/>
    <n v="1"/>
    <x v="10"/>
    <n v="60"/>
    <n v="12"/>
    <n v="0"/>
    <n v="634.02"/>
    <n v="0"/>
    <n v="634.02"/>
    <n v="502.81"/>
    <n v="0"/>
    <n v="131.21"/>
    <n v="513.74"/>
    <n v="10.93"/>
    <n v="304"/>
    <n v="1"/>
    <n v="69"/>
    <x v="5"/>
    <s v="10/2021"/>
    <x v="88"/>
    <n v="2"/>
    <s v="Transceiver, (1) CISCO 1000BASE LX/LH-iRouter refresh - 1700"/>
    <x v="0"/>
    <m/>
  </r>
  <r>
    <n v="6933346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2"/>
    <x v="0"/>
    <m/>
  </r>
  <r>
    <n v="6933347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3"/>
    <x v="0"/>
    <m/>
  </r>
  <r>
    <n v="6933348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9"/>
    <x v="0"/>
    <m/>
  </r>
  <r>
    <n v="6933359"/>
    <n v="1"/>
    <x v="10"/>
    <n v="60"/>
    <n v="14"/>
    <n v="0"/>
    <n v="-19959.900000000001"/>
    <n v="0"/>
    <n v="-19959.900000000001"/>
    <n v="-15152.37"/>
    <n v="0"/>
    <n v="-4807.53"/>
    <n v="-15495.76"/>
    <n v="-343.39"/>
    <n v="304"/>
    <n v="1"/>
    <n v="69"/>
    <x v="5"/>
    <s v="10/2021"/>
    <x v="89"/>
    <n v="2"/>
    <s v="Computer Purchase 2017-02 Credits for returned equipment - 1727"/>
    <x v="0"/>
    <m/>
  </r>
  <r>
    <n v="6933366"/>
    <n v="1"/>
    <x v="10"/>
    <n v="60"/>
    <n v="20"/>
    <n v="0"/>
    <n v="8093.86"/>
    <n v="0"/>
    <n v="8093.86"/>
    <n v="5322.96"/>
    <n v="0"/>
    <n v="2770.9"/>
    <n v="5461.51"/>
    <n v="138.55000000000001"/>
    <n v="304"/>
    <n v="1"/>
    <n v="69"/>
    <x v="5"/>
    <s v="10/2021"/>
    <x v="90"/>
    <n v="2"/>
    <s v="Computers - 1766"/>
    <x v="0"/>
    <m/>
  </r>
  <r>
    <n v="6933367"/>
    <n v="1"/>
    <x v="10"/>
    <n v="60"/>
    <n v="23"/>
    <n v="0"/>
    <n v="2155.91"/>
    <n v="0"/>
    <n v="2155.91"/>
    <n v="1308.82"/>
    <n v="0"/>
    <n v="847.09"/>
    <n v="1345.65"/>
    <n v="36.83"/>
    <n v="304"/>
    <n v="1"/>
    <n v="69"/>
    <x v="5"/>
    <s v="10/2021"/>
    <x v="90"/>
    <n v="2"/>
    <s v="Computers - 1781"/>
    <x v="0"/>
    <m/>
  </r>
  <r>
    <n v="6933368"/>
    <n v="1"/>
    <x v="10"/>
    <n v="60"/>
    <n v="22"/>
    <n v="0"/>
    <n v="22588.29"/>
    <n v="0"/>
    <n v="22588.29"/>
    <n v="14093.54"/>
    <n v="0"/>
    <n v="8494.75"/>
    <n v="14479.67"/>
    <n v="386.13"/>
    <n v="304"/>
    <n v="1"/>
    <n v="69"/>
    <x v="5"/>
    <s v="10/2021"/>
    <x v="90"/>
    <n v="2"/>
    <s v="Computers - 1784"/>
    <x v="0"/>
    <m/>
  </r>
  <r>
    <n v="6933438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5"/>
    <x v="0"/>
    <m/>
  </r>
  <r>
    <n v="6933439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8"/>
    <x v="0"/>
    <m/>
  </r>
  <r>
    <n v="6933440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x v="53"/>
    <n v="2"/>
    <s v="Laptop, (1) Dell E5470 Lattitude - 1612"/>
    <x v="0"/>
    <m/>
  </r>
  <r>
    <n v="6933445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2"/>
    <x v="0"/>
    <m/>
  </r>
  <r>
    <n v="6933446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6"/>
    <x v="0"/>
    <m/>
  </r>
  <r>
    <n v="6933447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8"/>
    <x v="0"/>
    <m/>
  </r>
  <r>
    <n v="6933450"/>
    <n v="1"/>
    <x v="10"/>
    <n v="60"/>
    <n v="11"/>
    <n v="0"/>
    <n v="437.98"/>
    <n v="0"/>
    <n v="437.98"/>
    <n v="354.82"/>
    <n v="0"/>
    <n v="83.16"/>
    <n v="362.38"/>
    <n v="7.5600000000000005"/>
    <n v="304"/>
    <n v="1"/>
    <n v="69"/>
    <x v="5"/>
    <s v="10/2021"/>
    <x v="75"/>
    <n v="2"/>
    <s v="Printer, (1) HP Color LJ Pro M452DN - 1681"/>
    <x v="0"/>
    <m/>
  </r>
  <r>
    <n v="693345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7"/>
    <x v="0"/>
    <m/>
  </r>
  <r>
    <n v="6933459"/>
    <n v="1"/>
    <x v="10"/>
    <n v="60"/>
    <n v="12"/>
    <n v="0"/>
    <n v="4977.75"/>
    <n v="0"/>
    <n v="4977.75"/>
    <n v="3947.85"/>
    <n v="0"/>
    <n v="1029.9000000000001"/>
    <n v="4033.67"/>
    <n v="85.820000000000007"/>
    <n v="304"/>
    <n v="1"/>
    <n v="69"/>
    <x v="5"/>
    <s v="10/2021"/>
    <x v="91"/>
    <n v="2"/>
    <s v="Monitor, (5) Dell P2217 22 inch - 1711"/>
    <x v="0"/>
    <m/>
  </r>
  <r>
    <n v="6933461"/>
    <n v="1"/>
    <x v="10"/>
    <n v="60"/>
    <n v="12"/>
    <n v="0"/>
    <n v="24425.53"/>
    <n v="0"/>
    <n v="24425.53"/>
    <n v="19366.75"/>
    <n v="0"/>
    <n v="5058.78"/>
    <n v="19788.310000000001"/>
    <n v="421.56"/>
    <n v="304"/>
    <n v="1"/>
    <n v="69"/>
    <x v="5"/>
    <s v="10/2021"/>
    <x v="92"/>
    <n v="2"/>
    <s v="Rewiring project for Marianna Site - 1697"/>
    <x v="0"/>
    <m/>
  </r>
  <r>
    <n v="6933462"/>
    <n v="1"/>
    <x v="10"/>
    <n v="60"/>
    <n v="12"/>
    <n v="0"/>
    <n v="6842.38"/>
    <n v="0"/>
    <n v="6842.38"/>
    <n v="5426.69"/>
    <n v="0"/>
    <n v="1415.69"/>
    <n v="5544.66"/>
    <n v="117.97"/>
    <n v="304"/>
    <n v="1"/>
    <n v="69"/>
    <x v="5"/>
    <s v="10/2021"/>
    <x v="93"/>
    <n v="2"/>
    <s v="Router, (1) CISCO ISR 4431 -iRouter refresh - 1701"/>
    <x v="0"/>
    <m/>
  </r>
  <r>
    <n v="6933474"/>
    <n v="1"/>
    <x v="10"/>
    <n v="36"/>
    <n v="0"/>
    <n v="0"/>
    <n v="-14760"/>
    <n v="0"/>
    <n v="-14760"/>
    <n v="-14760"/>
    <n v="0"/>
    <n v="0"/>
    <n v="-14760"/>
    <n v="0"/>
    <n v="304"/>
    <n v="1"/>
    <n v="69"/>
    <x v="5"/>
    <s v="10/2021"/>
    <x v="58"/>
    <n v="2"/>
    <s v="Licenses, (36) CISCO L-ASA5545-TAM subscriptions for Energy Lane Firewall - 1763"/>
    <x v="0"/>
    <m/>
  </r>
  <r>
    <n v="6933475"/>
    <n v="1"/>
    <x v="10"/>
    <n v="60"/>
    <n v="19"/>
    <n v="0"/>
    <n v="129968.61"/>
    <n v="0"/>
    <n v="129968.61"/>
    <n v="87668.63"/>
    <n v="0"/>
    <n v="42299.98"/>
    <n v="89894.94"/>
    <n v="2226.31"/>
    <n v="304"/>
    <n v="1"/>
    <n v="69"/>
    <x v="5"/>
    <s v="10/2021"/>
    <x v="79"/>
    <n v="2"/>
    <s v="Newark Office IT - 1758"/>
    <x v="0"/>
    <m/>
  </r>
  <r>
    <n v="6933479"/>
    <n v="1"/>
    <x v="10"/>
    <n v="60"/>
    <n v="12"/>
    <n v="0"/>
    <n v="3516.35"/>
    <n v="0"/>
    <n v="3516.35"/>
    <n v="2788.85"/>
    <n v="0"/>
    <n v="727.5"/>
    <n v="2849.47"/>
    <n v="60.620000000000005"/>
    <n v="304"/>
    <n v="1"/>
    <n v="69"/>
    <x v="5"/>
    <s v="10/2021"/>
    <x v="80"/>
    <n v="2"/>
    <s v="Switch, (1) Cisco Catalyst 2960X 48 port ethernet - 1694"/>
    <x v="0"/>
    <m/>
  </r>
  <r>
    <n v="6933484"/>
    <n v="1"/>
    <x v="10"/>
    <n v="60"/>
    <n v="11"/>
    <n v="0"/>
    <n v="697.61"/>
    <n v="0"/>
    <n v="697.61"/>
    <n v="565.11"/>
    <n v="0"/>
    <n v="132.5"/>
    <n v="577.16"/>
    <n v="12.05"/>
    <n v="304"/>
    <n v="1"/>
    <n v="69"/>
    <x v="5"/>
    <s v="10/2021"/>
    <x v="59"/>
    <n v="2"/>
    <s v="PC, (1) Dell Opti 5040 desktop computer - 1606"/>
    <x v="0"/>
    <m/>
  </r>
  <r>
    <n v="6933485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2"/>
    <x v="0"/>
    <m/>
  </r>
  <r>
    <n v="6933487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5"/>
    <x v="0"/>
    <m/>
  </r>
  <r>
    <n v="6933488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6"/>
    <x v="0"/>
    <m/>
  </r>
  <r>
    <n v="6933489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x v="54"/>
    <n v="2"/>
    <s v="Monitor, (1) Dell P2217 22 inch - 1590"/>
    <x v="0"/>
    <m/>
  </r>
  <r>
    <n v="6933490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6"/>
    <x v="0"/>
    <m/>
  </r>
  <r>
    <n v="6933513"/>
    <n v="1"/>
    <x v="10"/>
    <n v="60"/>
    <n v="24"/>
    <n v="0"/>
    <n v="74483.95"/>
    <n v="0"/>
    <n v="74483.95"/>
    <n v="43963.75"/>
    <n v="0"/>
    <n v="30520.2"/>
    <n v="45235.43"/>
    <n v="1271.68"/>
    <n v="304"/>
    <n v="1"/>
    <n v="69"/>
    <x v="5"/>
    <s v="10/2021"/>
    <x v="63"/>
    <n v="2"/>
    <s v="Computer Purchases - 1793"/>
    <x v="0"/>
    <m/>
  </r>
  <r>
    <n v="6933514"/>
    <n v="1"/>
    <x v="10"/>
    <n v="60"/>
    <n v="19"/>
    <n v="0"/>
    <n v="38380.33"/>
    <n v="0"/>
    <n v="38380.33"/>
    <n v="25888.92"/>
    <n v="0"/>
    <n v="12491.41"/>
    <n v="26546.36"/>
    <n v="657.44"/>
    <n v="304"/>
    <n v="1"/>
    <n v="69"/>
    <x v="5"/>
    <s v="10/2021"/>
    <x v="90"/>
    <n v="2"/>
    <s v="Computers - 1759"/>
    <x v="0"/>
    <m/>
  </r>
  <r>
    <n v="6933529"/>
    <n v="1"/>
    <x v="10"/>
    <n v="60"/>
    <n v="14"/>
    <n v="0"/>
    <n v="320.39"/>
    <n v="0"/>
    <n v="320.39"/>
    <n v="243.19"/>
    <n v="0"/>
    <n v="77.2"/>
    <n v="248.7"/>
    <n v="5.51"/>
    <n v="304"/>
    <n v="1"/>
    <n v="69"/>
    <x v="5"/>
    <s v="10/2021"/>
    <x v="95"/>
    <n v="2"/>
    <s v="UPS, (1) APC Power saving back-ups RS1500 - 1722"/>
    <x v="0"/>
    <m/>
  </r>
  <r>
    <n v="6933530"/>
    <n v="1"/>
    <x v="10"/>
    <n v="60"/>
    <n v="12"/>
    <n v="0"/>
    <n v="1338.76"/>
    <n v="0"/>
    <n v="1338.76"/>
    <n v="1061.74"/>
    <n v="0"/>
    <n v="277.02"/>
    <n v="1084.82"/>
    <n v="23.080000000000002"/>
    <n v="304"/>
    <n v="1"/>
    <n v="69"/>
    <x v="5"/>
    <s v="10/2021"/>
    <x v="96"/>
    <n v="2"/>
    <s v="UPS, (1) APC Smart x1500VA - 1691"/>
    <x v="0"/>
    <m/>
  </r>
  <r>
    <n v="6933576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x v="53"/>
    <n v="2"/>
    <s v="Laptop, (1) Dell E5470 Lattitude - 1609"/>
    <x v="0"/>
    <m/>
  </r>
  <r>
    <n v="6933577"/>
    <n v="1"/>
    <x v="10"/>
    <n v="60"/>
    <n v="11"/>
    <n v="0"/>
    <n v="947.8"/>
    <n v="0"/>
    <n v="947.8"/>
    <n v="767.82"/>
    <n v="0"/>
    <n v="179.98"/>
    <n v="784.18"/>
    <n v="16.36"/>
    <n v="304"/>
    <n v="1"/>
    <n v="69"/>
    <x v="5"/>
    <s v="10/2021"/>
    <x v="53"/>
    <n v="2"/>
    <s v="Laptop, (1) Dell E5470 Lattitude - 1613"/>
    <x v="0"/>
    <m/>
  </r>
  <r>
    <n v="6933578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21"/>
    <x v="0"/>
    <m/>
  </r>
  <r>
    <n v="6933579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4"/>
    <x v="0"/>
    <m/>
  </r>
  <r>
    <n v="6933580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x v="53"/>
    <n v="2"/>
    <s v="Laptop, (1) Dell E5470 Lattitude - 1643"/>
    <x v="0"/>
    <m/>
  </r>
  <r>
    <n v="6933581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x v="53"/>
    <n v="2"/>
    <s v="Laptop, (1) Dell E5470 Lattitude - 1644"/>
    <x v="0"/>
    <m/>
  </r>
  <r>
    <n v="6933582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46"/>
    <x v="0"/>
    <m/>
  </r>
  <r>
    <n v="6933589"/>
    <n v="1"/>
    <x v="10"/>
    <n v="60"/>
    <n v="11"/>
    <n v="0"/>
    <n v="171.4"/>
    <n v="0"/>
    <n v="171.4"/>
    <n v="138.88"/>
    <n v="0"/>
    <n v="32.520000000000003"/>
    <n v="141.84"/>
    <n v="2.96"/>
    <n v="304"/>
    <n v="1"/>
    <n v="69"/>
    <x v="5"/>
    <s v="10/2021"/>
    <x v="54"/>
    <n v="2"/>
    <s v="Monitor, (1) Dell P2217 22 inch - 1601"/>
    <x v="0"/>
    <m/>
  </r>
  <r>
    <n v="6933590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0"/>
    <x v="0"/>
    <m/>
  </r>
  <r>
    <n v="6933592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3"/>
    <x v="0"/>
    <m/>
  </r>
  <r>
    <n v="6933597"/>
    <n v="1"/>
    <x v="10"/>
    <n v="60"/>
    <n v="12"/>
    <n v="0"/>
    <n v="1753.82"/>
    <n v="0"/>
    <n v="1753.82"/>
    <n v="1390.98"/>
    <n v="0"/>
    <n v="362.84"/>
    <n v="1421.22"/>
    <n v="30.240000000000002"/>
    <n v="304"/>
    <n v="1"/>
    <n v="69"/>
    <x v="5"/>
    <s v="10/2021"/>
    <x v="76"/>
    <n v="2"/>
    <s v="Monitor, (10) Dell P2217 22 inch - 1710"/>
    <x v="0"/>
    <m/>
  </r>
  <r>
    <n v="6933608"/>
    <n v="1"/>
    <x v="10"/>
    <n v="60"/>
    <n v="25"/>
    <n v="0"/>
    <n v="8657.42"/>
    <n v="0"/>
    <n v="8657.42"/>
    <n v="4964.3"/>
    <n v="0"/>
    <n v="3693.12"/>
    <n v="5112.0200000000004"/>
    <n v="147.72"/>
    <n v="304"/>
    <n v="1"/>
    <n v="69"/>
    <x v="5"/>
    <s v="10/2021"/>
    <x v="55"/>
    <n v="2"/>
    <s v="Network Upgrades - 1797"/>
    <x v="0"/>
    <m/>
  </r>
  <r>
    <n v="6933619"/>
    <n v="1"/>
    <x v="10"/>
    <n v="60"/>
    <n v="17"/>
    <n v="0"/>
    <n v="9150"/>
    <n v="0"/>
    <n v="9150"/>
    <n v="6481.26"/>
    <n v="0"/>
    <n v="2668.74"/>
    <n v="6638.24"/>
    <n v="156.97999999999999"/>
    <n v="304"/>
    <n v="1"/>
    <n v="69"/>
    <x v="5"/>
    <s v="10/2021"/>
    <x v="97"/>
    <n v="2"/>
    <s v="Laptops, (6) Dell CTO 7480 - 1741"/>
    <x v="0"/>
    <m/>
  </r>
  <r>
    <n v="6933621"/>
    <n v="1"/>
    <x v="10"/>
    <n v="60"/>
    <n v="12"/>
    <n v="0"/>
    <n v="6816.43"/>
    <n v="0"/>
    <n v="6816.43"/>
    <n v="5406.13"/>
    <n v="0"/>
    <n v="1410.3"/>
    <n v="5523.65"/>
    <n v="117.52"/>
    <n v="304"/>
    <n v="1"/>
    <n v="69"/>
    <x v="5"/>
    <s v="10/2021"/>
    <x v="86"/>
    <n v="2"/>
    <s v="Switch, (1) Cisco Catalyst 3850 24 POE LAN - 1693"/>
    <x v="0"/>
    <m/>
  </r>
  <r>
    <n v="6933626"/>
    <n v="1"/>
    <x v="10"/>
    <n v="60"/>
    <n v="17"/>
    <n v="0"/>
    <n v="941.55"/>
    <n v="0"/>
    <n v="941.55"/>
    <n v="666.92"/>
    <n v="0"/>
    <n v="274.63"/>
    <n v="683.07"/>
    <n v="16.149999999999999"/>
    <n v="304"/>
    <n v="1"/>
    <n v="69"/>
    <x v="5"/>
    <s v="10/2021"/>
    <x v="98"/>
    <n v="2"/>
    <s v="PC, (1) Dell CTO 5050 Desktop computers - 1742"/>
    <x v="0"/>
    <m/>
  </r>
  <r>
    <n v="6933628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5"/>
    <x v="0"/>
    <m/>
  </r>
  <r>
    <n v="6933629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3"/>
    <x v="0"/>
    <m/>
  </r>
  <r>
    <n v="6933630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4"/>
    <x v="0"/>
    <m/>
  </r>
  <r>
    <n v="6933632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8"/>
    <x v="0"/>
    <m/>
  </r>
  <r>
    <n v="6933639"/>
    <n v="1"/>
    <x v="10"/>
    <n v="60"/>
    <n v="1"/>
    <n v="0"/>
    <n v="838.17"/>
    <n v="0"/>
    <n v="838.17"/>
    <n v="824.2"/>
    <n v="0"/>
    <n v="13.97"/>
    <n v="838.17"/>
    <n v="13.97"/>
    <n v="304"/>
    <n v="1"/>
    <n v="69"/>
    <x v="5"/>
    <s v="10/2021"/>
    <x v="84"/>
    <n v="2"/>
    <s v="Desktop, (1) Dell Optiplex 5040 - 1446"/>
    <x v="0"/>
    <m/>
  </r>
  <r>
    <n v="6933658"/>
    <n v="1"/>
    <x v="10"/>
    <n v="60"/>
    <n v="12"/>
    <n v="0"/>
    <n v="525.52"/>
    <n v="0"/>
    <n v="525.52"/>
    <n v="416.77"/>
    <n v="0"/>
    <n v="108.75"/>
    <n v="425.83"/>
    <n v="9.06"/>
    <n v="304"/>
    <n v="1"/>
    <n v="69"/>
    <x v="5"/>
    <s v="10/2021"/>
    <x v="100"/>
    <n v="2"/>
    <s v="CISCO AC power supply -iRouter refresh project - 1698"/>
    <x v="0"/>
    <m/>
  </r>
  <r>
    <n v="6933717"/>
    <n v="1"/>
    <x v="10"/>
    <n v="60"/>
    <n v="1"/>
    <n v="0"/>
    <n v="826.97"/>
    <n v="0"/>
    <n v="826.97"/>
    <n v="813.19"/>
    <n v="0"/>
    <n v="13.78"/>
    <n v="826.97"/>
    <n v="13.780000000000001"/>
    <n v="304"/>
    <n v="1"/>
    <n v="69"/>
    <x v="5"/>
    <s v="10/2021"/>
    <x v="84"/>
    <n v="2"/>
    <s v="Desktop, (1) Dell Optiplex 5040 - 1444"/>
    <x v="0"/>
    <m/>
  </r>
  <r>
    <n v="6933729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6"/>
    <x v="0"/>
    <m/>
  </r>
  <r>
    <n v="6933730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9"/>
    <x v="0"/>
    <m/>
  </r>
  <r>
    <n v="6933731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49"/>
    <x v="0"/>
    <m/>
  </r>
  <r>
    <n v="6933732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50"/>
    <x v="0"/>
    <m/>
  </r>
  <r>
    <n v="6933733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51"/>
    <x v="0"/>
    <m/>
  </r>
  <r>
    <n v="6933734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5"/>
    <x v="0"/>
    <m/>
  </r>
  <r>
    <n v="6933738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1"/>
    <x v="0"/>
    <m/>
  </r>
  <r>
    <n v="693374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5"/>
    <x v="0"/>
    <m/>
  </r>
  <r>
    <n v="6933744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4"/>
    <x v="0"/>
    <m/>
  </r>
  <r>
    <n v="693375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7"/>
    <x v="0"/>
    <m/>
  </r>
  <r>
    <n v="6933758"/>
    <n v="1"/>
    <x v="10"/>
    <n v="60"/>
    <n v="22"/>
    <n v="0"/>
    <n v="59503.97"/>
    <n v="0"/>
    <n v="59503.97"/>
    <n v="37126.35"/>
    <n v="0"/>
    <n v="22377.62"/>
    <n v="38143.51"/>
    <n v="1017.16"/>
    <n v="304"/>
    <n v="1"/>
    <n v="69"/>
    <x v="5"/>
    <s v="10/2021"/>
    <x v="85"/>
    <n v="2"/>
    <s v="Stover - Dover Campus IT Network - 1776"/>
    <x v="0"/>
    <m/>
  </r>
  <r>
    <n v="6933759"/>
    <n v="1"/>
    <x v="10"/>
    <n v="60"/>
    <n v="12"/>
    <n v="0"/>
    <n v="12373.83"/>
    <n v="0"/>
    <n v="12373.83"/>
    <n v="9899.06"/>
    <n v="0"/>
    <n v="2474.77"/>
    <n v="10105.290000000001"/>
    <n v="206.23000000000002"/>
    <n v="304"/>
    <n v="1"/>
    <n v="69"/>
    <x v="5"/>
    <s v="10/2021"/>
    <x v="101"/>
    <n v="2"/>
    <s v="Switch, (1) CISCO  Catalyst 3850 48 port - 1712"/>
    <x v="0"/>
    <m/>
  </r>
  <r>
    <n v="6933763"/>
    <n v="1"/>
    <x v="10"/>
    <n v="60"/>
    <n v="17"/>
    <n v="0"/>
    <n v="6528.19"/>
    <n v="0"/>
    <n v="6528.19"/>
    <n v="4624.1099999999997"/>
    <n v="0"/>
    <n v="1904.08"/>
    <n v="4736.1099999999997"/>
    <n v="112"/>
    <n v="304"/>
    <n v="1"/>
    <n v="69"/>
    <x v="5"/>
    <s v="10/2021"/>
    <x v="57"/>
    <n v="2"/>
    <s v="Laptops, (4) Dell CTO 7480 - 1743"/>
    <x v="0"/>
    <m/>
  </r>
  <r>
    <n v="6933769"/>
    <n v="1"/>
    <x v="10"/>
    <n v="60"/>
    <n v="11"/>
    <n v="0"/>
    <n v="847.84"/>
    <n v="0"/>
    <n v="847.84"/>
    <n v="686.85"/>
    <n v="0"/>
    <n v="160.99"/>
    <n v="701.49"/>
    <n v="14.64"/>
    <n v="304"/>
    <n v="1"/>
    <n v="69"/>
    <x v="5"/>
    <s v="10/2021"/>
    <x v="59"/>
    <n v="2"/>
    <s v="PC, (1) Dell Opti 5040 desktop computer - 1586"/>
    <x v="0"/>
    <m/>
  </r>
  <r>
    <n v="6933770"/>
    <n v="1"/>
    <x v="10"/>
    <n v="60"/>
    <n v="11"/>
    <n v="0"/>
    <n v="847.83"/>
    <n v="0"/>
    <n v="847.83"/>
    <n v="686.84"/>
    <n v="0"/>
    <n v="160.99"/>
    <n v="701.48"/>
    <n v="14.64"/>
    <n v="304"/>
    <n v="1"/>
    <n v="69"/>
    <x v="5"/>
    <s v="10/2021"/>
    <x v="59"/>
    <n v="2"/>
    <s v="PC, (1) Dell Opti 5040 desktop computer - 1587"/>
    <x v="0"/>
    <m/>
  </r>
  <r>
    <n v="6933771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0"/>
    <x v="0"/>
    <m/>
  </r>
  <r>
    <n v="6933777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3"/>
    <x v="0"/>
    <m/>
  </r>
  <r>
    <n v="6933780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52"/>
    <x v="0"/>
    <m/>
  </r>
  <r>
    <n v="6933790"/>
    <n v="1"/>
    <x v="10"/>
    <n v="60"/>
    <n v="1"/>
    <n v="0"/>
    <n v="838.17"/>
    <n v="0"/>
    <n v="838.17"/>
    <n v="824.2"/>
    <n v="0"/>
    <n v="13.97"/>
    <n v="838.17"/>
    <n v="13.97"/>
    <n v="304"/>
    <n v="1"/>
    <n v="69"/>
    <x v="5"/>
    <s v="10/2021"/>
    <x v="84"/>
    <n v="2"/>
    <s v="Desktop, (1) Dell Optiplex 5040 - 1445"/>
    <x v="0"/>
    <m/>
  </r>
  <r>
    <n v="6933791"/>
    <n v="1"/>
    <x v="10"/>
    <n v="60"/>
    <n v="12"/>
    <n v="0"/>
    <n v="1035.32"/>
    <n v="0"/>
    <n v="1035.32"/>
    <n v="821.1"/>
    <n v="0"/>
    <n v="214.22"/>
    <n v="838.95"/>
    <n v="17.850000000000001"/>
    <n v="304"/>
    <n v="1"/>
    <n v="69"/>
    <x v="5"/>
    <s v="10/2021"/>
    <x v="102"/>
    <n v="2"/>
    <s v="(5) Dell Docking station WD15 w/180w adapter - 1709"/>
    <x v="0"/>
    <m/>
  </r>
  <r>
    <n v="6933795"/>
    <n v="1"/>
    <x v="10"/>
    <n v="60"/>
    <n v="10"/>
    <n v="0"/>
    <n v="2412.27"/>
    <n v="0"/>
    <n v="2412.27"/>
    <n v="1995.32"/>
    <n v="0"/>
    <n v="416.95"/>
    <n v="2037.02"/>
    <n v="41.7"/>
    <n v="304"/>
    <n v="1"/>
    <n v="69"/>
    <x v="5"/>
    <s v="10/2021"/>
    <x v="104"/>
    <n v="2"/>
    <s v="BackUp &amp; Storage, (5) HP LT05 20Pk tapes &amp; (5) carts - 1584"/>
    <x v="0"/>
    <m/>
  </r>
  <r>
    <n v="6933803"/>
    <n v="1"/>
    <x v="10"/>
    <n v="60"/>
    <n v="22"/>
    <n v="0"/>
    <n v="31359.85"/>
    <n v="0"/>
    <n v="31359.85"/>
    <n v="19566.419999999998"/>
    <n v="0"/>
    <n v="11793.43"/>
    <n v="20102.490000000002"/>
    <n v="536.07000000000005"/>
    <n v="304"/>
    <n v="1"/>
    <n v="69"/>
    <x v="5"/>
    <s v="10/2021"/>
    <x v="63"/>
    <n v="2"/>
    <s v="Computer Purchases - 1782"/>
    <x v="0"/>
    <m/>
  </r>
  <r>
    <n v="6933804"/>
    <n v="1"/>
    <x v="10"/>
    <n v="60"/>
    <n v="25"/>
    <n v="0"/>
    <n v="18372.64"/>
    <n v="0"/>
    <n v="18372.64"/>
    <n v="10535.02"/>
    <n v="0"/>
    <n v="7837.62"/>
    <n v="10848.52"/>
    <n v="313.5"/>
    <n v="304"/>
    <n v="1"/>
    <n v="69"/>
    <x v="5"/>
    <s v="10/2021"/>
    <x v="63"/>
    <n v="2"/>
    <s v="Computer Purchases - 1798"/>
    <x v="0"/>
    <m/>
  </r>
  <r>
    <n v="6933805"/>
    <n v="1"/>
    <x v="10"/>
    <n v="60"/>
    <n v="21"/>
    <n v="0"/>
    <n v="36392.35"/>
    <n v="0"/>
    <n v="36392.35"/>
    <n v="23319.83"/>
    <n v="0"/>
    <n v="13072.52"/>
    <n v="23942.33"/>
    <n v="622.5"/>
    <n v="304"/>
    <n v="1"/>
    <n v="69"/>
    <x v="5"/>
    <s v="10/2021"/>
    <x v="90"/>
    <n v="2"/>
    <s v="Computers - 1772"/>
    <x v="0"/>
    <m/>
  </r>
  <r>
    <n v="6933812"/>
    <n v="1"/>
    <x v="10"/>
    <n v="60"/>
    <n v="20"/>
    <n v="0"/>
    <n v="77.319999999999993"/>
    <n v="0"/>
    <n v="77.319999999999993"/>
    <n v="50.82"/>
    <n v="0"/>
    <n v="26.5"/>
    <n v="52.15"/>
    <n v="1.33"/>
    <n v="304"/>
    <n v="1"/>
    <n v="69"/>
    <x v="5"/>
    <s v="10/2021"/>
    <x v="65"/>
    <n v="2"/>
    <s v="CISCO CAT WS-C2960X-48FPS-L Network refresh project - 1761"/>
    <x v="0"/>
    <m/>
  </r>
  <r>
    <n v="6933875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6"/>
    <x v="0"/>
    <m/>
  </r>
  <r>
    <n v="6933876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x v="53"/>
    <n v="2"/>
    <s v="Laptop, (1) Dell E5470 Lattitude - 1640"/>
    <x v="0"/>
    <m/>
  </r>
  <r>
    <n v="6933883"/>
    <n v="1"/>
    <x v="10"/>
    <n v="60"/>
    <n v="17"/>
    <n v="0"/>
    <n v="4028.64"/>
    <n v="0"/>
    <n v="4028.64"/>
    <n v="2853.65"/>
    <n v="0"/>
    <n v="1174.99"/>
    <n v="2922.77"/>
    <n v="69.12"/>
    <n v="304"/>
    <n v="1"/>
    <n v="69"/>
    <x v="5"/>
    <s v="10/2021"/>
    <x v="105"/>
    <n v="2"/>
    <s v="PC, (4) Dell CTO 5050 Desktop computers - 1744"/>
    <x v="0"/>
    <m/>
  </r>
  <r>
    <n v="6933886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4"/>
    <x v="0"/>
    <m/>
  </r>
  <r>
    <n v="6933887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5"/>
    <x v="0"/>
    <m/>
  </r>
  <r>
    <n v="6933888"/>
    <n v="1"/>
    <x v="10"/>
    <n v="60"/>
    <n v="11"/>
    <n v="0"/>
    <n v="170.16"/>
    <n v="0"/>
    <n v="170.16"/>
    <n v="137.87"/>
    <n v="0"/>
    <n v="32.29"/>
    <n v="140.81"/>
    <n v="2.94"/>
    <n v="304"/>
    <n v="1"/>
    <n v="69"/>
    <x v="5"/>
    <s v="10/2021"/>
    <x v="54"/>
    <n v="2"/>
    <s v="Monitor, (1) Dell P2217 22 inch - 1639"/>
    <x v="0"/>
    <m/>
  </r>
  <r>
    <n v="6933889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4"/>
    <x v="0"/>
    <m/>
  </r>
  <r>
    <n v="693389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1"/>
    <x v="0"/>
    <m/>
  </r>
  <r>
    <n v="6933894"/>
    <n v="1"/>
    <x v="10"/>
    <n v="60"/>
    <n v="11"/>
    <n v="0"/>
    <n v="1377.53"/>
    <n v="0"/>
    <n v="1377.53"/>
    <n v="1116"/>
    <n v="0"/>
    <n v="261.52999999999997"/>
    <n v="1139.78"/>
    <n v="23.78"/>
    <n v="304"/>
    <n v="1"/>
    <n v="69"/>
    <x v="5"/>
    <s v="10/2021"/>
    <x v="67"/>
    <n v="2"/>
    <s v="Laptop, (1) Dell E7270 Lattitude - 1605"/>
    <x v="0"/>
    <m/>
  </r>
  <r>
    <n v="6933895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9"/>
    <x v="0"/>
    <m/>
  </r>
  <r>
    <n v="6933896"/>
    <n v="1"/>
    <x v="10"/>
    <n v="60"/>
    <n v="12"/>
    <n v="0"/>
    <n v="166.27"/>
    <n v="0"/>
    <n v="166.27"/>
    <n v="131.88999999999999"/>
    <n v="0"/>
    <n v="34.380000000000003"/>
    <n v="134.75"/>
    <n v="2.86"/>
    <n v="304"/>
    <n v="1"/>
    <n v="69"/>
    <x v="5"/>
    <s v="10/2021"/>
    <x v="54"/>
    <n v="2"/>
    <s v="Monitor, (1) Dell P2217 22 inch - 1704"/>
    <x v="0"/>
    <m/>
  </r>
  <r>
    <n v="6933897"/>
    <n v="1"/>
    <x v="10"/>
    <n v="60"/>
    <n v="12"/>
    <n v="0"/>
    <n v="1840.27"/>
    <n v="0"/>
    <n v="1840.27"/>
    <n v="1459.53"/>
    <n v="0"/>
    <n v="380.74"/>
    <n v="1491.26"/>
    <n v="31.73"/>
    <n v="304"/>
    <n v="1"/>
    <n v="69"/>
    <x v="5"/>
    <s v="10/2021"/>
    <x v="106"/>
    <n v="2"/>
    <s v="Monitor, (12) Dell P2217 22 inch - 1706"/>
    <x v="0"/>
    <m/>
  </r>
  <r>
    <n v="6933925"/>
    <n v="1"/>
    <x v="10"/>
    <n v="60"/>
    <n v="12"/>
    <n v="0"/>
    <n v="22765"/>
    <n v="0"/>
    <n v="22765"/>
    <n v="18212.02"/>
    <n v="0"/>
    <n v="4552.9799999999996"/>
    <n v="18591.43"/>
    <n v="379.41"/>
    <n v="304"/>
    <n v="1"/>
    <n v="69"/>
    <x v="5"/>
    <s v="10/2021"/>
    <x v="107"/>
    <n v="2"/>
    <s v="Middletown Office Security system - 114 Sandhill Drive - 1714"/>
    <x v="0"/>
    <m/>
  </r>
  <r>
    <n v="6933931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6"/>
    <x v="0"/>
    <m/>
  </r>
  <r>
    <n v="6933932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8"/>
    <x v="0"/>
    <m/>
  </r>
  <r>
    <n v="6933933"/>
    <n v="1"/>
    <x v="10"/>
    <n v="60"/>
    <n v="12"/>
    <n v="0"/>
    <n v="634.02"/>
    <n v="0"/>
    <n v="634.02"/>
    <n v="502.81"/>
    <n v="0"/>
    <n v="131.21"/>
    <n v="513.74"/>
    <n v="10.93"/>
    <n v="304"/>
    <n v="1"/>
    <n v="69"/>
    <x v="5"/>
    <s v="10/2021"/>
    <x v="88"/>
    <n v="2"/>
    <s v="Transceiver, (1) CISCO 1000BASE LX/LH-iRouter refresh - 1699"/>
    <x v="0"/>
    <m/>
  </r>
  <r>
    <n v="6933936"/>
    <n v="1"/>
    <x v="10"/>
    <n v="60"/>
    <n v="12"/>
    <n v="0"/>
    <n v="1066.46"/>
    <n v="0"/>
    <n v="1066.46"/>
    <n v="845.84"/>
    <n v="0"/>
    <n v="220.62"/>
    <n v="864.22"/>
    <n v="18.38"/>
    <n v="304"/>
    <n v="1"/>
    <n v="69"/>
    <x v="5"/>
    <s v="10/2021"/>
    <x v="108"/>
    <n v="2"/>
    <s v="PC, (1) Dell Opti 5050 desktop computer - 1705"/>
    <x v="0"/>
    <m/>
  </r>
  <r>
    <n v="6933943"/>
    <n v="1"/>
    <x v="10"/>
    <n v="60"/>
    <n v="11"/>
    <n v="0"/>
    <n v="12283.43"/>
    <n v="0"/>
    <n v="12283.43"/>
    <n v="9958.41"/>
    <n v="0"/>
    <n v="2325.02"/>
    <n v="10169.780000000001"/>
    <n v="211.37"/>
    <n v="304"/>
    <n v="1"/>
    <n v="69"/>
    <x v="5"/>
    <s v="10/2021"/>
    <x v="109"/>
    <n v="2"/>
    <s v="Computer Purchase 2017-02 - 1585"/>
    <x v="0"/>
    <m/>
  </r>
  <r>
    <n v="6933952"/>
    <n v="1"/>
    <x v="10"/>
    <n v="60"/>
    <n v="26"/>
    <n v="0"/>
    <n v="41172.69"/>
    <n v="0"/>
    <n v="41172.69"/>
    <n v="22916.27"/>
    <n v="0"/>
    <n v="18256.419999999998"/>
    <n v="23618.44"/>
    <n v="702.17"/>
    <n v="304"/>
    <n v="1"/>
    <n v="69"/>
    <x v="5"/>
    <s v="10/2021"/>
    <x v="63"/>
    <n v="2"/>
    <s v="Computer Purchases - 1818"/>
    <x v="0"/>
    <m/>
  </r>
  <r>
    <n v="6933975"/>
    <n v="1"/>
    <x v="10"/>
    <n v="60"/>
    <n v="12"/>
    <n v="0"/>
    <n v="1338.77"/>
    <n v="0"/>
    <n v="1338.77"/>
    <n v="1061.75"/>
    <n v="0"/>
    <n v="277.02"/>
    <n v="1084.83"/>
    <n v="23.080000000000002"/>
    <n v="304"/>
    <n v="1"/>
    <n v="69"/>
    <x v="5"/>
    <s v="10/2021"/>
    <x v="96"/>
    <n v="2"/>
    <s v="UPS, (1) APC Smart x1500VA - 1690"/>
    <x v="0"/>
    <m/>
  </r>
  <r>
    <n v="6934013"/>
    <n v="1"/>
    <x v="10"/>
    <n v="60"/>
    <n v="38"/>
    <n v="0"/>
    <n v="70272.34"/>
    <n v="0"/>
    <n v="70272.34"/>
    <n v="24957.32"/>
    <n v="0"/>
    <n v="45315.02"/>
    <n v="26149.82"/>
    <n v="1192.5"/>
    <n v="304"/>
    <n v="1"/>
    <n v="69"/>
    <x v="5"/>
    <s v="10/2021"/>
    <x v="63"/>
    <n v="2"/>
    <s v="Computer Purchases - 1857"/>
    <x v="0"/>
    <m/>
  </r>
  <r>
    <n v="6934020"/>
    <n v="1"/>
    <x v="10"/>
    <n v="60"/>
    <n v="32"/>
    <n v="0"/>
    <n v="25110"/>
    <n v="0"/>
    <n v="25110"/>
    <n v="11444.68"/>
    <n v="0"/>
    <n v="13665.32"/>
    <n v="11871.72"/>
    <n v="427.04"/>
    <n v="304"/>
    <n v="1"/>
    <n v="69"/>
    <x v="5"/>
    <s v="10/2021"/>
    <x v="110"/>
    <n v="2"/>
    <s v="BIS1347 Unified Communications Enhance - 1832"/>
    <x v="0"/>
    <m/>
  </r>
  <r>
    <n v="6934023"/>
    <n v="1"/>
    <x v="10"/>
    <n v="60"/>
    <n v="30"/>
    <n v="0"/>
    <n v="16505.03"/>
    <n v="0"/>
    <n v="16505.03"/>
    <n v="8076.98"/>
    <n v="0"/>
    <n v="8428.0499999999993"/>
    <n v="8357.91"/>
    <n v="280.93"/>
    <n v="304"/>
    <n v="1"/>
    <n v="69"/>
    <x v="5"/>
    <s v="10/2021"/>
    <x v="63"/>
    <n v="2"/>
    <s v="Computer Purchases - 1827"/>
    <x v="0"/>
    <m/>
  </r>
  <r>
    <n v="6934024"/>
    <n v="1"/>
    <x v="10"/>
    <n v="60"/>
    <n v="38"/>
    <n v="0"/>
    <n v="-1691.61"/>
    <n v="0"/>
    <n v="-1691.61"/>
    <n v="-600.82000000000005"/>
    <n v="0"/>
    <n v="-1090.79"/>
    <n v="-629.53"/>
    <n v="-28.71"/>
    <n v="304"/>
    <n v="1"/>
    <n v="69"/>
    <x v="5"/>
    <s v="10/2021"/>
    <x v="63"/>
    <n v="2"/>
    <s v="Computer Purchases - 1855"/>
    <x v="0"/>
    <m/>
  </r>
  <r>
    <n v="6934025"/>
    <n v="1"/>
    <x v="10"/>
    <n v="60"/>
    <n v="29"/>
    <n v="0"/>
    <n v="13530"/>
    <n v="0"/>
    <n v="13530"/>
    <n v="6848.3"/>
    <n v="0"/>
    <n v="6681.7"/>
    <n v="7078.7"/>
    <n v="230.4"/>
    <n v="304"/>
    <n v="1"/>
    <n v="69"/>
    <x v="5"/>
    <s v="10/2021"/>
    <x v="55"/>
    <n v="2"/>
    <s v="Network Upgrades - 1817"/>
    <x v="0"/>
    <m/>
  </r>
  <r>
    <n v="6934026"/>
    <n v="1"/>
    <x v="10"/>
    <n v="60"/>
    <n v="37"/>
    <n v="0"/>
    <n v="24652.98"/>
    <n v="0"/>
    <n v="24652.98"/>
    <n v="9168.74"/>
    <n v="0"/>
    <n v="15484.24"/>
    <n v="9587.23"/>
    <n v="418.49"/>
    <n v="304"/>
    <n v="1"/>
    <n v="69"/>
    <x v="5"/>
    <s v="10/2021"/>
    <x v="111"/>
    <n v="2"/>
    <s v="Solarwinds Refresh - 1848"/>
    <x v="0"/>
    <m/>
  </r>
  <r>
    <n v="6934028"/>
    <n v="1"/>
    <x v="10"/>
    <n v="60"/>
    <n v="38"/>
    <n v="0"/>
    <n v="8155"/>
    <n v="0"/>
    <n v="8155"/>
    <n v="2896.3"/>
    <n v="0"/>
    <n v="5258.7"/>
    <n v="3034.69"/>
    <n v="138.39000000000001"/>
    <n v="304"/>
    <n v="1"/>
    <n v="69"/>
    <x v="5"/>
    <s v="10/2021"/>
    <x v="112"/>
    <n v="2"/>
    <s v="Vulnerability Refresh - 1854"/>
    <x v="0"/>
    <m/>
  </r>
  <r>
    <n v="6934036"/>
    <n v="1"/>
    <x v="10"/>
    <n v="60"/>
    <n v="38"/>
    <n v="0"/>
    <n v="558074.47"/>
    <n v="0"/>
    <n v="558074.47"/>
    <n v="198200.95999999999"/>
    <n v="0"/>
    <n v="359873.51"/>
    <n v="207671.32"/>
    <n v="9470.36"/>
    <n v="304"/>
    <n v="1"/>
    <n v="69"/>
    <x v="5"/>
    <s v="10/2021"/>
    <x v="113"/>
    <n v="2"/>
    <s v="Core Systems refresh - 1853"/>
    <x v="0"/>
    <m/>
  </r>
  <r>
    <n v="6934044"/>
    <n v="1"/>
    <x v="10"/>
    <n v="60"/>
    <n v="35"/>
    <n v="0"/>
    <n v="15573.02"/>
    <n v="0"/>
    <n v="15573.02"/>
    <n v="6314.03"/>
    <n v="0"/>
    <n v="9258.99"/>
    <n v="6578.57"/>
    <n v="264.54000000000002"/>
    <n v="304"/>
    <n v="1"/>
    <n v="69"/>
    <x v="5"/>
    <s v="10/2021"/>
    <x v="63"/>
    <n v="2"/>
    <s v="Computer Purchases - 1842"/>
    <x v="0"/>
    <m/>
  </r>
  <r>
    <n v="6934045"/>
    <n v="1"/>
    <x v="10"/>
    <n v="60"/>
    <n v="37"/>
    <n v="0"/>
    <n v="127703.98"/>
    <n v="0"/>
    <n v="127703.98"/>
    <n v="47494.83"/>
    <n v="0"/>
    <n v="80209.149999999994"/>
    <n v="49662.65"/>
    <n v="2167.8200000000002"/>
    <n v="304"/>
    <n v="1"/>
    <n v="69"/>
    <x v="5"/>
    <s v="10/2021"/>
    <x v="63"/>
    <n v="2"/>
    <s v="Computer Purchases - 1847"/>
    <x v="0"/>
    <m/>
  </r>
  <r>
    <n v="6934053"/>
    <n v="1"/>
    <x v="10"/>
    <n v="60"/>
    <n v="28"/>
    <n v="0"/>
    <n v="21912.11"/>
    <n v="0"/>
    <n v="21912.11"/>
    <n v="11459.27"/>
    <n v="0"/>
    <n v="10452.84"/>
    <n v="11832.59"/>
    <n v="373.32"/>
    <n v="304"/>
    <n v="1"/>
    <n v="69"/>
    <x v="5"/>
    <s v="10/2021"/>
    <x v="63"/>
    <n v="2"/>
    <s v="Computer Purchases - 1813"/>
    <x v="0"/>
    <m/>
  </r>
  <r>
    <n v="6934054"/>
    <n v="1"/>
    <x v="10"/>
    <n v="60"/>
    <n v="36"/>
    <n v="0"/>
    <n v="7516"/>
    <n v="0"/>
    <n v="7516"/>
    <n v="2921.31"/>
    <n v="0"/>
    <n v="4594.6899999999996"/>
    <n v="3048.94"/>
    <n v="127.63000000000001"/>
    <n v="304"/>
    <n v="1"/>
    <n v="69"/>
    <x v="5"/>
    <s v="10/2021"/>
    <x v="63"/>
    <n v="2"/>
    <s v="Computer Purchases - 1845"/>
    <x v="0"/>
    <m/>
  </r>
  <r>
    <n v="6934063"/>
    <n v="1"/>
    <x v="10"/>
    <n v="60"/>
    <n v="31"/>
    <n v="0"/>
    <n v="7488.81"/>
    <n v="0"/>
    <n v="7488.81"/>
    <n v="3538.95"/>
    <n v="0"/>
    <n v="3949.86"/>
    <n v="3666.36"/>
    <n v="127.41"/>
    <n v="304"/>
    <n v="1"/>
    <n v="69"/>
    <x v="5"/>
    <s v="10/2021"/>
    <x v="63"/>
    <n v="2"/>
    <s v="Computer Purchases - 1823"/>
    <x v="0"/>
    <m/>
  </r>
  <r>
    <n v="6934064"/>
    <n v="1"/>
    <x v="10"/>
    <n v="60"/>
    <n v="33"/>
    <n v="0"/>
    <n v="23263.82"/>
    <n v="0"/>
    <n v="23263.82"/>
    <n v="10212.81"/>
    <n v="0"/>
    <n v="13051.01"/>
    <n v="10608.3"/>
    <n v="395.49"/>
    <n v="304"/>
    <n v="1"/>
    <n v="69"/>
    <x v="5"/>
    <s v="10/2021"/>
    <x v="63"/>
    <n v="2"/>
    <s v="Computer Purchases - 1836"/>
    <x v="0"/>
    <m/>
  </r>
  <r>
    <n v="6934065"/>
    <n v="1"/>
    <x v="10"/>
    <n v="60"/>
    <n v="34"/>
    <n v="0"/>
    <n v="39464.31"/>
    <n v="0"/>
    <n v="39464.31"/>
    <n v="16662.72"/>
    <n v="0"/>
    <n v="22801.59"/>
    <n v="17333.349999999999"/>
    <n v="670.63"/>
    <n v="304"/>
    <n v="1"/>
    <n v="69"/>
    <x v="5"/>
    <s v="10/2021"/>
    <x v="63"/>
    <n v="2"/>
    <s v="Computer Purchases - 1839"/>
    <x v="0"/>
    <m/>
  </r>
  <r>
    <n v="6934067"/>
    <n v="1"/>
    <x v="10"/>
    <n v="60"/>
    <n v="38"/>
    <n v="0"/>
    <n v="154593.88"/>
    <n v="0"/>
    <n v="154593.88"/>
    <n v="54904.23"/>
    <n v="0"/>
    <n v="99689.65"/>
    <n v="57527.64"/>
    <n v="2623.41"/>
    <n v="304"/>
    <n v="1"/>
    <n v="69"/>
    <x v="5"/>
    <s v="10/2021"/>
    <x v="114"/>
    <n v="2"/>
    <s v="Windows 10 Initiative - 1852"/>
    <x v="0"/>
    <m/>
  </r>
  <r>
    <n v="6934070"/>
    <n v="1"/>
    <x v="10"/>
    <n v="60"/>
    <n v="32"/>
    <n v="0"/>
    <n v="11000"/>
    <n v="0"/>
    <n v="11000"/>
    <n v="5013.6000000000004"/>
    <n v="0"/>
    <n v="5986.4"/>
    <n v="5200.68"/>
    <n v="187.08"/>
    <n v="304"/>
    <n v="1"/>
    <n v="69"/>
    <x v="5"/>
    <s v="10/2021"/>
    <x v="115"/>
    <n v="2"/>
    <s v="BIS SolarWinds - 1835"/>
    <x v="0"/>
    <m/>
  </r>
  <r>
    <n v="6934072"/>
    <n v="1"/>
    <x v="10"/>
    <n v="60"/>
    <n v="29"/>
    <n v="0"/>
    <n v="3431.01"/>
    <n v="0"/>
    <n v="3431.01"/>
    <n v="1736.68"/>
    <n v="0"/>
    <n v="1694.33"/>
    <n v="1795.11"/>
    <n v="58.43"/>
    <n v="304"/>
    <n v="1"/>
    <n v="69"/>
    <x v="5"/>
    <s v="10/2021"/>
    <x v="63"/>
    <n v="2"/>
    <s v="Computer Purchases - 1807"/>
    <x v="0"/>
    <m/>
  </r>
  <r>
    <n v="6934073"/>
    <n v="1"/>
    <x v="10"/>
    <n v="60"/>
    <n v="38"/>
    <n v="0"/>
    <n v="135516.14000000001"/>
    <n v="0"/>
    <n v="135516.14000000001"/>
    <n v="48128.800000000003"/>
    <n v="0"/>
    <n v="87387.34"/>
    <n v="50428.47"/>
    <n v="2299.67"/>
    <n v="304"/>
    <n v="1"/>
    <n v="69"/>
    <x v="5"/>
    <s v="10/2021"/>
    <x v="63"/>
    <n v="2"/>
    <s v="Computer Purchases - 1858"/>
    <x v="0"/>
    <m/>
  </r>
  <r>
    <n v="6934075"/>
    <n v="1"/>
    <x v="10"/>
    <n v="60"/>
    <n v="38"/>
    <n v="0"/>
    <n v="163787.76"/>
    <n v="0"/>
    <n v="163787.76"/>
    <n v="58169.49"/>
    <n v="0"/>
    <n v="105618.27"/>
    <n v="60948.92"/>
    <n v="2779.43"/>
    <n v="304"/>
    <n v="1"/>
    <n v="69"/>
    <x v="5"/>
    <s v="10/2021"/>
    <x v="116"/>
    <n v="2"/>
    <s v="Network Site Refresh - 1856"/>
    <x v="0"/>
    <m/>
  </r>
  <r>
    <n v="6934082"/>
    <n v="1"/>
    <x v="10"/>
    <n v="60"/>
    <n v="32"/>
    <n v="0"/>
    <n v="10140"/>
    <n v="0"/>
    <n v="10140"/>
    <n v="4621.6499999999996"/>
    <n v="0"/>
    <n v="5518.35"/>
    <n v="4794.1000000000004"/>
    <n v="172.45000000000002"/>
    <n v="304"/>
    <n v="1"/>
    <n v="69"/>
    <x v="5"/>
    <s v="10/2021"/>
    <x v="117"/>
    <n v="2"/>
    <s v="Network Load Balancer - 1833"/>
    <x v="0"/>
    <m/>
  </r>
  <r>
    <n v="6934084"/>
    <n v="1"/>
    <x v="10"/>
    <n v="60"/>
    <n v="32"/>
    <n v="0"/>
    <n v="7180.99"/>
    <n v="0"/>
    <n v="7180.99"/>
    <n v="3272.99"/>
    <n v="0"/>
    <n v="3908"/>
    <n v="3395.12"/>
    <n v="122.13"/>
    <n v="304"/>
    <n v="1"/>
    <n v="69"/>
    <x v="5"/>
    <s v="10/2021"/>
    <x v="118"/>
    <n v="2"/>
    <s v="Wireless Security Enhancements - 1834"/>
    <x v="0"/>
    <m/>
  </r>
  <r>
    <n v="7002741"/>
    <n v="1"/>
    <x v="10"/>
    <n v="60"/>
    <n v="41"/>
    <n v="0"/>
    <n v="22182.09"/>
    <n v="0"/>
    <n v="22182.09"/>
    <n v="6763.01"/>
    <n v="0"/>
    <n v="15419.08"/>
    <n v="7139.09"/>
    <n v="376.08"/>
    <n v="304"/>
    <n v="1"/>
    <n v="69"/>
    <x v="5"/>
    <s v="10/2021"/>
    <x v="119"/>
    <n v="2"/>
    <s v="Dell I5-9500T Computers - 1885"/>
    <x v="0"/>
    <m/>
  </r>
  <r>
    <n v="7003058"/>
    <n v="1"/>
    <x v="10"/>
    <n v="60"/>
    <n v="41"/>
    <n v="0"/>
    <n v="10349.120000000001"/>
    <n v="0"/>
    <n v="10349.120000000001"/>
    <n v="3155.31"/>
    <n v="0"/>
    <n v="7193.81"/>
    <n v="3330.77"/>
    <n v="175.46"/>
    <n v="304"/>
    <n v="1"/>
    <n v="69"/>
    <x v="5"/>
    <s v="10/2021"/>
    <x v="114"/>
    <n v="2"/>
    <s v="Windows 10 Initiative Various Memory Upgrades - 1880"/>
    <x v="0"/>
    <m/>
  </r>
  <r>
    <n v="7003381"/>
    <n v="1"/>
    <x v="10"/>
    <n v="60"/>
    <n v="42"/>
    <n v="0"/>
    <n v="300"/>
    <n v="0"/>
    <n v="300"/>
    <n v="86.43"/>
    <n v="0"/>
    <n v="213.57"/>
    <n v="91.51"/>
    <n v="5.08"/>
    <n v="304"/>
    <n v="1"/>
    <n v="69"/>
    <x v="5"/>
    <s v="10/2021"/>
    <x v="113"/>
    <n v="2"/>
    <s v="Core Systems refresh - 1883"/>
    <x v="0"/>
    <m/>
  </r>
  <r>
    <n v="7003382"/>
    <n v="1"/>
    <x v="10"/>
    <n v="60"/>
    <n v="40"/>
    <n v="0"/>
    <n v="88011.97"/>
    <n v="0"/>
    <n v="88011.97"/>
    <n v="28307.93"/>
    <n v="0"/>
    <n v="59704.04"/>
    <n v="29800.53"/>
    <n v="1492.6000000000001"/>
    <n v="304"/>
    <n v="1"/>
    <n v="69"/>
    <x v="5"/>
    <s v="10/2021"/>
    <x v="120"/>
    <n v="2"/>
    <s v="Date Center Migration - 1872"/>
    <x v="0"/>
    <m/>
  </r>
  <r>
    <n v="7003385"/>
    <n v="1"/>
    <x v="10"/>
    <n v="60"/>
    <n v="40"/>
    <n v="0"/>
    <n v="19585.169999999998"/>
    <n v="0"/>
    <n v="19585.169999999998"/>
    <n v="6299.37"/>
    <n v="0"/>
    <n v="13285.8"/>
    <n v="6631.52"/>
    <n v="332.15000000000003"/>
    <n v="304"/>
    <n v="1"/>
    <n v="69"/>
    <x v="5"/>
    <s v="10/2021"/>
    <x v="114"/>
    <n v="2"/>
    <s v="Windows 10 Initiative - 1871"/>
    <x v="0"/>
    <m/>
  </r>
  <r>
    <n v="7003660"/>
    <n v="1"/>
    <x v="10"/>
    <n v="60"/>
    <n v="42"/>
    <n v="0"/>
    <n v="131037.9"/>
    <n v="0"/>
    <n v="131037.9"/>
    <n v="37756.660000000003"/>
    <n v="0"/>
    <n v="93281.24"/>
    <n v="39977.64"/>
    <n v="2220.98"/>
    <n v="304"/>
    <n v="1"/>
    <n v="69"/>
    <x v="5"/>
    <s v="10/2021"/>
    <x v="121"/>
    <n v="2"/>
    <s v="Energy Lane Infrastructure - 1891"/>
    <x v="0"/>
    <m/>
  </r>
  <r>
    <n v="7003662"/>
    <n v="1"/>
    <x v="10"/>
    <n v="60"/>
    <n v="40"/>
    <n v="0"/>
    <n v="339.71"/>
    <n v="0"/>
    <n v="339.71"/>
    <n v="109.24"/>
    <n v="0"/>
    <n v="230.47"/>
    <n v="115"/>
    <n v="5.76"/>
    <n v="304"/>
    <n v="1"/>
    <n v="69"/>
    <x v="5"/>
    <s v="10/2021"/>
    <x v="122"/>
    <n v="2"/>
    <s v="Epson DS530 Scanner - 1867"/>
    <x v="0"/>
    <m/>
  </r>
  <r>
    <n v="7003663"/>
    <n v="1"/>
    <x v="10"/>
    <n v="60"/>
    <n v="40"/>
    <n v="0"/>
    <n v="15215.52"/>
    <n v="0"/>
    <n v="15215.52"/>
    <n v="4893.8599999999997"/>
    <n v="0"/>
    <n v="10321.66"/>
    <n v="5151.8999999999996"/>
    <n v="258.04000000000002"/>
    <n v="304"/>
    <n v="1"/>
    <n v="69"/>
    <x v="5"/>
    <s v="10/2021"/>
    <x v="116"/>
    <n v="2"/>
    <s v="Network Site Refresh - 1865"/>
    <x v="0"/>
    <m/>
  </r>
  <r>
    <n v="7003952"/>
    <n v="1"/>
    <x v="10"/>
    <n v="60"/>
    <n v="40"/>
    <n v="0"/>
    <n v="469.08"/>
    <n v="0"/>
    <n v="469.08"/>
    <n v="150.88"/>
    <n v="0"/>
    <n v="318.2"/>
    <n v="158.84"/>
    <n v="7.96"/>
    <n v="304"/>
    <n v="1"/>
    <n v="69"/>
    <x v="5"/>
    <s v="10/2021"/>
    <x v="123"/>
    <n v="2"/>
    <s v="Brother PT600 Label Maker - 1890"/>
    <x v="0"/>
    <m/>
  </r>
  <r>
    <n v="7003955"/>
    <n v="1"/>
    <x v="10"/>
    <n v="60"/>
    <n v="41"/>
    <n v="0"/>
    <n v="4543.3900000000003"/>
    <n v="0"/>
    <n v="4543.3900000000003"/>
    <n v="1385.23"/>
    <n v="0"/>
    <n v="3158.16"/>
    <n v="1462.26"/>
    <n v="77.03"/>
    <n v="304"/>
    <n v="1"/>
    <n v="69"/>
    <x v="5"/>
    <s v="10/2021"/>
    <x v="124"/>
    <n v="2"/>
    <s v="Dell 22 Inch Monitor P2217 - 1879"/>
    <x v="0"/>
    <m/>
  </r>
  <r>
    <n v="7003956"/>
    <n v="1"/>
    <x v="10"/>
    <n v="60"/>
    <n v="42"/>
    <n v="0"/>
    <n v="4044.64"/>
    <n v="0"/>
    <n v="4044.64"/>
    <n v="1165.3499999999999"/>
    <n v="0"/>
    <n v="2879.29"/>
    <n v="1233.9000000000001"/>
    <n v="68.55"/>
    <n v="304"/>
    <n v="1"/>
    <n v="69"/>
    <x v="5"/>
    <s v="10/2021"/>
    <x v="119"/>
    <n v="2"/>
    <s v="Dell I5-9500T Computers - 1878"/>
    <x v="0"/>
    <m/>
  </r>
  <r>
    <n v="7003962"/>
    <n v="1"/>
    <x v="10"/>
    <n v="60"/>
    <n v="42"/>
    <n v="0"/>
    <n v="-9192.9599999999991"/>
    <n v="0"/>
    <n v="-9192.9599999999991"/>
    <n v="-2648.77"/>
    <n v="0"/>
    <n v="-6544.19"/>
    <n v="-2804.58"/>
    <n v="-155.81"/>
    <n v="304"/>
    <n v="1"/>
    <n v="69"/>
    <x v="5"/>
    <s v="10/2021"/>
    <x v="116"/>
    <n v="2"/>
    <s v="Network Site Refresh - 1887"/>
    <x v="0"/>
    <m/>
  </r>
  <r>
    <n v="7004243"/>
    <n v="1"/>
    <x v="10"/>
    <n v="60"/>
    <n v="40"/>
    <n v="0"/>
    <n v="15513.91"/>
    <n v="0"/>
    <n v="15513.91"/>
    <n v="4989.83"/>
    <n v="0"/>
    <n v="10524.08"/>
    <n v="5252.93"/>
    <n v="263.10000000000002"/>
    <n v="304"/>
    <n v="1"/>
    <n v="69"/>
    <x v="5"/>
    <s v="10/2021"/>
    <x v="113"/>
    <n v="2"/>
    <s v="Core Systems refresh - 1870"/>
    <x v="0"/>
    <m/>
  </r>
  <r>
    <n v="7004244"/>
    <n v="1"/>
    <x v="10"/>
    <n v="60"/>
    <n v="41"/>
    <n v="0"/>
    <n v="91652.7"/>
    <n v="0"/>
    <n v="91652.7"/>
    <n v="27943.51"/>
    <n v="0"/>
    <n v="63709.19"/>
    <n v="29497.39"/>
    <n v="1553.88"/>
    <n v="304"/>
    <n v="1"/>
    <n v="69"/>
    <x v="5"/>
    <s v="10/2021"/>
    <x v="125"/>
    <n v="2"/>
    <s v="Dell 7400 I5-8365 PC - 1877"/>
    <x v="0"/>
    <m/>
  </r>
  <r>
    <n v="7004245"/>
    <n v="1"/>
    <x v="10"/>
    <n v="36"/>
    <n v="16"/>
    <n v="0"/>
    <n v="27008.85"/>
    <n v="0"/>
    <n v="27008.85"/>
    <n v="14641.15"/>
    <n v="0"/>
    <n v="12367.7"/>
    <n v="15414.13"/>
    <n v="772.98"/>
    <n v="304"/>
    <n v="1"/>
    <n v="69"/>
    <x v="5"/>
    <s v="10/2021"/>
    <x v="125"/>
    <n v="2"/>
    <s v="Dell 7400 I5-8365 PC w/dual 22 Inch Monitors Cust Serv Work at Home - 1873"/>
    <x v="0"/>
    <m/>
  </r>
  <r>
    <n v="7004248"/>
    <n v="1"/>
    <x v="10"/>
    <n v="60"/>
    <n v="56"/>
    <n v="0"/>
    <n v="284935.53999999998"/>
    <n v="0"/>
    <n v="284935.53999999998"/>
    <n v="69326.5"/>
    <n v="0"/>
    <n v="215609.04"/>
    <n v="73176.66"/>
    <n v="3850.16"/>
    <n v="304"/>
    <n v="1"/>
    <n v="69"/>
    <x v="5"/>
    <s v="10/2021"/>
    <x v="126"/>
    <n v="2"/>
    <s v="Windows 10 Deployment Installation - 1889"/>
    <x v="0"/>
    <m/>
  </r>
  <r>
    <n v="7004249"/>
    <n v="1"/>
    <x v="10"/>
    <n v="60"/>
    <n v="42"/>
    <n v="0"/>
    <n v="2608.42"/>
    <n v="0"/>
    <n v="2608.42"/>
    <n v="751.57"/>
    <n v="0"/>
    <n v="1856.85"/>
    <n v="795.78"/>
    <n v="44.21"/>
    <n v="304"/>
    <n v="1"/>
    <n v="69"/>
    <x v="5"/>
    <s v="10/2021"/>
    <x v="114"/>
    <n v="2"/>
    <s v="Windows 10 Initiative Various Memory Upgrades - 1886"/>
    <x v="0"/>
    <m/>
  </r>
  <r>
    <n v="7004568"/>
    <n v="1"/>
    <x v="10"/>
    <n v="60"/>
    <n v="40"/>
    <n v="0"/>
    <n v="9749.26"/>
    <n v="0"/>
    <n v="9749.26"/>
    <n v="3135.76"/>
    <n v="0"/>
    <n v="6613.5"/>
    <n v="3301.1"/>
    <n v="165.34"/>
    <n v="304"/>
    <n v="1"/>
    <n v="69"/>
    <x v="5"/>
    <s v="10/2021"/>
    <x v="127"/>
    <n v="2"/>
    <s v="MS Surface Pro I5 Computers w/docking - 1866"/>
    <x v="0"/>
    <m/>
  </r>
  <r>
    <n v="7004570"/>
    <n v="1"/>
    <x v="10"/>
    <n v="60"/>
    <n v="42"/>
    <n v="0"/>
    <n v="57404.959999999999"/>
    <n v="0"/>
    <n v="57404.959999999999"/>
    <n v="16540.419999999998"/>
    <n v="0"/>
    <n v="40864.54"/>
    <n v="17513.39"/>
    <n v="972.97"/>
    <n v="304"/>
    <n v="1"/>
    <n v="69"/>
    <x v="5"/>
    <s v="10/2021"/>
    <x v="128"/>
    <n v="2"/>
    <s v="Unified Communications Enhancement - 1892"/>
    <x v="0"/>
    <m/>
  </r>
  <r>
    <n v="7004888"/>
    <n v="1"/>
    <x v="10"/>
    <n v="60"/>
    <n v="41"/>
    <n v="0"/>
    <n v="800"/>
    <n v="0"/>
    <n v="800"/>
    <n v="243.85"/>
    <n v="0"/>
    <n v="556.15"/>
    <n v="257.41000000000003"/>
    <n v="13.56"/>
    <n v="304"/>
    <n v="1"/>
    <n v="69"/>
    <x v="5"/>
    <s v="10/2021"/>
    <x v="113"/>
    <n v="2"/>
    <s v="Core Systems refresh - 1875"/>
    <x v="0"/>
    <m/>
  </r>
  <r>
    <n v="7004889"/>
    <n v="1"/>
    <x v="10"/>
    <n v="60"/>
    <n v="42"/>
    <n v="0"/>
    <n v="9192.9599999999991"/>
    <n v="0"/>
    <n v="9192.9599999999991"/>
    <n v="2648.77"/>
    <n v="0"/>
    <n v="6544.19"/>
    <n v="2804.58"/>
    <n v="155.81"/>
    <n v="304"/>
    <n v="1"/>
    <n v="69"/>
    <x v="5"/>
    <s v="10/2021"/>
    <x v="120"/>
    <n v="2"/>
    <s v="Date Center Migration - 1888"/>
    <x v="0"/>
    <m/>
  </r>
  <r>
    <n v="7004890"/>
    <n v="1"/>
    <x v="10"/>
    <n v="60"/>
    <n v="42"/>
    <n v="0"/>
    <n v="51475.16"/>
    <n v="0"/>
    <n v="51475.16"/>
    <n v="14831.82"/>
    <n v="0"/>
    <n v="36643.339999999997"/>
    <n v="15704.28"/>
    <n v="872.46"/>
    <n v="304"/>
    <n v="1"/>
    <n v="69"/>
    <x v="5"/>
    <s v="10/2021"/>
    <x v="129"/>
    <n v="2"/>
    <s v="Dell I5-8365 Computers - 1868"/>
    <x v="0"/>
    <m/>
  </r>
  <r>
    <n v="56997969"/>
    <n v="1"/>
    <x v="10"/>
    <n v="60"/>
    <n v="46"/>
    <n v="0"/>
    <n v="7200"/>
    <n v="0"/>
    <n v="7200"/>
    <n v="1680"/>
    <n v="0"/>
    <n v="5520"/>
    <n v="1800"/>
    <n v="120"/>
    <n v="304"/>
    <n v="1"/>
    <n v="69"/>
    <x v="5"/>
    <s v="10/2021"/>
    <x v="232"/>
    <n v="2"/>
    <s v="Computer Equipment"/>
    <x v="0"/>
    <m/>
  </r>
  <r>
    <n v="56997974"/>
    <n v="1"/>
    <x v="10"/>
    <n v="60"/>
    <n v="46"/>
    <n v="0"/>
    <n v="85755.72"/>
    <n v="0"/>
    <n v="85755.72"/>
    <n v="19968.439999999999"/>
    <n v="0"/>
    <n v="65787.28"/>
    <n v="21398.6"/>
    <n v="1430.16"/>
    <n v="304"/>
    <n v="1"/>
    <n v="69"/>
    <x v="5"/>
    <s v="10/2021"/>
    <x v="232"/>
    <n v="2"/>
    <s v="Computer Equipment"/>
    <x v="0"/>
    <m/>
  </r>
  <r>
    <n v="60841810"/>
    <n v="1"/>
    <x v="10"/>
    <n v="60"/>
    <n v="60"/>
    <n v="0"/>
    <n v="56238"/>
    <n v="0"/>
    <n v="56238"/>
    <n v="0"/>
    <n v="0"/>
    <n v="56238"/>
    <n v="937.3"/>
    <n v="937.30000000000007"/>
    <n v="304"/>
    <n v="1"/>
    <n v="69"/>
    <x v="5"/>
    <s v="10/2021"/>
    <x v="232"/>
    <n v="2"/>
    <s v="Computer Equipment"/>
    <x v="0"/>
    <m/>
  </r>
  <r>
    <n v="61772021"/>
    <n v="1"/>
    <x v="10"/>
    <n v="60"/>
    <n v="60"/>
    <n v="0"/>
    <n v="0"/>
    <n v="6862"/>
    <n v="6862"/>
    <n v="0"/>
    <n v="0"/>
    <n v="0"/>
    <n v="0"/>
    <n v="0"/>
    <n v="304"/>
    <n v="1"/>
    <n v="69"/>
    <x v="5"/>
    <s v="10/2021"/>
    <x v="232"/>
    <n v="2"/>
    <s v="Computer Equipment"/>
    <x v="0"/>
    <m/>
  </r>
  <r>
    <n v="2272863"/>
    <n v="1"/>
    <x v="10"/>
    <n v="60"/>
    <n v="48"/>
    <n v="0"/>
    <n v="24640"/>
    <n v="0"/>
    <n v="24640"/>
    <n v="4928.04"/>
    <n v="0"/>
    <n v="19711.96"/>
    <n v="5338.71"/>
    <n v="410.67"/>
    <n v="305"/>
    <n v="1"/>
    <n v="70"/>
    <x v="6"/>
    <s v="10/2021"/>
    <x v="130"/>
    <n v="2"/>
    <s v="BIS IT805  Commvault Licens"/>
    <x v="0"/>
    <m/>
  </r>
  <r>
    <n v="6932871"/>
    <n v="1"/>
    <x v="10"/>
    <n v="60"/>
    <n v="8"/>
    <n v="0"/>
    <n v="906.41"/>
    <n v="0"/>
    <n v="906.41"/>
    <n v="780.7"/>
    <n v="0"/>
    <n v="125.71"/>
    <n v="796.41"/>
    <n v="15.71"/>
    <n v="305"/>
    <n v="1"/>
    <n v="70"/>
    <x v="6"/>
    <s v="10/2021"/>
    <x v="131"/>
    <n v="2"/>
    <s v="CISCO Meraki MR42 Cloud Managed A/P &amp; License - 1578"/>
    <x v="0"/>
    <m/>
  </r>
  <r>
    <n v="6932898"/>
    <n v="1"/>
    <x v="10"/>
    <n v="60"/>
    <n v="1"/>
    <n v="0"/>
    <n v="10650"/>
    <n v="0"/>
    <n v="10650"/>
    <n v="10472.5"/>
    <n v="0"/>
    <n v="177.5"/>
    <n v="10650"/>
    <n v="177.5"/>
    <n v="305"/>
    <n v="1"/>
    <n v="70"/>
    <x v="6"/>
    <s v="10/2021"/>
    <x v="132"/>
    <n v="2"/>
    <s v="Presidio 128 channel DSP module - 1441"/>
    <x v="0"/>
    <m/>
  </r>
  <r>
    <n v="6932920"/>
    <n v="1"/>
    <x v="10"/>
    <n v="120"/>
    <n v="26"/>
    <n v="0"/>
    <n v="51584.88"/>
    <n v="0"/>
    <n v="51584.88"/>
    <n v="40148.230000000003"/>
    <n v="0"/>
    <n v="11436.65"/>
    <n v="40588.1"/>
    <n v="439.87"/>
    <n v="305"/>
    <n v="1"/>
    <n v="70"/>
    <x v="6"/>
    <s v="10/2021"/>
    <x v="5"/>
    <n v="2"/>
    <s v="Silver Lake Office Additions - 1076"/>
    <x v="0"/>
    <m/>
  </r>
  <r>
    <n v="6933060"/>
    <n v="1"/>
    <x v="10"/>
    <n v="120"/>
    <n v="29"/>
    <n v="0"/>
    <n v="2755.12"/>
    <n v="0"/>
    <n v="2755.12"/>
    <n v="2074.84"/>
    <n v="0"/>
    <n v="680.28"/>
    <n v="2098.3000000000002"/>
    <n v="23.46"/>
    <n v="305"/>
    <n v="1"/>
    <n v="70"/>
    <x v="6"/>
    <s v="10/2021"/>
    <x v="5"/>
    <n v="2"/>
    <s v="Silver Lake Office Additions - 1174"/>
    <x v="0"/>
    <m/>
  </r>
  <r>
    <n v="6933088"/>
    <n v="1"/>
    <x v="10"/>
    <n v="60"/>
    <n v="0"/>
    <n v="0"/>
    <n v="0"/>
    <n v="0"/>
    <n v="0"/>
    <n v="0"/>
    <n v="0"/>
    <n v="0"/>
    <n v="0"/>
    <n v="0"/>
    <n v="305"/>
    <n v="1"/>
    <n v="70"/>
    <x v="6"/>
    <s v="10/2021"/>
    <x v="134"/>
    <n v="2"/>
    <s v="ExacqVision server for Surveillance Cameras - 1365"/>
    <x v="0"/>
    <m/>
  </r>
  <r>
    <n v="6933198"/>
    <n v="1"/>
    <x v="10"/>
    <n v="60"/>
    <n v="5"/>
    <n v="0"/>
    <n v="68612.710000000006"/>
    <n v="0"/>
    <n v="68612.710000000006"/>
    <n v="62635.09"/>
    <n v="0"/>
    <n v="5977.62"/>
    <n v="63830.61"/>
    <n v="1195.52"/>
    <n v="305"/>
    <n v="1"/>
    <n v="70"/>
    <x v="6"/>
    <s v="10/2021"/>
    <x v="135"/>
    <n v="2"/>
    <s v="Server, (1) Poweredge 8930 - 1525"/>
    <x v="0"/>
    <m/>
  </r>
  <r>
    <n v="6933617"/>
    <n v="1"/>
    <x v="10"/>
    <n v="60"/>
    <n v="5"/>
    <n v="0"/>
    <n v="64728.97"/>
    <n v="0"/>
    <n v="64728.97"/>
    <n v="59089.7"/>
    <n v="0"/>
    <n v="5639.27"/>
    <n v="60217.55"/>
    <n v="1127.8500000000001"/>
    <n v="305"/>
    <n v="1"/>
    <n v="70"/>
    <x v="6"/>
    <s v="10/2021"/>
    <x v="135"/>
    <n v="2"/>
    <s v="Server, (1) Poweredge 8930 - 1526"/>
    <x v="0"/>
    <m/>
  </r>
  <r>
    <n v="6933640"/>
    <n v="1"/>
    <x v="10"/>
    <n v="60"/>
    <n v="5"/>
    <n v="0"/>
    <n v="14584"/>
    <n v="0"/>
    <n v="14584"/>
    <n v="13313.43"/>
    <n v="0"/>
    <n v="1270.57"/>
    <n v="13567.54"/>
    <n v="254.11"/>
    <n v="305"/>
    <n v="1"/>
    <n v="70"/>
    <x v="6"/>
    <s v="10/2021"/>
    <x v="139"/>
    <n v="2"/>
    <s v="(40) Cust 2T 3.5 inch Hard Drives - 1524"/>
    <x v="0"/>
    <m/>
  </r>
  <r>
    <n v="6933711"/>
    <n v="1"/>
    <x v="10"/>
    <n v="60"/>
    <n v="0"/>
    <n v="0"/>
    <n v="0"/>
    <n v="0"/>
    <n v="0"/>
    <n v="0"/>
    <n v="0"/>
    <n v="0"/>
    <n v="0"/>
    <n v="0"/>
    <n v="305"/>
    <n v="1"/>
    <n v="70"/>
    <x v="6"/>
    <s v="10/2021"/>
    <x v="140"/>
    <n v="2"/>
    <s v="Cisco FirePOWER 7030 Chassis, 1U, 8 port copper - 1344"/>
    <x v="0"/>
    <m/>
  </r>
  <r>
    <n v="6933852"/>
    <n v="1"/>
    <x v="10"/>
    <n v="60"/>
    <n v="8"/>
    <n v="0"/>
    <n v="20195.759999999998"/>
    <n v="0"/>
    <n v="20195.759999999998"/>
    <n v="17395.28"/>
    <n v="0"/>
    <n v="2800.48"/>
    <n v="17745.34"/>
    <n v="350.06"/>
    <n v="305"/>
    <n v="1"/>
    <n v="70"/>
    <x v="6"/>
    <s v="10/2021"/>
    <x v="143"/>
    <n v="2"/>
    <s v="CISCO ONE ISR4431 w/license &amp; accessories - 1576"/>
    <x v="0"/>
    <m/>
  </r>
  <r>
    <n v="6933920"/>
    <n v="1"/>
    <x v="10"/>
    <n v="36"/>
    <n v="0"/>
    <n v="0"/>
    <n v="-487.06"/>
    <n v="0"/>
    <n v="-487.06"/>
    <n v="-487.06"/>
    <n v="0"/>
    <n v="0"/>
    <n v="-487.06"/>
    <n v="0"/>
    <n v="305"/>
    <n v="1"/>
    <n v="70"/>
    <x v="6"/>
    <s v="10/2021"/>
    <x v="144"/>
    <n v="2"/>
    <s v="Server and Storage 02 - 1305"/>
    <x v="0"/>
    <m/>
  </r>
  <r>
    <n v="6933935"/>
    <n v="1"/>
    <x v="10"/>
    <n v="36"/>
    <n v="0"/>
    <n v="0"/>
    <n v="-15920"/>
    <n v="0"/>
    <n v="-15920"/>
    <n v="-15920"/>
    <n v="0"/>
    <n v="0"/>
    <n v="-15920"/>
    <n v="0"/>
    <n v="305"/>
    <n v="1"/>
    <n v="70"/>
    <x v="6"/>
    <s v="10/2021"/>
    <x v="145"/>
    <n v="2"/>
    <s v="Upgrade Payment Processor - 1106"/>
    <x v="0"/>
    <m/>
  </r>
  <r>
    <n v="6933956"/>
    <n v="1"/>
    <x v="10"/>
    <n v="60"/>
    <n v="8"/>
    <n v="0"/>
    <n v="3355.28"/>
    <n v="0"/>
    <n v="3355.28"/>
    <n v="2890.04"/>
    <n v="0"/>
    <n v="465.24"/>
    <n v="2948.2"/>
    <n v="58.160000000000004"/>
    <n v="305"/>
    <n v="1"/>
    <n v="70"/>
    <x v="6"/>
    <s v="10/2021"/>
    <x v="147"/>
    <n v="2"/>
    <s v="CISCO CAT29601-X 48GBE POE - 1577"/>
    <x v="0"/>
    <m/>
  </r>
  <r>
    <n v="24740790"/>
    <n v="1"/>
    <x v="10"/>
    <n v="60"/>
    <n v="55"/>
    <n v="0"/>
    <n v="5761.5"/>
    <n v="0"/>
    <n v="5761.5"/>
    <n v="480.12"/>
    <n v="0"/>
    <n v="5281.38"/>
    <n v="576.15"/>
    <n v="96.03"/>
    <n v="305"/>
    <n v="1"/>
    <n v="70"/>
    <x v="6"/>
    <s v="10/2021"/>
    <x v="232"/>
    <n v="2"/>
    <s v="Computer Equipment"/>
    <x v="0"/>
    <m/>
  </r>
  <r>
    <n v="34690541"/>
    <n v="1"/>
    <x v="10"/>
    <n v="60"/>
    <n v="56"/>
    <n v="0"/>
    <n v="31663.75"/>
    <n v="0"/>
    <n v="31663.75"/>
    <n v="2110.92"/>
    <n v="0"/>
    <n v="29552.83"/>
    <n v="2638.65"/>
    <n v="527.73"/>
    <n v="305"/>
    <n v="1"/>
    <n v="70"/>
    <x v="6"/>
    <s v="10/2021"/>
    <x v="232"/>
    <n v="2"/>
    <s v="Computer Equipment"/>
    <x v="0"/>
    <m/>
  </r>
  <r>
    <n v="43252783"/>
    <n v="1"/>
    <x v="10"/>
    <n v="60"/>
    <n v="57"/>
    <n v="0"/>
    <n v="9559.18"/>
    <n v="0"/>
    <n v="9559.18"/>
    <n v="477.96"/>
    <n v="0"/>
    <n v="9081.2199999999993"/>
    <n v="637.28"/>
    <n v="159.32"/>
    <n v="305"/>
    <n v="1"/>
    <n v="70"/>
    <x v="6"/>
    <s v="10/2021"/>
    <x v="232"/>
    <n v="2"/>
    <s v="Computer Equipment"/>
    <x v="0"/>
    <m/>
  </r>
  <r>
    <n v="43252786"/>
    <n v="1"/>
    <x v="10"/>
    <n v="60"/>
    <n v="57"/>
    <n v="0"/>
    <n v="49370.54"/>
    <n v="0"/>
    <n v="49370.54"/>
    <n v="2468.52"/>
    <n v="0"/>
    <n v="46902.02"/>
    <n v="3291.36"/>
    <n v="822.84"/>
    <n v="305"/>
    <n v="1"/>
    <n v="70"/>
    <x v="6"/>
    <s v="10/2021"/>
    <x v="232"/>
    <n v="2"/>
    <s v="Computer Equipment"/>
    <x v="0"/>
    <m/>
  </r>
  <r>
    <n v="50940954"/>
    <n v="1"/>
    <x v="10"/>
    <n v="60"/>
    <n v="58"/>
    <n v="0"/>
    <n v="12416.9"/>
    <n v="0"/>
    <n v="12416.9"/>
    <n v="413.9"/>
    <n v="0"/>
    <n v="12003"/>
    <n v="620.85"/>
    <n v="206.95000000000002"/>
    <n v="305"/>
    <n v="1"/>
    <n v="70"/>
    <x v="6"/>
    <s v="10/2021"/>
    <x v="232"/>
    <n v="2"/>
    <s v="Computer Equipment"/>
    <x v="0"/>
    <m/>
  </r>
  <r>
    <n v="50940957"/>
    <n v="1"/>
    <x v="10"/>
    <n v="60"/>
    <n v="58"/>
    <n v="0"/>
    <n v="1803.83"/>
    <n v="0"/>
    <n v="1803.83"/>
    <n v="60.12"/>
    <n v="0"/>
    <n v="1743.71"/>
    <n v="90.18"/>
    <n v="30.060000000000002"/>
    <n v="305"/>
    <n v="1"/>
    <n v="70"/>
    <x v="6"/>
    <s v="10/2021"/>
    <x v="232"/>
    <n v="2"/>
    <s v="Computer Equipment"/>
    <x v="0"/>
    <m/>
  </r>
  <r>
    <n v="50940960"/>
    <n v="1"/>
    <x v="10"/>
    <n v="60"/>
    <n v="58"/>
    <n v="0"/>
    <n v="20533.990000000002"/>
    <n v="0"/>
    <n v="20533.990000000002"/>
    <n v="684.46"/>
    <n v="0"/>
    <n v="19849.53"/>
    <n v="1026.69"/>
    <n v="342.23"/>
    <n v="305"/>
    <n v="1"/>
    <n v="70"/>
    <x v="6"/>
    <s v="10/2021"/>
    <x v="232"/>
    <n v="2"/>
    <s v="Computer Equipment"/>
    <x v="0"/>
    <m/>
  </r>
  <r>
    <n v="56971292"/>
    <n v="1"/>
    <x v="10"/>
    <n v="60"/>
    <n v="59"/>
    <n v="0"/>
    <n v="5133.6400000000003"/>
    <n v="0"/>
    <n v="5133.6400000000003"/>
    <n v="85.56"/>
    <n v="0"/>
    <n v="5048.08"/>
    <n v="171.12"/>
    <n v="85.56"/>
    <n v="305"/>
    <n v="1"/>
    <n v="70"/>
    <x v="6"/>
    <s v="10/2021"/>
    <x v="243"/>
    <n v="2"/>
    <s v="BIS IT805  Backup Storage"/>
    <x v="0"/>
    <m/>
  </r>
  <r>
    <n v="56997957"/>
    <n v="1"/>
    <x v="10"/>
    <n v="60"/>
    <n v="59"/>
    <n v="0"/>
    <n v="122673.44"/>
    <n v="0"/>
    <n v="122673.44"/>
    <n v="2044.56"/>
    <n v="0"/>
    <n v="120628.88"/>
    <n v="4089.12"/>
    <n v="2044.56"/>
    <n v="305"/>
    <n v="1"/>
    <n v="70"/>
    <x v="6"/>
    <s v="10/2021"/>
    <x v="232"/>
    <n v="2"/>
    <s v="Computer Equipment"/>
    <x v="0"/>
    <m/>
  </r>
  <r>
    <n v="56997960"/>
    <n v="1"/>
    <x v="10"/>
    <n v="60"/>
    <n v="59"/>
    <n v="0"/>
    <n v="18101.64"/>
    <n v="0"/>
    <n v="18101.64"/>
    <n v="301.69"/>
    <n v="0"/>
    <n v="17799.95"/>
    <n v="603.38"/>
    <n v="301.69"/>
    <n v="305"/>
    <n v="1"/>
    <n v="70"/>
    <x v="6"/>
    <s v="10/2021"/>
    <x v="232"/>
    <n v="2"/>
    <s v="Computer Equipment"/>
    <x v="0"/>
    <m/>
  </r>
  <r>
    <n v="60841804"/>
    <n v="1"/>
    <x v="10"/>
    <n v="60"/>
    <n v="60"/>
    <n v="0"/>
    <n v="71224.5"/>
    <n v="0"/>
    <n v="71224.5"/>
    <n v="0"/>
    <n v="0"/>
    <n v="71224.5"/>
    <n v="1187.08"/>
    <n v="1187.08"/>
    <n v="305"/>
    <n v="1"/>
    <n v="70"/>
    <x v="6"/>
    <s v="10/2021"/>
    <x v="232"/>
    <n v="2"/>
    <s v="Computer Equipment"/>
    <x v="0"/>
    <m/>
  </r>
  <r>
    <n v="60841807"/>
    <n v="1"/>
    <x v="10"/>
    <n v="60"/>
    <n v="60"/>
    <n v="0"/>
    <n v="43946.83"/>
    <n v="0"/>
    <n v="43946.83"/>
    <n v="0"/>
    <n v="0"/>
    <n v="43946.83"/>
    <n v="732.45"/>
    <n v="732.45"/>
    <n v="305"/>
    <n v="1"/>
    <n v="70"/>
    <x v="6"/>
    <s v="10/2021"/>
    <x v="232"/>
    <n v="2"/>
    <s v="Computer Equipment"/>
    <x v="0"/>
    <m/>
  </r>
  <r>
    <n v="61772012"/>
    <n v="1"/>
    <x v="10"/>
    <n v="60"/>
    <n v="60"/>
    <n v="0"/>
    <n v="0"/>
    <n v="10277.99"/>
    <n v="10277.99"/>
    <n v="0"/>
    <n v="0"/>
    <n v="0"/>
    <n v="0"/>
    <n v="0"/>
    <n v="305"/>
    <n v="1"/>
    <n v="70"/>
    <x v="6"/>
    <s v="10/2021"/>
    <x v="232"/>
    <n v="2"/>
    <s v="Computer Equipment"/>
    <x v="0"/>
    <m/>
  </r>
  <r>
    <n v="61772015"/>
    <n v="1"/>
    <x v="10"/>
    <n v="60"/>
    <n v="60"/>
    <n v="0"/>
    <n v="0"/>
    <n v="71645.820000000007"/>
    <n v="71645.820000000007"/>
    <n v="0"/>
    <n v="0"/>
    <n v="0"/>
    <n v="0"/>
    <n v="0"/>
    <n v="305"/>
    <n v="1"/>
    <n v="70"/>
    <x v="6"/>
    <s v="10/2021"/>
    <x v="232"/>
    <n v="2"/>
    <s v="Computer Equipment"/>
    <x v="0"/>
    <m/>
  </r>
  <r>
    <n v="61772018"/>
    <n v="1"/>
    <x v="10"/>
    <n v="60"/>
    <n v="60"/>
    <n v="0"/>
    <n v="0"/>
    <n v="19636.72"/>
    <n v="19636.72"/>
    <n v="0"/>
    <n v="0"/>
    <n v="0"/>
    <n v="0"/>
    <n v="0"/>
    <n v="305"/>
    <n v="1"/>
    <n v="70"/>
    <x v="6"/>
    <s v="10/2021"/>
    <x v="232"/>
    <n v="2"/>
    <s v="Computer Equipment"/>
    <x v="0"/>
    <m/>
  </r>
  <r>
    <n v="6933624"/>
    <n v="1"/>
    <x v="10"/>
    <n v="84"/>
    <n v="36"/>
    <n v="0"/>
    <n v="133969.25"/>
    <n v="0"/>
    <n v="133969.25"/>
    <n v="76513.88"/>
    <n v="0"/>
    <n v="57455.37"/>
    <n v="78109.86"/>
    <n v="1595.98"/>
    <n v="306"/>
    <n v="1"/>
    <n v="71"/>
    <x v="7"/>
    <s v="10/2021"/>
    <x v="148"/>
    <n v="2"/>
    <s v="Middletown Office Furniture &amp; Fixtures - 114 Sandhill Dr - 1716"/>
    <x v="0"/>
    <m/>
  </r>
  <r>
    <n v="923015"/>
    <n v="1"/>
    <x v="10"/>
    <n v="36"/>
    <n v="27"/>
    <n v="0"/>
    <n v="-15902.27"/>
    <n v="0"/>
    <n v="-15902.27"/>
    <n v="-3975.57"/>
    <n v="0"/>
    <n v="-11926.7"/>
    <n v="-4417.3"/>
    <n v="-441.73"/>
    <n v="307"/>
    <n v="1"/>
    <n v="72"/>
    <x v="8"/>
    <s v="10/2021"/>
    <x v="231"/>
    <n v="2"/>
    <s v="Bill Print Phase 1"/>
    <x v="0"/>
    <m/>
  </r>
  <r>
    <n v="923018"/>
    <n v="1"/>
    <x v="10"/>
    <n v="36"/>
    <n v="19"/>
    <n v="0"/>
    <n v="60251.33"/>
    <n v="0"/>
    <n v="60251.33"/>
    <n v="21482.5"/>
    <n v="0"/>
    <n v="38768.83"/>
    <n v="23522.959999999999"/>
    <n v="2040.46"/>
    <n v="307"/>
    <n v="1"/>
    <n v="72"/>
    <x v="8"/>
    <s v="10/2021"/>
    <x v="149"/>
    <n v="2"/>
    <s v="Bill Pres Dept Chgs"/>
    <x v="0"/>
    <m/>
  </r>
  <r>
    <n v="923021"/>
    <n v="1"/>
    <x v="10"/>
    <n v="36"/>
    <n v="19"/>
    <n v="0"/>
    <n v="122288.36"/>
    <n v="0"/>
    <n v="122288.36"/>
    <n v="48461.68"/>
    <n v="0"/>
    <n v="73826.679999999993"/>
    <n v="52347.29"/>
    <n v="3885.61"/>
    <n v="307"/>
    <n v="1"/>
    <n v="72"/>
    <x v="8"/>
    <s v="10/2021"/>
    <x v="150"/>
    <n v="2"/>
    <s v="Tableau Software"/>
    <x v="0"/>
    <m/>
  </r>
  <r>
    <n v="1949246"/>
    <n v="1"/>
    <x v="10"/>
    <n v="36"/>
    <n v="23"/>
    <n v="0"/>
    <n v="354440.39"/>
    <n v="-354440.39"/>
    <n v="0"/>
    <n v="123203.06"/>
    <n v="0"/>
    <n v="0"/>
    <n v="0"/>
    <n v="-123203.06"/>
    <n v="307"/>
    <n v="1"/>
    <n v="72"/>
    <x v="8"/>
    <s v="10/2021"/>
    <x v="151"/>
    <n v="2"/>
    <s v="Kubra Elkton Gas Platform"/>
    <x v="0"/>
    <m/>
  </r>
  <r>
    <n v="6933081"/>
    <n v="1"/>
    <x v="10"/>
    <n v="36"/>
    <n v="0"/>
    <n v="0"/>
    <n v="0"/>
    <n v="0"/>
    <n v="0"/>
    <n v="0"/>
    <n v="0"/>
    <n v="0"/>
    <n v="0"/>
    <n v="0"/>
    <n v="307"/>
    <n v="1"/>
    <n v="72"/>
    <x v="8"/>
    <s v="10/2021"/>
    <x v="154"/>
    <n v="2"/>
    <s v="Bill Print Ph 1 - 1787"/>
    <x v="0"/>
    <m/>
  </r>
  <r>
    <n v="6933363"/>
    <n v="1"/>
    <x v="10"/>
    <n v="36"/>
    <n v="2"/>
    <n v="0"/>
    <n v="37755.9"/>
    <n v="0"/>
    <n v="37755.9"/>
    <n v="35547.949999999997"/>
    <n v="0"/>
    <n v="2207.9499999999998"/>
    <n v="36651.93"/>
    <n v="1103.98"/>
    <n v="307"/>
    <n v="1"/>
    <n v="72"/>
    <x v="8"/>
    <s v="10/2021"/>
    <x v="154"/>
    <n v="2"/>
    <s v="Bill Print Ph 1 - 1809"/>
    <x v="0"/>
    <m/>
  </r>
  <r>
    <n v="6933510"/>
    <n v="1"/>
    <x v="10"/>
    <n v="36"/>
    <n v="1"/>
    <n v="0"/>
    <n v="58320.17"/>
    <n v="0"/>
    <n v="58320.17"/>
    <n v="56610.17"/>
    <n v="0"/>
    <n v="1710"/>
    <n v="58320.17"/>
    <n v="1710"/>
    <n v="307"/>
    <n v="1"/>
    <n v="72"/>
    <x v="8"/>
    <s v="10/2021"/>
    <x v="154"/>
    <n v="2"/>
    <s v="Bill Print Ph 1 - 1800"/>
    <x v="0"/>
    <m/>
  </r>
  <r>
    <n v="6933615"/>
    <n v="1"/>
    <x v="10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0/2021"/>
    <x v="155"/>
    <n v="2"/>
    <s v="New Corporate / Executive Dashboard - 904"/>
    <x v="0"/>
    <m/>
  </r>
  <r>
    <n v="6933648"/>
    <n v="1"/>
    <x v="10"/>
    <n v="36"/>
    <n v="0"/>
    <n v="0"/>
    <n v="4673.29"/>
    <n v="-4673.29"/>
    <n v="0"/>
    <n v="4673.29"/>
    <n v="-4673.29"/>
    <n v="0"/>
    <n v="0"/>
    <n v="0"/>
    <n v="307"/>
    <n v="1"/>
    <n v="72"/>
    <x v="8"/>
    <s v="10/2021"/>
    <x v="154"/>
    <n v="2"/>
    <s v="Bill Print Ph 1 - 1791"/>
    <x v="0"/>
    <m/>
  </r>
  <r>
    <n v="6933659"/>
    <n v="1"/>
    <x v="10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0/2021"/>
    <x v="156"/>
    <n v="2"/>
    <s v="Corporate &amp; BU Website - 1089"/>
    <x v="0"/>
    <m/>
  </r>
  <r>
    <n v="6934007"/>
    <n v="1"/>
    <x v="10"/>
    <n v="36"/>
    <n v="4"/>
    <n v="0"/>
    <n v="34344.89"/>
    <n v="0"/>
    <n v="34344.89"/>
    <n v="30347.07"/>
    <n v="0"/>
    <n v="3997.82"/>
    <n v="31346.53"/>
    <n v="999.46"/>
    <n v="307"/>
    <n v="1"/>
    <n v="72"/>
    <x v="8"/>
    <s v="10/2021"/>
    <x v="154"/>
    <n v="2"/>
    <s v="Bill Print Ph 1 - 1811"/>
    <x v="0"/>
    <m/>
  </r>
  <r>
    <n v="6934008"/>
    <n v="1"/>
    <x v="10"/>
    <n v="36"/>
    <n v="6"/>
    <n v="0"/>
    <n v="22139.74"/>
    <n v="0"/>
    <n v="22139.74"/>
    <n v="18289.330000000002"/>
    <n v="0"/>
    <n v="3850.41"/>
    <n v="18931.07"/>
    <n v="641.74"/>
    <n v="307"/>
    <n v="1"/>
    <n v="72"/>
    <x v="8"/>
    <s v="10/2021"/>
    <x v="154"/>
    <n v="2"/>
    <s v="Bill Print Ph 1 - 1821"/>
    <x v="0"/>
    <m/>
  </r>
  <r>
    <n v="6934009"/>
    <n v="1"/>
    <x v="10"/>
    <n v="36"/>
    <n v="7"/>
    <n v="0"/>
    <n v="6917.25"/>
    <n v="0"/>
    <n v="6917.25"/>
    <n v="5516.17"/>
    <n v="0"/>
    <n v="1401.08"/>
    <n v="5716.32"/>
    <n v="200.15"/>
    <n v="307"/>
    <n v="1"/>
    <n v="72"/>
    <x v="8"/>
    <s v="10/2021"/>
    <x v="154"/>
    <n v="2"/>
    <s v="Bill Print Ph 1 - 1825"/>
    <x v="0"/>
    <m/>
  </r>
  <r>
    <n v="6934010"/>
    <n v="1"/>
    <x v="10"/>
    <n v="36"/>
    <n v="10"/>
    <n v="0"/>
    <n v="27232.83"/>
    <n v="0"/>
    <n v="27232.83"/>
    <n v="19387.98"/>
    <n v="0"/>
    <n v="7844.85"/>
    <n v="20172.47"/>
    <n v="784.49"/>
    <n v="307"/>
    <n v="1"/>
    <n v="72"/>
    <x v="8"/>
    <s v="10/2021"/>
    <x v="154"/>
    <n v="2"/>
    <s v="Bill Print Ph 1 - 1838"/>
    <x v="0"/>
    <m/>
  </r>
  <r>
    <n v="6934011"/>
    <n v="1"/>
    <x v="10"/>
    <n v="36"/>
    <n v="11"/>
    <n v="0"/>
    <n v="1991.29"/>
    <n v="0"/>
    <n v="1991.29"/>
    <n v="1361.11"/>
    <n v="0"/>
    <n v="630.17999999999995"/>
    <n v="1418.4"/>
    <n v="57.29"/>
    <n v="307"/>
    <n v="1"/>
    <n v="72"/>
    <x v="8"/>
    <s v="10/2021"/>
    <x v="154"/>
    <n v="2"/>
    <s v="Bill Print Ph 1 - 1840"/>
    <x v="0"/>
    <m/>
  </r>
  <r>
    <n v="6934014"/>
    <n v="1"/>
    <x v="10"/>
    <n v="36"/>
    <n v="14"/>
    <n v="0"/>
    <n v="200000"/>
    <n v="0"/>
    <n v="200000"/>
    <n v="119713.29"/>
    <n v="0"/>
    <n v="80286.710000000006"/>
    <n v="125448.05"/>
    <n v="5734.76"/>
    <n v="307"/>
    <n v="1"/>
    <n v="72"/>
    <x v="8"/>
    <s v="10/2021"/>
    <x v="158"/>
    <n v="2"/>
    <s v="ECIS Software Licenses - 1863"/>
    <x v="0"/>
    <m/>
  </r>
  <r>
    <n v="6934021"/>
    <n v="1"/>
    <x v="10"/>
    <n v="36"/>
    <n v="14"/>
    <n v="0"/>
    <n v="66258.149999999994"/>
    <n v="0"/>
    <n v="66258.149999999994"/>
    <n v="39659.9"/>
    <n v="0"/>
    <n v="26598.25"/>
    <n v="41559.769999999997"/>
    <n v="1899.8700000000001"/>
    <n v="307"/>
    <n v="1"/>
    <n v="72"/>
    <x v="8"/>
    <s v="10/2021"/>
    <x v="159"/>
    <n v="2"/>
    <s v="Tableau Software - 1862"/>
    <x v="0"/>
    <m/>
  </r>
  <r>
    <n v="6934032"/>
    <n v="1"/>
    <x v="10"/>
    <n v="36"/>
    <n v="5"/>
    <n v="0"/>
    <n v="13544.23"/>
    <n v="0"/>
    <n v="13544.23"/>
    <n v="11577.58"/>
    <n v="0"/>
    <n v="1966.65"/>
    <n v="11970.91"/>
    <n v="393.33"/>
    <n v="307"/>
    <n v="1"/>
    <n v="72"/>
    <x v="8"/>
    <s v="10/2021"/>
    <x v="154"/>
    <n v="2"/>
    <s v="Bill Print Ph 1 - 1816"/>
    <x v="0"/>
    <m/>
  </r>
  <r>
    <n v="6934033"/>
    <n v="1"/>
    <x v="10"/>
    <n v="36"/>
    <n v="9"/>
    <n v="0"/>
    <n v="11903.84"/>
    <n v="0"/>
    <n v="11903.84"/>
    <n v="8813.42"/>
    <n v="0"/>
    <n v="3090.42"/>
    <n v="9156.7999999999993"/>
    <n v="343.38"/>
    <n v="307"/>
    <n v="1"/>
    <n v="72"/>
    <x v="8"/>
    <s v="10/2021"/>
    <x v="154"/>
    <n v="2"/>
    <s v="Bill Print Ph 1 - 1837"/>
    <x v="0"/>
    <m/>
  </r>
  <r>
    <n v="6934040"/>
    <n v="1"/>
    <x v="10"/>
    <n v="36"/>
    <n v="13"/>
    <n v="0"/>
    <n v="32923.5"/>
    <n v="0"/>
    <n v="32923.5"/>
    <n v="20638.169999999998"/>
    <n v="0"/>
    <n v="12285.33"/>
    <n v="21583.200000000001"/>
    <n v="945.03"/>
    <n v="307"/>
    <n v="1"/>
    <n v="72"/>
    <x v="8"/>
    <s v="10/2021"/>
    <x v="154"/>
    <n v="2"/>
    <s v="Bill Print Ph 1 - 1846"/>
    <x v="0"/>
    <m/>
  </r>
  <r>
    <n v="6934050"/>
    <n v="1"/>
    <x v="10"/>
    <n v="36"/>
    <n v="12"/>
    <n v="0"/>
    <n v="87097.38"/>
    <n v="0"/>
    <n v="87097.38"/>
    <n v="57063.83"/>
    <n v="0"/>
    <n v="30033.55"/>
    <n v="59566.63"/>
    <n v="2502.8000000000002"/>
    <n v="307"/>
    <n v="1"/>
    <n v="72"/>
    <x v="8"/>
    <s v="10/2021"/>
    <x v="154"/>
    <n v="2"/>
    <s v="Bill Print Ph 1 - 1844"/>
    <x v="0"/>
    <m/>
  </r>
  <r>
    <n v="6934051"/>
    <n v="1"/>
    <x v="10"/>
    <n v="36"/>
    <n v="14"/>
    <n v="0"/>
    <n v="177402.45"/>
    <n v="0"/>
    <n v="177402.45"/>
    <n v="106187.15"/>
    <n v="0"/>
    <n v="71215.3"/>
    <n v="111273.96"/>
    <n v="5086.8100000000004"/>
    <n v="307"/>
    <n v="1"/>
    <n v="72"/>
    <x v="8"/>
    <s v="10/2021"/>
    <x v="159"/>
    <n v="2"/>
    <s v="Call back in Queue - 1861"/>
    <x v="0"/>
    <m/>
  </r>
  <r>
    <n v="6934055"/>
    <n v="1"/>
    <x v="10"/>
    <n v="36"/>
    <n v="14"/>
    <n v="0"/>
    <n v="31250"/>
    <n v="0"/>
    <n v="31250"/>
    <n v="18705.23"/>
    <n v="0"/>
    <n v="12544.77"/>
    <n v="19601.28"/>
    <n v="896.05000000000007"/>
    <n v="307"/>
    <n v="1"/>
    <n v="72"/>
    <x v="8"/>
    <s v="10/2021"/>
    <x v="160"/>
    <n v="2"/>
    <s v="Pro2Oracle Software - 1860"/>
    <x v="0"/>
    <m/>
  </r>
  <r>
    <n v="6934060"/>
    <n v="1"/>
    <x v="10"/>
    <n v="36"/>
    <n v="8"/>
    <n v="0"/>
    <n v="8121.72"/>
    <n v="0"/>
    <n v="8121.72"/>
    <n v="6244.72"/>
    <n v="0"/>
    <n v="1877"/>
    <n v="6479.35"/>
    <n v="234.63"/>
    <n v="307"/>
    <n v="1"/>
    <n v="72"/>
    <x v="8"/>
    <s v="10/2021"/>
    <x v="154"/>
    <n v="2"/>
    <s v="Bill Print Ph 1 - 1830"/>
    <x v="0"/>
    <m/>
  </r>
  <r>
    <n v="6934083"/>
    <n v="1"/>
    <x v="10"/>
    <n v="36"/>
    <n v="14"/>
    <n v="0"/>
    <n v="22000"/>
    <n v="0"/>
    <n v="22000"/>
    <n v="13168.45"/>
    <n v="0"/>
    <n v="8831.5499999999993"/>
    <n v="13799.27"/>
    <n v="630.82000000000005"/>
    <n v="307"/>
    <n v="1"/>
    <n v="72"/>
    <x v="8"/>
    <s v="10/2021"/>
    <x v="161"/>
    <n v="2"/>
    <s v="Utilicis Open Edge Pro2SQL Licenses - 1859"/>
    <x v="0"/>
    <m/>
  </r>
  <r>
    <n v="7003380"/>
    <n v="1"/>
    <x v="10"/>
    <n v="36"/>
    <n v="16"/>
    <n v="0"/>
    <n v="125995.23"/>
    <n v="0"/>
    <n v="125995.23"/>
    <n v="68300.429999999993"/>
    <n v="0"/>
    <n v="57694.8"/>
    <n v="71906.36"/>
    <n v="3605.9300000000003"/>
    <n v="307"/>
    <n v="1"/>
    <n v="72"/>
    <x v="8"/>
    <s v="10/2021"/>
    <x v="154"/>
    <n v="2"/>
    <s v="Bill Print Ph 1 - 1846"/>
    <x v="0"/>
    <m/>
  </r>
  <r>
    <n v="7003657"/>
    <n v="1"/>
    <x v="10"/>
    <n v="36"/>
    <n v="18"/>
    <n v="0"/>
    <n v="1892.22"/>
    <n v="0"/>
    <n v="1892.22"/>
    <n v="919.05"/>
    <n v="0"/>
    <n v="973.17"/>
    <n v="973.12"/>
    <n v="54.07"/>
    <n v="307"/>
    <n v="1"/>
    <n v="72"/>
    <x v="8"/>
    <s v="10/2021"/>
    <x v="154"/>
    <n v="2"/>
    <s v="Bill Print Ph 1 - 1882"/>
    <x v="0"/>
    <m/>
  </r>
  <r>
    <n v="7003658"/>
    <n v="1"/>
    <x v="10"/>
    <n v="60"/>
    <n v="42"/>
    <n v="0"/>
    <n v="20038.2"/>
    <n v="0"/>
    <n v="20038.2"/>
    <n v="5773.71"/>
    <n v="0"/>
    <n v="14264.49"/>
    <n v="6113.34"/>
    <n v="339.63"/>
    <n v="307"/>
    <n v="1"/>
    <n v="72"/>
    <x v="8"/>
    <s v="10/2021"/>
    <x v="162"/>
    <n v="2"/>
    <s v="CISCO 911 Phone System - 1894"/>
    <x v="0"/>
    <m/>
  </r>
  <r>
    <n v="7004239"/>
    <n v="1"/>
    <x v="10"/>
    <n v="36"/>
    <n v="17"/>
    <n v="0"/>
    <n v="4382.53"/>
    <n v="0"/>
    <n v="4382.53"/>
    <n v="2252.1799999999998"/>
    <n v="0"/>
    <n v="2130.35"/>
    <n v="2377.4899999999998"/>
    <n v="125.31"/>
    <n v="307"/>
    <n v="1"/>
    <n v="72"/>
    <x v="8"/>
    <s v="10/2021"/>
    <x v="154"/>
    <n v="2"/>
    <s v="Bill Print Ph 1 - 1874"/>
    <x v="0"/>
    <m/>
  </r>
  <r>
    <n v="7004247"/>
    <n v="1"/>
    <x v="10"/>
    <n v="36"/>
    <n v="16"/>
    <n v="0"/>
    <n v="3264.01"/>
    <n v="0"/>
    <n v="3264.01"/>
    <n v="1769.37"/>
    <n v="0"/>
    <n v="1494.64"/>
    <n v="1862.79"/>
    <n v="93.42"/>
    <n v="307"/>
    <n v="1"/>
    <n v="72"/>
    <x v="8"/>
    <s v="10/2021"/>
    <x v="150"/>
    <n v="2"/>
    <s v="Tableau Software - 1869"/>
    <x v="0"/>
    <m/>
  </r>
  <r>
    <n v="7004566"/>
    <n v="1"/>
    <x v="10"/>
    <n v="60"/>
    <n v="42"/>
    <n v="0"/>
    <n v="14055"/>
    <n v="0"/>
    <n v="14055"/>
    <n v="4049.74"/>
    <n v="0"/>
    <n v="10005.26"/>
    <n v="4287.96"/>
    <n v="238.22"/>
    <n v="307"/>
    <n v="1"/>
    <n v="72"/>
    <x v="8"/>
    <s v="10/2021"/>
    <x v="163"/>
    <n v="2"/>
    <s v="Ivanti Licenses - 1893"/>
    <x v="0"/>
    <m/>
  </r>
  <r>
    <n v="7004569"/>
    <n v="1"/>
    <x v="10"/>
    <n v="36"/>
    <n v="17"/>
    <n v="0"/>
    <n v="7551.23"/>
    <n v="0"/>
    <n v="7551.23"/>
    <n v="3880.51"/>
    <n v="0"/>
    <n v="3670.72"/>
    <n v="4096.43"/>
    <n v="215.92000000000002"/>
    <n v="307"/>
    <n v="1"/>
    <n v="72"/>
    <x v="8"/>
    <s v="10/2021"/>
    <x v="150"/>
    <n v="2"/>
    <s v="Tableau Software - 1876"/>
    <x v="0"/>
    <m/>
  </r>
  <r>
    <n v="7004892"/>
    <n v="1"/>
    <x v="10"/>
    <n v="36"/>
    <n v="18"/>
    <n v="0"/>
    <n v="2536.2199999999998"/>
    <n v="0"/>
    <n v="2536.2199999999998"/>
    <n v="1231.8499999999999"/>
    <n v="0"/>
    <n v="1304.3699999999999"/>
    <n v="1304.32"/>
    <n v="72.47"/>
    <n v="307"/>
    <n v="1"/>
    <n v="72"/>
    <x v="8"/>
    <s v="10/2021"/>
    <x v="150"/>
    <n v="2"/>
    <s v="Tableau Software - 1884"/>
    <x v="0"/>
    <m/>
  </r>
  <r>
    <n v="11646761"/>
    <n v="1"/>
    <x v="10"/>
    <n v="36"/>
    <n v="29"/>
    <n v="0"/>
    <n v="18715.099999999999"/>
    <n v="0"/>
    <n v="18715.099999999999"/>
    <n v="3639.02"/>
    <n v="0"/>
    <n v="15076.08"/>
    <n v="4158.88"/>
    <n v="519.86"/>
    <n v="307"/>
    <n v="1"/>
    <n v="72"/>
    <x v="8"/>
    <s v="10/2021"/>
    <x v="233"/>
    <n v="2"/>
    <s v="CU20310116S   Zoom Call Recording"/>
    <x v="0"/>
    <m/>
  </r>
  <r>
    <n v="17742108"/>
    <n v="1"/>
    <x v="10"/>
    <n v="36"/>
    <n v="30"/>
    <n v="0"/>
    <n v="109707.29"/>
    <n v="0"/>
    <n v="109707.29"/>
    <n v="18284.54"/>
    <n v="0"/>
    <n v="91422.75"/>
    <n v="21331.96"/>
    <n v="3047.42"/>
    <n v="307"/>
    <n v="1"/>
    <n v="72"/>
    <x v="8"/>
    <s v="10/2021"/>
    <x v="232"/>
    <n v="2"/>
    <s v="Computer Equipment"/>
    <x v="0"/>
    <m/>
  </r>
  <r>
    <n v="24740793"/>
    <n v="1"/>
    <x v="10"/>
    <n v="36"/>
    <n v="31"/>
    <n v="0"/>
    <n v="63548.52"/>
    <n v="0"/>
    <n v="63548.52"/>
    <n v="8826.2000000000007"/>
    <n v="0"/>
    <n v="54722.32"/>
    <n v="10591.44"/>
    <n v="1765.24"/>
    <n v="307"/>
    <n v="1"/>
    <n v="72"/>
    <x v="8"/>
    <s v="10/2021"/>
    <x v="232"/>
    <n v="2"/>
    <s v="Computer Equipment"/>
    <x v="0"/>
    <m/>
  </r>
  <r>
    <n v="34690544"/>
    <n v="1"/>
    <x v="10"/>
    <n v="36"/>
    <n v="32"/>
    <n v="0"/>
    <n v="47353.19"/>
    <n v="0"/>
    <n v="47353.19"/>
    <n v="5261.48"/>
    <n v="0"/>
    <n v="42091.71"/>
    <n v="6576.85"/>
    <n v="1315.3700000000001"/>
    <n v="307"/>
    <n v="1"/>
    <n v="72"/>
    <x v="8"/>
    <s v="10/2021"/>
    <x v="232"/>
    <n v="2"/>
    <s v="Computer Equipment"/>
    <x v="0"/>
    <m/>
  </r>
  <r>
    <n v="43230557"/>
    <n v="1"/>
    <x v="10"/>
    <n v="36"/>
    <n v="32"/>
    <n v="0"/>
    <n v="20167.38"/>
    <n v="770.96"/>
    <n v="20938.34"/>
    <n v="974.15"/>
    <n v="0"/>
    <n v="19193.23"/>
    <n v="1573.94"/>
    <n v="599.79"/>
    <n v="307"/>
    <n v="1"/>
    <n v="72"/>
    <x v="8"/>
    <s v="10/2021"/>
    <x v="149"/>
    <n v="2"/>
    <s v="Bill Pres Dept Chgs"/>
    <x v="0"/>
    <m/>
  </r>
  <r>
    <n v="43252789"/>
    <n v="1"/>
    <x v="10"/>
    <n v="36"/>
    <n v="27"/>
    <n v="0"/>
    <n v="107364"/>
    <n v="0"/>
    <n v="107364"/>
    <n v="24607.73"/>
    <n v="0"/>
    <n v="82756.27"/>
    <n v="27672.78"/>
    <n v="3065.05"/>
    <n v="307"/>
    <n v="1"/>
    <n v="72"/>
    <x v="8"/>
    <s v="10/2021"/>
    <x v="232"/>
    <n v="2"/>
    <s v="Computer Equipment"/>
    <x v="0"/>
    <m/>
  </r>
  <r>
    <n v="43252794"/>
    <n v="1"/>
    <x v="10"/>
    <n v="36"/>
    <n v="33"/>
    <n v="0"/>
    <n v="68364.94"/>
    <n v="0"/>
    <n v="68364.94"/>
    <n v="5697.09"/>
    <n v="0"/>
    <n v="62667.85"/>
    <n v="7596.12"/>
    <n v="1899.03"/>
    <n v="307"/>
    <n v="1"/>
    <n v="72"/>
    <x v="8"/>
    <s v="10/2021"/>
    <x v="232"/>
    <n v="2"/>
    <s v="Computer Equipment"/>
    <x v="0"/>
    <m/>
  </r>
  <r>
    <n v="50930132"/>
    <n v="1"/>
    <x v="10"/>
    <n v="36"/>
    <n v="33"/>
    <n v="0"/>
    <n v="814.67"/>
    <n v="0"/>
    <n v="814.67"/>
    <n v="67.89"/>
    <n v="0"/>
    <n v="746.78"/>
    <n v="90.52"/>
    <n v="22.63"/>
    <n v="307"/>
    <n v="1"/>
    <n v="72"/>
    <x v="8"/>
    <s v="10/2021"/>
    <x v="233"/>
    <n v="2"/>
    <s v="CU20310116S   Zoom Call Recording"/>
    <x v="0"/>
    <m/>
  </r>
  <r>
    <n v="50940963"/>
    <n v="1"/>
    <x v="10"/>
    <n v="36"/>
    <n v="27"/>
    <n v="0"/>
    <n v="11228.79"/>
    <n v="0"/>
    <n v="11228.79"/>
    <n v="1122.8699999999999"/>
    <n v="0"/>
    <n v="10105.92"/>
    <n v="1497.16"/>
    <n v="374.29"/>
    <n v="307"/>
    <n v="1"/>
    <n v="72"/>
    <x v="8"/>
    <s v="10/2021"/>
    <x v="232"/>
    <n v="2"/>
    <s v="Computer Equipment"/>
    <x v="0"/>
    <m/>
  </r>
  <r>
    <n v="50940966"/>
    <n v="1"/>
    <x v="10"/>
    <n v="36"/>
    <n v="34"/>
    <n v="0"/>
    <n v="66422.600000000006"/>
    <n v="0"/>
    <n v="66422.600000000006"/>
    <n v="3690.14"/>
    <n v="0"/>
    <n v="62732.46"/>
    <n v="5535.21"/>
    <n v="1845.07"/>
    <n v="307"/>
    <n v="1"/>
    <n v="72"/>
    <x v="8"/>
    <s v="10/2021"/>
    <x v="232"/>
    <n v="2"/>
    <s v="Computer Equipment"/>
    <x v="0"/>
    <m/>
  </r>
  <r>
    <n v="56997979"/>
    <n v="1"/>
    <x v="10"/>
    <n v="36"/>
    <n v="23"/>
    <n v="0"/>
    <n v="97.5"/>
    <n v="0"/>
    <n v="97.5"/>
    <n v="35.229999999999997"/>
    <n v="0"/>
    <n v="62.27"/>
    <n v="37.94"/>
    <n v="2.71"/>
    <n v="307"/>
    <n v="1"/>
    <n v="72"/>
    <x v="8"/>
    <s v="10/2021"/>
    <x v="232"/>
    <n v="2"/>
    <s v="Computer Equipment"/>
    <x v="0"/>
    <m/>
  </r>
  <r>
    <n v="56997984"/>
    <n v="1"/>
    <x v="10"/>
    <n v="36"/>
    <n v="35"/>
    <n v="0"/>
    <n v="9398.31"/>
    <n v="0"/>
    <n v="9398.31"/>
    <n v="261.06"/>
    <n v="0"/>
    <n v="9137.25"/>
    <n v="522.12"/>
    <n v="261.06"/>
    <n v="307"/>
    <n v="1"/>
    <n v="72"/>
    <x v="8"/>
    <s v="10/2021"/>
    <x v="232"/>
    <n v="2"/>
    <s v="Computer Equipment"/>
    <x v="0"/>
    <m/>
  </r>
  <r>
    <n v="56997987"/>
    <n v="1"/>
    <x v="10"/>
    <n v="36"/>
    <n v="35"/>
    <n v="0"/>
    <n v="52777.29"/>
    <n v="0"/>
    <n v="52777.29"/>
    <n v="1466.04"/>
    <n v="0"/>
    <n v="51311.25"/>
    <n v="2932.08"/>
    <n v="1466.04"/>
    <n v="307"/>
    <n v="1"/>
    <n v="72"/>
    <x v="8"/>
    <s v="10/2021"/>
    <x v="232"/>
    <n v="2"/>
    <s v="Computer Equipment"/>
    <x v="0"/>
    <m/>
  </r>
  <r>
    <n v="60841815"/>
    <n v="1"/>
    <x v="10"/>
    <n v="36"/>
    <n v="36"/>
    <n v="0"/>
    <n v="6571.2"/>
    <n v="0"/>
    <n v="6571.2"/>
    <n v="0"/>
    <n v="0"/>
    <n v="6571.2"/>
    <n v="182.53"/>
    <n v="182.53"/>
    <n v="307"/>
    <n v="1"/>
    <n v="72"/>
    <x v="8"/>
    <s v="10/2021"/>
    <x v="232"/>
    <n v="2"/>
    <s v="Computer Equipment"/>
    <x v="0"/>
    <m/>
  </r>
  <r>
    <n v="60841818"/>
    <n v="1"/>
    <x v="10"/>
    <n v="36"/>
    <n v="36"/>
    <n v="0"/>
    <n v="40640.07"/>
    <n v="0"/>
    <n v="40640.07"/>
    <n v="0"/>
    <n v="0"/>
    <n v="40640.07"/>
    <n v="1128.8900000000001"/>
    <n v="1128.8900000000001"/>
    <n v="307"/>
    <n v="1"/>
    <n v="72"/>
    <x v="8"/>
    <s v="10/2021"/>
    <x v="232"/>
    <n v="2"/>
    <s v="Computer Equipment"/>
    <x v="0"/>
    <m/>
  </r>
  <r>
    <n v="61764250"/>
    <n v="1"/>
    <x v="10"/>
    <n v="36"/>
    <n v="36"/>
    <n v="0"/>
    <n v="0"/>
    <n v="166527"/>
    <n v="166527"/>
    <n v="0"/>
    <n v="0"/>
    <n v="0"/>
    <n v="0"/>
    <n v="0"/>
    <n v="307"/>
    <n v="1"/>
    <n v="72"/>
    <x v="8"/>
    <s v="10/2021"/>
    <x v="245"/>
    <n v="2"/>
    <s v="CU20310117   Web Redesign Project"/>
    <x v="0"/>
    <m/>
  </r>
  <r>
    <n v="61772024"/>
    <n v="1"/>
    <x v="10"/>
    <n v="36"/>
    <n v="36"/>
    <n v="0"/>
    <n v="0"/>
    <n v="0"/>
    <n v="0"/>
    <n v="0"/>
    <n v="0"/>
    <n v="0"/>
    <n v="0"/>
    <n v="0"/>
    <n v="307"/>
    <n v="1"/>
    <n v="72"/>
    <x v="8"/>
    <s v="10/2021"/>
    <x v="232"/>
    <n v="2"/>
    <s v="Computer Equipment"/>
    <x v="0"/>
    <m/>
  </r>
  <r>
    <n v="61772029"/>
    <n v="1"/>
    <x v="10"/>
    <n v="36"/>
    <n v="23"/>
    <n v="0"/>
    <n v="0"/>
    <n v="354440.39"/>
    <n v="354440.39"/>
    <n v="0"/>
    <n v="0"/>
    <n v="231237.33"/>
    <n v="133256.85999999999"/>
    <n v="133256.86000000002"/>
    <n v="307"/>
    <n v="1"/>
    <n v="72"/>
    <x v="8"/>
    <s v="10/2021"/>
    <x v="232"/>
    <n v="2"/>
    <s v="Computer Equipment"/>
    <x v="0"/>
    <m/>
  </r>
  <r>
    <n v="61772034"/>
    <n v="1"/>
    <x v="10"/>
    <n v="36"/>
    <n v="36"/>
    <n v="0"/>
    <n v="0"/>
    <n v="4522.37"/>
    <n v="4522.37"/>
    <n v="0"/>
    <n v="0"/>
    <n v="0"/>
    <n v="0"/>
    <n v="0"/>
    <n v="307"/>
    <n v="1"/>
    <n v="72"/>
    <x v="8"/>
    <s v="10/2021"/>
    <x v="232"/>
    <n v="2"/>
    <s v="Computer Equipment"/>
    <x v="0"/>
    <m/>
  </r>
  <r>
    <n v="61772037"/>
    <n v="1"/>
    <x v="10"/>
    <n v="36"/>
    <n v="36"/>
    <n v="0"/>
    <n v="0"/>
    <n v="17466.66"/>
    <n v="17466.66"/>
    <n v="0"/>
    <n v="0"/>
    <n v="0"/>
    <n v="0"/>
    <n v="0"/>
    <n v="307"/>
    <n v="1"/>
    <n v="72"/>
    <x v="8"/>
    <s v="10/2021"/>
    <x v="232"/>
    <n v="2"/>
    <s v="Computer Equipment"/>
    <x v="0"/>
    <m/>
  </r>
  <r>
    <n v="6932872"/>
    <n v="1"/>
    <x v="10"/>
    <n v="84"/>
    <n v="36"/>
    <n v="0"/>
    <n v="49249"/>
    <n v="0"/>
    <n v="49249"/>
    <n v="27638.5"/>
    <n v="0"/>
    <n v="21610.5"/>
    <n v="28238.79"/>
    <n v="600.29"/>
    <n v="310"/>
    <n v="1"/>
    <n v="76"/>
    <x v="9"/>
    <s v="10/2021"/>
    <x v="164"/>
    <n v="2"/>
    <s v="CISCO Phone System - Compass Pointe - 1719"/>
    <x v="0"/>
    <m/>
  </r>
  <r>
    <n v="6932926"/>
    <n v="1"/>
    <x v="10"/>
    <n v="60"/>
    <n v="17"/>
    <n v="0"/>
    <n v="10277.67"/>
    <n v="0"/>
    <n v="10277.67"/>
    <n v="7279.98"/>
    <n v="0"/>
    <n v="2997.69"/>
    <n v="7456.31"/>
    <n v="176.33"/>
    <n v="310"/>
    <n v="1"/>
    <n v="76"/>
    <x v="9"/>
    <s v="10/2021"/>
    <x v="165"/>
    <n v="2"/>
    <s v="LifeSize modernization conference calling equipment - 1731"/>
    <x v="0"/>
    <m/>
  </r>
  <r>
    <n v="6933123"/>
    <n v="1"/>
    <x v="10"/>
    <n v="84"/>
    <n v="36"/>
    <n v="0"/>
    <n v="128599.6"/>
    <n v="0"/>
    <n v="128599.6"/>
    <n v="72181.759999999995"/>
    <n v="0"/>
    <n v="56417.84"/>
    <n v="73748.92"/>
    <n v="1567.16"/>
    <n v="310"/>
    <n v="1"/>
    <n v="76"/>
    <x v="9"/>
    <s v="10/2021"/>
    <x v="167"/>
    <n v="2"/>
    <s v="CISCO Phone System - Silver Lake - 1718"/>
    <x v="0"/>
    <m/>
  </r>
  <r>
    <n v="6933213"/>
    <n v="1"/>
    <x v="10"/>
    <n v="60"/>
    <n v="17"/>
    <n v="0"/>
    <n v="908.01"/>
    <n v="0"/>
    <n v="908.01"/>
    <n v="643.19000000000005"/>
    <n v="0"/>
    <n v="264.82"/>
    <n v="658.77"/>
    <n v="15.58"/>
    <n v="310"/>
    <n v="1"/>
    <n v="76"/>
    <x v="9"/>
    <s v="10/2021"/>
    <x v="168"/>
    <n v="2"/>
    <s v="TV, (2) Samgung 43in Slim LED TV's - 1732"/>
    <x v="0"/>
    <m/>
  </r>
  <r>
    <n v="6933284"/>
    <n v="1"/>
    <x v="10"/>
    <n v="84"/>
    <n v="36"/>
    <n v="0"/>
    <n v="43464.36"/>
    <n v="0"/>
    <n v="43464.36"/>
    <n v="24392.959999999999"/>
    <n v="0"/>
    <n v="19071.400000000001"/>
    <n v="24922.720000000001"/>
    <n v="529.76"/>
    <n v="310"/>
    <n v="1"/>
    <n v="76"/>
    <x v="9"/>
    <s v="10/2021"/>
    <x v="169"/>
    <n v="2"/>
    <s v="CISCO Phone System - Energy Lane - 1720"/>
    <x v="0"/>
    <m/>
  </r>
  <r>
    <n v="6933319"/>
    <n v="1"/>
    <x v="10"/>
    <n v="60"/>
    <n v="20"/>
    <n v="0"/>
    <n v="644.91999999999996"/>
    <n v="0"/>
    <n v="644.91999999999996"/>
    <n v="424.14"/>
    <n v="0"/>
    <n v="220.78"/>
    <n v="435.18"/>
    <n v="11.040000000000001"/>
    <n v="310"/>
    <n v="1"/>
    <n v="76"/>
    <x v="9"/>
    <s v="10/2021"/>
    <x v="170"/>
    <n v="2"/>
    <s v="Samsung 55in Slim Direct LIT LE - 1762"/>
    <x v="0"/>
    <m/>
  </r>
  <r>
    <n v="6933419"/>
    <n v="1"/>
    <x v="10"/>
    <n v="84"/>
    <n v="45"/>
    <n v="0"/>
    <n v="23835.5"/>
    <n v="0"/>
    <n v="23835.5"/>
    <n v="10860.48"/>
    <n v="0"/>
    <n v="12975.02"/>
    <n v="11148.81"/>
    <n v="288.33"/>
    <n v="310"/>
    <n v="1"/>
    <n v="76"/>
    <x v="9"/>
    <s v="10/2021"/>
    <x v="171"/>
    <n v="2"/>
    <s v="CISCO Phone System Consulting - 1771"/>
    <x v="0"/>
    <m/>
  </r>
  <r>
    <n v="6933712"/>
    <n v="1"/>
    <x v="10"/>
    <n v="84"/>
    <n v="46"/>
    <n v="0"/>
    <n v="4095"/>
    <n v="0"/>
    <n v="4095"/>
    <n v="1816.85"/>
    <n v="0"/>
    <n v="2278.15"/>
    <n v="1866.37"/>
    <n v="49.52"/>
    <n v="310"/>
    <n v="1"/>
    <n v="76"/>
    <x v="9"/>
    <s v="10/2021"/>
    <x v="171"/>
    <n v="2"/>
    <s v="CISCO Phone System Consulting - 1775"/>
    <x v="0"/>
    <m/>
  </r>
  <r>
    <n v="6933853"/>
    <n v="1"/>
    <x v="10"/>
    <n v="84"/>
    <n v="43"/>
    <n v="0"/>
    <n v="110708.62"/>
    <n v="0"/>
    <n v="110708.62"/>
    <n v="53091.839999999997"/>
    <n v="0"/>
    <n v="57616.78"/>
    <n v="54431.76"/>
    <n v="1339.92"/>
    <n v="310"/>
    <n v="1"/>
    <n v="76"/>
    <x v="9"/>
    <s v="10/2021"/>
    <x v="171"/>
    <n v="2"/>
    <s v="CISCO Phone System Consulting - 1752"/>
    <x v="0"/>
    <m/>
  </r>
  <r>
    <n v="17729237"/>
    <n v="1"/>
    <x v="10"/>
    <n v="120"/>
    <n v="114"/>
    <n v="0"/>
    <n v="-2733"/>
    <n v="0"/>
    <n v="-2733"/>
    <n v="-327.02999999999997"/>
    <n v="0"/>
    <n v="-2405.9699999999998"/>
    <n v="-348.14"/>
    <n v="-21.11"/>
    <n v="310"/>
    <n v="1"/>
    <n v="76"/>
    <x v="9"/>
    <s v="10/2021"/>
    <x v="237"/>
    <n v="2"/>
    <s v="This is to apply the credit from a 2018 project"/>
    <x v="0"/>
    <m/>
  </r>
  <r>
    <n v="6933118"/>
    <n v="1"/>
    <x v="10"/>
    <n v="0"/>
    <n v="0"/>
    <n v="0"/>
    <n v="243970.54"/>
    <n v="0"/>
    <n v="243970.54"/>
    <n v="0"/>
    <n v="0"/>
    <n v="243970.54"/>
    <n v="0"/>
    <n v="0"/>
    <n v="326"/>
    <n v="1"/>
    <n v="65"/>
    <x v="10"/>
    <s v="10/2021"/>
    <x v="172"/>
    <n v="5"/>
    <s v="Land - SL - 12"/>
    <x v="1"/>
    <m/>
  </r>
  <r>
    <n v="6933119"/>
    <n v="1"/>
    <x v="10"/>
    <n v="0"/>
    <n v="0"/>
    <n v="0"/>
    <n v="45840.84"/>
    <n v="0"/>
    <n v="45840.84"/>
    <n v="0"/>
    <n v="0"/>
    <n v="45840.84"/>
    <n v="0"/>
    <n v="0"/>
    <n v="326"/>
    <n v="1"/>
    <n v="65"/>
    <x v="10"/>
    <s v="10/2021"/>
    <x v="173"/>
    <n v="5"/>
    <s v="LAND- CITRUS HILL,FLA. BULK PLANT SITE - 51"/>
    <x v="1"/>
    <m/>
  </r>
  <r>
    <n v="6933413"/>
    <n v="1"/>
    <x v="10"/>
    <n v="0"/>
    <n v="0"/>
    <n v="0"/>
    <n v="41020.26"/>
    <n v="0"/>
    <n v="41020.26"/>
    <n v="0"/>
    <n v="0"/>
    <n v="41020.26"/>
    <n v="0"/>
    <n v="0"/>
    <n v="326"/>
    <n v="1"/>
    <n v="65"/>
    <x v="10"/>
    <s v="10/2021"/>
    <x v="174"/>
    <n v="5"/>
    <s v="LAND - MISTY PINES LOT - 25"/>
    <x v="1"/>
    <m/>
  </r>
  <r>
    <n v="6933845"/>
    <n v="1"/>
    <x v="10"/>
    <n v="0"/>
    <n v="0"/>
    <n v="0"/>
    <n v="94110.89"/>
    <n v="0"/>
    <n v="94110.89"/>
    <n v="0"/>
    <n v="0"/>
    <n v="94110.89"/>
    <n v="0"/>
    <n v="0"/>
    <n v="326"/>
    <n v="1"/>
    <n v="65"/>
    <x v="10"/>
    <s v="10/2021"/>
    <x v="175"/>
    <n v="5"/>
    <s v="LAND - BEAVER RUN (SALISBURY) - 35"/>
    <x v="1"/>
    <m/>
  </r>
  <r>
    <n v="17743287"/>
    <n v="1"/>
    <x v="10"/>
    <n v="12"/>
    <n v="6"/>
    <n v="0"/>
    <n v="1400044.51"/>
    <n v="0"/>
    <n v="1400044.51"/>
    <n v="0"/>
    <n v="0"/>
    <n v="1400044.51"/>
    <n v="0"/>
    <n v="0"/>
    <n v="326"/>
    <n v="1"/>
    <n v="65"/>
    <x v="10"/>
    <s v="10/2021"/>
    <x v="238"/>
    <n v="5"/>
    <s v="A parcel of land near Georgetown  DE has been identified as the primary location   A secondary backup location has also been identified"/>
    <x v="1"/>
    <m/>
  </r>
  <r>
    <n v="17743290"/>
    <n v="1"/>
    <x v="10"/>
    <n v="12"/>
    <n v="6"/>
    <n v="0"/>
    <n v="2207667.5"/>
    <n v="0"/>
    <n v="2207667.5"/>
    <n v="0"/>
    <n v="0"/>
    <n v="2207667.5"/>
    <n v="0"/>
    <n v="0"/>
    <n v="326"/>
    <n v="1"/>
    <n v="65"/>
    <x v="10"/>
    <s v="10/2021"/>
    <x v="239"/>
    <n v="5"/>
    <s v="A parcel of land near Georgetown  DE has been identified as the primary location   A secondary backup location has also been identified"/>
    <x v="1"/>
    <m/>
  </r>
  <r>
    <n v="6932983"/>
    <n v="1"/>
    <x v="10"/>
    <n v="60"/>
    <n v="0"/>
    <n v="0"/>
    <n v="2860"/>
    <n v="0"/>
    <n v="2860"/>
    <n v="2860"/>
    <n v="0"/>
    <n v="0"/>
    <n v="2860"/>
    <n v="0"/>
    <n v="327"/>
    <n v="1"/>
    <n v="66"/>
    <x v="2"/>
    <s v="10/2021"/>
    <x v="176"/>
    <n v="6"/>
    <s v="Panic Button System - 124"/>
    <x v="1"/>
    <m/>
  </r>
  <r>
    <n v="6932984"/>
    <n v="1"/>
    <x v="10"/>
    <n v="60"/>
    <n v="0"/>
    <n v="0"/>
    <n v="6870"/>
    <n v="0"/>
    <n v="6870"/>
    <n v="6870"/>
    <n v="0"/>
    <n v="0"/>
    <n v="6870"/>
    <n v="0"/>
    <n v="327"/>
    <n v="1"/>
    <n v="66"/>
    <x v="2"/>
    <s v="10/2021"/>
    <x v="177"/>
    <n v="6"/>
    <s v="SL AC Unit Telecom Closet - 125"/>
    <x v="1"/>
    <m/>
  </r>
  <r>
    <n v="6932992"/>
    <n v="1"/>
    <x v="10"/>
    <n v="540"/>
    <n v="240"/>
    <n v="0"/>
    <n v="2877"/>
    <n v="0"/>
    <n v="2877"/>
    <n v="1598.29"/>
    <n v="0"/>
    <n v="1278.71"/>
    <n v="1603.62"/>
    <n v="5.33"/>
    <n v="327"/>
    <n v="1"/>
    <n v="66"/>
    <x v="2"/>
    <s v="10/2021"/>
    <x v="178"/>
    <n v="6"/>
    <s v="ALARM SYSTEM AT BEAVER RUN BUILDING - 36"/>
    <x v="1"/>
    <m/>
  </r>
  <r>
    <n v="6933004"/>
    <n v="1"/>
    <x v="10"/>
    <n v="84"/>
    <n v="0"/>
    <n v="0"/>
    <n v="1033"/>
    <n v="0"/>
    <n v="1033"/>
    <n v="1033"/>
    <n v="0"/>
    <n v="0"/>
    <n v="1033"/>
    <n v="0"/>
    <n v="327"/>
    <n v="1"/>
    <n v="66"/>
    <x v="2"/>
    <s v="10/2021"/>
    <x v="179"/>
    <n v="6"/>
    <s v="New Condensor fan motor - 82"/>
    <x v="1"/>
    <m/>
  </r>
  <r>
    <n v="6933005"/>
    <n v="1"/>
    <x v="10"/>
    <n v="540"/>
    <n v="240"/>
    <n v="0"/>
    <n v="631004.23"/>
    <n v="0"/>
    <n v="631004.23"/>
    <n v="350572.39"/>
    <n v="0"/>
    <n v="280431.84000000003"/>
    <n v="351740.86"/>
    <n v="1168.47"/>
    <n v="327"/>
    <n v="1"/>
    <n v="66"/>
    <x v="2"/>
    <s v="10/2021"/>
    <x v="180"/>
    <n v="6"/>
    <s v="OFFICE BUILDING - BEAVER RUN - 37"/>
    <x v="1"/>
    <m/>
  </r>
  <r>
    <n v="6933093"/>
    <n v="1"/>
    <x v="10"/>
    <n v="120"/>
    <n v="0"/>
    <n v="0"/>
    <n v="311191.64"/>
    <n v="0"/>
    <n v="311191.64"/>
    <n v="311191.64"/>
    <n v="0"/>
    <n v="0"/>
    <n v="311191.64"/>
    <n v="0"/>
    <n v="327"/>
    <n v="1"/>
    <n v="66"/>
    <x v="2"/>
    <s v="10/2021"/>
    <x v="181"/>
    <n v="6"/>
    <s v="Silver Lake Building Renovations - 88"/>
    <x v="1"/>
    <m/>
  </r>
  <r>
    <n v="6933106"/>
    <n v="1"/>
    <x v="10"/>
    <n v="120"/>
    <n v="0"/>
    <n v="0"/>
    <n v="9770"/>
    <n v="0"/>
    <n v="9770"/>
    <n v="9770"/>
    <n v="0"/>
    <n v="0"/>
    <n v="9770"/>
    <n v="0"/>
    <n v="327"/>
    <n v="1"/>
    <n v="66"/>
    <x v="2"/>
    <s v="10/2021"/>
    <x v="182"/>
    <n v="6"/>
    <s v="AC Unit for Server Room - 112"/>
    <x v="1"/>
    <m/>
  </r>
  <r>
    <n v="6933107"/>
    <n v="1"/>
    <x v="10"/>
    <n v="60"/>
    <n v="0"/>
    <n v="0"/>
    <n v="35600"/>
    <n v="0"/>
    <n v="35600"/>
    <n v="35600"/>
    <n v="0"/>
    <n v="0"/>
    <n v="35600"/>
    <n v="0"/>
    <n v="327"/>
    <n v="1"/>
    <n v="66"/>
    <x v="2"/>
    <s v="10/2021"/>
    <x v="183"/>
    <n v="6"/>
    <s v="Beaver Run repairs - 132"/>
    <x v="1"/>
    <m/>
  </r>
  <r>
    <n v="6933108"/>
    <n v="1"/>
    <x v="10"/>
    <n v="60"/>
    <n v="0"/>
    <n v="0"/>
    <n v="11750"/>
    <n v="0"/>
    <n v="11750"/>
    <n v="11750"/>
    <n v="0"/>
    <n v="0"/>
    <n v="11750"/>
    <n v="0"/>
    <n v="327"/>
    <n v="1"/>
    <n v="66"/>
    <x v="2"/>
    <s v="10/2021"/>
    <x v="184"/>
    <n v="6"/>
    <s v="CP Alarm Security - 113"/>
    <x v="1"/>
    <m/>
  </r>
  <r>
    <n v="6933112"/>
    <n v="1"/>
    <x v="10"/>
    <n v="120"/>
    <n v="0"/>
    <n v="0"/>
    <n v="30519.38"/>
    <n v="0"/>
    <n v="30519.38"/>
    <n v="30519.38"/>
    <n v="0"/>
    <n v="0"/>
    <n v="30519.38"/>
    <n v="0"/>
    <n v="327"/>
    <n v="1"/>
    <n v="66"/>
    <x v="2"/>
    <s v="10/2021"/>
    <x v="185"/>
    <n v="6"/>
    <s v="DUMPSTER ENCLOSURE - 29"/>
    <x v="1"/>
    <m/>
  </r>
  <r>
    <n v="6933120"/>
    <n v="1"/>
    <x v="10"/>
    <n v="120"/>
    <n v="0"/>
    <n v="0"/>
    <n v="8061"/>
    <n v="0"/>
    <n v="8061"/>
    <n v="8061"/>
    <n v="0"/>
    <n v="0"/>
    <n v="8061"/>
    <n v="0"/>
    <n v="327"/>
    <n v="1"/>
    <n v="66"/>
    <x v="2"/>
    <s v="10/2021"/>
    <x v="186"/>
    <n v="6"/>
    <s v="New Entrance Door - 85"/>
    <x v="1"/>
    <m/>
  </r>
  <r>
    <n v="6933256"/>
    <n v="1"/>
    <x v="10"/>
    <n v="120"/>
    <n v="0"/>
    <n v="0"/>
    <n v="7975.86"/>
    <n v="0"/>
    <n v="7975.86"/>
    <n v="7975.86"/>
    <n v="0"/>
    <n v="0"/>
    <n v="7975.86"/>
    <n v="0"/>
    <n v="327"/>
    <n v="1"/>
    <n v="66"/>
    <x v="2"/>
    <s v="10/2021"/>
    <x v="181"/>
    <n v="6"/>
    <s v="Silver Lake Building Renovations - 94"/>
    <x v="1"/>
    <m/>
  </r>
  <r>
    <n v="6933271"/>
    <n v="1"/>
    <x v="10"/>
    <n v="84"/>
    <n v="0"/>
    <n v="0"/>
    <n v="2151"/>
    <n v="0"/>
    <n v="2151"/>
    <n v="2151"/>
    <n v="0"/>
    <n v="0"/>
    <n v="2151"/>
    <n v="0"/>
    <n v="327"/>
    <n v="1"/>
    <n v="66"/>
    <x v="2"/>
    <s v="10/2021"/>
    <x v="187"/>
    <n v="6"/>
    <s v="Complete fan asse,mbly - 83"/>
    <x v="1"/>
    <m/>
  </r>
  <r>
    <n v="6933272"/>
    <n v="1"/>
    <x v="10"/>
    <n v="60"/>
    <n v="0"/>
    <n v="0"/>
    <n v="252824.25"/>
    <n v="0"/>
    <n v="252824.25"/>
    <n v="252824.25"/>
    <n v="0"/>
    <n v="0"/>
    <n v="252824.25"/>
    <n v="0"/>
    <n v="327"/>
    <n v="1"/>
    <n v="66"/>
    <x v="2"/>
    <s v="10/2021"/>
    <x v="188"/>
    <n v="6"/>
    <s v="CP Accounting Suite Build out - 115"/>
    <x v="1"/>
    <m/>
  </r>
  <r>
    <n v="6933280"/>
    <n v="1"/>
    <x v="10"/>
    <n v="480"/>
    <n v="167"/>
    <n v="0"/>
    <n v="121370"/>
    <n v="0"/>
    <n v="121370"/>
    <n v="78913.89"/>
    <n v="0"/>
    <n v="42456.11"/>
    <n v="79168.12"/>
    <n v="254.23000000000002"/>
    <n v="327"/>
    <n v="1"/>
    <n v="66"/>
    <x v="2"/>
    <s v="10/2021"/>
    <x v="189"/>
    <n v="6"/>
    <s v="LAND IMPROVEMENTS - SILVER LAKE - 42"/>
    <x v="1"/>
    <m/>
  </r>
  <r>
    <n v="6933383"/>
    <n v="1"/>
    <x v="10"/>
    <n v="120"/>
    <n v="0"/>
    <n v="0"/>
    <n v="22961.39"/>
    <n v="0"/>
    <n v="22961.39"/>
    <n v="22961.39"/>
    <n v="0"/>
    <n v="0"/>
    <n v="22961.39"/>
    <n v="0"/>
    <n v="327"/>
    <n v="1"/>
    <n v="66"/>
    <x v="2"/>
    <s v="10/2021"/>
    <x v="190"/>
    <n v="6"/>
    <s v="Silver Lake Building Renovations - Network Upgrade - 93"/>
    <x v="1"/>
    <m/>
  </r>
  <r>
    <n v="6933385"/>
    <n v="1"/>
    <x v="10"/>
    <n v="120"/>
    <n v="0"/>
    <n v="0"/>
    <n v="33011.75"/>
    <n v="0"/>
    <n v="33011.75"/>
    <n v="33011.75"/>
    <n v="0"/>
    <n v="0"/>
    <n v="33011.75"/>
    <n v="0"/>
    <n v="327"/>
    <n v="1"/>
    <n v="66"/>
    <x v="2"/>
    <s v="10/2021"/>
    <x v="191"/>
    <n v="6"/>
    <s v="SILVER LAKE PATIO - 28"/>
    <x v="1"/>
    <m/>
  </r>
  <r>
    <n v="6933386"/>
    <n v="1"/>
    <x v="10"/>
    <n v="60"/>
    <n v="0"/>
    <n v="0"/>
    <n v="21000"/>
    <n v="0"/>
    <n v="21000"/>
    <n v="21000"/>
    <n v="0"/>
    <n v="0"/>
    <n v="21000"/>
    <n v="0"/>
    <n v="327"/>
    <n v="1"/>
    <n v="66"/>
    <x v="2"/>
    <s v="10/2021"/>
    <x v="192"/>
    <n v="6"/>
    <s v="SL GAS ROOFTOP UNITS - 128"/>
    <x v="1"/>
    <m/>
  </r>
  <r>
    <n v="6933387"/>
    <n v="1"/>
    <x v="10"/>
    <n v="480"/>
    <n v="167"/>
    <n v="0"/>
    <n v="1444130.55"/>
    <n v="0"/>
    <n v="1444130.55"/>
    <n v="938962.79"/>
    <n v="0"/>
    <n v="505167.76"/>
    <n v="941987.74"/>
    <n v="3024.9500000000003"/>
    <n v="327"/>
    <n v="1"/>
    <n v="66"/>
    <x v="2"/>
    <s v="10/2021"/>
    <x v="193"/>
    <n v="6"/>
    <s v="STRUCTURES &amp; IMPROVEMENTS - SILVER LAKE BLDG. - 41"/>
    <x v="1"/>
    <m/>
  </r>
  <r>
    <n v="6933523"/>
    <n v="1"/>
    <x v="10"/>
    <n v="120"/>
    <n v="0"/>
    <n v="0"/>
    <n v="8179.14"/>
    <n v="0"/>
    <n v="8179.14"/>
    <n v="8179.14"/>
    <n v="0"/>
    <n v="0"/>
    <n v="8179.14"/>
    <n v="0"/>
    <n v="327"/>
    <n v="1"/>
    <n v="66"/>
    <x v="2"/>
    <s v="10/2021"/>
    <x v="194"/>
    <n v="6"/>
    <s v="Silver Lake Building Renovations (IT) - 101"/>
    <x v="1"/>
    <m/>
  </r>
  <r>
    <n v="6933526"/>
    <n v="1"/>
    <x v="10"/>
    <n v="480"/>
    <n v="167"/>
    <n v="0"/>
    <n v="256259"/>
    <n v="0"/>
    <n v="256259"/>
    <n v="166617.72"/>
    <n v="0"/>
    <n v="89641.279999999999"/>
    <n v="167154.49"/>
    <n v="536.77"/>
    <n v="327"/>
    <n v="1"/>
    <n v="66"/>
    <x v="2"/>
    <s v="10/2021"/>
    <x v="195"/>
    <n v="6"/>
    <s v="TANGIBLE PERSONAL PROPERTY - 43"/>
    <x v="1"/>
    <m/>
  </r>
  <r>
    <n v="6933540"/>
    <n v="1"/>
    <x v="10"/>
    <n v="180"/>
    <n v="0"/>
    <n v="0"/>
    <n v="28908"/>
    <n v="0"/>
    <n v="28908"/>
    <n v="28908"/>
    <n v="0"/>
    <n v="0"/>
    <n v="28908"/>
    <n v="0"/>
    <n v="327"/>
    <n v="1"/>
    <n v="66"/>
    <x v="2"/>
    <s v="10/2021"/>
    <x v="196"/>
    <n v="6"/>
    <s v="Concrete &amp; Brick repairs-Patio, Parking lot, Handicap Ramp - 80"/>
    <x v="1"/>
    <m/>
  </r>
  <r>
    <n v="6933668"/>
    <n v="1"/>
    <x v="10"/>
    <n v="120"/>
    <n v="0"/>
    <n v="0"/>
    <n v="118513.7"/>
    <n v="0"/>
    <n v="118513.7"/>
    <n v="118513.7"/>
    <n v="0"/>
    <n v="0"/>
    <n v="118513.7"/>
    <n v="0"/>
    <n v="327"/>
    <n v="1"/>
    <n v="66"/>
    <x v="2"/>
    <s v="10/2021"/>
    <x v="197"/>
    <n v="6"/>
    <s v="Silver Lake Elect/HVAC/Heating Upgrades - 89"/>
    <x v="1"/>
    <m/>
  </r>
  <r>
    <n v="6933670"/>
    <n v="1"/>
    <x v="10"/>
    <n v="60"/>
    <n v="0"/>
    <n v="0"/>
    <n v="56460"/>
    <n v="0"/>
    <n v="56460"/>
    <n v="56460"/>
    <n v="0"/>
    <n v="0"/>
    <n v="56460"/>
    <n v="0"/>
    <n v="327"/>
    <n v="1"/>
    <n v="66"/>
    <x v="2"/>
    <s v="10/2021"/>
    <x v="192"/>
    <n v="6"/>
    <s v="SL GAS ROOFTOP UNITS - 127"/>
    <x v="1"/>
    <m/>
  </r>
  <r>
    <n v="6933672"/>
    <n v="1"/>
    <x v="10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0/2021"/>
    <x v="197"/>
    <n v="6"/>
    <s v="Silver Lake Elect/HVAC/Heating Upgrades - 95"/>
    <x v="1"/>
    <m/>
  </r>
  <r>
    <n v="6933709"/>
    <n v="1"/>
    <x v="10"/>
    <n v="180"/>
    <n v="0"/>
    <n v="0"/>
    <n v="25615"/>
    <n v="0"/>
    <n v="25615"/>
    <n v="25615"/>
    <n v="0"/>
    <n v="0"/>
    <n v="25615"/>
    <n v="0"/>
    <n v="327"/>
    <n v="1"/>
    <n v="66"/>
    <x v="2"/>
    <s v="10/2021"/>
    <x v="198"/>
    <n v="6"/>
    <s v="Landscaping - 81"/>
    <x v="1"/>
    <m/>
  </r>
  <r>
    <n v="6933822"/>
    <n v="1"/>
    <x v="10"/>
    <n v="120"/>
    <n v="0"/>
    <n v="0"/>
    <n v="104340.12"/>
    <n v="0"/>
    <n v="104340.12"/>
    <n v="104340.12"/>
    <n v="0"/>
    <n v="0"/>
    <n v="104340.12"/>
    <n v="0"/>
    <n v="327"/>
    <n v="1"/>
    <n v="66"/>
    <x v="2"/>
    <s v="10/2021"/>
    <x v="194"/>
    <n v="6"/>
    <s v="Silver Lake Building Renovations (IT) - 100"/>
    <x v="1"/>
    <m/>
  </r>
  <r>
    <n v="6933849"/>
    <n v="1"/>
    <x v="10"/>
    <n v="540"/>
    <n v="241"/>
    <n v="0"/>
    <n v="21364.799999999999"/>
    <n v="0"/>
    <n v="21364.799999999999"/>
    <n v="11792.78"/>
    <n v="0"/>
    <n v="9572.02"/>
    <n v="11832.5"/>
    <n v="39.72"/>
    <n v="327"/>
    <n v="1"/>
    <n v="66"/>
    <x v="2"/>
    <s v="10/2021"/>
    <x v="180"/>
    <n v="6"/>
    <s v="OFFICE BUILDING - BEAVER RUN - 38"/>
    <x v="1"/>
    <m/>
  </r>
  <r>
    <n v="6933971"/>
    <n v="1"/>
    <x v="10"/>
    <n v="60"/>
    <n v="0"/>
    <n v="0"/>
    <n v="9183.33"/>
    <n v="0"/>
    <n v="9183.33"/>
    <n v="9183.33"/>
    <n v="0"/>
    <n v="0"/>
    <n v="9183.33"/>
    <n v="0"/>
    <n v="327"/>
    <n v="1"/>
    <n v="66"/>
    <x v="2"/>
    <s v="10/2021"/>
    <x v="199"/>
    <n v="6"/>
    <s v="SL PLANNING CELL CONVERSION - 126"/>
    <x v="1"/>
    <m/>
  </r>
  <r>
    <n v="6933972"/>
    <n v="1"/>
    <x v="10"/>
    <n v="480"/>
    <n v="178"/>
    <n v="0"/>
    <n v="244514.08"/>
    <n v="0"/>
    <n v="244514.08"/>
    <n v="153840.04"/>
    <n v="0"/>
    <n v="90674.04"/>
    <n v="154349.44"/>
    <n v="509.40000000000003"/>
    <n v="327"/>
    <n v="1"/>
    <n v="66"/>
    <x v="2"/>
    <s v="10/2021"/>
    <x v="200"/>
    <n v="6"/>
    <s v="STRUCTURES &amp; IMPROV - ADDITION TO SILVER LAKE - 20"/>
    <x v="1"/>
    <m/>
  </r>
  <r>
    <n v="6933997"/>
    <n v="1"/>
    <x v="10"/>
    <n v="120"/>
    <n v="0"/>
    <n v="0"/>
    <n v="67800"/>
    <n v="0"/>
    <n v="67800"/>
    <n v="67800"/>
    <n v="0"/>
    <n v="0"/>
    <n v="67800"/>
    <n v="0"/>
    <n v="327"/>
    <n v="1"/>
    <n v="66"/>
    <x v="2"/>
    <s v="10/2021"/>
    <x v="201"/>
    <n v="6"/>
    <s v="Heating/Air conditioning upgrade - 74"/>
    <x v="1"/>
    <m/>
  </r>
  <r>
    <n v="6933998"/>
    <n v="1"/>
    <x v="10"/>
    <n v="84"/>
    <n v="0"/>
    <n v="0"/>
    <n v="11479"/>
    <n v="0"/>
    <n v="11479"/>
    <n v="11479"/>
    <n v="0"/>
    <n v="0"/>
    <n v="11479"/>
    <n v="0"/>
    <n v="327"/>
    <n v="1"/>
    <n v="66"/>
    <x v="2"/>
    <s v="10/2021"/>
    <x v="202"/>
    <n v="6"/>
    <s v="Installation 3Ton AC unit in Server Room - 84"/>
    <x v="1"/>
    <m/>
  </r>
  <r>
    <n v="6933401"/>
    <n v="1"/>
    <x v="10"/>
    <n v="120"/>
    <n v="3"/>
    <n v="0"/>
    <n v="5046.8100000000004"/>
    <n v="0"/>
    <n v="5046.8100000000004"/>
    <n v="4914.34"/>
    <n v="0"/>
    <n v="132.47"/>
    <n v="4958.5"/>
    <n v="44.160000000000004"/>
    <n v="328"/>
    <n v="1"/>
    <n v="68"/>
    <x v="4"/>
    <s v="10/2021"/>
    <x v="203"/>
    <n v="2"/>
    <s v="Compass Pointe Furniture - 121"/>
    <x v="1"/>
    <m/>
  </r>
  <r>
    <n v="6933402"/>
    <n v="1"/>
    <x v="10"/>
    <n v="120"/>
    <n v="4"/>
    <n v="0"/>
    <n v="609.32000000000005"/>
    <n v="0"/>
    <n v="609.32000000000005"/>
    <n v="588.04"/>
    <n v="0"/>
    <n v="21.28"/>
    <n v="593.36"/>
    <n v="5.32"/>
    <n v="328"/>
    <n v="1"/>
    <n v="68"/>
    <x v="4"/>
    <s v="10/2021"/>
    <x v="203"/>
    <n v="2"/>
    <s v="Compass Pointe Furniture - 122"/>
    <x v="1"/>
    <m/>
  </r>
  <r>
    <n v="2273447"/>
    <n v="1"/>
    <x v="10"/>
    <n v="60"/>
    <n v="47"/>
    <n v="0"/>
    <n v="2654.85"/>
    <n v="0"/>
    <n v="2654.85"/>
    <n v="575.25"/>
    <n v="0"/>
    <n v="2079.6"/>
    <n v="619.5"/>
    <n v="44.25"/>
    <n v="329"/>
    <n v="1"/>
    <n v="73"/>
    <x v="11"/>
    <s v="10/2021"/>
    <x v="204"/>
    <n v="2"/>
    <s v="Jeff Sylvester 2020 Ford Exp"/>
    <x v="1"/>
    <m/>
  </r>
  <r>
    <n v="4216702"/>
    <n v="1"/>
    <x v="10"/>
    <n v="60"/>
    <n v="48"/>
    <n v="0"/>
    <n v="2.98"/>
    <n v="0"/>
    <n v="2.98"/>
    <n v="0.6"/>
    <n v="0"/>
    <n v="2.38"/>
    <n v="0.65"/>
    <n v="0.05"/>
    <n v="329"/>
    <n v="1"/>
    <n v="73"/>
    <x v="11"/>
    <s v="10/2021"/>
    <x v="232"/>
    <n v="2"/>
    <s v="Vehicles - Automobiles"/>
    <x v="1"/>
    <m/>
  </r>
  <r>
    <n v="4216707"/>
    <n v="1"/>
    <x v="10"/>
    <n v="60"/>
    <n v="48"/>
    <n v="0"/>
    <n v="37783.71"/>
    <n v="0"/>
    <n v="37783.71"/>
    <n v="7556.76"/>
    <n v="0"/>
    <n v="30226.95"/>
    <n v="8186.49"/>
    <n v="629.73"/>
    <n v="329"/>
    <n v="1"/>
    <n v="73"/>
    <x v="11"/>
    <s v="10/2021"/>
    <x v="232"/>
    <n v="2"/>
    <s v="Vehicles - Automobiles"/>
    <x v="1"/>
    <m/>
  </r>
  <r>
    <n v="6932980"/>
    <n v="1"/>
    <x v="10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0/2021"/>
    <x v="208"/>
    <n v="2"/>
    <s v="2015 Ford Exp - J Householder - 138"/>
    <x v="1"/>
    <m/>
  </r>
  <r>
    <n v="6932982"/>
    <n v="1"/>
    <x v="10"/>
    <n v="60"/>
    <n v="1"/>
    <n v="0"/>
    <n v="40830.839999999997"/>
    <n v="0"/>
    <n v="40830.839999999997"/>
    <n v="40150.33"/>
    <n v="0"/>
    <n v="680.51"/>
    <n v="40830.839999999997"/>
    <n v="680.51"/>
    <n v="329"/>
    <n v="1"/>
    <n v="73"/>
    <x v="11"/>
    <s v="10/2021"/>
    <x v="210"/>
    <n v="2"/>
    <s v="2016 Ford E150 Truck Pesco FL Sales (AM-1648) - 159"/>
    <x v="1"/>
    <m/>
  </r>
  <r>
    <n v="6932990"/>
    <n v="1"/>
    <x v="10"/>
    <n v="60"/>
    <n v="0"/>
    <n v="0"/>
    <n v="41806"/>
    <n v="-41806"/>
    <n v="0"/>
    <n v="41806"/>
    <n v="-41806"/>
    <n v="0"/>
    <n v="0"/>
    <n v="0"/>
    <n v="329"/>
    <n v="1"/>
    <n v="73"/>
    <x v="11"/>
    <s v="10/2021"/>
    <x v="211"/>
    <n v="2"/>
    <s v="2016 Ford Explorer-Greg Robinson - 155"/>
    <x v="1"/>
    <m/>
  </r>
  <r>
    <n v="6932996"/>
    <n v="1"/>
    <x v="10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0/2021"/>
    <x v="212"/>
    <n v="2"/>
    <s v="Householder Veh - 170"/>
    <x v="1"/>
    <m/>
  </r>
  <r>
    <n v="6933260"/>
    <n v="1"/>
    <x v="10"/>
    <n v="60"/>
    <n v="0"/>
    <n v="0"/>
    <n v="38319"/>
    <n v="0"/>
    <n v="38319"/>
    <n v="38319"/>
    <n v="0"/>
    <n v="0"/>
    <n v="38319"/>
    <n v="0"/>
    <n v="329"/>
    <n v="1"/>
    <n v="73"/>
    <x v="11"/>
    <s v="10/2021"/>
    <x v="214"/>
    <n v="2"/>
    <s v="2016 Ford Explorer J. Steinmetz - 149"/>
    <x v="1"/>
    <m/>
  </r>
  <r>
    <n v="6933263"/>
    <n v="1"/>
    <x v="10"/>
    <n v="60"/>
    <n v="0"/>
    <n v="0"/>
    <n v="42216"/>
    <n v="0"/>
    <n v="42216"/>
    <n v="42216"/>
    <n v="0"/>
    <n v="0"/>
    <n v="42216"/>
    <n v="0"/>
    <n v="329"/>
    <n v="1"/>
    <n v="73"/>
    <x v="11"/>
    <s v="10/2021"/>
    <x v="215"/>
    <n v="2"/>
    <s v="2016 Ford Explorer-C. Martin - 153"/>
    <x v="1"/>
    <m/>
  </r>
  <r>
    <n v="6933264"/>
    <n v="1"/>
    <x v="10"/>
    <n v="60"/>
    <n v="20"/>
    <n v="0"/>
    <n v="39643"/>
    <n v="0"/>
    <n v="39643"/>
    <n v="26071.5"/>
    <n v="0"/>
    <n v="13571.5"/>
    <n v="26750.080000000002"/>
    <n v="678.58"/>
    <n v="329"/>
    <n v="1"/>
    <n v="73"/>
    <x v="11"/>
    <s v="10/2021"/>
    <x v="216"/>
    <n v="2"/>
    <s v="2018 Ford Explorer - Bill O'Brien - 167"/>
    <x v="1"/>
    <m/>
  </r>
  <r>
    <n v="6933382"/>
    <n v="1"/>
    <x v="10"/>
    <n v="60"/>
    <n v="0"/>
    <n v="0"/>
    <n v="35342.9"/>
    <n v="0"/>
    <n v="35342.9"/>
    <n v="35342.9"/>
    <n v="0"/>
    <n v="0"/>
    <n v="35342.9"/>
    <n v="0"/>
    <n v="329"/>
    <n v="1"/>
    <n v="73"/>
    <x v="11"/>
    <s v="10/2021"/>
    <x v="217"/>
    <n v="2"/>
    <s v="2014 GMC Acadia - Bill Hancock - 133"/>
    <x v="1"/>
    <m/>
  </r>
  <r>
    <n v="6933393"/>
    <n v="1"/>
    <x v="10"/>
    <n v="60"/>
    <n v="9"/>
    <n v="0"/>
    <n v="39832"/>
    <n v="0"/>
    <n v="39832"/>
    <n v="33857.22"/>
    <n v="0"/>
    <n v="5974.78"/>
    <n v="34521.08"/>
    <n v="663.86"/>
    <n v="329"/>
    <n v="1"/>
    <n v="73"/>
    <x v="11"/>
    <s v="10/2021"/>
    <x v="218"/>
    <n v="2"/>
    <s v="2017 Ford Explorer - Tom Mahn - 162"/>
    <x v="1"/>
    <m/>
  </r>
  <r>
    <n v="6933678"/>
    <n v="1"/>
    <x v="10"/>
    <n v="60"/>
    <n v="0"/>
    <n v="0"/>
    <n v="29995.88"/>
    <n v="0"/>
    <n v="29995.88"/>
    <n v="29995.88"/>
    <n v="0"/>
    <n v="0"/>
    <n v="29995.88"/>
    <n v="0"/>
    <n v="329"/>
    <n v="1"/>
    <n v="73"/>
    <x v="11"/>
    <s v="10/2021"/>
    <x v="219"/>
    <n v="2"/>
    <s v="2016 Ford F-150 Saftey - 150"/>
    <x v="1"/>
    <m/>
  </r>
  <r>
    <n v="6933829"/>
    <n v="1"/>
    <x v="10"/>
    <n v="60"/>
    <n v="0"/>
    <n v="0"/>
    <n v="40961.57"/>
    <n v="0"/>
    <n v="40961.57"/>
    <n v="40961.57"/>
    <n v="0"/>
    <n v="0"/>
    <n v="40961.57"/>
    <n v="0"/>
    <n v="329"/>
    <n v="1"/>
    <n v="73"/>
    <x v="11"/>
    <s v="10/2021"/>
    <x v="221"/>
    <n v="2"/>
    <s v="2016 Ford Explorer XLT -Brian Goff - 154"/>
    <x v="1"/>
    <m/>
  </r>
  <r>
    <n v="6933830"/>
    <n v="1"/>
    <x v="10"/>
    <n v="60"/>
    <n v="0"/>
    <n v="0"/>
    <n v="23867"/>
    <n v="0"/>
    <n v="23867"/>
    <n v="23867"/>
    <n v="0"/>
    <n v="0"/>
    <n v="23867"/>
    <n v="0"/>
    <n v="329"/>
    <n v="1"/>
    <n v="73"/>
    <x v="11"/>
    <s v="10/2021"/>
    <x v="222"/>
    <n v="2"/>
    <s v="2016 Ford Fusion  - HR Dept spare - 147"/>
    <x v="1"/>
    <m/>
  </r>
  <r>
    <n v="6934022"/>
    <n v="1"/>
    <x v="10"/>
    <n v="60"/>
    <n v="20"/>
    <n v="0"/>
    <n v="40111.449999999997"/>
    <n v="0"/>
    <n v="40111.449999999997"/>
    <n v="26379.57"/>
    <n v="0"/>
    <n v="13731.88"/>
    <n v="27066.16"/>
    <n v="686.59"/>
    <n v="329"/>
    <n v="1"/>
    <n v="73"/>
    <x v="11"/>
    <s v="10/2021"/>
    <x v="223"/>
    <n v="2"/>
    <s v="2018 Ford Explorer White - L. Orr - 178"/>
    <x v="1"/>
    <m/>
  </r>
  <r>
    <n v="6934034"/>
    <n v="1"/>
    <x v="10"/>
    <n v="60"/>
    <n v="34"/>
    <n v="0"/>
    <n v="29646.39"/>
    <n v="0"/>
    <n v="29646.39"/>
    <n v="12517.36"/>
    <n v="0"/>
    <n v="17129.03"/>
    <n v="13021.15"/>
    <n v="503.79"/>
    <n v="329"/>
    <n v="1"/>
    <n v="73"/>
    <x v="11"/>
    <s v="10/2021"/>
    <x v="224"/>
    <n v="2"/>
    <s v="2017 Ford Edge Steve Baccino - 175"/>
    <x v="1"/>
    <m/>
  </r>
  <r>
    <n v="6934052"/>
    <n v="1"/>
    <x v="10"/>
    <n v="60"/>
    <n v="35"/>
    <n v="0"/>
    <n v="65092"/>
    <n v="0"/>
    <n v="65092"/>
    <n v="26391.48"/>
    <n v="0"/>
    <n v="38700.519999999997"/>
    <n v="27497.21"/>
    <n v="1105.73"/>
    <n v="329"/>
    <n v="1"/>
    <n v="73"/>
    <x v="11"/>
    <s v="10/2021"/>
    <x v="225"/>
    <n v="2"/>
    <s v="2019 Chevy Tahoe - Moriarty - 177"/>
    <x v="1"/>
    <m/>
  </r>
  <r>
    <n v="6934061"/>
    <n v="1"/>
    <x v="10"/>
    <n v="60"/>
    <n v="15"/>
    <n v="0"/>
    <n v="6344.61"/>
    <n v="0"/>
    <n v="6344.61"/>
    <n v="6344.61"/>
    <n v="0"/>
    <n v="0"/>
    <n v="6344.61"/>
    <n v="0"/>
    <n v="329"/>
    <n v="1"/>
    <n v="73"/>
    <x v="11"/>
    <s v="10/2021"/>
    <x v="224"/>
    <n v="2"/>
    <s v="2017 Ford Edge Steve Baccino - 176"/>
    <x v="1"/>
    <m/>
  </r>
  <r>
    <n v="6934081"/>
    <n v="1"/>
    <x v="10"/>
    <n v="60"/>
    <n v="31"/>
    <n v="0"/>
    <n v="44783.54"/>
    <n v="0"/>
    <n v="44783.54"/>
    <n v="21163.3"/>
    <n v="0"/>
    <n v="23620.240000000002"/>
    <n v="21925.24"/>
    <n v="761.94"/>
    <n v="329"/>
    <n v="1"/>
    <n v="73"/>
    <x v="11"/>
    <s v="10/2021"/>
    <x v="226"/>
    <n v="2"/>
    <s v="2019 Ford Explorer XLT - Galtman - 171"/>
    <x v="1"/>
    <m/>
  </r>
  <r>
    <n v="7003533"/>
    <n v="1"/>
    <x v="10"/>
    <n v="60"/>
    <n v="39"/>
    <n v="0"/>
    <n v="56746.98"/>
    <n v="0"/>
    <n v="56746.98"/>
    <n v="19202.740000000002"/>
    <n v="0"/>
    <n v="37544.239999999998"/>
    <n v="20165.41"/>
    <n v="962.67000000000007"/>
    <n v="329"/>
    <n v="1"/>
    <n v="73"/>
    <x v="11"/>
    <s v="10/2021"/>
    <x v="227"/>
    <n v="2"/>
    <s v="2020 Ford Explorer - Sylvester - 179"/>
    <x v="1"/>
    <m/>
  </r>
  <r>
    <n v="7004104"/>
    <n v="1"/>
    <x v="10"/>
    <n v="60"/>
    <n v="40"/>
    <n v="0"/>
    <n v="51694"/>
    <n v="0"/>
    <n v="51694"/>
    <n v="16626.689999999999"/>
    <n v="0"/>
    <n v="35067.31"/>
    <n v="17503.37"/>
    <n v="876.68000000000006"/>
    <n v="329"/>
    <n v="1"/>
    <n v="73"/>
    <x v="11"/>
    <s v="10/2021"/>
    <x v="228"/>
    <n v="2"/>
    <s v="2020 GMC Acadia - Cooper -180"/>
    <x v="1"/>
    <m/>
  </r>
  <r>
    <n v="17743128"/>
    <n v="1"/>
    <x v="10"/>
    <n v="60"/>
    <n v="48"/>
    <n v="0"/>
    <n v="-4001"/>
    <n v="0"/>
    <n v="-4001"/>
    <n v="-800.16"/>
    <n v="0"/>
    <n v="-3200.84"/>
    <n v="-866.84"/>
    <n v="-66.680000000000007"/>
    <n v="329"/>
    <n v="1"/>
    <n v="73"/>
    <x v="11"/>
    <s v="10/2021"/>
    <x v="232"/>
    <n v="2"/>
    <s v="Transportation Equipment"/>
    <x v="1"/>
    <m/>
  </r>
  <r>
    <n v="24741607"/>
    <n v="1"/>
    <x v="10"/>
    <n v="60"/>
    <n v="53"/>
    <n v="0"/>
    <n v="57296.39"/>
    <n v="0"/>
    <n v="57296.39"/>
    <n v="6629.07"/>
    <n v="0"/>
    <n v="50667.32"/>
    <n v="7585.06"/>
    <n v="955.99"/>
    <n v="329"/>
    <n v="1"/>
    <n v="73"/>
    <x v="11"/>
    <s v="10/2021"/>
    <x v="232"/>
    <n v="2"/>
    <s v="Vehicles - Automobiles"/>
    <x v="1"/>
    <m/>
  </r>
  <r>
    <n v="24741612"/>
    <n v="1"/>
    <x v="10"/>
    <n v="60"/>
    <n v="54"/>
    <n v="0"/>
    <n v="49943.63"/>
    <n v="0"/>
    <n v="49943.63"/>
    <n v="4994.34"/>
    <n v="0"/>
    <n v="44949.29"/>
    <n v="5826.73"/>
    <n v="832.39"/>
    <n v="329"/>
    <n v="1"/>
    <n v="73"/>
    <x v="11"/>
    <s v="10/2021"/>
    <x v="232"/>
    <n v="2"/>
    <s v="Vehicles - Automobiles"/>
    <x v="1"/>
    <m/>
  </r>
  <r>
    <n v="33979323"/>
    <n v="1"/>
    <x v="10"/>
    <n v="60"/>
    <n v="51"/>
    <n v="0"/>
    <n v="73022.929999999993"/>
    <n v="0"/>
    <n v="73022.929999999993"/>
    <n v="10953.45"/>
    <n v="0"/>
    <n v="62069.48"/>
    <n v="12170.5"/>
    <n v="1217.05"/>
    <n v="329"/>
    <n v="1"/>
    <n v="73"/>
    <x v="11"/>
    <s v="10/2021"/>
    <x v="232"/>
    <n v="2"/>
    <s v="Vehicles - Automobiles"/>
    <x v="1"/>
    <m/>
  </r>
  <r>
    <n v="34685501"/>
    <n v="1"/>
    <x v="10"/>
    <n v="60"/>
    <n v="56"/>
    <n v="0"/>
    <n v="55552.99"/>
    <n v="0"/>
    <n v="55552.99"/>
    <n v="3703.52"/>
    <n v="0"/>
    <n v="51849.47"/>
    <n v="4629.3999999999996"/>
    <n v="925.88"/>
    <n v="329"/>
    <n v="1"/>
    <n v="73"/>
    <x v="11"/>
    <s v="10/2021"/>
    <x v="241"/>
    <n v="2"/>
    <s v="Replace 2015 Ford Taurus VIn 1FAH2H82FG163002"/>
    <x v="1"/>
    <m/>
  </r>
  <r>
    <n v="34685504"/>
    <n v="1"/>
    <x v="10"/>
    <n v="60"/>
    <n v="56"/>
    <n v="0"/>
    <n v="40524.65"/>
    <n v="0"/>
    <n v="40524.65"/>
    <n v="2701.64"/>
    <n v="0"/>
    <n v="37823.01"/>
    <n v="3377.05"/>
    <n v="675.41"/>
    <n v="329"/>
    <n v="1"/>
    <n v="73"/>
    <x v="11"/>
    <s v="10/2021"/>
    <x v="242"/>
    <n v="2"/>
    <s v="2021 GMC Acadia   Justin Stankiewicz VIN 1GKKNMLS8MZ193910"/>
    <x v="1"/>
    <m/>
  </r>
  <r>
    <n v="56971678"/>
    <n v="1"/>
    <x v="10"/>
    <n v="60"/>
    <n v="59"/>
    <n v="0"/>
    <n v="60540.26"/>
    <n v="0"/>
    <n v="60540.26"/>
    <n v="1008.43"/>
    <n v="0"/>
    <n v="59531.83"/>
    <n v="2017.44"/>
    <n v="1009.01"/>
    <n v="329"/>
    <n v="1"/>
    <n v="73"/>
    <x v="11"/>
    <s v="10/2021"/>
    <x v="244"/>
    <n v="2"/>
    <s v="vehicle for new CHRO"/>
    <x v="1"/>
    <m/>
  </r>
  <r>
    <n v="6932995"/>
    <n v="1"/>
    <x v="10"/>
    <n v="84"/>
    <n v="45"/>
    <n v="0"/>
    <n v="8954"/>
    <n v="0"/>
    <n v="8954"/>
    <n v="4079.82"/>
    <n v="0"/>
    <n v="4874.18"/>
    <n v="4188.1400000000003"/>
    <n v="108.32000000000001"/>
    <n v="330"/>
    <n v="1"/>
    <n v="76"/>
    <x v="9"/>
    <s v="10/2021"/>
    <x v="229"/>
    <n v="2"/>
    <s v="Customer Care Cisco Phone System - 168"/>
    <x v="1"/>
    <m/>
  </r>
  <r>
    <n v="6933270"/>
    <n v="1"/>
    <x v="10"/>
    <n v="84"/>
    <n v="43"/>
    <n v="0"/>
    <n v="9456.25"/>
    <n v="0"/>
    <n v="9456.25"/>
    <n v="4615.5200000000004"/>
    <n v="0"/>
    <n v="4840.7299999999996"/>
    <n v="4728.1000000000004"/>
    <n v="112.58"/>
    <n v="330"/>
    <n v="1"/>
    <n v="76"/>
    <x v="9"/>
    <s v="10/2021"/>
    <x v="230"/>
    <n v="2"/>
    <s v="Cisco Phone Equip, (67) Microphones &amp; (73) Headsets - 166"/>
    <x v="1"/>
    <m/>
  </r>
  <r>
    <n v="6933412"/>
    <n v="1"/>
    <x v="10"/>
    <n v="84"/>
    <n v="47"/>
    <n v="0"/>
    <n v="16375"/>
    <n v="0"/>
    <n v="16375"/>
    <n v="7069.7"/>
    <n v="0"/>
    <n v="9305.2999999999993"/>
    <n v="7267.69"/>
    <n v="197.99"/>
    <n v="330"/>
    <n v="1"/>
    <n v="76"/>
    <x v="9"/>
    <s v="10/2021"/>
    <x v="229"/>
    <n v="2"/>
    <s v="Customer Care Cisco Phone System - 169"/>
    <x v="1"/>
    <m/>
  </r>
  <r>
    <n v="6933844"/>
    <n v="1"/>
    <x v="10"/>
    <n v="84"/>
    <n v="38"/>
    <n v="0"/>
    <n v="404019.88"/>
    <n v="0"/>
    <n v="404019.88"/>
    <n v="217925.87"/>
    <n v="0"/>
    <n v="186094.01"/>
    <n v="222823.08"/>
    <n v="4897.21"/>
    <n v="330"/>
    <n v="1"/>
    <n v="76"/>
    <x v="9"/>
    <s v="10/2021"/>
    <x v="229"/>
    <n v="2"/>
    <s v="Customer Care Cisco Phone System - 164"/>
    <x v="1"/>
    <m/>
  </r>
  <r>
    <n v="6933996"/>
    <n v="1"/>
    <x v="10"/>
    <n v="84"/>
    <n v="41"/>
    <n v="0"/>
    <n v="30844.91"/>
    <n v="0"/>
    <n v="30844.91"/>
    <n v="15789.64"/>
    <n v="0"/>
    <n v="15055.27"/>
    <n v="16156.84"/>
    <n v="367.2"/>
    <n v="330"/>
    <n v="1"/>
    <n v="76"/>
    <x v="9"/>
    <s v="10/2021"/>
    <x v="229"/>
    <n v="2"/>
    <s v="Customer Care Cisco Phone System - 165"/>
    <x v="1"/>
    <m/>
  </r>
  <r>
    <n v="6932986"/>
    <n v="1"/>
    <x v="11"/>
    <n v="84"/>
    <n v="32"/>
    <n v="0"/>
    <n v="164635.24"/>
    <n v="0"/>
    <n v="164635.24"/>
    <n v="100660.68"/>
    <n v="0"/>
    <n v="63974.559999999998"/>
    <n v="102659.89"/>
    <n v="1999.21"/>
    <n v="308"/>
    <n v="1"/>
    <n v="39"/>
    <x v="0"/>
    <s v="11/2021"/>
    <x v="0"/>
    <n v="2"/>
    <s v="Utilities International - Phase 1 - 1579"/>
    <x v="0"/>
    <m/>
  </r>
  <r>
    <n v="6933095"/>
    <n v="1"/>
    <x v="11"/>
    <n v="84"/>
    <n v="45"/>
    <n v="0"/>
    <n v="1625"/>
    <n v="0"/>
    <n v="1625"/>
    <n v="740.6"/>
    <n v="0"/>
    <n v="884.4"/>
    <n v="760.25"/>
    <n v="19.650000000000002"/>
    <n v="308"/>
    <n v="1"/>
    <n v="39"/>
    <x v="0"/>
    <s v="11/2021"/>
    <x v="1"/>
    <n v="2"/>
    <s v="Utilities International - Phase 2 - 1779"/>
    <x v="0"/>
    <m/>
  </r>
  <r>
    <n v="6933388"/>
    <n v="1"/>
    <x v="11"/>
    <n v="84"/>
    <n v="44"/>
    <n v="0"/>
    <n v="-1778.34"/>
    <n v="0"/>
    <n v="-1778.34"/>
    <n v="-831.76"/>
    <n v="0"/>
    <n v="-946.58"/>
    <n v="-853.27"/>
    <n v="-21.51"/>
    <n v="308"/>
    <n v="1"/>
    <n v="39"/>
    <x v="0"/>
    <s v="11/2021"/>
    <x v="1"/>
    <n v="2"/>
    <s v="Utilities International - Phase 2 - 1764"/>
    <x v="0"/>
    <m/>
  </r>
  <r>
    <n v="6933673"/>
    <n v="1"/>
    <x v="11"/>
    <n v="84"/>
    <n v="42"/>
    <n v="0"/>
    <n v="1021008.31"/>
    <n v="0"/>
    <n v="1021008.31"/>
    <n v="501995.72"/>
    <n v="0"/>
    <n v="519012.59"/>
    <n v="514353.16"/>
    <n v="12357.44"/>
    <n v="308"/>
    <n v="1"/>
    <n v="39"/>
    <x v="0"/>
    <s v="11/2021"/>
    <x v="1"/>
    <n v="2"/>
    <s v="Utilities International - Phase 2 - 1755"/>
    <x v="0"/>
    <m/>
  </r>
  <r>
    <n v="6933825"/>
    <n v="1"/>
    <x v="11"/>
    <n v="84"/>
    <n v="43"/>
    <n v="0"/>
    <n v="261.20999999999998"/>
    <n v="0"/>
    <n v="261.20999999999998"/>
    <n v="125.3"/>
    <n v="0"/>
    <n v="135.91"/>
    <n v="128.46"/>
    <n v="3.16"/>
    <n v="308"/>
    <n v="1"/>
    <n v="39"/>
    <x v="0"/>
    <s v="11/2021"/>
    <x v="1"/>
    <n v="2"/>
    <s v="Utilities International - Phase 2 - 1774"/>
    <x v="0"/>
    <m/>
  </r>
  <r>
    <n v="6933826"/>
    <n v="1"/>
    <x v="11"/>
    <n v="84"/>
    <n v="47"/>
    <n v="0"/>
    <n v="1300"/>
    <n v="0"/>
    <n v="1300"/>
    <n v="561.39"/>
    <n v="0"/>
    <n v="738.61"/>
    <n v="577.11"/>
    <n v="15.72"/>
    <n v="308"/>
    <n v="1"/>
    <n v="39"/>
    <x v="0"/>
    <s v="11/2021"/>
    <x v="1"/>
    <n v="2"/>
    <s v="Utilities International - Phase 2 - 1790"/>
    <x v="0"/>
    <m/>
  </r>
  <r>
    <n v="6933976"/>
    <n v="1"/>
    <x v="11"/>
    <n v="84"/>
    <n v="46"/>
    <n v="0"/>
    <n v="10697.46"/>
    <n v="0"/>
    <n v="10697.46"/>
    <n v="4747.78"/>
    <n v="0"/>
    <n v="5949.68"/>
    <n v="4877.12"/>
    <n v="129.34"/>
    <n v="308"/>
    <n v="1"/>
    <n v="39"/>
    <x v="0"/>
    <s v="11/2021"/>
    <x v="1"/>
    <n v="2"/>
    <s v="Utilities International - Phase 2 - 1786"/>
    <x v="0"/>
    <m/>
  </r>
  <r>
    <n v="6933977"/>
    <n v="1"/>
    <x v="11"/>
    <n v="84"/>
    <n v="48"/>
    <n v="0"/>
    <n v="18074.14"/>
    <n v="0"/>
    <n v="18074.14"/>
    <n v="7589.6"/>
    <n v="0"/>
    <n v="10484.540000000001"/>
    <n v="7808.03"/>
    <n v="218.43"/>
    <n v="308"/>
    <n v="1"/>
    <n v="39"/>
    <x v="0"/>
    <s v="11/2021"/>
    <x v="1"/>
    <n v="2"/>
    <s v="Utilities International - Phase 2 - 1799"/>
    <x v="0"/>
    <m/>
  </r>
  <r>
    <n v="6933983"/>
    <n v="1"/>
    <x v="11"/>
    <n v="84"/>
    <n v="49"/>
    <n v="0"/>
    <n v="1950"/>
    <n v="0"/>
    <n v="1950"/>
    <n v="795.51"/>
    <n v="0"/>
    <n v="1154.49"/>
    <n v="819.07"/>
    <n v="23.56"/>
    <n v="308"/>
    <n v="1"/>
    <n v="39"/>
    <x v="0"/>
    <s v="11/2021"/>
    <x v="1"/>
    <n v="2"/>
    <s v="Utilities International - Phase 2 - 1808"/>
    <x v="0"/>
    <m/>
  </r>
  <r>
    <n v="6934027"/>
    <n v="1"/>
    <x v="11"/>
    <n v="84"/>
    <n v="51"/>
    <n v="0"/>
    <n v="10393.98"/>
    <n v="0"/>
    <n v="10393.98"/>
    <n v="3991.87"/>
    <n v="0"/>
    <n v="6402.11"/>
    <n v="4117.3999999999996"/>
    <n v="125.53"/>
    <n v="308"/>
    <n v="1"/>
    <n v="39"/>
    <x v="0"/>
    <s v="11/2021"/>
    <x v="1"/>
    <n v="2"/>
    <s v="Utilities International - Phase 2 - 1810"/>
    <x v="0"/>
    <m/>
  </r>
  <r>
    <n v="6934066"/>
    <n v="1"/>
    <x v="11"/>
    <n v="84"/>
    <n v="53"/>
    <n v="0"/>
    <n v="3250"/>
    <n v="0"/>
    <n v="3250"/>
    <n v="1170.55"/>
    <n v="0"/>
    <n v="2079.4499999999998"/>
    <n v="1209.78"/>
    <n v="39.230000000000004"/>
    <n v="308"/>
    <n v="1"/>
    <n v="39"/>
    <x v="0"/>
    <s v="11/2021"/>
    <x v="1"/>
    <n v="2"/>
    <s v="Utilities International - Phase 2 - 1822"/>
    <x v="0"/>
    <m/>
  </r>
  <r>
    <n v="6934076"/>
    <n v="1"/>
    <x v="11"/>
    <n v="84"/>
    <n v="54"/>
    <n v="0"/>
    <n v="13092.33"/>
    <n v="0"/>
    <n v="13092.33"/>
    <n v="4558.9799999999996"/>
    <n v="0"/>
    <n v="8533.35"/>
    <n v="4717.01"/>
    <n v="158.03"/>
    <n v="308"/>
    <n v="1"/>
    <n v="39"/>
    <x v="0"/>
    <s v="11/2021"/>
    <x v="1"/>
    <n v="2"/>
    <s v="Utilities International - Phase 2 - 1824"/>
    <x v="0"/>
    <m/>
  </r>
  <r>
    <n v="6933481"/>
    <n v="1"/>
    <x v="11"/>
    <n v="60"/>
    <n v="0"/>
    <n v="0"/>
    <n v="5716.29"/>
    <n v="0"/>
    <n v="5716.29"/>
    <n v="5716.29"/>
    <n v="0"/>
    <n v="5716.29"/>
    <n v="5716.29"/>
    <n v="0"/>
    <n v="300"/>
    <n v="1"/>
    <n v="62"/>
    <x v="1"/>
    <s v="11/2021"/>
    <x v="2"/>
    <n v="4"/>
    <s v="Organizational Expense - 1"/>
    <x v="0"/>
    <m/>
  </r>
  <r>
    <n v="6933924"/>
    <n v="1"/>
    <x v="11"/>
    <n v="60"/>
    <n v="0"/>
    <n v="0"/>
    <n v="250"/>
    <n v="0"/>
    <n v="250"/>
    <n v="250"/>
    <n v="0"/>
    <n v="250"/>
    <n v="250"/>
    <n v="0"/>
    <n v="300"/>
    <n v="1"/>
    <n v="62"/>
    <x v="1"/>
    <s v="11/2021"/>
    <x v="3"/>
    <n v="4"/>
    <s v="Merger Expenses - 2"/>
    <x v="0"/>
    <m/>
  </r>
  <r>
    <n v="3775374"/>
    <n v="1"/>
    <x v="11"/>
    <n v="180"/>
    <n v="169"/>
    <n v="0"/>
    <n v="1513.52"/>
    <n v="0"/>
    <n v="1513.52"/>
    <n v="92.51"/>
    <n v="0"/>
    <n v="1421.01"/>
    <n v="100.92"/>
    <n v="8.41"/>
    <n v="301"/>
    <n v="1"/>
    <n v="66"/>
    <x v="2"/>
    <s v="11/2021"/>
    <x v="4"/>
    <n v="6"/>
    <s v="Energy Lane Warehouse Office"/>
    <x v="0"/>
    <m/>
  </r>
  <r>
    <n v="6932921"/>
    <n v="1"/>
    <x v="11"/>
    <n v="120"/>
    <n v="25"/>
    <n v="0"/>
    <n v="127874.67"/>
    <n v="0"/>
    <n v="127874.67"/>
    <n v="100614.55"/>
    <n v="0"/>
    <n v="27260.12"/>
    <n v="101704.95"/>
    <n v="1090.4000000000001"/>
    <n v="301"/>
    <n v="1"/>
    <n v="66"/>
    <x v="2"/>
    <s v="11/2021"/>
    <x v="5"/>
    <n v="6"/>
    <s v="Silver Lake Office Additions - 1163"/>
    <x v="0"/>
    <m/>
  </r>
  <r>
    <n v="6932947"/>
    <n v="1"/>
    <x v="11"/>
    <n v="480"/>
    <n v="438"/>
    <n v="0"/>
    <n v="3603347.56"/>
    <n v="0"/>
    <n v="3603347.56"/>
    <n v="308082.21000000002"/>
    <n v="0"/>
    <n v="3295265.35"/>
    <n v="315605.65999999997"/>
    <n v="7523.45"/>
    <n v="301"/>
    <n v="1"/>
    <n v="66"/>
    <x v="2"/>
    <s v="11/2021"/>
    <x v="6"/>
    <n v="6"/>
    <s v="Dover Stover/Energy Lane Office - 1748"/>
    <x v="0"/>
    <m/>
  </r>
  <r>
    <n v="6932948"/>
    <n v="1"/>
    <x v="11"/>
    <n v="480"/>
    <n v="438"/>
    <n v="0"/>
    <n v="129456.21"/>
    <n v="0"/>
    <n v="129456.21"/>
    <n v="11068.33"/>
    <n v="0"/>
    <n v="118387.88"/>
    <n v="11338.62"/>
    <n v="270.29000000000002"/>
    <n v="301"/>
    <n v="1"/>
    <n v="66"/>
    <x v="2"/>
    <s v="11/2021"/>
    <x v="7"/>
    <n v="6"/>
    <s v="Dover Stover/Energy Lane Warehouse - 1749"/>
    <x v="0"/>
    <m/>
  </r>
  <r>
    <n v="6932951"/>
    <n v="1"/>
    <x v="11"/>
    <n v="60"/>
    <n v="0"/>
    <n v="0"/>
    <n v="8490"/>
    <n v="0"/>
    <n v="8490"/>
    <n v="8490"/>
    <n v="0"/>
    <n v="0"/>
    <n v="8490"/>
    <n v="0"/>
    <n v="301"/>
    <n v="1"/>
    <n v="66"/>
    <x v="2"/>
    <s v="11/2021"/>
    <x v="8"/>
    <n v="6"/>
    <s v="AC Unit for SL Server Room - 1250"/>
    <x v="0"/>
    <m/>
  </r>
  <r>
    <n v="6932962"/>
    <n v="1"/>
    <x v="11"/>
    <n v="60"/>
    <n v="0"/>
    <n v="0"/>
    <n v="8250"/>
    <n v="0"/>
    <n v="8250"/>
    <n v="8250"/>
    <n v="0"/>
    <n v="0"/>
    <n v="8250"/>
    <n v="0"/>
    <n v="301"/>
    <n v="1"/>
    <n v="66"/>
    <x v="2"/>
    <s v="11/2021"/>
    <x v="9"/>
    <n v="6"/>
    <s v="Enhance electrical service at SL - 911"/>
    <x v="0"/>
    <m/>
  </r>
  <r>
    <n v="6933059"/>
    <n v="1"/>
    <x v="11"/>
    <n v="120"/>
    <n v="51"/>
    <n v="0"/>
    <n v="300663.94"/>
    <n v="0"/>
    <n v="300663.94"/>
    <n v="158666.39000000001"/>
    <n v="0"/>
    <n v="141997.54999999999"/>
    <n v="161450.66"/>
    <n v="2784.27"/>
    <n v="301"/>
    <n v="1"/>
    <n v="66"/>
    <x v="2"/>
    <s v="11/2021"/>
    <x v="10"/>
    <n v="6"/>
    <s v="Silver Lake 2nd Floor Renovations - 1364"/>
    <x v="0"/>
    <m/>
  </r>
  <r>
    <n v="6933067"/>
    <n v="1"/>
    <x v="11"/>
    <n v="120"/>
    <n v="35"/>
    <n v="0"/>
    <n v="8534"/>
    <n v="0"/>
    <n v="8534"/>
    <n v="5997.98"/>
    <n v="0"/>
    <n v="2536.02"/>
    <n v="6070.44"/>
    <n v="72.460000000000008"/>
    <n v="301"/>
    <n v="1"/>
    <n v="66"/>
    <x v="2"/>
    <s v="11/2021"/>
    <x v="11"/>
    <n v="6"/>
    <s v="SL Treasury AC Replacement - 1210"/>
    <x v="0"/>
    <m/>
  </r>
  <r>
    <n v="6933079"/>
    <n v="1"/>
    <x v="11"/>
    <n v="480"/>
    <n v="445"/>
    <n v="0"/>
    <n v="6615.23"/>
    <n v="0"/>
    <n v="6615.23"/>
    <n v="469.09"/>
    <n v="0"/>
    <n v="6146.14"/>
    <n v="482.9"/>
    <n v="13.81"/>
    <n v="301"/>
    <n v="1"/>
    <n v="66"/>
    <x v="2"/>
    <s v="11/2021"/>
    <x v="6"/>
    <n v="6"/>
    <s v="Dover Stover/Energy Lane Office - 1801"/>
    <x v="0"/>
    <m/>
  </r>
  <r>
    <n v="6933083"/>
    <n v="1"/>
    <x v="11"/>
    <n v="60"/>
    <n v="0"/>
    <n v="0"/>
    <n v="2120.36"/>
    <n v="0"/>
    <n v="2120.36"/>
    <n v="2120.36"/>
    <n v="0"/>
    <n v="0"/>
    <n v="2120.36"/>
    <n v="0"/>
    <n v="301"/>
    <n v="1"/>
    <n v="66"/>
    <x v="2"/>
    <s v="11/2021"/>
    <x v="12"/>
    <n v="6"/>
    <s v="Electrical Work For Is Department - 404"/>
    <x v="0"/>
    <m/>
  </r>
  <r>
    <n v="6933084"/>
    <n v="1"/>
    <x v="11"/>
    <n v="60"/>
    <n v="0"/>
    <n v="0"/>
    <n v="719.88"/>
    <n v="0"/>
    <n v="719.88"/>
    <n v="719.88"/>
    <n v="0"/>
    <n v="0"/>
    <n v="719.88"/>
    <n v="0"/>
    <n v="301"/>
    <n v="1"/>
    <n v="66"/>
    <x v="2"/>
    <s v="11/2021"/>
    <x v="9"/>
    <n v="6"/>
    <s v="Enhance electrical service at SL - 919"/>
    <x v="0"/>
    <m/>
  </r>
  <r>
    <n v="6933195"/>
    <n v="1"/>
    <x v="11"/>
    <n v="120"/>
    <n v="78"/>
    <n v="0"/>
    <n v="44213.9"/>
    <n v="0"/>
    <n v="44213.9"/>
    <n v="15175.56"/>
    <n v="0"/>
    <n v="29038.34"/>
    <n v="15547.85"/>
    <n v="372.29"/>
    <n v="301"/>
    <n v="1"/>
    <n v="66"/>
    <x v="2"/>
    <s v="11/2021"/>
    <x v="13"/>
    <n v="6"/>
    <s v="Newark Office Architecture - 1747"/>
    <x v="0"/>
    <m/>
  </r>
  <r>
    <n v="6933196"/>
    <n v="1"/>
    <x v="11"/>
    <n v="120"/>
    <n v="81"/>
    <n v="0"/>
    <n v="4235.8900000000003"/>
    <n v="0"/>
    <n v="4235.8900000000003"/>
    <n v="1347.83"/>
    <n v="0"/>
    <n v="2888.06"/>
    <n v="1383.49"/>
    <n v="35.660000000000004"/>
    <n v="301"/>
    <n v="1"/>
    <n v="66"/>
    <x v="2"/>
    <s v="11/2021"/>
    <x v="13"/>
    <n v="6"/>
    <s v="Newark Office Architecture - 1778"/>
    <x v="0"/>
    <m/>
  </r>
  <r>
    <n v="6933228"/>
    <n v="1"/>
    <x v="11"/>
    <n v="77"/>
    <n v="0"/>
    <n v="0"/>
    <n v="7648.79"/>
    <n v="0"/>
    <n v="7648.79"/>
    <n v="7648.79"/>
    <n v="0"/>
    <n v="0"/>
    <n v="7648.79"/>
    <n v="0"/>
    <n v="301"/>
    <n v="1"/>
    <n v="66"/>
    <x v="2"/>
    <s v="11/2021"/>
    <x v="14"/>
    <n v="6"/>
    <s v="COMPASS POINTE BLDG - 1050"/>
    <x v="0"/>
    <m/>
  </r>
  <r>
    <n v="6933476"/>
    <n v="1"/>
    <x v="11"/>
    <n v="120"/>
    <n v="84"/>
    <n v="0"/>
    <n v="8160"/>
    <n v="0"/>
    <n v="8160"/>
    <n v="2392.06"/>
    <n v="0"/>
    <n v="5767.94"/>
    <n v="2460.73"/>
    <n v="68.67"/>
    <n v="301"/>
    <n v="1"/>
    <n v="66"/>
    <x v="2"/>
    <s v="11/2021"/>
    <x v="15"/>
    <n v="6"/>
    <s v="Newark Office Project Management - 1789"/>
    <x v="0"/>
    <m/>
  </r>
  <r>
    <n v="6933477"/>
    <n v="1"/>
    <x v="11"/>
    <n v="120"/>
    <n v="83"/>
    <n v="0"/>
    <n v="2720"/>
    <n v="0"/>
    <n v="2720"/>
    <n v="820.02"/>
    <n v="0"/>
    <n v="1899.98"/>
    <n v="842.91"/>
    <n v="22.89"/>
    <n v="301"/>
    <n v="1"/>
    <n v="66"/>
    <x v="2"/>
    <s v="11/2021"/>
    <x v="15"/>
    <n v="6"/>
    <s v="Newark Office Project Management - 1795"/>
    <x v="0"/>
    <m/>
  </r>
  <r>
    <n v="6933486"/>
    <n v="1"/>
    <x v="11"/>
    <n v="120"/>
    <n v="19"/>
    <n v="0"/>
    <n v="42500"/>
    <n v="0"/>
    <n v="42500"/>
    <n v="35588.99"/>
    <n v="0"/>
    <n v="6911.01"/>
    <n v="35952.730000000003"/>
    <n v="363.74"/>
    <n v="301"/>
    <n v="1"/>
    <n v="66"/>
    <x v="2"/>
    <s v="11/2021"/>
    <x v="16"/>
    <n v="6"/>
    <s v="SL Natural Gas Generator - 1147"/>
    <x v="0"/>
    <m/>
  </r>
  <r>
    <n v="6933497"/>
    <n v="1"/>
    <x v="11"/>
    <n v="84"/>
    <n v="0"/>
    <n v="0"/>
    <n v="15590"/>
    <n v="0"/>
    <n v="15590"/>
    <n v="15590"/>
    <n v="0"/>
    <n v="0"/>
    <n v="15590"/>
    <n v="0"/>
    <n v="301"/>
    <n v="1"/>
    <n v="66"/>
    <x v="2"/>
    <s v="11/2021"/>
    <x v="17"/>
    <n v="6"/>
    <s v="A/C for Server Room - 962"/>
    <x v="0"/>
    <m/>
  </r>
  <r>
    <n v="6933501"/>
    <n v="1"/>
    <x v="11"/>
    <n v="480"/>
    <n v="439"/>
    <n v="0"/>
    <n v="-31928.82"/>
    <n v="0"/>
    <n v="-31928.82"/>
    <n v="-2663.28"/>
    <n v="0"/>
    <n v="-29265.54"/>
    <n v="-2729.94"/>
    <n v="-66.66"/>
    <n v="301"/>
    <n v="1"/>
    <n v="66"/>
    <x v="2"/>
    <s v="11/2021"/>
    <x v="6"/>
    <n v="6"/>
    <s v="Dover Stover/Energy Lane Office - 1769"/>
    <x v="0"/>
    <m/>
  </r>
  <r>
    <n v="6933502"/>
    <n v="1"/>
    <x v="11"/>
    <n v="60"/>
    <n v="0"/>
    <n v="0"/>
    <n v="9591"/>
    <n v="0"/>
    <n v="9591"/>
    <n v="9591"/>
    <n v="0"/>
    <n v="0"/>
    <n v="9591"/>
    <n v="0"/>
    <n v="301"/>
    <n v="1"/>
    <n v="66"/>
    <x v="2"/>
    <s v="11/2021"/>
    <x v="18"/>
    <n v="6"/>
    <s v="A/C unit for Silver Lake Server room - 910"/>
    <x v="0"/>
    <m/>
  </r>
  <r>
    <n v="6933554"/>
    <n v="1"/>
    <x v="11"/>
    <n v="120"/>
    <n v="72"/>
    <n v="0"/>
    <n v="8895.7000000000007"/>
    <n v="0"/>
    <n v="8895.7000000000007"/>
    <n v="3558.26"/>
    <n v="0"/>
    <n v="5337.44"/>
    <n v="3632.39"/>
    <n v="74.13"/>
    <n v="301"/>
    <n v="1"/>
    <n v="66"/>
    <x v="2"/>
    <s v="11/2021"/>
    <x v="20"/>
    <n v="6"/>
    <s v="2nd Flr HR Conference Room furniture-Also see Asset 1364 - 1721"/>
    <x v="0"/>
    <m/>
  </r>
  <r>
    <n v="6933747"/>
    <n v="1"/>
    <x v="11"/>
    <n v="60"/>
    <n v="0"/>
    <n v="0"/>
    <n v="32337.67"/>
    <n v="0"/>
    <n v="32337.67"/>
    <n v="32337.67"/>
    <n v="0"/>
    <n v="0"/>
    <n v="32337.67"/>
    <n v="0"/>
    <n v="301"/>
    <n v="1"/>
    <n v="66"/>
    <x v="2"/>
    <s v="11/2021"/>
    <x v="21"/>
    <n v="6"/>
    <s v="Renovations to Silver Lake Break room - 1350"/>
    <x v="0"/>
    <m/>
  </r>
  <r>
    <n v="6933761"/>
    <n v="1"/>
    <x v="11"/>
    <n v="120"/>
    <n v="28"/>
    <n v="0"/>
    <n v="-5165"/>
    <n v="0"/>
    <n v="-5165"/>
    <n v="-3933.69"/>
    <n v="0"/>
    <n v="-1231.31"/>
    <n v="-3977.67"/>
    <n v="-43.980000000000004"/>
    <n v="301"/>
    <n v="1"/>
    <n v="66"/>
    <x v="2"/>
    <s v="11/2021"/>
    <x v="5"/>
    <n v="6"/>
    <s v="Silver Lake Office Additions - 1169"/>
    <x v="0"/>
    <m/>
  </r>
  <r>
    <n v="6933766"/>
    <n v="1"/>
    <x v="11"/>
    <n v="120"/>
    <n v="78"/>
    <n v="0"/>
    <n v="28385.4"/>
    <n v="0"/>
    <n v="28385.4"/>
    <n v="9742.7199999999993"/>
    <n v="0"/>
    <n v="18642.68"/>
    <n v="9981.73"/>
    <n v="239.01"/>
    <n v="301"/>
    <n v="1"/>
    <n v="66"/>
    <x v="2"/>
    <s v="11/2021"/>
    <x v="15"/>
    <n v="6"/>
    <s v="Newark Office Project Management - 1746"/>
    <x v="0"/>
    <m/>
  </r>
  <r>
    <n v="6933768"/>
    <n v="1"/>
    <x v="11"/>
    <n v="84"/>
    <n v="35"/>
    <n v="0"/>
    <n v="414439.25"/>
    <n v="0"/>
    <n v="414439.25"/>
    <n v="241193.29"/>
    <n v="0"/>
    <n v="173245.96"/>
    <n v="246143.17"/>
    <n v="4949.88"/>
    <n v="301"/>
    <n v="1"/>
    <n v="66"/>
    <x v="2"/>
    <s v="11/2021"/>
    <x v="22"/>
    <n v="6"/>
    <s v="Middletown Office Leasehold Improv - 114 Sandhill Drive - 1717"/>
    <x v="0"/>
    <m/>
  </r>
  <r>
    <n v="6933787"/>
    <n v="1"/>
    <x v="11"/>
    <n v="72"/>
    <n v="0"/>
    <n v="0"/>
    <n v="20736.3"/>
    <n v="0"/>
    <n v="20736.3"/>
    <n v="20736.3"/>
    <n v="0"/>
    <n v="0"/>
    <n v="20736.3"/>
    <n v="0"/>
    <n v="301"/>
    <n v="1"/>
    <n v="66"/>
    <x v="2"/>
    <s v="11/2021"/>
    <x v="14"/>
    <n v="6"/>
    <s v="Compass Pointe Bldg - 1074"/>
    <x v="0"/>
    <m/>
  </r>
  <r>
    <n v="6933798"/>
    <n v="1"/>
    <x v="11"/>
    <n v="120"/>
    <n v="82"/>
    <n v="0"/>
    <n v="45749.2"/>
    <n v="0"/>
    <n v="45749.2"/>
    <n v="14174.68"/>
    <n v="0"/>
    <n v="31574.52"/>
    <n v="14559.74"/>
    <n v="385.06"/>
    <n v="301"/>
    <n v="1"/>
    <n v="66"/>
    <x v="2"/>
    <s v="11/2021"/>
    <x v="23"/>
    <n v="6"/>
    <s v="Energy Lane Courtyard - 1794"/>
    <x v="0"/>
    <m/>
  </r>
  <r>
    <n v="6933929"/>
    <n v="1"/>
    <x v="11"/>
    <n v="120"/>
    <n v="25"/>
    <n v="0"/>
    <n v="8851"/>
    <n v="0"/>
    <n v="8851"/>
    <n v="6964.13"/>
    <n v="0"/>
    <n v="1886.87"/>
    <n v="7039.6"/>
    <n v="75.47"/>
    <n v="301"/>
    <n v="1"/>
    <n v="66"/>
    <x v="2"/>
    <s v="11/2021"/>
    <x v="16"/>
    <n v="6"/>
    <s v="SL Natural Gas Generator - 1162"/>
    <x v="0"/>
    <m/>
  </r>
  <r>
    <n v="6933939"/>
    <n v="1"/>
    <x v="11"/>
    <n v="78"/>
    <n v="0"/>
    <n v="0"/>
    <n v="986"/>
    <n v="0"/>
    <n v="986"/>
    <n v="986"/>
    <n v="0"/>
    <n v="0"/>
    <n v="986"/>
    <n v="0"/>
    <n v="301"/>
    <n v="1"/>
    <n v="66"/>
    <x v="2"/>
    <s v="11/2021"/>
    <x v="14"/>
    <n v="6"/>
    <s v="COMPASS POINTE BLDG - 1045"/>
    <x v="0"/>
    <m/>
  </r>
  <r>
    <n v="6933940"/>
    <n v="1"/>
    <x v="11"/>
    <n v="480"/>
    <n v="439"/>
    <n v="0"/>
    <n v="-0.01"/>
    <n v="0"/>
    <n v="-0.01"/>
    <n v="-0.01"/>
    <n v="0"/>
    <n v="0"/>
    <n v="-0.01"/>
    <n v="0"/>
    <n v="301"/>
    <n v="1"/>
    <n v="66"/>
    <x v="2"/>
    <s v="11/2021"/>
    <x v="6"/>
    <n v="6"/>
    <s v="Dover Stover/Energy Lane Office - 1760"/>
    <x v="0"/>
    <m/>
  </r>
  <r>
    <n v="6933947"/>
    <n v="1"/>
    <x v="11"/>
    <n v="120"/>
    <n v="83"/>
    <n v="0"/>
    <n v="5071.68"/>
    <n v="0"/>
    <n v="5071.68"/>
    <n v="1529"/>
    <n v="0"/>
    <n v="3542.68"/>
    <n v="1571.68"/>
    <n v="42.68"/>
    <n v="301"/>
    <n v="1"/>
    <n v="66"/>
    <x v="2"/>
    <s v="11/2021"/>
    <x v="23"/>
    <n v="6"/>
    <s v="Energy Lane Courtyard - 1788"/>
    <x v="0"/>
    <m/>
  </r>
  <r>
    <n v="6933948"/>
    <n v="1"/>
    <x v="11"/>
    <n v="120"/>
    <n v="85"/>
    <n v="0"/>
    <n v="832"/>
    <n v="0"/>
    <n v="832"/>
    <n v="236.93"/>
    <n v="0"/>
    <n v="595.07000000000005"/>
    <n v="243.93"/>
    <n v="7"/>
    <n v="301"/>
    <n v="1"/>
    <n v="66"/>
    <x v="2"/>
    <s v="11/2021"/>
    <x v="23"/>
    <n v="6"/>
    <s v="Energy Lane Courtyard - 1802"/>
    <x v="0"/>
    <m/>
  </r>
  <r>
    <n v="6933955"/>
    <n v="1"/>
    <x v="11"/>
    <n v="120"/>
    <n v="26"/>
    <n v="0"/>
    <n v="66814"/>
    <n v="0"/>
    <n v="66814"/>
    <n v="52008.67"/>
    <n v="0"/>
    <n v="14805.33"/>
    <n v="52578.11"/>
    <n v="569.44000000000005"/>
    <n v="301"/>
    <n v="1"/>
    <n v="66"/>
    <x v="2"/>
    <s v="11/2021"/>
    <x v="24"/>
    <n v="6"/>
    <s v="Carrier VAV Temp Controls - 1168"/>
    <x v="0"/>
    <m/>
  </r>
  <r>
    <n v="6934012"/>
    <n v="1"/>
    <x v="11"/>
    <n v="36"/>
    <n v="3"/>
    <n v="0"/>
    <n v="50997.78"/>
    <n v="0"/>
    <n v="50997.78"/>
    <n v="46645.37"/>
    <n v="0"/>
    <n v="4352.41"/>
    <n v="48096.17"/>
    <n v="1450.8"/>
    <n v="301"/>
    <n v="1"/>
    <n v="66"/>
    <x v="2"/>
    <s v="11/2021"/>
    <x v="25"/>
    <n v="6"/>
    <s v="Compass Point Office Renov - 1814"/>
    <x v="0"/>
    <m/>
  </r>
  <r>
    <n v="6934035"/>
    <n v="1"/>
    <x v="11"/>
    <n v="36"/>
    <n v="5"/>
    <n v="0"/>
    <n v="3759.23"/>
    <n v="0"/>
    <n v="3759.23"/>
    <n v="3224.76"/>
    <n v="0"/>
    <n v="534.47"/>
    <n v="3331.65"/>
    <n v="106.89"/>
    <n v="301"/>
    <n v="1"/>
    <n v="66"/>
    <x v="2"/>
    <s v="11/2021"/>
    <x v="25"/>
    <n v="6"/>
    <s v="Compass Point Office Renov - 1820"/>
    <x v="0"/>
    <m/>
  </r>
  <r>
    <n v="6934039"/>
    <n v="1"/>
    <x v="11"/>
    <n v="120"/>
    <n v="91"/>
    <n v="0"/>
    <n v="4665.62"/>
    <n v="0"/>
    <n v="4665.62"/>
    <n v="1095.1199999999999"/>
    <n v="0"/>
    <n v="3570.5"/>
    <n v="1134.3599999999999"/>
    <n v="39.24"/>
    <n v="301"/>
    <n v="1"/>
    <n v="66"/>
    <x v="2"/>
    <s v="11/2021"/>
    <x v="26"/>
    <n v="6"/>
    <s v="RT113 Signage - 1829"/>
    <x v="0"/>
    <m/>
  </r>
  <r>
    <n v="6934041"/>
    <n v="1"/>
    <x v="11"/>
    <n v="36"/>
    <n v="3"/>
    <n v="0"/>
    <n v="11188.6"/>
    <n v="0"/>
    <n v="11188.6"/>
    <n v="10211.82"/>
    <n v="0"/>
    <n v="976.78"/>
    <n v="10537.41"/>
    <n v="325.59000000000003"/>
    <n v="301"/>
    <n v="1"/>
    <n v="66"/>
    <x v="2"/>
    <s v="11/2021"/>
    <x v="27"/>
    <n v="6"/>
    <s v="Compass Point Kitchen Renov - 1815"/>
    <x v="0"/>
    <m/>
  </r>
  <r>
    <n v="6934043"/>
    <n v="1"/>
    <x v="11"/>
    <n v="36"/>
    <n v="6"/>
    <n v="0"/>
    <n v="583.21"/>
    <n v="0"/>
    <n v="583.21"/>
    <n v="483.76"/>
    <n v="0"/>
    <n v="99.45"/>
    <n v="500.34"/>
    <n v="16.580000000000002"/>
    <n v="301"/>
    <n v="1"/>
    <n v="66"/>
    <x v="2"/>
    <s v="11/2021"/>
    <x v="25"/>
    <n v="6"/>
    <s v="Compass Point Office Renov - 1826"/>
    <x v="0"/>
    <m/>
  </r>
  <r>
    <n v="6934046"/>
    <n v="1"/>
    <x v="11"/>
    <n v="120"/>
    <n v="97"/>
    <n v="0"/>
    <n v="-4078.65"/>
    <n v="0"/>
    <n v="-4078.65"/>
    <n v="-753"/>
    <n v="0"/>
    <n v="-3325.65"/>
    <n v="-787.29"/>
    <n v="-34.29"/>
    <n v="301"/>
    <n v="1"/>
    <n v="66"/>
    <x v="2"/>
    <s v="11/2021"/>
    <x v="23"/>
    <n v="6"/>
    <s v="Energy Lane Courtyard - 1850"/>
    <x v="0"/>
    <m/>
  </r>
  <r>
    <n v="6934048"/>
    <n v="1"/>
    <x v="11"/>
    <n v="120"/>
    <n v="90"/>
    <n v="0"/>
    <n v="20937.93"/>
    <n v="0"/>
    <n v="20937.93"/>
    <n v="5089.1099999999997"/>
    <n v="0"/>
    <n v="15848.82"/>
    <n v="5265.21"/>
    <n v="176.1"/>
    <n v="301"/>
    <n v="1"/>
    <n v="66"/>
    <x v="2"/>
    <s v="11/2021"/>
    <x v="26"/>
    <n v="6"/>
    <s v="RT113 Signage - 1828"/>
    <x v="0"/>
    <m/>
  </r>
  <r>
    <n v="6934071"/>
    <n v="1"/>
    <x v="11"/>
    <n v="36"/>
    <n v="4"/>
    <n v="0"/>
    <n v="20223.07"/>
    <n v="0"/>
    <n v="20223.07"/>
    <n v="17922.18"/>
    <n v="0"/>
    <n v="2300.89"/>
    <n v="18497.400000000001"/>
    <n v="575.22"/>
    <n v="301"/>
    <n v="1"/>
    <n v="66"/>
    <x v="2"/>
    <s v="11/2021"/>
    <x v="25"/>
    <n v="6"/>
    <s v="Compass Point Office Renov - 1819"/>
    <x v="0"/>
    <m/>
  </r>
  <r>
    <n v="6934074"/>
    <n v="1"/>
    <x v="11"/>
    <n v="480"/>
    <n v="457"/>
    <n v="0"/>
    <n v="-1918.1"/>
    <n v="0"/>
    <n v="-1918.1"/>
    <n v="-87.98"/>
    <n v="0"/>
    <n v="-1830.12"/>
    <n v="-91.98"/>
    <n v="-4"/>
    <n v="301"/>
    <n v="1"/>
    <n v="66"/>
    <x v="2"/>
    <s v="11/2021"/>
    <x v="6"/>
    <n v="6"/>
    <s v="Dover Stover/Energy Lane Office - 1849"/>
    <x v="0"/>
    <m/>
  </r>
  <r>
    <n v="7003661"/>
    <n v="1"/>
    <x v="11"/>
    <n v="120"/>
    <n v="100"/>
    <n v="0"/>
    <n v="12534.17"/>
    <n v="0"/>
    <n v="12534.17"/>
    <n v="2000.57"/>
    <n v="0"/>
    <n v="10533.6"/>
    <n v="2105.91"/>
    <n v="105.34"/>
    <n v="301"/>
    <n v="1"/>
    <n v="66"/>
    <x v="2"/>
    <s v="11/2021"/>
    <x v="4"/>
    <n v="6"/>
    <s v="Energy Lane Warehouse Office for Bldg Mgr (share w/DE Div) - 1850"/>
    <x v="0"/>
    <m/>
  </r>
  <r>
    <n v="6933472"/>
    <n v="1"/>
    <x v="11"/>
    <n v="120"/>
    <n v="78"/>
    <n v="0"/>
    <n v="421491.92"/>
    <n v="0"/>
    <n v="421491.92"/>
    <n v="144668.31"/>
    <n v="0"/>
    <n v="276823.61"/>
    <n v="148217.32999999999"/>
    <n v="3549.02"/>
    <n v="302"/>
    <n v="1"/>
    <n v="67"/>
    <x v="3"/>
    <s v="11/2021"/>
    <x v="28"/>
    <n v="6"/>
    <s v="Newark Office Construction - 1750"/>
    <x v="0"/>
    <m/>
  </r>
  <r>
    <n v="1624201"/>
    <n v="1"/>
    <x v="11"/>
    <n v="120"/>
    <n v="105"/>
    <n v="0"/>
    <n v="56999.24"/>
    <n v="0"/>
    <n v="56999.24"/>
    <n v="5595.05"/>
    <n v="0"/>
    <n v="51404.19"/>
    <n v="6084.61"/>
    <n v="489.56"/>
    <n v="303"/>
    <n v="1"/>
    <n v="68"/>
    <x v="4"/>
    <s v="11/2021"/>
    <x v="29"/>
    <n v="2"/>
    <s v="Satellite Office Srv Repl"/>
    <x v="0"/>
    <m/>
  </r>
  <r>
    <n v="3775369"/>
    <n v="1"/>
    <x v="11"/>
    <n v="120"/>
    <n v="110"/>
    <n v="0"/>
    <n v="64000"/>
    <n v="0"/>
    <n v="64000"/>
    <n v="5333.3"/>
    <n v="0"/>
    <n v="58666.7"/>
    <n v="5866.63"/>
    <n v="533.33000000000004"/>
    <n v="303"/>
    <n v="1"/>
    <n v="68"/>
    <x v="4"/>
    <s v="11/2021"/>
    <x v="30"/>
    <n v="2"/>
    <s v="Energy Lane Acct Workstation"/>
    <x v="0"/>
    <m/>
  </r>
  <r>
    <n v="6932897"/>
    <n v="1"/>
    <x v="11"/>
    <n v="84"/>
    <n v="33"/>
    <n v="0"/>
    <n v="4165.5"/>
    <n v="0"/>
    <n v="4165.5"/>
    <n v="2529.0700000000002"/>
    <n v="0"/>
    <n v="1636.43"/>
    <n v="2578.66"/>
    <n v="49.59"/>
    <n v="303"/>
    <n v="1"/>
    <n v="68"/>
    <x v="4"/>
    <s v="11/2021"/>
    <x v="31"/>
    <n v="2"/>
    <s v="Phones, (12) Cisco IP phones 8851 - 1580"/>
    <x v="0"/>
    <m/>
  </r>
  <r>
    <n v="6932927"/>
    <n v="1"/>
    <x v="11"/>
    <n v="120"/>
    <n v="78"/>
    <n v="0"/>
    <n v="127887.5"/>
    <n v="0"/>
    <n v="127887.5"/>
    <n v="43894.720000000001"/>
    <n v="0"/>
    <n v="83992.78"/>
    <n v="44971.55"/>
    <n v="1076.83"/>
    <n v="303"/>
    <n v="1"/>
    <n v="68"/>
    <x v="4"/>
    <s v="11/2021"/>
    <x v="32"/>
    <n v="2"/>
    <s v="Newark Office Furniture - 1754"/>
    <x v="0"/>
    <m/>
  </r>
  <r>
    <n v="6932928"/>
    <n v="1"/>
    <x v="11"/>
    <n v="120"/>
    <n v="79"/>
    <n v="0"/>
    <n v="25577.5"/>
    <n v="0"/>
    <n v="25577.5"/>
    <n v="8565.33"/>
    <n v="0"/>
    <n v="17012.169999999998"/>
    <n v="8780.67"/>
    <n v="215.34"/>
    <n v="303"/>
    <n v="1"/>
    <n v="68"/>
    <x v="4"/>
    <s v="11/2021"/>
    <x v="32"/>
    <n v="2"/>
    <s v="Newark Office Furniture - 1765"/>
    <x v="0"/>
    <m/>
  </r>
  <r>
    <n v="6932960"/>
    <n v="1"/>
    <x v="11"/>
    <n v="120"/>
    <n v="79"/>
    <n v="0"/>
    <n v="-18529.939999999999"/>
    <n v="0"/>
    <n v="-18529.939999999999"/>
    <n v="-6205.33"/>
    <n v="0"/>
    <n v="-12324.61"/>
    <n v="-6361.34"/>
    <n v="-156.01"/>
    <n v="303"/>
    <n v="1"/>
    <n v="68"/>
    <x v="4"/>
    <s v="11/2021"/>
    <x v="33"/>
    <n v="2"/>
    <s v="Energy Lane FFE - 1768"/>
    <x v="0"/>
    <m/>
  </r>
  <r>
    <n v="6933042"/>
    <n v="1"/>
    <x v="11"/>
    <n v="120"/>
    <n v="33"/>
    <n v="0"/>
    <n v="14658"/>
    <n v="0"/>
    <n v="14658"/>
    <n v="10548.01"/>
    <n v="0"/>
    <n v="4109.99"/>
    <n v="10672.56"/>
    <n v="124.55"/>
    <n v="303"/>
    <n v="1"/>
    <n v="68"/>
    <x v="4"/>
    <s v="11/2021"/>
    <x v="34"/>
    <n v="2"/>
    <s v="Replace SL Sidewalks - 1198"/>
    <x v="0"/>
    <m/>
  </r>
  <r>
    <n v="6933054"/>
    <n v="1"/>
    <x v="11"/>
    <n v="84"/>
    <n v="22"/>
    <n v="0"/>
    <n v="4718.75"/>
    <n v="0"/>
    <n v="4718.75"/>
    <n v="3482.9"/>
    <n v="0"/>
    <n v="1235.8499999999999"/>
    <n v="3539.08"/>
    <n v="56.18"/>
    <n v="303"/>
    <n v="1"/>
    <n v="68"/>
    <x v="4"/>
    <s v="11/2021"/>
    <x v="35"/>
    <n v="2"/>
    <s v="Soundmasking system furniture for 2nd flr SL - 1363"/>
    <x v="0"/>
    <m/>
  </r>
  <r>
    <n v="6933062"/>
    <n v="1"/>
    <x v="11"/>
    <n v="120"/>
    <n v="80"/>
    <n v="0"/>
    <n v="14930.5"/>
    <n v="0"/>
    <n v="14930.5"/>
    <n v="4875.26"/>
    <n v="0"/>
    <n v="10055.24"/>
    <n v="5000.95"/>
    <n v="125.69"/>
    <n v="303"/>
    <n v="1"/>
    <n v="68"/>
    <x v="4"/>
    <s v="11/2021"/>
    <x v="32"/>
    <n v="2"/>
    <s v="Newark Office Furniture - 1773"/>
    <x v="0"/>
    <m/>
  </r>
  <r>
    <n v="6933199"/>
    <n v="1"/>
    <x v="11"/>
    <n v="120"/>
    <n v="81"/>
    <n v="0"/>
    <n v="5814"/>
    <n v="0"/>
    <n v="5814"/>
    <n v="1849.92"/>
    <n v="0"/>
    <n v="3964.08"/>
    <n v="1898.86"/>
    <n v="48.94"/>
    <n v="303"/>
    <n v="1"/>
    <n v="68"/>
    <x v="4"/>
    <s v="11/2021"/>
    <x v="32"/>
    <n v="2"/>
    <s v="Newark Office Furniture - 1780"/>
    <x v="0"/>
    <m/>
  </r>
  <r>
    <n v="6933200"/>
    <n v="1"/>
    <x v="11"/>
    <n v="120"/>
    <n v="85"/>
    <n v="0"/>
    <n v="2548.48"/>
    <n v="0"/>
    <n v="2548.48"/>
    <n v="725.72"/>
    <n v="0"/>
    <n v="1822.76"/>
    <n v="747.16"/>
    <n v="21.44"/>
    <n v="303"/>
    <n v="1"/>
    <n v="68"/>
    <x v="4"/>
    <s v="11/2021"/>
    <x v="32"/>
    <n v="2"/>
    <s v="Newark Office Furniture - 1804"/>
    <x v="0"/>
    <m/>
  </r>
  <r>
    <n v="6933226"/>
    <n v="1"/>
    <x v="11"/>
    <n v="120"/>
    <n v="18"/>
    <n v="0"/>
    <n v="8659.32"/>
    <n v="0"/>
    <n v="8659.32"/>
    <n v="7324.35"/>
    <n v="0"/>
    <n v="1334.97"/>
    <n v="7398.52"/>
    <n v="74.17"/>
    <n v="303"/>
    <n v="1"/>
    <n v="68"/>
    <x v="4"/>
    <s v="11/2021"/>
    <x v="37"/>
    <n v="2"/>
    <s v="7 Filing Cabinets - 1156"/>
    <x v="0"/>
    <m/>
  </r>
  <r>
    <n v="6933336"/>
    <n v="1"/>
    <x v="11"/>
    <n v="120"/>
    <n v="33"/>
    <n v="0"/>
    <n v="19609"/>
    <n v="0"/>
    <n v="19609"/>
    <n v="14110.74"/>
    <n v="0"/>
    <n v="5498.26"/>
    <n v="14277.35"/>
    <n v="166.61"/>
    <n v="303"/>
    <n v="1"/>
    <n v="68"/>
    <x v="4"/>
    <s v="11/2021"/>
    <x v="39"/>
    <n v="2"/>
    <s v="Patio Replacement - 1199"/>
    <x v="0"/>
    <m/>
  </r>
  <r>
    <n v="6933374"/>
    <n v="1"/>
    <x v="11"/>
    <n v="84"/>
    <n v="25"/>
    <n v="0"/>
    <n v="17937.05"/>
    <n v="0"/>
    <n v="17937.05"/>
    <n v="12474.47"/>
    <n v="0"/>
    <n v="5462.58"/>
    <n v="12692.97"/>
    <n v="218.5"/>
    <n v="303"/>
    <n v="1"/>
    <n v="68"/>
    <x v="4"/>
    <s v="11/2021"/>
    <x v="40"/>
    <n v="2"/>
    <s v="Cambridge Noise Masking Sound System - 1481"/>
    <x v="0"/>
    <m/>
  </r>
  <r>
    <n v="6933473"/>
    <n v="1"/>
    <x v="11"/>
    <n v="120"/>
    <n v="78"/>
    <n v="0"/>
    <n v="102310"/>
    <n v="0"/>
    <n v="102310"/>
    <n v="35115.74"/>
    <n v="0"/>
    <n v="67194.259999999995"/>
    <n v="35977.199999999997"/>
    <n v="861.46"/>
    <n v="303"/>
    <n v="1"/>
    <n v="68"/>
    <x v="4"/>
    <s v="11/2021"/>
    <x v="32"/>
    <n v="2"/>
    <s v="Newark Office Furniture - 1751"/>
    <x v="0"/>
    <m/>
  </r>
  <r>
    <n v="6933478"/>
    <n v="1"/>
    <x v="11"/>
    <n v="120"/>
    <n v="18"/>
    <n v="0"/>
    <n v="17269.23"/>
    <n v="0"/>
    <n v="17269.23"/>
    <n v="14606.91"/>
    <n v="0"/>
    <n v="2662.32"/>
    <n v="14754.82"/>
    <n v="147.91"/>
    <n v="303"/>
    <n v="1"/>
    <n v="68"/>
    <x v="4"/>
    <s v="11/2021"/>
    <x v="41"/>
    <n v="2"/>
    <s v="Office Furniture-Sergio Garrillos - 1130"/>
    <x v="0"/>
    <m/>
  </r>
  <r>
    <n v="6933505"/>
    <n v="1"/>
    <x v="11"/>
    <n v="120"/>
    <n v="9"/>
    <n v="0"/>
    <n v="14149.18"/>
    <n v="0"/>
    <n v="14149.18"/>
    <n v="13048.71"/>
    <n v="0"/>
    <n v="1100.47"/>
    <n v="13170.98"/>
    <n v="122.27"/>
    <n v="303"/>
    <n v="1"/>
    <n v="68"/>
    <x v="4"/>
    <s v="11/2021"/>
    <x v="42"/>
    <n v="2"/>
    <s v="Compass Pointe Office Furn - 1160"/>
    <x v="0"/>
    <m/>
  </r>
  <r>
    <n v="6933649"/>
    <n v="1"/>
    <x v="11"/>
    <n v="84"/>
    <n v="24"/>
    <n v="0"/>
    <n v="8664.94"/>
    <n v="0"/>
    <n v="8664.94"/>
    <n v="6189.22"/>
    <n v="0"/>
    <n v="2475.7199999999998"/>
    <n v="6292.38"/>
    <n v="103.16"/>
    <n v="303"/>
    <n v="1"/>
    <n v="68"/>
    <x v="4"/>
    <s v="11/2021"/>
    <x v="43"/>
    <n v="2"/>
    <s v="Breakroom &amp; Atruim Furniture at Silver Lake - 1442"/>
    <x v="0"/>
    <m/>
  </r>
  <r>
    <n v="6933653"/>
    <n v="1"/>
    <x v="11"/>
    <n v="120"/>
    <n v="85"/>
    <n v="0"/>
    <n v="-16938.03"/>
    <n v="0"/>
    <n v="-16938.03"/>
    <n v="-4823.76"/>
    <n v="0"/>
    <n v="-12114.27"/>
    <n v="-4966.28"/>
    <n v="-142.52000000000001"/>
    <n v="303"/>
    <n v="1"/>
    <n v="68"/>
    <x v="4"/>
    <s v="11/2021"/>
    <x v="33"/>
    <n v="2"/>
    <s v="Energy Lane FFE - 1803"/>
    <x v="0"/>
    <m/>
  </r>
  <r>
    <n v="6933657"/>
    <n v="1"/>
    <x v="11"/>
    <n v="60"/>
    <n v="4"/>
    <n v="0"/>
    <n v="12438"/>
    <n v="0"/>
    <n v="12438"/>
    <n v="11571.1"/>
    <n v="0"/>
    <n v="866.9"/>
    <n v="11787.83"/>
    <n v="216.73000000000002"/>
    <n v="303"/>
    <n v="1"/>
    <n v="68"/>
    <x v="4"/>
    <s v="11/2021"/>
    <x v="44"/>
    <n v="2"/>
    <s v="Cambridge Noise Masking Syst at Compass Pointe - 1523"/>
    <x v="0"/>
    <m/>
  </r>
  <r>
    <n v="6933765"/>
    <n v="1"/>
    <x v="11"/>
    <n v="120"/>
    <n v="82"/>
    <n v="0"/>
    <n v="11534.5"/>
    <n v="0"/>
    <n v="11534.5"/>
    <n v="3573.73"/>
    <n v="0"/>
    <n v="7960.77"/>
    <n v="3670.81"/>
    <n v="97.08"/>
    <n v="303"/>
    <n v="1"/>
    <n v="68"/>
    <x v="4"/>
    <s v="11/2021"/>
    <x v="32"/>
    <n v="2"/>
    <s v="Newark Office Furniture - 1785"/>
    <x v="0"/>
    <m/>
  </r>
  <r>
    <n v="6933854"/>
    <n v="1"/>
    <x v="11"/>
    <n v="84"/>
    <n v="33"/>
    <n v="0"/>
    <n v="82147.13"/>
    <n v="0"/>
    <n v="82147.13"/>
    <n v="49875.02"/>
    <n v="0"/>
    <n v="32272.11"/>
    <n v="50852.959999999999"/>
    <n v="977.94"/>
    <n v="303"/>
    <n v="1"/>
    <n v="68"/>
    <x v="4"/>
    <s v="11/2021"/>
    <x v="46"/>
    <n v="2"/>
    <s v="CISCO phone system equip at Energy Lane - 1581"/>
    <x v="0"/>
    <m/>
  </r>
  <r>
    <n v="6933922"/>
    <n v="1"/>
    <x v="11"/>
    <n v="120"/>
    <n v="84"/>
    <n v="0"/>
    <n v="10999"/>
    <n v="0"/>
    <n v="10999"/>
    <n v="3224.27"/>
    <n v="0"/>
    <n v="7774.73"/>
    <n v="3316.83"/>
    <n v="92.56"/>
    <n v="303"/>
    <n v="1"/>
    <n v="68"/>
    <x v="4"/>
    <s v="11/2021"/>
    <x v="32"/>
    <n v="2"/>
    <s v="Newark Office Furniture - 1796"/>
    <x v="0"/>
    <m/>
  </r>
  <r>
    <n v="6933941"/>
    <n v="1"/>
    <x v="11"/>
    <n v="120"/>
    <n v="79"/>
    <n v="0"/>
    <n v="31928.82"/>
    <n v="0"/>
    <n v="31928.82"/>
    <n v="10692.37"/>
    <n v="0"/>
    <n v="21236.45"/>
    <n v="10961.19"/>
    <n v="268.82"/>
    <n v="303"/>
    <n v="1"/>
    <n v="68"/>
    <x v="4"/>
    <s v="11/2021"/>
    <x v="6"/>
    <n v="2"/>
    <s v="Dover Stover/Energy Lane Office - 1770"/>
    <x v="0"/>
    <m/>
  </r>
  <r>
    <n v="6933949"/>
    <n v="1"/>
    <x v="11"/>
    <n v="120"/>
    <n v="78"/>
    <n v="0"/>
    <n v="388964.21"/>
    <n v="0"/>
    <n v="388964.21"/>
    <n v="133503.81"/>
    <n v="0"/>
    <n v="255460.4"/>
    <n v="136778.94"/>
    <n v="3275.13"/>
    <n v="303"/>
    <n v="1"/>
    <n v="68"/>
    <x v="4"/>
    <s v="11/2021"/>
    <x v="33"/>
    <n v="2"/>
    <s v="Energy Lane FFE - 1753"/>
    <x v="0"/>
    <m/>
  </r>
  <r>
    <n v="6934015"/>
    <n v="1"/>
    <x v="11"/>
    <n v="120"/>
    <n v="91"/>
    <n v="0"/>
    <n v="4385.91"/>
    <n v="0"/>
    <n v="4385.91"/>
    <n v="1029.3800000000001"/>
    <n v="0"/>
    <n v="3356.53"/>
    <n v="1066.26"/>
    <n v="36.880000000000003"/>
    <n v="303"/>
    <n v="1"/>
    <n v="68"/>
    <x v="4"/>
    <s v="11/2021"/>
    <x v="33"/>
    <n v="2"/>
    <s v="Energy Lane FFE - 1831"/>
    <x v="0"/>
    <m/>
  </r>
  <r>
    <n v="6934016"/>
    <n v="1"/>
    <x v="11"/>
    <n v="120"/>
    <n v="97"/>
    <n v="0"/>
    <n v="7252.01"/>
    <n v="0"/>
    <n v="7252.01"/>
    <n v="1339.01"/>
    <n v="0"/>
    <n v="5913"/>
    <n v="1399.97"/>
    <n v="60.96"/>
    <n v="303"/>
    <n v="1"/>
    <n v="68"/>
    <x v="4"/>
    <s v="11/2021"/>
    <x v="33"/>
    <n v="2"/>
    <s v="Energy Lane FFE - 1851"/>
    <x v="0"/>
    <m/>
  </r>
  <r>
    <n v="6934037"/>
    <n v="1"/>
    <x v="11"/>
    <n v="120"/>
    <n v="94"/>
    <n v="0"/>
    <n v="29532.95"/>
    <n v="0"/>
    <n v="29532.95"/>
    <n v="6192.29"/>
    <n v="0"/>
    <n v="23340.66"/>
    <n v="6440.59"/>
    <n v="248.3"/>
    <n v="303"/>
    <n v="1"/>
    <n v="68"/>
    <x v="4"/>
    <s v="11/2021"/>
    <x v="33"/>
    <n v="2"/>
    <s v="Energy Lane FFE - 1841"/>
    <x v="0"/>
    <m/>
  </r>
  <r>
    <n v="6934038"/>
    <n v="1"/>
    <x v="11"/>
    <n v="120"/>
    <n v="95"/>
    <n v="0"/>
    <n v="4824.55"/>
    <n v="0"/>
    <n v="4824.55"/>
    <n v="971.31"/>
    <n v="0"/>
    <n v="3853.24"/>
    <n v="1011.87"/>
    <n v="40.56"/>
    <n v="303"/>
    <n v="1"/>
    <n v="68"/>
    <x v="4"/>
    <s v="11/2021"/>
    <x v="33"/>
    <n v="2"/>
    <s v="Energy Lane FFE - 1843"/>
    <x v="0"/>
    <m/>
  </r>
  <r>
    <n v="6934047"/>
    <n v="1"/>
    <x v="11"/>
    <n v="120"/>
    <n v="87"/>
    <n v="0"/>
    <n v="3574"/>
    <n v="0"/>
    <n v="3574"/>
    <n v="958.22"/>
    <n v="0"/>
    <n v="2615.7800000000002"/>
    <n v="988.29"/>
    <n v="30.07"/>
    <n v="303"/>
    <n v="1"/>
    <n v="68"/>
    <x v="4"/>
    <s v="11/2021"/>
    <x v="32"/>
    <n v="2"/>
    <s v="Newark Office Furniture - 1812"/>
    <x v="0"/>
    <m/>
  </r>
  <r>
    <n v="17729244"/>
    <n v="1"/>
    <x v="11"/>
    <n v="120"/>
    <n v="113"/>
    <n v="0"/>
    <n v="89857.74"/>
    <n v="0"/>
    <n v="89857.74"/>
    <n v="5028.08"/>
    <n v="0"/>
    <n v="84829.66"/>
    <n v="5778.79"/>
    <n v="750.71"/>
    <n v="303"/>
    <n v="1"/>
    <n v="68"/>
    <x v="4"/>
    <s v="11/2021"/>
    <x v="235"/>
    <n v="2"/>
    <s v="CU20240111   COLO Firewall Replacement"/>
    <x v="0"/>
    <m/>
  </r>
  <r>
    <n v="17729247"/>
    <n v="1"/>
    <x v="11"/>
    <n v="120"/>
    <n v="113"/>
    <n v="0"/>
    <n v="30573.07"/>
    <n v="0"/>
    <n v="30573.07"/>
    <n v="1783.46"/>
    <n v="0"/>
    <n v="28789.61"/>
    <n v="2038.24"/>
    <n v="254.78"/>
    <n v="303"/>
    <n v="1"/>
    <n v="68"/>
    <x v="4"/>
    <s v="11/2021"/>
    <x v="236"/>
    <n v="2"/>
    <s v="CU20240112   Failed Equip Remote Sites"/>
    <x v="0"/>
    <m/>
  </r>
  <r>
    <n v="2272871"/>
    <n v="1"/>
    <x v="11"/>
    <n v="60"/>
    <n v="46"/>
    <n v="0"/>
    <n v="11884.06"/>
    <n v="0"/>
    <n v="11884.06"/>
    <n v="2772.98"/>
    <n v="0"/>
    <n v="9111.08"/>
    <n v="2971.05"/>
    <n v="198.07"/>
    <n v="304"/>
    <n v="1"/>
    <n v="69"/>
    <x v="5"/>
    <s v="11/2021"/>
    <x v="51"/>
    <n v="2"/>
    <s v="Computer Purchase 01"/>
    <x v="0"/>
    <m/>
  </r>
  <r>
    <n v="2272876"/>
    <n v="1"/>
    <x v="11"/>
    <n v="60"/>
    <n v="47"/>
    <n v="0"/>
    <n v="115992.24"/>
    <n v="0"/>
    <n v="115992.24"/>
    <n v="19040.189999999999"/>
    <n v="0"/>
    <n v="96952.05"/>
    <n v="21103"/>
    <n v="2062.81"/>
    <n v="304"/>
    <n v="1"/>
    <n v="69"/>
    <x v="5"/>
    <s v="11/2021"/>
    <x v="52"/>
    <n v="2"/>
    <s v="CU20240114 - Computer Purchase 02"/>
    <x v="0"/>
    <m/>
  </r>
  <r>
    <n v="6932890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4"/>
    <x v="0"/>
    <m/>
  </r>
  <r>
    <n v="6932891"/>
    <n v="1"/>
    <x v="11"/>
    <n v="60"/>
    <n v="10"/>
    <n v="0"/>
    <n v="886.59"/>
    <n v="0"/>
    <n v="886.59"/>
    <n v="733.54"/>
    <n v="0"/>
    <n v="153.05000000000001"/>
    <n v="748.85"/>
    <n v="15.31"/>
    <n v="304"/>
    <n v="1"/>
    <n v="69"/>
    <x v="5"/>
    <s v="11/2021"/>
    <x v="53"/>
    <n v="2"/>
    <s v="Laptop, (1) Dell E5470 Lattitude - 1622"/>
    <x v="0"/>
    <m/>
  </r>
  <r>
    <n v="6932892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7"/>
    <x v="0"/>
    <m/>
  </r>
  <r>
    <n v="6932893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x v="53"/>
    <n v="2"/>
    <s v="Laptop, (1) Dell E5470 Lattitude - 1642"/>
    <x v="0"/>
    <m/>
  </r>
  <r>
    <n v="6932901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6"/>
    <x v="0"/>
    <m/>
  </r>
  <r>
    <n v="6932906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8"/>
    <x v="0"/>
    <m/>
  </r>
  <r>
    <n v="6932918"/>
    <n v="1"/>
    <x v="11"/>
    <n v="60"/>
    <n v="25"/>
    <n v="0"/>
    <n v="1560"/>
    <n v="0"/>
    <n v="1560"/>
    <n v="894.88"/>
    <n v="0"/>
    <n v="665.12"/>
    <n v="921.48"/>
    <n v="26.6"/>
    <n v="304"/>
    <n v="1"/>
    <n v="69"/>
    <x v="5"/>
    <s v="11/2021"/>
    <x v="55"/>
    <n v="2"/>
    <s v="Network Upgrades - 1805"/>
    <x v="0"/>
    <m/>
  </r>
  <r>
    <n v="6932923"/>
    <n v="1"/>
    <x v="11"/>
    <n v="60"/>
    <n v="13"/>
    <n v="0"/>
    <n v="16104"/>
    <n v="0"/>
    <n v="16104"/>
    <n v="12502.28"/>
    <n v="0"/>
    <n v="3601.72"/>
    <n v="12779.34"/>
    <n v="277.06"/>
    <n v="304"/>
    <n v="1"/>
    <n v="69"/>
    <x v="5"/>
    <s v="11/2021"/>
    <x v="56"/>
    <n v="2"/>
    <s v="Laptops, (10) Dell CTO 7480 - 1726"/>
    <x v="0"/>
    <m/>
  </r>
  <r>
    <n v="6932924"/>
    <n v="1"/>
    <x v="11"/>
    <n v="60"/>
    <n v="16"/>
    <n v="0"/>
    <n v="6524.82"/>
    <n v="0"/>
    <n v="6524.82"/>
    <n v="4733.7"/>
    <n v="0"/>
    <n v="1791.12"/>
    <n v="4845.6499999999996"/>
    <n v="111.95"/>
    <n v="304"/>
    <n v="1"/>
    <n v="69"/>
    <x v="5"/>
    <s v="11/2021"/>
    <x v="57"/>
    <n v="2"/>
    <s v="Laptops, (4) Dell CTO 7480 - 1739"/>
    <x v="0"/>
    <m/>
  </r>
  <r>
    <n v="6932931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1"/>
    <x v="0"/>
    <m/>
  </r>
  <r>
    <n v="6932933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49"/>
    <x v="0"/>
    <m/>
  </r>
  <r>
    <n v="6932934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7"/>
    <x v="0"/>
    <m/>
  </r>
  <r>
    <n v="6932935"/>
    <n v="1"/>
    <x v="11"/>
    <n v="60"/>
    <n v="10"/>
    <n v="0"/>
    <n v="1184.1500000000001"/>
    <n v="0"/>
    <n v="1184.1500000000001"/>
    <n v="979.73"/>
    <n v="0"/>
    <n v="204.42"/>
    <n v="1000.17"/>
    <n v="20.440000000000001"/>
    <n v="304"/>
    <n v="1"/>
    <n v="69"/>
    <x v="5"/>
    <s v="11/2021"/>
    <x v="59"/>
    <n v="2"/>
    <s v="PC, (1) Dell Opti 5040 desktop computer - 1670"/>
    <x v="0"/>
    <m/>
  </r>
  <r>
    <n v="6932938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54"/>
    <x v="0"/>
    <m/>
  </r>
  <r>
    <n v="6932939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x v="54"/>
    <n v="2"/>
    <s v="Monitor, (1) Dell P2217 22 inch - 1591"/>
    <x v="0"/>
    <m/>
  </r>
  <r>
    <n v="6932940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7"/>
    <x v="0"/>
    <m/>
  </r>
  <r>
    <n v="6932949"/>
    <n v="1"/>
    <x v="11"/>
    <n v="60"/>
    <n v="11"/>
    <n v="0"/>
    <n v="1160.28"/>
    <n v="0"/>
    <n v="1160.28"/>
    <n v="940.22"/>
    <n v="0"/>
    <n v="220.06"/>
    <n v="960.23"/>
    <n v="20.010000000000002"/>
    <n v="304"/>
    <n v="1"/>
    <n v="69"/>
    <x v="5"/>
    <s v="11/2021"/>
    <x v="61"/>
    <n v="2"/>
    <s v="(4) Dell Docking station WD15 w/180w adapter - 1708"/>
    <x v="0"/>
    <m/>
  </r>
  <r>
    <n v="6932953"/>
    <n v="1"/>
    <x v="11"/>
    <n v="60"/>
    <n v="16"/>
    <n v="0"/>
    <n v="5413.56"/>
    <n v="0"/>
    <n v="5413.56"/>
    <n v="3927.48"/>
    <n v="0"/>
    <n v="1486.08"/>
    <n v="4020.36"/>
    <n v="92.88"/>
    <n v="304"/>
    <n v="1"/>
    <n v="69"/>
    <x v="5"/>
    <s v="11/2021"/>
    <x v="62"/>
    <n v="2"/>
    <s v="Computer Purchase 2017-03 in 2018 - 1734"/>
    <x v="0"/>
    <m/>
  </r>
  <r>
    <n v="6932958"/>
    <n v="1"/>
    <x v="11"/>
    <n v="60"/>
    <n v="25"/>
    <n v="0"/>
    <n v="106797.91"/>
    <n v="0"/>
    <n v="106797.91"/>
    <n v="61263.91"/>
    <n v="0"/>
    <n v="45534"/>
    <n v="63085.27"/>
    <n v="1821.3600000000001"/>
    <n v="304"/>
    <n v="1"/>
    <n v="69"/>
    <x v="5"/>
    <s v="11/2021"/>
    <x v="63"/>
    <n v="2"/>
    <s v="Computer Purchases - 1806"/>
    <x v="0"/>
    <m/>
  </r>
  <r>
    <n v="6932961"/>
    <n v="1"/>
    <x v="11"/>
    <n v="60"/>
    <n v="16"/>
    <n v="0"/>
    <n v="45505.36"/>
    <n v="0"/>
    <n v="45505.36"/>
    <n v="33013.699999999997"/>
    <n v="0"/>
    <n v="12491.66"/>
    <n v="33794.43"/>
    <n v="780.73"/>
    <n v="304"/>
    <n v="1"/>
    <n v="69"/>
    <x v="5"/>
    <s v="11/2021"/>
    <x v="64"/>
    <n v="2"/>
    <s v="Energy Lane Network Firewall - 1733"/>
    <x v="0"/>
    <m/>
  </r>
  <r>
    <n v="6932968"/>
    <n v="1"/>
    <x v="11"/>
    <n v="60"/>
    <n v="15"/>
    <n v="0"/>
    <n v="3162.52"/>
    <n v="0"/>
    <n v="3162.52"/>
    <n v="2347.9499999999998"/>
    <n v="0"/>
    <n v="814.57"/>
    <n v="2402.25"/>
    <n v="54.300000000000004"/>
    <n v="304"/>
    <n v="1"/>
    <n v="69"/>
    <x v="5"/>
    <s v="11/2021"/>
    <x v="65"/>
    <n v="2"/>
    <s v="CISCO CAT WS-C2960X-48FPS-L Network refresh project - 1728"/>
    <x v="0"/>
    <m/>
  </r>
  <r>
    <n v="6932969"/>
    <n v="1"/>
    <x v="11"/>
    <n v="60"/>
    <n v="18"/>
    <n v="0"/>
    <n v="39420.15"/>
    <n v="0"/>
    <n v="39420.15"/>
    <n v="27265.56"/>
    <n v="0"/>
    <n v="12154.59"/>
    <n v="27940.82"/>
    <n v="675.26"/>
    <n v="304"/>
    <n v="1"/>
    <n v="69"/>
    <x v="5"/>
    <s v="11/2021"/>
    <x v="65"/>
    <n v="2"/>
    <s v="CISCO CAT WS-C2960X-48FPS-L Network refresh project - 1756"/>
    <x v="0"/>
    <m/>
  </r>
  <r>
    <n v="6933007"/>
    <n v="1"/>
    <x v="11"/>
    <n v="60"/>
    <n v="15"/>
    <n v="0"/>
    <n v="16200"/>
    <n v="0"/>
    <n v="16200"/>
    <n v="12027.24"/>
    <n v="0"/>
    <n v="4172.76"/>
    <n v="12305.42"/>
    <n v="278.18"/>
    <n v="304"/>
    <n v="1"/>
    <n v="69"/>
    <x v="5"/>
    <s v="11/2021"/>
    <x v="66"/>
    <n v="2"/>
    <s v="Citrix Netscaler VPX 100 Load Balancer - 1730"/>
    <x v="0"/>
    <m/>
  </r>
  <r>
    <n v="6933021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x v="53"/>
    <n v="2"/>
    <s v="Laptop, (1) Dell E5470 Lattitude - 1608"/>
    <x v="0"/>
    <m/>
  </r>
  <r>
    <n v="6933023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8"/>
    <x v="0"/>
    <m/>
  </r>
  <r>
    <n v="6933024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9"/>
    <x v="0"/>
    <m/>
  </r>
  <r>
    <n v="6933025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x v="53"/>
    <n v="2"/>
    <s v="Laptop, (1) Dell E5470 Lattitude - 1641"/>
    <x v="0"/>
    <m/>
  </r>
  <r>
    <n v="6933026"/>
    <n v="1"/>
    <x v="11"/>
    <n v="60"/>
    <n v="10"/>
    <n v="0"/>
    <n v="966.99"/>
    <n v="0"/>
    <n v="966.99"/>
    <n v="800.04"/>
    <n v="0"/>
    <n v="166.95"/>
    <n v="816.74"/>
    <n v="16.7"/>
    <n v="304"/>
    <n v="1"/>
    <n v="69"/>
    <x v="5"/>
    <s v="11/2021"/>
    <x v="53"/>
    <n v="2"/>
    <s v="Laptop, (1) Dell E5470 Lattitude - 1659"/>
    <x v="0"/>
    <m/>
  </r>
  <r>
    <n v="6933032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600"/>
    <x v="0"/>
    <m/>
  </r>
  <r>
    <n v="6933033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7"/>
    <x v="0"/>
    <m/>
  </r>
  <r>
    <n v="6933038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x v="67"/>
    <n v="2"/>
    <s v="Laptop, (1) Dell E7270 Lattitude - 1603"/>
    <x v="0"/>
    <m/>
  </r>
  <r>
    <n v="6933039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x v="67"/>
    <n v="2"/>
    <s v="Laptop, (1) Dell E7270 Lattitude - 1604"/>
    <x v="0"/>
    <m/>
  </r>
  <r>
    <n v="6933040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2"/>
    <x v="0"/>
    <m/>
  </r>
  <r>
    <n v="6933045"/>
    <n v="1"/>
    <x v="11"/>
    <n v="60"/>
    <n v="16"/>
    <n v="0"/>
    <n v="930"/>
    <n v="0"/>
    <n v="930"/>
    <n v="674.72"/>
    <n v="0"/>
    <n v="255.28"/>
    <n v="690.68"/>
    <n v="15.96"/>
    <n v="304"/>
    <n v="1"/>
    <n v="69"/>
    <x v="5"/>
    <s v="11/2021"/>
    <x v="68"/>
    <n v="2"/>
    <s v="Monitor, (6) Dell P2217 22 inch - 1735"/>
    <x v="0"/>
    <m/>
  </r>
  <r>
    <n v="6933048"/>
    <n v="1"/>
    <x v="11"/>
    <n v="60"/>
    <n v="11"/>
    <n v="0"/>
    <n v="1425.56"/>
    <n v="0"/>
    <n v="1425.56"/>
    <n v="1155.22"/>
    <n v="0"/>
    <n v="270.33999999999997"/>
    <n v="1179.8"/>
    <n v="24.580000000000002"/>
    <n v="304"/>
    <n v="1"/>
    <n v="69"/>
    <x v="5"/>
    <s v="11/2021"/>
    <x v="69"/>
    <n v="2"/>
    <s v="Monitor, (8) Dell P2217 22 inch - 1707"/>
    <x v="0"/>
    <m/>
  </r>
  <r>
    <n v="6933064"/>
    <n v="1"/>
    <x v="11"/>
    <n v="60"/>
    <n v="11"/>
    <n v="0"/>
    <n v="75707.360000000001"/>
    <n v="0"/>
    <n v="75707.360000000001"/>
    <n v="61519.61"/>
    <n v="0"/>
    <n v="14187.75"/>
    <n v="62809.41"/>
    <n v="1289.8"/>
    <n v="304"/>
    <n v="1"/>
    <n v="69"/>
    <x v="5"/>
    <s v="11/2021"/>
    <x v="71"/>
    <n v="2"/>
    <s v="Middletown Office IT Equipment - 114 Sandhill Drive - 1713"/>
    <x v="0"/>
    <m/>
  </r>
  <r>
    <n v="6933065"/>
    <n v="1"/>
    <x v="11"/>
    <n v="60"/>
    <n v="11"/>
    <n v="0"/>
    <n v="1940.15"/>
    <n v="0"/>
    <n v="1940.15"/>
    <n v="1584.46"/>
    <n v="0"/>
    <n v="355.69"/>
    <n v="1616.8"/>
    <n v="32.340000000000003"/>
    <n v="304"/>
    <n v="1"/>
    <n v="69"/>
    <x v="5"/>
    <s v="11/2021"/>
    <x v="72"/>
    <n v="2"/>
    <s v="Middletown Office Telephone system - 114 Sandhill Drive - 1715"/>
    <x v="0"/>
    <m/>
  </r>
  <r>
    <n v="6933070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47"/>
    <x v="0"/>
    <m/>
  </r>
  <r>
    <n v="6933071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50"/>
    <x v="0"/>
    <m/>
  </r>
  <r>
    <n v="6933124"/>
    <n v="1"/>
    <x v="11"/>
    <n v="60"/>
    <n v="11"/>
    <n v="0"/>
    <n v="1669.99"/>
    <n v="0"/>
    <n v="1669.99"/>
    <n v="1353.24"/>
    <n v="0"/>
    <n v="316.75"/>
    <n v="1382.04"/>
    <n v="28.8"/>
    <n v="304"/>
    <n v="1"/>
    <n v="69"/>
    <x v="5"/>
    <s v="11/2021"/>
    <x v="73"/>
    <n v="2"/>
    <s v="CISCO Smartnet 24x7x4 -iRouter refresh - 1702"/>
    <x v="0"/>
    <m/>
  </r>
  <r>
    <n v="6933149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x v="53"/>
    <n v="2"/>
    <s v="Laptop, (1) Dell E5470 Lattitude - 1611"/>
    <x v="0"/>
    <m/>
  </r>
  <r>
    <n v="6933150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3"/>
    <x v="0"/>
    <m/>
  </r>
  <r>
    <n v="6933151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45"/>
    <x v="0"/>
    <m/>
  </r>
  <r>
    <n v="6933157"/>
    <n v="1"/>
    <x v="11"/>
    <n v="60"/>
    <n v="16"/>
    <n v="0"/>
    <n v="3024.56"/>
    <n v="0"/>
    <n v="3024.56"/>
    <n v="2194.25"/>
    <n v="0"/>
    <n v="830.31"/>
    <n v="2246.14"/>
    <n v="51.89"/>
    <n v="304"/>
    <n v="1"/>
    <n v="69"/>
    <x v="5"/>
    <s v="11/2021"/>
    <x v="74"/>
    <n v="2"/>
    <s v="PC, (3) Dell CTO 5050 Desktop computers - 1740"/>
    <x v="0"/>
    <m/>
  </r>
  <r>
    <n v="6933163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9"/>
    <x v="0"/>
    <m/>
  </r>
  <r>
    <n v="6933164"/>
    <n v="1"/>
    <x v="11"/>
    <n v="60"/>
    <n v="10"/>
    <n v="0"/>
    <n v="285.64999999999998"/>
    <n v="0"/>
    <n v="285.64999999999998"/>
    <n v="236.32"/>
    <n v="0"/>
    <n v="49.33"/>
    <n v="241.25"/>
    <n v="4.93"/>
    <n v="304"/>
    <n v="1"/>
    <n v="69"/>
    <x v="5"/>
    <s v="11/2021"/>
    <x v="75"/>
    <n v="2"/>
    <s v="Printer, (1) HP Color LJ Pro M452DN - 1682"/>
    <x v="0"/>
    <m/>
  </r>
  <r>
    <n v="6933168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x v="67"/>
    <n v="2"/>
    <s v="Laptop, (1) Dell E7270 Lattitude - 1602"/>
    <x v="0"/>
    <m/>
  </r>
  <r>
    <n v="6933169"/>
    <n v="1"/>
    <x v="11"/>
    <n v="60"/>
    <n v="10"/>
    <n v="0"/>
    <n v="217.52"/>
    <n v="0"/>
    <n v="217.52"/>
    <n v="179.97"/>
    <n v="0"/>
    <n v="37.549999999999997"/>
    <n v="183.73"/>
    <n v="3.7600000000000002"/>
    <n v="304"/>
    <n v="1"/>
    <n v="69"/>
    <x v="5"/>
    <s v="11/2021"/>
    <x v="54"/>
    <n v="2"/>
    <s v="Monitor, (1) Dell P2217 22 inch - 1658"/>
    <x v="0"/>
    <m/>
  </r>
  <r>
    <n v="693317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2"/>
    <x v="0"/>
    <m/>
  </r>
  <r>
    <n v="6933171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5"/>
    <x v="0"/>
    <m/>
  </r>
  <r>
    <n v="6933173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6"/>
    <x v="0"/>
    <m/>
  </r>
  <r>
    <n v="6933174"/>
    <n v="1"/>
    <x v="11"/>
    <n v="60"/>
    <n v="16"/>
    <n v="0"/>
    <n v="1550"/>
    <n v="0"/>
    <n v="1550"/>
    <n v="1124.48"/>
    <n v="0"/>
    <n v="425.52"/>
    <n v="1151.08"/>
    <n v="26.6"/>
    <n v="304"/>
    <n v="1"/>
    <n v="69"/>
    <x v="5"/>
    <s v="11/2021"/>
    <x v="76"/>
    <n v="2"/>
    <s v="Monitor, (10) Dell P2217 22 inch - 1736"/>
    <x v="0"/>
    <m/>
  </r>
  <r>
    <n v="6933175"/>
    <n v="1"/>
    <x v="11"/>
    <n v="60"/>
    <n v="16"/>
    <n v="0"/>
    <n v="2480"/>
    <n v="0"/>
    <n v="2480"/>
    <n v="1799.23"/>
    <n v="0"/>
    <n v="680.77"/>
    <n v="1841.78"/>
    <n v="42.550000000000004"/>
    <n v="304"/>
    <n v="1"/>
    <n v="69"/>
    <x v="5"/>
    <s v="11/2021"/>
    <x v="77"/>
    <n v="2"/>
    <s v="Monitor, (16) Dell P2217 22 inch - 1737"/>
    <x v="0"/>
    <m/>
  </r>
  <r>
    <n v="6933176"/>
    <n v="1"/>
    <x v="11"/>
    <n v="60"/>
    <n v="16"/>
    <n v="0"/>
    <n v="707.84"/>
    <n v="0"/>
    <n v="707.84"/>
    <n v="513.52"/>
    <n v="0"/>
    <n v="194.32"/>
    <n v="525.66999999999996"/>
    <n v="12.15"/>
    <n v="304"/>
    <n v="1"/>
    <n v="69"/>
    <x v="5"/>
    <s v="11/2021"/>
    <x v="78"/>
    <n v="2"/>
    <s v="Monitor, (4) Dell P2217 22 inch - 1738"/>
    <x v="0"/>
    <m/>
  </r>
  <r>
    <n v="6933186"/>
    <n v="1"/>
    <x v="11"/>
    <n v="60"/>
    <n v="21"/>
    <n v="0"/>
    <n v="4945.74"/>
    <n v="0"/>
    <n v="4945.74"/>
    <n v="3170.31"/>
    <n v="0"/>
    <n v="1775.43"/>
    <n v="3254.85"/>
    <n v="84.54"/>
    <n v="304"/>
    <n v="1"/>
    <n v="69"/>
    <x v="5"/>
    <s v="11/2021"/>
    <x v="55"/>
    <n v="2"/>
    <s v="Network Upgrades - 1783"/>
    <x v="0"/>
    <m/>
  </r>
  <r>
    <n v="6933187"/>
    <n v="1"/>
    <x v="11"/>
    <n v="60"/>
    <n v="23"/>
    <n v="0"/>
    <n v="26342.5"/>
    <n v="0"/>
    <n v="26342.5"/>
    <n v="15998.25"/>
    <n v="0"/>
    <n v="10344.25"/>
    <n v="16448"/>
    <n v="449.75"/>
    <n v="304"/>
    <n v="1"/>
    <n v="69"/>
    <x v="5"/>
    <s v="11/2021"/>
    <x v="55"/>
    <n v="2"/>
    <s v="Network Upgrades - 1792"/>
    <x v="0"/>
    <m/>
  </r>
  <r>
    <n v="6933201"/>
    <n v="1"/>
    <x v="11"/>
    <n v="60"/>
    <n v="19"/>
    <n v="0"/>
    <n v="5540"/>
    <n v="0"/>
    <n v="5540"/>
    <n v="3738.27"/>
    <n v="0"/>
    <n v="1801.73"/>
    <n v="3833.1"/>
    <n v="94.83"/>
    <n v="304"/>
    <n v="1"/>
    <n v="69"/>
    <x v="5"/>
    <s v="11/2021"/>
    <x v="79"/>
    <n v="2"/>
    <s v="Newark Office IT - 1767"/>
    <x v="0"/>
    <m/>
  </r>
  <r>
    <n v="6933202"/>
    <n v="1"/>
    <x v="11"/>
    <n v="60"/>
    <n v="11"/>
    <n v="0"/>
    <n v="3516.35"/>
    <n v="0"/>
    <n v="3516.35"/>
    <n v="2849.47"/>
    <n v="0"/>
    <n v="666.88"/>
    <n v="2910.1"/>
    <n v="60.63"/>
    <n v="304"/>
    <n v="1"/>
    <n v="69"/>
    <x v="5"/>
    <s v="11/2021"/>
    <x v="80"/>
    <n v="2"/>
    <s v="Switch, (1) Cisco Catalyst 2960X 48 port ethernet - 1695"/>
    <x v="0"/>
    <m/>
  </r>
  <r>
    <n v="6933203"/>
    <n v="1"/>
    <x v="11"/>
    <n v="60"/>
    <n v="13"/>
    <n v="0"/>
    <n v="3338.86"/>
    <n v="0"/>
    <n v="3338.86"/>
    <n v="2592.0700000000002"/>
    <n v="0"/>
    <n v="746.79"/>
    <n v="2649.52"/>
    <n v="57.45"/>
    <n v="304"/>
    <n v="1"/>
    <n v="69"/>
    <x v="5"/>
    <s v="11/2021"/>
    <x v="81"/>
    <n v="2"/>
    <s v="Tablet, (1) Dell CTO 7202 latitude rugged tablet w/docking - 1725"/>
    <x v="0"/>
    <m/>
  </r>
  <r>
    <n v="6933210"/>
    <n v="1"/>
    <x v="11"/>
    <n v="60"/>
    <n v="10"/>
    <n v="0"/>
    <n v="1095.81"/>
    <n v="0"/>
    <n v="1095.81"/>
    <n v="906.66"/>
    <n v="0"/>
    <n v="189.15"/>
    <n v="925.58"/>
    <n v="18.920000000000002"/>
    <n v="304"/>
    <n v="1"/>
    <n v="69"/>
    <x v="5"/>
    <s v="11/2021"/>
    <x v="59"/>
    <n v="2"/>
    <s v="PC, (1) Dell Opti 5040 desktop computer - 1664"/>
    <x v="0"/>
    <m/>
  </r>
  <r>
    <n v="6933214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53"/>
    <x v="0"/>
    <m/>
  </r>
  <r>
    <n v="6933215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x v="54"/>
    <n v="2"/>
    <s v="Monitor, (1) Dell P2217 22 inch - 1588"/>
    <x v="0"/>
    <m/>
  </r>
  <r>
    <n v="6933216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x v="54"/>
    <n v="2"/>
    <s v="Monitor, (1) Dell P2217 22 inch - 1589"/>
    <x v="0"/>
    <m/>
  </r>
  <r>
    <n v="6933217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4"/>
    <x v="0"/>
    <m/>
  </r>
  <r>
    <n v="6933218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5"/>
    <x v="0"/>
    <m/>
  </r>
  <r>
    <n v="6933219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7"/>
    <x v="0"/>
    <m/>
  </r>
  <r>
    <n v="6933220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8"/>
    <x v="0"/>
    <m/>
  </r>
  <r>
    <n v="6933236"/>
    <n v="1"/>
    <x v="11"/>
    <n v="60"/>
    <n v="11"/>
    <n v="0"/>
    <n v="50079.21"/>
    <n v="0"/>
    <n v="50079.21"/>
    <n v="40535.64"/>
    <n v="0"/>
    <n v="9543.57"/>
    <n v="41403.24"/>
    <n v="867.6"/>
    <n v="304"/>
    <n v="1"/>
    <n v="69"/>
    <x v="5"/>
    <s v="11/2021"/>
    <x v="82"/>
    <n v="2"/>
    <s v="Computer Purchase 2017-03 - 1703"/>
    <x v="0"/>
    <m/>
  </r>
  <r>
    <n v="6933244"/>
    <n v="1"/>
    <x v="11"/>
    <n v="60"/>
    <n v="13"/>
    <n v="0"/>
    <n v="941.55"/>
    <n v="0"/>
    <n v="941.55"/>
    <n v="730.99"/>
    <n v="0"/>
    <n v="210.56"/>
    <n v="747.19"/>
    <n v="16.2"/>
    <n v="304"/>
    <n v="1"/>
    <n v="69"/>
    <x v="5"/>
    <s v="11/2021"/>
    <x v="83"/>
    <n v="2"/>
    <s v="Computer, (1) Dell CTO 5050 - 1724"/>
    <x v="0"/>
    <m/>
  </r>
  <r>
    <n v="6933285"/>
    <n v="1"/>
    <x v="11"/>
    <n v="60"/>
    <n v="0"/>
    <n v="0"/>
    <n v="826.97"/>
    <n v="-826.97"/>
    <n v="0"/>
    <n v="826.97"/>
    <n v="-826.97"/>
    <n v="0"/>
    <n v="0"/>
    <n v="0"/>
    <n v="304"/>
    <n v="1"/>
    <n v="69"/>
    <x v="5"/>
    <s v="11/2021"/>
    <x v="84"/>
    <n v="2"/>
    <s v="Desktop, (1) Dell Optiplex 5040 - 1443"/>
    <x v="0"/>
    <m/>
  </r>
  <r>
    <n v="6933300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x v="53"/>
    <n v="2"/>
    <s v="Laptop, (1) Dell E5470 Lattitude - 1610"/>
    <x v="0"/>
    <m/>
  </r>
  <r>
    <n v="6933301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7"/>
    <x v="0"/>
    <m/>
  </r>
  <r>
    <n v="6933302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20"/>
    <x v="0"/>
    <m/>
  </r>
  <r>
    <n v="6933304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47"/>
    <x v="0"/>
    <m/>
  </r>
  <r>
    <n v="6933308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48"/>
    <x v="0"/>
    <m/>
  </r>
  <r>
    <n v="6933311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3"/>
    <x v="0"/>
    <m/>
  </r>
  <r>
    <n v="693331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3"/>
    <x v="0"/>
    <m/>
  </r>
  <r>
    <n v="6933314"/>
    <n v="1"/>
    <x v="11"/>
    <n v="60"/>
    <n v="10"/>
    <n v="0"/>
    <n v="166.26"/>
    <n v="0"/>
    <n v="166.26"/>
    <n v="137.53"/>
    <n v="0"/>
    <n v="28.73"/>
    <n v="140.4"/>
    <n v="2.87"/>
    <n v="304"/>
    <n v="1"/>
    <n v="69"/>
    <x v="5"/>
    <s v="11/2021"/>
    <x v="54"/>
    <n v="2"/>
    <s v="Monitor, (1) Dell P2217 22 inch - 1680"/>
    <x v="0"/>
    <m/>
  </r>
  <r>
    <n v="6933325"/>
    <n v="1"/>
    <x v="11"/>
    <n v="60"/>
    <n v="18"/>
    <n v="0"/>
    <n v="217591.11"/>
    <n v="0"/>
    <n v="217591.11"/>
    <n v="150500.51999999999"/>
    <n v="0"/>
    <n v="67090.59"/>
    <n v="154227.78"/>
    <n v="3727.26"/>
    <n v="304"/>
    <n v="1"/>
    <n v="69"/>
    <x v="5"/>
    <s v="11/2021"/>
    <x v="85"/>
    <n v="2"/>
    <s v="Stover - Dover Campus IT Network - 1757"/>
    <x v="0"/>
    <m/>
  </r>
  <r>
    <n v="6933331"/>
    <n v="1"/>
    <x v="11"/>
    <n v="60"/>
    <n v="11"/>
    <n v="0"/>
    <n v="3516.36"/>
    <n v="0"/>
    <n v="3516.36"/>
    <n v="2849.48"/>
    <n v="0"/>
    <n v="666.88"/>
    <n v="2910.11"/>
    <n v="60.63"/>
    <n v="304"/>
    <n v="1"/>
    <n v="69"/>
    <x v="5"/>
    <s v="11/2021"/>
    <x v="80"/>
    <n v="2"/>
    <s v="Switch, (1) Cisco Catalyst 2960X 48 port ethernet - 1696"/>
    <x v="0"/>
    <m/>
  </r>
  <r>
    <n v="6933332"/>
    <n v="1"/>
    <x v="11"/>
    <n v="60"/>
    <n v="11"/>
    <n v="0"/>
    <n v="6233.42"/>
    <n v="0"/>
    <n v="6233.42"/>
    <n v="5051.1899999999996"/>
    <n v="0"/>
    <n v="1182.23"/>
    <n v="5158.67"/>
    <n v="107.48"/>
    <n v="304"/>
    <n v="1"/>
    <n v="69"/>
    <x v="5"/>
    <s v="11/2021"/>
    <x v="86"/>
    <n v="2"/>
    <s v="Switch, (1) Cisco Catalyst 3850 24 POE LAN - 1692"/>
    <x v="0"/>
    <m/>
  </r>
  <r>
    <n v="6933334"/>
    <n v="1"/>
    <x v="11"/>
    <n v="84"/>
    <n v="37"/>
    <n v="0"/>
    <n v="4300.3599999999997"/>
    <n v="0"/>
    <n v="4300.3599999999997"/>
    <n v="2371.7399999999998"/>
    <n v="0"/>
    <n v="1928.62"/>
    <n v="2423.86"/>
    <n v="52.120000000000005"/>
    <n v="304"/>
    <n v="1"/>
    <n v="69"/>
    <x v="5"/>
    <s v="11/2021"/>
    <x v="87"/>
    <n v="2"/>
    <s v="Telephones, (10) Cisco UC 8851 w/accessories - 1723"/>
    <x v="0"/>
    <m/>
  </r>
  <r>
    <n v="6933338"/>
    <n v="1"/>
    <x v="11"/>
    <n v="60"/>
    <n v="10"/>
    <n v="0"/>
    <n v="697.71"/>
    <n v="0"/>
    <n v="697.71"/>
    <n v="577.26"/>
    <n v="0"/>
    <n v="120.45"/>
    <n v="589.30999999999995"/>
    <n v="12.05"/>
    <n v="304"/>
    <n v="1"/>
    <n v="69"/>
    <x v="5"/>
    <s v="11/2021"/>
    <x v="59"/>
    <n v="2"/>
    <s v="PC, (1) Dell Opti 5040 desktop computer - 1607"/>
    <x v="0"/>
    <m/>
  </r>
  <r>
    <n v="6933341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48"/>
    <x v="0"/>
    <m/>
  </r>
  <r>
    <n v="6933342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51"/>
    <x v="0"/>
    <m/>
  </r>
  <r>
    <n v="6933343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9"/>
    <x v="0"/>
    <m/>
  </r>
  <r>
    <n v="6933344"/>
    <n v="1"/>
    <x v="11"/>
    <n v="60"/>
    <n v="11"/>
    <n v="0"/>
    <n v="634.02"/>
    <n v="0"/>
    <n v="634.02"/>
    <n v="513.74"/>
    <n v="0"/>
    <n v="120.28"/>
    <n v="524.66999999999996"/>
    <n v="10.93"/>
    <n v="304"/>
    <n v="1"/>
    <n v="69"/>
    <x v="5"/>
    <s v="11/2021"/>
    <x v="88"/>
    <n v="2"/>
    <s v="Transceiver, (1) CISCO 1000BASE LX/LH-iRouter refresh - 1700"/>
    <x v="0"/>
    <m/>
  </r>
  <r>
    <n v="6933346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2"/>
    <x v="0"/>
    <m/>
  </r>
  <r>
    <n v="6933347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3"/>
    <x v="0"/>
    <m/>
  </r>
  <r>
    <n v="6933348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9"/>
    <x v="0"/>
    <m/>
  </r>
  <r>
    <n v="6933359"/>
    <n v="1"/>
    <x v="11"/>
    <n v="60"/>
    <n v="13"/>
    <n v="0"/>
    <n v="-19959.900000000001"/>
    <n v="0"/>
    <n v="-19959.900000000001"/>
    <n v="-15495.76"/>
    <n v="0"/>
    <n v="-4464.1400000000003"/>
    <n v="-15839.16"/>
    <n v="-343.40000000000003"/>
    <n v="304"/>
    <n v="1"/>
    <n v="69"/>
    <x v="5"/>
    <s v="11/2021"/>
    <x v="89"/>
    <n v="2"/>
    <s v="Computer Purchase 2017-02 Credits for returned equipment - 1727"/>
    <x v="0"/>
    <m/>
  </r>
  <r>
    <n v="6933366"/>
    <n v="1"/>
    <x v="11"/>
    <n v="60"/>
    <n v="19"/>
    <n v="0"/>
    <n v="8093.86"/>
    <n v="0"/>
    <n v="8093.86"/>
    <n v="5461.51"/>
    <n v="0"/>
    <n v="2632.35"/>
    <n v="5600.05"/>
    <n v="138.54"/>
    <n v="304"/>
    <n v="1"/>
    <n v="69"/>
    <x v="5"/>
    <s v="11/2021"/>
    <x v="90"/>
    <n v="2"/>
    <s v="Computers - 1766"/>
    <x v="0"/>
    <m/>
  </r>
  <r>
    <n v="6933367"/>
    <n v="1"/>
    <x v="11"/>
    <n v="60"/>
    <n v="22"/>
    <n v="0"/>
    <n v="2155.91"/>
    <n v="0"/>
    <n v="2155.91"/>
    <n v="1345.65"/>
    <n v="0"/>
    <n v="810.26"/>
    <n v="1382.48"/>
    <n v="36.83"/>
    <n v="304"/>
    <n v="1"/>
    <n v="69"/>
    <x v="5"/>
    <s v="11/2021"/>
    <x v="90"/>
    <n v="2"/>
    <s v="Computers - 1781"/>
    <x v="0"/>
    <m/>
  </r>
  <r>
    <n v="6933368"/>
    <n v="1"/>
    <x v="11"/>
    <n v="60"/>
    <n v="21"/>
    <n v="0"/>
    <n v="22588.29"/>
    <n v="0"/>
    <n v="22588.29"/>
    <n v="14479.67"/>
    <n v="0"/>
    <n v="8108.62"/>
    <n v="14865.79"/>
    <n v="386.12"/>
    <n v="304"/>
    <n v="1"/>
    <n v="69"/>
    <x v="5"/>
    <s v="11/2021"/>
    <x v="90"/>
    <n v="2"/>
    <s v="Computers - 1784"/>
    <x v="0"/>
    <m/>
  </r>
  <r>
    <n v="6933438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5"/>
    <x v="0"/>
    <m/>
  </r>
  <r>
    <n v="6933439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8"/>
    <x v="0"/>
    <m/>
  </r>
  <r>
    <n v="6933440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x v="53"/>
    <n v="2"/>
    <s v="Laptop, (1) Dell E5470 Lattitude - 1612"/>
    <x v="0"/>
    <m/>
  </r>
  <r>
    <n v="6933445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2"/>
    <x v="0"/>
    <m/>
  </r>
  <r>
    <n v="6933446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6"/>
    <x v="0"/>
    <m/>
  </r>
  <r>
    <n v="6933447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8"/>
    <x v="0"/>
    <m/>
  </r>
  <r>
    <n v="6933450"/>
    <n v="1"/>
    <x v="11"/>
    <n v="60"/>
    <n v="10"/>
    <n v="0"/>
    <n v="437.98"/>
    <n v="0"/>
    <n v="437.98"/>
    <n v="362.38"/>
    <n v="0"/>
    <n v="75.599999999999994"/>
    <n v="369.94"/>
    <n v="7.5600000000000005"/>
    <n v="304"/>
    <n v="1"/>
    <n v="69"/>
    <x v="5"/>
    <s v="11/2021"/>
    <x v="75"/>
    <n v="2"/>
    <s v="Printer, (1) HP Color LJ Pro M452DN - 1681"/>
    <x v="0"/>
    <m/>
  </r>
  <r>
    <n v="693345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7"/>
    <x v="0"/>
    <m/>
  </r>
  <r>
    <n v="6933459"/>
    <n v="1"/>
    <x v="11"/>
    <n v="60"/>
    <n v="11"/>
    <n v="0"/>
    <n v="4977.75"/>
    <n v="0"/>
    <n v="4977.75"/>
    <n v="4033.67"/>
    <n v="0"/>
    <n v="944.08"/>
    <n v="4119.5"/>
    <n v="85.83"/>
    <n v="304"/>
    <n v="1"/>
    <n v="69"/>
    <x v="5"/>
    <s v="11/2021"/>
    <x v="91"/>
    <n v="2"/>
    <s v="Monitor, (5) Dell P2217 22 inch - 1711"/>
    <x v="0"/>
    <m/>
  </r>
  <r>
    <n v="6933461"/>
    <n v="1"/>
    <x v="11"/>
    <n v="60"/>
    <n v="11"/>
    <n v="0"/>
    <n v="24425.53"/>
    <n v="0"/>
    <n v="24425.53"/>
    <n v="19788.310000000001"/>
    <n v="0"/>
    <n v="4637.22"/>
    <n v="20209.88"/>
    <n v="421.57"/>
    <n v="304"/>
    <n v="1"/>
    <n v="69"/>
    <x v="5"/>
    <s v="11/2021"/>
    <x v="92"/>
    <n v="2"/>
    <s v="Rewiring project for Marianna Site - 1697"/>
    <x v="0"/>
    <m/>
  </r>
  <r>
    <n v="6933462"/>
    <n v="1"/>
    <x v="11"/>
    <n v="60"/>
    <n v="11"/>
    <n v="0"/>
    <n v="6842.38"/>
    <n v="0"/>
    <n v="6842.38"/>
    <n v="5544.66"/>
    <n v="0"/>
    <n v="1297.72"/>
    <n v="5662.63"/>
    <n v="117.97"/>
    <n v="304"/>
    <n v="1"/>
    <n v="69"/>
    <x v="5"/>
    <s v="11/2021"/>
    <x v="93"/>
    <n v="2"/>
    <s v="Router, (1) CISCO ISR 4431 -iRouter refresh - 1701"/>
    <x v="0"/>
    <m/>
  </r>
  <r>
    <n v="6933474"/>
    <n v="1"/>
    <x v="11"/>
    <n v="36"/>
    <n v="0"/>
    <n v="0"/>
    <n v="-14760"/>
    <n v="0"/>
    <n v="-14760"/>
    <n v="-14760"/>
    <n v="0"/>
    <n v="0"/>
    <n v="-14760"/>
    <n v="0"/>
    <n v="304"/>
    <n v="1"/>
    <n v="69"/>
    <x v="5"/>
    <s v="11/2021"/>
    <x v="58"/>
    <n v="2"/>
    <s v="Licenses, (36) CISCO L-ASA5545-TAM subscriptions for Energy Lane Firewall - 1763"/>
    <x v="0"/>
    <m/>
  </r>
  <r>
    <n v="6933475"/>
    <n v="1"/>
    <x v="11"/>
    <n v="60"/>
    <n v="18"/>
    <n v="0"/>
    <n v="129968.61"/>
    <n v="0"/>
    <n v="129968.61"/>
    <n v="89894.94"/>
    <n v="0"/>
    <n v="40073.67"/>
    <n v="92121.26"/>
    <n v="2226.3200000000002"/>
    <n v="304"/>
    <n v="1"/>
    <n v="69"/>
    <x v="5"/>
    <s v="11/2021"/>
    <x v="79"/>
    <n v="2"/>
    <s v="Newark Office IT - 1758"/>
    <x v="0"/>
    <m/>
  </r>
  <r>
    <n v="6933479"/>
    <n v="1"/>
    <x v="11"/>
    <n v="60"/>
    <n v="11"/>
    <n v="0"/>
    <n v="3516.35"/>
    <n v="0"/>
    <n v="3516.35"/>
    <n v="2849.47"/>
    <n v="0"/>
    <n v="666.88"/>
    <n v="2910.1"/>
    <n v="60.63"/>
    <n v="304"/>
    <n v="1"/>
    <n v="69"/>
    <x v="5"/>
    <s v="11/2021"/>
    <x v="80"/>
    <n v="2"/>
    <s v="Switch, (1) Cisco Catalyst 2960X 48 port ethernet - 1694"/>
    <x v="0"/>
    <m/>
  </r>
  <r>
    <n v="6933484"/>
    <n v="1"/>
    <x v="11"/>
    <n v="60"/>
    <n v="10"/>
    <n v="0"/>
    <n v="697.61"/>
    <n v="0"/>
    <n v="697.61"/>
    <n v="577.16"/>
    <n v="0"/>
    <n v="120.45"/>
    <n v="589.21"/>
    <n v="12.05"/>
    <n v="304"/>
    <n v="1"/>
    <n v="69"/>
    <x v="5"/>
    <s v="11/2021"/>
    <x v="59"/>
    <n v="2"/>
    <s v="PC, (1) Dell Opti 5040 desktop computer - 1606"/>
    <x v="0"/>
    <m/>
  </r>
  <r>
    <n v="6933485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2"/>
    <x v="0"/>
    <m/>
  </r>
  <r>
    <n v="6933487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5"/>
    <x v="0"/>
    <m/>
  </r>
  <r>
    <n v="6933488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6"/>
    <x v="0"/>
    <m/>
  </r>
  <r>
    <n v="6933489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x v="54"/>
    <n v="2"/>
    <s v="Monitor, (1) Dell P2217 22 inch - 1590"/>
    <x v="0"/>
    <m/>
  </r>
  <r>
    <n v="6933490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6"/>
    <x v="0"/>
    <m/>
  </r>
  <r>
    <n v="6933513"/>
    <n v="1"/>
    <x v="11"/>
    <n v="60"/>
    <n v="23"/>
    <n v="0"/>
    <n v="74483.95"/>
    <n v="0"/>
    <n v="74483.95"/>
    <n v="45235.43"/>
    <n v="0"/>
    <n v="29248.52"/>
    <n v="46507.1"/>
    <n v="1271.67"/>
    <n v="304"/>
    <n v="1"/>
    <n v="69"/>
    <x v="5"/>
    <s v="11/2021"/>
    <x v="63"/>
    <n v="2"/>
    <s v="Computer Purchases - 1793"/>
    <x v="0"/>
    <m/>
  </r>
  <r>
    <n v="6933514"/>
    <n v="1"/>
    <x v="11"/>
    <n v="60"/>
    <n v="18"/>
    <n v="0"/>
    <n v="38380.33"/>
    <n v="0"/>
    <n v="38380.33"/>
    <n v="26546.36"/>
    <n v="0"/>
    <n v="11833.97"/>
    <n v="27203.8"/>
    <n v="657.44"/>
    <n v="304"/>
    <n v="1"/>
    <n v="69"/>
    <x v="5"/>
    <s v="11/2021"/>
    <x v="90"/>
    <n v="2"/>
    <s v="Computers - 1759"/>
    <x v="0"/>
    <m/>
  </r>
  <r>
    <n v="6933529"/>
    <n v="1"/>
    <x v="11"/>
    <n v="60"/>
    <n v="13"/>
    <n v="0"/>
    <n v="320.39"/>
    <n v="0"/>
    <n v="320.39"/>
    <n v="248.7"/>
    <n v="0"/>
    <n v="71.69"/>
    <n v="254.21"/>
    <n v="5.51"/>
    <n v="304"/>
    <n v="1"/>
    <n v="69"/>
    <x v="5"/>
    <s v="11/2021"/>
    <x v="95"/>
    <n v="2"/>
    <s v="UPS, (1) APC Power saving back-ups RS1500 - 1722"/>
    <x v="0"/>
    <m/>
  </r>
  <r>
    <n v="6933530"/>
    <n v="1"/>
    <x v="11"/>
    <n v="60"/>
    <n v="11"/>
    <n v="0"/>
    <n v="1338.76"/>
    <n v="0"/>
    <n v="1338.76"/>
    <n v="1084.82"/>
    <n v="0"/>
    <n v="253.94"/>
    <n v="1107.9100000000001"/>
    <n v="23.09"/>
    <n v="304"/>
    <n v="1"/>
    <n v="69"/>
    <x v="5"/>
    <s v="11/2021"/>
    <x v="96"/>
    <n v="2"/>
    <s v="UPS, (1) APC Smart x1500VA - 1691"/>
    <x v="0"/>
    <m/>
  </r>
  <r>
    <n v="6933576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x v="53"/>
    <n v="2"/>
    <s v="Laptop, (1) Dell E5470 Lattitude - 1609"/>
    <x v="0"/>
    <m/>
  </r>
  <r>
    <n v="6933577"/>
    <n v="1"/>
    <x v="11"/>
    <n v="60"/>
    <n v="10"/>
    <n v="0"/>
    <n v="947.8"/>
    <n v="0"/>
    <n v="947.8"/>
    <n v="784.18"/>
    <n v="0"/>
    <n v="163.62"/>
    <n v="800.54"/>
    <n v="16.36"/>
    <n v="304"/>
    <n v="1"/>
    <n v="69"/>
    <x v="5"/>
    <s v="11/2021"/>
    <x v="53"/>
    <n v="2"/>
    <s v="Laptop, (1) Dell E5470 Lattitude - 1613"/>
    <x v="0"/>
    <m/>
  </r>
  <r>
    <n v="6933578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21"/>
    <x v="0"/>
    <m/>
  </r>
  <r>
    <n v="6933579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4"/>
    <x v="0"/>
    <m/>
  </r>
  <r>
    <n v="6933580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x v="53"/>
    <n v="2"/>
    <s v="Laptop, (1) Dell E5470 Lattitude - 1643"/>
    <x v="0"/>
    <m/>
  </r>
  <r>
    <n v="6933581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x v="53"/>
    <n v="2"/>
    <s v="Laptop, (1) Dell E5470 Lattitude - 1644"/>
    <x v="0"/>
    <m/>
  </r>
  <r>
    <n v="6933582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46"/>
    <x v="0"/>
    <m/>
  </r>
  <r>
    <n v="6933589"/>
    <n v="1"/>
    <x v="11"/>
    <n v="60"/>
    <n v="10"/>
    <n v="0"/>
    <n v="171.4"/>
    <n v="0"/>
    <n v="171.4"/>
    <n v="141.84"/>
    <n v="0"/>
    <n v="29.56"/>
    <n v="144.80000000000001"/>
    <n v="2.96"/>
    <n v="304"/>
    <n v="1"/>
    <n v="69"/>
    <x v="5"/>
    <s v="11/2021"/>
    <x v="54"/>
    <n v="2"/>
    <s v="Monitor, (1) Dell P2217 22 inch - 1601"/>
    <x v="0"/>
    <m/>
  </r>
  <r>
    <n v="6933590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0"/>
    <x v="0"/>
    <m/>
  </r>
  <r>
    <n v="6933592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3"/>
    <x v="0"/>
    <m/>
  </r>
  <r>
    <n v="6933597"/>
    <n v="1"/>
    <x v="11"/>
    <n v="60"/>
    <n v="11"/>
    <n v="0"/>
    <n v="1753.82"/>
    <n v="0"/>
    <n v="1753.82"/>
    <n v="1421.22"/>
    <n v="0"/>
    <n v="332.6"/>
    <n v="1451.46"/>
    <n v="30.240000000000002"/>
    <n v="304"/>
    <n v="1"/>
    <n v="69"/>
    <x v="5"/>
    <s v="11/2021"/>
    <x v="76"/>
    <n v="2"/>
    <s v="Monitor, (10) Dell P2217 22 inch - 1710"/>
    <x v="0"/>
    <m/>
  </r>
  <r>
    <n v="6933608"/>
    <n v="1"/>
    <x v="11"/>
    <n v="60"/>
    <n v="24"/>
    <n v="0"/>
    <n v="8657.42"/>
    <n v="0"/>
    <n v="8657.42"/>
    <n v="5112.0200000000004"/>
    <n v="0"/>
    <n v="3545.4"/>
    <n v="5259.75"/>
    <n v="147.72999999999999"/>
    <n v="304"/>
    <n v="1"/>
    <n v="69"/>
    <x v="5"/>
    <s v="11/2021"/>
    <x v="55"/>
    <n v="2"/>
    <s v="Network Upgrades - 1797"/>
    <x v="0"/>
    <m/>
  </r>
  <r>
    <n v="6933619"/>
    <n v="1"/>
    <x v="11"/>
    <n v="60"/>
    <n v="16"/>
    <n v="0"/>
    <n v="9150"/>
    <n v="0"/>
    <n v="9150"/>
    <n v="6638.24"/>
    <n v="0"/>
    <n v="2511.7600000000002"/>
    <n v="6795.23"/>
    <n v="156.99"/>
    <n v="304"/>
    <n v="1"/>
    <n v="69"/>
    <x v="5"/>
    <s v="11/2021"/>
    <x v="97"/>
    <n v="2"/>
    <s v="Laptops, (6) Dell CTO 7480 - 1741"/>
    <x v="0"/>
    <m/>
  </r>
  <r>
    <n v="6933621"/>
    <n v="1"/>
    <x v="11"/>
    <n v="60"/>
    <n v="11"/>
    <n v="0"/>
    <n v="6816.43"/>
    <n v="0"/>
    <n v="6816.43"/>
    <n v="5523.65"/>
    <n v="0"/>
    <n v="1292.78"/>
    <n v="5641.18"/>
    <n v="117.53"/>
    <n v="304"/>
    <n v="1"/>
    <n v="69"/>
    <x v="5"/>
    <s v="11/2021"/>
    <x v="86"/>
    <n v="2"/>
    <s v="Switch, (1) Cisco Catalyst 3850 24 POE LAN - 1693"/>
    <x v="0"/>
    <m/>
  </r>
  <r>
    <n v="6933626"/>
    <n v="1"/>
    <x v="11"/>
    <n v="60"/>
    <n v="16"/>
    <n v="0"/>
    <n v="941.55"/>
    <n v="0"/>
    <n v="941.55"/>
    <n v="683.07"/>
    <n v="0"/>
    <n v="258.48"/>
    <n v="699.23"/>
    <n v="16.16"/>
    <n v="304"/>
    <n v="1"/>
    <n v="69"/>
    <x v="5"/>
    <s v="11/2021"/>
    <x v="98"/>
    <n v="2"/>
    <s v="PC, (1) Dell CTO 5050 Desktop computers - 1742"/>
    <x v="0"/>
    <m/>
  </r>
  <r>
    <n v="6933628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5"/>
    <x v="0"/>
    <m/>
  </r>
  <r>
    <n v="6933629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3"/>
    <x v="0"/>
    <m/>
  </r>
  <r>
    <n v="6933630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4"/>
    <x v="0"/>
    <m/>
  </r>
  <r>
    <n v="6933632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8"/>
    <x v="0"/>
    <m/>
  </r>
  <r>
    <n v="6933639"/>
    <n v="1"/>
    <x v="11"/>
    <n v="60"/>
    <n v="0"/>
    <n v="0"/>
    <n v="838.17"/>
    <n v="-838.17000000000007"/>
    <n v="0"/>
    <n v="838.17"/>
    <n v="-838.17000000000007"/>
    <n v="0"/>
    <n v="0"/>
    <n v="0"/>
    <n v="304"/>
    <n v="1"/>
    <n v="69"/>
    <x v="5"/>
    <s v="11/2021"/>
    <x v="84"/>
    <n v="2"/>
    <s v="Desktop, (1) Dell Optiplex 5040 - 1446"/>
    <x v="0"/>
    <m/>
  </r>
  <r>
    <n v="6933658"/>
    <n v="1"/>
    <x v="11"/>
    <n v="60"/>
    <n v="11"/>
    <n v="0"/>
    <n v="525.52"/>
    <n v="0"/>
    <n v="525.52"/>
    <n v="425.83"/>
    <n v="0"/>
    <n v="99.69"/>
    <n v="434.89"/>
    <n v="9.06"/>
    <n v="304"/>
    <n v="1"/>
    <n v="69"/>
    <x v="5"/>
    <s v="11/2021"/>
    <x v="100"/>
    <n v="2"/>
    <s v="CISCO AC power supply -iRouter refresh project - 1698"/>
    <x v="0"/>
    <m/>
  </r>
  <r>
    <n v="6933717"/>
    <n v="1"/>
    <x v="11"/>
    <n v="60"/>
    <n v="0"/>
    <n v="0"/>
    <n v="826.97"/>
    <n v="-826.97"/>
    <n v="0"/>
    <n v="826.97"/>
    <n v="-826.97"/>
    <n v="0"/>
    <n v="0"/>
    <n v="0"/>
    <n v="304"/>
    <n v="1"/>
    <n v="69"/>
    <x v="5"/>
    <s v="11/2021"/>
    <x v="84"/>
    <n v="2"/>
    <s v="Desktop, (1) Dell Optiplex 5040 - 1444"/>
    <x v="0"/>
    <m/>
  </r>
  <r>
    <n v="6933729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6"/>
    <x v="0"/>
    <m/>
  </r>
  <r>
    <n v="6933730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9"/>
    <x v="0"/>
    <m/>
  </r>
  <r>
    <n v="6933731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49"/>
    <x v="0"/>
    <m/>
  </r>
  <r>
    <n v="6933732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50"/>
    <x v="0"/>
    <m/>
  </r>
  <r>
    <n v="6933733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51"/>
    <x v="0"/>
    <m/>
  </r>
  <r>
    <n v="6933734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5"/>
    <x v="0"/>
    <m/>
  </r>
  <r>
    <n v="6933738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1"/>
    <x v="0"/>
    <m/>
  </r>
  <r>
    <n v="693374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5"/>
    <x v="0"/>
    <m/>
  </r>
  <r>
    <n v="6933744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4"/>
    <x v="0"/>
    <m/>
  </r>
  <r>
    <n v="693375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7"/>
    <x v="0"/>
    <m/>
  </r>
  <r>
    <n v="6933758"/>
    <n v="1"/>
    <x v="11"/>
    <n v="60"/>
    <n v="21"/>
    <n v="0"/>
    <n v="59503.97"/>
    <n v="0"/>
    <n v="59503.97"/>
    <n v="38143.51"/>
    <n v="0"/>
    <n v="21360.46"/>
    <n v="39160.67"/>
    <n v="1017.16"/>
    <n v="304"/>
    <n v="1"/>
    <n v="69"/>
    <x v="5"/>
    <s v="11/2021"/>
    <x v="85"/>
    <n v="2"/>
    <s v="Stover - Dover Campus IT Network - 1776"/>
    <x v="0"/>
    <m/>
  </r>
  <r>
    <n v="6933759"/>
    <n v="1"/>
    <x v="11"/>
    <n v="60"/>
    <n v="11"/>
    <n v="0"/>
    <n v="12373.83"/>
    <n v="0"/>
    <n v="12373.83"/>
    <n v="10105.290000000001"/>
    <n v="0"/>
    <n v="2268.54"/>
    <n v="10311.52"/>
    <n v="206.23000000000002"/>
    <n v="304"/>
    <n v="1"/>
    <n v="69"/>
    <x v="5"/>
    <s v="11/2021"/>
    <x v="101"/>
    <n v="2"/>
    <s v="Switch, (1) CISCO  Catalyst 3850 48 port - 1712"/>
    <x v="0"/>
    <m/>
  </r>
  <r>
    <n v="6933763"/>
    <n v="1"/>
    <x v="11"/>
    <n v="60"/>
    <n v="16"/>
    <n v="0"/>
    <n v="6528.19"/>
    <n v="0"/>
    <n v="6528.19"/>
    <n v="4736.1099999999997"/>
    <n v="0"/>
    <n v="1792.08"/>
    <n v="4848.12"/>
    <n v="112.01"/>
    <n v="304"/>
    <n v="1"/>
    <n v="69"/>
    <x v="5"/>
    <s v="11/2021"/>
    <x v="57"/>
    <n v="2"/>
    <s v="Laptops, (4) Dell CTO 7480 - 1743"/>
    <x v="0"/>
    <m/>
  </r>
  <r>
    <n v="6933769"/>
    <n v="1"/>
    <x v="11"/>
    <n v="60"/>
    <n v="10"/>
    <n v="0"/>
    <n v="847.84"/>
    <n v="0"/>
    <n v="847.84"/>
    <n v="701.49"/>
    <n v="0"/>
    <n v="146.35"/>
    <n v="716.13"/>
    <n v="14.64"/>
    <n v="304"/>
    <n v="1"/>
    <n v="69"/>
    <x v="5"/>
    <s v="11/2021"/>
    <x v="59"/>
    <n v="2"/>
    <s v="PC, (1) Dell Opti 5040 desktop computer - 1586"/>
    <x v="0"/>
    <m/>
  </r>
  <r>
    <n v="6933770"/>
    <n v="1"/>
    <x v="11"/>
    <n v="60"/>
    <n v="10"/>
    <n v="0"/>
    <n v="847.83"/>
    <n v="0"/>
    <n v="847.83"/>
    <n v="701.48"/>
    <n v="0"/>
    <n v="146.35"/>
    <n v="716.12"/>
    <n v="14.64"/>
    <n v="304"/>
    <n v="1"/>
    <n v="69"/>
    <x v="5"/>
    <s v="11/2021"/>
    <x v="59"/>
    <n v="2"/>
    <s v="PC, (1) Dell Opti 5040 desktop computer - 1587"/>
    <x v="0"/>
    <m/>
  </r>
  <r>
    <n v="6933771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0"/>
    <x v="0"/>
    <m/>
  </r>
  <r>
    <n v="6933777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3"/>
    <x v="0"/>
    <m/>
  </r>
  <r>
    <n v="6933780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52"/>
    <x v="0"/>
    <m/>
  </r>
  <r>
    <n v="6933790"/>
    <n v="1"/>
    <x v="11"/>
    <n v="60"/>
    <n v="0"/>
    <n v="0"/>
    <n v="838.17"/>
    <n v="-838.17000000000007"/>
    <n v="0"/>
    <n v="838.17"/>
    <n v="-838.17000000000007"/>
    <n v="0"/>
    <n v="0"/>
    <n v="0"/>
    <n v="304"/>
    <n v="1"/>
    <n v="69"/>
    <x v="5"/>
    <s v="11/2021"/>
    <x v="84"/>
    <n v="2"/>
    <s v="Desktop, (1) Dell Optiplex 5040 - 1445"/>
    <x v="0"/>
    <m/>
  </r>
  <r>
    <n v="6933791"/>
    <n v="1"/>
    <x v="11"/>
    <n v="60"/>
    <n v="11"/>
    <n v="0"/>
    <n v="1035.32"/>
    <n v="0"/>
    <n v="1035.32"/>
    <n v="838.95"/>
    <n v="0"/>
    <n v="196.37"/>
    <n v="856.8"/>
    <n v="17.850000000000001"/>
    <n v="304"/>
    <n v="1"/>
    <n v="69"/>
    <x v="5"/>
    <s v="11/2021"/>
    <x v="102"/>
    <n v="2"/>
    <s v="(5) Dell Docking station WD15 w/180w adapter - 1709"/>
    <x v="0"/>
    <m/>
  </r>
  <r>
    <n v="6933795"/>
    <n v="1"/>
    <x v="11"/>
    <n v="60"/>
    <n v="9"/>
    <n v="0"/>
    <n v="2412.27"/>
    <n v="0"/>
    <n v="2412.27"/>
    <n v="2037.02"/>
    <n v="0"/>
    <n v="375.25"/>
    <n v="2078.71"/>
    <n v="41.69"/>
    <n v="304"/>
    <n v="1"/>
    <n v="69"/>
    <x v="5"/>
    <s v="11/2021"/>
    <x v="104"/>
    <n v="2"/>
    <s v="BackUp &amp; Storage, (5) HP LT05 20Pk tapes &amp; (5) carts - 1584"/>
    <x v="0"/>
    <m/>
  </r>
  <r>
    <n v="6933803"/>
    <n v="1"/>
    <x v="11"/>
    <n v="60"/>
    <n v="21"/>
    <n v="0"/>
    <n v="31359.85"/>
    <n v="0"/>
    <n v="31359.85"/>
    <n v="20102.490000000002"/>
    <n v="0"/>
    <n v="11257.36"/>
    <n v="20638.55"/>
    <n v="536.06000000000006"/>
    <n v="304"/>
    <n v="1"/>
    <n v="69"/>
    <x v="5"/>
    <s v="11/2021"/>
    <x v="63"/>
    <n v="2"/>
    <s v="Computer Purchases - 1782"/>
    <x v="0"/>
    <m/>
  </r>
  <r>
    <n v="6933804"/>
    <n v="1"/>
    <x v="11"/>
    <n v="60"/>
    <n v="24"/>
    <n v="0"/>
    <n v="18372.64"/>
    <n v="0"/>
    <n v="18372.64"/>
    <n v="10848.52"/>
    <n v="0"/>
    <n v="7524.12"/>
    <n v="11162.03"/>
    <n v="313.51"/>
    <n v="304"/>
    <n v="1"/>
    <n v="69"/>
    <x v="5"/>
    <s v="11/2021"/>
    <x v="63"/>
    <n v="2"/>
    <s v="Computer Purchases - 1798"/>
    <x v="0"/>
    <m/>
  </r>
  <r>
    <n v="6933805"/>
    <n v="1"/>
    <x v="11"/>
    <n v="60"/>
    <n v="20"/>
    <n v="0"/>
    <n v="36392.35"/>
    <n v="0"/>
    <n v="36392.35"/>
    <n v="23942.33"/>
    <n v="0"/>
    <n v="12450.02"/>
    <n v="24564.83"/>
    <n v="622.5"/>
    <n v="304"/>
    <n v="1"/>
    <n v="69"/>
    <x v="5"/>
    <s v="11/2021"/>
    <x v="90"/>
    <n v="2"/>
    <s v="Computers - 1772"/>
    <x v="0"/>
    <m/>
  </r>
  <r>
    <n v="6933812"/>
    <n v="1"/>
    <x v="11"/>
    <n v="60"/>
    <n v="19"/>
    <n v="0"/>
    <n v="77.319999999999993"/>
    <n v="0"/>
    <n v="77.319999999999993"/>
    <n v="52.15"/>
    <n v="0"/>
    <n v="25.17"/>
    <n v="53.47"/>
    <n v="1.32"/>
    <n v="304"/>
    <n v="1"/>
    <n v="69"/>
    <x v="5"/>
    <s v="11/2021"/>
    <x v="65"/>
    <n v="2"/>
    <s v="CISCO CAT WS-C2960X-48FPS-L Network refresh project - 1761"/>
    <x v="0"/>
    <m/>
  </r>
  <r>
    <n v="6933875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6"/>
    <x v="0"/>
    <m/>
  </r>
  <r>
    <n v="6933876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x v="53"/>
    <n v="2"/>
    <s v="Laptop, (1) Dell E5470 Lattitude - 1640"/>
    <x v="0"/>
    <m/>
  </r>
  <r>
    <n v="6933883"/>
    <n v="1"/>
    <x v="11"/>
    <n v="60"/>
    <n v="16"/>
    <n v="0"/>
    <n v="4028.64"/>
    <n v="0"/>
    <n v="4028.64"/>
    <n v="2922.77"/>
    <n v="0"/>
    <n v="1105.8699999999999"/>
    <n v="2991.89"/>
    <n v="69.12"/>
    <n v="304"/>
    <n v="1"/>
    <n v="69"/>
    <x v="5"/>
    <s v="11/2021"/>
    <x v="105"/>
    <n v="2"/>
    <s v="PC, (4) Dell CTO 5050 Desktop computers - 1744"/>
    <x v="0"/>
    <m/>
  </r>
  <r>
    <n v="6933886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4"/>
    <x v="0"/>
    <m/>
  </r>
  <r>
    <n v="6933887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5"/>
    <x v="0"/>
    <m/>
  </r>
  <r>
    <n v="6933888"/>
    <n v="1"/>
    <x v="11"/>
    <n v="60"/>
    <n v="10"/>
    <n v="0"/>
    <n v="170.16"/>
    <n v="0"/>
    <n v="170.16"/>
    <n v="140.81"/>
    <n v="0"/>
    <n v="29.35"/>
    <n v="143.75"/>
    <n v="2.94"/>
    <n v="304"/>
    <n v="1"/>
    <n v="69"/>
    <x v="5"/>
    <s v="11/2021"/>
    <x v="54"/>
    <n v="2"/>
    <s v="Monitor, (1) Dell P2217 22 inch - 1639"/>
    <x v="0"/>
    <m/>
  </r>
  <r>
    <n v="6933889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4"/>
    <x v="0"/>
    <m/>
  </r>
  <r>
    <n v="693389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1"/>
    <x v="0"/>
    <m/>
  </r>
  <r>
    <n v="6933894"/>
    <n v="1"/>
    <x v="11"/>
    <n v="60"/>
    <n v="10"/>
    <n v="0"/>
    <n v="1377.53"/>
    <n v="0"/>
    <n v="1377.53"/>
    <n v="1139.78"/>
    <n v="0"/>
    <n v="237.75"/>
    <n v="1163.56"/>
    <n v="23.78"/>
    <n v="304"/>
    <n v="1"/>
    <n v="69"/>
    <x v="5"/>
    <s v="11/2021"/>
    <x v="67"/>
    <n v="2"/>
    <s v="Laptop, (1) Dell E7270 Lattitude - 1605"/>
    <x v="0"/>
    <m/>
  </r>
  <r>
    <n v="6933895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9"/>
    <x v="0"/>
    <m/>
  </r>
  <r>
    <n v="6933896"/>
    <n v="1"/>
    <x v="11"/>
    <n v="60"/>
    <n v="11"/>
    <n v="0"/>
    <n v="166.27"/>
    <n v="0"/>
    <n v="166.27"/>
    <n v="134.75"/>
    <n v="0"/>
    <n v="31.52"/>
    <n v="137.62"/>
    <n v="2.87"/>
    <n v="304"/>
    <n v="1"/>
    <n v="69"/>
    <x v="5"/>
    <s v="11/2021"/>
    <x v="54"/>
    <n v="2"/>
    <s v="Monitor, (1) Dell P2217 22 inch - 1704"/>
    <x v="0"/>
    <m/>
  </r>
  <r>
    <n v="6933897"/>
    <n v="1"/>
    <x v="11"/>
    <n v="60"/>
    <n v="11"/>
    <n v="0"/>
    <n v="1840.27"/>
    <n v="0"/>
    <n v="1840.27"/>
    <n v="1491.26"/>
    <n v="0"/>
    <n v="349.01"/>
    <n v="1522.99"/>
    <n v="31.73"/>
    <n v="304"/>
    <n v="1"/>
    <n v="69"/>
    <x v="5"/>
    <s v="11/2021"/>
    <x v="106"/>
    <n v="2"/>
    <s v="Monitor, (12) Dell P2217 22 inch - 1706"/>
    <x v="0"/>
    <m/>
  </r>
  <r>
    <n v="6933925"/>
    <n v="1"/>
    <x v="11"/>
    <n v="60"/>
    <n v="11"/>
    <n v="0"/>
    <n v="22765"/>
    <n v="0"/>
    <n v="22765"/>
    <n v="18591.43"/>
    <n v="0"/>
    <n v="4173.57"/>
    <n v="18970.849999999999"/>
    <n v="379.42"/>
    <n v="304"/>
    <n v="1"/>
    <n v="69"/>
    <x v="5"/>
    <s v="11/2021"/>
    <x v="107"/>
    <n v="2"/>
    <s v="Middletown Office Security system - 114 Sandhill Drive - 1714"/>
    <x v="0"/>
    <m/>
  </r>
  <r>
    <n v="6933931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6"/>
    <x v="0"/>
    <m/>
  </r>
  <r>
    <n v="6933932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8"/>
    <x v="0"/>
    <m/>
  </r>
  <r>
    <n v="6933933"/>
    <n v="1"/>
    <x v="11"/>
    <n v="60"/>
    <n v="11"/>
    <n v="0"/>
    <n v="634.02"/>
    <n v="0"/>
    <n v="634.02"/>
    <n v="513.74"/>
    <n v="0"/>
    <n v="120.28"/>
    <n v="524.66999999999996"/>
    <n v="10.93"/>
    <n v="304"/>
    <n v="1"/>
    <n v="69"/>
    <x v="5"/>
    <s v="11/2021"/>
    <x v="88"/>
    <n v="2"/>
    <s v="Transceiver, (1) CISCO 1000BASE LX/LH-iRouter refresh - 1699"/>
    <x v="0"/>
    <m/>
  </r>
  <r>
    <n v="6933936"/>
    <n v="1"/>
    <x v="11"/>
    <n v="60"/>
    <n v="11"/>
    <n v="0"/>
    <n v="1066.46"/>
    <n v="0"/>
    <n v="1066.46"/>
    <n v="864.22"/>
    <n v="0"/>
    <n v="202.24"/>
    <n v="882.61"/>
    <n v="18.39"/>
    <n v="304"/>
    <n v="1"/>
    <n v="69"/>
    <x v="5"/>
    <s v="11/2021"/>
    <x v="108"/>
    <n v="2"/>
    <s v="PC, (1) Dell Opti 5050 desktop computer - 1705"/>
    <x v="0"/>
    <m/>
  </r>
  <r>
    <n v="6933943"/>
    <n v="1"/>
    <x v="11"/>
    <n v="60"/>
    <n v="10"/>
    <n v="0"/>
    <n v="12283.43"/>
    <n v="0"/>
    <n v="12283.43"/>
    <n v="10169.780000000001"/>
    <n v="0"/>
    <n v="2113.65"/>
    <n v="10381.15"/>
    <n v="211.37"/>
    <n v="304"/>
    <n v="1"/>
    <n v="69"/>
    <x v="5"/>
    <s v="11/2021"/>
    <x v="109"/>
    <n v="2"/>
    <s v="Computer Purchase 2017-02 - 1585"/>
    <x v="0"/>
    <m/>
  </r>
  <r>
    <n v="6933952"/>
    <n v="1"/>
    <x v="11"/>
    <n v="60"/>
    <n v="25"/>
    <n v="0"/>
    <n v="41172.69"/>
    <n v="0"/>
    <n v="41172.69"/>
    <n v="23618.44"/>
    <n v="0"/>
    <n v="17554.25"/>
    <n v="24320.61"/>
    <n v="702.17"/>
    <n v="304"/>
    <n v="1"/>
    <n v="69"/>
    <x v="5"/>
    <s v="11/2021"/>
    <x v="63"/>
    <n v="2"/>
    <s v="Computer Purchases - 1818"/>
    <x v="0"/>
    <m/>
  </r>
  <r>
    <n v="6933975"/>
    <n v="1"/>
    <x v="11"/>
    <n v="60"/>
    <n v="11"/>
    <n v="0"/>
    <n v="1338.77"/>
    <n v="0"/>
    <n v="1338.77"/>
    <n v="1084.83"/>
    <n v="0"/>
    <n v="253.94"/>
    <n v="1107.92"/>
    <n v="23.09"/>
    <n v="304"/>
    <n v="1"/>
    <n v="69"/>
    <x v="5"/>
    <s v="11/2021"/>
    <x v="96"/>
    <n v="2"/>
    <s v="UPS, (1) APC Smart x1500VA - 1690"/>
    <x v="0"/>
    <m/>
  </r>
  <r>
    <n v="6934013"/>
    <n v="1"/>
    <x v="11"/>
    <n v="60"/>
    <n v="37"/>
    <n v="0"/>
    <n v="70272.34"/>
    <n v="0"/>
    <n v="70272.34"/>
    <n v="26149.82"/>
    <n v="0"/>
    <n v="44122.52"/>
    <n v="27342.32"/>
    <n v="1192.5"/>
    <n v="304"/>
    <n v="1"/>
    <n v="69"/>
    <x v="5"/>
    <s v="11/2021"/>
    <x v="63"/>
    <n v="2"/>
    <s v="Computer Purchases - 1857"/>
    <x v="0"/>
    <m/>
  </r>
  <r>
    <n v="6934020"/>
    <n v="1"/>
    <x v="11"/>
    <n v="60"/>
    <n v="31"/>
    <n v="0"/>
    <n v="25110"/>
    <n v="0"/>
    <n v="25110"/>
    <n v="11871.72"/>
    <n v="0"/>
    <n v="13238.28"/>
    <n v="12298.76"/>
    <n v="427.04"/>
    <n v="304"/>
    <n v="1"/>
    <n v="69"/>
    <x v="5"/>
    <s v="11/2021"/>
    <x v="110"/>
    <n v="2"/>
    <s v="BIS1347 Unified Communications Enhance - 1832"/>
    <x v="0"/>
    <m/>
  </r>
  <r>
    <n v="6934023"/>
    <n v="1"/>
    <x v="11"/>
    <n v="60"/>
    <n v="29"/>
    <n v="0"/>
    <n v="16505.03"/>
    <n v="0"/>
    <n v="16505.03"/>
    <n v="8357.91"/>
    <n v="0"/>
    <n v="8147.12"/>
    <n v="8638.85"/>
    <n v="280.94"/>
    <n v="304"/>
    <n v="1"/>
    <n v="69"/>
    <x v="5"/>
    <s v="11/2021"/>
    <x v="63"/>
    <n v="2"/>
    <s v="Computer Purchases - 1827"/>
    <x v="0"/>
    <m/>
  </r>
  <r>
    <n v="6934024"/>
    <n v="1"/>
    <x v="11"/>
    <n v="60"/>
    <n v="37"/>
    <n v="0"/>
    <n v="-1691.61"/>
    <n v="0"/>
    <n v="-1691.61"/>
    <n v="-629.53"/>
    <n v="0"/>
    <n v="-1062.08"/>
    <n v="-658.23"/>
    <n v="-28.7"/>
    <n v="304"/>
    <n v="1"/>
    <n v="69"/>
    <x v="5"/>
    <s v="11/2021"/>
    <x v="63"/>
    <n v="2"/>
    <s v="Computer Purchases - 1855"/>
    <x v="0"/>
    <m/>
  </r>
  <r>
    <n v="6934025"/>
    <n v="1"/>
    <x v="11"/>
    <n v="60"/>
    <n v="28"/>
    <n v="0"/>
    <n v="13530"/>
    <n v="0"/>
    <n v="13530"/>
    <n v="7078.7"/>
    <n v="0"/>
    <n v="6451.3"/>
    <n v="7309.1"/>
    <n v="230.4"/>
    <n v="304"/>
    <n v="1"/>
    <n v="69"/>
    <x v="5"/>
    <s v="11/2021"/>
    <x v="55"/>
    <n v="2"/>
    <s v="Network Upgrades - 1817"/>
    <x v="0"/>
    <m/>
  </r>
  <r>
    <n v="6934026"/>
    <n v="1"/>
    <x v="11"/>
    <n v="60"/>
    <n v="36"/>
    <n v="0"/>
    <n v="24652.98"/>
    <n v="0"/>
    <n v="24652.98"/>
    <n v="9587.23"/>
    <n v="0"/>
    <n v="15065.75"/>
    <n v="10005.719999999999"/>
    <n v="418.49"/>
    <n v="304"/>
    <n v="1"/>
    <n v="69"/>
    <x v="5"/>
    <s v="11/2021"/>
    <x v="111"/>
    <n v="2"/>
    <s v="Solarwinds Refresh - 1848"/>
    <x v="0"/>
    <m/>
  </r>
  <r>
    <n v="6934028"/>
    <n v="1"/>
    <x v="11"/>
    <n v="60"/>
    <n v="37"/>
    <n v="0"/>
    <n v="8155"/>
    <n v="0"/>
    <n v="8155"/>
    <n v="3034.69"/>
    <n v="0"/>
    <n v="5120.3100000000004"/>
    <n v="3173.08"/>
    <n v="138.39000000000001"/>
    <n v="304"/>
    <n v="1"/>
    <n v="69"/>
    <x v="5"/>
    <s v="11/2021"/>
    <x v="112"/>
    <n v="2"/>
    <s v="Vulnerability Refresh - 1854"/>
    <x v="0"/>
    <m/>
  </r>
  <r>
    <n v="6934036"/>
    <n v="1"/>
    <x v="11"/>
    <n v="60"/>
    <n v="37"/>
    <n v="0"/>
    <n v="558074.47"/>
    <n v="0"/>
    <n v="558074.47"/>
    <n v="207671.32"/>
    <n v="0"/>
    <n v="350403.15"/>
    <n v="217141.68"/>
    <n v="9470.36"/>
    <n v="304"/>
    <n v="1"/>
    <n v="69"/>
    <x v="5"/>
    <s v="11/2021"/>
    <x v="113"/>
    <n v="2"/>
    <s v="Core Systems refresh - 1853"/>
    <x v="0"/>
    <m/>
  </r>
  <r>
    <n v="6934044"/>
    <n v="1"/>
    <x v="11"/>
    <n v="60"/>
    <n v="34"/>
    <n v="0"/>
    <n v="15573.02"/>
    <n v="0"/>
    <n v="15573.02"/>
    <n v="6578.57"/>
    <n v="0"/>
    <n v="8994.4500000000007"/>
    <n v="6843.11"/>
    <n v="264.54000000000002"/>
    <n v="304"/>
    <n v="1"/>
    <n v="69"/>
    <x v="5"/>
    <s v="11/2021"/>
    <x v="63"/>
    <n v="2"/>
    <s v="Computer Purchases - 1842"/>
    <x v="0"/>
    <m/>
  </r>
  <r>
    <n v="6934045"/>
    <n v="1"/>
    <x v="11"/>
    <n v="60"/>
    <n v="36"/>
    <n v="0"/>
    <n v="127703.98"/>
    <n v="0"/>
    <n v="127703.98"/>
    <n v="49662.65"/>
    <n v="0"/>
    <n v="78041.33"/>
    <n v="51830.46"/>
    <n v="2167.81"/>
    <n v="304"/>
    <n v="1"/>
    <n v="69"/>
    <x v="5"/>
    <s v="11/2021"/>
    <x v="63"/>
    <n v="2"/>
    <s v="Computer Purchases - 1847"/>
    <x v="0"/>
    <m/>
  </r>
  <r>
    <n v="6934053"/>
    <n v="1"/>
    <x v="11"/>
    <n v="60"/>
    <n v="27"/>
    <n v="0"/>
    <n v="21912.11"/>
    <n v="0"/>
    <n v="21912.11"/>
    <n v="11832.59"/>
    <n v="0"/>
    <n v="10079.52"/>
    <n v="12205.91"/>
    <n v="373.32"/>
    <n v="304"/>
    <n v="1"/>
    <n v="69"/>
    <x v="5"/>
    <s v="11/2021"/>
    <x v="63"/>
    <n v="2"/>
    <s v="Computer Purchases - 1813"/>
    <x v="0"/>
    <m/>
  </r>
  <r>
    <n v="6934054"/>
    <n v="1"/>
    <x v="11"/>
    <n v="60"/>
    <n v="35"/>
    <n v="0"/>
    <n v="7516"/>
    <n v="0"/>
    <n v="7516"/>
    <n v="3048.94"/>
    <n v="0"/>
    <n v="4467.0600000000004"/>
    <n v="3176.57"/>
    <n v="127.63000000000001"/>
    <n v="304"/>
    <n v="1"/>
    <n v="69"/>
    <x v="5"/>
    <s v="11/2021"/>
    <x v="63"/>
    <n v="2"/>
    <s v="Computer Purchases - 1845"/>
    <x v="0"/>
    <m/>
  </r>
  <r>
    <n v="6934063"/>
    <n v="1"/>
    <x v="11"/>
    <n v="60"/>
    <n v="30"/>
    <n v="0"/>
    <n v="7488.81"/>
    <n v="0"/>
    <n v="7488.81"/>
    <n v="3666.36"/>
    <n v="0"/>
    <n v="3822.45"/>
    <n v="3793.77"/>
    <n v="127.41"/>
    <n v="304"/>
    <n v="1"/>
    <n v="69"/>
    <x v="5"/>
    <s v="11/2021"/>
    <x v="63"/>
    <n v="2"/>
    <s v="Computer Purchases - 1823"/>
    <x v="0"/>
    <m/>
  </r>
  <r>
    <n v="6934064"/>
    <n v="1"/>
    <x v="11"/>
    <n v="60"/>
    <n v="32"/>
    <n v="0"/>
    <n v="23263.82"/>
    <n v="0"/>
    <n v="23263.82"/>
    <n v="10608.3"/>
    <n v="0"/>
    <n v="12655.52"/>
    <n v="11003.79"/>
    <n v="395.49"/>
    <n v="304"/>
    <n v="1"/>
    <n v="69"/>
    <x v="5"/>
    <s v="11/2021"/>
    <x v="63"/>
    <n v="2"/>
    <s v="Computer Purchases - 1836"/>
    <x v="0"/>
    <m/>
  </r>
  <r>
    <n v="6934065"/>
    <n v="1"/>
    <x v="11"/>
    <n v="60"/>
    <n v="33"/>
    <n v="0"/>
    <n v="39464.31"/>
    <n v="0"/>
    <n v="39464.31"/>
    <n v="17333.349999999999"/>
    <n v="0"/>
    <n v="22130.959999999999"/>
    <n v="18003.990000000002"/>
    <n v="670.64"/>
    <n v="304"/>
    <n v="1"/>
    <n v="69"/>
    <x v="5"/>
    <s v="11/2021"/>
    <x v="63"/>
    <n v="2"/>
    <s v="Computer Purchases - 1839"/>
    <x v="0"/>
    <m/>
  </r>
  <r>
    <n v="6934067"/>
    <n v="1"/>
    <x v="11"/>
    <n v="60"/>
    <n v="37"/>
    <n v="0"/>
    <n v="154593.88"/>
    <n v="0"/>
    <n v="154593.88"/>
    <n v="57527.64"/>
    <n v="0"/>
    <n v="97066.240000000005"/>
    <n v="60151.05"/>
    <n v="2623.41"/>
    <n v="304"/>
    <n v="1"/>
    <n v="69"/>
    <x v="5"/>
    <s v="11/2021"/>
    <x v="114"/>
    <n v="2"/>
    <s v="Windows 10 Initiative - 1852"/>
    <x v="0"/>
    <m/>
  </r>
  <r>
    <n v="6934070"/>
    <n v="1"/>
    <x v="11"/>
    <n v="60"/>
    <n v="31"/>
    <n v="0"/>
    <n v="11000"/>
    <n v="0"/>
    <n v="11000"/>
    <n v="5200.68"/>
    <n v="0"/>
    <n v="5799.32"/>
    <n v="5387.75"/>
    <n v="187.07"/>
    <n v="304"/>
    <n v="1"/>
    <n v="69"/>
    <x v="5"/>
    <s v="11/2021"/>
    <x v="115"/>
    <n v="2"/>
    <s v="BIS SolarWinds - 1835"/>
    <x v="0"/>
    <m/>
  </r>
  <r>
    <n v="6934072"/>
    <n v="1"/>
    <x v="11"/>
    <n v="60"/>
    <n v="28"/>
    <n v="0"/>
    <n v="3431.01"/>
    <n v="0"/>
    <n v="3431.01"/>
    <n v="1795.11"/>
    <n v="0"/>
    <n v="1635.9"/>
    <n v="1853.54"/>
    <n v="58.43"/>
    <n v="304"/>
    <n v="1"/>
    <n v="69"/>
    <x v="5"/>
    <s v="11/2021"/>
    <x v="63"/>
    <n v="2"/>
    <s v="Computer Purchases - 1807"/>
    <x v="0"/>
    <m/>
  </r>
  <r>
    <n v="6934073"/>
    <n v="1"/>
    <x v="11"/>
    <n v="60"/>
    <n v="37"/>
    <n v="0"/>
    <n v="135516.14000000001"/>
    <n v="0"/>
    <n v="135516.14000000001"/>
    <n v="50428.47"/>
    <n v="0"/>
    <n v="85087.67"/>
    <n v="52728.14"/>
    <n v="2299.67"/>
    <n v="304"/>
    <n v="1"/>
    <n v="69"/>
    <x v="5"/>
    <s v="11/2021"/>
    <x v="63"/>
    <n v="2"/>
    <s v="Computer Purchases - 1858"/>
    <x v="0"/>
    <m/>
  </r>
  <r>
    <n v="6934075"/>
    <n v="1"/>
    <x v="11"/>
    <n v="60"/>
    <n v="37"/>
    <n v="0"/>
    <n v="163787.76"/>
    <n v="0"/>
    <n v="163787.76"/>
    <n v="60948.92"/>
    <n v="0"/>
    <n v="102838.84"/>
    <n v="63728.35"/>
    <n v="2779.43"/>
    <n v="304"/>
    <n v="1"/>
    <n v="69"/>
    <x v="5"/>
    <s v="11/2021"/>
    <x v="116"/>
    <n v="2"/>
    <s v="Network Site Refresh - 1856"/>
    <x v="0"/>
    <m/>
  </r>
  <r>
    <n v="6934082"/>
    <n v="1"/>
    <x v="11"/>
    <n v="60"/>
    <n v="31"/>
    <n v="0"/>
    <n v="10140"/>
    <n v="0"/>
    <n v="10140"/>
    <n v="4794.1000000000004"/>
    <n v="0"/>
    <n v="5345.9"/>
    <n v="4966.55"/>
    <n v="172.45000000000002"/>
    <n v="304"/>
    <n v="1"/>
    <n v="69"/>
    <x v="5"/>
    <s v="11/2021"/>
    <x v="117"/>
    <n v="2"/>
    <s v="Network Load Balancer - 1833"/>
    <x v="0"/>
    <m/>
  </r>
  <r>
    <n v="6934084"/>
    <n v="1"/>
    <x v="11"/>
    <n v="60"/>
    <n v="31"/>
    <n v="0"/>
    <n v="7180.99"/>
    <n v="0"/>
    <n v="7180.99"/>
    <n v="3395.12"/>
    <n v="0"/>
    <n v="3785.87"/>
    <n v="3517.24"/>
    <n v="122.12"/>
    <n v="304"/>
    <n v="1"/>
    <n v="69"/>
    <x v="5"/>
    <s v="11/2021"/>
    <x v="118"/>
    <n v="2"/>
    <s v="Wireless Security Enhancements - 1834"/>
    <x v="0"/>
    <m/>
  </r>
  <r>
    <n v="7002741"/>
    <n v="1"/>
    <x v="11"/>
    <n v="60"/>
    <n v="40"/>
    <n v="0"/>
    <n v="22182.09"/>
    <n v="0"/>
    <n v="22182.09"/>
    <n v="7139.09"/>
    <n v="0"/>
    <n v="15043"/>
    <n v="7515.17"/>
    <n v="376.08"/>
    <n v="304"/>
    <n v="1"/>
    <n v="69"/>
    <x v="5"/>
    <s v="11/2021"/>
    <x v="119"/>
    <n v="2"/>
    <s v="Dell I5-9500T Computers - 1885"/>
    <x v="0"/>
    <m/>
  </r>
  <r>
    <n v="7003058"/>
    <n v="1"/>
    <x v="11"/>
    <n v="60"/>
    <n v="40"/>
    <n v="0"/>
    <n v="10349.120000000001"/>
    <n v="0"/>
    <n v="10349.120000000001"/>
    <n v="3330.77"/>
    <n v="0"/>
    <n v="7018.35"/>
    <n v="3506.23"/>
    <n v="175.46"/>
    <n v="304"/>
    <n v="1"/>
    <n v="69"/>
    <x v="5"/>
    <s v="11/2021"/>
    <x v="114"/>
    <n v="2"/>
    <s v="Windows 10 Initiative Various Memory Upgrades - 1880"/>
    <x v="0"/>
    <m/>
  </r>
  <r>
    <n v="7003381"/>
    <n v="1"/>
    <x v="11"/>
    <n v="60"/>
    <n v="41"/>
    <n v="0"/>
    <n v="300"/>
    <n v="0"/>
    <n v="300"/>
    <n v="91.51"/>
    <n v="0"/>
    <n v="208.49"/>
    <n v="96.6"/>
    <n v="5.09"/>
    <n v="304"/>
    <n v="1"/>
    <n v="69"/>
    <x v="5"/>
    <s v="11/2021"/>
    <x v="113"/>
    <n v="2"/>
    <s v="Core Systems refresh - 1883"/>
    <x v="0"/>
    <m/>
  </r>
  <r>
    <n v="7003382"/>
    <n v="1"/>
    <x v="11"/>
    <n v="60"/>
    <n v="39"/>
    <n v="0"/>
    <n v="88011.97"/>
    <n v="0"/>
    <n v="88011.97"/>
    <n v="29800.53"/>
    <n v="0"/>
    <n v="58211.44"/>
    <n v="31293.13"/>
    <n v="1492.6000000000001"/>
    <n v="304"/>
    <n v="1"/>
    <n v="69"/>
    <x v="5"/>
    <s v="11/2021"/>
    <x v="120"/>
    <n v="2"/>
    <s v="Date Center Migration - 1872"/>
    <x v="0"/>
    <m/>
  </r>
  <r>
    <n v="7003385"/>
    <n v="1"/>
    <x v="11"/>
    <n v="60"/>
    <n v="39"/>
    <n v="0"/>
    <n v="19585.169999999998"/>
    <n v="0"/>
    <n v="19585.169999999998"/>
    <n v="6631.52"/>
    <n v="0"/>
    <n v="12953.65"/>
    <n v="6963.66"/>
    <n v="332.14"/>
    <n v="304"/>
    <n v="1"/>
    <n v="69"/>
    <x v="5"/>
    <s v="11/2021"/>
    <x v="114"/>
    <n v="2"/>
    <s v="Windows 10 Initiative - 1871"/>
    <x v="0"/>
    <m/>
  </r>
  <r>
    <n v="7003660"/>
    <n v="1"/>
    <x v="11"/>
    <n v="60"/>
    <n v="41"/>
    <n v="0"/>
    <n v="131037.9"/>
    <n v="0"/>
    <n v="131037.9"/>
    <n v="39977.64"/>
    <n v="0"/>
    <n v="91060.26"/>
    <n v="42198.62"/>
    <n v="2220.98"/>
    <n v="304"/>
    <n v="1"/>
    <n v="69"/>
    <x v="5"/>
    <s v="11/2021"/>
    <x v="121"/>
    <n v="2"/>
    <s v="Energy Lane Infrastructure - 1891"/>
    <x v="0"/>
    <m/>
  </r>
  <r>
    <n v="7003662"/>
    <n v="1"/>
    <x v="11"/>
    <n v="60"/>
    <n v="39"/>
    <n v="0"/>
    <n v="339.71"/>
    <n v="0"/>
    <n v="339.71"/>
    <n v="115"/>
    <n v="0"/>
    <n v="224.71"/>
    <n v="120.76"/>
    <n v="5.76"/>
    <n v="304"/>
    <n v="1"/>
    <n v="69"/>
    <x v="5"/>
    <s v="11/2021"/>
    <x v="122"/>
    <n v="2"/>
    <s v="Epson DS530 Scanner - 1867"/>
    <x v="0"/>
    <m/>
  </r>
  <r>
    <n v="7003663"/>
    <n v="1"/>
    <x v="11"/>
    <n v="60"/>
    <n v="39"/>
    <n v="0"/>
    <n v="15215.52"/>
    <n v="0"/>
    <n v="15215.52"/>
    <n v="5151.8999999999996"/>
    <n v="0"/>
    <n v="10063.620000000001"/>
    <n v="5409.94"/>
    <n v="258.04000000000002"/>
    <n v="304"/>
    <n v="1"/>
    <n v="69"/>
    <x v="5"/>
    <s v="11/2021"/>
    <x v="116"/>
    <n v="2"/>
    <s v="Network Site Refresh - 1865"/>
    <x v="0"/>
    <m/>
  </r>
  <r>
    <n v="7003952"/>
    <n v="1"/>
    <x v="11"/>
    <n v="60"/>
    <n v="39"/>
    <n v="0"/>
    <n v="469.08"/>
    <n v="0"/>
    <n v="469.08"/>
    <n v="158.84"/>
    <n v="0"/>
    <n v="310.24"/>
    <n v="166.79"/>
    <n v="7.95"/>
    <n v="304"/>
    <n v="1"/>
    <n v="69"/>
    <x v="5"/>
    <s v="11/2021"/>
    <x v="123"/>
    <n v="2"/>
    <s v="Brother PT600 Label Maker - 1890"/>
    <x v="0"/>
    <m/>
  </r>
  <r>
    <n v="7003955"/>
    <n v="1"/>
    <x v="11"/>
    <n v="60"/>
    <n v="40"/>
    <n v="0"/>
    <n v="4543.3900000000003"/>
    <n v="0"/>
    <n v="4543.3900000000003"/>
    <n v="1462.26"/>
    <n v="0"/>
    <n v="3081.13"/>
    <n v="1539.29"/>
    <n v="77.03"/>
    <n v="304"/>
    <n v="1"/>
    <n v="69"/>
    <x v="5"/>
    <s v="11/2021"/>
    <x v="124"/>
    <n v="2"/>
    <s v="Dell 22 Inch Monitor P2217 - 1879"/>
    <x v="0"/>
    <m/>
  </r>
  <r>
    <n v="7003956"/>
    <n v="1"/>
    <x v="11"/>
    <n v="60"/>
    <n v="41"/>
    <n v="0"/>
    <n v="4044.64"/>
    <n v="0"/>
    <n v="4044.64"/>
    <n v="1233.9000000000001"/>
    <n v="0"/>
    <n v="2810.74"/>
    <n v="1302.45"/>
    <n v="68.55"/>
    <n v="304"/>
    <n v="1"/>
    <n v="69"/>
    <x v="5"/>
    <s v="11/2021"/>
    <x v="119"/>
    <n v="2"/>
    <s v="Dell I5-9500T Computers - 1878"/>
    <x v="0"/>
    <m/>
  </r>
  <r>
    <n v="7003962"/>
    <n v="1"/>
    <x v="11"/>
    <n v="60"/>
    <n v="41"/>
    <n v="0"/>
    <n v="-9192.9599999999991"/>
    <n v="0"/>
    <n v="-9192.9599999999991"/>
    <n v="-2804.58"/>
    <n v="0"/>
    <n v="-6388.38"/>
    <n v="-2960.39"/>
    <n v="-155.81"/>
    <n v="304"/>
    <n v="1"/>
    <n v="69"/>
    <x v="5"/>
    <s v="11/2021"/>
    <x v="116"/>
    <n v="2"/>
    <s v="Network Site Refresh - 1887"/>
    <x v="0"/>
    <m/>
  </r>
  <r>
    <n v="7004243"/>
    <n v="1"/>
    <x v="11"/>
    <n v="60"/>
    <n v="39"/>
    <n v="0"/>
    <n v="15513.91"/>
    <n v="0"/>
    <n v="15513.91"/>
    <n v="5252.93"/>
    <n v="0"/>
    <n v="10260.98"/>
    <n v="5516.03"/>
    <n v="263.10000000000002"/>
    <n v="304"/>
    <n v="1"/>
    <n v="69"/>
    <x v="5"/>
    <s v="11/2021"/>
    <x v="113"/>
    <n v="2"/>
    <s v="Core Systems refresh - 1870"/>
    <x v="0"/>
    <m/>
  </r>
  <r>
    <n v="7004244"/>
    <n v="1"/>
    <x v="11"/>
    <n v="60"/>
    <n v="40"/>
    <n v="0"/>
    <n v="91652.7"/>
    <n v="0"/>
    <n v="91652.7"/>
    <n v="29497.39"/>
    <n v="0"/>
    <n v="62155.31"/>
    <n v="31051.27"/>
    <n v="1553.88"/>
    <n v="304"/>
    <n v="1"/>
    <n v="69"/>
    <x v="5"/>
    <s v="11/2021"/>
    <x v="125"/>
    <n v="2"/>
    <s v="Dell 7400 I5-8365 PC - 1877"/>
    <x v="0"/>
    <m/>
  </r>
  <r>
    <n v="7004245"/>
    <n v="1"/>
    <x v="11"/>
    <n v="36"/>
    <n v="15"/>
    <n v="0"/>
    <n v="27008.85"/>
    <n v="0"/>
    <n v="27008.85"/>
    <n v="15414.13"/>
    <n v="0"/>
    <n v="11594.72"/>
    <n v="16187.11"/>
    <n v="772.98"/>
    <n v="304"/>
    <n v="1"/>
    <n v="69"/>
    <x v="5"/>
    <s v="11/2021"/>
    <x v="125"/>
    <n v="2"/>
    <s v="Dell 7400 I5-8365 PC w/dual 22 Inch Monitors Cust Serv Work at Home - 1873"/>
    <x v="0"/>
    <m/>
  </r>
  <r>
    <n v="7004248"/>
    <n v="1"/>
    <x v="11"/>
    <n v="60"/>
    <n v="55"/>
    <n v="0"/>
    <n v="284935.53999999998"/>
    <n v="0"/>
    <n v="284935.53999999998"/>
    <n v="73176.66"/>
    <n v="0"/>
    <n v="211758.88"/>
    <n v="77026.820000000007"/>
    <n v="3850.16"/>
    <n v="304"/>
    <n v="1"/>
    <n v="69"/>
    <x v="5"/>
    <s v="11/2021"/>
    <x v="126"/>
    <n v="2"/>
    <s v="Windows 10 Deployment Installation - 1889"/>
    <x v="0"/>
    <m/>
  </r>
  <r>
    <n v="7004249"/>
    <n v="1"/>
    <x v="11"/>
    <n v="60"/>
    <n v="41"/>
    <n v="0"/>
    <n v="2608.42"/>
    <n v="0"/>
    <n v="2608.42"/>
    <n v="795.78"/>
    <n v="0"/>
    <n v="1812.64"/>
    <n v="839.99"/>
    <n v="44.21"/>
    <n v="304"/>
    <n v="1"/>
    <n v="69"/>
    <x v="5"/>
    <s v="11/2021"/>
    <x v="114"/>
    <n v="2"/>
    <s v="Windows 10 Initiative Various Memory Upgrades - 1886"/>
    <x v="0"/>
    <m/>
  </r>
  <r>
    <n v="7004568"/>
    <n v="1"/>
    <x v="11"/>
    <n v="60"/>
    <n v="39"/>
    <n v="0"/>
    <n v="9749.26"/>
    <n v="0"/>
    <n v="9749.26"/>
    <n v="3301.1"/>
    <n v="0"/>
    <n v="6448.16"/>
    <n v="3466.44"/>
    <n v="165.34"/>
    <n v="304"/>
    <n v="1"/>
    <n v="69"/>
    <x v="5"/>
    <s v="11/2021"/>
    <x v="127"/>
    <n v="2"/>
    <s v="MS Surface Pro I5 Computers w/docking - 1866"/>
    <x v="0"/>
    <m/>
  </r>
  <r>
    <n v="7004570"/>
    <n v="1"/>
    <x v="11"/>
    <n v="60"/>
    <n v="41"/>
    <n v="0"/>
    <n v="57404.959999999999"/>
    <n v="0"/>
    <n v="57404.959999999999"/>
    <n v="17513.39"/>
    <n v="0"/>
    <n v="39891.57"/>
    <n v="18486.349999999999"/>
    <n v="972.96"/>
    <n v="304"/>
    <n v="1"/>
    <n v="69"/>
    <x v="5"/>
    <s v="11/2021"/>
    <x v="128"/>
    <n v="2"/>
    <s v="Unified Communications Enhancement - 1892"/>
    <x v="0"/>
    <m/>
  </r>
  <r>
    <n v="7004888"/>
    <n v="1"/>
    <x v="11"/>
    <n v="60"/>
    <n v="40"/>
    <n v="0"/>
    <n v="800"/>
    <n v="0"/>
    <n v="800"/>
    <n v="257.41000000000003"/>
    <n v="0"/>
    <n v="542.59"/>
    <n v="270.97000000000003"/>
    <n v="13.56"/>
    <n v="304"/>
    <n v="1"/>
    <n v="69"/>
    <x v="5"/>
    <s v="11/2021"/>
    <x v="113"/>
    <n v="2"/>
    <s v="Core Systems refresh - 1875"/>
    <x v="0"/>
    <m/>
  </r>
  <r>
    <n v="7004889"/>
    <n v="1"/>
    <x v="11"/>
    <n v="60"/>
    <n v="41"/>
    <n v="0"/>
    <n v="9192.9599999999991"/>
    <n v="0"/>
    <n v="9192.9599999999991"/>
    <n v="2804.58"/>
    <n v="0"/>
    <n v="6388.38"/>
    <n v="2960.39"/>
    <n v="155.81"/>
    <n v="304"/>
    <n v="1"/>
    <n v="69"/>
    <x v="5"/>
    <s v="11/2021"/>
    <x v="120"/>
    <n v="2"/>
    <s v="Date Center Migration - 1888"/>
    <x v="0"/>
    <m/>
  </r>
  <r>
    <n v="7004890"/>
    <n v="1"/>
    <x v="11"/>
    <n v="60"/>
    <n v="41"/>
    <n v="0"/>
    <n v="51475.16"/>
    <n v="0"/>
    <n v="51475.16"/>
    <n v="15704.28"/>
    <n v="0"/>
    <n v="35770.879999999997"/>
    <n v="16576.740000000002"/>
    <n v="872.46"/>
    <n v="304"/>
    <n v="1"/>
    <n v="69"/>
    <x v="5"/>
    <s v="11/2021"/>
    <x v="129"/>
    <n v="2"/>
    <s v="Dell I5-8365 Computers - 1868"/>
    <x v="0"/>
    <m/>
  </r>
  <r>
    <n v="56997969"/>
    <n v="1"/>
    <x v="11"/>
    <n v="60"/>
    <n v="45"/>
    <n v="0"/>
    <n v="7200"/>
    <n v="0"/>
    <n v="7200"/>
    <n v="1800"/>
    <n v="0"/>
    <n v="5400"/>
    <n v="1920"/>
    <n v="120"/>
    <n v="304"/>
    <n v="1"/>
    <n v="69"/>
    <x v="5"/>
    <s v="11/2021"/>
    <x v="232"/>
    <n v="2"/>
    <s v="Computer Equipment"/>
    <x v="0"/>
    <m/>
  </r>
  <r>
    <n v="56997974"/>
    <n v="1"/>
    <x v="11"/>
    <n v="60"/>
    <n v="45"/>
    <n v="0"/>
    <n v="85755.72"/>
    <n v="0"/>
    <n v="85755.72"/>
    <n v="21398.6"/>
    <n v="0"/>
    <n v="64357.120000000003"/>
    <n v="22828.76"/>
    <n v="1430.16"/>
    <n v="304"/>
    <n v="1"/>
    <n v="69"/>
    <x v="5"/>
    <s v="11/2021"/>
    <x v="232"/>
    <n v="2"/>
    <s v="Computer Equipment"/>
    <x v="0"/>
    <m/>
  </r>
  <r>
    <n v="60841810"/>
    <n v="1"/>
    <x v="11"/>
    <n v="60"/>
    <n v="59"/>
    <n v="0"/>
    <n v="56238"/>
    <n v="0"/>
    <n v="56238"/>
    <n v="937.3"/>
    <n v="0"/>
    <n v="55300.7"/>
    <n v="1874.6"/>
    <n v="937.30000000000007"/>
    <n v="304"/>
    <n v="1"/>
    <n v="69"/>
    <x v="5"/>
    <s v="11/2021"/>
    <x v="232"/>
    <n v="2"/>
    <s v="Computer Equipment"/>
    <x v="0"/>
    <m/>
  </r>
  <r>
    <n v="61772021"/>
    <n v="1"/>
    <x v="11"/>
    <n v="60"/>
    <n v="60"/>
    <n v="0"/>
    <n v="6862"/>
    <n v="0"/>
    <n v="6862"/>
    <n v="0"/>
    <n v="0"/>
    <n v="6862"/>
    <n v="114.37"/>
    <n v="114.37"/>
    <n v="304"/>
    <n v="1"/>
    <n v="69"/>
    <x v="5"/>
    <s v="11/2021"/>
    <x v="232"/>
    <n v="2"/>
    <s v="Computer Equipment"/>
    <x v="0"/>
    <m/>
  </r>
  <r>
    <n v="2272863"/>
    <n v="1"/>
    <x v="11"/>
    <n v="60"/>
    <n v="47"/>
    <n v="0"/>
    <n v="24640"/>
    <n v="0"/>
    <n v="24640"/>
    <n v="5338.71"/>
    <n v="0"/>
    <n v="19301.29"/>
    <n v="5749.38"/>
    <n v="410.67"/>
    <n v="305"/>
    <n v="1"/>
    <n v="70"/>
    <x v="6"/>
    <s v="11/2021"/>
    <x v="130"/>
    <n v="2"/>
    <s v="BIS IT805  Commvault Licens"/>
    <x v="0"/>
    <m/>
  </r>
  <r>
    <n v="6932871"/>
    <n v="1"/>
    <x v="11"/>
    <n v="60"/>
    <n v="7"/>
    <n v="0"/>
    <n v="906.41"/>
    <n v="0"/>
    <n v="906.41"/>
    <n v="796.41"/>
    <n v="0"/>
    <n v="110"/>
    <n v="812.12"/>
    <n v="15.71"/>
    <n v="305"/>
    <n v="1"/>
    <n v="70"/>
    <x v="6"/>
    <s v="11/2021"/>
    <x v="131"/>
    <n v="2"/>
    <s v="CISCO Meraki MR42 Cloud Managed A/P &amp; License - 1578"/>
    <x v="0"/>
    <m/>
  </r>
  <r>
    <n v="6932898"/>
    <n v="1"/>
    <x v="11"/>
    <n v="60"/>
    <n v="0"/>
    <n v="0"/>
    <n v="10650"/>
    <n v="-10650"/>
    <n v="0"/>
    <n v="10650"/>
    <n v="-10650"/>
    <n v="0"/>
    <n v="0"/>
    <n v="0"/>
    <n v="305"/>
    <n v="1"/>
    <n v="70"/>
    <x v="6"/>
    <s v="11/2021"/>
    <x v="132"/>
    <n v="2"/>
    <s v="Presidio 128 channel DSP module - 1441"/>
    <x v="0"/>
    <m/>
  </r>
  <r>
    <n v="6932920"/>
    <n v="1"/>
    <x v="11"/>
    <n v="120"/>
    <n v="25"/>
    <n v="0"/>
    <n v="51584.88"/>
    <n v="0"/>
    <n v="51584.88"/>
    <n v="40588.1"/>
    <n v="0"/>
    <n v="10996.78"/>
    <n v="41027.97"/>
    <n v="439.87"/>
    <n v="305"/>
    <n v="1"/>
    <n v="70"/>
    <x v="6"/>
    <s v="11/2021"/>
    <x v="5"/>
    <n v="2"/>
    <s v="Silver Lake Office Additions - 1076"/>
    <x v="0"/>
    <m/>
  </r>
  <r>
    <n v="6933060"/>
    <n v="1"/>
    <x v="11"/>
    <n v="120"/>
    <n v="28"/>
    <n v="0"/>
    <n v="2755.12"/>
    <n v="0"/>
    <n v="2755.12"/>
    <n v="2098.3000000000002"/>
    <n v="0"/>
    <n v="656.82"/>
    <n v="2121.7600000000002"/>
    <n v="23.46"/>
    <n v="305"/>
    <n v="1"/>
    <n v="70"/>
    <x v="6"/>
    <s v="11/2021"/>
    <x v="5"/>
    <n v="2"/>
    <s v="Silver Lake Office Additions - 1174"/>
    <x v="0"/>
    <m/>
  </r>
  <r>
    <n v="6933198"/>
    <n v="1"/>
    <x v="11"/>
    <n v="60"/>
    <n v="4"/>
    <n v="0"/>
    <n v="68612.710000000006"/>
    <n v="0"/>
    <n v="68612.710000000006"/>
    <n v="63830.61"/>
    <n v="0"/>
    <n v="4782.1000000000004"/>
    <n v="65026.14"/>
    <n v="1195.53"/>
    <n v="305"/>
    <n v="1"/>
    <n v="70"/>
    <x v="6"/>
    <s v="11/2021"/>
    <x v="135"/>
    <n v="2"/>
    <s v="Server, (1) Poweredge 8930 - 1525"/>
    <x v="0"/>
    <m/>
  </r>
  <r>
    <n v="6933617"/>
    <n v="1"/>
    <x v="11"/>
    <n v="60"/>
    <n v="4"/>
    <n v="0"/>
    <n v="64728.97"/>
    <n v="0"/>
    <n v="64728.97"/>
    <n v="60217.55"/>
    <n v="0"/>
    <n v="4511.42"/>
    <n v="61345.41"/>
    <n v="1127.8600000000001"/>
    <n v="305"/>
    <n v="1"/>
    <n v="70"/>
    <x v="6"/>
    <s v="11/2021"/>
    <x v="135"/>
    <n v="2"/>
    <s v="Server, (1) Poweredge 8930 - 1526"/>
    <x v="0"/>
    <m/>
  </r>
  <r>
    <n v="6933640"/>
    <n v="1"/>
    <x v="11"/>
    <n v="60"/>
    <n v="4"/>
    <n v="0"/>
    <n v="14584"/>
    <n v="0"/>
    <n v="14584"/>
    <n v="13567.54"/>
    <n v="0"/>
    <n v="1016.46"/>
    <n v="13821.66"/>
    <n v="254.12"/>
    <n v="305"/>
    <n v="1"/>
    <n v="70"/>
    <x v="6"/>
    <s v="11/2021"/>
    <x v="139"/>
    <n v="2"/>
    <s v="(40) Cust 2T 3.5 inch Hard Drives - 1524"/>
    <x v="0"/>
    <m/>
  </r>
  <r>
    <n v="6933852"/>
    <n v="1"/>
    <x v="11"/>
    <n v="60"/>
    <n v="7"/>
    <n v="0"/>
    <n v="20195.759999999998"/>
    <n v="0"/>
    <n v="20195.759999999998"/>
    <n v="17745.34"/>
    <n v="0"/>
    <n v="2450.42"/>
    <n v="18095.400000000001"/>
    <n v="350.06"/>
    <n v="305"/>
    <n v="1"/>
    <n v="70"/>
    <x v="6"/>
    <s v="11/2021"/>
    <x v="143"/>
    <n v="2"/>
    <s v="CISCO ONE ISR4431 w/license &amp; accessories - 1576"/>
    <x v="0"/>
    <m/>
  </r>
  <r>
    <n v="6933920"/>
    <n v="1"/>
    <x v="11"/>
    <n v="36"/>
    <n v="0"/>
    <n v="0"/>
    <n v="-487.06"/>
    <n v="0"/>
    <n v="-487.06"/>
    <n v="-487.06"/>
    <n v="0"/>
    <n v="0"/>
    <n v="-487.06"/>
    <n v="0"/>
    <n v="305"/>
    <n v="1"/>
    <n v="70"/>
    <x v="6"/>
    <s v="11/2021"/>
    <x v="144"/>
    <n v="2"/>
    <s v="Server and Storage 02 - 1305"/>
    <x v="0"/>
    <m/>
  </r>
  <r>
    <n v="6933935"/>
    <n v="1"/>
    <x v="11"/>
    <n v="36"/>
    <n v="0"/>
    <n v="0"/>
    <n v="-15920"/>
    <n v="0"/>
    <n v="-15920"/>
    <n v="-15920"/>
    <n v="0"/>
    <n v="0"/>
    <n v="-15920"/>
    <n v="0"/>
    <n v="305"/>
    <n v="1"/>
    <n v="70"/>
    <x v="6"/>
    <s v="11/2021"/>
    <x v="145"/>
    <n v="2"/>
    <s v="Upgrade Payment Processor - 1106"/>
    <x v="0"/>
    <m/>
  </r>
  <r>
    <n v="6933956"/>
    <n v="1"/>
    <x v="11"/>
    <n v="60"/>
    <n v="7"/>
    <n v="0"/>
    <n v="3355.28"/>
    <n v="0"/>
    <n v="3355.28"/>
    <n v="2948.2"/>
    <n v="0"/>
    <n v="407.08"/>
    <n v="3006.35"/>
    <n v="58.15"/>
    <n v="305"/>
    <n v="1"/>
    <n v="70"/>
    <x v="6"/>
    <s v="11/2021"/>
    <x v="147"/>
    <n v="2"/>
    <s v="CISCO CAT29601-X 48GBE POE - 1577"/>
    <x v="0"/>
    <m/>
  </r>
  <r>
    <n v="24740790"/>
    <n v="1"/>
    <x v="11"/>
    <n v="60"/>
    <n v="54"/>
    <n v="0"/>
    <n v="5761.5"/>
    <n v="0"/>
    <n v="5761.5"/>
    <n v="576.15"/>
    <n v="0"/>
    <n v="5185.3500000000004"/>
    <n v="672.18"/>
    <n v="96.03"/>
    <n v="305"/>
    <n v="1"/>
    <n v="70"/>
    <x v="6"/>
    <s v="11/2021"/>
    <x v="232"/>
    <n v="2"/>
    <s v="Computer Equipment"/>
    <x v="0"/>
    <m/>
  </r>
  <r>
    <n v="34690541"/>
    <n v="1"/>
    <x v="11"/>
    <n v="60"/>
    <n v="55"/>
    <n v="0"/>
    <n v="31663.75"/>
    <n v="0"/>
    <n v="31663.75"/>
    <n v="2638.65"/>
    <n v="0"/>
    <n v="29025.1"/>
    <n v="3166.38"/>
    <n v="527.73"/>
    <n v="305"/>
    <n v="1"/>
    <n v="70"/>
    <x v="6"/>
    <s v="11/2021"/>
    <x v="232"/>
    <n v="2"/>
    <s v="Computer Equipment"/>
    <x v="0"/>
    <m/>
  </r>
  <r>
    <n v="43252783"/>
    <n v="1"/>
    <x v="11"/>
    <n v="60"/>
    <n v="56"/>
    <n v="0"/>
    <n v="9559.18"/>
    <n v="0"/>
    <n v="9559.18"/>
    <n v="637.28"/>
    <n v="0"/>
    <n v="8921.9"/>
    <n v="796.6"/>
    <n v="159.32"/>
    <n v="305"/>
    <n v="1"/>
    <n v="70"/>
    <x v="6"/>
    <s v="11/2021"/>
    <x v="232"/>
    <n v="2"/>
    <s v="Computer Equipment"/>
    <x v="0"/>
    <m/>
  </r>
  <r>
    <n v="43252786"/>
    <n v="1"/>
    <x v="11"/>
    <n v="60"/>
    <n v="56"/>
    <n v="0"/>
    <n v="49370.54"/>
    <n v="0"/>
    <n v="49370.54"/>
    <n v="3291.36"/>
    <n v="0"/>
    <n v="46079.18"/>
    <n v="4114.2"/>
    <n v="822.84"/>
    <n v="305"/>
    <n v="1"/>
    <n v="70"/>
    <x v="6"/>
    <s v="11/2021"/>
    <x v="232"/>
    <n v="2"/>
    <s v="Computer Equipment"/>
    <x v="0"/>
    <m/>
  </r>
  <r>
    <n v="50940954"/>
    <n v="1"/>
    <x v="11"/>
    <n v="60"/>
    <n v="57"/>
    <n v="0"/>
    <n v="12416.9"/>
    <n v="0"/>
    <n v="12416.9"/>
    <n v="620.85"/>
    <n v="0"/>
    <n v="11796.05"/>
    <n v="827.8"/>
    <n v="206.95000000000002"/>
    <n v="305"/>
    <n v="1"/>
    <n v="70"/>
    <x v="6"/>
    <s v="11/2021"/>
    <x v="232"/>
    <n v="2"/>
    <s v="Computer Equipment"/>
    <x v="0"/>
    <m/>
  </r>
  <r>
    <n v="50940957"/>
    <n v="1"/>
    <x v="11"/>
    <n v="60"/>
    <n v="57"/>
    <n v="0"/>
    <n v="1803.83"/>
    <n v="0"/>
    <n v="1803.83"/>
    <n v="90.18"/>
    <n v="0"/>
    <n v="1713.65"/>
    <n v="120.24"/>
    <n v="30.060000000000002"/>
    <n v="305"/>
    <n v="1"/>
    <n v="70"/>
    <x v="6"/>
    <s v="11/2021"/>
    <x v="232"/>
    <n v="2"/>
    <s v="Computer Equipment"/>
    <x v="0"/>
    <m/>
  </r>
  <r>
    <n v="50940960"/>
    <n v="1"/>
    <x v="11"/>
    <n v="60"/>
    <n v="57"/>
    <n v="0"/>
    <n v="20533.990000000002"/>
    <n v="0"/>
    <n v="20533.990000000002"/>
    <n v="1026.69"/>
    <n v="0"/>
    <n v="19507.3"/>
    <n v="1368.92"/>
    <n v="342.23"/>
    <n v="305"/>
    <n v="1"/>
    <n v="70"/>
    <x v="6"/>
    <s v="11/2021"/>
    <x v="232"/>
    <n v="2"/>
    <s v="Computer Equipment"/>
    <x v="0"/>
    <m/>
  </r>
  <r>
    <n v="56971292"/>
    <n v="1"/>
    <x v="11"/>
    <n v="60"/>
    <n v="58"/>
    <n v="0"/>
    <n v="5133.6400000000003"/>
    <n v="0"/>
    <n v="5133.6400000000003"/>
    <n v="171.12"/>
    <n v="0"/>
    <n v="4962.5200000000004"/>
    <n v="256.68"/>
    <n v="85.56"/>
    <n v="305"/>
    <n v="1"/>
    <n v="70"/>
    <x v="6"/>
    <s v="11/2021"/>
    <x v="243"/>
    <n v="2"/>
    <s v="BIS IT805  Backup Storage"/>
    <x v="0"/>
    <m/>
  </r>
  <r>
    <n v="56997957"/>
    <n v="1"/>
    <x v="11"/>
    <n v="60"/>
    <n v="58"/>
    <n v="0"/>
    <n v="122673.44"/>
    <n v="0"/>
    <n v="122673.44"/>
    <n v="4089.12"/>
    <n v="0"/>
    <n v="118584.32000000001"/>
    <n v="6133.68"/>
    <n v="2044.56"/>
    <n v="305"/>
    <n v="1"/>
    <n v="70"/>
    <x v="6"/>
    <s v="11/2021"/>
    <x v="232"/>
    <n v="2"/>
    <s v="Computer Equipment"/>
    <x v="0"/>
    <m/>
  </r>
  <r>
    <n v="56997960"/>
    <n v="1"/>
    <x v="11"/>
    <n v="60"/>
    <n v="58"/>
    <n v="0"/>
    <n v="18101.64"/>
    <n v="0"/>
    <n v="18101.64"/>
    <n v="603.38"/>
    <n v="0"/>
    <n v="17498.259999999998"/>
    <n v="905.07"/>
    <n v="301.69"/>
    <n v="305"/>
    <n v="1"/>
    <n v="70"/>
    <x v="6"/>
    <s v="11/2021"/>
    <x v="232"/>
    <n v="2"/>
    <s v="Computer Equipment"/>
    <x v="0"/>
    <m/>
  </r>
  <r>
    <n v="60841804"/>
    <n v="1"/>
    <x v="11"/>
    <n v="60"/>
    <n v="59"/>
    <n v="0"/>
    <n v="71224.5"/>
    <n v="0"/>
    <n v="71224.5"/>
    <n v="1187.08"/>
    <n v="0"/>
    <n v="70037.42"/>
    <n v="2374.15"/>
    <n v="1187.07"/>
    <n v="305"/>
    <n v="1"/>
    <n v="70"/>
    <x v="6"/>
    <s v="11/2021"/>
    <x v="232"/>
    <n v="2"/>
    <s v="Computer Equipment"/>
    <x v="0"/>
    <m/>
  </r>
  <r>
    <n v="60841807"/>
    <n v="1"/>
    <x v="11"/>
    <n v="60"/>
    <n v="59"/>
    <n v="0"/>
    <n v="43946.83"/>
    <n v="0"/>
    <n v="43946.83"/>
    <n v="732.45"/>
    <n v="0"/>
    <n v="43214.38"/>
    <n v="1464.9"/>
    <n v="732.45"/>
    <n v="305"/>
    <n v="1"/>
    <n v="70"/>
    <x v="6"/>
    <s v="11/2021"/>
    <x v="232"/>
    <n v="2"/>
    <s v="Computer Equipment"/>
    <x v="0"/>
    <m/>
  </r>
  <r>
    <n v="61772012"/>
    <n v="1"/>
    <x v="11"/>
    <n v="60"/>
    <n v="60"/>
    <n v="0"/>
    <n v="10277.99"/>
    <n v="0"/>
    <n v="10277.99"/>
    <n v="0"/>
    <n v="0"/>
    <n v="10277.99"/>
    <n v="171.3"/>
    <n v="171.3"/>
    <n v="305"/>
    <n v="1"/>
    <n v="70"/>
    <x v="6"/>
    <s v="11/2021"/>
    <x v="232"/>
    <n v="2"/>
    <s v="Computer Equipment"/>
    <x v="0"/>
    <m/>
  </r>
  <r>
    <n v="61772015"/>
    <n v="1"/>
    <x v="11"/>
    <n v="60"/>
    <n v="60"/>
    <n v="0"/>
    <n v="71645.820000000007"/>
    <n v="0"/>
    <n v="71645.820000000007"/>
    <n v="0"/>
    <n v="0"/>
    <n v="71645.820000000007"/>
    <n v="1194.0999999999999"/>
    <n v="1194.1000000000001"/>
    <n v="305"/>
    <n v="1"/>
    <n v="70"/>
    <x v="6"/>
    <s v="11/2021"/>
    <x v="232"/>
    <n v="2"/>
    <s v="Computer Equipment"/>
    <x v="0"/>
    <m/>
  </r>
  <r>
    <n v="61772018"/>
    <n v="1"/>
    <x v="11"/>
    <n v="60"/>
    <n v="60"/>
    <n v="0"/>
    <n v="19636.72"/>
    <n v="0"/>
    <n v="19636.72"/>
    <n v="0"/>
    <n v="0"/>
    <n v="19636.72"/>
    <n v="327.27999999999997"/>
    <n v="327.28000000000003"/>
    <n v="305"/>
    <n v="1"/>
    <n v="70"/>
    <x v="6"/>
    <s v="11/2021"/>
    <x v="232"/>
    <n v="2"/>
    <s v="Computer Equipment"/>
    <x v="0"/>
    <m/>
  </r>
  <r>
    <n v="66194395"/>
    <n v="1"/>
    <x v="11"/>
    <n v="60"/>
    <n v="60"/>
    <n v="0"/>
    <n v="0"/>
    <n v="6773.6"/>
    <n v="6773.6"/>
    <n v="0"/>
    <n v="0"/>
    <n v="0"/>
    <n v="0"/>
    <n v="0"/>
    <n v="305"/>
    <n v="1"/>
    <n v="70"/>
    <x v="6"/>
    <s v="11/2021"/>
    <x v="232"/>
    <n v="2"/>
    <s v="Computer Equipment"/>
    <x v="0"/>
    <m/>
  </r>
  <r>
    <n v="66194398"/>
    <n v="1"/>
    <x v="11"/>
    <n v="60"/>
    <n v="60"/>
    <n v="0"/>
    <n v="0"/>
    <n v="28.84"/>
    <n v="28.84"/>
    <n v="0"/>
    <n v="0"/>
    <n v="0"/>
    <n v="0"/>
    <n v="0"/>
    <n v="305"/>
    <n v="1"/>
    <n v="70"/>
    <x v="6"/>
    <s v="11/2021"/>
    <x v="232"/>
    <n v="2"/>
    <s v="Computer Equipment"/>
    <x v="0"/>
    <m/>
  </r>
  <r>
    <n v="66194401"/>
    <n v="1"/>
    <x v="11"/>
    <n v="60"/>
    <n v="60"/>
    <n v="0"/>
    <n v="0"/>
    <n v="46790.89"/>
    <n v="46790.89"/>
    <n v="0"/>
    <n v="0"/>
    <n v="0"/>
    <n v="0"/>
    <n v="0"/>
    <n v="305"/>
    <n v="1"/>
    <n v="70"/>
    <x v="6"/>
    <s v="11/2021"/>
    <x v="232"/>
    <n v="2"/>
    <s v="Computer Equipment"/>
    <x v="0"/>
    <m/>
  </r>
  <r>
    <n v="6933624"/>
    <n v="1"/>
    <x v="11"/>
    <n v="84"/>
    <n v="35"/>
    <n v="0"/>
    <n v="133969.25"/>
    <n v="0"/>
    <n v="133969.25"/>
    <n v="78109.86"/>
    <n v="0"/>
    <n v="55859.39"/>
    <n v="79705.84"/>
    <n v="1595.98"/>
    <n v="306"/>
    <n v="1"/>
    <n v="71"/>
    <x v="7"/>
    <s v="11/2021"/>
    <x v="148"/>
    <n v="2"/>
    <s v="Middletown Office Furniture &amp; Fixtures - 114 Sandhill Dr - 1716"/>
    <x v="0"/>
    <m/>
  </r>
  <r>
    <n v="923015"/>
    <n v="1"/>
    <x v="11"/>
    <n v="36"/>
    <n v="26"/>
    <n v="0"/>
    <n v="-15902.27"/>
    <n v="0"/>
    <n v="-15902.27"/>
    <n v="-4417.3"/>
    <n v="0"/>
    <n v="-11484.97"/>
    <n v="-4859.03"/>
    <n v="-441.73"/>
    <n v="307"/>
    <n v="1"/>
    <n v="72"/>
    <x v="8"/>
    <s v="11/2021"/>
    <x v="231"/>
    <n v="2"/>
    <s v="Bill Print Phase 1"/>
    <x v="0"/>
    <m/>
  </r>
  <r>
    <n v="923018"/>
    <n v="1"/>
    <x v="11"/>
    <n v="36"/>
    <n v="18"/>
    <n v="0"/>
    <n v="60251.33"/>
    <n v="0"/>
    <n v="60251.33"/>
    <n v="23522.959999999999"/>
    <n v="0"/>
    <n v="36728.370000000003"/>
    <n v="25563.43"/>
    <n v="2040.47"/>
    <n v="307"/>
    <n v="1"/>
    <n v="72"/>
    <x v="8"/>
    <s v="11/2021"/>
    <x v="149"/>
    <n v="2"/>
    <s v="Bill Pres Dept Chgs"/>
    <x v="0"/>
    <m/>
  </r>
  <r>
    <n v="923021"/>
    <n v="1"/>
    <x v="11"/>
    <n v="36"/>
    <n v="18"/>
    <n v="0"/>
    <n v="122288.36"/>
    <n v="0"/>
    <n v="122288.36"/>
    <n v="52347.29"/>
    <n v="0"/>
    <n v="69941.070000000007"/>
    <n v="56232.91"/>
    <n v="3885.62"/>
    <n v="307"/>
    <n v="1"/>
    <n v="72"/>
    <x v="8"/>
    <s v="11/2021"/>
    <x v="150"/>
    <n v="2"/>
    <s v="Tableau Software"/>
    <x v="0"/>
    <m/>
  </r>
  <r>
    <n v="1949246"/>
    <n v="1"/>
    <x v="11"/>
    <n v="36"/>
    <n v="22"/>
    <n v="0"/>
    <n v="0"/>
    <n v="0"/>
    <n v="0"/>
    <n v="0"/>
    <n v="0"/>
    <n v="0"/>
    <n v="0"/>
    <n v="0"/>
    <n v="307"/>
    <n v="1"/>
    <n v="72"/>
    <x v="8"/>
    <s v="11/2021"/>
    <x v="151"/>
    <n v="2"/>
    <s v="Kubra Elkton Gas Platform"/>
    <x v="0"/>
    <m/>
  </r>
  <r>
    <n v="6933363"/>
    <n v="1"/>
    <x v="11"/>
    <n v="36"/>
    <n v="1"/>
    <n v="0"/>
    <n v="37755.9"/>
    <n v="0"/>
    <n v="37755.9"/>
    <n v="36651.93"/>
    <n v="0"/>
    <n v="1103.97"/>
    <n v="37755.9"/>
    <n v="1103.97"/>
    <n v="307"/>
    <n v="1"/>
    <n v="72"/>
    <x v="8"/>
    <s v="11/2021"/>
    <x v="154"/>
    <n v="2"/>
    <s v="Bill Print Ph 1 - 1809"/>
    <x v="0"/>
    <m/>
  </r>
  <r>
    <n v="6933510"/>
    <n v="1"/>
    <x v="11"/>
    <n v="36"/>
    <n v="0"/>
    <n v="0"/>
    <n v="58320.17"/>
    <n v="-58320.17"/>
    <n v="0"/>
    <n v="58320.17"/>
    <n v="-58320.17"/>
    <n v="0"/>
    <n v="0"/>
    <n v="0"/>
    <n v="307"/>
    <n v="1"/>
    <n v="72"/>
    <x v="8"/>
    <s v="11/2021"/>
    <x v="154"/>
    <n v="2"/>
    <s v="Bill Print Ph 1 - 1800"/>
    <x v="0"/>
    <m/>
  </r>
  <r>
    <n v="6933615"/>
    <n v="1"/>
    <x v="11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1/2021"/>
    <x v="155"/>
    <n v="2"/>
    <s v="New Corporate / Executive Dashboard - 904"/>
    <x v="0"/>
    <m/>
  </r>
  <r>
    <n v="6933648"/>
    <n v="1"/>
    <x v="11"/>
    <n v="36"/>
    <n v="0"/>
    <n v="0"/>
    <n v="0"/>
    <n v="0"/>
    <n v="0"/>
    <n v="0"/>
    <n v="0"/>
    <n v="0"/>
    <n v="0"/>
    <n v="0"/>
    <n v="307"/>
    <n v="1"/>
    <n v="72"/>
    <x v="8"/>
    <s v="11/2021"/>
    <x v="154"/>
    <n v="2"/>
    <s v="Bill Print Ph 1 - 1791"/>
    <x v="0"/>
    <m/>
  </r>
  <r>
    <n v="6933659"/>
    <n v="1"/>
    <x v="11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1/2021"/>
    <x v="156"/>
    <n v="2"/>
    <s v="Corporate &amp; BU Website - 1089"/>
    <x v="0"/>
    <m/>
  </r>
  <r>
    <n v="6934007"/>
    <n v="1"/>
    <x v="11"/>
    <n v="36"/>
    <n v="3"/>
    <n v="0"/>
    <n v="34344.89"/>
    <n v="0"/>
    <n v="34344.89"/>
    <n v="31346.53"/>
    <n v="0"/>
    <n v="2998.36"/>
    <n v="32345.98"/>
    <n v="999.45"/>
    <n v="307"/>
    <n v="1"/>
    <n v="72"/>
    <x v="8"/>
    <s v="11/2021"/>
    <x v="154"/>
    <n v="2"/>
    <s v="Bill Print Ph 1 - 1811"/>
    <x v="0"/>
    <m/>
  </r>
  <r>
    <n v="6934008"/>
    <n v="1"/>
    <x v="11"/>
    <n v="36"/>
    <n v="5"/>
    <n v="0"/>
    <n v="22139.74"/>
    <n v="0"/>
    <n v="22139.74"/>
    <n v="18931.07"/>
    <n v="0"/>
    <n v="3208.67"/>
    <n v="19572.8"/>
    <n v="641.73"/>
    <n v="307"/>
    <n v="1"/>
    <n v="72"/>
    <x v="8"/>
    <s v="11/2021"/>
    <x v="154"/>
    <n v="2"/>
    <s v="Bill Print Ph 1 - 1821"/>
    <x v="0"/>
    <m/>
  </r>
  <r>
    <n v="6934009"/>
    <n v="1"/>
    <x v="11"/>
    <n v="36"/>
    <n v="6"/>
    <n v="0"/>
    <n v="6917.25"/>
    <n v="0"/>
    <n v="6917.25"/>
    <n v="5716.32"/>
    <n v="0"/>
    <n v="1200.93"/>
    <n v="5916.48"/>
    <n v="200.16"/>
    <n v="307"/>
    <n v="1"/>
    <n v="72"/>
    <x v="8"/>
    <s v="11/2021"/>
    <x v="154"/>
    <n v="2"/>
    <s v="Bill Print Ph 1 - 1825"/>
    <x v="0"/>
    <m/>
  </r>
  <r>
    <n v="6934010"/>
    <n v="1"/>
    <x v="11"/>
    <n v="36"/>
    <n v="9"/>
    <n v="0"/>
    <n v="27232.83"/>
    <n v="0"/>
    <n v="27232.83"/>
    <n v="20172.47"/>
    <n v="0"/>
    <n v="7060.36"/>
    <n v="20956.95"/>
    <n v="784.48"/>
    <n v="307"/>
    <n v="1"/>
    <n v="72"/>
    <x v="8"/>
    <s v="11/2021"/>
    <x v="154"/>
    <n v="2"/>
    <s v="Bill Print Ph 1 - 1838"/>
    <x v="0"/>
    <m/>
  </r>
  <r>
    <n v="6934011"/>
    <n v="1"/>
    <x v="11"/>
    <n v="36"/>
    <n v="10"/>
    <n v="0"/>
    <n v="1991.29"/>
    <n v="0"/>
    <n v="1991.29"/>
    <n v="1418.4"/>
    <n v="0"/>
    <n v="572.89"/>
    <n v="1475.69"/>
    <n v="57.29"/>
    <n v="307"/>
    <n v="1"/>
    <n v="72"/>
    <x v="8"/>
    <s v="11/2021"/>
    <x v="154"/>
    <n v="2"/>
    <s v="Bill Print Ph 1 - 1840"/>
    <x v="0"/>
    <m/>
  </r>
  <r>
    <n v="6934014"/>
    <n v="1"/>
    <x v="11"/>
    <n v="36"/>
    <n v="13"/>
    <n v="0"/>
    <n v="200000"/>
    <n v="0"/>
    <n v="200000"/>
    <n v="125448.05"/>
    <n v="0"/>
    <n v="74551.95"/>
    <n v="131182.82"/>
    <n v="5734.77"/>
    <n v="307"/>
    <n v="1"/>
    <n v="72"/>
    <x v="8"/>
    <s v="11/2021"/>
    <x v="158"/>
    <n v="2"/>
    <s v="ECIS Software Licenses - 1863"/>
    <x v="0"/>
    <m/>
  </r>
  <r>
    <n v="6934021"/>
    <n v="1"/>
    <x v="11"/>
    <n v="36"/>
    <n v="13"/>
    <n v="0"/>
    <n v="66258.149999999994"/>
    <n v="0"/>
    <n v="66258.149999999994"/>
    <n v="41559.769999999997"/>
    <n v="0"/>
    <n v="24698.38"/>
    <n v="43459.65"/>
    <n v="1899.88"/>
    <n v="307"/>
    <n v="1"/>
    <n v="72"/>
    <x v="8"/>
    <s v="11/2021"/>
    <x v="159"/>
    <n v="2"/>
    <s v="Tableau Software - 1862"/>
    <x v="0"/>
    <m/>
  </r>
  <r>
    <n v="6934032"/>
    <n v="1"/>
    <x v="11"/>
    <n v="36"/>
    <n v="4"/>
    <n v="0"/>
    <n v="13544.23"/>
    <n v="0"/>
    <n v="13544.23"/>
    <n v="11970.91"/>
    <n v="0"/>
    <n v="1573.32"/>
    <n v="12364.24"/>
    <n v="393.33"/>
    <n v="307"/>
    <n v="1"/>
    <n v="72"/>
    <x v="8"/>
    <s v="11/2021"/>
    <x v="154"/>
    <n v="2"/>
    <s v="Bill Print Ph 1 - 1816"/>
    <x v="0"/>
    <m/>
  </r>
  <r>
    <n v="6934033"/>
    <n v="1"/>
    <x v="11"/>
    <n v="36"/>
    <n v="8"/>
    <n v="0"/>
    <n v="11903.84"/>
    <n v="0"/>
    <n v="11903.84"/>
    <n v="9156.7999999999993"/>
    <n v="0"/>
    <n v="2747.04"/>
    <n v="9500.18"/>
    <n v="343.38"/>
    <n v="307"/>
    <n v="1"/>
    <n v="72"/>
    <x v="8"/>
    <s v="11/2021"/>
    <x v="154"/>
    <n v="2"/>
    <s v="Bill Print Ph 1 - 1837"/>
    <x v="0"/>
    <m/>
  </r>
  <r>
    <n v="6934040"/>
    <n v="1"/>
    <x v="11"/>
    <n v="36"/>
    <n v="12"/>
    <n v="0"/>
    <n v="32923.5"/>
    <n v="0"/>
    <n v="32923.5"/>
    <n v="21583.200000000001"/>
    <n v="0"/>
    <n v="11340.3"/>
    <n v="22528.22"/>
    <n v="945.02"/>
    <n v="307"/>
    <n v="1"/>
    <n v="72"/>
    <x v="8"/>
    <s v="11/2021"/>
    <x v="154"/>
    <n v="2"/>
    <s v="Bill Print Ph 1 - 1846"/>
    <x v="0"/>
    <m/>
  </r>
  <r>
    <n v="6934050"/>
    <n v="1"/>
    <x v="11"/>
    <n v="36"/>
    <n v="11"/>
    <n v="0"/>
    <n v="87097.38"/>
    <n v="0"/>
    <n v="87097.38"/>
    <n v="59566.63"/>
    <n v="0"/>
    <n v="27530.75"/>
    <n v="62069.43"/>
    <n v="2502.8000000000002"/>
    <n v="307"/>
    <n v="1"/>
    <n v="72"/>
    <x v="8"/>
    <s v="11/2021"/>
    <x v="154"/>
    <n v="2"/>
    <s v="Bill Print Ph 1 - 1844"/>
    <x v="0"/>
    <m/>
  </r>
  <r>
    <n v="6934051"/>
    <n v="1"/>
    <x v="11"/>
    <n v="36"/>
    <n v="13"/>
    <n v="0"/>
    <n v="177402.45"/>
    <n v="0"/>
    <n v="177402.45"/>
    <n v="111273.96"/>
    <n v="0"/>
    <n v="66128.490000000005"/>
    <n v="116360.77"/>
    <n v="5086.8100000000004"/>
    <n v="307"/>
    <n v="1"/>
    <n v="72"/>
    <x v="8"/>
    <s v="11/2021"/>
    <x v="159"/>
    <n v="2"/>
    <s v="Call back in Queue - 1861"/>
    <x v="0"/>
    <m/>
  </r>
  <r>
    <n v="6934055"/>
    <n v="1"/>
    <x v="11"/>
    <n v="36"/>
    <n v="13"/>
    <n v="0"/>
    <n v="31250"/>
    <n v="0"/>
    <n v="31250"/>
    <n v="19601.28"/>
    <n v="0"/>
    <n v="11648.72"/>
    <n v="20497.34"/>
    <n v="896.06000000000006"/>
    <n v="307"/>
    <n v="1"/>
    <n v="72"/>
    <x v="8"/>
    <s v="11/2021"/>
    <x v="160"/>
    <n v="2"/>
    <s v="Pro2Oracle Software - 1860"/>
    <x v="0"/>
    <m/>
  </r>
  <r>
    <n v="6934060"/>
    <n v="1"/>
    <x v="11"/>
    <n v="36"/>
    <n v="7"/>
    <n v="0"/>
    <n v="8121.72"/>
    <n v="0"/>
    <n v="8121.72"/>
    <n v="6479.35"/>
    <n v="0"/>
    <n v="1642.37"/>
    <n v="6713.97"/>
    <n v="234.62"/>
    <n v="307"/>
    <n v="1"/>
    <n v="72"/>
    <x v="8"/>
    <s v="11/2021"/>
    <x v="154"/>
    <n v="2"/>
    <s v="Bill Print Ph 1 - 1830"/>
    <x v="0"/>
    <m/>
  </r>
  <r>
    <n v="6934083"/>
    <n v="1"/>
    <x v="11"/>
    <n v="36"/>
    <n v="13"/>
    <n v="0"/>
    <n v="22000"/>
    <n v="0"/>
    <n v="22000"/>
    <n v="13799.27"/>
    <n v="0"/>
    <n v="8200.73"/>
    <n v="14430.1"/>
    <n v="630.83000000000004"/>
    <n v="307"/>
    <n v="1"/>
    <n v="72"/>
    <x v="8"/>
    <s v="11/2021"/>
    <x v="161"/>
    <n v="2"/>
    <s v="Utilicis Open Edge Pro2SQL Licenses - 1859"/>
    <x v="0"/>
    <m/>
  </r>
  <r>
    <n v="7003380"/>
    <n v="1"/>
    <x v="11"/>
    <n v="36"/>
    <n v="15"/>
    <n v="0"/>
    <n v="125995.23"/>
    <n v="0"/>
    <n v="125995.23"/>
    <n v="71906.36"/>
    <n v="0"/>
    <n v="54088.87"/>
    <n v="75512.28"/>
    <n v="3605.92"/>
    <n v="307"/>
    <n v="1"/>
    <n v="72"/>
    <x v="8"/>
    <s v="11/2021"/>
    <x v="154"/>
    <n v="2"/>
    <s v="Bill Print Ph 1 - 1846"/>
    <x v="0"/>
    <m/>
  </r>
  <r>
    <n v="7003657"/>
    <n v="1"/>
    <x v="11"/>
    <n v="36"/>
    <n v="17"/>
    <n v="0"/>
    <n v="1892.22"/>
    <n v="0"/>
    <n v="1892.22"/>
    <n v="973.12"/>
    <n v="0"/>
    <n v="919.1"/>
    <n v="1027.18"/>
    <n v="54.06"/>
    <n v="307"/>
    <n v="1"/>
    <n v="72"/>
    <x v="8"/>
    <s v="11/2021"/>
    <x v="154"/>
    <n v="2"/>
    <s v="Bill Print Ph 1 - 1882"/>
    <x v="0"/>
    <m/>
  </r>
  <r>
    <n v="7003658"/>
    <n v="1"/>
    <x v="11"/>
    <n v="60"/>
    <n v="41"/>
    <n v="0"/>
    <n v="20038.2"/>
    <n v="0"/>
    <n v="20038.2"/>
    <n v="6113.34"/>
    <n v="0"/>
    <n v="13924.86"/>
    <n v="6452.97"/>
    <n v="339.63"/>
    <n v="307"/>
    <n v="1"/>
    <n v="72"/>
    <x v="8"/>
    <s v="11/2021"/>
    <x v="162"/>
    <n v="2"/>
    <s v="CISCO 911 Phone System - 1894"/>
    <x v="0"/>
    <m/>
  </r>
  <r>
    <n v="7004239"/>
    <n v="1"/>
    <x v="11"/>
    <n v="36"/>
    <n v="16"/>
    <n v="0"/>
    <n v="4382.53"/>
    <n v="0"/>
    <n v="4382.53"/>
    <n v="2377.4899999999998"/>
    <n v="0"/>
    <n v="2005.04"/>
    <n v="2502.81"/>
    <n v="125.32000000000001"/>
    <n v="307"/>
    <n v="1"/>
    <n v="72"/>
    <x v="8"/>
    <s v="11/2021"/>
    <x v="154"/>
    <n v="2"/>
    <s v="Bill Print Ph 1 - 1874"/>
    <x v="0"/>
    <m/>
  </r>
  <r>
    <n v="7004247"/>
    <n v="1"/>
    <x v="11"/>
    <n v="36"/>
    <n v="15"/>
    <n v="0"/>
    <n v="3264.01"/>
    <n v="0"/>
    <n v="3264.01"/>
    <n v="1862.79"/>
    <n v="0"/>
    <n v="1401.22"/>
    <n v="1956.2"/>
    <n v="93.41"/>
    <n v="307"/>
    <n v="1"/>
    <n v="72"/>
    <x v="8"/>
    <s v="11/2021"/>
    <x v="150"/>
    <n v="2"/>
    <s v="Tableau Software - 1869"/>
    <x v="0"/>
    <m/>
  </r>
  <r>
    <n v="7004566"/>
    <n v="1"/>
    <x v="11"/>
    <n v="60"/>
    <n v="41"/>
    <n v="0"/>
    <n v="14055"/>
    <n v="0"/>
    <n v="14055"/>
    <n v="4287.96"/>
    <n v="0"/>
    <n v="9767.0400000000009"/>
    <n v="4526.18"/>
    <n v="238.22"/>
    <n v="307"/>
    <n v="1"/>
    <n v="72"/>
    <x v="8"/>
    <s v="11/2021"/>
    <x v="163"/>
    <n v="2"/>
    <s v="Ivanti Licenses - 1893"/>
    <x v="0"/>
    <m/>
  </r>
  <r>
    <n v="7004569"/>
    <n v="1"/>
    <x v="11"/>
    <n v="36"/>
    <n v="16"/>
    <n v="0"/>
    <n v="7551.23"/>
    <n v="0"/>
    <n v="7551.23"/>
    <n v="4096.43"/>
    <n v="0"/>
    <n v="3454.8"/>
    <n v="4312.3599999999997"/>
    <n v="215.93"/>
    <n v="307"/>
    <n v="1"/>
    <n v="72"/>
    <x v="8"/>
    <s v="11/2021"/>
    <x v="150"/>
    <n v="2"/>
    <s v="Tableau Software - 1876"/>
    <x v="0"/>
    <m/>
  </r>
  <r>
    <n v="7004892"/>
    <n v="1"/>
    <x v="11"/>
    <n v="36"/>
    <n v="17"/>
    <n v="0"/>
    <n v="2536.2199999999998"/>
    <n v="0"/>
    <n v="2536.2199999999998"/>
    <n v="1304.32"/>
    <n v="0"/>
    <n v="1231.9000000000001"/>
    <n v="1376.78"/>
    <n v="72.460000000000008"/>
    <n v="307"/>
    <n v="1"/>
    <n v="72"/>
    <x v="8"/>
    <s v="11/2021"/>
    <x v="150"/>
    <n v="2"/>
    <s v="Tableau Software - 1884"/>
    <x v="0"/>
    <m/>
  </r>
  <r>
    <n v="11646761"/>
    <n v="1"/>
    <x v="11"/>
    <n v="36"/>
    <n v="28"/>
    <n v="0"/>
    <n v="18715.099999999999"/>
    <n v="0"/>
    <n v="18715.099999999999"/>
    <n v="4158.88"/>
    <n v="0"/>
    <n v="14556.22"/>
    <n v="4678.75"/>
    <n v="519.87"/>
    <n v="307"/>
    <n v="1"/>
    <n v="72"/>
    <x v="8"/>
    <s v="11/2021"/>
    <x v="233"/>
    <n v="2"/>
    <s v="CU20310116S   Zoom Call Recording"/>
    <x v="0"/>
    <m/>
  </r>
  <r>
    <n v="17742108"/>
    <n v="1"/>
    <x v="11"/>
    <n v="36"/>
    <n v="29"/>
    <n v="0"/>
    <n v="109707.29"/>
    <n v="0"/>
    <n v="109707.29"/>
    <n v="21331.96"/>
    <n v="0"/>
    <n v="88375.33"/>
    <n v="24379.39"/>
    <n v="3047.43"/>
    <n v="307"/>
    <n v="1"/>
    <n v="72"/>
    <x v="8"/>
    <s v="11/2021"/>
    <x v="232"/>
    <n v="2"/>
    <s v="Computer Equipment"/>
    <x v="0"/>
    <m/>
  </r>
  <r>
    <n v="24740793"/>
    <n v="1"/>
    <x v="11"/>
    <n v="36"/>
    <n v="30"/>
    <n v="0"/>
    <n v="63548.52"/>
    <n v="0"/>
    <n v="63548.52"/>
    <n v="10591.44"/>
    <n v="0"/>
    <n v="52957.08"/>
    <n v="12356.68"/>
    <n v="1765.24"/>
    <n v="307"/>
    <n v="1"/>
    <n v="72"/>
    <x v="8"/>
    <s v="11/2021"/>
    <x v="232"/>
    <n v="2"/>
    <s v="Computer Equipment"/>
    <x v="0"/>
    <m/>
  </r>
  <r>
    <n v="34690544"/>
    <n v="1"/>
    <x v="11"/>
    <n v="36"/>
    <n v="31"/>
    <n v="0"/>
    <n v="47353.19"/>
    <n v="0"/>
    <n v="47353.19"/>
    <n v="6576.85"/>
    <n v="0"/>
    <n v="40776.339999999997"/>
    <n v="7892.22"/>
    <n v="1315.3700000000001"/>
    <n v="307"/>
    <n v="1"/>
    <n v="72"/>
    <x v="8"/>
    <s v="11/2021"/>
    <x v="232"/>
    <n v="2"/>
    <s v="Computer Equipment"/>
    <x v="0"/>
    <m/>
  </r>
  <r>
    <n v="43230557"/>
    <n v="1"/>
    <x v="11"/>
    <n v="36"/>
    <n v="31"/>
    <n v="0"/>
    <n v="20938.34"/>
    <n v="8189.1500000000005"/>
    <n v="29127.49"/>
    <n v="1573.94"/>
    <n v="0"/>
    <n v="19364.400000000001"/>
    <n v="2198.6"/>
    <n v="624.66"/>
    <n v="307"/>
    <n v="1"/>
    <n v="72"/>
    <x v="8"/>
    <s v="11/2021"/>
    <x v="149"/>
    <n v="2"/>
    <s v="Bill Pres Dept Chgs"/>
    <x v="0"/>
    <m/>
  </r>
  <r>
    <n v="43252789"/>
    <n v="1"/>
    <x v="11"/>
    <n v="36"/>
    <n v="26"/>
    <n v="0"/>
    <n v="107364"/>
    <n v="0"/>
    <n v="107364"/>
    <n v="27672.78"/>
    <n v="0"/>
    <n v="79691.22"/>
    <n v="30737.83"/>
    <n v="3065.05"/>
    <n v="307"/>
    <n v="1"/>
    <n v="72"/>
    <x v="8"/>
    <s v="11/2021"/>
    <x v="232"/>
    <n v="2"/>
    <s v="Computer Equipment"/>
    <x v="0"/>
    <m/>
  </r>
  <r>
    <n v="43252794"/>
    <n v="1"/>
    <x v="11"/>
    <n v="36"/>
    <n v="32"/>
    <n v="0"/>
    <n v="68364.94"/>
    <n v="0"/>
    <n v="68364.94"/>
    <n v="7596.12"/>
    <n v="0"/>
    <n v="60768.82"/>
    <n v="9495.15"/>
    <n v="1899.03"/>
    <n v="307"/>
    <n v="1"/>
    <n v="72"/>
    <x v="8"/>
    <s v="11/2021"/>
    <x v="232"/>
    <n v="2"/>
    <s v="Computer Equipment"/>
    <x v="0"/>
    <m/>
  </r>
  <r>
    <n v="50930132"/>
    <n v="1"/>
    <x v="11"/>
    <n v="36"/>
    <n v="32"/>
    <n v="0"/>
    <n v="814.67"/>
    <n v="0"/>
    <n v="814.67"/>
    <n v="90.52"/>
    <n v="0"/>
    <n v="724.15"/>
    <n v="113.15"/>
    <n v="22.63"/>
    <n v="307"/>
    <n v="1"/>
    <n v="72"/>
    <x v="8"/>
    <s v="11/2021"/>
    <x v="233"/>
    <n v="2"/>
    <s v="CU20310116S   Zoom Call Recording"/>
    <x v="0"/>
    <m/>
  </r>
  <r>
    <n v="50940963"/>
    <n v="1"/>
    <x v="11"/>
    <n v="36"/>
    <n v="26"/>
    <n v="0"/>
    <n v="11228.79"/>
    <n v="0"/>
    <n v="11228.79"/>
    <n v="1497.16"/>
    <n v="0"/>
    <n v="9731.6299999999992"/>
    <n v="1871.45"/>
    <n v="374.29"/>
    <n v="307"/>
    <n v="1"/>
    <n v="72"/>
    <x v="8"/>
    <s v="11/2021"/>
    <x v="232"/>
    <n v="2"/>
    <s v="Computer Equipment"/>
    <x v="0"/>
    <m/>
  </r>
  <r>
    <n v="50940966"/>
    <n v="1"/>
    <x v="11"/>
    <n v="36"/>
    <n v="33"/>
    <n v="0"/>
    <n v="66422.600000000006"/>
    <n v="0"/>
    <n v="66422.600000000006"/>
    <n v="5535.21"/>
    <n v="0"/>
    <n v="60887.39"/>
    <n v="7380.28"/>
    <n v="1845.07"/>
    <n v="307"/>
    <n v="1"/>
    <n v="72"/>
    <x v="8"/>
    <s v="11/2021"/>
    <x v="232"/>
    <n v="2"/>
    <s v="Computer Equipment"/>
    <x v="0"/>
    <m/>
  </r>
  <r>
    <n v="56997979"/>
    <n v="1"/>
    <x v="11"/>
    <n v="36"/>
    <n v="22"/>
    <n v="0"/>
    <n v="97.5"/>
    <n v="0"/>
    <n v="97.5"/>
    <n v="37.94"/>
    <n v="0"/>
    <n v="59.56"/>
    <n v="40.65"/>
    <n v="2.71"/>
    <n v="307"/>
    <n v="1"/>
    <n v="72"/>
    <x v="8"/>
    <s v="11/2021"/>
    <x v="232"/>
    <n v="2"/>
    <s v="Computer Equipment"/>
    <x v="0"/>
    <m/>
  </r>
  <r>
    <n v="56997984"/>
    <n v="1"/>
    <x v="11"/>
    <n v="36"/>
    <n v="34"/>
    <n v="0"/>
    <n v="9398.31"/>
    <n v="0"/>
    <n v="9398.31"/>
    <n v="522.12"/>
    <n v="0"/>
    <n v="8876.19"/>
    <n v="783.18"/>
    <n v="261.06"/>
    <n v="307"/>
    <n v="1"/>
    <n v="72"/>
    <x v="8"/>
    <s v="11/2021"/>
    <x v="232"/>
    <n v="2"/>
    <s v="Computer Equipment"/>
    <x v="0"/>
    <m/>
  </r>
  <r>
    <n v="56997987"/>
    <n v="1"/>
    <x v="11"/>
    <n v="36"/>
    <n v="34"/>
    <n v="0"/>
    <n v="52777.29"/>
    <n v="0"/>
    <n v="52777.29"/>
    <n v="2932.08"/>
    <n v="0"/>
    <n v="49845.21"/>
    <n v="4398.12"/>
    <n v="1466.04"/>
    <n v="307"/>
    <n v="1"/>
    <n v="72"/>
    <x v="8"/>
    <s v="11/2021"/>
    <x v="232"/>
    <n v="2"/>
    <s v="Computer Equipment"/>
    <x v="0"/>
    <m/>
  </r>
  <r>
    <n v="60841815"/>
    <n v="1"/>
    <x v="11"/>
    <n v="36"/>
    <n v="35"/>
    <n v="0"/>
    <n v="6571.2"/>
    <n v="0"/>
    <n v="6571.2"/>
    <n v="182.53"/>
    <n v="0"/>
    <n v="6388.67"/>
    <n v="365.06"/>
    <n v="182.53"/>
    <n v="307"/>
    <n v="1"/>
    <n v="72"/>
    <x v="8"/>
    <s v="11/2021"/>
    <x v="232"/>
    <n v="2"/>
    <s v="Computer Equipment"/>
    <x v="0"/>
    <m/>
  </r>
  <r>
    <n v="60841818"/>
    <n v="1"/>
    <x v="11"/>
    <n v="36"/>
    <n v="35"/>
    <n v="0"/>
    <n v="40640.07"/>
    <n v="0"/>
    <n v="40640.07"/>
    <n v="1128.8900000000001"/>
    <n v="0"/>
    <n v="39511.18"/>
    <n v="2257.7800000000002"/>
    <n v="1128.8900000000001"/>
    <n v="307"/>
    <n v="1"/>
    <n v="72"/>
    <x v="8"/>
    <s v="11/2021"/>
    <x v="232"/>
    <n v="2"/>
    <s v="Computer Equipment"/>
    <x v="0"/>
    <m/>
  </r>
  <r>
    <n v="61764250"/>
    <n v="1"/>
    <x v="11"/>
    <n v="36"/>
    <n v="36"/>
    <n v="0"/>
    <n v="166527"/>
    <n v="0"/>
    <n v="166527"/>
    <n v="0"/>
    <n v="0"/>
    <n v="166527"/>
    <n v="4625.75"/>
    <n v="4625.75"/>
    <n v="307"/>
    <n v="1"/>
    <n v="72"/>
    <x v="8"/>
    <s v="11/2021"/>
    <x v="245"/>
    <n v="2"/>
    <s v="CU20310117   Web Redesign Project"/>
    <x v="0"/>
    <m/>
  </r>
  <r>
    <n v="61772024"/>
    <n v="1"/>
    <x v="11"/>
    <n v="36"/>
    <n v="35"/>
    <n v="0"/>
    <n v="0"/>
    <n v="0"/>
    <n v="0"/>
    <n v="0"/>
    <n v="0"/>
    <n v="0"/>
    <n v="0"/>
    <n v="0"/>
    <n v="307"/>
    <n v="1"/>
    <n v="72"/>
    <x v="8"/>
    <s v="11/2021"/>
    <x v="232"/>
    <n v="2"/>
    <s v="Computer Equipment"/>
    <x v="0"/>
    <m/>
  </r>
  <r>
    <n v="61772029"/>
    <n v="1"/>
    <x v="11"/>
    <n v="36"/>
    <n v="22"/>
    <n v="0"/>
    <n v="354440.39"/>
    <n v="0"/>
    <n v="354440.39"/>
    <n v="133256.85999999999"/>
    <n v="0"/>
    <n v="221183.53"/>
    <n v="143310.66"/>
    <n v="10053.800000000001"/>
    <n v="307"/>
    <n v="1"/>
    <n v="72"/>
    <x v="8"/>
    <s v="11/2021"/>
    <x v="232"/>
    <n v="2"/>
    <s v="Computer Equipment"/>
    <x v="0"/>
    <m/>
  </r>
  <r>
    <n v="61772034"/>
    <n v="1"/>
    <x v="11"/>
    <n v="36"/>
    <n v="36"/>
    <n v="0"/>
    <n v="4522.37"/>
    <n v="0"/>
    <n v="4522.37"/>
    <n v="0"/>
    <n v="0"/>
    <n v="4522.37"/>
    <n v="125.62"/>
    <n v="125.62"/>
    <n v="307"/>
    <n v="1"/>
    <n v="72"/>
    <x v="8"/>
    <s v="11/2021"/>
    <x v="232"/>
    <n v="2"/>
    <s v="Computer Equipment"/>
    <x v="0"/>
    <m/>
  </r>
  <r>
    <n v="61772037"/>
    <n v="1"/>
    <x v="11"/>
    <n v="36"/>
    <n v="36"/>
    <n v="0"/>
    <n v="17466.66"/>
    <n v="0"/>
    <n v="17466.66"/>
    <n v="0"/>
    <n v="0"/>
    <n v="17466.66"/>
    <n v="485.19"/>
    <n v="485.19"/>
    <n v="307"/>
    <n v="1"/>
    <n v="72"/>
    <x v="8"/>
    <s v="11/2021"/>
    <x v="232"/>
    <n v="2"/>
    <s v="Computer Equipment"/>
    <x v="0"/>
    <m/>
  </r>
  <r>
    <n v="66194404"/>
    <n v="1"/>
    <x v="11"/>
    <n v="36"/>
    <n v="36"/>
    <n v="0"/>
    <n v="0"/>
    <n v="3407.85"/>
    <n v="3407.85"/>
    <n v="0"/>
    <n v="0"/>
    <n v="0"/>
    <n v="0"/>
    <n v="0"/>
    <n v="307"/>
    <n v="1"/>
    <n v="72"/>
    <x v="8"/>
    <s v="11/2021"/>
    <x v="232"/>
    <n v="2"/>
    <s v="Computer Equipment"/>
    <x v="0"/>
    <m/>
  </r>
  <r>
    <n v="66194407"/>
    <n v="1"/>
    <x v="11"/>
    <n v="36"/>
    <n v="36"/>
    <n v="0"/>
    <n v="0"/>
    <n v="5073.13"/>
    <n v="5073.13"/>
    <n v="0"/>
    <n v="0"/>
    <n v="0"/>
    <n v="0"/>
    <n v="0"/>
    <n v="307"/>
    <n v="1"/>
    <n v="72"/>
    <x v="8"/>
    <s v="11/2021"/>
    <x v="232"/>
    <n v="2"/>
    <s v="Computer Equipment"/>
    <x v="0"/>
    <m/>
  </r>
  <r>
    <n v="6932872"/>
    <n v="1"/>
    <x v="11"/>
    <n v="84"/>
    <n v="35"/>
    <n v="0"/>
    <n v="49249"/>
    <n v="0"/>
    <n v="49249"/>
    <n v="28238.79"/>
    <n v="0"/>
    <n v="21010.21"/>
    <n v="28839.08"/>
    <n v="600.29"/>
    <n v="310"/>
    <n v="1"/>
    <n v="76"/>
    <x v="9"/>
    <s v="11/2021"/>
    <x v="164"/>
    <n v="2"/>
    <s v="CISCO Phone System - Compass Pointe - 1719"/>
    <x v="0"/>
    <m/>
  </r>
  <r>
    <n v="6932926"/>
    <n v="1"/>
    <x v="11"/>
    <n v="60"/>
    <n v="16"/>
    <n v="0"/>
    <n v="10277.67"/>
    <n v="0"/>
    <n v="10277.67"/>
    <n v="7456.31"/>
    <n v="0"/>
    <n v="2821.36"/>
    <n v="7632.65"/>
    <n v="176.34"/>
    <n v="310"/>
    <n v="1"/>
    <n v="76"/>
    <x v="9"/>
    <s v="11/2021"/>
    <x v="165"/>
    <n v="2"/>
    <s v="LifeSize modernization conference calling equipment - 1731"/>
    <x v="0"/>
    <m/>
  </r>
  <r>
    <n v="6933123"/>
    <n v="1"/>
    <x v="11"/>
    <n v="84"/>
    <n v="35"/>
    <n v="0"/>
    <n v="128599.6"/>
    <n v="0"/>
    <n v="128599.6"/>
    <n v="73748.92"/>
    <n v="0"/>
    <n v="54850.68"/>
    <n v="75316.08"/>
    <n v="1567.16"/>
    <n v="310"/>
    <n v="1"/>
    <n v="76"/>
    <x v="9"/>
    <s v="11/2021"/>
    <x v="167"/>
    <n v="2"/>
    <s v="CISCO Phone System - Silver Lake - 1718"/>
    <x v="0"/>
    <m/>
  </r>
  <r>
    <n v="6933213"/>
    <n v="1"/>
    <x v="11"/>
    <n v="60"/>
    <n v="16"/>
    <n v="0"/>
    <n v="908.01"/>
    <n v="0"/>
    <n v="908.01"/>
    <n v="658.77"/>
    <n v="0"/>
    <n v="249.24"/>
    <n v="674.35"/>
    <n v="15.58"/>
    <n v="310"/>
    <n v="1"/>
    <n v="76"/>
    <x v="9"/>
    <s v="11/2021"/>
    <x v="168"/>
    <n v="2"/>
    <s v="TV, (2) Samgung 43in Slim LED TV's - 1732"/>
    <x v="0"/>
    <m/>
  </r>
  <r>
    <n v="6933284"/>
    <n v="1"/>
    <x v="11"/>
    <n v="84"/>
    <n v="35"/>
    <n v="0"/>
    <n v="43464.36"/>
    <n v="0"/>
    <n v="43464.36"/>
    <n v="24922.720000000001"/>
    <n v="0"/>
    <n v="18541.64"/>
    <n v="25452.48"/>
    <n v="529.76"/>
    <n v="310"/>
    <n v="1"/>
    <n v="76"/>
    <x v="9"/>
    <s v="11/2021"/>
    <x v="169"/>
    <n v="2"/>
    <s v="CISCO Phone System - Energy Lane - 1720"/>
    <x v="0"/>
    <m/>
  </r>
  <r>
    <n v="6933319"/>
    <n v="1"/>
    <x v="11"/>
    <n v="60"/>
    <n v="19"/>
    <n v="0"/>
    <n v="644.91999999999996"/>
    <n v="0"/>
    <n v="644.91999999999996"/>
    <n v="435.18"/>
    <n v="0"/>
    <n v="209.74"/>
    <n v="446.22"/>
    <n v="11.040000000000001"/>
    <n v="310"/>
    <n v="1"/>
    <n v="76"/>
    <x v="9"/>
    <s v="11/2021"/>
    <x v="170"/>
    <n v="2"/>
    <s v="Samsung 55in Slim Direct LIT LE - 1762"/>
    <x v="0"/>
    <m/>
  </r>
  <r>
    <n v="6933419"/>
    <n v="1"/>
    <x v="11"/>
    <n v="84"/>
    <n v="44"/>
    <n v="0"/>
    <n v="23835.5"/>
    <n v="0"/>
    <n v="23835.5"/>
    <n v="11148.81"/>
    <n v="0"/>
    <n v="12686.69"/>
    <n v="11437.14"/>
    <n v="288.33"/>
    <n v="310"/>
    <n v="1"/>
    <n v="76"/>
    <x v="9"/>
    <s v="11/2021"/>
    <x v="171"/>
    <n v="2"/>
    <s v="CISCO Phone System Consulting - 1771"/>
    <x v="0"/>
    <m/>
  </r>
  <r>
    <n v="6933712"/>
    <n v="1"/>
    <x v="11"/>
    <n v="84"/>
    <n v="45"/>
    <n v="0"/>
    <n v="4095"/>
    <n v="0"/>
    <n v="4095"/>
    <n v="1866.37"/>
    <n v="0"/>
    <n v="2228.63"/>
    <n v="1915.9"/>
    <n v="49.53"/>
    <n v="310"/>
    <n v="1"/>
    <n v="76"/>
    <x v="9"/>
    <s v="11/2021"/>
    <x v="171"/>
    <n v="2"/>
    <s v="CISCO Phone System Consulting - 1775"/>
    <x v="0"/>
    <m/>
  </r>
  <r>
    <n v="6933853"/>
    <n v="1"/>
    <x v="11"/>
    <n v="84"/>
    <n v="42"/>
    <n v="0"/>
    <n v="110708.62"/>
    <n v="0"/>
    <n v="110708.62"/>
    <n v="54431.76"/>
    <n v="0"/>
    <n v="56276.86"/>
    <n v="55771.69"/>
    <n v="1339.93"/>
    <n v="310"/>
    <n v="1"/>
    <n v="76"/>
    <x v="9"/>
    <s v="11/2021"/>
    <x v="171"/>
    <n v="2"/>
    <s v="CISCO Phone System Consulting - 1752"/>
    <x v="0"/>
    <m/>
  </r>
  <r>
    <n v="17729237"/>
    <n v="1"/>
    <x v="11"/>
    <n v="120"/>
    <n v="113"/>
    <n v="0"/>
    <n v="-2733"/>
    <n v="0"/>
    <n v="-2733"/>
    <n v="-348.14"/>
    <n v="0"/>
    <n v="-2384.86"/>
    <n v="-369.24"/>
    <n v="-21.1"/>
    <n v="310"/>
    <n v="1"/>
    <n v="76"/>
    <x v="9"/>
    <s v="11/2021"/>
    <x v="237"/>
    <n v="2"/>
    <s v="This is to apply the credit from a 2018 project"/>
    <x v="0"/>
    <m/>
  </r>
  <r>
    <n v="6933118"/>
    <n v="1"/>
    <x v="11"/>
    <n v="0"/>
    <n v="0"/>
    <n v="0"/>
    <n v="243970.54"/>
    <n v="0"/>
    <n v="243970.54"/>
    <n v="0"/>
    <n v="0"/>
    <n v="243970.54"/>
    <n v="0"/>
    <n v="0"/>
    <n v="326"/>
    <n v="1"/>
    <n v="65"/>
    <x v="10"/>
    <s v="11/2021"/>
    <x v="172"/>
    <n v="5"/>
    <s v="Land - SL - 12"/>
    <x v="1"/>
    <m/>
  </r>
  <r>
    <n v="6933119"/>
    <n v="1"/>
    <x v="11"/>
    <n v="0"/>
    <n v="0"/>
    <n v="0"/>
    <n v="45840.84"/>
    <n v="0"/>
    <n v="45840.84"/>
    <n v="0"/>
    <n v="0"/>
    <n v="45840.84"/>
    <n v="0"/>
    <n v="0"/>
    <n v="326"/>
    <n v="1"/>
    <n v="65"/>
    <x v="10"/>
    <s v="11/2021"/>
    <x v="173"/>
    <n v="5"/>
    <s v="LAND- CITRUS HILL,FLA. BULK PLANT SITE - 51"/>
    <x v="1"/>
    <m/>
  </r>
  <r>
    <n v="6933413"/>
    <n v="1"/>
    <x v="11"/>
    <n v="0"/>
    <n v="0"/>
    <n v="0"/>
    <n v="41020.26"/>
    <n v="0"/>
    <n v="41020.26"/>
    <n v="0"/>
    <n v="0"/>
    <n v="41020.26"/>
    <n v="0"/>
    <n v="0"/>
    <n v="326"/>
    <n v="1"/>
    <n v="65"/>
    <x v="10"/>
    <s v="11/2021"/>
    <x v="174"/>
    <n v="5"/>
    <s v="LAND - MISTY PINES LOT - 25"/>
    <x v="1"/>
    <m/>
  </r>
  <r>
    <n v="6933845"/>
    <n v="1"/>
    <x v="11"/>
    <n v="0"/>
    <n v="0"/>
    <n v="0"/>
    <n v="94110.89"/>
    <n v="0"/>
    <n v="94110.89"/>
    <n v="0"/>
    <n v="0"/>
    <n v="94110.89"/>
    <n v="0"/>
    <n v="0"/>
    <n v="326"/>
    <n v="1"/>
    <n v="65"/>
    <x v="10"/>
    <s v="11/2021"/>
    <x v="175"/>
    <n v="5"/>
    <s v="LAND - BEAVER RUN (SALISBURY) - 35"/>
    <x v="1"/>
    <m/>
  </r>
  <r>
    <n v="17743287"/>
    <n v="1"/>
    <x v="11"/>
    <n v="12"/>
    <n v="5"/>
    <n v="0"/>
    <n v="1400044.51"/>
    <n v="0"/>
    <n v="1400044.51"/>
    <n v="0"/>
    <n v="0"/>
    <n v="1400044.51"/>
    <n v="0"/>
    <n v="0"/>
    <n v="326"/>
    <n v="1"/>
    <n v="65"/>
    <x v="10"/>
    <s v="11/2021"/>
    <x v="238"/>
    <n v="5"/>
    <s v="A parcel of land near Georgetown  DE has been identified as the primary location   A secondary backup location has also been identified"/>
    <x v="1"/>
    <m/>
  </r>
  <r>
    <n v="17743290"/>
    <n v="1"/>
    <x v="11"/>
    <n v="12"/>
    <n v="5"/>
    <n v="0"/>
    <n v="2207667.5"/>
    <n v="0"/>
    <n v="2207667.5"/>
    <n v="0"/>
    <n v="0"/>
    <n v="2207667.5"/>
    <n v="0"/>
    <n v="0"/>
    <n v="326"/>
    <n v="1"/>
    <n v="65"/>
    <x v="10"/>
    <s v="11/2021"/>
    <x v="239"/>
    <n v="5"/>
    <s v="A parcel of land near Georgetown  DE has been identified as the primary location   A secondary backup location has also been identified"/>
    <x v="1"/>
    <m/>
  </r>
  <r>
    <n v="6932983"/>
    <n v="1"/>
    <x v="11"/>
    <n v="60"/>
    <n v="0"/>
    <n v="0"/>
    <n v="2860"/>
    <n v="0"/>
    <n v="2860"/>
    <n v="2860"/>
    <n v="0"/>
    <n v="0"/>
    <n v="2860"/>
    <n v="0"/>
    <n v="327"/>
    <n v="1"/>
    <n v="66"/>
    <x v="2"/>
    <s v="11/2021"/>
    <x v="176"/>
    <n v="6"/>
    <s v="Panic Button System - 124"/>
    <x v="1"/>
    <m/>
  </r>
  <r>
    <n v="6932984"/>
    <n v="1"/>
    <x v="11"/>
    <n v="60"/>
    <n v="0"/>
    <n v="0"/>
    <n v="6870"/>
    <n v="0"/>
    <n v="6870"/>
    <n v="6870"/>
    <n v="0"/>
    <n v="0"/>
    <n v="6870"/>
    <n v="0"/>
    <n v="327"/>
    <n v="1"/>
    <n v="66"/>
    <x v="2"/>
    <s v="11/2021"/>
    <x v="177"/>
    <n v="6"/>
    <s v="SL AC Unit Telecom Closet - 125"/>
    <x v="1"/>
    <m/>
  </r>
  <r>
    <n v="6932992"/>
    <n v="1"/>
    <x v="11"/>
    <n v="540"/>
    <n v="239"/>
    <n v="0"/>
    <n v="2877"/>
    <n v="0"/>
    <n v="2877"/>
    <n v="1603.62"/>
    <n v="0"/>
    <n v="1273.3800000000001"/>
    <n v="1608.95"/>
    <n v="5.33"/>
    <n v="327"/>
    <n v="1"/>
    <n v="66"/>
    <x v="2"/>
    <s v="11/2021"/>
    <x v="178"/>
    <n v="6"/>
    <s v="ALARM SYSTEM AT BEAVER RUN BUILDING - 36"/>
    <x v="1"/>
    <m/>
  </r>
  <r>
    <n v="6933004"/>
    <n v="1"/>
    <x v="11"/>
    <n v="84"/>
    <n v="0"/>
    <n v="0"/>
    <n v="1033"/>
    <n v="0"/>
    <n v="1033"/>
    <n v="1033"/>
    <n v="0"/>
    <n v="0"/>
    <n v="1033"/>
    <n v="0"/>
    <n v="327"/>
    <n v="1"/>
    <n v="66"/>
    <x v="2"/>
    <s v="11/2021"/>
    <x v="179"/>
    <n v="6"/>
    <s v="New Condensor fan motor - 82"/>
    <x v="1"/>
    <m/>
  </r>
  <r>
    <n v="6933005"/>
    <n v="1"/>
    <x v="11"/>
    <n v="540"/>
    <n v="239"/>
    <n v="0"/>
    <n v="631004.23"/>
    <n v="0"/>
    <n v="631004.23"/>
    <n v="351740.86"/>
    <n v="0"/>
    <n v="279263.37"/>
    <n v="352909.33"/>
    <n v="1168.47"/>
    <n v="327"/>
    <n v="1"/>
    <n v="66"/>
    <x v="2"/>
    <s v="11/2021"/>
    <x v="180"/>
    <n v="6"/>
    <s v="OFFICE BUILDING - BEAVER RUN - 37"/>
    <x v="1"/>
    <m/>
  </r>
  <r>
    <n v="6933093"/>
    <n v="1"/>
    <x v="11"/>
    <n v="120"/>
    <n v="0"/>
    <n v="0"/>
    <n v="311191.64"/>
    <n v="0"/>
    <n v="311191.64"/>
    <n v="311191.64"/>
    <n v="0"/>
    <n v="0"/>
    <n v="311191.64"/>
    <n v="0"/>
    <n v="327"/>
    <n v="1"/>
    <n v="66"/>
    <x v="2"/>
    <s v="11/2021"/>
    <x v="181"/>
    <n v="6"/>
    <s v="Silver Lake Building Renovations - 88"/>
    <x v="1"/>
    <m/>
  </r>
  <r>
    <n v="6933106"/>
    <n v="1"/>
    <x v="11"/>
    <n v="120"/>
    <n v="0"/>
    <n v="0"/>
    <n v="9770"/>
    <n v="0"/>
    <n v="9770"/>
    <n v="9770"/>
    <n v="0"/>
    <n v="0"/>
    <n v="9770"/>
    <n v="0"/>
    <n v="327"/>
    <n v="1"/>
    <n v="66"/>
    <x v="2"/>
    <s v="11/2021"/>
    <x v="182"/>
    <n v="6"/>
    <s v="AC Unit for Server Room - 112"/>
    <x v="1"/>
    <m/>
  </r>
  <r>
    <n v="6933107"/>
    <n v="1"/>
    <x v="11"/>
    <n v="60"/>
    <n v="0"/>
    <n v="0"/>
    <n v="35600"/>
    <n v="0"/>
    <n v="35600"/>
    <n v="35600"/>
    <n v="0"/>
    <n v="0"/>
    <n v="35600"/>
    <n v="0"/>
    <n v="327"/>
    <n v="1"/>
    <n v="66"/>
    <x v="2"/>
    <s v="11/2021"/>
    <x v="183"/>
    <n v="6"/>
    <s v="Beaver Run repairs - 132"/>
    <x v="1"/>
    <m/>
  </r>
  <r>
    <n v="6933108"/>
    <n v="1"/>
    <x v="11"/>
    <n v="60"/>
    <n v="0"/>
    <n v="0"/>
    <n v="11750"/>
    <n v="0"/>
    <n v="11750"/>
    <n v="11750"/>
    <n v="0"/>
    <n v="0"/>
    <n v="11750"/>
    <n v="0"/>
    <n v="327"/>
    <n v="1"/>
    <n v="66"/>
    <x v="2"/>
    <s v="11/2021"/>
    <x v="184"/>
    <n v="6"/>
    <s v="CP Alarm Security - 113"/>
    <x v="1"/>
    <m/>
  </r>
  <r>
    <n v="6933112"/>
    <n v="1"/>
    <x v="11"/>
    <n v="120"/>
    <n v="0"/>
    <n v="0"/>
    <n v="30519.38"/>
    <n v="0"/>
    <n v="30519.38"/>
    <n v="30519.38"/>
    <n v="0"/>
    <n v="0"/>
    <n v="30519.38"/>
    <n v="0"/>
    <n v="327"/>
    <n v="1"/>
    <n v="66"/>
    <x v="2"/>
    <s v="11/2021"/>
    <x v="185"/>
    <n v="6"/>
    <s v="DUMPSTER ENCLOSURE - 29"/>
    <x v="1"/>
    <m/>
  </r>
  <r>
    <n v="6933120"/>
    <n v="1"/>
    <x v="11"/>
    <n v="120"/>
    <n v="0"/>
    <n v="0"/>
    <n v="8061"/>
    <n v="0"/>
    <n v="8061"/>
    <n v="8061"/>
    <n v="0"/>
    <n v="0"/>
    <n v="8061"/>
    <n v="0"/>
    <n v="327"/>
    <n v="1"/>
    <n v="66"/>
    <x v="2"/>
    <s v="11/2021"/>
    <x v="186"/>
    <n v="6"/>
    <s v="New Entrance Door - 85"/>
    <x v="1"/>
    <m/>
  </r>
  <r>
    <n v="6933256"/>
    <n v="1"/>
    <x v="11"/>
    <n v="120"/>
    <n v="0"/>
    <n v="0"/>
    <n v="7975.86"/>
    <n v="0"/>
    <n v="7975.86"/>
    <n v="7975.86"/>
    <n v="0"/>
    <n v="0"/>
    <n v="7975.86"/>
    <n v="0"/>
    <n v="327"/>
    <n v="1"/>
    <n v="66"/>
    <x v="2"/>
    <s v="11/2021"/>
    <x v="181"/>
    <n v="6"/>
    <s v="Silver Lake Building Renovations - 94"/>
    <x v="1"/>
    <m/>
  </r>
  <r>
    <n v="6933271"/>
    <n v="1"/>
    <x v="11"/>
    <n v="84"/>
    <n v="0"/>
    <n v="0"/>
    <n v="2151"/>
    <n v="0"/>
    <n v="2151"/>
    <n v="2151"/>
    <n v="0"/>
    <n v="0"/>
    <n v="2151"/>
    <n v="0"/>
    <n v="327"/>
    <n v="1"/>
    <n v="66"/>
    <x v="2"/>
    <s v="11/2021"/>
    <x v="187"/>
    <n v="6"/>
    <s v="Complete fan asse,mbly - 83"/>
    <x v="1"/>
    <m/>
  </r>
  <r>
    <n v="6933272"/>
    <n v="1"/>
    <x v="11"/>
    <n v="60"/>
    <n v="0"/>
    <n v="0"/>
    <n v="252824.25"/>
    <n v="0"/>
    <n v="252824.25"/>
    <n v="252824.25"/>
    <n v="0"/>
    <n v="0"/>
    <n v="252824.25"/>
    <n v="0"/>
    <n v="327"/>
    <n v="1"/>
    <n v="66"/>
    <x v="2"/>
    <s v="11/2021"/>
    <x v="188"/>
    <n v="6"/>
    <s v="CP Accounting Suite Build out - 115"/>
    <x v="1"/>
    <m/>
  </r>
  <r>
    <n v="6933280"/>
    <n v="1"/>
    <x v="11"/>
    <n v="480"/>
    <n v="166"/>
    <n v="0"/>
    <n v="121370"/>
    <n v="0"/>
    <n v="121370"/>
    <n v="79168.12"/>
    <n v="0"/>
    <n v="42201.88"/>
    <n v="79422.350000000006"/>
    <n v="254.23000000000002"/>
    <n v="327"/>
    <n v="1"/>
    <n v="66"/>
    <x v="2"/>
    <s v="11/2021"/>
    <x v="189"/>
    <n v="6"/>
    <s v="LAND IMPROVEMENTS - SILVER LAKE - 42"/>
    <x v="1"/>
    <m/>
  </r>
  <r>
    <n v="6933383"/>
    <n v="1"/>
    <x v="11"/>
    <n v="120"/>
    <n v="0"/>
    <n v="0"/>
    <n v="22961.39"/>
    <n v="0"/>
    <n v="22961.39"/>
    <n v="22961.39"/>
    <n v="0"/>
    <n v="0"/>
    <n v="22961.39"/>
    <n v="0"/>
    <n v="327"/>
    <n v="1"/>
    <n v="66"/>
    <x v="2"/>
    <s v="11/2021"/>
    <x v="190"/>
    <n v="6"/>
    <s v="Silver Lake Building Renovations - Network Upgrade - 93"/>
    <x v="1"/>
    <m/>
  </r>
  <r>
    <n v="6933385"/>
    <n v="1"/>
    <x v="11"/>
    <n v="120"/>
    <n v="0"/>
    <n v="0"/>
    <n v="33011.75"/>
    <n v="0"/>
    <n v="33011.75"/>
    <n v="33011.75"/>
    <n v="0"/>
    <n v="0"/>
    <n v="33011.75"/>
    <n v="0"/>
    <n v="327"/>
    <n v="1"/>
    <n v="66"/>
    <x v="2"/>
    <s v="11/2021"/>
    <x v="191"/>
    <n v="6"/>
    <s v="SILVER LAKE PATIO - 28"/>
    <x v="1"/>
    <m/>
  </r>
  <r>
    <n v="6933386"/>
    <n v="1"/>
    <x v="11"/>
    <n v="60"/>
    <n v="0"/>
    <n v="0"/>
    <n v="21000"/>
    <n v="0"/>
    <n v="21000"/>
    <n v="21000"/>
    <n v="0"/>
    <n v="0"/>
    <n v="21000"/>
    <n v="0"/>
    <n v="327"/>
    <n v="1"/>
    <n v="66"/>
    <x v="2"/>
    <s v="11/2021"/>
    <x v="192"/>
    <n v="6"/>
    <s v="SL GAS ROOFTOP UNITS - 128"/>
    <x v="1"/>
    <m/>
  </r>
  <r>
    <n v="6933387"/>
    <n v="1"/>
    <x v="11"/>
    <n v="480"/>
    <n v="166"/>
    <n v="0"/>
    <n v="1444130.55"/>
    <n v="0"/>
    <n v="1444130.55"/>
    <n v="941987.74"/>
    <n v="0"/>
    <n v="502142.81"/>
    <n v="945012.7"/>
    <n v="3024.96"/>
    <n v="327"/>
    <n v="1"/>
    <n v="66"/>
    <x v="2"/>
    <s v="11/2021"/>
    <x v="193"/>
    <n v="6"/>
    <s v="STRUCTURES &amp; IMPROVEMENTS - SILVER LAKE BLDG. - 41"/>
    <x v="1"/>
    <m/>
  </r>
  <r>
    <n v="6933523"/>
    <n v="1"/>
    <x v="11"/>
    <n v="120"/>
    <n v="0"/>
    <n v="0"/>
    <n v="8179.14"/>
    <n v="0"/>
    <n v="8179.14"/>
    <n v="8179.14"/>
    <n v="0"/>
    <n v="0"/>
    <n v="8179.14"/>
    <n v="0"/>
    <n v="327"/>
    <n v="1"/>
    <n v="66"/>
    <x v="2"/>
    <s v="11/2021"/>
    <x v="194"/>
    <n v="6"/>
    <s v="Silver Lake Building Renovations (IT) - 101"/>
    <x v="1"/>
    <m/>
  </r>
  <r>
    <n v="6933526"/>
    <n v="1"/>
    <x v="11"/>
    <n v="480"/>
    <n v="166"/>
    <n v="0"/>
    <n v="256259"/>
    <n v="0"/>
    <n v="256259"/>
    <n v="167154.49"/>
    <n v="0"/>
    <n v="89104.51"/>
    <n v="167691.26"/>
    <n v="536.77"/>
    <n v="327"/>
    <n v="1"/>
    <n v="66"/>
    <x v="2"/>
    <s v="11/2021"/>
    <x v="195"/>
    <n v="6"/>
    <s v="TANGIBLE PERSONAL PROPERTY - 43"/>
    <x v="1"/>
    <m/>
  </r>
  <r>
    <n v="6933540"/>
    <n v="1"/>
    <x v="11"/>
    <n v="180"/>
    <n v="0"/>
    <n v="0"/>
    <n v="28908"/>
    <n v="0"/>
    <n v="28908"/>
    <n v="28908"/>
    <n v="0"/>
    <n v="0"/>
    <n v="28908"/>
    <n v="0"/>
    <n v="327"/>
    <n v="1"/>
    <n v="66"/>
    <x v="2"/>
    <s v="11/2021"/>
    <x v="196"/>
    <n v="6"/>
    <s v="Concrete &amp; Brick repairs-Patio, Parking lot, Handicap Ramp - 80"/>
    <x v="1"/>
    <m/>
  </r>
  <r>
    <n v="6933668"/>
    <n v="1"/>
    <x v="11"/>
    <n v="120"/>
    <n v="0"/>
    <n v="0"/>
    <n v="118513.7"/>
    <n v="0"/>
    <n v="118513.7"/>
    <n v="118513.7"/>
    <n v="0"/>
    <n v="0"/>
    <n v="118513.7"/>
    <n v="0"/>
    <n v="327"/>
    <n v="1"/>
    <n v="66"/>
    <x v="2"/>
    <s v="11/2021"/>
    <x v="197"/>
    <n v="6"/>
    <s v="Silver Lake Elect/HVAC/Heating Upgrades - 89"/>
    <x v="1"/>
    <m/>
  </r>
  <r>
    <n v="6933670"/>
    <n v="1"/>
    <x v="11"/>
    <n v="60"/>
    <n v="0"/>
    <n v="0"/>
    <n v="56460"/>
    <n v="0"/>
    <n v="56460"/>
    <n v="56460"/>
    <n v="0"/>
    <n v="0"/>
    <n v="56460"/>
    <n v="0"/>
    <n v="327"/>
    <n v="1"/>
    <n v="66"/>
    <x v="2"/>
    <s v="11/2021"/>
    <x v="192"/>
    <n v="6"/>
    <s v="SL GAS ROOFTOP UNITS - 127"/>
    <x v="1"/>
    <m/>
  </r>
  <r>
    <n v="6933672"/>
    <n v="1"/>
    <x v="11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1/2021"/>
    <x v="197"/>
    <n v="6"/>
    <s v="Silver Lake Elect/HVAC/Heating Upgrades - 95"/>
    <x v="1"/>
    <m/>
  </r>
  <r>
    <n v="6933709"/>
    <n v="1"/>
    <x v="11"/>
    <n v="180"/>
    <n v="0"/>
    <n v="0"/>
    <n v="25615"/>
    <n v="0"/>
    <n v="25615"/>
    <n v="25615"/>
    <n v="0"/>
    <n v="0"/>
    <n v="25615"/>
    <n v="0"/>
    <n v="327"/>
    <n v="1"/>
    <n v="66"/>
    <x v="2"/>
    <s v="11/2021"/>
    <x v="198"/>
    <n v="6"/>
    <s v="Landscaping - 81"/>
    <x v="1"/>
    <m/>
  </r>
  <r>
    <n v="6933822"/>
    <n v="1"/>
    <x v="11"/>
    <n v="120"/>
    <n v="0"/>
    <n v="0"/>
    <n v="104340.12"/>
    <n v="0"/>
    <n v="104340.12"/>
    <n v="104340.12"/>
    <n v="0"/>
    <n v="0"/>
    <n v="104340.12"/>
    <n v="0"/>
    <n v="327"/>
    <n v="1"/>
    <n v="66"/>
    <x v="2"/>
    <s v="11/2021"/>
    <x v="194"/>
    <n v="6"/>
    <s v="Silver Lake Building Renovations (IT) - 100"/>
    <x v="1"/>
    <m/>
  </r>
  <r>
    <n v="6933849"/>
    <n v="1"/>
    <x v="11"/>
    <n v="540"/>
    <n v="240"/>
    <n v="0"/>
    <n v="21364.799999999999"/>
    <n v="0"/>
    <n v="21364.799999999999"/>
    <n v="11832.5"/>
    <n v="0"/>
    <n v="9532.2999999999993"/>
    <n v="11872.22"/>
    <n v="39.72"/>
    <n v="327"/>
    <n v="1"/>
    <n v="66"/>
    <x v="2"/>
    <s v="11/2021"/>
    <x v="180"/>
    <n v="6"/>
    <s v="OFFICE BUILDING - BEAVER RUN - 38"/>
    <x v="1"/>
    <m/>
  </r>
  <r>
    <n v="6933971"/>
    <n v="1"/>
    <x v="11"/>
    <n v="60"/>
    <n v="0"/>
    <n v="0"/>
    <n v="9183.33"/>
    <n v="0"/>
    <n v="9183.33"/>
    <n v="9183.33"/>
    <n v="0"/>
    <n v="0"/>
    <n v="9183.33"/>
    <n v="0"/>
    <n v="327"/>
    <n v="1"/>
    <n v="66"/>
    <x v="2"/>
    <s v="11/2021"/>
    <x v="199"/>
    <n v="6"/>
    <s v="SL PLANNING CELL CONVERSION - 126"/>
    <x v="1"/>
    <m/>
  </r>
  <r>
    <n v="6933972"/>
    <n v="1"/>
    <x v="11"/>
    <n v="480"/>
    <n v="177"/>
    <n v="0"/>
    <n v="244514.08"/>
    <n v="0"/>
    <n v="244514.08"/>
    <n v="154349.44"/>
    <n v="0"/>
    <n v="90164.64"/>
    <n v="154858.84"/>
    <n v="509.40000000000003"/>
    <n v="327"/>
    <n v="1"/>
    <n v="66"/>
    <x v="2"/>
    <s v="11/2021"/>
    <x v="200"/>
    <n v="6"/>
    <s v="STRUCTURES &amp; IMPROV - ADDITION TO SILVER LAKE - 20"/>
    <x v="1"/>
    <m/>
  </r>
  <r>
    <n v="6933997"/>
    <n v="1"/>
    <x v="11"/>
    <n v="120"/>
    <n v="0"/>
    <n v="0"/>
    <n v="67800"/>
    <n v="0"/>
    <n v="67800"/>
    <n v="67800"/>
    <n v="0"/>
    <n v="0"/>
    <n v="67800"/>
    <n v="0"/>
    <n v="327"/>
    <n v="1"/>
    <n v="66"/>
    <x v="2"/>
    <s v="11/2021"/>
    <x v="201"/>
    <n v="6"/>
    <s v="Heating/Air conditioning upgrade - 74"/>
    <x v="1"/>
    <m/>
  </r>
  <r>
    <n v="6933998"/>
    <n v="1"/>
    <x v="11"/>
    <n v="84"/>
    <n v="0"/>
    <n v="0"/>
    <n v="11479"/>
    <n v="0"/>
    <n v="11479"/>
    <n v="11479"/>
    <n v="0"/>
    <n v="0"/>
    <n v="11479"/>
    <n v="0"/>
    <n v="327"/>
    <n v="1"/>
    <n v="66"/>
    <x v="2"/>
    <s v="11/2021"/>
    <x v="202"/>
    <n v="6"/>
    <s v="Installation 3Ton AC unit in Server Room - 84"/>
    <x v="1"/>
    <m/>
  </r>
  <r>
    <n v="6933401"/>
    <n v="1"/>
    <x v="11"/>
    <n v="120"/>
    <n v="2"/>
    <n v="0"/>
    <n v="5046.8100000000004"/>
    <n v="0"/>
    <n v="5046.8100000000004"/>
    <n v="4958.5"/>
    <n v="0"/>
    <n v="88.31"/>
    <n v="5002.66"/>
    <n v="44.160000000000004"/>
    <n v="328"/>
    <n v="1"/>
    <n v="68"/>
    <x v="4"/>
    <s v="11/2021"/>
    <x v="203"/>
    <n v="2"/>
    <s v="Compass Pointe Furniture - 121"/>
    <x v="1"/>
    <m/>
  </r>
  <r>
    <n v="6933402"/>
    <n v="1"/>
    <x v="11"/>
    <n v="120"/>
    <n v="3"/>
    <n v="0"/>
    <n v="609.32000000000005"/>
    <n v="0"/>
    <n v="609.32000000000005"/>
    <n v="593.36"/>
    <n v="0"/>
    <n v="15.96"/>
    <n v="598.67999999999995"/>
    <n v="5.32"/>
    <n v="328"/>
    <n v="1"/>
    <n v="68"/>
    <x v="4"/>
    <s v="11/2021"/>
    <x v="203"/>
    <n v="2"/>
    <s v="Compass Pointe Furniture - 122"/>
    <x v="1"/>
    <m/>
  </r>
  <r>
    <n v="2273447"/>
    <n v="1"/>
    <x v="11"/>
    <n v="60"/>
    <n v="46"/>
    <n v="0"/>
    <n v="2654.85"/>
    <n v="0"/>
    <n v="2654.85"/>
    <n v="619.5"/>
    <n v="0"/>
    <n v="2035.35"/>
    <n v="663.75"/>
    <n v="44.25"/>
    <n v="329"/>
    <n v="1"/>
    <n v="73"/>
    <x v="11"/>
    <s v="11/2021"/>
    <x v="204"/>
    <n v="2"/>
    <s v="Jeff Sylvester 2020 Ford Exp"/>
    <x v="1"/>
    <m/>
  </r>
  <r>
    <n v="4216702"/>
    <n v="1"/>
    <x v="11"/>
    <n v="60"/>
    <n v="47"/>
    <n v="0"/>
    <n v="2.98"/>
    <n v="0"/>
    <n v="2.98"/>
    <n v="0.65"/>
    <n v="0"/>
    <n v="2.33"/>
    <n v="0.7"/>
    <n v="0.05"/>
    <n v="329"/>
    <n v="1"/>
    <n v="73"/>
    <x v="11"/>
    <s v="11/2021"/>
    <x v="232"/>
    <n v="2"/>
    <s v="Vehicles - Automobiles"/>
    <x v="1"/>
    <m/>
  </r>
  <r>
    <n v="4216707"/>
    <n v="1"/>
    <x v="11"/>
    <n v="60"/>
    <n v="47"/>
    <n v="0"/>
    <n v="37783.71"/>
    <n v="0"/>
    <n v="37783.71"/>
    <n v="8186.49"/>
    <n v="0"/>
    <n v="29597.22"/>
    <n v="8816.2199999999993"/>
    <n v="629.73"/>
    <n v="329"/>
    <n v="1"/>
    <n v="73"/>
    <x v="11"/>
    <s v="11/2021"/>
    <x v="232"/>
    <n v="2"/>
    <s v="Vehicles - Automobiles"/>
    <x v="1"/>
    <m/>
  </r>
  <r>
    <n v="6932980"/>
    <n v="1"/>
    <x v="11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1/2021"/>
    <x v="208"/>
    <n v="2"/>
    <s v="2015 Ford Exp - J Householder - 138"/>
    <x v="1"/>
    <m/>
  </r>
  <r>
    <n v="6932982"/>
    <n v="1"/>
    <x v="11"/>
    <n v="60"/>
    <n v="0"/>
    <n v="0"/>
    <n v="40830.839999999997"/>
    <n v="0"/>
    <n v="40830.839999999997"/>
    <n v="40830.839999999997"/>
    <n v="0"/>
    <n v="0"/>
    <n v="40830.839999999997"/>
    <n v="0"/>
    <n v="329"/>
    <n v="1"/>
    <n v="73"/>
    <x v="11"/>
    <s v="11/2021"/>
    <x v="210"/>
    <n v="2"/>
    <s v="2016 Ford E150 Truck Pesco FL Sales (AM-1648) - 159"/>
    <x v="1"/>
    <m/>
  </r>
  <r>
    <n v="6932990"/>
    <n v="1"/>
    <x v="11"/>
    <n v="60"/>
    <n v="0"/>
    <n v="0"/>
    <n v="0"/>
    <n v="0"/>
    <n v="0"/>
    <n v="0"/>
    <n v="0"/>
    <n v="0"/>
    <n v="0"/>
    <n v="0"/>
    <n v="329"/>
    <n v="1"/>
    <n v="73"/>
    <x v="11"/>
    <s v="11/2021"/>
    <x v="211"/>
    <n v="2"/>
    <s v="2016 Ford Explorer-Greg Robinson - 155"/>
    <x v="1"/>
    <m/>
  </r>
  <r>
    <n v="6932996"/>
    <n v="1"/>
    <x v="11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1/2021"/>
    <x v="212"/>
    <n v="2"/>
    <s v="Householder Veh - 170"/>
    <x v="1"/>
    <m/>
  </r>
  <r>
    <n v="6933260"/>
    <n v="1"/>
    <x v="11"/>
    <n v="60"/>
    <n v="0"/>
    <n v="0"/>
    <n v="38319"/>
    <n v="0"/>
    <n v="38319"/>
    <n v="38319"/>
    <n v="0"/>
    <n v="0"/>
    <n v="38319"/>
    <n v="0"/>
    <n v="329"/>
    <n v="1"/>
    <n v="73"/>
    <x v="11"/>
    <s v="11/2021"/>
    <x v="214"/>
    <n v="2"/>
    <s v="2016 Ford Explorer J. Steinmetz - 149"/>
    <x v="1"/>
    <m/>
  </r>
  <r>
    <n v="6933263"/>
    <n v="1"/>
    <x v="11"/>
    <n v="60"/>
    <n v="0"/>
    <n v="0"/>
    <n v="42216"/>
    <n v="0"/>
    <n v="42216"/>
    <n v="42216"/>
    <n v="0"/>
    <n v="0"/>
    <n v="42216"/>
    <n v="0"/>
    <n v="329"/>
    <n v="1"/>
    <n v="73"/>
    <x v="11"/>
    <s v="11/2021"/>
    <x v="215"/>
    <n v="2"/>
    <s v="2016 Ford Explorer-C. Martin - 153"/>
    <x v="1"/>
    <m/>
  </r>
  <r>
    <n v="6933264"/>
    <n v="1"/>
    <x v="11"/>
    <n v="60"/>
    <n v="19"/>
    <n v="0"/>
    <n v="39643"/>
    <n v="0"/>
    <n v="39643"/>
    <n v="26750.080000000002"/>
    <n v="0"/>
    <n v="12892.92"/>
    <n v="27428.65"/>
    <n v="678.57"/>
    <n v="329"/>
    <n v="1"/>
    <n v="73"/>
    <x v="11"/>
    <s v="11/2021"/>
    <x v="216"/>
    <n v="2"/>
    <s v="2018 Ford Explorer - Bill O'Brien - 167"/>
    <x v="1"/>
    <m/>
  </r>
  <r>
    <n v="6933382"/>
    <n v="1"/>
    <x v="11"/>
    <n v="60"/>
    <n v="0"/>
    <n v="0"/>
    <n v="35342.9"/>
    <n v="0"/>
    <n v="35342.9"/>
    <n v="35342.9"/>
    <n v="0"/>
    <n v="0"/>
    <n v="35342.9"/>
    <n v="0"/>
    <n v="329"/>
    <n v="1"/>
    <n v="73"/>
    <x v="11"/>
    <s v="11/2021"/>
    <x v="217"/>
    <n v="2"/>
    <s v="2014 GMC Acadia - Bill Hancock - 133"/>
    <x v="1"/>
    <m/>
  </r>
  <r>
    <n v="6933393"/>
    <n v="1"/>
    <x v="11"/>
    <n v="60"/>
    <n v="8"/>
    <n v="0"/>
    <n v="39832"/>
    <n v="0"/>
    <n v="39832"/>
    <n v="34521.08"/>
    <n v="0"/>
    <n v="5310.92"/>
    <n v="35184.949999999997"/>
    <n v="663.87"/>
    <n v="329"/>
    <n v="1"/>
    <n v="73"/>
    <x v="11"/>
    <s v="11/2021"/>
    <x v="218"/>
    <n v="2"/>
    <s v="2017 Ford Explorer - Tom Mahn - 162"/>
    <x v="1"/>
    <m/>
  </r>
  <r>
    <n v="6933678"/>
    <n v="1"/>
    <x v="11"/>
    <n v="60"/>
    <n v="0"/>
    <n v="0"/>
    <n v="29995.88"/>
    <n v="0"/>
    <n v="29995.88"/>
    <n v="29995.88"/>
    <n v="0"/>
    <n v="0"/>
    <n v="29995.88"/>
    <n v="0"/>
    <n v="329"/>
    <n v="1"/>
    <n v="73"/>
    <x v="11"/>
    <s v="11/2021"/>
    <x v="219"/>
    <n v="2"/>
    <s v="2016 Ford F-150 Saftey - 150"/>
    <x v="1"/>
    <m/>
  </r>
  <r>
    <n v="6933829"/>
    <n v="1"/>
    <x v="11"/>
    <n v="60"/>
    <n v="0"/>
    <n v="0"/>
    <n v="40961.57"/>
    <n v="0"/>
    <n v="40961.57"/>
    <n v="40961.57"/>
    <n v="0"/>
    <n v="0"/>
    <n v="40961.57"/>
    <n v="0"/>
    <n v="329"/>
    <n v="1"/>
    <n v="73"/>
    <x v="11"/>
    <s v="11/2021"/>
    <x v="221"/>
    <n v="2"/>
    <s v="2016 Ford Explorer XLT -Brian Goff - 154"/>
    <x v="1"/>
    <m/>
  </r>
  <r>
    <n v="6933830"/>
    <n v="1"/>
    <x v="11"/>
    <n v="60"/>
    <n v="0"/>
    <n v="0"/>
    <n v="23867"/>
    <n v="0"/>
    <n v="23867"/>
    <n v="23867"/>
    <n v="0"/>
    <n v="0"/>
    <n v="23867"/>
    <n v="0"/>
    <n v="329"/>
    <n v="1"/>
    <n v="73"/>
    <x v="11"/>
    <s v="11/2021"/>
    <x v="222"/>
    <n v="2"/>
    <s v="2016 Ford Fusion  - HR Dept spare - 147"/>
    <x v="1"/>
    <m/>
  </r>
  <r>
    <n v="6934022"/>
    <n v="1"/>
    <x v="11"/>
    <n v="60"/>
    <n v="19"/>
    <n v="0"/>
    <n v="40111.449999999997"/>
    <n v="0"/>
    <n v="40111.449999999997"/>
    <n v="27066.16"/>
    <n v="0"/>
    <n v="13045.29"/>
    <n v="27752.75"/>
    <n v="686.59"/>
    <n v="329"/>
    <n v="1"/>
    <n v="73"/>
    <x v="11"/>
    <s v="11/2021"/>
    <x v="223"/>
    <n v="2"/>
    <s v="2018 Ford Explorer White - L. Orr - 178"/>
    <x v="1"/>
    <m/>
  </r>
  <r>
    <n v="6934034"/>
    <n v="1"/>
    <x v="11"/>
    <n v="60"/>
    <n v="33"/>
    <n v="0"/>
    <n v="29646.39"/>
    <n v="0"/>
    <n v="29646.39"/>
    <n v="13021.15"/>
    <n v="0"/>
    <n v="16625.240000000002"/>
    <n v="13524.95"/>
    <n v="503.8"/>
    <n v="329"/>
    <n v="1"/>
    <n v="73"/>
    <x v="11"/>
    <s v="11/2021"/>
    <x v="224"/>
    <n v="2"/>
    <s v="2017 Ford Edge Steve Baccino - 175"/>
    <x v="1"/>
    <m/>
  </r>
  <r>
    <n v="6934052"/>
    <n v="1"/>
    <x v="11"/>
    <n v="60"/>
    <n v="34"/>
    <n v="0"/>
    <n v="65092"/>
    <n v="0"/>
    <n v="65092"/>
    <n v="27497.21"/>
    <n v="0"/>
    <n v="37594.79"/>
    <n v="28602.94"/>
    <n v="1105.73"/>
    <n v="329"/>
    <n v="1"/>
    <n v="73"/>
    <x v="11"/>
    <s v="11/2021"/>
    <x v="225"/>
    <n v="2"/>
    <s v="2019 Chevy Tahoe - Moriarty - 177"/>
    <x v="1"/>
    <m/>
  </r>
  <r>
    <n v="6934061"/>
    <n v="1"/>
    <x v="11"/>
    <n v="60"/>
    <n v="14"/>
    <n v="0"/>
    <n v="6344.61"/>
    <n v="0"/>
    <n v="6344.61"/>
    <n v="6344.61"/>
    <n v="0"/>
    <n v="0"/>
    <n v="6344.61"/>
    <n v="0"/>
    <n v="329"/>
    <n v="1"/>
    <n v="73"/>
    <x v="11"/>
    <s v="11/2021"/>
    <x v="224"/>
    <n v="2"/>
    <s v="2017 Ford Edge Steve Baccino - 176"/>
    <x v="1"/>
    <m/>
  </r>
  <r>
    <n v="6934081"/>
    <n v="1"/>
    <x v="11"/>
    <n v="60"/>
    <n v="30"/>
    <n v="0"/>
    <n v="44783.54"/>
    <n v="0"/>
    <n v="44783.54"/>
    <n v="21925.24"/>
    <n v="0"/>
    <n v="22858.3"/>
    <n v="22687.18"/>
    <n v="761.94"/>
    <n v="329"/>
    <n v="1"/>
    <n v="73"/>
    <x v="11"/>
    <s v="11/2021"/>
    <x v="226"/>
    <n v="2"/>
    <s v="2019 Ford Explorer XLT - Galtman - 171"/>
    <x v="1"/>
    <m/>
  </r>
  <r>
    <n v="7003533"/>
    <n v="1"/>
    <x v="11"/>
    <n v="60"/>
    <n v="38"/>
    <n v="0"/>
    <n v="56746.98"/>
    <n v="0"/>
    <n v="56746.98"/>
    <n v="20165.41"/>
    <n v="0"/>
    <n v="36581.57"/>
    <n v="21128.080000000002"/>
    <n v="962.67000000000007"/>
    <n v="329"/>
    <n v="1"/>
    <n v="73"/>
    <x v="11"/>
    <s v="11/2021"/>
    <x v="227"/>
    <n v="2"/>
    <s v="2020 Ford Explorer - Sylvester - 179"/>
    <x v="1"/>
    <m/>
  </r>
  <r>
    <n v="7004104"/>
    <n v="1"/>
    <x v="11"/>
    <n v="60"/>
    <n v="39"/>
    <n v="0"/>
    <n v="51694"/>
    <n v="0"/>
    <n v="51694"/>
    <n v="17503.37"/>
    <n v="0"/>
    <n v="34190.629999999997"/>
    <n v="18380.05"/>
    <n v="876.68000000000006"/>
    <n v="329"/>
    <n v="1"/>
    <n v="73"/>
    <x v="11"/>
    <s v="11/2021"/>
    <x v="228"/>
    <n v="2"/>
    <s v="2020 GMC Acadia - Cooper -180"/>
    <x v="1"/>
    <m/>
  </r>
  <r>
    <n v="17743128"/>
    <n v="1"/>
    <x v="11"/>
    <n v="60"/>
    <n v="47"/>
    <n v="0"/>
    <n v="-4001"/>
    <n v="0"/>
    <n v="-4001"/>
    <n v="-866.84"/>
    <n v="0"/>
    <n v="-3134.16"/>
    <n v="-933.52"/>
    <n v="-66.680000000000007"/>
    <n v="329"/>
    <n v="1"/>
    <n v="73"/>
    <x v="11"/>
    <s v="11/2021"/>
    <x v="232"/>
    <n v="2"/>
    <s v="Transportation Equipment"/>
    <x v="1"/>
    <m/>
  </r>
  <r>
    <n v="24741607"/>
    <n v="1"/>
    <x v="11"/>
    <n v="60"/>
    <n v="52"/>
    <n v="0"/>
    <n v="57296.39"/>
    <n v="0"/>
    <n v="57296.39"/>
    <n v="7585.06"/>
    <n v="0"/>
    <n v="49711.33"/>
    <n v="8541.0499999999993"/>
    <n v="955.99"/>
    <n v="329"/>
    <n v="1"/>
    <n v="73"/>
    <x v="11"/>
    <s v="11/2021"/>
    <x v="232"/>
    <n v="2"/>
    <s v="Vehicles - Automobiles"/>
    <x v="1"/>
    <m/>
  </r>
  <r>
    <n v="24741612"/>
    <n v="1"/>
    <x v="11"/>
    <n v="60"/>
    <n v="53"/>
    <n v="0"/>
    <n v="49943.63"/>
    <n v="0"/>
    <n v="49943.63"/>
    <n v="5826.73"/>
    <n v="0"/>
    <n v="44116.9"/>
    <n v="6659.12"/>
    <n v="832.39"/>
    <n v="329"/>
    <n v="1"/>
    <n v="73"/>
    <x v="11"/>
    <s v="11/2021"/>
    <x v="232"/>
    <n v="2"/>
    <s v="Vehicles - Automobiles"/>
    <x v="1"/>
    <m/>
  </r>
  <r>
    <n v="33979323"/>
    <n v="1"/>
    <x v="11"/>
    <n v="60"/>
    <n v="50"/>
    <n v="0"/>
    <n v="73022.929999999993"/>
    <n v="0"/>
    <n v="73022.929999999993"/>
    <n v="12170.5"/>
    <n v="0"/>
    <n v="60852.43"/>
    <n v="13387.55"/>
    <n v="1217.05"/>
    <n v="329"/>
    <n v="1"/>
    <n v="73"/>
    <x v="11"/>
    <s v="11/2021"/>
    <x v="232"/>
    <n v="2"/>
    <s v="Vehicles - Automobiles"/>
    <x v="1"/>
    <m/>
  </r>
  <r>
    <n v="34685501"/>
    <n v="1"/>
    <x v="11"/>
    <n v="60"/>
    <n v="55"/>
    <n v="0"/>
    <n v="55552.99"/>
    <n v="0"/>
    <n v="55552.99"/>
    <n v="4629.3999999999996"/>
    <n v="0"/>
    <n v="50923.59"/>
    <n v="5555.28"/>
    <n v="925.88"/>
    <n v="329"/>
    <n v="1"/>
    <n v="73"/>
    <x v="11"/>
    <s v="11/2021"/>
    <x v="241"/>
    <n v="2"/>
    <s v="Replace 2015 Ford Taurus VIn 1FAH2H82FG163002"/>
    <x v="1"/>
    <m/>
  </r>
  <r>
    <n v="34685504"/>
    <n v="1"/>
    <x v="11"/>
    <n v="60"/>
    <n v="55"/>
    <n v="0"/>
    <n v="40524.65"/>
    <n v="0"/>
    <n v="40524.65"/>
    <n v="3377.05"/>
    <n v="0"/>
    <n v="37147.599999999999"/>
    <n v="4052.46"/>
    <n v="675.41"/>
    <n v="329"/>
    <n v="1"/>
    <n v="73"/>
    <x v="11"/>
    <s v="11/2021"/>
    <x v="242"/>
    <n v="2"/>
    <s v="2021 GMC Acadia   Justin Stankiewicz VIN 1GKKNMLS8MZ193910"/>
    <x v="1"/>
    <m/>
  </r>
  <r>
    <n v="56971678"/>
    <n v="1"/>
    <x v="11"/>
    <n v="60"/>
    <n v="58"/>
    <n v="0"/>
    <n v="60540.26"/>
    <n v="0"/>
    <n v="60540.26"/>
    <n v="2017.44"/>
    <n v="0"/>
    <n v="58522.82"/>
    <n v="3026.45"/>
    <n v="1009.01"/>
    <n v="329"/>
    <n v="1"/>
    <n v="73"/>
    <x v="11"/>
    <s v="11/2021"/>
    <x v="244"/>
    <n v="2"/>
    <s v="vehicle for new CHRO"/>
    <x v="1"/>
    <m/>
  </r>
  <r>
    <n v="6932995"/>
    <n v="1"/>
    <x v="11"/>
    <n v="84"/>
    <n v="44"/>
    <n v="0"/>
    <n v="8954"/>
    <n v="0"/>
    <n v="8954"/>
    <n v="4188.1400000000003"/>
    <n v="0"/>
    <n v="4765.8599999999997"/>
    <n v="4296.45"/>
    <n v="108.31"/>
    <n v="330"/>
    <n v="1"/>
    <n v="76"/>
    <x v="9"/>
    <s v="11/2021"/>
    <x v="229"/>
    <n v="2"/>
    <s v="Customer Care Cisco Phone System - 168"/>
    <x v="1"/>
    <m/>
  </r>
  <r>
    <n v="6933270"/>
    <n v="1"/>
    <x v="11"/>
    <n v="84"/>
    <n v="42"/>
    <n v="0"/>
    <n v="9456.25"/>
    <n v="0"/>
    <n v="9456.25"/>
    <n v="4728.1000000000004"/>
    <n v="0"/>
    <n v="4728.1499999999996"/>
    <n v="4840.67"/>
    <n v="112.57000000000001"/>
    <n v="330"/>
    <n v="1"/>
    <n v="76"/>
    <x v="9"/>
    <s v="11/2021"/>
    <x v="230"/>
    <n v="2"/>
    <s v="Cisco Phone Equip, (67) Microphones &amp; (73) Headsets - 166"/>
    <x v="1"/>
    <m/>
  </r>
  <r>
    <n v="6933412"/>
    <n v="1"/>
    <x v="11"/>
    <n v="84"/>
    <n v="46"/>
    <n v="0"/>
    <n v="16375"/>
    <n v="0"/>
    <n v="16375"/>
    <n v="7267.69"/>
    <n v="0"/>
    <n v="9107.31"/>
    <n v="7465.67"/>
    <n v="197.98000000000002"/>
    <n v="330"/>
    <n v="1"/>
    <n v="76"/>
    <x v="9"/>
    <s v="11/2021"/>
    <x v="229"/>
    <n v="2"/>
    <s v="Customer Care Cisco Phone System - 169"/>
    <x v="1"/>
    <m/>
  </r>
  <r>
    <n v="6933844"/>
    <n v="1"/>
    <x v="11"/>
    <n v="84"/>
    <n v="37"/>
    <n v="0"/>
    <n v="404019.88"/>
    <n v="0"/>
    <n v="404019.88"/>
    <n v="222823.08"/>
    <n v="0"/>
    <n v="181196.79999999999"/>
    <n v="227720.29"/>
    <n v="4897.21"/>
    <n v="330"/>
    <n v="1"/>
    <n v="76"/>
    <x v="9"/>
    <s v="11/2021"/>
    <x v="229"/>
    <n v="2"/>
    <s v="Customer Care Cisco Phone System - 164"/>
    <x v="1"/>
    <m/>
  </r>
  <r>
    <n v="6933996"/>
    <n v="1"/>
    <x v="11"/>
    <n v="84"/>
    <n v="40"/>
    <n v="0"/>
    <n v="30844.91"/>
    <n v="0"/>
    <n v="30844.91"/>
    <n v="16156.84"/>
    <n v="0"/>
    <n v="14688.07"/>
    <n v="16524.04"/>
    <n v="367.2"/>
    <n v="330"/>
    <n v="1"/>
    <n v="76"/>
    <x v="9"/>
    <s v="11/2021"/>
    <x v="229"/>
    <n v="2"/>
    <s v="Customer Care Cisco Phone System - 165"/>
    <x v="1"/>
    <m/>
  </r>
  <r>
    <n v="6932986"/>
    <n v="1"/>
    <x v="12"/>
    <n v="84"/>
    <n v="31"/>
    <n v="0"/>
    <n v="164635.24"/>
    <n v="0"/>
    <n v="164635.24"/>
    <n v="102659.89"/>
    <n v="0"/>
    <n v="61975.35"/>
    <n v="104659.09"/>
    <n v="1999.2"/>
    <n v="308"/>
    <n v="1"/>
    <n v="39"/>
    <x v="0"/>
    <s v="12/2021"/>
    <x v="0"/>
    <n v="2"/>
    <s v="Utilities International - Phase 1 - 1579"/>
    <x v="0"/>
    <m/>
  </r>
  <r>
    <n v="6933095"/>
    <n v="1"/>
    <x v="12"/>
    <n v="84"/>
    <n v="44"/>
    <n v="0"/>
    <n v="1625"/>
    <n v="0"/>
    <n v="1625"/>
    <n v="760.25"/>
    <n v="0"/>
    <n v="864.75"/>
    <n v="779.9"/>
    <n v="19.650000000000002"/>
    <n v="308"/>
    <n v="1"/>
    <n v="39"/>
    <x v="0"/>
    <s v="12/2021"/>
    <x v="1"/>
    <n v="2"/>
    <s v="Utilities International - Phase 2 - 1779"/>
    <x v="0"/>
    <m/>
  </r>
  <r>
    <n v="6933388"/>
    <n v="1"/>
    <x v="12"/>
    <n v="84"/>
    <n v="43"/>
    <n v="0"/>
    <n v="-1778.34"/>
    <n v="0"/>
    <n v="-1778.34"/>
    <n v="-853.27"/>
    <n v="0"/>
    <n v="-925.07"/>
    <n v="-874.78"/>
    <n v="-21.51"/>
    <n v="308"/>
    <n v="1"/>
    <n v="39"/>
    <x v="0"/>
    <s v="12/2021"/>
    <x v="1"/>
    <n v="2"/>
    <s v="Utilities International - Phase 2 - 1764"/>
    <x v="0"/>
    <m/>
  </r>
  <r>
    <n v="6933673"/>
    <n v="1"/>
    <x v="12"/>
    <n v="84"/>
    <n v="41"/>
    <n v="0"/>
    <n v="1021008.31"/>
    <n v="0"/>
    <n v="1021008.31"/>
    <n v="514353.16"/>
    <n v="0"/>
    <n v="506655.15"/>
    <n v="526710.6"/>
    <n v="12357.44"/>
    <n v="308"/>
    <n v="1"/>
    <n v="39"/>
    <x v="0"/>
    <s v="12/2021"/>
    <x v="1"/>
    <n v="2"/>
    <s v="Utilities International - Phase 2 - 1755"/>
    <x v="0"/>
    <m/>
  </r>
  <r>
    <n v="6933825"/>
    <n v="1"/>
    <x v="12"/>
    <n v="84"/>
    <n v="42"/>
    <n v="0"/>
    <n v="261.20999999999998"/>
    <n v="0"/>
    <n v="261.20999999999998"/>
    <n v="128.46"/>
    <n v="0"/>
    <n v="132.75"/>
    <n v="131.62"/>
    <n v="3.16"/>
    <n v="308"/>
    <n v="1"/>
    <n v="39"/>
    <x v="0"/>
    <s v="12/2021"/>
    <x v="1"/>
    <n v="2"/>
    <s v="Utilities International - Phase 2 - 1774"/>
    <x v="0"/>
    <m/>
  </r>
  <r>
    <n v="6933826"/>
    <n v="1"/>
    <x v="12"/>
    <n v="84"/>
    <n v="46"/>
    <n v="0"/>
    <n v="1300"/>
    <n v="0"/>
    <n v="1300"/>
    <n v="577.11"/>
    <n v="0"/>
    <n v="722.89"/>
    <n v="592.82000000000005"/>
    <n v="15.71"/>
    <n v="308"/>
    <n v="1"/>
    <n v="39"/>
    <x v="0"/>
    <s v="12/2021"/>
    <x v="1"/>
    <n v="2"/>
    <s v="Utilities International - Phase 2 - 1790"/>
    <x v="0"/>
    <m/>
  </r>
  <r>
    <n v="6933976"/>
    <n v="1"/>
    <x v="12"/>
    <n v="84"/>
    <n v="45"/>
    <n v="0"/>
    <n v="10697.46"/>
    <n v="0"/>
    <n v="10697.46"/>
    <n v="4877.12"/>
    <n v="0"/>
    <n v="5820.34"/>
    <n v="5006.46"/>
    <n v="129.34"/>
    <n v="308"/>
    <n v="1"/>
    <n v="39"/>
    <x v="0"/>
    <s v="12/2021"/>
    <x v="1"/>
    <n v="2"/>
    <s v="Utilities International - Phase 2 - 1786"/>
    <x v="0"/>
    <m/>
  </r>
  <r>
    <n v="6933977"/>
    <n v="1"/>
    <x v="12"/>
    <n v="84"/>
    <n v="47"/>
    <n v="0"/>
    <n v="18074.14"/>
    <n v="0"/>
    <n v="18074.14"/>
    <n v="7808.03"/>
    <n v="0"/>
    <n v="10266.11"/>
    <n v="8026.46"/>
    <n v="218.43"/>
    <n v="308"/>
    <n v="1"/>
    <n v="39"/>
    <x v="0"/>
    <s v="12/2021"/>
    <x v="1"/>
    <n v="2"/>
    <s v="Utilities International - Phase 2 - 1799"/>
    <x v="0"/>
    <m/>
  </r>
  <r>
    <n v="6933983"/>
    <n v="1"/>
    <x v="12"/>
    <n v="84"/>
    <n v="48"/>
    <n v="0"/>
    <n v="1950"/>
    <n v="0"/>
    <n v="1950"/>
    <n v="819.07"/>
    <n v="0"/>
    <n v="1130.93"/>
    <n v="842.63"/>
    <n v="23.56"/>
    <n v="308"/>
    <n v="1"/>
    <n v="39"/>
    <x v="0"/>
    <s v="12/2021"/>
    <x v="1"/>
    <n v="2"/>
    <s v="Utilities International - Phase 2 - 1808"/>
    <x v="0"/>
    <m/>
  </r>
  <r>
    <n v="6934027"/>
    <n v="1"/>
    <x v="12"/>
    <n v="84"/>
    <n v="50"/>
    <n v="0"/>
    <n v="10393.98"/>
    <n v="0"/>
    <n v="10393.98"/>
    <n v="4117.3999999999996"/>
    <n v="0"/>
    <n v="6276.58"/>
    <n v="4242.93"/>
    <n v="125.53"/>
    <n v="308"/>
    <n v="1"/>
    <n v="39"/>
    <x v="0"/>
    <s v="12/2021"/>
    <x v="1"/>
    <n v="2"/>
    <s v="Utilities International - Phase 2 - 1810"/>
    <x v="0"/>
    <m/>
  </r>
  <r>
    <n v="6934066"/>
    <n v="1"/>
    <x v="12"/>
    <n v="84"/>
    <n v="52"/>
    <n v="0"/>
    <n v="3250"/>
    <n v="0"/>
    <n v="3250"/>
    <n v="1209.78"/>
    <n v="0"/>
    <n v="2040.22"/>
    <n v="1249.02"/>
    <n v="39.24"/>
    <n v="308"/>
    <n v="1"/>
    <n v="39"/>
    <x v="0"/>
    <s v="12/2021"/>
    <x v="1"/>
    <n v="2"/>
    <s v="Utilities International - Phase 2 - 1822"/>
    <x v="0"/>
    <m/>
  </r>
  <r>
    <n v="6934076"/>
    <n v="1"/>
    <x v="12"/>
    <n v="84"/>
    <n v="53"/>
    <n v="0"/>
    <n v="13092.33"/>
    <n v="0"/>
    <n v="13092.33"/>
    <n v="4717.01"/>
    <n v="0"/>
    <n v="8375.32"/>
    <n v="4875.03"/>
    <n v="158.02000000000001"/>
    <n v="308"/>
    <n v="1"/>
    <n v="39"/>
    <x v="0"/>
    <s v="12/2021"/>
    <x v="1"/>
    <n v="2"/>
    <s v="Utilities International - Phase 2 - 1824"/>
    <x v="0"/>
    <m/>
  </r>
  <r>
    <n v="6933481"/>
    <n v="1"/>
    <x v="12"/>
    <n v="60"/>
    <n v="0"/>
    <n v="0"/>
    <n v="5716.29"/>
    <n v="0"/>
    <n v="5716.29"/>
    <n v="5716.29"/>
    <n v="0"/>
    <n v="5716.29"/>
    <n v="5716.29"/>
    <n v="0"/>
    <n v="300"/>
    <n v="1"/>
    <n v="62"/>
    <x v="1"/>
    <s v="12/2021"/>
    <x v="2"/>
    <n v="4"/>
    <s v="Organizational Expense - 1"/>
    <x v="0"/>
    <m/>
  </r>
  <r>
    <n v="6933924"/>
    <n v="1"/>
    <x v="12"/>
    <n v="60"/>
    <n v="0"/>
    <n v="0"/>
    <n v="250"/>
    <n v="0"/>
    <n v="250"/>
    <n v="250"/>
    <n v="0"/>
    <n v="250"/>
    <n v="250"/>
    <n v="0"/>
    <n v="300"/>
    <n v="1"/>
    <n v="62"/>
    <x v="1"/>
    <s v="12/2021"/>
    <x v="3"/>
    <n v="4"/>
    <s v="Merger Expenses - 2"/>
    <x v="0"/>
    <m/>
  </r>
  <r>
    <n v="3775374"/>
    <n v="1"/>
    <x v="12"/>
    <n v="180"/>
    <n v="168"/>
    <n v="0"/>
    <n v="1513.52"/>
    <n v="0"/>
    <n v="1513.52"/>
    <n v="100.92"/>
    <n v="0"/>
    <n v="1412.6"/>
    <n v="109.33"/>
    <n v="8.41"/>
    <n v="301"/>
    <n v="1"/>
    <n v="66"/>
    <x v="2"/>
    <s v="12/2021"/>
    <x v="4"/>
    <n v="6"/>
    <s v="Energy Lane Warehouse Office"/>
    <x v="0"/>
    <m/>
  </r>
  <r>
    <n v="6932921"/>
    <n v="1"/>
    <x v="12"/>
    <n v="120"/>
    <n v="24"/>
    <n v="0"/>
    <n v="127874.67"/>
    <n v="0"/>
    <n v="127874.67"/>
    <n v="101704.95"/>
    <n v="0"/>
    <n v="26169.72"/>
    <n v="102795.36"/>
    <n v="1090.4100000000001"/>
    <n v="301"/>
    <n v="1"/>
    <n v="66"/>
    <x v="2"/>
    <s v="12/2021"/>
    <x v="5"/>
    <n v="6"/>
    <s v="Silver Lake Office Additions - 1163"/>
    <x v="0"/>
    <m/>
  </r>
  <r>
    <n v="6932947"/>
    <n v="1"/>
    <x v="12"/>
    <n v="480"/>
    <n v="437"/>
    <n v="0"/>
    <n v="3603347.56"/>
    <n v="0"/>
    <n v="3603347.56"/>
    <n v="315605.65999999997"/>
    <n v="0"/>
    <n v="3287741.9"/>
    <n v="323129.09999999998"/>
    <n v="7523.4400000000005"/>
    <n v="301"/>
    <n v="1"/>
    <n v="66"/>
    <x v="2"/>
    <s v="12/2021"/>
    <x v="6"/>
    <n v="6"/>
    <s v="Dover Stover/Energy Lane Office - 1748"/>
    <x v="0"/>
    <m/>
  </r>
  <r>
    <n v="6932948"/>
    <n v="1"/>
    <x v="12"/>
    <n v="480"/>
    <n v="437"/>
    <n v="0"/>
    <n v="129456.21"/>
    <n v="0"/>
    <n v="129456.21"/>
    <n v="11338.62"/>
    <n v="0"/>
    <n v="118117.59"/>
    <n v="11608.91"/>
    <n v="270.29000000000002"/>
    <n v="301"/>
    <n v="1"/>
    <n v="66"/>
    <x v="2"/>
    <s v="12/2021"/>
    <x v="7"/>
    <n v="6"/>
    <s v="Dover Stover/Energy Lane Warehouse - 1749"/>
    <x v="0"/>
    <m/>
  </r>
  <r>
    <n v="6932951"/>
    <n v="1"/>
    <x v="12"/>
    <n v="60"/>
    <n v="0"/>
    <n v="0"/>
    <n v="8490"/>
    <n v="0"/>
    <n v="8490"/>
    <n v="8490"/>
    <n v="0"/>
    <n v="0"/>
    <n v="8490"/>
    <n v="0"/>
    <n v="301"/>
    <n v="1"/>
    <n v="66"/>
    <x v="2"/>
    <s v="12/2021"/>
    <x v="8"/>
    <n v="6"/>
    <s v="AC Unit for SL Server Room - 1250"/>
    <x v="0"/>
    <m/>
  </r>
  <r>
    <n v="6932962"/>
    <n v="1"/>
    <x v="12"/>
    <n v="60"/>
    <n v="0"/>
    <n v="0"/>
    <n v="8250"/>
    <n v="0"/>
    <n v="8250"/>
    <n v="8250"/>
    <n v="0"/>
    <n v="0"/>
    <n v="8250"/>
    <n v="0"/>
    <n v="301"/>
    <n v="1"/>
    <n v="66"/>
    <x v="2"/>
    <s v="12/2021"/>
    <x v="9"/>
    <n v="6"/>
    <s v="Enhance electrical service at SL - 911"/>
    <x v="0"/>
    <m/>
  </r>
  <r>
    <n v="6933059"/>
    <n v="1"/>
    <x v="12"/>
    <n v="120"/>
    <n v="50"/>
    <n v="0"/>
    <n v="300663.94"/>
    <n v="0"/>
    <n v="300663.94"/>
    <n v="161450.66"/>
    <n v="0"/>
    <n v="139213.28"/>
    <n v="164234.93"/>
    <n v="2784.27"/>
    <n v="301"/>
    <n v="1"/>
    <n v="66"/>
    <x v="2"/>
    <s v="12/2021"/>
    <x v="10"/>
    <n v="6"/>
    <s v="Silver Lake 2nd Floor Renovations - 1364"/>
    <x v="0"/>
    <m/>
  </r>
  <r>
    <n v="6933067"/>
    <n v="1"/>
    <x v="12"/>
    <n v="120"/>
    <n v="34"/>
    <n v="0"/>
    <n v="8534"/>
    <n v="0"/>
    <n v="8534"/>
    <n v="6070.44"/>
    <n v="0"/>
    <n v="2463.56"/>
    <n v="6142.9"/>
    <n v="72.460000000000008"/>
    <n v="301"/>
    <n v="1"/>
    <n v="66"/>
    <x v="2"/>
    <s v="12/2021"/>
    <x v="11"/>
    <n v="6"/>
    <s v="SL Treasury AC Replacement - 1210"/>
    <x v="0"/>
    <m/>
  </r>
  <r>
    <n v="6933079"/>
    <n v="1"/>
    <x v="12"/>
    <n v="480"/>
    <n v="444"/>
    <n v="0"/>
    <n v="6615.23"/>
    <n v="0"/>
    <n v="6615.23"/>
    <n v="482.9"/>
    <n v="0"/>
    <n v="6132.33"/>
    <n v="496.71"/>
    <n v="13.81"/>
    <n v="301"/>
    <n v="1"/>
    <n v="66"/>
    <x v="2"/>
    <s v="12/2021"/>
    <x v="6"/>
    <n v="6"/>
    <s v="Dover Stover/Energy Lane Office - 1801"/>
    <x v="0"/>
    <m/>
  </r>
  <r>
    <n v="6933083"/>
    <n v="1"/>
    <x v="12"/>
    <n v="60"/>
    <n v="0"/>
    <n v="0"/>
    <n v="2120.36"/>
    <n v="0"/>
    <n v="2120.36"/>
    <n v="2120.36"/>
    <n v="0"/>
    <n v="0"/>
    <n v="2120.36"/>
    <n v="0"/>
    <n v="301"/>
    <n v="1"/>
    <n v="66"/>
    <x v="2"/>
    <s v="12/2021"/>
    <x v="12"/>
    <n v="6"/>
    <s v="Electrical Work For Is Department - 404"/>
    <x v="0"/>
    <m/>
  </r>
  <r>
    <n v="6933084"/>
    <n v="1"/>
    <x v="12"/>
    <n v="60"/>
    <n v="0"/>
    <n v="0"/>
    <n v="719.88"/>
    <n v="0"/>
    <n v="719.88"/>
    <n v="719.88"/>
    <n v="0"/>
    <n v="0"/>
    <n v="719.88"/>
    <n v="0"/>
    <n v="301"/>
    <n v="1"/>
    <n v="66"/>
    <x v="2"/>
    <s v="12/2021"/>
    <x v="9"/>
    <n v="6"/>
    <s v="Enhance electrical service at SL - 919"/>
    <x v="0"/>
    <m/>
  </r>
  <r>
    <n v="6933195"/>
    <n v="1"/>
    <x v="12"/>
    <n v="120"/>
    <n v="77"/>
    <n v="0"/>
    <n v="44213.9"/>
    <n v="0"/>
    <n v="44213.9"/>
    <n v="15547.85"/>
    <n v="0"/>
    <n v="28666.05"/>
    <n v="15920.14"/>
    <n v="372.29"/>
    <n v="301"/>
    <n v="1"/>
    <n v="66"/>
    <x v="2"/>
    <s v="12/2021"/>
    <x v="13"/>
    <n v="6"/>
    <s v="Newark Office Architecture - 1747"/>
    <x v="0"/>
    <m/>
  </r>
  <r>
    <n v="6933196"/>
    <n v="1"/>
    <x v="12"/>
    <n v="120"/>
    <n v="80"/>
    <n v="0"/>
    <n v="4235.8900000000003"/>
    <n v="0"/>
    <n v="4235.8900000000003"/>
    <n v="1383.49"/>
    <n v="0"/>
    <n v="2852.4"/>
    <n v="1419.15"/>
    <n v="35.660000000000004"/>
    <n v="301"/>
    <n v="1"/>
    <n v="66"/>
    <x v="2"/>
    <s v="12/2021"/>
    <x v="13"/>
    <n v="6"/>
    <s v="Newark Office Architecture - 1778"/>
    <x v="0"/>
    <m/>
  </r>
  <r>
    <n v="6933228"/>
    <n v="1"/>
    <x v="12"/>
    <n v="77"/>
    <n v="0"/>
    <n v="0"/>
    <n v="7648.79"/>
    <n v="0"/>
    <n v="7648.79"/>
    <n v="7648.79"/>
    <n v="0"/>
    <n v="0"/>
    <n v="7648.79"/>
    <n v="0"/>
    <n v="301"/>
    <n v="1"/>
    <n v="66"/>
    <x v="2"/>
    <s v="12/2021"/>
    <x v="14"/>
    <n v="6"/>
    <s v="COMPASS POINTE BLDG - 1050"/>
    <x v="0"/>
    <m/>
  </r>
  <r>
    <n v="6933476"/>
    <n v="1"/>
    <x v="12"/>
    <n v="120"/>
    <n v="83"/>
    <n v="0"/>
    <n v="8160"/>
    <n v="0"/>
    <n v="8160"/>
    <n v="2460.73"/>
    <n v="0"/>
    <n v="5699.27"/>
    <n v="2529.4"/>
    <n v="68.67"/>
    <n v="301"/>
    <n v="1"/>
    <n v="66"/>
    <x v="2"/>
    <s v="12/2021"/>
    <x v="15"/>
    <n v="6"/>
    <s v="Newark Office Project Management - 1789"/>
    <x v="0"/>
    <m/>
  </r>
  <r>
    <n v="6933477"/>
    <n v="1"/>
    <x v="12"/>
    <n v="120"/>
    <n v="82"/>
    <n v="0"/>
    <n v="2720"/>
    <n v="0"/>
    <n v="2720"/>
    <n v="842.91"/>
    <n v="0"/>
    <n v="1877.09"/>
    <n v="865.8"/>
    <n v="22.89"/>
    <n v="301"/>
    <n v="1"/>
    <n v="66"/>
    <x v="2"/>
    <s v="12/2021"/>
    <x v="15"/>
    <n v="6"/>
    <s v="Newark Office Project Management - 1795"/>
    <x v="0"/>
    <m/>
  </r>
  <r>
    <n v="6933486"/>
    <n v="1"/>
    <x v="12"/>
    <n v="120"/>
    <n v="18"/>
    <n v="0"/>
    <n v="42500"/>
    <n v="0"/>
    <n v="42500"/>
    <n v="35952.730000000003"/>
    <n v="0"/>
    <n v="6547.27"/>
    <n v="36316.47"/>
    <n v="363.74"/>
    <n v="301"/>
    <n v="1"/>
    <n v="66"/>
    <x v="2"/>
    <s v="12/2021"/>
    <x v="16"/>
    <n v="6"/>
    <s v="SL Natural Gas Generator - 1147"/>
    <x v="0"/>
    <m/>
  </r>
  <r>
    <n v="6933497"/>
    <n v="1"/>
    <x v="12"/>
    <n v="84"/>
    <n v="0"/>
    <n v="0"/>
    <n v="15590"/>
    <n v="0"/>
    <n v="15590"/>
    <n v="15590"/>
    <n v="0"/>
    <n v="0"/>
    <n v="15590"/>
    <n v="0"/>
    <n v="301"/>
    <n v="1"/>
    <n v="66"/>
    <x v="2"/>
    <s v="12/2021"/>
    <x v="17"/>
    <n v="6"/>
    <s v="A/C for Server Room - 962"/>
    <x v="0"/>
    <m/>
  </r>
  <r>
    <n v="6933501"/>
    <n v="1"/>
    <x v="12"/>
    <n v="480"/>
    <n v="438"/>
    <n v="0"/>
    <n v="-31928.82"/>
    <n v="0"/>
    <n v="-31928.82"/>
    <n v="-2729.94"/>
    <n v="0"/>
    <n v="-29198.880000000001"/>
    <n v="-2796.6"/>
    <n v="-66.66"/>
    <n v="301"/>
    <n v="1"/>
    <n v="66"/>
    <x v="2"/>
    <s v="12/2021"/>
    <x v="6"/>
    <n v="6"/>
    <s v="Dover Stover/Energy Lane Office - 1769"/>
    <x v="0"/>
    <m/>
  </r>
  <r>
    <n v="6933502"/>
    <n v="1"/>
    <x v="12"/>
    <n v="60"/>
    <n v="0"/>
    <n v="0"/>
    <n v="9591"/>
    <n v="0"/>
    <n v="9591"/>
    <n v="9591"/>
    <n v="0"/>
    <n v="0"/>
    <n v="9591"/>
    <n v="0"/>
    <n v="301"/>
    <n v="1"/>
    <n v="66"/>
    <x v="2"/>
    <s v="12/2021"/>
    <x v="18"/>
    <n v="6"/>
    <s v="A/C unit for Silver Lake Server room - 910"/>
    <x v="0"/>
    <m/>
  </r>
  <r>
    <n v="6933554"/>
    <n v="1"/>
    <x v="12"/>
    <n v="120"/>
    <n v="71"/>
    <n v="0"/>
    <n v="8895.7000000000007"/>
    <n v="0"/>
    <n v="8895.7000000000007"/>
    <n v="3632.39"/>
    <n v="0"/>
    <n v="5263.31"/>
    <n v="3706.52"/>
    <n v="74.13"/>
    <n v="301"/>
    <n v="1"/>
    <n v="66"/>
    <x v="2"/>
    <s v="12/2021"/>
    <x v="20"/>
    <n v="6"/>
    <s v="2nd Flr HR Conference Room furniture-Also see Asset 1364 - 1721"/>
    <x v="0"/>
    <m/>
  </r>
  <r>
    <n v="6933747"/>
    <n v="1"/>
    <x v="12"/>
    <n v="60"/>
    <n v="0"/>
    <n v="0"/>
    <n v="32337.67"/>
    <n v="0"/>
    <n v="32337.67"/>
    <n v="32337.67"/>
    <n v="0"/>
    <n v="0"/>
    <n v="32337.67"/>
    <n v="0"/>
    <n v="301"/>
    <n v="1"/>
    <n v="66"/>
    <x v="2"/>
    <s v="12/2021"/>
    <x v="21"/>
    <n v="6"/>
    <s v="Renovations to Silver Lake Break room - 1350"/>
    <x v="0"/>
    <m/>
  </r>
  <r>
    <n v="6933761"/>
    <n v="1"/>
    <x v="12"/>
    <n v="120"/>
    <n v="27"/>
    <n v="0"/>
    <n v="-5165"/>
    <n v="0"/>
    <n v="-5165"/>
    <n v="-3977.67"/>
    <n v="0"/>
    <n v="-1187.33"/>
    <n v="-4021.65"/>
    <n v="-43.980000000000004"/>
    <n v="301"/>
    <n v="1"/>
    <n v="66"/>
    <x v="2"/>
    <s v="12/2021"/>
    <x v="5"/>
    <n v="6"/>
    <s v="Silver Lake Office Additions - 1169"/>
    <x v="0"/>
    <m/>
  </r>
  <r>
    <n v="6933766"/>
    <n v="1"/>
    <x v="12"/>
    <n v="120"/>
    <n v="77"/>
    <n v="0"/>
    <n v="28385.4"/>
    <n v="0"/>
    <n v="28385.4"/>
    <n v="9981.73"/>
    <n v="0"/>
    <n v="18403.669999999998"/>
    <n v="10220.74"/>
    <n v="239.01"/>
    <n v="301"/>
    <n v="1"/>
    <n v="66"/>
    <x v="2"/>
    <s v="12/2021"/>
    <x v="15"/>
    <n v="6"/>
    <s v="Newark Office Project Management - 1746"/>
    <x v="0"/>
    <m/>
  </r>
  <r>
    <n v="6933768"/>
    <n v="1"/>
    <x v="12"/>
    <n v="84"/>
    <n v="34"/>
    <n v="0"/>
    <n v="414439.25"/>
    <n v="0"/>
    <n v="414439.25"/>
    <n v="246143.17"/>
    <n v="0"/>
    <n v="168296.08"/>
    <n v="251093.05"/>
    <n v="4949.88"/>
    <n v="301"/>
    <n v="1"/>
    <n v="66"/>
    <x v="2"/>
    <s v="12/2021"/>
    <x v="22"/>
    <n v="6"/>
    <s v="Middletown Office Leasehold Improv - 114 Sandhill Drive - 1717"/>
    <x v="0"/>
    <m/>
  </r>
  <r>
    <n v="6933787"/>
    <n v="1"/>
    <x v="12"/>
    <n v="72"/>
    <n v="0"/>
    <n v="0"/>
    <n v="20736.3"/>
    <n v="0"/>
    <n v="20736.3"/>
    <n v="20736.3"/>
    <n v="0"/>
    <n v="0"/>
    <n v="20736.3"/>
    <n v="0"/>
    <n v="301"/>
    <n v="1"/>
    <n v="66"/>
    <x v="2"/>
    <s v="12/2021"/>
    <x v="14"/>
    <n v="6"/>
    <s v="Compass Pointe Bldg - 1074"/>
    <x v="0"/>
    <m/>
  </r>
  <r>
    <n v="6933798"/>
    <n v="1"/>
    <x v="12"/>
    <n v="120"/>
    <n v="81"/>
    <n v="0"/>
    <n v="45749.2"/>
    <n v="0"/>
    <n v="45749.2"/>
    <n v="14559.74"/>
    <n v="0"/>
    <n v="31189.46"/>
    <n v="14944.8"/>
    <n v="385.06"/>
    <n v="301"/>
    <n v="1"/>
    <n v="66"/>
    <x v="2"/>
    <s v="12/2021"/>
    <x v="23"/>
    <n v="6"/>
    <s v="Energy Lane Courtyard - 1794"/>
    <x v="0"/>
    <m/>
  </r>
  <r>
    <n v="6933929"/>
    <n v="1"/>
    <x v="12"/>
    <n v="120"/>
    <n v="24"/>
    <n v="0"/>
    <n v="8851"/>
    <n v="0"/>
    <n v="8851"/>
    <n v="7039.6"/>
    <n v="0"/>
    <n v="1811.4"/>
    <n v="7115.08"/>
    <n v="75.48"/>
    <n v="301"/>
    <n v="1"/>
    <n v="66"/>
    <x v="2"/>
    <s v="12/2021"/>
    <x v="16"/>
    <n v="6"/>
    <s v="SL Natural Gas Generator - 1162"/>
    <x v="0"/>
    <m/>
  </r>
  <r>
    <n v="6933939"/>
    <n v="1"/>
    <x v="12"/>
    <n v="78"/>
    <n v="0"/>
    <n v="0"/>
    <n v="986"/>
    <n v="0"/>
    <n v="986"/>
    <n v="986"/>
    <n v="0"/>
    <n v="0"/>
    <n v="986"/>
    <n v="0"/>
    <n v="301"/>
    <n v="1"/>
    <n v="66"/>
    <x v="2"/>
    <s v="12/2021"/>
    <x v="14"/>
    <n v="6"/>
    <s v="COMPASS POINTE BLDG - 1045"/>
    <x v="0"/>
    <m/>
  </r>
  <r>
    <n v="6933940"/>
    <n v="1"/>
    <x v="12"/>
    <n v="480"/>
    <n v="438"/>
    <n v="0"/>
    <n v="-0.01"/>
    <n v="0"/>
    <n v="-0.01"/>
    <n v="-0.01"/>
    <n v="0"/>
    <n v="0"/>
    <n v="-0.01"/>
    <n v="0"/>
    <n v="301"/>
    <n v="1"/>
    <n v="66"/>
    <x v="2"/>
    <s v="12/2021"/>
    <x v="6"/>
    <n v="6"/>
    <s v="Dover Stover/Energy Lane Office - 1760"/>
    <x v="0"/>
    <m/>
  </r>
  <r>
    <n v="6933947"/>
    <n v="1"/>
    <x v="12"/>
    <n v="120"/>
    <n v="82"/>
    <n v="0"/>
    <n v="5071.68"/>
    <n v="0"/>
    <n v="5071.68"/>
    <n v="1571.68"/>
    <n v="0"/>
    <n v="3500"/>
    <n v="1614.36"/>
    <n v="42.68"/>
    <n v="301"/>
    <n v="1"/>
    <n v="66"/>
    <x v="2"/>
    <s v="12/2021"/>
    <x v="23"/>
    <n v="6"/>
    <s v="Energy Lane Courtyard - 1788"/>
    <x v="0"/>
    <m/>
  </r>
  <r>
    <n v="6933948"/>
    <n v="1"/>
    <x v="12"/>
    <n v="120"/>
    <n v="84"/>
    <n v="0"/>
    <n v="832"/>
    <n v="0"/>
    <n v="832"/>
    <n v="243.93"/>
    <n v="0"/>
    <n v="588.07000000000005"/>
    <n v="250.93"/>
    <n v="7"/>
    <n v="301"/>
    <n v="1"/>
    <n v="66"/>
    <x v="2"/>
    <s v="12/2021"/>
    <x v="23"/>
    <n v="6"/>
    <s v="Energy Lane Courtyard - 1802"/>
    <x v="0"/>
    <m/>
  </r>
  <r>
    <n v="6933955"/>
    <n v="1"/>
    <x v="12"/>
    <n v="120"/>
    <n v="25"/>
    <n v="0"/>
    <n v="66814"/>
    <n v="0"/>
    <n v="66814"/>
    <n v="52578.11"/>
    <n v="0"/>
    <n v="14235.89"/>
    <n v="53147.55"/>
    <n v="569.44000000000005"/>
    <n v="301"/>
    <n v="1"/>
    <n v="66"/>
    <x v="2"/>
    <s v="12/2021"/>
    <x v="24"/>
    <n v="6"/>
    <s v="Carrier VAV Temp Controls - 1168"/>
    <x v="0"/>
    <m/>
  </r>
  <r>
    <n v="6934012"/>
    <n v="1"/>
    <x v="12"/>
    <n v="36"/>
    <n v="2"/>
    <n v="0"/>
    <n v="50997.78"/>
    <n v="0"/>
    <n v="50997.78"/>
    <n v="48096.17"/>
    <n v="0"/>
    <n v="2901.61"/>
    <n v="49546.98"/>
    <n v="1450.81"/>
    <n v="301"/>
    <n v="1"/>
    <n v="66"/>
    <x v="2"/>
    <s v="12/2021"/>
    <x v="25"/>
    <n v="6"/>
    <s v="Compass Point Office Renov - 1814"/>
    <x v="0"/>
    <m/>
  </r>
  <r>
    <n v="6934035"/>
    <n v="1"/>
    <x v="12"/>
    <n v="36"/>
    <n v="4"/>
    <n v="0"/>
    <n v="3759.23"/>
    <n v="0"/>
    <n v="3759.23"/>
    <n v="3331.65"/>
    <n v="0"/>
    <n v="427.58"/>
    <n v="3438.55"/>
    <n v="106.9"/>
    <n v="301"/>
    <n v="1"/>
    <n v="66"/>
    <x v="2"/>
    <s v="12/2021"/>
    <x v="25"/>
    <n v="6"/>
    <s v="Compass Point Office Renov - 1820"/>
    <x v="0"/>
    <m/>
  </r>
  <r>
    <n v="6934039"/>
    <n v="1"/>
    <x v="12"/>
    <n v="120"/>
    <n v="90"/>
    <n v="0"/>
    <n v="4665.62"/>
    <n v="0"/>
    <n v="4665.62"/>
    <n v="1134.3599999999999"/>
    <n v="0"/>
    <n v="3531.26"/>
    <n v="1173.5999999999999"/>
    <n v="39.24"/>
    <n v="301"/>
    <n v="1"/>
    <n v="66"/>
    <x v="2"/>
    <s v="12/2021"/>
    <x v="26"/>
    <n v="6"/>
    <s v="RT113 Signage - 1829"/>
    <x v="0"/>
    <m/>
  </r>
  <r>
    <n v="6934041"/>
    <n v="1"/>
    <x v="12"/>
    <n v="36"/>
    <n v="2"/>
    <n v="0"/>
    <n v="11188.6"/>
    <n v="0"/>
    <n v="11188.6"/>
    <n v="10537.41"/>
    <n v="0"/>
    <n v="651.19000000000005"/>
    <n v="10863.01"/>
    <n v="325.60000000000002"/>
    <n v="301"/>
    <n v="1"/>
    <n v="66"/>
    <x v="2"/>
    <s v="12/2021"/>
    <x v="27"/>
    <n v="6"/>
    <s v="Compass Point Kitchen Renov - 1815"/>
    <x v="0"/>
    <m/>
  </r>
  <r>
    <n v="6934043"/>
    <n v="1"/>
    <x v="12"/>
    <n v="36"/>
    <n v="5"/>
    <n v="0"/>
    <n v="583.21"/>
    <n v="0"/>
    <n v="583.21"/>
    <n v="500.34"/>
    <n v="0"/>
    <n v="82.87"/>
    <n v="516.91"/>
    <n v="16.57"/>
    <n v="301"/>
    <n v="1"/>
    <n v="66"/>
    <x v="2"/>
    <s v="12/2021"/>
    <x v="25"/>
    <n v="6"/>
    <s v="Compass Point Office Renov - 1826"/>
    <x v="0"/>
    <m/>
  </r>
  <r>
    <n v="6934046"/>
    <n v="1"/>
    <x v="12"/>
    <n v="120"/>
    <n v="96"/>
    <n v="0"/>
    <n v="-4078.65"/>
    <n v="0"/>
    <n v="-4078.65"/>
    <n v="-787.29"/>
    <n v="0"/>
    <n v="-3291.36"/>
    <n v="-821.58"/>
    <n v="-34.29"/>
    <n v="301"/>
    <n v="1"/>
    <n v="66"/>
    <x v="2"/>
    <s v="12/2021"/>
    <x v="23"/>
    <n v="6"/>
    <s v="Energy Lane Courtyard - 1850"/>
    <x v="0"/>
    <m/>
  </r>
  <r>
    <n v="6934048"/>
    <n v="1"/>
    <x v="12"/>
    <n v="120"/>
    <n v="89"/>
    <n v="0"/>
    <n v="20937.93"/>
    <n v="0"/>
    <n v="20937.93"/>
    <n v="5265.21"/>
    <n v="0"/>
    <n v="15672.72"/>
    <n v="5441.31"/>
    <n v="176.1"/>
    <n v="301"/>
    <n v="1"/>
    <n v="66"/>
    <x v="2"/>
    <s v="12/2021"/>
    <x v="26"/>
    <n v="6"/>
    <s v="RT113 Signage - 1828"/>
    <x v="0"/>
    <m/>
  </r>
  <r>
    <n v="6934071"/>
    <n v="1"/>
    <x v="12"/>
    <n v="36"/>
    <n v="3"/>
    <n v="0"/>
    <n v="20223.07"/>
    <n v="0"/>
    <n v="20223.07"/>
    <n v="18497.400000000001"/>
    <n v="0"/>
    <n v="1725.67"/>
    <n v="19072.62"/>
    <n v="575.22"/>
    <n v="301"/>
    <n v="1"/>
    <n v="66"/>
    <x v="2"/>
    <s v="12/2021"/>
    <x v="25"/>
    <n v="6"/>
    <s v="Compass Point Office Renov - 1819"/>
    <x v="0"/>
    <m/>
  </r>
  <r>
    <n v="6934074"/>
    <n v="1"/>
    <x v="12"/>
    <n v="480"/>
    <n v="456"/>
    <n v="0"/>
    <n v="-1918.1"/>
    <n v="0"/>
    <n v="-1918.1"/>
    <n v="-91.98"/>
    <n v="0"/>
    <n v="-1826.12"/>
    <n v="-95.98"/>
    <n v="-4"/>
    <n v="301"/>
    <n v="1"/>
    <n v="66"/>
    <x v="2"/>
    <s v="12/2021"/>
    <x v="6"/>
    <n v="6"/>
    <s v="Dover Stover/Energy Lane Office - 1849"/>
    <x v="0"/>
    <m/>
  </r>
  <r>
    <n v="7003661"/>
    <n v="1"/>
    <x v="12"/>
    <n v="120"/>
    <n v="99"/>
    <n v="0"/>
    <n v="12534.17"/>
    <n v="0"/>
    <n v="12534.17"/>
    <n v="2105.91"/>
    <n v="0"/>
    <n v="10428.26"/>
    <n v="2211.25"/>
    <n v="105.34"/>
    <n v="301"/>
    <n v="1"/>
    <n v="66"/>
    <x v="2"/>
    <s v="12/2021"/>
    <x v="4"/>
    <n v="6"/>
    <s v="Energy Lane Warehouse Office for Bldg Mgr (share w/DE Div) - 1850"/>
    <x v="0"/>
    <m/>
  </r>
  <r>
    <n v="6933472"/>
    <n v="1"/>
    <x v="12"/>
    <n v="120"/>
    <n v="77"/>
    <n v="0"/>
    <n v="421491.92"/>
    <n v="0"/>
    <n v="421491.92"/>
    <n v="148217.32999999999"/>
    <n v="0"/>
    <n v="273274.59000000003"/>
    <n v="151766.35"/>
    <n v="3549.02"/>
    <n v="302"/>
    <n v="1"/>
    <n v="67"/>
    <x v="3"/>
    <s v="12/2021"/>
    <x v="28"/>
    <n v="6"/>
    <s v="Newark Office Construction - 1750"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286">
  <r>
    <n v="6932986"/>
    <n v="1"/>
    <x v="0"/>
    <n v="84"/>
    <n v="43"/>
    <n v="0"/>
    <n v="164635.24"/>
    <n v="0"/>
    <n v="164635.24"/>
    <n v="78669.41"/>
    <n v="0"/>
    <n v="85965.83"/>
    <n v="80668.62"/>
    <n v="1999.21"/>
    <n v="308"/>
    <n v="1"/>
    <n v="39"/>
    <x v="0"/>
    <s v="12/2020"/>
    <s v="Utilities International - Phase 1"/>
    <n v="2"/>
    <s v="Utilities International - Phase 1 - 1579"/>
    <x v="0"/>
    <x v="0"/>
  </r>
  <r>
    <n v="6933095"/>
    <n v="1"/>
    <x v="0"/>
    <n v="84"/>
    <n v="56"/>
    <n v="0"/>
    <n v="1625"/>
    <n v="0"/>
    <n v="1625"/>
    <n v="524.45000000000005"/>
    <n v="0"/>
    <n v="1100.55"/>
    <n v="544.1"/>
    <n v="19.650000000000002"/>
    <n v="308"/>
    <n v="1"/>
    <n v="39"/>
    <x v="0"/>
    <s v="12/2020"/>
    <s v="Utilities International - Phase 2"/>
    <n v="2"/>
    <s v="Utilities International - Phase 2 - 1779"/>
    <x v="0"/>
    <x v="0"/>
  </r>
  <r>
    <n v="6933388"/>
    <n v="1"/>
    <x v="0"/>
    <n v="84"/>
    <n v="55"/>
    <n v="0"/>
    <n v="-1778.34"/>
    <n v="0"/>
    <n v="-1778.34"/>
    <n v="-595.15"/>
    <n v="0"/>
    <n v="-1183.19"/>
    <n v="-616.66"/>
    <n v="-21.51"/>
    <n v="308"/>
    <n v="1"/>
    <n v="39"/>
    <x v="0"/>
    <s v="12/2020"/>
    <s v="Utilities International - Phase 2"/>
    <n v="2"/>
    <s v="Utilities International - Phase 2 - 1764"/>
    <x v="0"/>
    <x v="0"/>
  </r>
  <r>
    <n v="6933673"/>
    <n v="1"/>
    <x v="0"/>
    <n v="84"/>
    <n v="53"/>
    <n v="0"/>
    <n v="1021008.31"/>
    <n v="0"/>
    <n v="1021008.31"/>
    <n v="366063.87"/>
    <n v="0"/>
    <n v="654944.43999999994"/>
    <n v="378421.31"/>
    <n v="12357.44"/>
    <n v="308"/>
    <n v="1"/>
    <n v="39"/>
    <x v="0"/>
    <s v="12/2020"/>
    <s v="Utilities International - Phase 2"/>
    <n v="2"/>
    <s v="Utilities International - Phase 2 - 1755"/>
    <x v="0"/>
    <x v="0"/>
  </r>
  <r>
    <n v="6933825"/>
    <n v="1"/>
    <x v="0"/>
    <n v="84"/>
    <n v="54"/>
    <n v="0"/>
    <n v="261.20999999999998"/>
    <n v="0"/>
    <n v="261.20999999999998"/>
    <n v="90.54"/>
    <n v="0"/>
    <n v="170.67"/>
    <n v="93.7"/>
    <n v="3.16"/>
    <n v="308"/>
    <n v="1"/>
    <n v="39"/>
    <x v="0"/>
    <s v="12/2020"/>
    <s v="Utilities International - Phase 2"/>
    <n v="2"/>
    <s v="Utilities International - Phase 2 - 1774"/>
    <x v="0"/>
    <x v="0"/>
  </r>
  <r>
    <n v="6933826"/>
    <n v="1"/>
    <x v="0"/>
    <n v="84"/>
    <n v="58"/>
    <n v="0"/>
    <n v="1300"/>
    <n v="0"/>
    <n v="1300"/>
    <n v="388.55"/>
    <n v="0"/>
    <n v="911.45"/>
    <n v="404.26"/>
    <n v="15.71"/>
    <n v="308"/>
    <n v="1"/>
    <n v="39"/>
    <x v="0"/>
    <s v="12/2020"/>
    <s v="Utilities International - Phase 2"/>
    <n v="2"/>
    <s v="Utilities International - Phase 2 - 1790"/>
    <x v="0"/>
    <x v="0"/>
  </r>
  <r>
    <n v="6933976"/>
    <n v="1"/>
    <x v="0"/>
    <n v="84"/>
    <n v="57"/>
    <n v="0"/>
    <n v="10697.46"/>
    <n v="0"/>
    <n v="10697.46"/>
    <n v="3325.04"/>
    <n v="0"/>
    <n v="7372.42"/>
    <n v="3454.38"/>
    <n v="129.34"/>
    <n v="308"/>
    <n v="1"/>
    <n v="39"/>
    <x v="0"/>
    <s v="12/2020"/>
    <s v="Utilities International - Phase 2"/>
    <n v="2"/>
    <s v="Utilities International - Phase 2 - 1786"/>
    <x v="0"/>
    <x v="0"/>
  </r>
  <r>
    <n v="6933977"/>
    <n v="1"/>
    <x v="0"/>
    <n v="84"/>
    <n v="59"/>
    <n v="0"/>
    <n v="18074.14"/>
    <n v="0"/>
    <n v="18074.14"/>
    <n v="5186.87"/>
    <n v="0"/>
    <n v="12887.27"/>
    <n v="5405.3"/>
    <n v="218.43"/>
    <n v="308"/>
    <n v="1"/>
    <n v="39"/>
    <x v="0"/>
    <s v="12/2020"/>
    <s v="Utilities International - Phase 2"/>
    <n v="2"/>
    <s v="Utilities International - Phase 2 - 1799"/>
    <x v="0"/>
    <x v="0"/>
  </r>
  <r>
    <n v="6933983"/>
    <n v="1"/>
    <x v="0"/>
    <n v="84"/>
    <n v="60"/>
    <n v="0"/>
    <n v="1950"/>
    <n v="0"/>
    <n v="1950"/>
    <n v="536.35"/>
    <n v="0"/>
    <n v="1413.65"/>
    <n v="559.91"/>
    <n v="23.56"/>
    <n v="308"/>
    <n v="1"/>
    <n v="39"/>
    <x v="0"/>
    <s v="12/2020"/>
    <s v="Utilities International - Phase 2"/>
    <n v="2"/>
    <s v="Utilities International - Phase 2 - 1808"/>
    <x v="0"/>
    <x v="0"/>
  </r>
  <r>
    <n v="6934027"/>
    <n v="1"/>
    <x v="0"/>
    <n v="84"/>
    <n v="62"/>
    <n v="0"/>
    <n v="10393.98"/>
    <n v="0"/>
    <n v="10393.98"/>
    <n v="2611.04"/>
    <n v="0"/>
    <n v="7782.94"/>
    <n v="2736.57"/>
    <n v="125.53"/>
    <n v="308"/>
    <n v="1"/>
    <n v="39"/>
    <x v="0"/>
    <s v="12/2020"/>
    <s v="Utilities International - Phase 2"/>
    <n v="2"/>
    <s v="Utilities International - Phase 2 - 1810"/>
    <x v="0"/>
    <x v="0"/>
  </r>
  <r>
    <n v="6934066"/>
    <n v="1"/>
    <x v="0"/>
    <n v="84"/>
    <n v="64"/>
    <n v="0"/>
    <n v="3250"/>
    <n v="0"/>
    <n v="3250"/>
    <n v="738.96"/>
    <n v="0"/>
    <n v="2511.04"/>
    <n v="778.2"/>
    <n v="39.24"/>
    <n v="308"/>
    <n v="1"/>
    <n v="39"/>
    <x v="0"/>
    <s v="12/2020"/>
    <s v="Utilities International - Phase 2"/>
    <n v="2"/>
    <s v="Utilities International - Phase 2 - 1822"/>
    <x v="0"/>
    <x v="0"/>
  </r>
  <r>
    <n v="6934076"/>
    <n v="1"/>
    <x v="0"/>
    <n v="84"/>
    <n v="65"/>
    <n v="0"/>
    <n v="13092.33"/>
    <n v="0"/>
    <n v="13092.33"/>
    <n v="2820.67"/>
    <n v="0"/>
    <n v="10271.66"/>
    <n v="2978.7"/>
    <n v="158.03"/>
    <n v="308"/>
    <n v="1"/>
    <n v="39"/>
    <x v="0"/>
    <s v="12/2020"/>
    <s v="Utilities International - Phase 2"/>
    <n v="2"/>
    <s v="Utilities International - Phase 2 - 1824"/>
    <x v="0"/>
    <x v="0"/>
  </r>
  <r>
    <n v="6933481"/>
    <n v="1"/>
    <x v="0"/>
    <n v="60"/>
    <n v="0"/>
    <n v="0"/>
    <n v="5716.29"/>
    <n v="0"/>
    <n v="5716.29"/>
    <n v="5716.29"/>
    <n v="0"/>
    <n v="5716.29"/>
    <n v="5716.29"/>
    <n v="0"/>
    <n v="300"/>
    <n v="1"/>
    <n v="62"/>
    <x v="1"/>
    <s v="12/2020"/>
    <s v="Organizational Expense"/>
    <n v="4"/>
    <s v="Organizational Expense - 1"/>
    <x v="0"/>
    <x v="0"/>
  </r>
  <r>
    <n v="6933924"/>
    <n v="1"/>
    <x v="0"/>
    <n v="60"/>
    <n v="0"/>
    <n v="0"/>
    <n v="250"/>
    <n v="0"/>
    <n v="250"/>
    <n v="250"/>
    <n v="0"/>
    <n v="250"/>
    <n v="250"/>
    <n v="0"/>
    <n v="300"/>
    <n v="1"/>
    <n v="62"/>
    <x v="1"/>
    <s v="12/2020"/>
    <s v="Merger Expenses"/>
    <n v="4"/>
    <s v="Merger Expenses - 2"/>
    <x v="0"/>
    <x v="0"/>
  </r>
  <r>
    <n v="3775374"/>
    <n v="1"/>
    <x v="0"/>
    <n v="180"/>
    <n v="180"/>
    <n v="0"/>
    <n v="0"/>
    <n v="1513.52"/>
    <n v="1513.52"/>
    <n v="0"/>
    <n v="0"/>
    <n v="1513.52"/>
    <n v="8.41"/>
    <n v="8.41"/>
    <n v="301"/>
    <n v="1"/>
    <n v="66"/>
    <x v="2"/>
    <s v="12/2020"/>
    <s v="Energy Lane Warehouse Office"/>
    <n v="6"/>
    <s v="Energy Lane Warehouse Office"/>
    <x v="0"/>
    <x v="1"/>
  </r>
  <r>
    <n v="6932921"/>
    <n v="1"/>
    <x v="0"/>
    <n v="120"/>
    <n v="36"/>
    <n v="0"/>
    <n v="127874.67"/>
    <n v="0"/>
    <n v="127874.67"/>
    <n v="88620.09"/>
    <n v="0"/>
    <n v="39254.58"/>
    <n v="89710.5"/>
    <n v="1090.4100000000001"/>
    <n v="301"/>
    <n v="1"/>
    <n v="66"/>
    <x v="2"/>
    <s v="12/2020"/>
    <s v="Silver Lake Office Additions"/>
    <n v="6"/>
    <s v="Silver Lake Office Additions - 1163"/>
    <x v="0"/>
    <x v="2"/>
  </r>
  <r>
    <n v="6932947"/>
    <n v="1"/>
    <x v="0"/>
    <n v="480"/>
    <n v="449"/>
    <n v="0"/>
    <n v="3603347.56"/>
    <n v="0"/>
    <n v="3603347.56"/>
    <n v="225324.44"/>
    <n v="0"/>
    <n v="3378023.12"/>
    <n v="232847.87"/>
    <n v="7523.43"/>
    <n v="301"/>
    <n v="1"/>
    <n v="66"/>
    <x v="2"/>
    <s v="12/2020"/>
    <s v="Dover Stover/Energy Lane Office"/>
    <n v="6"/>
    <s v="Dover Stover/Energy Lane Office - 1748"/>
    <x v="0"/>
    <x v="1"/>
  </r>
  <r>
    <n v="6932948"/>
    <n v="1"/>
    <x v="0"/>
    <n v="480"/>
    <n v="449"/>
    <n v="0"/>
    <n v="129456.21"/>
    <n v="0"/>
    <n v="129456.21"/>
    <n v="8095.14"/>
    <n v="0"/>
    <n v="121361.07"/>
    <n v="8365.43"/>
    <n v="270.29000000000002"/>
    <n v="301"/>
    <n v="1"/>
    <n v="66"/>
    <x v="2"/>
    <s v="12/2020"/>
    <s v="Dover Stover/Energy Lane Warehouse"/>
    <n v="6"/>
    <s v="Dover Stover/Energy Lane Warehouse - 1749"/>
    <x v="0"/>
    <x v="1"/>
  </r>
  <r>
    <n v="6932951"/>
    <n v="1"/>
    <x v="0"/>
    <n v="60"/>
    <n v="0"/>
    <n v="0"/>
    <n v="8490"/>
    <n v="0"/>
    <n v="8490"/>
    <n v="8490"/>
    <n v="0"/>
    <n v="0"/>
    <n v="8490"/>
    <n v="0"/>
    <n v="301"/>
    <n v="1"/>
    <n v="66"/>
    <x v="2"/>
    <s v="12/2020"/>
    <s v="AC Unit for SL Server Room"/>
    <n v="6"/>
    <s v="AC Unit for SL Server Room - 1250"/>
    <x v="0"/>
    <x v="2"/>
  </r>
  <r>
    <n v="6932962"/>
    <n v="1"/>
    <x v="0"/>
    <n v="60"/>
    <n v="0"/>
    <n v="0"/>
    <n v="8250"/>
    <n v="0"/>
    <n v="8250"/>
    <n v="8250"/>
    <n v="0"/>
    <n v="0"/>
    <n v="8250"/>
    <n v="0"/>
    <n v="301"/>
    <n v="1"/>
    <n v="66"/>
    <x v="2"/>
    <s v="12/2020"/>
    <s v="Enhance electrical service at SL"/>
    <n v="6"/>
    <s v="Enhance electrical service at SL - 911"/>
    <x v="0"/>
    <x v="2"/>
  </r>
  <r>
    <n v="6933059"/>
    <n v="1"/>
    <x v="0"/>
    <n v="120"/>
    <n v="62"/>
    <n v="0"/>
    <n v="300663.94"/>
    <n v="0"/>
    <n v="300663.94"/>
    <n v="128039.42"/>
    <n v="0"/>
    <n v="172624.52"/>
    <n v="130823.69"/>
    <n v="2784.27"/>
    <n v="301"/>
    <n v="1"/>
    <n v="66"/>
    <x v="2"/>
    <s v="12/2020"/>
    <s v="Silver Lake 2nd Floor Renovations"/>
    <n v="6"/>
    <s v="Silver Lake 2nd Floor Renovations - 1364"/>
    <x v="0"/>
    <x v="2"/>
  </r>
  <r>
    <n v="6933067"/>
    <n v="1"/>
    <x v="0"/>
    <n v="120"/>
    <n v="46"/>
    <n v="0"/>
    <n v="8534"/>
    <n v="0"/>
    <n v="8534"/>
    <n v="5200.92"/>
    <n v="0"/>
    <n v="3333.08"/>
    <n v="5273.38"/>
    <n v="72.460000000000008"/>
    <n v="301"/>
    <n v="1"/>
    <n v="66"/>
    <x v="2"/>
    <s v="12/2020"/>
    <s v="SL Treasury AC Replacement"/>
    <n v="6"/>
    <s v="SL Treasury AC Replacement - 1210"/>
    <x v="0"/>
    <x v="2"/>
  </r>
  <r>
    <n v="6933079"/>
    <n v="1"/>
    <x v="0"/>
    <n v="480"/>
    <n v="456"/>
    <n v="0"/>
    <n v="6615.23"/>
    <n v="0"/>
    <n v="6615.23"/>
    <n v="317.18"/>
    <n v="0"/>
    <n v="6298.05"/>
    <n v="330.99"/>
    <n v="13.81"/>
    <n v="301"/>
    <n v="1"/>
    <n v="66"/>
    <x v="2"/>
    <s v="12/2020"/>
    <s v="Dover Stover/Energy Lane Office"/>
    <n v="6"/>
    <s v="Dover Stover/Energy Lane Office - 1801"/>
    <x v="0"/>
    <x v="1"/>
  </r>
  <r>
    <n v="6933083"/>
    <n v="1"/>
    <x v="0"/>
    <n v="60"/>
    <n v="0"/>
    <n v="0"/>
    <n v="2120.36"/>
    <n v="0"/>
    <n v="2120.36"/>
    <n v="2120.36"/>
    <n v="0"/>
    <n v="0"/>
    <n v="2120.36"/>
    <n v="0"/>
    <n v="301"/>
    <n v="1"/>
    <n v="66"/>
    <x v="2"/>
    <s v="12/2020"/>
    <s v="Electrical Work For Is Department"/>
    <n v="6"/>
    <s v="Electrical Work For Is Department - 404"/>
    <x v="0"/>
    <x v="1"/>
  </r>
  <r>
    <n v="6933084"/>
    <n v="1"/>
    <x v="0"/>
    <n v="60"/>
    <n v="0"/>
    <n v="0"/>
    <n v="719.88"/>
    <n v="0"/>
    <n v="719.88"/>
    <n v="719.88"/>
    <n v="0"/>
    <n v="0"/>
    <n v="719.88"/>
    <n v="0"/>
    <n v="301"/>
    <n v="1"/>
    <n v="66"/>
    <x v="2"/>
    <s v="12/2020"/>
    <s v="Enhance electrical service at SL"/>
    <n v="6"/>
    <s v="Enhance electrical service at SL - 919"/>
    <x v="0"/>
    <x v="2"/>
  </r>
  <r>
    <n v="6933195"/>
    <n v="1"/>
    <x v="0"/>
    <n v="120"/>
    <n v="89"/>
    <n v="0"/>
    <n v="44213.9"/>
    <n v="0"/>
    <n v="44213.9"/>
    <n v="11080.37"/>
    <n v="0"/>
    <n v="33133.53"/>
    <n v="11452.66"/>
    <n v="372.29"/>
    <n v="301"/>
    <n v="1"/>
    <n v="66"/>
    <x v="2"/>
    <s v="12/2020"/>
    <s v="Newark Office Architecture"/>
    <n v="6"/>
    <s v="Newark Office Architecture - 1747"/>
    <x v="0"/>
    <x v="3"/>
  </r>
  <r>
    <n v="6933196"/>
    <n v="1"/>
    <x v="0"/>
    <n v="120"/>
    <n v="92"/>
    <n v="0"/>
    <n v="4235.8900000000003"/>
    <n v="0"/>
    <n v="4235.8900000000003"/>
    <n v="955.61"/>
    <n v="0"/>
    <n v="3280.28"/>
    <n v="991.27"/>
    <n v="35.660000000000004"/>
    <n v="301"/>
    <n v="1"/>
    <n v="66"/>
    <x v="2"/>
    <s v="12/2020"/>
    <s v="Newark Office Architecture"/>
    <n v="6"/>
    <s v="Newark Office Architecture - 1778"/>
    <x v="0"/>
    <x v="3"/>
  </r>
  <r>
    <n v="6933228"/>
    <n v="1"/>
    <x v="0"/>
    <n v="77"/>
    <n v="0"/>
    <n v="0"/>
    <n v="7648.79"/>
    <n v="0"/>
    <n v="7648.79"/>
    <n v="7648.79"/>
    <n v="0"/>
    <n v="0"/>
    <n v="7648.79"/>
    <n v="0"/>
    <n v="301"/>
    <n v="1"/>
    <n v="66"/>
    <x v="2"/>
    <s v="12/2020"/>
    <s v="COMPASS POINTE BLDG"/>
    <n v="6"/>
    <s v="COMPASS POINTE BLDG - 1050"/>
    <x v="0"/>
    <x v="4"/>
  </r>
  <r>
    <n v="6933476"/>
    <n v="1"/>
    <x v="0"/>
    <n v="120"/>
    <n v="95"/>
    <n v="0"/>
    <n v="8160"/>
    <n v="0"/>
    <n v="8160"/>
    <n v="1636.69"/>
    <n v="0"/>
    <n v="6523.31"/>
    <n v="1705.36"/>
    <n v="68.67"/>
    <n v="301"/>
    <n v="1"/>
    <n v="66"/>
    <x v="2"/>
    <s v="12/2020"/>
    <s v="Newark Office Project Management"/>
    <n v="6"/>
    <s v="Newark Office Project Management - 1789"/>
    <x v="0"/>
    <x v="3"/>
  </r>
  <r>
    <n v="6933477"/>
    <n v="1"/>
    <x v="0"/>
    <n v="120"/>
    <n v="94"/>
    <n v="0"/>
    <n v="2720"/>
    <n v="0"/>
    <n v="2720"/>
    <n v="568.23"/>
    <n v="0"/>
    <n v="2151.77"/>
    <n v="591.12"/>
    <n v="22.89"/>
    <n v="301"/>
    <n v="1"/>
    <n v="66"/>
    <x v="2"/>
    <s v="12/2020"/>
    <s v="Newark Office Project Management"/>
    <n v="6"/>
    <s v="Newark Office Project Management - 1795"/>
    <x v="0"/>
    <x v="3"/>
  </r>
  <r>
    <n v="6933486"/>
    <n v="1"/>
    <x v="0"/>
    <n v="120"/>
    <n v="30"/>
    <n v="0"/>
    <n v="42500"/>
    <n v="0"/>
    <n v="42500"/>
    <n v="31587.85"/>
    <n v="0"/>
    <n v="10912.15"/>
    <n v="31951.59"/>
    <n v="363.74"/>
    <n v="301"/>
    <n v="1"/>
    <n v="66"/>
    <x v="2"/>
    <s v="12/2020"/>
    <s v="SL Natural Gas Generator"/>
    <n v="6"/>
    <s v="SL Natural Gas Generator - 1147"/>
    <x v="0"/>
    <x v="2"/>
  </r>
  <r>
    <n v="6933497"/>
    <n v="1"/>
    <x v="0"/>
    <n v="84"/>
    <n v="0"/>
    <n v="0"/>
    <n v="15590"/>
    <n v="0"/>
    <n v="15590"/>
    <n v="15590"/>
    <n v="0"/>
    <n v="0"/>
    <n v="15590"/>
    <n v="0"/>
    <n v="301"/>
    <n v="1"/>
    <n v="66"/>
    <x v="2"/>
    <s v="12/2020"/>
    <s v="A/C for Server Room"/>
    <n v="6"/>
    <s v="A/C for Server Room - 962"/>
    <x v="0"/>
    <x v="1"/>
  </r>
  <r>
    <n v="6933501"/>
    <n v="1"/>
    <x v="0"/>
    <n v="480"/>
    <n v="450"/>
    <n v="0"/>
    <n v="-31928.82"/>
    <n v="0"/>
    <n v="-31928.82"/>
    <n v="-1930.02"/>
    <n v="0"/>
    <n v="-29998.799999999999"/>
    <n v="-1996.68"/>
    <n v="-66.66"/>
    <n v="301"/>
    <n v="1"/>
    <n v="66"/>
    <x v="2"/>
    <s v="12/2020"/>
    <s v="Dover Stover/Energy Lane Office"/>
    <n v="6"/>
    <s v="Dover Stover/Energy Lane Office - 1769"/>
    <x v="0"/>
    <x v="1"/>
  </r>
  <r>
    <n v="6933502"/>
    <n v="1"/>
    <x v="0"/>
    <n v="60"/>
    <n v="0"/>
    <n v="0"/>
    <n v="9591"/>
    <n v="0"/>
    <n v="9591"/>
    <n v="9591"/>
    <n v="0"/>
    <n v="0"/>
    <n v="9591"/>
    <n v="0"/>
    <n v="301"/>
    <n v="1"/>
    <n v="66"/>
    <x v="2"/>
    <s v="12/2020"/>
    <s v="A/C unit for Silver Lake Server roo"/>
    <n v="6"/>
    <s v="A/C unit for Silver Lake Server room - 910"/>
    <x v="0"/>
    <x v="2"/>
  </r>
  <r>
    <n v="6933506"/>
    <n v="1"/>
    <x v="0"/>
    <n v="46"/>
    <n v="0"/>
    <n v="0"/>
    <n v="125275"/>
    <n v="0"/>
    <n v="125275"/>
    <n v="125275"/>
    <n v="0"/>
    <n v="0"/>
    <n v="125275"/>
    <n v="0"/>
    <n v="301"/>
    <n v="1"/>
    <n v="66"/>
    <x v="2"/>
    <s v="12/2020"/>
    <s v="Compass Pointe Office Improvements"/>
    <n v="6"/>
    <s v="Compass Pointe Office Improvements - 1211"/>
    <x v="0"/>
    <x v="4"/>
  </r>
  <r>
    <n v="6933507"/>
    <n v="1"/>
    <x v="0"/>
    <n v="44"/>
    <n v="0"/>
    <n v="0"/>
    <n v="13401.07"/>
    <n v="0"/>
    <n v="13401.07"/>
    <n v="13401.07"/>
    <n v="0"/>
    <n v="0"/>
    <n v="13401.07"/>
    <n v="0"/>
    <n v="301"/>
    <n v="1"/>
    <n v="66"/>
    <x v="2"/>
    <s v="12/2020"/>
    <s v="Compass Pointe Office Improvements"/>
    <n v="6"/>
    <s v="Compass Pointe Office Improvements - 1219"/>
    <x v="0"/>
    <x v="4"/>
  </r>
  <r>
    <n v="6933554"/>
    <n v="1"/>
    <x v="0"/>
    <n v="120"/>
    <n v="83"/>
    <n v="0"/>
    <n v="8895.7000000000007"/>
    <n v="0"/>
    <n v="8895.7000000000007"/>
    <n v="2742.83"/>
    <n v="0"/>
    <n v="6152.87"/>
    <n v="2816.96"/>
    <n v="74.13"/>
    <n v="301"/>
    <n v="1"/>
    <n v="66"/>
    <x v="2"/>
    <s v="12/2020"/>
    <s v="2nd Flr HR Conference Room furnitur"/>
    <n v="6"/>
    <s v="2nd Flr HR Conference Room furniture-Also see Asset 1364 - 1721"/>
    <x v="0"/>
    <x v="1"/>
  </r>
  <r>
    <n v="6933747"/>
    <n v="1"/>
    <x v="0"/>
    <n v="60"/>
    <n v="8"/>
    <n v="0"/>
    <n v="32337.67"/>
    <n v="0"/>
    <n v="32337.67"/>
    <n v="27908.67"/>
    <n v="0"/>
    <n v="4429"/>
    <n v="28462.3"/>
    <n v="553.63"/>
    <n v="301"/>
    <n v="1"/>
    <n v="66"/>
    <x v="2"/>
    <s v="12/2020"/>
    <s v="Renovations to Silver Lake Break ro"/>
    <n v="6"/>
    <s v="Renovations to Silver Lake Break room - 1350"/>
    <x v="0"/>
    <x v="2"/>
  </r>
  <r>
    <n v="6933761"/>
    <n v="1"/>
    <x v="0"/>
    <n v="120"/>
    <n v="39"/>
    <n v="0"/>
    <n v="-5165"/>
    <n v="0"/>
    <n v="-5165"/>
    <n v="-3449.91"/>
    <n v="0"/>
    <n v="-1715.09"/>
    <n v="-3493.89"/>
    <n v="-43.980000000000004"/>
    <n v="301"/>
    <n v="1"/>
    <n v="66"/>
    <x v="2"/>
    <s v="12/2020"/>
    <s v="Silver Lake Office Additions"/>
    <n v="6"/>
    <s v="Silver Lake Office Additions - 1169"/>
    <x v="0"/>
    <x v="2"/>
  </r>
  <r>
    <n v="6933766"/>
    <n v="1"/>
    <x v="0"/>
    <n v="120"/>
    <n v="89"/>
    <n v="0"/>
    <n v="28385.4"/>
    <n v="0"/>
    <n v="28385.4"/>
    <n v="7113.61"/>
    <n v="0"/>
    <n v="21271.79"/>
    <n v="7352.62"/>
    <n v="239.01"/>
    <n v="301"/>
    <n v="1"/>
    <n v="66"/>
    <x v="2"/>
    <s v="12/2020"/>
    <s v="Newark Office Project Management"/>
    <n v="6"/>
    <s v="Newark Office Project Management - 1746"/>
    <x v="0"/>
    <x v="3"/>
  </r>
  <r>
    <n v="6933768"/>
    <n v="1"/>
    <x v="0"/>
    <n v="84"/>
    <n v="46"/>
    <n v="0"/>
    <n v="414439.25"/>
    <n v="0"/>
    <n v="414439.25"/>
    <n v="186744.56"/>
    <n v="0"/>
    <n v="227694.69"/>
    <n v="191694.44"/>
    <n v="4949.88"/>
    <n v="301"/>
    <n v="1"/>
    <n v="66"/>
    <x v="2"/>
    <s v="12/2020"/>
    <s v="Middletown Office Leasehold Improv"/>
    <n v="6"/>
    <s v="Middletown Office Leasehold Improv - 114 Sandhill Drive - 1717"/>
    <x v="0"/>
    <x v="5"/>
  </r>
  <r>
    <n v="6933787"/>
    <n v="1"/>
    <x v="0"/>
    <n v="72"/>
    <n v="0"/>
    <n v="0"/>
    <n v="20736.3"/>
    <n v="0"/>
    <n v="20736.3"/>
    <n v="20736.3"/>
    <n v="0"/>
    <n v="0"/>
    <n v="20736.3"/>
    <n v="0"/>
    <n v="301"/>
    <n v="1"/>
    <n v="66"/>
    <x v="2"/>
    <s v="12/2020"/>
    <s v="COMPASS POINTE BLDG"/>
    <n v="6"/>
    <s v="Compass Pointe Bldg - 1074"/>
    <x v="0"/>
    <x v="4"/>
  </r>
  <r>
    <n v="6933798"/>
    <n v="1"/>
    <x v="0"/>
    <n v="120"/>
    <n v="93"/>
    <n v="0"/>
    <n v="45749.2"/>
    <n v="0"/>
    <n v="45749.2"/>
    <n v="9939.0400000000009"/>
    <n v="0"/>
    <n v="35810.160000000003"/>
    <n v="10324.1"/>
    <n v="385.06"/>
    <n v="301"/>
    <n v="1"/>
    <n v="66"/>
    <x v="2"/>
    <s v="12/2020"/>
    <s v="Energy Lane Courtyard"/>
    <n v="6"/>
    <s v="Energy Lane Courtyard - 1794"/>
    <x v="0"/>
    <x v="1"/>
  </r>
  <r>
    <n v="6933929"/>
    <n v="1"/>
    <x v="0"/>
    <n v="120"/>
    <n v="36"/>
    <n v="0"/>
    <n v="8851"/>
    <n v="0"/>
    <n v="8851"/>
    <n v="6133.92"/>
    <n v="0"/>
    <n v="2717.08"/>
    <n v="6209.39"/>
    <n v="75.47"/>
    <n v="301"/>
    <n v="1"/>
    <n v="66"/>
    <x v="2"/>
    <s v="12/2020"/>
    <s v="SL Natural Gas Generator"/>
    <n v="6"/>
    <s v="SL Natural Gas Generator - 1162"/>
    <x v="0"/>
    <x v="2"/>
  </r>
  <r>
    <n v="6933939"/>
    <n v="1"/>
    <x v="0"/>
    <n v="78"/>
    <n v="0"/>
    <n v="0"/>
    <n v="986"/>
    <n v="0"/>
    <n v="986"/>
    <n v="986"/>
    <n v="0"/>
    <n v="0"/>
    <n v="986"/>
    <n v="0"/>
    <n v="301"/>
    <n v="1"/>
    <n v="66"/>
    <x v="2"/>
    <s v="12/2020"/>
    <s v="COMPASS POINTE BLDG"/>
    <n v="6"/>
    <s v="COMPASS POINTE BLDG - 1045"/>
    <x v="0"/>
    <x v="4"/>
  </r>
  <r>
    <n v="6933940"/>
    <n v="1"/>
    <x v="0"/>
    <n v="480"/>
    <n v="450"/>
    <n v="0"/>
    <n v="-0.01"/>
    <n v="0"/>
    <n v="-0.01"/>
    <n v="-0.01"/>
    <n v="0"/>
    <n v="0"/>
    <n v="-0.01"/>
    <n v="0"/>
    <n v="301"/>
    <n v="1"/>
    <n v="66"/>
    <x v="2"/>
    <s v="12/2020"/>
    <s v="Dover Stover/Energy Lane Office"/>
    <n v="6"/>
    <s v="Dover Stover/Energy Lane Office - 1760"/>
    <x v="0"/>
    <x v="1"/>
  </r>
  <r>
    <n v="6933947"/>
    <n v="1"/>
    <x v="0"/>
    <n v="120"/>
    <n v="94"/>
    <n v="0"/>
    <n v="5071.68"/>
    <n v="0"/>
    <n v="5071.68"/>
    <n v="1059.52"/>
    <n v="0"/>
    <n v="4012.16"/>
    <n v="1102.2"/>
    <n v="42.68"/>
    <n v="301"/>
    <n v="1"/>
    <n v="66"/>
    <x v="2"/>
    <s v="12/2020"/>
    <s v="Energy Lane Courtyard"/>
    <n v="6"/>
    <s v="Energy Lane Courtyard - 1788"/>
    <x v="0"/>
    <x v="1"/>
  </r>
  <r>
    <n v="6933948"/>
    <n v="1"/>
    <x v="0"/>
    <n v="120"/>
    <n v="96"/>
    <n v="0"/>
    <n v="832"/>
    <n v="0"/>
    <n v="832"/>
    <n v="159.93"/>
    <n v="0"/>
    <n v="672.07"/>
    <n v="166.93"/>
    <n v="7"/>
    <n v="301"/>
    <n v="1"/>
    <n v="66"/>
    <x v="2"/>
    <s v="12/2020"/>
    <s v="Energy Lane Courtyard"/>
    <n v="6"/>
    <s v="Energy Lane Courtyard - 1802"/>
    <x v="0"/>
    <x v="1"/>
  </r>
  <r>
    <n v="6933955"/>
    <n v="1"/>
    <x v="0"/>
    <n v="120"/>
    <n v="37"/>
    <n v="0"/>
    <n v="66814"/>
    <n v="0"/>
    <n v="66814"/>
    <n v="45744.83"/>
    <n v="0"/>
    <n v="21069.17"/>
    <n v="46314.27"/>
    <n v="569.44000000000005"/>
    <n v="301"/>
    <n v="1"/>
    <n v="66"/>
    <x v="2"/>
    <s v="12/2020"/>
    <s v="Carrier VAV Temp Controls"/>
    <n v="6"/>
    <s v="Carrier VAV Temp Controls - 1168"/>
    <x v="0"/>
    <x v="1"/>
  </r>
  <r>
    <n v="6934012"/>
    <n v="1"/>
    <x v="0"/>
    <n v="36"/>
    <n v="14"/>
    <n v="0"/>
    <n v="63569.86"/>
    <n v="0"/>
    <n v="63569.86"/>
    <n v="37671.050000000003"/>
    <n v="0"/>
    <n v="25898.81"/>
    <n v="39520.959999999999"/>
    <n v="1849.91"/>
    <n v="301"/>
    <n v="1"/>
    <n v="66"/>
    <x v="2"/>
    <s v="12/2020"/>
    <s v="Compass Point Office Renov"/>
    <n v="6"/>
    <s v="Compass Point Office Renov - 1814"/>
    <x v="0"/>
    <x v="4"/>
  </r>
  <r>
    <n v="6934035"/>
    <n v="1"/>
    <x v="0"/>
    <n v="36"/>
    <n v="16"/>
    <n v="0"/>
    <n v="4685.96"/>
    <n v="0"/>
    <n v="4685.96"/>
    <n v="2512.7600000000002"/>
    <n v="0"/>
    <n v="2173.1999999999998"/>
    <n v="2648.59"/>
    <n v="135.83000000000001"/>
    <n v="301"/>
    <n v="1"/>
    <n v="66"/>
    <x v="2"/>
    <s v="12/2020"/>
    <s v="Compass Point Office Renov"/>
    <n v="6"/>
    <s v="Compass Point Office Renov - 1820"/>
    <x v="0"/>
    <x v="4"/>
  </r>
  <r>
    <n v="6934039"/>
    <n v="1"/>
    <x v="0"/>
    <n v="120"/>
    <n v="102"/>
    <n v="0"/>
    <n v="4665.62"/>
    <n v="0"/>
    <n v="4665.62"/>
    <n v="663.48"/>
    <n v="0"/>
    <n v="4002.14"/>
    <n v="702.72"/>
    <n v="39.24"/>
    <n v="301"/>
    <n v="1"/>
    <n v="66"/>
    <x v="2"/>
    <s v="12/2020"/>
    <s v="RT113 Signage"/>
    <n v="6"/>
    <s v="RT113 Signage - 1829"/>
    <x v="0"/>
    <x v="1"/>
  </r>
  <r>
    <n v="6934041"/>
    <n v="1"/>
    <x v="0"/>
    <n v="36"/>
    <n v="14"/>
    <n v="0"/>
    <n v="11188.6"/>
    <n v="0"/>
    <n v="11188.6"/>
    <n v="6630.27"/>
    <n v="0"/>
    <n v="4558.33"/>
    <n v="6955.86"/>
    <n v="325.59000000000003"/>
    <n v="301"/>
    <n v="1"/>
    <n v="66"/>
    <x v="2"/>
    <s v="12/2020"/>
    <s v="Compass Point Kitchen Renov"/>
    <n v="6"/>
    <s v="Compass Point Kitchen Renov - 1815"/>
    <x v="0"/>
    <x v="4"/>
  </r>
  <r>
    <n v="6934043"/>
    <n v="1"/>
    <x v="0"/>
    <n v="36"/>
    <n v="17"/>
    <n v="0"/>
    <n v="726.99"/>
    <n v="0"/>
    <n v="726.99"/>
    <n v="369.4"/>
    <n v="0"/>
    <n v="357.59"/>
    <n v="390.43"/>
    <n v="21.03"/>
    <n v="301"/>
    <n v="1"/>
    <n v="66"/>
    <x v="2"/>
    <s v="12/2020"/>
    <s v="Compass Point Office Renov"/>
    <n v="6"/>
    <s v="Compass Point Office Renov - 1826"/>
    <x v="0"/>
    <x v="4"/>
  </r>
  <r>
    <n v="6934046"/>
    <n v="1"/>
    <x v="0"/>
    <n v="120"/>
    <n v="108"/>
    <n v="0"/>
    <n v="-4078.65"/>
    <n v="0"/>
    <n v="-4078.65"/>
    <n v="-375.92"/>
    <n v="0"/>
    <n v="-3702.73"/>
    <n v="-410.2"/>
    <n v="-34.28"/>
    <n v="301"/>
    <n v="1"/>
    <n v="66"/>
    <x v="2"/>
    <s v="12/2020"/>
    <s v="Energy Lane Courtyard"/>
    <n v="6"/>
    <s v="Energy Lane Courtyard - 1850"/>
    <x v="0"/>
    <x v="1"/>
  </r>
  <r>
    <n v="6934048"/>
    <n v="1"/>
    <x v="0"/>
    <n v="120"/>
    <n v="101"/>
    <n v="0"/>
    <n v="20937.93"/>
    <n v="0"/>
    <n v="20937.93"/>
    <n v="3152.01"/>
    <n v="0"/>
    <n v="17785.919999999998"/>
    <n v="3328.11"/>
    <n v="176.1"/>
    <n v="301"/>
    <n v="1"/>
    <n v="66"/>
    <x v="2"/>
    <s v="12/2020"/>
    <s v="RT113 Signage"/>
    <n v="6"/>
    <s v="RT113 Signage - 1828"/>
    <x v="0"/>
    <x v="1"/>
  </r>
  <r>
    <n v="6934071"/>
    <n v="1"/>
    <x v="0"/>
    <n v="36"/>
    <n v="15"/>
    <n v="0"/>
    <n v="25208.5"/>
    <n v="0"/>
    <n v="25208.5"/>
    <n v="14227.53"/>
    <n v="0"/>
    <n v="10980.97"/>
    <n v="14959.59"/>
    <n v="732.06000000000006"/>
    <n v="301"/>
    <n v="1"/>
    <n v="66"/>
    <x v="2"/>
    <s v="12/2020"/>
    <s v="Compass Point Office Renov"/>
    <n v="6"/>
    <s v="Compass Point Office Renov - 1819"/>
    <x v="0"/>
    <x v="4"/>
  </r>
  <r>
    <n v="6934074"/>
    <n v="1"/>
    <x v="0"/>
    <n v="480"/>
    <n v="468"/>
    <n v="0"/>
    <n v="-1918.1"/>
    <n v="0"/>
    <n v="-1918.1"/>
    <n v="-43.98"/>
    <n v="0"/>
    <n v="-1874.12"/>
    <n v="-47.98"/>
    <n v="-4"/>
    <n v="301"/>
    <n v="1"/>
    <n v="66"/>
    <x v="2"/>
    <s v="12/2020"/>
    <s v="Dover Stover/Energy Lane Office"/>
    <n v="6"/>
    <s v="Dover Stover/Energy Lane Office - 1849"/>
    <x v="0"/>
    <x v="1"/>
  </r>
  <r>
    <n v="7003661"/>
    <n v="1"/>
    <x v="0"/>
    <n v="120"/>
    <n v="111"/>
    <n v="0"/>
    <n v="12534.17"/>
    <n v="0"/>
    <n v="12534.17"/>
    <n v="841.83"/>
    <n v="0"/>
    <n v="11692.34"/>
    <n v="947.17"/>
    <n v="105.34"/>
    <n v="301"/>
    <n v="1"/>
    <n v="66"/>
    <x v="2"/>
    <s v="12/2020"/>
    <s v="Energy Lane Warehouse Office"/>
    <n v="6"/>
    <s v="Energy Lane Warehouse Office for Bldg Mgr (share w/DE Div) - 1850"/>
    <x v="0"/>
    <x v="1"/>
  </r>
  <r>
    <n v="6933472"/>
    <n v="1"/>
    <x v="0"/>
    <n v="120"/>
    <n v="89"/>
    <n v="0"/>
    <n v="421491.92"/>
    <n v="0"/>
    <n v="421491.92"/>
    <n v="105629.09"/>
    <n v="0"/>
    <n v="315862.83"/>
    <n v="109178.11"/>
    <n v="3549.02"/>
    <n v="302"/>
    <n v="1"/>
    <n v="67"/>
    <x v="3"/>
    <s v="12/2020"/>
    <s v="Newark Office Construction"/>
    <n v="6"/>
    <s v="Newark Office Construction - 1750"/>
    <x v="0"/>
    <x v="3"/>
  </r>
  <r>
    <n v="1624201"/>
    <n v="1"/>
    <x v="0"/>
    <n v="120"/>
    <n v="116"/>
    <n v="0"/>
    <n v="28222.720000000001"/>
    <n v="17623.310000000001"/>
    <n v="45846.03"/>
    <n v="703.64"/>
    <n v="0"/>
    <n v="27519.08"/>
    <n v="940.87"/>
    <n v="237.23000000000002"/>
    <n v="303"/>
    <n v="1"/>
    <n v="68"/>
    <x v="4"/>
    <s v="12/2020"/>
    <s v="Satellite Office Srv Repl"/>
    <n v="2"/>
    <s v="Satellite Office Srv Repl"/>
    <x v="0"/>
    <x v="0"/>
  </r>
  <r>
    <n v="3775369"/>
    <n v="1"/>
    <x v="0"/>
    <n v="120"/>
    <n v="120"/>
    <n v="0"/>
    <n v="0"/>
    <n v="64000"/>
    <n v="64000"/>
    <n v="0"/>
    <n v="0"/>
    <n v="0"/>
    <n v="0"/>
    <n v="0"/>
    <n v="303"/>
    <n v="1"/>
    <n v="68"/>
    <x v="4"/>
    <s v="12/2020"/>
    <s v="Energy Lane Acct Workstation"/>
    <n v="2"/>
    <s v="Energy Lane Acct Workstation"/>
    <x v="0"/>
    <x v="0"/>
  </r>
  <r>
    <n v="6932897"/>
    <n v="1"/>
    <x v="0"/>
    <n v="84"/>
    <n v="44"/>
    <n v="0"/>
    <n v="4165.5"/>
    <n v="0"/>
    <n v="4165.5"/>
    <n v="1983.58"/>
    <n v="0"/>
    <n v="2181.92"/>
    <n v="2033.17"/>
    <n v="49.59"/>
    <n v="303"/>
    <n v="1"/>
    <n v="68"/>
    <x v="4"/>
    <s v="12/2020"/>
    <s v="Phones, (12) Cisco IP phones 8851"/>
    <n v="2"/>
    <s v="Phones, (12) Cisco IP phones 8851 - 1580"/>
    <x v="0"/>
    <x v="0"/>
  </r>
  <r>
    <n v="6932927"/>
    <n v="1"/>
    <x v="0"/>
    <n v="120"/>
    <n v="89"/>
    <n v="0"/>
    <n v="127887.5"/>
    <n v="0"/>
    <n v="127887.5"/>
    <n v="32049.59"/>
    <n v="0"/>
    <n v="95837.91"/>
    <n v="33126.42"/>
    <n v="1076.83"/>
    <n v="303"/>
    <n v="1"/>
    <n v="68"/>
    <x v="4"/>
    <s v="12/2020"/>
    <s v="Newark Office Furniture"/>
    <n v="2"/>
    <s v="Newark Office Furniture - 1754"/>
    <x v="0"/>
    <x v="0"/>
  </r>
  <r>
    <n v="6932928"/>
    <n v="1"/>
    <x v="0"/>
    <n v="120"/>
    <n v="90"/>
    <n v="0"/>
    <n v="25577.5"/>
    <n v="0"/>
    <n v="25577.5"/>
    <n v="6196.59"/>
    <n v="0"/>
    <n v="19380.91"/>
    <n v="6411.93"/>
    <n v="215.34"/>
    <n v="303"/>
    <n v="1"/>
    <n v="68"/>
    <x v="4"/>
    <s v="12/2020"/>
    <s v="Newark Office Furniture"/>
    <n v="2"/>
    <s v="Newark Office Furniture - 1765"/>
    <x v="0"/>
    <x v="0"/>
  </r>
  <r>
    <n v="6932960"/>
    <n v="1"/>
    <x v="0"/>
    <n v="120"/>
    <n v="90"/>
    <n v="0"/>
    <n v="-18529.939999999999"/>
    <n v="0"/>
    <n v="-18529.939999999999"/>
    <n v="-4489.22"/>
    <n v="0"/>
    <n v="-14040.72"/>
    <n v="-4645.2299999999996"/>
    <n v="-156.01"/>
    <n v="303"/>
    <n v="1"/>
    <n v="68"/>
    <x v="4"/>
    <s v="12/2020"/>
    <s v="Energy Lane FFE"/>
    <n v="2"/>
    <s v="Energy Lane FFE - 1768"/>
    <x v="0"/>
    <x v="0"/>
  </r>
  <r>
    <n v="6933042"/>
    <n v="1"/>
    <x v="0"/>
    <n v="120"/>
    <n v="44"/>
    <n v="0"/>
    <n v="14658"/>
    <n v="0"/>
    <n v="14658"/>
    <n v="9178.02"/>
    <n v="0"/>
    <n v="5479.98"/>
    <n v="9302.56"/>
    <n v="124.54"/>
    <n v="303"/>
    <n v="1"/>
    <n v="68"/>
    <x v="4"/>
    <s v="12/2020"/>
    <s v="Replace SL Sidewalks"/>
    <n v="2"/>
    <s v="Replace SL Sidewalks - 1198"/>
    <x v="0"/>
    <x v="0"/>
  </r>
  <r>
    <n v="6933054"/>
    <n v="1"/>
    <x v="0"/>
    <n v="84"/>
    <n v="33"/>
    <n v="0"/>
    <n v="4718.75"/>
    <n v="0"/>
    <n v="4718.75"/>
    <n v="2864.97"/>
    <n v="0"/>
    <n v="1853.78"/>
    <n v="2921.15"/>
    <n v="56.18"/>
    <n v="303"/>
    <n v="1"/>
    <n v="68"/>
    <x v="4"/>
    <s v="12/2020"/>
    <s v="Soundmasking system furniture for 2"/>
    <n v="2"/>
    <s v="Soundmasking system furniture for 2nd flr SL - 1363"/>
    <x v="0"/>
    <x v="0"/>
  </r>
  <r>
    <n v="6933062"/>
    <n v="1"/>
    <x v="0"/>
    <n v="120"/>
    <n v="91"/>
    <n v="0"/>
    <n v="14930.5"/>
    <n v="0"/>
    <n v="14930.5"/>
    <n v="3492.67"/>
    <n v="0"/>
    <n v="11437.83"/>
    <n v="3618.36"/>
    <n v="125.69"/>
    <n v="303"/>
    <n v="1"/>
    <n v="68"/>
    <x v="4"/>
    <s v="12/2020"/>
    <s v="Newark Office Furniture"/>
    <n v="2"/>
    <s v="Newark Office Furniture - 1773"/>
    <x v="0"/>
    <x v="0"/>
  </r>
  <r>
    <n v="6933075"/>
    <n v="1"/>
    <x v="0"/>
    <n v="120"/>
    <n v="5"/>
    <n v="0"/>
    <n v="5793.17"/>
    <n v="0"/>
    <n v="5793.17"/>
    <n v="5531.7"/>
    <n v="0"/>
    <n v="261.47000000000003"/>
    <n v="5583.99"/>
    <n v="52.29"/>
    <n v="303"/>
    <n v="1"/>
    <n v="68"/>
    <x v="4"/>
    <s v="12/2020"/>
    <s v="7 Exeter Side Conference Chairs"/>
    <n v="2"/>
    <s v="7 Exeter Side Conference Chairs - 1013"/>
    <x v="0"/>
    <x v="0"/>
  </r>
  <r>
    <n v="6933199"/>
    <n v="1"/>
    <x v="0"/>
    <n v="120"/>
    <n v="92"/>
    <n v="0"/>
    <n v="5814"/>
    <n v="0"/>
    <n v="5814"/>
    <n v="1311.58"/>
    <n v="0"/>
    <n v="4502.42"/>
    <n v="1360.52"/>
    <n v="48.94"/>
    <n v="303"/>
    <n v="1"/>
    <n v="68"/>
    <x v="4"/>
    <s v="12/2020"/>
    <s v="Newark Office Furniture"/>
    <n v="2"/>
    <s v="Newark Office Furniture - 1780"/>
    <x v="0"/>
    <x v="0"/>
  </r>
  <r>
    <n v="6933200"/>
    <n v="1"/>
    <x v="0"/>
    <n v="120"/>
    <n v="96"/>
    <n v="0"/>
    <n v="2548.48"/>
    <n v="0"/>
    <n v="2548.48"/>
    <n v="489.88"/>
    <n v="0"/>
    <n v="2058.6"/>
    <n v="511.32"/>
    <n v="21.44"/>
    <n v="303"/>
    <n v="1"/>
    <n v="68"/>
    <x v="4"/>
    <s v="12/2020"/>
    <s v="Newark Office Furniture"/>
    <n v="2"/>
    <s v="Newark Office Furniture - 1804"/>
    <x v="0"/>
    <x v="0"/>
  </r>
  <r>
    <n v="6933226"/>
    <n v="1"/>
    <x v="0"/>
    <n v="120"/>
    <n v="29"/>
    <n v="0"/>
    <n v="8659.32"/>
    <n v="0"/>
    <n v="8659.32"/>
    <n v="6508.53"/>
    <n v="0"/>
    <n v="2150.79"/>
    <n v="6582.7"/>
    <n v="74.17"/>
    <n v="303"/>
    <n v="1"/>
    <n v="68"/>
    <x v="4"/>
    <s v="12/2020"/>
    <s v="7 Filing Cabinets"/>
    <n v="2"/>
    <s v="7 Filing Cabinets - 1156"/>
    <x v="0"/>
    <x v="0"/>
  </r>
  <r>
    <n v="6933288"/>
    <n v="1"/>
    <x v="0"/>
    <n v="84"/>
    <n v="3"/>
    <n v="0"/>
    <n v="31972.51"/>
    <n v="0"/>
    <n v="31972.51"/>
    <n v="30031.32"/>
    <n v="0"/>
    <n v="1941.19"/>
    <n v="30678.38"/>
    <n v="647.06000000000006"/>
    <n v="303"/>
    <n v="1"/>
    <n v="68"/>
    <x v="4"/>
    <s v="12/2020"/>
    <s v="GIS Support Project"/>
    <n v="2"/>
    <s v="GIS Support Project - 1170"/>
    <x v="0"/>
    <x v="0"/>
  </r>
  <r>
    <n v="6933336"/>
    <n v="1"/>
    <x v="0"/>
    <n v="120"/>
    <n v="44"/>
    <n v="0"/>
    <n v="19609"/>
    <n v="0"/>
    <n v="19609"/>
    <n v="12278.03"/>
    <n v="0"/>
    <n v="7330.97"/>
    <n v="12444.64"/>
    <n v="166.61"/>
    <n v="303"/>
    <n v="1"/>
    <n v="68"/>
    <x v="4"/>
    <s v="12/2020"/>
    <s v="Patio Replacement"/>
    <n v="2"/>
    <s v="Patio Replacement - 1199"/>
    <x v="0"/>
    <x v="0"/>
  </r>
  <r>
    <n v="6933374"/>
    <n v="1"/>
    <x v="0"/>
    <n v="84"/>
    <n v="36"/>
    <n v="0"/>
    <n v="17937.05"/>
    <n v="0"/>
    <n v="17937.05"/>
    <n v="10070.969999999999"/>
    <n v="0"/>
    <n v="7866.08"/>
    <n v="10289.469999999999"/>
    <n v="218.5"/>
    <n v="303"/>
    <n v="1"/>
    <n v="68"/>
    <x v="4"/>
    <s v="12/2020"/>
    <s v="Cambridge Noise Masking Sound Syste"/>
    <n v="2"/>
    <s v="Cambridge Noise Masking Sound System - 1481"/>
    <x v="0"/>
    <x v="0"/>
  </r>
  <r>
    <n v="6933473"/>
    <n v="1"/>
    <x v="0"/>
    <n v="120"/>
    <n v="89"/>
    <n v="0"/>
    <n v="102310"/>
    <n v="0"/>
    <n v="102310"/>
    <n v="25639.64"/>
    <n v="0"/>
    <n v="76670.36"/>
    <n v="26501.11"/>
    <n v="861.47"/>
    <n v="303"/>
    <n v="1"/>
    <n v="68"/>
    <x v="4"/>
    <s v="12/2020"/>
    <s v="Newark Office Furniture"/>
    <n v="2"/>
    <s v="Newark Office Furniture - 1751"/>
    <x v="0"/>
    <x v="0"/>
  </r>
  <r>
    <n v="6933478"/>
    <n v="1"/>
    <x v="0"/>
    <n v="120"/>
    <n v="29"/>
    <n v="0"/>
    <n v="17269.23"/>
    <n v="0"/>
    <n v="17269.23"/>
    <n v="12979.9"/>
    <n v="0"/>
    <n v="4289.33"/>
    <n v="13127.81"/>
    <n v="147.91"/>
    <n v="303"/>
    <n v="1"/>
    <n v="68"/>
    <x v="4"/>
    <s v="12/2020"/>
    <s v="Office Furniture-Sergio Garrillos"/>
    <n v="2"/>
    <s v="Office Furniture-Sergio Garrillos - 1130"/>
    <x v="0"/>
    <x v="0"/>
  </r>
  <r>
    <n v="6933505"/>
    <n v="1"/>
    <x v="0"/>
    <n v="120"/>
    <n v="20"/>
    <n v="0"/>
    <n v="14149.18"/>
    <n v="0"/>
    <n v="14149.18"/>
    <n v="11703.68"/>
    <n v="0"/>
    <n v="2445.5"/>
    <n v="11825.96"/>
    <n v="122.28"/>
    <n v="303"/>
    <n v="1"/>
    <n v="68"/>
    <x v="4"/>
    <s v="12/2020"/>
    <s v="Compass Pointe Office Furn"/>
    <n v="2"/>
    <s v="Compass Pointe Office Furn - 1160"/>
    <x v="0"/>
    <x v="0"/>
  </r>
  <r>
    <n v="6933556"/>
    <n v="1"/>
    <x v="0"/>
    <n v="84"/>
    <n v="6"/>
    <n v="0"/>
    <n v="13436.6"/>
    <n v="0"/>
    <n v="13436.6"/>
    <n v="12026.51"/>
    <n v="0"/>
    <n v="1410.09"/>
    <n v="12261.53"/>
    <n v="235.02"/>
    <n v="303"/>
    <n v="1"/>
    <n v="68"/>
    <x v="4"/>
    <s v="12/2020"/>
    <s v="GIS Support Project"/>
    <n v="2"/>
    <s v="GIS Support Project - 1186"/>
    <x v="0"/>
    <x v="0"/>
  </r>
  <r>
    <n v="6933649"/>
    <n v="1"/>
    <x v="0"/>
    <n v="84"/>
    <n v="35"/>
    <n v="0"/>
    <n v="8664.94"/>
    <n v="0"/>
    <n v="8664.94"/>
    <n v="5054.53"/>
    <n v="0"/>
    <n v="3610.41"/>
    <n v="5157.68"/>
    <n v="103.15"/>
    <n v="303"/>
    <n v="1"/>
    <n v="68"/>
    <x v="4"/>
    <s v="12/2020"/>
    <s v="Breakroom &amp; Atruim Furniture at Sil"/>
    <n v="2"/>
    <s v="Breakroom &amp; Atruim Furniture at Silver Lake - 1442"/>
    <x v="0"/>
    <x v="0"/>
  </r>
  <r>
    <n v="6933653"/>
    <n v="1"/>
    <x v="0"/>
    <n v="120"/>
    <n v="96"/>
    <n v="0"/>
    <n v="-16938.03"/>
    <n v="0"/>
    <n v="-16938.03"/>
    <n v="-3256.04"/>
    <n v="0"/>
    <n v="-13681.99"/>
    <n v="-3398.56"/>
    <n v="-142.52000000000001"/>
    <n v="303"/>
    <n v="1"/>
    <n v="68"/>
    <x v="4"/>
    <s v="12/2020"/>
    <s v="Energy Lane FFE"/>
    <n v="2"/>
    <s v="Energy Lane FFE - 1803"/>
    <x v="0"/>
    <x v="0"/>
  </r>
  <r>
    <n v="6933657"/>
    <n v="1"/>
    <x v="0"/>
    <n v="60"/>
    <n v="15"/>
    <n v="0"/>
    <n v="12438"/>
    <n v="0"/>
    <n v="12438"/>
    <n v="9187.14"/>
    <n v="0"/>
    <n v="3250.86"/>
    <n v="9403.86"/>
    <n v="216.72"/>
    <n v="303"/>
    <n v="1"/>
    <n v="68"/>
    <x v="4"/>
    <s v="12/2020"/>
    <s v="Cambridge Noise Masking Syst at Com"/>
    <n v="2"/>
    <s v="Cambridge Noise Masking Syst at Compass Pointe - 1523"/>
    <x v="0"/>
    <x v="0"/>
  </r>
  <r>
    <n v="6933765"/>
    <n v="1"/>
    <x v="0"/>
    <n v="120"/>
    <n v="93"/>
    <n v="0"/>
    <n v="11534.5"/>
    <n v="0"/>
    <n v="11534.5"/>
    <n v="2505.85"/>
    <n v="0"/>
    <n v="9028.65"/>
    <n v="2602.9299999999998"/>
    <n v="97.08"/>
    <n v="303"/>
    <n v="1"/>
    <n v="68"/>
    <x v="4"/>
    <s v="12/2020"/>
    <s v="Newark Office Furniture"/>
    <n v="2"/>
    <s v="Newark Office Furniture - 1785"/>
    <x v="0"/>
    <x v="0"/>
  </r>
  <r>
    <n v="6933767"/>
    <n v="1"/>
    <x v="0"/>
    <n v="120"/>
    <n v="3"/>
    <n v="0"/>
    <n v="1704"/>
    <n v="0"/>
    <n v="1704"/>
    <n v="1657.14"/>
    <n v="0"/>
    <n v="46.86"/>
    <n v="1672.76"/>
    <n v="15.620000000000001"/>
    <n v="303"/>
    <n v="1"/>
    <n v="68"/>
    <x v="4"/>
    <s v="12/2020"/>
    <s v="Tape Storage Safe"/>
    <n v="2"/>
    <s v="Tape Storage Safe - 978"/>
    <x v="0"/>
    <x v="0"/>
  </r>
  <r>
    <n v="6933854"/>
    <n v="1"/>
    <x v="0"/>
    <n v="84"/>
    <n v="44"/>
    <n v="0"/>
    <n v="82147.13"/>
    <n v="0"/>
    <n v="82147.13"/>
    <n v="39117.68"/>
    <n v="0"/>
    <n v="43029.45"/>
    <n v="40095.620000000003"/>
    <n v="977.94"/>
    <n v="303"/>
    <n v="1"/>
    <n v="68"/>
    <x v="4"/>
    <s v="12/2020"/>
    <s v="CISCO phone system equip at Energy"/>
    <n v="2"/>
    <s v="CISCO phone system equip at Energy Lane - 1581"/>
    <x v="0"/>
    <x v="0"/>
  </r>
  <r>
    <n v="6933862"/>
    <n v="1"/>
    <x v="0"/>
    <n v="120"/>
    <n v="5"/>
    <n v="0"/>
    <n v="6435.14"/>
    <n v="0"/>
    <n v="6435.14"/>
    <n v="6144.66"/>
    <n v="0"/>
    <n v="290.48"/>
    <n v="6202.76"/>
    <n v="58.1"/>
    <n v="303"/>
    <n v="1"/>
    <n v="68"/>
    <x v="4"/>
    <s v="12/2020"/>
    <s v="3 Regent Executive Chairs"/>
    <n v="2"/>
    <s v="3 Regent Executive Chairs - 1008"/>
    <x v="0"/>
    <x v="0"/>
  </r>
  <r>
    <n v="6933922"/>
    <n v="1"/>
    <x v="0"/>
    <n v="120"/>
    <n v="95"/>
    <n v="0"/>
    <n v="10999"/>
    <n v="0"/>
    <n v="10999"/>
    <n v="2206.11"/>
    <n v="0"/>
    <n v="8792.89"/>
    <n v="2298.67"/>
    <n v="92.56"/>
    <n v="303"/>
    <n v="1"/>
    <n v="68"/>
    <x v="4"/>
    <s v="12/2020"/>
    <s v="Newark Office Furniture"/>
    <n v="2"/>
    <s v="Newark Office Furniture - 1796"/>
    <x v="0"/>
    <x v="0"/>
  </r>
  <r>
    <n v="6933941"/>
    <n v="1"/>
    <x v="0"/>
    <n v="120"/>
    <n v="90"/>
    <n v="0"/>
    <n v="31928.82"/>
    <n v="0"/>
    <n v="31928.82"/>
    <n v="7735.35"/>
    <n v="0"/>
    <n v="24193.47"/>
    <n v="8004.17"/>
    <n v="268.82"/>
    <n v="303"/>
    <n v="1"/>
    <n v="68"/>
    <x v="4"/>
    <s v="12/2020"/>
    <s v="Dover Stover/Energy Lane Office"/>
    <n v="2"/>
    <s v="Dover Stover/Energy Lane Office - 1770"/>
    <x v="0"/>
    <x v="0"/>
  </r>
  <r>
    <n v="6933949"/>
    <n v="1"/>
    <x v="0"/>
    <n v="120"/>
    <n v="89"/>
    <n v="0"/>
    <n v="388964.21"/>
    <n v="0"/>
    <n v="388964.21"/>
    <n v="97477.38"/>
    <n v="0"/>
    <n v="291486.83"/>
    <n v="100752.51"/>
    <n v="3275.13"/>
    <n v="303"/>
    <n v="1"/>
    <n v="68"/>
    <x v="4"/>
    <s v="12/2020"/>
    <s v="Energy Lane FFE"/>
    <n v="2"/>
    <s v="Energy Lane FFE - 1753"/>
    <x v="0"/>
    <x v="0"/>
  </r>
  <r>
    <n v="6934015"/>
    <n v="1"/>
    <x v="0"/>
    <n v="120"/>
    <n v="102"/>
    <n v="0"/>
    <n v="4385.91"/>
    <n v="0"/>
    <n v="4385.91"/>
    <n v="623.66"/>
    <n v="0"/>
    <n v="3762.25"/>
    <n v="660.54"/>
    <n v="36.880000000000003"/>
    <n v="303"/>
    <n v="1"/>
    <n v="68"/>
    <x v="4"/>
    <s v="12/2020"/>
    <s v="Energy Lane FFE"/>
    <n v="2"/>
    <s v="Energy Lane FFE - 1831"/>
    <x v="0"/>
    <x v="0"/>
  </r>
  <r>
    <n v="6934016"/>
    <n v="1"/>
    <x v="0"/>
    <n v="120"/>
    <n v="108"/>
    <n v="0"/>
    <n v="7252.01"/>
    <n v="0"/>
    <n v="7252.01"/>
    <n v="668.45"/>
    <n v="0"/>
    <n v="6583.56"/>
    <n v="729.41"/>
    <n v="60.96"/>
    <n v="303"/>
    <n v="1"/>
    <n v="68"/>
    <x v="4"/>
    <s v="12/2020"/>
    <s v="Energy Lane FFE"/>
    <n v="2"/>
    <s v="Energy Lane FFE - 1851"/>
    <x v="0"/>
    <x v="0"/>
  </r>
  <r>
    <n v="6934037"/>
    <n v="1"/>
    <x v="0"/>
    <n v="120"/>
    <n v="105"/>
    <n v="0"/>
    <n v="29532.95"/>
    <n v="0"/>
    <n v="29532.95"/>
    <n v="3460.92"/>
    <n v="0"/>
    <n v="26072.03"/>
    <n v="3709.23"/>
    <n v="248.31"/>
    <n v="303"/>
    <n v="1"/>
    <n v="68"/>
    <x v="4"/>
    <s v="12/2020"/>
    <s v="Energy Lane FFE"/>
    <n v="2"/>
    <s v="Energy Lane FFE - 1841"/>
    <x v="0"/>
    <x v="0"/>
  </r>
  <r>
    <n v="6934038"/>
    <n v="1"/>
    <x v="0"/>
    <n v="120"/>
    <n v="106"/>
    <n v="0"/>
    <n v="4824.55"/>
    <n v="0"/>
    <n v="4824.55"/>
    <n v="525.15"/>
    <n v="0"/>
    <n v="4299.3999999999996"/>
    <n v="565.71"/>
    <n v="40.56"/>
    <n v="303"/>
    <n v="1"/>
    <n v="68"/>
    <x v="4"/>
    <s v="12/2020"/>
    <s v="Energy Lane FFE"/>
    <n v="2"/>
    <s v="Energy Lane FFE - 1843"/>
    <x v="0"/>
    <x v="0"/>
  </r>
  <r>
    <n v="6934047"/>
    <n v="1"/>
    <x v="0"/>
    <n v="120"/>
    <n v="98"/>
    <n v="0"/>
    <n v="3574"/>
    <n v="0"/>
    <n v="3574"/>
    <n v="627.45000000000005"/>
    <n v="0"/>
    <n v="2946.55"/>
    <n v="657.52"/>
    <n v="30.07"/>
    <n v="303"/>
    <n v="1"/>
    <n v="68"/>
    <x v="4"/>
    <s v="12/2020"/>
    <s v="Newark Office Furniture"/>
    <n v="2"/>
    <s v="Newark Office Furniture - 1812"/>
    <x v="0"/>
    <x v="0"/>
  </r>
  <r>
    <n v="1624198"/>
    <n v="1"/>
    <x v="0"/>
    <n v="60"/>
    <n v="56"/>
    <n v="0"/>
    <n v="7200"/>
    <n v="0"/>
    <n v="7200"/>
    <n v="480"/>
    <n v="0"/>
    <n v="6720"/>
    <n v="600"/>
    <n v="120"/>
    <n v="304"/>
    <n v="1"/>
    <n v="69"/>
    <x v="5"/>
    <s v="12/2020"/>
    <s v="Data Center Move Core Infra"/>
    <n v="2"/>
    <s v="Data Center Move Core Infra"/>
    <x v="0"/>
    <x v="0"/>
  </r>
  <r>
    <n v="1624204"/>
    <n v="1"/>
    <x v="0"/>
    <n v="60"/>
    <n v="56"/>
    <n v="0"/>
    <n v="85755.72"/>
    <n v="0"/>
    <n v="85755.72"/>
    <n v="5666.84"/>
    <n v="0"/>
    <n v="80088.88"/>
    <n v="7097"/>
    <n v="1430.16"/>
    <n v="304"/>
    <n v="1"/>
    <n v="69"/>
    <x v="5"/>
    <s v="12/2020"/>
    <s v="Site Refresh SD WAN"/>
    <n v="2"/>
    <s v="Site Refresh SD WAN"/>
    <x v="0"/>
    <x v="0"/>
  </r>
  <r>
    <n v="2272866"/>
    <n v="1"/>
    <x v="0"/>
    <n v="60"/>
    <n v="57"/>
    <n v="0"/>
    <n v="83116.25"/>
    <n v="11566.77"/>
    <n v="94683.02"/>
    <n v="2724.99"/>
    <n v="0"/>
    <n v="80391.259999999995"/>
    <n v="4135.3599999999997"/>
    <n v="1410.3700000000001"/>
    <n v="304"/>
    <n v="1"/>
    <n v="69"/>
    <x v="5"/>
    <s v="12/2020"/>
    <s v="Windows 10 Deployment"/>
    <n v="2"/>
    <s v="Windows 10 Deployment"/>
    <x v="0"/>
    <x v="0"/>
  </r>
  <r>
    <n v="2272871"/>
    <n v="1"/>
    <x v="0"/>
    <n v="60"/>
    <n v="57"/>
    <n v="0"/>
    <n v="11884.06"/>
    <n v="0"/>
    <n v="11884.06"/>
    <n v="594.21"/>
    <n v="0"/>
    <n v="11289.85"/>
    <n v="792.28"/>
    <n v="198.07"/>
    <n v="304"/>
    <n v="1"/>
    <n v="69"/>
    <x v="5"/>
    <s v="12/2020"/>
    <s v="Computer Purchase 01"/>
    <n v="2"/>
    <s v="Computer Purchase 01"/>
    <x v="0"/>
    <x v="0"/>
  </r>
  <r>
    <n v="2272876"/>
    <n v="1"/>
    <x v="0"/>
    <n v="60"/>
    <n v="58"/>
    <n v="0"/>
    <n v="53209.88"/>
    <n v="2046.7"/>
    <n v="55256.58"/>
    <n v="634.36"/>
    <n v="0"/>
    <n v="52575.519999999997"/>
    <n v="1540.83"/>
    <n v="906.47"/>
    <n v="304"/>
    <n v="1"/>
    <n v="69"/>
    <x v="5"/>
    <s v="12/2020"/>
    <s v="CU20240114 - Computer Purchase 02"/>
    <n v="2"/>
    <s v="CU20240114 - Computer Purchase 02"/>
    <x v="0"/>
    <x v="0"/>
  </r>
  <r>
    <n v="6932890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4"/>
    <x v="0"/>
    <x v="0"/>
  </r>
  <r>
    <n v="6932891"/>
    <n v="1"/>
    <x v="0"/>
    <n v="60"/>
    <n v="21"/>
    <n v="0"/>
    <n v="886.59"/>
    <n v="0"/>
    <n v="886.59"/>
    <n v="565.19000000000005"/>
    <n v="0"/>
    <n v="321.39999999999998"/>
    <n v="580.49"/>
    <n v="15.3"/>
    <n v="304"/>
    <n v="1"/>
    <n v="69"/>
    <x v="5"/>
    <s v="12/2020"/>
    <s v="Laptop, (1) Dell E5470 Lattitude"/>
    <n v="2"/>
    <s v="Laptop, (1) Dell E5470 Lattitude - 1622"/>
    <x v="0"/>
    <x v="0"/>
  </r>
  <r>
    <n v="6932892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7"/>
    <x v="0"/>
    <x v="0"/>
  </r>
  <r>
    <n v="6932893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s v="Laptop, (1) Dell E5470 Lattitude"/>
    <n v="2"/>
    <s v="Laptop, (1) Dell E5470 Lattitude - 1642"/>
    <x v="0"/>
    <x v="0"/>
  </r>
  <r>
    <n v="6932901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6"/>
    <x v="0"/>
    <x v="0"/>
  </r>
  <r>
    <n v="6932906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8"/>
    <x v="0"/>
    <x v="0"/>
  </r>
  <r>
    <n v="6932918"/>
    <n v="1"/>
    <x v="0"/>
    <n v="60"/>
    <n v="36"/>
    <n v="0"/>
    <n v="1560"/>
    <n v="0"/>
    <n v="1560"/>
    <n v="602.22"/>
    <n v="0"/>
    <n v="957.78"/>
    <n v="628.83000000000004"/>
    <n v="26.61"/>
    <n v="304"/>
    <n v="1"/>
    <n v="69"/>
    <x v="5"/>
    <s v="12/2020"/>
    <s v="Network Upgrades"/>
    <n v="2"/>
    <s v="Network Upgrades - 1805"/>
    <x v="0"/>
    <x v="0"/>
  </r>
  <r>
    <n v="6932923"/>
    <n v="1"/>
    <x v="0"/>
    <n v="60"/>
    <n v="24"/>
    <n v="0"/>
    <n v="16104"/>
    <n v="0"/>
    <n v="16104"/>
    <n v="9454.6200000000008"/>
    <n v="0"/>
    <n v="6649.38"/>
    <n v="9731.68"/>
    <n v="277.06"/>
    <n v="304"/>
    <n v="1"/>
    <n v="69"/>
    <x v="5"/>
    <s v="12/2020"/>
    <s v="Laptops, (10) Dell CTO 7480"/>
    <n v="2"/>
    <s v="Laptops, (10) Dell CTO 7480 - 1726"/>
    <x v="0"/>
    <x v="0"/>
  </r>
  <r>
    <n v="6932924"/>
    <n v="1"/>
    <x v="0"/>
    <n v="60"/>
    <n v="27"/>
    <n v="0"/>
    <n v="6524.82"/>
    <n v="0"/>
    <n v="6524.82"/>
    <n v="3502.31"/>
    <n v="0"/>
    <n v="3022.51"/>
    <n v="3614.25"/>
    <n v="111.94"/>
    <n v="304"/>
    <n v="1"/>
    <n v="69"/>
    <x v="5"/>
    <s v="12/2020"/>
    <s v="Laptops, (4) Dell CTO 7480"/>
    <n v="2"/>
    <s v="Laptops, (4) Dell CTO 7480 - 1739"/>
    <x v="0"/>
    <x v="0"/>
  </r>
  <r>
    <n v="6932925"/>
    <n v="1"/>
    <x v="0"/>
    <n v="36"/>
    <n v="6"/>
    <n v="0"/>
    <n v="10407"/>
    <n v="0"/>
    <n v="10407"/>
    <n v="8539.07"/>
    <n v="0"/>
    <n v="1867.93"/>
    <n v="8850.39"/>
    <n v="311.32"/>
    <n v="304"/>
    <n v="1"/>
    <n v="69"/>
    <x v="5"/>
    <s v="12/2020"/>
    <s v="Licenses, (36) CISCO L-ASA5545-TAM"/>
    <n v="2"/>
    <s v="Licenses, (36) CISCO L-ASA5545-TAM subscriptions for Energy Lane Firewall - 1777"/>
    <x v="0"/>
    <x v="0"/>
  </r>
  <r>
    <n v="6932931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s v="PC, (1) Dell Opti 5040 desktop comp"/>
    <n v="2"/>
    <s v="PC, (1) Dell Opti 5040 desktop computer - 1661"/>
    <x v="0"/>
    <x v="0"/>
  </r>
  <r>
    <n v="6932933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49"/>
    <x v="0"/>
    <x v="0"/>
  </r>
  <r>
    <n v="6932934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s v="PC, (1) Dell Opti 5040 desktop comp"/>
    <n v="2"/>
    <s v="PC, (1) Dell Opti 5040 desktop computer - 1667"/>
    <x v="0"/>
    <x v="0"/>
  </r>
  <r>
    <n v="6932935"/>
    <n v="1"/>
    <x v="0"/>
    <n v="60"/>
    <n v="21"/>
    <n v="0"/>
    <n v="1184.1500000000001"/>
    <n v="0"/>
    <n v="1184.1500000000001"/>
    <n v="754.89"/>
    <n v="0"/>
    <n v="429.26"/>
    <n v="775.33"/>
    <n v="20.440000000000001"/>
    <n v="304"/>
    <n v="1"/>
    <n v="69"/>
    <x v="5"/>
    <s v="12/2020"/>
    <s v="PC, (1) Dell Opti 5040 desktop comp"/>
    <n v="2"/>
    <s v="PC, (1) Dell Opti 5040 desktop computer - 1670"/>
    <x v="0"/>
    <x v="0"/>
  </r>
  <r>
    <n v="6932938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54"/>
    <x v="0"/>
    <x v="0"/>
  </r>
  <r>
    <n v="6932939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s v="Monitor, (1) Dell P2217 22 inch"/>
    <n v="2"/>
    <s v="Monitor, (1) Dell P2217 22 inch - 1591"/>
    <x v="0"/>
    <x v="0"/>
  </r>
  <r>
    <n v="6932940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7"/>
    <x v="0"/>
    <x v="0"/>
  </r>
  <r>
    <n v="6932949"/>
    <n v="1"/>
    <x v="0"/>
    <n v="60"/>
    <n v="22"/>
    <n v="0"/>
    <n v="1160.28"/>
    <n v="0"/>
    <n v="1160.28"/>
    <n v="720.17"/>
    <n v="0"/>
    <n v="440.11"/>
    <n v="740.18"/>
    <n v="20.010000000000002"/>
    <n v="304"/>
    <n v="1"/>
    <n v="69"/>
    <x v="5"/>
    <s v="12/2020"/>
    <s v="(4) Dell Docking station WD15 w/180"/>
    <n v="2"/>
    <s v="(4) Dell Docking station WD15 w/180w adapter - 1708"/>
    <x v="0"/>
    <x v="0"/>
  </r>
  <r>
    <n v="6932953"/>
    <n v="1"/>
    <x v="0"/>
    <n v="60"/>
    <n v="27"/>
    <n v="0"/>
    <n v="5413.56"/>
    <n v="0"/>
    <n v="5413.56"/>
    <n v="2905.8"/>
    <n v="0"/>
    <n v="2507.7600000000002"/>
    <n v="2998.68"/>
    <n v="92.88"/>
    <n v="304"/>
    <n v="1"/>
    <n v="69"/>
    <x v="5"/>
    <s v="12/2020"/>
    <s v="Computer Purchase 2017-03 in 2018"/>
    <n v="2"/>
    <s v="Computer Purchase 2017-03 in 2018 - 1734"/>
    <x v="0"/>
    <x v="0"/>
  </r>
  <r>
    <n v="6932958"/>
    <n v="1"/>
    <x v="0"/>
    <n v="60"/>
    <n v="36"/>
    <n v="0"/>
    <n v="106797.91"/>
    <n v="0"/>
    <n v="106797.91"/>
    <n v="41228.949999999997"/>
    <n v="0"/>
    <n v="65568.960000000006"/>
    <n v="43050.31"/>
    <n v="1821.3600000000001"/>
    <n v="304"/>
    <n v="1"/>
    <n v="69"/>
    <x v="5"/>
    <s v="12/2020"/>
    <s v="Computer Purchases"/>
    <n v="2"/>
    <s v="Computer Purchases - 1806"/>
    <x v="0"/>
    <x v="0"/>
  </r>
  <r>
    <n v="6932961"/>
    <n v="1"/>
    <x v="0"/>
    <n v="60"/>
    <n v="27"/>
    <n v="0"/>
    <n v="45505.36"/>
    <n v="0"/>
    <n v="45505.36"/>
    <n v="24425.67"/>
    <n v="0"/>
    <n v="21079.69"/>
    <n v="25206.400000000001"/>
    <n v="780.73"/>
    <n v="304"/>
    <n v="1"/>
    <n v="69"/>
    <x v="5"/>
    <s v="12/2020"/>
    <s v="Energy Lane Network Firewall"/>
    <n v="2"/>
    <s v="Energy Lane Network Firewall - 1733"/>
    <x v="0"/>
    <x v="0"/>
  </r>
  <r>
    <n v="6932968"/>
    <n v="1"/>
    <x v="0"/>
    <n v="60"/>
    <n v="26"/>
    <n v="0"/>
    <n v="3162.52"/>
    <n v="0"/>
    <n v="3162.52"/>
    <n v="1750.59"/>
    <n v="0"/>
    <n v="1411.93"/>
    <n v="1804.9"/>
    <n v="54.31"/>
    <n v="304"/>
    <n v="1"/>
    <n v="69"/>
    <x v="5"/>
    <s v="12/2020"/>
    <s v="CISCO CAT WS-C2960X-48FPS-L Network"/>
    <n v="2"/>
    <s v="CISCO CAT WS-C2960X-48FPS-L Network refresh project - 1728"/>
    <x v="0"/>
    <x v="0"/>
  </r>
  <r>
    <n v="6932969"/>
    <n v="1"/>
    <x v="0"/>
    <n v="60"/>
    <n v="29"/>
    <n v="0"/>
    <n v="39420.15"/>
    <n v="0"/>
    <n v="39420.15"/>
    <n v="19837.810000000001"/>
    <n v="0"/>
    <n v="19582.34"/>
    <n v="20513.060000000001"/>
    <n v="675.25"/>
    <n v="304"/>
    <n v="1"/>
    <n v="69"/>
    <x v="5"/>
    <s v="12/2020"/>
    <s v="CISCO CAT WS-C2960X-48FPS-L Network"/>
    <n v="2"/>
    <s v="CISCO CAT WS-C2960X-48FPS-L Network refresh project - 1756"/>
    <x v="0"/>
    <x v="0"/>
  </r>
  <r>
    <n v="6933007"/>
    <n v="1"/>
    <x v="0"/>
    <n v="60"/>
    <n v="26"/>
    <n v="0"/>
    <n v="16200"/>
    <n v="0"/>
    <n v="16200"/>
    <n v="8967.26"/>
    <n v="0"/>
    <n v="7232.74"/>
    <n v="9245.44"/>
    <n v="278.18"/>
    <n v="304"/>
    <n v="1"/>
    <n v="69"/>
    <x v="5"/>
    <s v="12/2020"/>
    <s v="Citrix Netscaler VPX 100 Load Balan"/>
    <n v="2"/>
    <s v="Citrix Netscaler VPX 100 Load Balancer - 1730"/>
    <x v="0"/>
    <x v="0"/>
  </r>
  <r>
    <n v="6933021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s v="Laptop, (1) Dell E5470 Lattitude"/>
    <n v="2"/>
    <s v="Laptop, (1) Dell E5470 Lattitude - 1608"/>
    <x v="0"/>
    <x v="0"/>
  </r>
  <r>
    <n v="6933023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8"/>
    <x v="0"/>
    <x v="0"/>
  </r>
  <r>
    <n v="6933024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9"/>
    <x v="0"/>
    <x v="0"/>
  </r>
  <r>
    <n v="6933025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s v="Laptop, (1) Dell E5470 Lattitude"/>
    <n v="2"/>
    <s v="Laptop, (1) Dell E5470 Lattitude - 1641"/>
    <x v="0"/>
    <x v="0"/>
  </r>
  <r>
    <n v="6933026"/>
    <n v="1"/>
    <x v="0"/>
    <n v="60"/>
    <n v="21"/>
    <n v="0"/>
    <n v="966.99"/>
    <n v="0"/>
    <n v="966.99"/>
    <n v="616.45000000000005"/>
    <n v="0"/>
    <n v="350.54"/>
    <n v="633.14"/>
    <n v="16.690000000000001"/>
    <n v="304"/>
    <n v="1"/>
    <n v="69"/>
    <x v="5"/>
    <s v="12/2020"/>
    <s v="Laptop, (1) Dell E5470 Lattitude"/>
    <n v="2"/>
    <s v="Laptop, (1) Dell E5470 Lattitude - 1659"/>
    <x v="0"/>
    <x v="0"/>
  </r>
  <r>
    <n v="6933032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600"/>
    <x v="0"/>
    <x v="0"/>
  </r>
  <r>
    <n v="6933033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7"/>
    <x v="0"/>
    <x v="0"/>
  </r>
  <r>
    <n v="6933038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s v="Laptop, (1) Dell E7270 Lattitude"/>
    <n v="2"/>
    <s v="Laptop, (1) Dell E7270 Lattitude - 1603"/>
    <x v="0"/>
    <x v="0"/>
  </r>
  <r>
    <n v="6933039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s v="Laptop, (1) Dell E7270 Lattitude"/>
    <n v="2"/>
    <s v="Laptop, (1) Dell E7270 Lattitude - 1604"/>
    <x v="0"/>
    <x v="0"/>
  </r>
  <r>
    <n v="6933040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2"/>
    <x v="0"/>
    <x v="0"/>
  </r>
  <r>
    <n v="6933045"/>
    <n v="1"/>
    <x v="0"/>
    <n v="60"/>
    <n v="27"/>
    <n v="0"/>
    <n v="930"/>
    <n v="0"/>
    <n v="930"/>
    <n v="499.22"/>
    <n v="0"/>
    <n v="430.78"/>
    <n v="515.16999999999996"/>
    <n v="15.950000000000001"/>
    <n v="304"/>
    <n v="1"/>
    <n v="69"/>
    <x v="5"/>
    <s v="12/2020"/>
    <s v="Monitor, (6) Dell P2217 22 inch"/>
    <n v="2"/>
    <s v="Monitor, (6) Dell P2217 22 inch - 1735"/>
    <x v="0"/>
    <x v="0"/>
  </r>
  <r>
    <n v="6933048"/>
    <n v="1"/>
    <x v="0"/>
    <n v="60"/>
    <n v="22"/>
    <n v="0"/>
    <n v="1425.56"/>
    <n v="0"/>
    <n v="1425.56"/>
    <n v="884.84"/>
    <n v="0"/>
    <n v="540.72"/>
    <n v="909.42"/>
    <n v="24.580000000000002"/>
    <n v="304"/>
    <n v="1"/>
    <n v="69"/>
    <x v="5"/>
    <s v="12/2020"/>
    <s v="Monitor, (8) Dell P2217 22 inch"/>
    <n v="2"/>
    <s v="Monitor, (8) Dell P2217 22 inch - 1707"/>
    <x v="0"/>
    <x v="0"/>
  </r>
  <r>
    <n v="6933056"/>
    <n v="1"/>
    <x v="0"/>
    <n v="60"/>
    <n v="3"/>
    <n v="0"/>
    <n v="19834.03"/>
    <n v="0"/>
    <n v="19834.03"/>
    <n v="18743.16"/>
    <n v="0"/>
    <n v="1090.8699999999999"/>
    <n v="19106.78"/>
    <n v="363.62"/>
    <n v="304"/>
    <n v="1"/>
    <n v="69"/>
    <x v="5"/>
    <s v="12/2020"/>
    <s v="Laptops 01 Replacement"/>
    <n v="2"/>
    <s v="Laptops 01 Replacement - 1324"/>
    <x v="0"/>
    <x v="0"/>
  </r>
  <r>
    <n v="6933064"/>
    <n v="1"/>
    <x v="0"/>
    <n v="60"/>
    <n v="22"/>
    <n v="0"/>
    <n v="75707.360000000001"/>
    <n v="0"/>
    <n v="75707.360000000001"/>
    <n v="47331.81"/>
    <n v="0"/>
    <n v="28375.55"/>
    <n v="48621.61"/>
    <n v="1289.8"/>
    <n v="304"/>
    <n v="1"/>
    <n v="69"/>
    <x v="5"/>
    <s v="12/2020"/>
    <s v="Middletown Office IT Equipment - 11"/>
    <n v="2"/>
    <s v="Middletown Office IT Equipment - 114 Sandhill Drive - 1713"/>
    <x v="0"/>
    <x v="0"/>
  </r>
  <r>
    <n v="6933065"/>
    <n v="1"/>
    <x v="0"/>
    <n v="60"/>
    <n v="22"/>
    <n v="0"/>
    <n v="1940.15"/>
    <n v="0"/>
    <n v="1940.15"/>
    <n v="1228.78"/>
    <n v="0"/>
    <n v="711.37"/>
    <n v="1261.1199999999999"/>
    <n v="32.340000000000003"/>
    <n v="304"/>
    <n v="1"/>
    <n v="69"/>
    <x v="5"/>
    <s v="12/2020"/>
    <s v="Middletown Office Telephone system"/>
    <n v="2"/>
    <s v="Middletown Office Telephone system - 114 Sandhill Drive - 1715"/>
    <x v="0"/>
    <x v="0"/>
  </r>
  <r>
    <n v="6933070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47"/>
    <x v="0"/>
    <x v="0"/>
  </r>
  <r>
    <n v="6933071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50"/>
    <x v="0"/>
    <x v="0"/>
  </r>
  <r>
    <n v="6933124"/>
    <n v="1"/>
    <x v="0"/>
    <n v="60"/>
    <n v="22"/>
    <n v="0"/>
    <n v="1669.99"/>
    <n v="0"/>
    <n v="1669.99"/>
    <n v="1036.53"/>
    <n v="0"/>
    <n v="633.46"/>
    <n v="1065.32"/>
    <n v="28.79"/>
    <n v="304"/>
    <n v="1"/>
    <n v="69"/>
    <x v="5"/>
    <s v="12/2020"/>
    <s v="CISCO Smartnet 24x7x4 -iRouter refr"/>
    <n v="2"/>
    <s v="CISCO Smartnet 24x7x4 -iRouter refresh - 1702"/>
    <x v="0"/>
    <x v="0"/>
  </r>
  <r>
    <n v="6933149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s v="Laptop, (1) Dell E5470 Lattitude"/>
    <n v="2"/>
    <s v="Laptop, (1) Dell E5470 Lattitude - 1611"/>
    <x v="0"/>
    <x v="0"/>
  </r>
  <r>
    <n v="6933150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3"/>
    <x v="0"/>
    <x v="0"/>
  </r>
  <r>
    <n v="6933151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45"/>
    <x v="0"/>
    <x v="0"/>
  </r>
  <r>
    <n v="6933157"/>
    <n v="1"/>
    <x v="0"/>
    <n v="60"/>
    <n v="27"/>
    <n v="0"/>
    <n v="3024.56"/>
    <n v="0"/>
    <n v="3024.56"/>
    <n v="1623.46"/>
    <n v="0"/>
    <n v="1401.1"/>
    <n v="1675.35"/>
    <n v="51.89"/>
    <n v="304"/>
    <n v="1"/>
    <n v="69"/>
    <x v="5"/>
    <s v="12/2020"/>
    <s v="PC, (3) Dell CTO 5050 Desktop compu"/>
    <n v="2"/>
    <s v="PC, (3) Dell CTO 5050 Desktop computers - 1740"/>
    <x v="0"/>
    <x v="0"/>
  </r>
  <r>
    <n v="6933163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9"/>
    <x v="0"/>
    <x v="0"/>
  </r>
  <r>
    <n v="6933164"/>
    <n v="1"/>
    <x v="0"/>
    <n v="60"/>
    <n v="21"/>
    <n v="0"/>
    <n v="285.64999999999998"/>
    <n v="0"/>
    <n v="285.64999999999998"/>
    <n v="182.09"/>
    <n v="0"/>
    <n v="103.56"/>
    <n v="187.02"/>
    <n v="4.93"/>
    <n v="304"/>
    <n v="1"/>
    <n v="69"/>
    <x v="5"/>
    <s v="12/2020"/>
    <s v="Printer, (1) HP Color LJ Pro M452DN"/>
    <n v="2"/>
    <s v="Printer, (1) HP Color LJ Pro M452DN - 1682"/>
    <x v="0"/>
    <x v="0"/>
  </r>
  <r>
    <n v="6933168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s v="Laptop, (1) Dell E7270 Lattitude"/>
    <n v="2"/>
    <s v="Laptop, (1) Dell E7270 Lattitude - 1602"/>
    <x v="0"/>
    <x v="0"/>
  </r>
  <r>
    <n v="6933169"/>
    <n v="1"/>
    <x v="0"/>
    <n v="60"/>
    <n v="21"/>
    <n v="0"/>
    <n v="217.52"/>
    <n v="0"/>
    <n v="217.52"/>
    <n v="138.66999999999999"/>
    <n v="0"/>
    <n v="78.849999999999994"/>
    <n v="142.41999999999999"/>
    <n v="3.75"/>
    <n v="304"/>
    <n v="1"/>
    <n v="69"/>
    <x v="5"/>
    <s v="12/2020"/>
    <s v="Monitor, (1) Dell P2217 22 inch"/>
    <n v="2"/>
    <s v="Monitor, (1) Dell P2217 22 inch - 1658"/>
    <x v="0"/>
    <x v="0"/>
  </r>
  <r>
    <n v="693317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2"/>
    <x v="0"/>
    <x v="0"/>
  </r>
  <r>
    <n v="6933171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5"/>
    <x v="0"/>
    <x v="0"/>
  </r>
  <r>
    <n v="6933173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6"/>
    <x v="0"/>
    <x v="0"/>
  </r>
  <r>
    <n v="6933174"/>
    <n v="1"/>
    <x v="0"/>
    <n v="60"/>
    <n v="27"/>
    <n v="0"/>
    <n v="1550"/>
    <n v="0"/>
    <n v="1550"/>
    <n v="831.96"/>
    <n v="0"/>
    <n v="718.04"/>
    <n v="858.55"/>
    <n v="26.59"/>
    <n v="304"/>
    <n v="1"/>
    <n v="69"/>
    <x v="5"/>
    <s v="12/2020"/>
    <s v="Monitor, (10) Dell P2217 22 inch"/>
    <n v="2"/>
    <s v="Monitor, (10) Dell P2217 22 inch - 1736"/>
    <x v="0"/>
    <x v="0"/>
  </r>
  <r>
    <n v="6933175"/>
    <n v="1"/>
    <x v="0"/>
    <n v="60"/>
    <n v="27"/>
    <n v="0"/>
    <n v="2480"/>
    <n v="0"/>
    <n v="2480"/>
    <n v="1331.18"/>
    <n v="0"/>
    <n v="1148.82"/>
    <n v="1373.73"/>
    <n v="42.550000000000004"/>
    <n v="304"/>
    <n v="1"/>
    <n v="69"/>
    <x v="5"/>
    <s v="12/2020"/>
    <s v="Monitor, (16) Dell P2217 22 inch"/>
    <n v="2"/>
    <s v="Monitor, (16) Dell P2217 22 inch - 1737"/>
    <x v="0"/>
    <x v="0"/>
  </r>
  <r>
    <n v="6933176"/>
    <n v="1"/>
    <x v="0"/>
    <n v="60"/>
    <n v="27"/>
    <n v="0"/>
    <n v="707.84"/>
    <n v="0"/>
    <n v="707.84"/>
    <n v="379.93"/>
    <n v="0"/>
    <n v="327.91"/>
    <n v="392.07"/>
    <n v="12.14"/>
    <n v="304"/>
    <n v="1"/>
    <n v="69"/>
    <x v="5"/>
    <s v="12/2020"/>
    <s v="Monitor, (4) Dell P2217 22 inch"/>
    <n v="2"/>
    <s v="Monitor, (4) Dell P2217 22 inch - 1738"/>
    <x v="0"/>
    <x v="0"/>
  </r>
  <r>
    <n v="6933186"/>
    <n v="1"/>
    <x v="0"/>
    <n v="60"/>
    <n v="32"/>
    <n v="0"/>
    <n v="4945.74"/>
    <n v="0"/>
    <n v="4945.74"/>
    <n v="2240.37"/>
    <n v="0"/>
    <n v="2705.37"/>
    <n v="2324.91"/>
    <n v="84.54"/>
    <n v="304"/>
    <n v="1"/>
    <n v="69"/>
    <x v="5"/>
    <s v="12/2020"/>
    <s v="Network Upgrades"/>
    <n v="2"/>
    <s v="Network Upgrades - 1783"/>
    <x v="0"/>
    <x v="0"/>
  </r>
  <r>
    <n v="6933187"/>
    <n v="1"/>
    <x v="0"/>
    <n v="60"/>
    <n v="34"/>
    <n v="0"/>
    <n v="26342.5"/>
    <n v="0"/>
    <n v="26342.5"/>
    <n v="11051"/>
    <n v="0"/>
    <n v="15291.5"/>
    <n v="11500.75"/>
    <n v="449.75"/>
    <n v="304"/>
    <n v="1"/>
    <n v="69"/>
    <x v="5"/>
    <s v="12/2020"/>
    <s v="Network Upgrades"/>
    <n v="2"/>
    <s v="Network Upgrades - 1792"/>
    <x v="0"/>
    <x v="0"/>
  </r>
  <r>
    <n v="6933201"/>
    <n v="1"/>
    <x v="0"/>
    <n v="60"/>
    <n v="30"/>
    <n v="0"/>
    <n v="5540"/>
    <n v="0"/>
    <n v="5540"/>
    <n v="2695.14"/>
    <n v="0"/>
    <n v="2844.86"/>
    <n v="2789.97"/>
    <n v="94.83"/>
    <n v="304"/>
    <n v="1"/>
    <n v="69"/>
    <x v="5"/>
    <s v="12/2020"/>
    <s v="Newark Office IT"/>
    <n v="2"/>
    <s v="Newark Office IT - 1767"/>
    <x v="0"/>
    <x v="0"/>
  </r>
  <r>
    <n v="6933202"/>
    <n v="1"/>
    <x v="0"/>
    <n v="60"/>
    <n v="22"/>
    <n v="0"/>
    <n v="3516.35"/>
    <n v="0"/>
    <n v="3516.35"/>
    <n v="2182.58"/>
    <n v="0"/>
    <n v="1333.77"/>
    <n v="2243.21"/>
    <n v="60.63"/>
    <n v="304"/>
    <n v="1"/>
    <n v="69"/>
    <x v="5"/>
    <s v="12/2020"/>
    <s v="Switch, (1) Cisco Catalyst 2960X 48"/>
    <n v="2"/>
    <s v="Switch, (1) Cisco Catalyst 2960X 48 port ethernet - 1695"/>
    <x v="0"/>
    <x v="0"/>
  </r>
  <r>
    <n v="6933203"/>
    <n v="1"/>
    <x v="0"/>
    <n v="60"/>
    <n v="24"/>
    <n v="0"/>
    <n v="3338.86"/>
    <n v="0"/>
    <n v="3338.86"/>
    <n v="1960.21"/>
    <n v="0"/>
    <n v="1378.65"/>
    <n v="2017.65"/>
    <n v="57.44"/>
    <n v="304"/>
    <n v="1"/>
    <n v="69"/>
    <x v="5"/>
    <s v="12/2020"/>
    <s v="Tablet, (1) Dell CTO 7202 latitude"/>
    <n v="2"/>
    <s v="Tablet, (1) Dell CTO 7202 latitude rugged tablet w/docking - 1725"/>
    <x v="0"/>
    <x v="0"/>
  </r>
  <r>
    <n v="6933210"/>
    <n v="1"/>
    <x v="0"/>
    <n v="60"/>
    <n v="21"/>
    <n v="0"/>
    <n v="1095.81"/>
    <n v="0"/>
    <n v="1095.81"/>
    <n v="698.6"/>
    <n v="0"/>
    <n v="397.21"/>
    <n v="717.51"/>
    <n v="18.91"/>
    <n v="304"/>
    <n v="1"/>
    <n v="69"/>
    <x v="5"/>
    <s v="12/2020"/>
    <s v="PC, (1) Dell Opti 5040 desktop comp"/>
    <n v="2"/>
    <s v="PC, (1) Dell Opti 5040 desktop computer - 1664"/>
    <x v="0"/>
    <x v="0"/>
  </r>
  <r>
    <n v="6933214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53"/>
    <x v="0"/>
    <x v="0"/>
  </r>
  <r>
    <n v="6933215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s v="Monitor, (1) Dell P2217 22 inch"/>
    <n v="2"/>
    <s v="Monitor, (1) Dell P2217 22 inch - 1588"/>
    <x v="0"/>
    <x v="0"/>
  </r>
  <r>
    <n v="6933216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s v="Monitor, (1) Dell P2217 22 inch"/>
    <n v="2"/>
    <s v="Monitor, (1) Dell P2217 22 inch - 1589"/>
    <x v="0"/>
    <x v="0"/>
  </r>
  <r>
    <n v="6933217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4"/>
    <x v="0"/>
    <x v="0"/>
  </r>
  <r>
    <n v="6933218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5"/>
    <x v="0"/>
    <x v="0"/>
  </r>
  <r>
    <n v="6933219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7"/>
    <x v="0"/>
    <x v="0"/>
  </r>
  <r>
    <n v="6933220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8"/>
    <x v="0"/>
    <x v="0"/>
  </r>
  <r>
    <n v="6933236"/>
    <n v="1"/>
    <x v="0"/>
    <n v="60"/>
    <n v="22"/>
    <n v="0"/>
    <n v="50079.21"/>
    <n v="0"/>
    <n v="50079.21"/>
    <n v="30992.04"/>
    <n v="0"/>
    <n v="19087.169999999998"/>
    <n v="31859.64"/>
    <n v="867.6"/>
    <n v="304"/>
    <n v="1"/>
    <n v="69"/>
    <x v="5"/>
    <s v="12/2020"/>
    <s v="Computer Purchase 2017-03"/>
    <n v="2"/>
    <s v="Computer Purchase 2017-03 - 1703"/>
    <x v="0"/>
    <x v="0"/>
  </r>
  <r>
    <n v="6933244"/>
    <n v="1"/>
    <x v="0"/>
    <n v="60"/>
    <n v="24"/>
    <n v="0"/>
    <n v="941.55"/>
    <n v="0"/>
    <n v="941.55"/>
    <n v="552.79"/>
    <n v="0"/>
    <n v="388.76"/>
    <n v="568.99"/>
    <n v="16.2"/>
    <n v="304"/>
    <n v="1"/>
    <n v="69"/>
    <x v="5"/>
    <s v="12/2020"/>
    <s v="Computer, (1) Dell CTO 5050"/>
    <n v="2"/>
    <s v="Computer, (1) Dell CTO 5050 - 1724"/>
    <x v="0"/>
    <x v="0"/>
  </r>
  <r>
    <n v="6933285"/>
    <n v="1"/>
    <x v="0"/>
    <n v="60"/>
    <n v="11"/>
    <n v="0"/>
    <n v="826.97"/>
    <n v="0"/>
    <n v="826.97"/>
    <n v="675.33"/>
    <n v="0"/>
    <n v="151.63999999999999"/>
    <n v="689.12"/>
    <n v="13.790000000000001"/>
    <n v="304"/>
    <n v="1"/>
    <n v="69"/>
    <x v="5"/>
    <s v="12/2020"/>
    <s v="Desktop, (1) Dell Optiplex 5040"/>
    <n v="2"/>
    <s v="Desktop, (1) Dell Optiplex 5040 - 1443"/>
    <x v="0"/>
    <x v="0"/>
  </r>
  <r>
    <n v="6933300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s v="Laptop, (1) Dell E5470 Lattitude"/>
    <n v="2"/>
    <s v="Laptop, (1) Dell E5470 Lattitude - 1610"/>
    <x v="0"/>
    <x v="0"/>
  </r>
  <r>
    <n v="6933301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7"/>
    <x v="0"/>
    <x v="0"/>
  </r>
  <r>
    <n v="6933302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20"/>
    <x v="0"/>
    <x v="0"/>
  </r>
  <r>
    <n v="6933304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47"/>
    <x v="0"/>
    <x v="0"/>
  </r>
  <r>
    <n v="6933308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48"/>
    <x v="0"/>
    <x v="0"/>
  </r>
  <r>
    <n v="6933311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3"/>
    <x v="0"/>
    <x v="0"/>
  </r>
  <r>
    <n v="693331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3"/>
    <x v="0"/>
    <x v="0"/>
  </r>
  <r>
    <n v="6933314"/>
    <n v="1"/>
    <x v="0"/>
    <n v="60"/>
    <n v="21"/>
    <n v="0"/>
    <n v="166.26"/>
    <n v="0"/>
    <n v="166.26"/>
    <n v="105.96"/>
    <n v="0"/>
    <n v="60.3"/>
    <n v="108.83"/>
    <n v="2.87"/>
    <n v="304"/>
    <n v="1"/>
    <n v="69"/>
    <x v="5"/>
    <s v="12/2020"/>
    <s v="Monitor, (1) Dell P2217 22 inch"/>
    <n v="2"/>
    <s v="Monitor, (1) Dell P2217 22 inch - 1680"/>
    <x v="0"/>
    <x v="0"/>
  </r>
  <r>
    <n v="6933325"/>
    <n v="1"/>
    <x v="0"/>
    <n v="60"/>
    <n v="29"/>
    <n v="0"/>
    <n v="217591.11"/>
    <n v="0"/>
    <n v="217591.11"/>
    <n v="109500.71"/>
    <n v="0"/>
    <n v="108090.4"/>
    <n v="113227.97"/>
    <n v="3727.26"/>
    <n v="304"/>
    <n v="1"/>
    <n v="69"/>
    <x v="5"/>
    <s v="12/2020"/>
    <s v="Stover - Dover Campus IT Network"/>
    <n v="2"/>
    <s v="Stover - Dover Campus IT Network - 1757"/>
    <x v="0"/>
    <x v="0"/>
  </r>
  <r>
    <n v="6933331"/>
    <n v="1"/>
    <x v="0"/>
    <n v="60"/>
    <n v="22"/>
    <n v="0"/>
    <n v="3516.36"/>
    <n v="0"/>
    <n v="3516.36"/>
    <n v="2182.58"/>
    <n v="0"/>
    <n v="1333.78"/>
    <n v="2243.21"/>
    <n v="60.63"/>
    <n v="304"/>
    <n v="1"/>
    <n v="69"/>
    <x v="5"/>
    <s v="12/2020"/>
    <s v="Switch, (1) Cisco Catalyst 2960X 48"/>
    <n v="2"/>
    <s v="Switch, (1) Cisco Catalyst 2960X 48 port ethernet - 1696"/>
    <x v="0"/>
    <x v="0"/>
  </r>
  <r>
    <n v="6933332"/>
    <n v="1"/>
    <x v="0"/>
    <n v="60"/>
    <n v="22"/>
    <n v="0"/>
    <n v="6233.42"/>
    <n v="0"/>
    <n v="6233.42"/>
    <n v="3868.99"/>
    <n v="0"/>
    <n v="2364.4299999999998"/>
    <n v="3976.46"/>
    <n v="107.47"/>
    <n v="304"/>
    <n v="1"/>
    <n v="69"/>
    <x v="5"/>
    <s v="12/2020"/>
    <s v="Switch, (1) Cisco Catalyst 3850 24"/>
    <n v="2"/>
    <s v="Switch, (1) Cisco Catalyst 3850 24 POE LAN - 1692"/>
    <x v="0"/>
    <x v="0"/>
  </r>
  <r>
    <n v="6933334"/>
    <n v="1"/>
    <x v="0"/>
    <n v="84"/>
    <n v="48"/>
    <n v="0"/>
    <n v="4300.3599999999997"/>
    <n v="0"/>
    <n v="4300.3599999999997"/>
    <n v="1798.36"/>
    <n v="0"/>
    <n v="2502"/>
    <n v="1850.48"/>
    <n v="52.120000000000005"/>
    <n v="304"/>
    <n v="1"/>
    <n v="69"/>
    <x v="5"/>
    <s v="12/2020"/>
    <s v="Telephones, (10) Cisco UC 8851 w/ac"/>
    <n v="2"/>
    <s v="Telephones, (10) Cisco UC 8851 w/accessories - 1723"/>
    <x v="0"/>
    <x v="0"/>
  </r>
  <r>
    <n v="6933338"/>
    <n v="1"/>
    <x v="0"/>
    <n v="60"/>
    <n v="21"/>
    <n v="0"/>
    <n v="697.71"/>
    <n v="0"/>
    <n v="697.71"/>
    <n v="444.77"/>
    <n v="0"/>
    <n v="252.94"/>
    <n v="456.81"/>
    <n v="12.040000000000001"/>
    <n v="304"/>
    <n v="1"/>
    <n v="69"/>
    <x v="5"/>
    <s v="12/2020"/>
    <s v="PC, (1) Dell Opti 5040 desktop comp"/>
    <n v="2"/>
    <s v="PC, (1) Dell Opti 5040 desktop computer - 1607"/>
    <x v="0"/>
    <x v="0"/>
  </r>
  <r>
    <n v="6933341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48"/>
    <x v="0"/>
    <x v="0"/>
  </r>
  <r>
    <n v="6933342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51"/>
    <x v="0"/>
    <x v="0"/>
  </r>
  <r>
    <n v="6933343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s v="PC, (1) Dell Opti 5040 desktop comp"/>
    <n v="2"/>
    <s v="PC, (1) Dell Opti 5040 desktop computer - 1669"/>
    <x v="0"/>
    <x v="0"/>
  </r>
  <r>
    <n v="6933344"/>
    <n v="1"/>
    <x v="0"/>
    <n v="60"/>
    <n v="22"/>
    <n v="0"/>
    <n v="634.02"/>
    <n v="0"/>
    <n v="634.02"/>
    <n v="393.51"/>
    <n v="0"/>
    <n v="240.51"/>
    <n v="404.44"/>
    <n v="10.93"/>
    <n v="304"/>
    <n v="1"/>
    <n v="69"/>
    <x v="5"/>
    <s v="12/2020"/>
    <s v="Transceiver, (1) CISCO 1000BASE LX/"/>
    <n v="2"/>
    <s v="Transceiver, (1) CISCO 1000BASE LX/LH-iRouter refresh - 1700"/>
    <x v="0"/>
    <x v="0"/>
  </r>
  <r>
    <n v="6933346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2"/>
    <x v="0"/>
    <x v="0"/>
  </r>
  <r>
    <n v="6933347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3"/>
    <x v="0"/>
    <x v="0"/>
  </r>
  <r>
    <n v="6933348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9"/>
    <x v="0"/>
    <x v="0"/>
  </r>
  <r>
    <n v="6933359"/>
    <n v="1"/>
    <x v="0"/>
    <n v="60"/>
    <n v="24"/>
    <n v="0"/>
    <n v="-19959.900000000001"/>
    <n v="0"/>
    <n v="-19959.900000000001"/>
    <n v="-11718.42"/>
    <n v="0"/>
    <n v="-8241.48"/>
    <n v="-12061.82"/>
    <n v="-343.40000000000003"/>
    <n v="304"/>
    <n v="1"/>
    <n v="69"/>
    <x v="5"/>
    <s v="12/2020"/>
    <s v="Computer Purchase 2017-02 Credits f"/>
    <n v="2"/>
    <s v="Computer Purchase 2017-02 Credits for returned equipment - 1727"/>
    <x v="0"/>
    <x v="0"/>
  </r>
  <r>
    <n v="6933366"/>
    <n v="1"/>
    <x v="0"/>
    <n v="60"/>
    <n v="30"/>
    <n v="0"/>
    <n v="8093.86"/>
    <n v="0"/>
    <n v="8093.86"/>
    <n v="3937.53"/>
    <n v="0"/>
    <n v="4156.33"/>
    <n v="4076.07"/>
    <n v="138.54"/>
    <n v="304"/>
    <n v="1"/>
    <n v="69"/>
    <x v="5"/>
    <s v="12/2020"/>
    <s v="Computers"/>
    <n v="2"/>
    <s v="Computers - 1766"/>
    <x v="0"/>
    <x v="0"/>
  </r>
  <r>
    <n v="6933367"/>
    <n v="1"/>
    <x v="0"/>
    <n v="60"/>
    <n v="33"/>
    <n v="0"/>
    <n v="2155.91"/>
    <n v="0"/>
    <n v="2155.91"/>
    <n v="940.52"/>
    <n v="0"/>
    <n v="1215.3900000000001"/>
    <n v="977.35"/>
    <n v="36.83"/>
    <n v="304"/>
    <n v="1"/>
    <n v="69"/>
    <x v="5"/>
    <s v="12/2020"/>
    <s v="Computers"/>
    <n v="2"/>
    <s v="Computers - 1781"/>
    <x v="0"/>
    <x v="0"/>
  </r>
  <r>
    <n v="6933368"/>
    <n v="1"/>
    <x v="0"/>
    <n v="60"/>
    <n v="32"/>
    <n v="0"/>
    <n v="22588.29"/>
    <n v="0"/>
    <n v="22588.29"/>
    <n v="10232.290000000001"/>
    <n v="0"/>
    <n v="12356"/>
    <n v="10618.42"/>
    <n v="386.13"/>
    <n v="304"/>
    <n v="1"/>
    <n v="69"/>
    <x v="5"/>
    <s v="12/2020"/>
    <s v="Computers"/>
    <n v="2"/>
    <s v="Computers - 1784"/>
    <x v="0"/>
    <x v="0"/>
  </r>
  <r>
    <n v="6933438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5"/>
    <x v="0"/>
    <x v="0"/>
  </r>
  <r>
    <n v="6933439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8"/>
    <x v="0"/>
    <x v="0"/>
  </r>
  <r>
    <n v="6933440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s v="Laptop, (1) Dell E5470 Lattitude"/>
    <n v="2"/>
    <s v="Laptop, (1) Dell E5470 Lattitude - 1612"/>
    <x v="0"/>
    <x v="0"/>
  </r>
  <r>
    <n v="6933445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2"/>
    <x v="0"/>
    <x v="0"/>
  </r>
  <r>
    <n v="6933446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6"/>
    <x v="0"/>
    <x v="0"/>
  </r>
  <r>
    <n v="6933447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8"/>
    <x v="0"/>
    <x v="0"/>
  </r>
  <r>
    <n v="6933450"/>
    <n v="1"/>
    <x v="0"/>
    <n v="60"/>
    <n v="21"/>
    <n v="0"/>
    <n v="437.98"/>
    <n v="0"/>
    <n v="437.98"/>
    <n v="279.22000000000003"/>
    <n v="0"/>
    <n v="158.76"/>
    <n v="286.77999999999997"/>
    <n v="7.5600000000000005"/>
    <n v="304"/>
    <n v="1"/>
    <n v="69"/>
    <x v="5"/>
    <s v="12/2020"/>
    <s v="Printer, (1) HP Color LJ Pro M452DN"/>
    <n v="2"/>
    <s v="Printer, (1) HP Color LJ Pro M452DN - 1681"/>
    <x v="0"/>
    <x v="0"/>
  </r>
  <r>
    <n v="693345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7"/>
    <x v="0"/>
    <x v="0"/>
  </r>
  <r>
    <n v="6933459"/>
    <n v="1"/>
    <x v="0"/>
    <n v="60"/>
    <n v="22"/>
    <n v="0"/>
    <n v="4977.75"/>
    <n v="0"/>
    <n v="4977.75"/>
    <n v="3089.62"/>
    <n v="0"/>
    <n v="1888.13"/>
    <n v="3175.44"/>
    <n v="85.820000000000007"/>
    <n v="304"/>
    <n v="1"/>
    <n v="69"/>
    <x v="5"/>
    <s v="12/2020"/>
    <s v="Monitor, (5) Dell P2217 22 inch"/>
    <n v="2"/>
    <s v="Monitor, (5) Dell P2217 22 inch - 1711"/>
    <x v="0"/>
    <x v="0"/>
  </r>
  <r>
    <n v="6933461"/>
    <n v="1"/>
    <x v="0"/>
    <n v="60"/>
    <n v="22"/>
    <n v="0"/>
    <n v="24425.53"/>
    <n v="0"/>
    <n v="24425.53"/>
    <n v="15151.14"/>
    <n v="0"/>
    <n v="9274.39"/>
    <n v="15572.7"/>
    <n v="421.56"/>
    <n v="304"/>
    <n v="1"/>
    <n v="69"/>
    <x v="5"/>
    <s v="12/2020"/>
    <s v="Rewiring project for Marianna Site"/>
    <n v="2"/>
    <s v="Rewiring project for Marianna Site - 1697"/>
    <x v="0"/>
    <x v="0"/>
  </r>
  <r>
    <n v="6933462"/>
    <n v="1"/>
    <x v="0"/>
    <n v="60"/>
    <n v="22"/>
    <n v="0"/>
    <n v="6842.38"/>
    <n v="0"/>
    <n v="6842.38"/>
    <n v="4246.99"/>
    <n v="0"/>
    <n v="2595.39"/>
    <n v="4364.96"/>
    <n v="117.97"/>
    <n v="304"/>
    <n v="1"/>
    <n v="69"/>
    <x v="5"/>
    <s v="12/2020"/>
    <s v="Router, (1) CISCO ISR 4431 -iRouter"/>
    <n v="2"/>
    <s v="Router, (1) CISCO ISR 4431 -iRouter refresh - 1701"/>
    <x v="0"/>
    <x v="0"/>
  </r>
  <r>
    <n v="6933465"/>
    <n v="1"/>
    <x v="0"/>
    <n v="36"/>
    <n v="2"/>
    <n v="0"/>
    <n v="26621.3"/>
    <n v="0"/>
    <n v="26621.3"/>
    <n v="24978.01"/>
    <n v="0"/>
    <n v="1643.29"/>
    <n v="25799.66"/>
    <n v="821.65"/>
    <n v="304"/>
    <n v="1"/>
    <n v="69"/>
    <x v="5"/>
    <s v="12/2020"/>
    <s v="RSA SescurID token seed (3) YR"/>
    <n v="2"/>
    <s v="RSA SescurID token seed (3) YR - 1729"/>
    <x v="0"/>
    <x v="0"/>
  </r>
  <r>
    <n v="6933474"/>
    <n v="1"/>
    <x v="0"/>
    <n v="36"/>
    <n v="8"/>
    <n v="0"/>
    <n v="-14760"/>
    <n v="0"/>
    <n v="-14760"/>
    <n v="-11261.32"/>
    <n v="0"/>
    <n v="-3498.68"/>
    <n v="-11698.66"/>
    <n v="-437.34000000000003"/>
    <n v="304"/>
    <n v="1"/>
    <n v="69"/>
    <x v="5"/>
    <s v="12/2020"/>
    <s v="Licenses, (36) CISCO L-ASA5545-TAM"/>
    <n v="2"/>
    <s v="Licenses, (36) CISCO L-ASA5545-TAM subscriptions for Energy Lane Firewall - 1763"/>
    <x v="0"/>
    <x v="0"/>
  </r>
  <r>
    <n v="6933475"/>
    <n v="1"/>
    <x v="0"/>
    <n v="60"/>
    <n v="29"/>
    <n v="0"/>
    <n v="129968.61"/>
    <n v="0"/>
    <n v="129968.61"/>
    <n v="65405.47"/>
    <n v="0"/>
    <n v="64563.14"/>
    <n v="67631.789999999994"/>
    <n v="2226.3200000000002"/>
    <n v="304"/>
    <n v="1"/>
    <n v="69"/>
    <x v="5"/>
    <s v="12/2020"/>
    <s v="Newark Office IT"/>
    <n v="2"/>
    <s v="Newark Office IT - 1758"/>
    <x v="0"/>
    <x v="0"/>
  </r>
  <r>
    <n v="6933479"/>
    <n v="1"/>
    <x v="0"/>
    <n v="60"/>
    <n v="22"/>
    <n v="0"/>
    <n v="3516.35"/>
    <n v="0"/>
    <n v="3516.35"/>
    <n v="2182.58"/>
    <n v="0"/>
    <n v="1333.77"/>
    <n v="2243.21"/>
    <n v="60.63"/>
    <n v="304"/>
    <n v="1"/>
    <n v="69"/>
    <x v="5"/>
    <s v="12/2020"/>
    <s v="Switch, (1) Cisco Catalyst 2960X 48"/>
    <n v="2"/>
    <s v="Switch, (1) Cisco Catalyst 2960X 48 port ethernet - 1694"/>
    <x v="0"/>
    <x v="0"/>
  </r>
  <r>
    <n v="6933484"/>
    <n v="1"/>
    <x v="0"/>
    <n v="60"/>
    <n v="21"/>
    <n v="0"/>
    <n v="697.61"/>
    <n v="0"/>
    <n v="697.61"/>
    <n v="444.71"/>
    <n v="0"/>
    <n v="252.9"/>
    <n v="456.75"/>
    <n v="12.040000000000001"/>
    <n v="304"/>
    <n v="1"/>
    <n v="69"/>
    <x v="5"/>
    <s v="12/2020"/>
    <s v="PC, (1) Dell Opti 5040 desktop comp"/>
    <n v="2"/>
    <s v="PC, (1) Dell Opti 5040 desktop computer - 1606"/>
    <x v="0"/>
    <x v="0"/>
  </r>
  <r>
    <n v="6933485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s v="PC, (1) Dell Opti 5040 desktop comp"/>
    <n v="2"/>
    <s v="PC, (1) Dell Opti 5040 desktop computer - 1662"/>
    <x v="0"/>
    <x v="0"/>
  </r>
  <r>
    <n v="6933487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5"/>
    <x v="0"/>
    <x v="0"/>
  </r>
  <r>
    <n v="6933488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6"/>
    <x v="0"/>
    <x v="0"/>
  </r>
  <r>
    <n v="6933489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s v="Monitor, (1) Dell P2217 22 inch"/>
    <n v="2"/>
    <s v="Monitor, (1) Dell P2217 22 inch - 1590"/>
    <x v="0"/>
    <x v="0"/>
  </r>
  <r>
    <n v="6933490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6"/>
    <x v="0"/>
    <x v="0"/>
  </r>
  <r>
    <n v="6933513"/>
    <n v="1"/>
    <x v="0"/>
    <n v="60"/>
    <n v="34"/>
    <n v="0"/>
    <n v="74483.95"/>
    <n v="0"/>
    <n v="74483.95"/>
    <n v="31246.95"/>
    <n v="0"/>
    <n v="43237"/>
    <n v="32518.63"/>
    <n v="1271.68"/>
    <n v="304"/>
    <n v="1"/>
    <n v="69"/>
    <x v="5"/>
    <s v="12/2020"/>
    <s v="Computer Purchases"/>
    <n v="2"/>
    <s v="Computer Purchases - 1793"/>
    <x v="0"/>
    <x v="0"/>
  </r>
  <r>
    <n v="6933514"/>
    <n v="1"/>
    <x v="0"/>
    <n v="60"/>
    <n v="29"/>
    <n v="0"/>
    <n v="38380.33"/>
    <n v="0"/>
    <n v="38380.33"/>
    <n v="19314.52"/>
    <n v="0"/>
    <n v="19065.810000000001"/>
    <n v="19971.96"/>
    <n v="657.44"/>
    <n v="304"/>
    <n v="1"/>
    <n v="69"/>
    <x v="5"/>
    <s v="12/2020"/>
    <s v="Computers"/>
    <n v="2"/>
    <s v="Computers - 1759"/>
    <x v="0"/>
    <x v="0"/>
  </r>
  <r>
    <n v="6933529"/>
    <n v="1"/>
    <x v="0"/>
    <n v="60"/>
    <n v="24"/>
    <n v="0"/>
    <n v="320.39"/>
    <n v="0"/>
    <n v="320.39"/>
    <n v="188.09"/>
    <n v="0"/>
    <n v="132.30000000000001"/>
    <n v="193.6"/>
    <n v="5.51"/>
    <n v="304"/>
    <n v="1"/>
    <n v="69"/>
    <x v="5"/>
    <s v="12/2020"/>
    <s v="UPS, (1) APC Power saving back-ups"/>
    <n v="2"/>
    <s v="UPS, (1) APC Power saving back-ups RS1500 - 1722"/>
    <x v="0"/>
    <x v="0"/>
  </r>
  <r>
    <n v="6933530"/>
    <n v="1"/>
    <x v="0"/>
    <n v="60"/>
    <n v="22"/>
    <n v="0"/>
    <n v="1338.76"/>
    <n v="0"/>
    <n v="1338.76"/>
    <n v="830.94"/>
    <n v="0"/>
    <n v="507.82"/>
    <n v="854.02"/>
    <n v="23.080000000000002"/>
    <n v="304"/>
    <n v="1"/>
    <n v="69"/>
    <x v="5"/>
    <s v="12/2020"/>
    <s v="UPS, (1) APC Smart x1500VA"/>
    <n v="2"/>
    <s v="UPS, (1) APC Smart x1500VA - 1691"/>
    <x v="0"/>
    <x v="0"/>
  </r>
  <r>
    <n v="6933576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s v="Laptop, (1) Dell E5470 Lattitude"/>
    <n v="2"/>
    <s v="Laptop, (1) Dell E5470 Lattitude - 1609"/>
    <x v="0"/>
    <x v="0"/>
  </r>
  <r>
    <n v="6933577"/>
    <n v="1"/>
    <x v="0"/>
    <n v="60"/>
    <n v="21"/>
    <n v="0"/>
    <n v="947.8"/>
    <n v="0"/>
    <n v="947.8"/>
    <n v="604.22"/>
    <n v="0"/>
    <n v="343.58"/>
    <n v="620.58000000000004"/>
    <n v="16.36"/>
    <n v="304"/>
    <n v="1"/>
    <n v="69"/>
    <x v="5"/>
    <s v="12/2020"/>
    <s v="Laptop, (1) Dell E5470 Lattitude"/>
    <n v="2"/>
    <s v="Laptop, (1) Dell E5470 Lattitude - 1613"/>
    <x v="0"/>
    <x v="0"/>
  </r>
  <r>
    <n v="6933578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21"/>
    <x v="0"/>
    <x v="0"/>
  </r>
  <r>
    <n v="6933579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4"/>
    <x v="0"/>
    <x v="0"/>
  </r>
  <r>
    <n v="6933580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s v="Laptop, (1) Dell E5470 Lattitude"/>
    <n v="2"/>
    <s v="Laptop, (1) Dell E5470 Lattitude - 1643"/>
    <x v="0"/>
    <x v="0"/>
  </r>
  <r>
    <n v="6933581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s v="Laptop, (1) Dell E5470 Lattitude"/>
    <n v="2"/>
    <s v="Laptop, (1) Dell E5470 Lattitude - 1644"/>
    <x v="0"/>
    <x v="0"/>
  </r>
  <r>
    <n v="6933582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46"/>
    <x v="0"/>
    <x v="0"/>
  </r>
  <r>
    <n v="6933589"/>
    <n v="1"/>
    <x v="0"/>
    <n v="60"/>
    <n v="21"/>
    <n v="0"/>
    <n v="171.4"/>
    <n v="0"/>
    <n v="171.4"/>
    <n v="109.28"/>
    <n v="0"/>
    <n v="62.12"/>
    <n v="112.24"/>
    <n v="2.96"/>
    <n v="304"/>
    <n v="1"/>
    <n v="69"/>
    <x v="5"/>
    <s v="12/2020"/>
    <s v="Monitor, (1) Dell P2217 22 inch"/>
    <n v="2"/>
    <s v="Monitor, (1) Dell P2217 22 inch - 1601"/>
    <x v="0"/>
    <x v="0"/>
  </r>
  <r>
    <n v="6933590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0"/>
    <x v="0"/>
    <x v="0"/>
  </r>
  <r>
    <n v="6933592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3"/>
    <x v="0"/>
    <x v="0"/>
  </r>
  <r>
    <n v="6933597"/>
    <n v="1"/>
    <x v="0"/>
    <n v="60"/>
    <n v="22"/>
    <n v="0"/>
    <n v="1753.82"/>
    <n v="0"/>
    <n v="1753.82"/>
    <n v="1088.58"/>
    <n v="0"/>
    <n v="665.24"/>
    <n v="1118.82"/>
    <n v="30.240000000000002"/>
    <n v="304"/>
    <n v="1"/>
    <n v="69"/>
    <x v="5"/>
    <s v="12/2020"/>
    <s v="Monitor, (10) Dell P2217 22 inch"/>
    <n v="2"/>
    <s v="Monitor, (10) Dell P2217 22 inch - 1710"/>
    <x v="0"/>
    <x v="0"/>
  </r>
  <r>
    <n v="6933608"/>
    <n v="1"/>
    <x v="0"/>
    <n v="60"/>
    <n v="35"/>
    <n v="0"/>
    <n v="8657.42"/>
    <n v="0"/>
    <n v="8657.42"/>
    <n v="3487.04"/>
    <n v="0"/>
    <n v="5170.38"/>
    <n v="3634.77"/>
    <n v="147.72999999999999"/>
    <n v="304"/>
    <n v="1"/>
    <n v="69"/>
    <x v="5"/>
    <s v="12/2020"/>
    <s v="Network Upgrades"/>
    <n v="2"/>
    <s v="Network Upgrades - 1797"/>
    <x v="0"/>
    <x v="0"/>
  </r>
  <r>
    <n v="6933619"/>
    <n v="1"/>
    <x v="0"/>
    <n v="60"/>
    <n v="27"/>
    <n v="0"/>
    <n v="9150"/>
    <n v="0"/>
    <n v="9150"/>
    <n v="4911.41"/>
    <n v="0"/>
    <n v="4238.59"/>
    <n v="5068.3900000000003"/>
    <n v="156.97999999999999"/>
    <n v="304"/>
    <n v="1"/>
    <n v="69"/>
    <x v="5"/>
    <s v="12/2020"/>
    <s v="Laptops, (6) Dell CTO 7480"/>
    <n v="2"/>
    <s v="Laptops, (6) Dell CTO 7480 - 1741"/>
    <x v="0"/>
    <x v="0"/>
  </r>
  <r>
    <n v="6933620"/>
    <n v="1"/>
    <x v="0"/>
    <n v="36"/>
    <n v="4"/>
    <n v="0"/>
    <n v="17294.400000000001"/>
    <n v="0"/>
    <n v="17294.400000000001"/>
    <n v="15198.1"/>
    <n v="0"/>
    <n v="2096.3000000000002"/>
    <n v="15722.18"/>
    <n v="524.08000000000004"/>
    <n v="304"/>
    <n v="1"/>
    <n v="69"/>
    <x v="5"/>
    <s v="12/2020"/>
    <s v="Licenses, (36) CISCO L-ASA5545-TAM"/>
    <n v="2"/>
    <s v="Licenses, (36) CISCO L-ASA5545-TAM subscriptions for Energy Lane Firewall - 1745"/>
    <x v="0"/>
    <x v="0"/>
  </r>
  <r>
    <n v="6933621"/>
    <n v="1"/>
    <x v="0"/>
    <n v="60"/>
    <n v="22"/>
    <n v="0"/>
    <n v="6816.43"/>
    <n v="0"/>
    <n v="6816.43"/>
    <n v="4230.88"/>
    <n v="0"/>
    <n v="2585.5500000000002"/>
    <n v="4348.41"/>
    <n v="117.53"/>
    <n v="304"/>
    <n v="1"/>
    <n v="69"/>
    <x v="5"/>
    <s v="12/2020"/>
    <s v="Switch, (1) Cisco Catalyst 3850 24"/>
    <n v="2"/>
    <s v="Switch, (1) Cisco Catalyst 3850 24 POE LAN - 1693"/>
    <x v="0"/>
    <x v="0"/>
  </r>
  <r>
    <n v="6933626"/>
    <n v="1"/>
    <x v="0"/>
    <n v="60"/>
    <n v="27"/>
    <n v="0"/>
    <n v="941.55"/>
    <n v="0"/>
    <n v="941.55"/>
    <n v="505.37"/>
    <n v="0"/>
    <n v="436.18"/>
    <n v="521.52"/>
    <n v="16.149999999999999"/>
    <n v="304"/>
    <n v="1"/>
    <n v="69"/>
    <x v="5"/>
    <s v="12/2020"/>
    <s v="PC, (1) Dell CTO 5050 Desktop compu"/>
    <n v="2"/>
    <s v="PC, (1) Dell CTO 5050 Desktop computers - 1742"/>
    <x v="0"/>
    <x v="0"/>
  </r>
  <r>
    <n v="6933628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s v="PC, (1) Dell Opti 5040 desktop comp"/>
    <n v="2"/>
    <s v="PC, (1) Dell Opti 5040 desktop computer - 1665"/>
    <x v="0"/>
    <x v="0"/>
  </r>
  <r>
    <n v="6933629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3"/>
    <x v="0"/>
    <x v="0"/>
  </r>
  <r>
    <n v="6933630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4"/>
    <x v="0"/>
    <x v="0"/>
  </r>
  <r>
    <n v="6933632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8"/>
    <x v="0"/>
    <x v="0"/>
  </r>
  <r>
    <n v="6933639"/>
    <n v="1"/>
    <x v="0"/>
    <n v="60"/>
    <n v="11"/>
    <n v="0"/>
    <n v="838.17"/>
    <n v="0"/>
    <n v="838.17"/>
    <n v="684.5"/>
    <n v="0"/>
    <n v="153.66999999999999"/>
    <n v="698.47"/>
    <n v="13.97"/>
    <n v="304"/>
    <n v="1"/>
    <n v="69"/>
    <x v="5"/>
    <s v="12/2020"/>
    <s v="Desktop, (1) Dell Optiplex 5040"/>
    <n v="2"/>
    <s v="Desktop, (1) Dell Optiplex 5040 - 1446"/>
    <x v="0"/>
    <x v="0"/>
  </r>
  <r>
    <n v="6933641"/>
    <n v="1"/>
    <x v="0"/>
    <n v="60"/>
    <n v="4"/>
    <n v="0"/>
    <n v="6380.62"/>
    <n v="0"/>
    <n v="6380.62"/>
    <n v="5916.56"/>
    <n v="0"/>
    <n v="464.06"/>
    <n v="6032.58"/>
    <n v="116.02"/>
    <n v="304"/>
    <n v="1"/>
    <n v="69"/>
    <x v="5"/>
    <s v="12/2020"/>
    <s v="(6) Latitude E6440 Laptops for Silv"/>
    <n v="2"/>
    <s v="(6) Latitude E6440 Laptops for Silver Lake - 1329"/>
    <x v="0"/>
    <x v="0"/>
  </r>
  <r>
    <n v="6933658"/>
    <n v="1"/>
    <x v="0"/>
    <n v="60"/>
    <n v="22"/>
    <n v="0"/>
    <n v="525.52"/>
    <n v="0"/>
    <n v="525.52"/>
    <n v="326.17"/>
    <n v="0"/>
    <n v="199.35"/>
    <n v="335.23"/>
    <n v="9.06"/>
    <n v="304"/>
    <n v="1"/>
    <n v="69"/>
    <x v="5"/>
    <s v="12/2020"/>
    <s v="CISCO AC power supply -iRouter refr"/>
    <n v="2"/>
    <s v="CISCO AC power supply -iRouter refresh project - 1698"/>
    <x v="0"/>
    <x v="0"/>
  </r>
  <r>
    <n v="6933717"/>
    <n v="1"/>
    <x v="0"/>
    <n v="60"/>
    <n v="11"/>
    <n v="0"/>
    <n v="826.97"/>
    <n v="0"/>
    <n v="826.97"/>
    <n v="675.33"/>
    <n v="0"/>
    <n v="151.63999999999999"/>
    <n v="689.12"/>
    <n v="13.790000000000001"/>
    <n v="304"/>
    <n v="1"/>
    <n v="69"/>
    <x v="5"/>
    <s v="12/2020"/>
    <s v="Desktop, (1) Dell Optiplex 5040"/>
    <n v="2"/>
    <s v="Desktop, (1) Dell Optiplex 5040 - 1444"/>
    <x v="0"/>
    <x v="0"/>
  </r>
  <r>
    <n v="6933729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6"/>
    <x v="0"/>
    <x v="0"/>
  </r>
  <r>
    <n v="6933730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9"/>
    <x v="0"/>
    <x v="0"/>
  </r>
  <r>
    <n v="6933731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49"/>
    <x v="0"/>
    <x v="0"/>
  </r>
  <r>
    <n v="6933732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50"/>
    <x v="0"/>
    <x v="0"/>
  </r>
  <r>
    <n v="6933733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51"/>
    <x v="0"/>
    <x v="0"/>
  </r>
  <r>
    <n v="6933734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5"/>
    <x v="0"/>
    <x v="0"/>
  </r>
  <r>
    <n v="6933738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1"/>
    <x v="0"/>
    <x v="0"/>
  </r>
  <r>
    <n v="693374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5"/>
    <x v="0"/>
    <x v="0"/>
  </r>
  <r>
    <n v="6933744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4"/>
    <x v="0"/>
    <x v="0"/>
  </r>
  <r>
    <n v="693375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7"/>
    <x v="0"/>
    <x v="0"/>
  </r>
  <r>
    <n v="6933758"/>
    <n v="1"/>
    <x v="0"/>
    <n v="60"/>
    <n v="32"/>
    <n v="0"/>
    <n v="59503.97"/>
    <n v="0"/>
    <n v="59503.97"/>
    <n v="26954.75"/>
    <n v="0"/>
    <n v="32549.22"/>
    <n v="27971.91"/>
    <n v="1017.16"/>
    <n v="304"/>
    <n v="1"/>
    <n v="69"/>
    <x v="5"/>
    <s v="12/2020"/>
    <s v="Stover - Dover Campus IT Network"/>
    <n v="2"/>
    <s v="Stover - Dover Campus IT Network - 1776"/>
    <x v="0"/>
    <x v="0"/>
  </r>
  <r>
    <n v="6933759"/>
    <n v="1"/>
    <x v="0"/>
    <n v="60"/>
    <n v="22"/>
    <n v="0"/>
    <n v="12373.83"/>
    <n v="0"/>
    <n v="12373.83"/>
    <n v="7836.76"/>
    <n v="0"/>
    <n v="4537.07"/>
    <n v="8042.99"/>
    <n v="206.23000000000002"/>
    <n v="304"/>
    <n v="1"/>
    <n v="69"/>
    <x v="5"/>
    <s v="12/2020"/>
    <s v="Switch, (1) CISCO  Catalyst 3850 48"/>
    <n v="2"/>
    <s v="Switch, (1) CISCO  Catalyst 3850 48 port - 1712"/>
    <x v="0"/>
    <x v="0"/>
  </r>
  <r>
    <n v="6933763"/>
    <n v="1"/>
    <x v="0"/>
    <n v="60"/>
    <n v="27"/>
    <n v="0"/>
    <n v="6528.19"/>
    <n v="0"/>
    <n v="6528.19"/>
    <n v="3504.08"/>
    <n v="0"/>
    <n v="3024.11"/>
    <n v="3616.08"/>
    <n v="112"/>
    <n v="304"/>
    <n v="1"/>
    <n v="69"/>
    <x v="5"/>
    <s v="12/2020"/>
    <s v="Laptops, (4) Dell CTO 7480"/>
    <n v="2"/>
    <s v="Laptops, (4) Dell CTO 7480 - 1743"/>
    <x v="0"/>
    <x v="0"/>
  </r>
  <r>
    <n v="6933769"/>
    <n v="1"/>
    <x v="0"/>
    <n v="60"/>
    <n v="21"/>
    <n v="0"/>
    <n v="847.84"/>
    <n v="0"/>
    <n v="847.84"/>
    <n v="540.51"/>
    <n v="0"/>
    <n v="307.33"/>
    <n v="555.14"/>
    <n v="14.63"/>
    <n v="304"/>
    <n v="1"/>
    <n v="69"/>
    <x v="5"/>
    <s v="12/2020"/>
    <s v="PC, (1) Dell Opti 5040 desktop comp"/>
    <n v="2"/>
    <s v="PC, (1) Dell Opti 5040 desktop computer - 1586"/>
    <x v="0"/>
    <x v="0"/>
  </r>
  <r>
    <n v="6933770"/>
    <n v="1"/>
    <x v="0"/>
    <n v="60"/>
    <n v="21"/>
    <n v="0"/>
    <n v="847.83"/>
    <n v="0"/>
    <n v="847.83"/>
    <n v="540.5"/>
    <n v="0"/>
    <n v="307.33"/>
    <n v="555.13"/>
    <n v="14.63"/>
    <n v="304"/>
    <n v="1"/>
    <n v="69"/>
    <x v="5"/>
    <s v="12/2020"/>
    <s v="PC, (1) Dell Opti 5040 desktop comp"/>
    <n v="2"/>
    <s v="PC, (1) Dell Opti 5040 desktop computer - 1587"/>
    <x v="0"/>
    <x v="0"/>
  </r>
  <r>
    <n v="6933771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s v="PC, (1) Dell Opti 5040 desktop comp"/>
    <n v="2"/>
    <s v="PC, (1) Dell Opti 5040 desktop computer - 1660"/>
    <x v="0"/>
    <x v="0"/>
  </r>
  <r>
    <n v="6933777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s v="PC, (1) Dell Opti 5040 desktop comp"/>
    <n v="2"/>
    <s v="PC, (1) Dell Opti 5040 desktop computer - 1663"/>
    <x v="0"/>
    <x v="0"/>
  </r>
  <r>
    <n v="6933780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52"/>
    <x v="0"/>
    <x v="0"/>
  </r>
  <r>
    <n v="6933790"/>
    <n v="1"/>
    <x v="0"/>
    <n v="60"/>
    <n v="11"/>
    <n v="0"/>
    <n v="838.17"/>
    <n v="0"/>
    <n v="838.17"/>
    <n v="684.5"/>
    <n v="0"/>
    <n v="153.66999999999999"/>
    <n v="698.47"/>
    <n v="13.97"/>
    <n v="304"/>
    <n v="1"/>
    <n v="69"/>
    <x v="5"/>
    <s v="12/2020"/>
    <s v="Desktop, (1) Dell Optiplex 5040"/>
    <n v="2"/>
    <s v="Desktop, (1) Dell Optiplex 5040 - 1445"/>
    <x v="0"/>
    <x v="0"/>
  </r>
  <r>
    <n v="6933791"/>
    <n v="1"/>
    <x v="0"/>
    <n v="60"/>
    <n v="22"/>
    <n v="0"/>
    <n v="1035.32"/>
    <n v="0"/>
    <n v="1035.32"/>
    <n v="642.6"/>
    <n v="0"/>
    <n v="392.72"/>
    <n v="660.45"/>
    <n v="17.850000000000001"/>
    <n v="304"/>
    <n v="1"/>
    <n v="69"/>
    <x v="5"/>
    <s v="12/2020"/>
    <s v="(5) Dell Docking station WD15 w/180"/>
    <n v="2"/>
    <s v="(5) Dell Docking station WD15 w/180w adapter - 1709"/>
    <x v="0"/>
    <x v="0"/>
  </r>
  <r>
    <n v="6933792"/>
    <n v="1"/>
    <x v="0"/>
    <n v="60"/>
    <n v="4"/>
    <n v="0"/>
    <n v="5977.59"/>
    <n v="0"/>
    <n v="5977.59"/>
    <n v="5542.85"/>
    <n v="0"/>
    <n v="434.74"/>
    <n v="5651.54"/>
    <n v="108.69"/>
    <n v="304"/>
    <n v="1"/>
    <n v="69"/>
    <x v="5"/>
    <s v="12/2020"/>
    <s v="(5) Latitude E6440 CTO laptops for"/>
    <n v="2"/>
    <s v="(5) Latitude E6440 CTO laptops for Governors Ave - 1330"/>
    <x v="0"/>
    <x v="0"/>
  </r>
  <r>
    <n v="6933795"/>
    <n v="1"/>
    <x v="0"/>
    <n v="60"/>
    <n v="20"/>
    <n v="0"/>
    <n v="2412.27"/>
    <n v="0"/>
    <n v="2412.27"/>
    <n v="1578.37"/>
    <n v="0"/>
    <n v="833.9"/>
    <n v="1620.07"/>
    <n v="41.7"/>
    <n v="304"/>
    <n v="1"/>
    <n v="69"/>
    <x v="5"/>
    <s v="12/2020"/>
    <s v="BackUp &amp; Storage, (5) HP LT05 20Pk"/>
    <n v="2"/>
    <s v="BackUp &amp; Storage, (5) HP LT05 20Pk tapes &amp; (5) carts - 1584"/>
    <x v="0"/>
    <x v="0"/>
  </r>
  <r>
    <n v="6933803"/>
    <n v="1"/>
    <x v="0"/>
    <n v="60"/>
    <n v="32"/>
    <n v="0"/>
    <n v="31359.85"/>
    <n v="0"/>
    <n v="31359.85"/>
    <n v="14205.77"/>
    <n v="0"/>
    <n v="17154.080000000002"/>
    <n v="14741.84"/>
    <n v="536.07000000000005"/>
    <n v="304"/>
    <n v="1"/>
    <n v="69"/>
    <x v="5"/>
    <s v="12/2020"/>
    <s v="Computer Purchases"/>
    <n v="2"/>
    <s v="Computer Purchases - 1782"/>
    <x v="0"/>
    <x v="0"/>
  </r>
  <r>
    <n v="6933804"/>
    <n v="1"/>
    <x v="0"/>
    <n v="60"/>
    <n v="35"/>
    <n v="0"/>
    <n v="18372.64"/>
    <n v="0"/>
    <n v="18372.64"/>
    <n v="7400.02"/>
    <n v="0"/>
    <n v="10972.62"/>
    <n v="7713.52"/>
    <n v="313.5"/>
    <n v="304"/>
    <n v="1"/>
    <n v="69"/>
    <x v="5"/>
    <s v="12/2020"/>
    <s v="Computer Purchases"/>
    <n v="2"/>
    <s v="Computer Purchases - 1798"/>
    <x v="0"/>
    <x v="0"/>
  </r>
  <r>
    <n v="6933805"/>
    <n v="1"/>
    <x v="0"/>
    <n v="60"/>
    <n v="31"/>
    <n v="0"/>
    <n v="36392.35"/>
    <n v="0"/>
    <n v="36392.35"/>
    <n v="17094.830000000002"/>
    <n v="0"/>
    <n v="19297.52"/>
    <n v="17717.330000000002"/>
    <n v="622.5"/>
    <n v="304"/>
    <n v="1"/>
    <n v="69"/>
    <x v="5"/>
    <s v="12/2020"/>
    <s v="Computers"/>
    <n v="2"/>
    <s v="Computers - 1772"/>
    <x v="0"/>
    <x v="0"/>
  </r>
  <r>
    <n v="6933812"/>
    <n v="1"/>
    <x v="0"/>
    <n v="60"/>
    <n v="30"/>
    <n v="0"/>
    <n v="77.319999999999993"/>
    <n v="0"/>
    <n v="77.319999999999993"/>
    <n v="37.58"/>
    <n v="0"/>
    <n v="39.74"/>
    <n v="38.9"/>
    <n v="1.32"/>
    <n v="304"/>
    <n v="1"/>
    <n v="69"/>
    <x v="5"/>
    <s v="12/2020"/>
    <s v="CISCO CAT WS-C2960X-48FPS-L Network"/>
    <n v="2"/>
    <s v="CISCO CAT WS-C2960X-48FPS-L Network refresh project - 1761"/>
    <x v="0"/>
    <x v="0"/>
  </r>
  <r>
    <n v="6933875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6"/>
    <x v="0"/>
    <x v="0"/>
  </r>
  <r>
    <n v="6933876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s v="Laptop, (1) Dell E5470 Lattitude"/>
    <n v="2"/>
    <s v="Laptop, (1) Dell E5470 Lattitude - 1640"/>
    <x v="0"/>
    <x v="0"/>
  </r>
  <r>
    <n v="6933883"/>
    <n v="1"/>
    <x v="0"/>
    <n v="60"/>
    <n v="27"/>
    <n v="0"/>
    <n v="4028.64"/>
    <n v="0"/>
    <n v="4028.64"/>
    <n v="2162.4499999999998"/>
    <n v="0"/>
    <n v="1866.19"/>
    <n v="2231.5700000000002"/>
    <n v="69.12"/>
    <n v="304"/>
    <n v="1"/>
    <n v="69"/>
    <x v="5"/>
    <s v="12/2020"/>
    <s v="PC, (4) Dell CTO 5050 Desktop compu"/>
    <n v="2"/>
    <s v="PC, (4) Dell CTO 5050 Desktop computers - 1744"/>
    <x v="0"/>
    <x v="0"/>
  </r>
  <r>
    <n v="6933886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4"/>
    <x v="0"/>
    <x v="0"/>
  </r>
  <r>
    <n v="6933887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5"/>
    <x v="0"/>
    <x v="0"/>
  </r>
  <r>
    <n v="6933888"/>
    <n v="1"/>
    <x v="0"/>
    <n v="60"/>
    <n v="21"/>
    <n v="0"/>
    <n v="170.16"/>
    <n v="0"/>
    <n v="170.16"/>
    <n v="108.49"/>
    <n v="0"/>
    <n v="61.67"/>
    <n v="111.43"/>
    <n v="2.94"/>
    <n v="304"/>
    <n v="1"/>
    <n v="69"/>
    <x v="5"/>
    <s v="12/2020"/>
    <s v="Monitor, (1) Dell P2217 22 inch"/>
    <n v="2"/>
    <s v="Monitor, (1) Dell P2217 22 inch - 1639"/>
    <x v="0"/>
    <x v="0"/>
  </r>
  <r>
    <n v="6933889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4"/>
    <x v="0"/>
    <x v="0"/>
  </r>
  <r>
    <n v="693389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1"/>
    <x v="0"/>
    <x v="0"/>
  </r>
  <r>
    <n v="6933894"/>
    <n v="1"/>
    <x v="0"/>
    <n v="60"/>
    <n v="21"/>
    <n v="0"/>
    <n v="1377.53"/>
    <n v="0"/>
    <n v="1377.53"/>
    <n v="878.2"/>
    <n v="0"/>
    <n v="499.33"/>
    <n v="901.98"/>
    <n v="23.78"/>
    <n v="304"/>
    <n v="1"/>
    <n v="69"/>
    <x v="5"/>
    <s v="12/2020"/>
    <s v="Laptop, (1) Dell E7270 Lattitude"/>
    <n v="2"/>
    <s v="Laptop, (1) Dell E7270 Lattitude - 1605"/>
    <x v="0"/>
    <x v="0"/>
  </r>
  <r>
    <n v="6933895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9"/>
    <x v="0"/>
    <x v="0"/>
  </r>
  <r>
    <n v="6933896"/>
    <n v="1"/>
    <x v="0"/>
    <n v="60"/>
    <n v="22"/>
    <n v="0"/>
    <n v="166.27"/>
    <n v="0"/>
    <n v="166.27"/>
    <n v="103.19"/>
    <n v="0"/>
    <n v="63.08"/>
    <n v="106.06"/>
    <n v="2.87"/>
    <n v="304"/>
    <n v="1"/>
    <n v="69"/>
    <x v="5"/>
    <s v="12/2020"/>
    <s v="Monitor, (1) Dell P2217 22 inch"/>
    <n v="2"/>
    <s v="Monitor, (1) Dell P2217 22 inch - 1704"/>
    <x v="0"/>
    <x v="0"/>
  </r>
  <r>
    <n v="6933897"/>
    <n v="1"/>
    <x v="0"/>
    <n v="60"/>
    <n v="22"/>
    <n v="0"/>
    <n v="1840.27"/>
    <n v="0"/>
    <n v="1840.27"/>
    <n v="1142.23"/>
    <n v="0"/>
    <n v="698.04"/>
    <n v="1173.96"/>
    <n v="31.73"/>
    <n v="304"/>
    <n v="1"/>
    <n v="69"/>
    <x v="5"/>
    <s v="12/2020"/>
    <s v="Monitor, (12) Dell P2217 22 inch"/>
    <n v="2"/>
    <s v="Monitor, (12) Dell P2217 22 inch - 1706"/>
    <x v="0"/>
    <x v="0"/>
  </r>
  <r>
    <n v="6933925"/>
    <n v="1"/>
    <x v="0"/>
    <n v="60"/>
    <n v="22"/>
    <n v="0"/>
    <n v="22765"/>
    <n v="0"/>
    <n v="22765"/>
    <n v="14417.86"/>
    <n v="0"/>
    <n v="8347.14"/>
    <n v="14797.28"/>
    <n v="379.42"/>
    <n v="304"/>
    <n v="1"/>
    <n v="69"/>
    <x v="5"/>
    <s v="12/2020"/>
    <s v="Middletown Office Security system -"/>
    <n v="2"/>
    <s v="Middletown Office Security system - 114 Sandhill Drive - 1714"/>
    <x v="0"/>
    <x v="0"/>
  </r>
  <r>
    <n v="6933931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s v="PC, (1) Dell Opti 5040 desktop comp"/>
    <n v="2"/>
    <s v="PC, (1) Dell Opti 5040 desktop computer - 1666"/>
    <x v="0"/>
    <x v="0"/>
  </r>
  <r>
    <n v="6933932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s v="PC, (1) Dell Opti 5040 desktop comp"/>
    <n v="2"/>
    <s v="PC, (1) Dell Opti 5040 desktop computer - 1668"/>
    <x v="0"/>
    <x v="0"/>
  </r>
  <r>
    <n v="6933933"/>
    <n v="1"/>
    <x v="0"/>
    <n v="60"/>
    <n v="22"/>
    <n v="0"/>
    <n v="634.02"/>
    <n v="0"/>
    <n v="634.02"/>
    <n v="393.51"/>
    <n v="0"/>
    <n v="240.51"/>
    <n v="404.44"/>
    <n v="10.93"/>
    <n v="304"/>
    <n v="1"/>
    <n v="69"/>
    <x v="5"/>
    <s v="12/2020"/>
    <s v="Transceiver, (1) CISCO 1000BASE LX/"/>
    <n v="2"/>
    <s v="Transceiver, (1) CISCO 1000BASE LX/LH-iRouter refresh - 1699"/>
    <x v="0"/>
    <x v="0"/>
  </r>
  <r>
    <n v="6933936"/>
    <n v="1"/>
    <x v="0"/>
    <n v="60"/>
    <n v="22"/>
    <n v="0"/>
    <n v="1066.46"/>
    <n v="0"/>
    <n v="1066.46"/>
    <n v="661.96"/>
    <n v="0"/>
    <n v="404.5"/>
    <n v="680.35"/>
    <n v="18.39"/>
    <n v="304"/>
    <n v="1"/>
    <n v="69"/>
    <x v="5"/>
    <s v="12/2020"/>
    <s v="PC, (1) Dell Opti 5050 desktop comp"/>
    <n v="2"/>
    <s v="PC, (1) Dell Opti 5050 desktop computer - 1705"/>
    <x v="0"/>
    <x v="0"/>
  </r>
  <r>
    <n v="6933943"/>
    <n v="1"/>
    <x v="0"/>
    <n v="60"/>
    <n v="21"/>
    <n v="0"/>
    <n v="12283.43"/>
    <n v="0"/>
    <n v="12283.43"/>
    <n v="7844.8"/>
    <n v="0"/>
    <n v="4438.63"/>
    <n v="8056.16"/>
    <n v="211.36"/>
    <n v="304"/>
    <n v="1"/>
    <n v="69"/>
    <x v="5"/>
    <s v="12/2020"/>
    <s v="Computer Purchase 2017-02"/>
    <n v="2"/>
    <s v="Computer Purchase 2017-02 - 1585"/>
    <x v="0"/>
    <x v="0"/>
  </r>
  <r>
    <n v="6933952"/>
    <n v="1"/>
    <x v="0"/>
    <n v="60"/>
    <n v="36"/>
    <n v="0"/>
    <n v="41172.69"/>
    <n v="0"/>
    <n v="41172.69"/>
    <n v="15894.57"/>
    <n v="0"/>
    <n v="25278.12"/>
    <n v="16596.740000000002"/>
    <n v="702.17"/>
    <n v="304"/>
    <n v="1"/>
    <n v="69"/>
    <x v="5"/>
    <s v="12/2020"/>
    <s v="Computer Purchases"/>
    <n v="2"/>
    <s v="Computer Purchases - 1818"/>
    <x v="0"/>
    <x v="0"/>
  </r>
  <r>
    <n v="6933975"/>
    <n v="1"/>
    <x v="0"/>
    <n v="60"/>
    <n v="22"/>
    <n v="0"/>
    <n v="1338.77"/>
    <n v="0"/>
    <n v="1338.77"/>
    <n v="830.94"/>
    <n v="0"/>
    <n v="507.83"/>
    <n v="854.02"/>
    <n v="23.080000000000002"/>
    <n v="304"/>
    <n v="1"/>
    <n v="69"/>
    <x v="5"/>
    <s v="12/2020"/>
    <s v="UPS, (1) APC Smart x1500VA"/>
    <n v="2"/>
    <s v="UPS, (1) APC Smart x1500VA - 1690"/>
    <x v="0"/>
    <x v="0"/>
  </r>
  <r>
    <n v="6934013"/>
    <n v="1"/>
    <x v="0"/>
    <n v="60"/>
    <n v="48"/>
    <n v="0"/>
    <n v="70272.34"/>
    <n v="0"/>
    <n v="70272.34"/>
    <n v="13032.32"/>
    <n v="0"/>
    <n v="57240.02"/>
    <n v="14224.82"/>
    <n v="1192.5"/>
    <n v="304"/>
    <n v="1"/>
    <n v="69"/>
    <x v="5"/>
    <s v="12/2020"/>
    <s v="Computer Purchases"/>
    <n v="2"/>
    <s v="Computer Purchases - 1857"/>
    <x v="0"/>
    <x v="0"/>
  </r>
  <r>
    <n v="6934020"/>
    <n v="1"/>
    <x v="0"/>
    <n v="60"/>
    <n v="42"/>
    <n v="0"/>
    <n v="25110"/>
    <n v="0"/>
    <n v="25110"/>
    <n v="7174.28"/>
    <n v="0"/>
    <n v="17935.72"/>
    <n v="7601.32"/>
    <n v="427.04"/>
    <n v="304"/>
    <n v="1"/>
    <n v="69"/>
    <x v="5"/>
    <s v="12/2020"/>
    <s v="BIS1347 Unified Comm Enhance"/>
    <n v="2"/>
    <s v="BIS1347 Unified Communications Enhance - 1832"/>
    <x v="0"/>
    <x v="0"/>
  </r>
  <r>
    <n v="6934023"/>
    <n v="1"/>
    <x v="0"/>
    <n v="60"/>
    <n v="40"/>
    <n v="0"/>
    <n v="16505.03"/>
    <n v="0"/>
    <n v="16505.03"/>
    <n v="5267.59"/>
    <n v="0"/>
    <n v="11237.44"/>
    <n v="5548.53"/>
    <n v="280.94"/>
    <n v="304"/>
    <n v="1"/>
    <n v="69"/>
    <x v="5"/>
    <s v="12/2020"/>
    <s v="Computer Purchases"/>
    <n v="2"/>
    <s v="Computer Purchases - 1827"/>
    <x v="0"/>
    <x v="0"/>
  </r>
  <r>
    <n v="6934024"/>
    <n v="1"/>
    <x v="0"/>
    <n v="60"/>
    <n v="48"/>
    <n v="0"/>
    <n v="-1691.61"/>
    <n v="0"/>
    <n v="-1691.61"/>
    <n v="-313.74"/>
    <n v="0"/>
    <n v="-1377.87"/>
    <n v="-342.45"/>
    <n v="-28.71"/>
    <n v="304"/>
    <n v="1"/>
    <n v="69"/>
    <x v="5"/>
    <s v="12/2020"/>
    <s v="Computer Purchases"/>
    <n v="2"/>
    <s v="Computer Purchases - 1855"/>
    <x v="0"/>
    <x v="0"/>
  </r>
  <r>
    <n v="6934025"/>
    <n v="1"/>
    <x v="0"/>
    <n v="60"/>
    <n v="39"/>
    <n v="0"/>
    <n v="13530"/>
    <n v="0"/>
    <n v="13530"/>
    <n v="4544.3"/>
    <n v="0"/>
    <n v="8985.7000000000007"/>
    <n v="4774.7"/>
    <n v="230.4"/>
    <n v="304"/>
    <n v="1"/>
    <n v="69"/>
    <x v="5"/>
    <s v="12/2020"/>
    <s v="Network Upgrades"/>
    <n v="2"/>
    <s v="Network Upgrades - 1817"/>
    <x v="0"/>
    <x v="0"/>
  </r>
  <r>
    <n v="6934026"/>
    <n v="1"/>
    <x v="0"/>
    <n v="60"/>
    <n v="47"/>
    <n v="0"/>
    <n v="24652.98"/>
    <n v="0"/>
    <n v="24652.98"/>
    <n v="4983.84"/>
    <n v="0"/>
    <n v="19669.14"/>
    <n v="5402.33"/>
    <n v="418.49"/>
    <n v="304"/>
    <n v="1"/>
    <n v="69"/>
    <x v="5"/>
    <s v="12/2020"/>
    <s v="Solarwinds Refresh"/>
    <n v="2"/>
    <s v="Solarwinds Refresh - 1848"/>
    <x v="0"/>
    <x v="0"/>
  </r>
  <r>
    <n v="6934028"/>
    <n v="1"/>
    <x v="0"/>
    <n v="60"/>
    <n v="48"/>
    <n v="0"/>
    <n v="8155"/>
    <n v="0"/>
    <n v="8155"/>
    <n v="1512.4"/>
    <n v="0"/>
    <n v="6642.6"/>
    <n v="1650.79"/>
    <n v="138.39000000000001"/>
    <n v="304"/>
    <n v="1"/>
    <n v="69"/>
    <x v="5"/>
    <s v="12/2020"/>
    <s v="Vulnerability Refresh"/>
    <n v="2"/>
    <s v="Vulnerability Refresh - 1854"/>
    <x v="0"/>
    <x v="0"/>
  </r>
  <r>
    <n v="6934036"/>
    <n v="1"/>
    <x v="0"/>
    <n v="60"/>
    <n v="48"/>
    <n v="0"/>
    <n v="558074.47"/>
    <n v="0"/>
    <n v="558074.47"/>
    <n v="103497.43"/>
    <n v="0"/>
    <n v="454577.04"/>
    <n v="112967.78"/>
    <n v="9470.35"/>
    <n v="304"/>
    <n v="1"/>
    <n v="69"/>
    <x v="5"/>
    <s v="12/2020"/>
    <s v="Core Systems refresh"/>
    <n v="2"/>
    <s v="Core Systems refresh - 1853"/>
    <x v="0"/>
    <x v="0"/>
  </r>
  <r>
    <n v="6934044"/>
    <n v="1"/>
    <x v="0"/>
    <n v="60"/>
    <n v="45"/>
    <n v="0"/>
    <n v="15573.02"/>
    <n v="0"/>
    <n v="15573.02"/>
    <n v="3668.63"/>
    <n v="0"/>
    <n v="11904.39"/>
    <n v="3933.17"/>
    <n v="264.54000000000002"/>
    <n v="304"/>
    <n v="1"/>
    <n v="69"/>
    <x v="5"/>
    <s v="12/2020"/>
    <s v="Computer Purchases"/>
    <n v="2"/>
    <s v="Computer Purchases - 1842"/>
    <x v="0"/>
    <x v="0"/>
  </r>
  <r>
    <n v="6934045"/>
    <n v="1"/>
    <x v="0"/>
    <n v="60"/>
    <n v="47"/>
    <n v="0"/>
    <n v="127703.98"/>
    <n v="0"/>
    <n v="127703.98"/>
    <n v="25816.67"/>
    <n v="0"/>
    <n v="101887.31"/>
    <n v="27984.49"/>
    <n v="2167.8200000000002"/>
    <n v="304"/>
    <n v="1"/>
    <n v="69"/>
    <x v="5"/>
    <s v="12/2020"/>
    <s v="Computer Purchases"/>
    <n v="2"/>
    <s v="Computer Purchases - 1847"/>
    <x v="0"/>
    <x v="0"/>
  </r>
  <r>
    <n v="6934053"/>
    <n v="1"/>
    <x v="0"/>
    <n v="60"/>
    <n v="38"/>
    <n v="0"/>
    <n v="21912.11"/>
    <n v="0"/>
    <n v="21912.11"/>
    <n v="7726.07"/>
    <n v="0"/>
    <n v="14186.04"/>
    <n v="8099.39"/>
    <n v="373.32"/>
    <n v="304"/>
    <n v="1"/>
    <n v="69"/>
    <x v="5"/>
    <s v="12/2020"/>
    <s v="Computer Purchases"/>
    <n v="2"/>
    <s v="Computer Purchases - 1813"/>
    <x v="0"/>
    <x v="0"/>
  </r>
  <r>
    <n v="6934054"/>
    <n v="1"/>
    <x v="0"/>
    <n v="60"/>
    <n v="46"/>
    <n v="0"/>
    <n v="7516"/>
    <n v="0"/>
    <n v="7516"/>
    <n v="1645.01"/>
    <n v="0"/>
    <n v="5870.99"/>
    <n v="1772.64"/>
    <n v="127.63000000000001"/>
    <n v="304"/>
    <n v="1"/>
    <n v="69"/>
    <x v="5"/>
    <s v="12/2020"/>
    <s v="Computer Purchases"/>
    <n v="2"/>
    <s v="Computer Purchases - 1845"/>
    <x v="0"/>
    <x v="0"/>
  </r>
  <r>
    <n v="6934063"/>
    <n v="1"/>
    <x v="0"/>
    <n v="60"/>
    <n v="41"/>
    <n v="0"/>
    <n v="7488.81"/>
    <n v="0"/>
    <n v="7488.81"/>
    <n v="2264.8200000000002"/>
    <n v="0"/>
    <n v="5223.99"/>
    <n v="2392.23"/>
    <n v="127.41"/>
    <n v="304"/>
    <n v="1"/>
    <n v="69"/>
    <x v="5"/>
    <s v="12/2020"/>
    <s v="Computer Purchases"/>
    <n v="2"/>
    <s v="Computer Purchases - 1823"/>
    <x v="0"/>
    <x v="0"/>
  </r>
  <r>
    <n v="6934064"/>
    <n v="1"/>
    <x v="0"/>
    <n v="60"/>
    <n v="43"/>
    <n v="0"/>
    <n v="23263.82"/>
    <n v="0"/>
    <n v="23263.82"/>
    <n v="6257.96"/>
    <n v="0"/>
    <n v="17005.86"/>
    <n v="6653.45"/>
    <n v="395.49"/>
    <n v="304"/>
    <n v="1"/>
    <n v="69"/>
    <x v="5"/>
    <s v="12/2020"/>
    <s v="Computer Purchases"/>
    <n v="2"/>
    <s v="Computer Purchases - 1836"/>
    <x v="0"/>
    <x v="0"/>
  </r>
  <r>
    <n v="6934065"/>
    <n v="1"/>
    <x v="0"/>
    <n v="60"/>
    <n v="44"/>
    <n v="0"/>
    <n v="39464.31"/>
    <n v="0"/>
    <n v="39464.31"/>
    <n v="9956.3700000000008"/>
    <n v="0"/>
    <n v="29507.94"/>
    <n v="10627"/>
    <n v="670.63"/>
    <n v="304"/>
    <n v="1"/>
    <n v="69"/>
    <x v="5"/>
    <s v="12/2020"/>
    <s v="Computer Purchases"/>
    <n v="2"/>
    <s v="Computer Purchases - 1839"/>
    <x v="0"/>
    <x v="0"/>
  </r>
  <r>
    <n v="6934067"/>
    <n v="1"/>
    <x v="0"/>
    <n v="60"/>
    <n v="48"/>
    <n v="0"/>
    <n v="154593.88"/>
    <n v="0"/>
    <n v="154593.88"/>
    <n v="28670.13"/>
    <n v="0"/>
    <n v="125923.75"/>
    <n v="31293.54"/>
    <n v="2623.41"/>
    <n v="304"/>
    <n v="1"/>
    <n v="69"/>
    <x v="5"/>
    <s v="12/2020"/>
    <s v="Windows 10 Initiative"/>
    <n v="2"/>
    <s v="Windows 10 Initiative - 1852"/>
    <x v="0"/>
    <x v="0"/>
  </r>
  <r>
    <n v="6934070"/>
    <n v="1"/>
    <x v="0"/>
    <n v="60"/>
    <n v="42"/>
    <n v="0"/>
    <n v="11000"/>
    <n v="0"/>
    <n v="11000"/>
    <n v="3142.85"/>
    <n v="0"/>
    <n v="7857.15"/>
    <n v="3329.92"/>
    <n v="187.07"/>
    <n v="304"/>
    <n v="1"/>
    <n v="69"/>
    <x v="5"/>
    <s v="12/2020"/>
    <s v="BIS SolarWinds"/>
    <n v="2"/>
    <s v="BIS SolarWinds - 1835"/>
    <x v="0"/>
    <x v="0"/>
  </r>
  <r>
    <n v="6934072"/>
    <n v="1"/>
    <x v="0"/>
    <n v="60"/>
    <n v="39"/>
    <n v="0"/>
    <n v="3431.01"/>
    <n v="0"/>
    <n v="3431.01"/>
    <n v="1152.3900000000001"/>
    <n v="0"/>
    <n v="2278.62"/>
    <n v="1210.82"/>
    <n v="58.43"/>
    <n v="304"/>
    <n v="1"/>
    <n v="69"/>
    <x v="5"/>
    <s v="12/2020"/>
    <s v="Computer Purchases"/>
    <n v="2"/>
    <s v="Computer Purchases - 1807"/>
    <x v="0"/>
    <x v="0"/>
  </r>
  <r>
    <n v="6934073"/>
    <n v="1"/>
    <x v="0"/>
    <n v="60"/>
    <n v="48"/>
    <n v="0"/>
    <n v="135516.14000000001"/>
    <n v="0"/>
    <n v="135516.14000000001"/>
    <n v="25132.1"/>
    <n v="0"/>
    <n v="110384.04"/>
    <n v="27431.77"/>
    <n v="2299.67"/>
    <n v="304"/>
    <n v="1"/>
    <n v="69"/>
    <x v="5"/>
    <s v="12/2020"/>
    <s v="Computer Purchases"/>
    <n v="2"/>
    <s v="Computer Purchases - 1858"/>
    <x v="0"/>
    <x v="0"/>
  </r>
  <r>
    <n v="6934075"/>
    <n v="1"/>
    <x v="0"/>
    <n v="60"/>
    <n v="48"/>
    <n v="0"/>
    <n v="163787.76"/>
    <n v="0"/>
    <n v="163787.76"/>
    <n v="30375.19"/>
    <n v="0"/>
    <n v="133412.57"/>
    <n v="33154.620000000003"/>
    <n v="2779.43"/>
    <n v="304"/>
    <n v="1"/>
    <n v="69"/>
    <x v="5"/>
    <s v="12/2020"/>
    <s v="Network Site Refresh"/>
    <n v="2"/>
    <s v="Network Site Refresh - 1856"/>
    <x v="0"/>
    <x v="0"/>
  </r>
  <r>
    <n v="6934082"/>
    <n v="1"/>
    <x v="0"/>
    <n v="60"/>
    <n v="42"/>
    <n v="0"/>
    <n v="10140"/>
    <n v="0"/>
    <n v="10140"/>
    <n v="2897.15"/>
    <n v="0"/>
    <n v="7242.85"/>
    <n v="3069.6"/>
    <n v="172.45000000000002"/>
    <n v="304"/>
    <n v="1"/>
    <n v="69"/>
    <x v="5"/>
    <s v="12/2020"/>
    <s v="Network Load Balancer"/>
    <n v="2"/>
    <s v="Network Load Balancer - 1833"/>
    <x v="0"/>
    <x v="0"/>
  </r>
  <r>
    <n v="6934084"/>
    <n v="1"/>
    <x v="0"/>
    <n v="60"/>
    <n v="42"/>
    <n v="0"/>
    <n v="7180.99"/>
    <n v="0"/>
    <n v="7180.99"/>
    <n v="2051.7399999999998"/>
    <n v="0"/>
    <n v="5129.25"/>
    <n v="2173.86"/>
    <n v="122.12"/>
    <n v="304"/>
    <n v="1"/>
    <n v="69"/>
    <x v="5"/>
    <s v="12/2020"/>
    <s v="Wireless Security Enhancements"/>
    <n v="2"/>
    <s v="Wireless Security Enhancements - 1834"/>
    <x v="0"/>
    <x v="0"/>
  </r>
  <r>
    <n v="7002741"/>
    <n v="1"/>
    <x v="0"/>
    <n v="60"/>
    <n v="51"/>
    <n v="0"/>
    <n v="22182.09"/>
    <n v="0"/>
    <n v="22182.09"/>
    <n v="3002.26"/>
    <n v="0"/>
    <n v="19179.830000000002"/>
    <n v="3378.34"/>
    <n v="376.08"/>
    <n v="304"/>
    <n v="1"/>
    <n v="69"/>
    <x v="5"/>
    <s v="12/2020"/>
    <s v="Dell I5-9500T Computers"/>
    <n v="2"/>
    <s v="Dell I5-9500T Computers - 1885"/>
    <x v="0"/>
    <x v="0"/>
  </r>
  <r>
    <n v="7003058"/>
    <n v="1"/>
    <x v="0"/>
    <n v="60"/>
    <n v="51"/>
    <n v="0"/>
    <n v="10349.120000000001"/>
    <n v="0"/>
    <n v="10349.120000000001"/>
    <n v="1400.71"/>
    <n v="0"/>
    <n v="8948.41"/>
    <n v="1576.17"/>
    <n v="175.46"/>
    <n v="304"/>
    <n v="1"/>
    <n v="69"/>
    <x v="5"/>
    <s v="12/2020"/>
    <s v="Windows 10 Initiative"/>
    <n v="2"/>
    <s v="Windows 10 Initiative Various Memory Upgrades - 1880"/>
    <x v="0"/>
    <x v="0"/>
  </r>
  <r>
    <n v="7003381"/>
    <n v="1"/>
    <x v="0"/>
    <n v="60"/>
    <n v="52"/>
    <n v="0"/>
    <n v="300"/>
    <n v="0"/>
    <n v="300"/>
    <n v="35.58"/>
    <n v="0"/>
    <n v="264.42"/>
    <n v="40.67"/>
    <n v="5.09"/>
    <n v="304"/>
    <n v="1"/>
    <n v="69"/>
    <x v="5"/>
    <s v="12/2020"/>
    <s v="Core Systems refresh"/>
    <n v="2"/>
    <s v="Core Systems refresh - 1883"/>
    <x v="0"/>
    <x v="0"/>
  </r>
  <r>
    <n v="7003382"/>
    <n v="1"/>
    <x v="0"/>
    <n v="60"/>
    <n v="50"/>
    <n v="0"/>
    <n v="88011.97"/>
    <n v="0"/>
    <n v="88011.97"/>
    <n v="13381.93"/>
    <n v="0"/>
    <n v="74630.039999999994"/>
    <n v="14874.53"/>
    <n v="1492.6000000000001"/>
    <n v="304"/>
    <n v="1"/>
    <n v="69"/>
    <x v="5"/>
    <s v="12/2020"/>
    <s v="Data Center Migration"/>
    <n v="2"/>
    <s v="Date Center Migration - 1872"/>
    <x v="0"/>
    <x v="0"/>
  </r>
  <r>
    <n v="7003385"/>
    <n v="1"/>
    <x v="0"/>
    <n v="60"/>
    <n v="50"/>
    <n v="0"/>
    <n v="19585.169999999998"/>
    <n v="0"/>
    <n v="19585.169999999998"/>
    <n v="2977.89"/>
    <n v="0"/>
    <n v="16607.28"/>
    <n v="3310.04"/>
    <n v="332.15000000000003"/>
    <n v="304"/>
    <n v="1"/>
    <n v="69"/>
    <x v="5"/>
    <s v="12/2020"/>
    <s v="Windows 10 Initiative"/>
    <n v="2"/>
    <s v="Windows 10 Initiative - 1871"/>
    <x v="0"/>
    <x v="0"/>
  </r>
  <r>
    <n v="7003660"/>
    <n v="1"/>
    <x v="0"/>
    <n v="60"/>
    <n v="52"/>
    <n v="0"/>
    <n v="131037.9"/>
    <n v="0"/>
    <n v="131037.9"/>
    <n v="15546.86"/>
    <n v="0"/>
    <n v="115491.04"/>
    <n v="17767.84"/>
    <n v="2220.98"/>
    <n v="304"/>
    <n v="1"/>
    <n v="69"/>
    <x v="5"/>
    <s v="12/2020"/>
    <s v="Energy Lane Infrastructure"/>
    <n v="2"/>
    <s v="Energy Lane Infrastructure - 1891"/>
    <x v="0"/>
    <x v="0"/>
  </r>
  <r>
    <n v="7003662"/>
    <n v="1"/>
    <x v="0"/>
    <n v="60"/>
    <n v="50"/>
    <n v="0"/>
    <n v="339.71"/>
    <n v="0"/>
    <n v="339.71"/>
    <n v="51.64"/>
    <n v="0"/>
    <n v="288.07"/>
    <n v="57.4"/>
    <n v="5.76"/>
    <n v="304"/>
    <n v="1"/>
    <n v="69"/>
    <x v="5"/>
    <s v="12/2020"/>
    <s v="Epson DS530 Scanner"/>
    <n v="2"/>
    <s v="Epson DS530 Scanner - 1867"/>
    <x v="0"/>
    <x v="0"/>
  </r>
  <r>
    <n v="7003663"/>
    <n v="1"/>
    <x v="0"/>
    <n v="60"/>
    <n v="50"/>
    <n v="0"/>
    <n v="15215.52"/>
    <n v="0"/>
    <n v="15215.52"/>
    <n v="2313.46"/>
    <n v="0"/>
    <n v="12902.06"/>
    <n v="2571.5"/>
    <n v="258.04000000000002"/>
    <n v="304"/>
    <n v="1"/>
    <n v="69"/>
    <x v="5"/>
    <s v="12/2020"/>
    <s v="Network Site Refresh"/>
    <n v="2"/>
    <s v="Network Site Refresh - 1865"/>
    <x v="0"/>
    <x v="0"/>
  </r>
  <r>
    <n v="7003952"/>
    <n v="1"/>
    <x v="0"/>
    <n v="60"/>
    <n v="50"/>
    <n v="0"/>
    <n v="469.08"/>
    <n v="0"/>
    <n v="469.08"/>
    <n v="71.33"/>
    <n v="0"/>
    <n v="397.75"/>
    <n v="79.290000000000006"/>
    <n v="7.96"/>
    <n v="304"/>
    <n v="1"/>
    <n v="69"/>
    <x v="5"/>
    <s v="12/2020"/>
    <s v="Brother PT600 Label Maker"/>
    <n v="2"/>
    <s v="Brother PT600 Label Maker - 1890"/>
    <x v="0"/>
    <x v="0"/>
  </r>
  <r>
    <n v="7003955"/>
    <n v="1"/>
    <x v="0"/>
    <n v="60"/>
    <n v="51"/>
    <n v="0"/>
    <n v="4543.3900000000003"/>
    <n v="0"/>
    <n v="4543.3900000000003"/>
    <n v="614.92999999999995"/>
    <n v="0"/>
    <n v="3928.46"/>
    <n v="691.96"/>
    <n v="77.03"/>
    <n v="304"/>
    <n v="1"/>
    <n v="69"/>
    <x v="5"/>
    <s v="12/2020"/>
    <s v="Dell 22 Inch Monitor P2217"/>
    <n v="2"/>
    <s v="Dell 22 Inch Monitor P2217 - 1879"/>
    <x v="0"/>
    <x v="0"/>
  </r>
  <r>
    <n v="7003956"/>
    <n v="1"/>
    <x v="0"/>
    <n v="60"/>
    <n v="52"/>
    <n v="0"/>
    <n v="4044.64"/>
    <n v="0"/>
    <n v="4044.64"/>
    <n v="479.85"/>
    <n v="0"/>
    <n v="3564.79"/>
    <n v="548.4"/>
    <n v="68.55"/>
    <n v="304"/>
    <n v="1"/>
    <n v="69"/>
    <x v="5"/>
    <s v="12/2020"/>
    <s v="Dell I5-9500T Computers"/>
    <n v="2"/>
    <s v="Dell I5-9500T Computers - 1878"/>
    <x v="0"/>
    <x v="0"/>
  </r>
  <r>
    <n v="7003962"/>
    <n v="1"/>
    <x v="0"/>
    <n v="60"/>
    <n v="52"/>
    <n v="0"/>
    <n v="-9192.9599999999991"/>
    <n v="0"/>
    <n v="-9192.9599999999991"/>
    <n v="-1090.67"/>
    <n v="0"/>
    <n v="-8102.29"/>
    <n v="-1246.48"/>
    <n v="-155.81"/>
    <n v="304"/>
    <n v="1"/>
    <n v="69"/>
    <x v="5"/>
    <s v="12/2020"/>
    <s v="Network Site Refresh"/>
    <n v="2"/>
    <s v="Network Site Refresh - 1887"/>
    <x v="0"/>
    <x v="0"/>
  </r>
  <r>
    <n v="7004243"/>
    <n v="1"/>
    <x v="0"/>
    <n v="60"/>
    <n v="50"/>
    <n v="0"/>
    <n v="15513.91"/>
    <n v="0"/>
    <n v="15513.91"/>
    <n v="2358.83"/>
    <n v="0"/>
    <n v="13155.08"/>
    <n v="2621.93"/>
    <n v="263.10000000000002"/>
    <n v="304"/>
    <n v="1"/>
    <n v="69"/>
    <x v="5"/>
    <s v="12/2020"/>
    <s v="Core Systems refresh"/>
    <n v="2"/>
    <s v="Core Systems refresh - 1870"/>
    <x v="0"/>
    <x v="0"/>
  </r>
  <r>
    <n v="7004244"/>
    <n v="1"/>
    <x v="0"/>
    <n v="60"/>
    <n v="51"/>
    <n v="0"/>
    <n v="91652.7"/>
    <n v="0"/>
    <n v="91652.7"/>
    <n v="12404.71"/>
    <n v="0"/>
    <n v="79247.990000000005"/>
    <n v="13958.59"/>
    <n v="1553.88"/>
    <n v="304"/>
    <n v="1"/>
    <n v="69"/>
    <x v="5"/>
    <s v="12/2020"/>
    <s v="Dell 7400 I5-8365 PC"/>
    <n v="2"/>
    <s v="Dell 7400 I5-8365 PC - 1877"/>
    <x v="0"/>
    <x v="0"/>
  </r>
  <r>
    <n v="7004245"/>
    <n v="1"/>
    <x v="0"/>
    <n v="36"/>
    <n v="26"/>
    <n v="0"/>
    <n v="27008.85"/>
    <n v="0"/>
    <n v="27008.85"/>
    <n v="6911.35"/>
    <n v="0"/>
    <n v="20097.5"/>
    <n v="7684.33"/>
    <n v="772.98"/>
    <n v="304"/>
    <n v="1"/>
    <n v="69"/>
    <x v="5"/>
    <s v="12/2020"/>
    <s v="Dell 7400 I5-8365 PC"/>
    <n v="2"/>
    <s v="Dell 7400 I5-8365 PC w/dual 22 Inch Monitors Cust Serv Work at Home - 1873"/>
    <x v="0"/>
    <x v="0"/>
  </r>
  <r>
    <n v="7004248"/>
    <n v="1"/>
    <x v="0"/>
    <n v="60"/>
    <n v="52"/>
    <n v="0"/>
    <n v="188164.52"/>
    <n v="0"/>
    <n v="188164.52"/>
    <n v="22324.61"/>
    <n v="0"/>
    <n v="165839.91"/>
    <n v="25513.84"/>
    <n v="3189.23"/>
    <n v="304"/>
    <n v="1"/>
    <n v="69"/>
    <x v="5"/>
    <s v="12/2020"/>
    <s v="Windows 10 Deployment Install"/>
    <n v="2"/>
    <s v="Windows 10 Deployment Installation - 1889"/>
    <x v="0"/>
    <x v="0"/>
  </r>
  <r>
    <n v="7004249"/>
    <n v="1"/>
    <x v="0"/>
    <n v="60"/>
    <n v="52"/>
    <n v="0"/>
    <n v="2608.42"/>
    <n v="0"/>
    <n v="2608.42"/>
    <n v="309.47000000000003"/>
    <n v="0"/>
    <n v="2298.9499999999998"/>
    <n v="353.68"/>
    <n v="44.21"/>
    <n v="304"/>
    <n v="1"/>
    <n v="69"/>
    <x v="5"/>
    <s v="12/2020"/>
    <s v="Windows 10 Initiative"/>
    <n v="2"/>
    <s v="Windows 10 Initiative Various Memory Upgrades - 1886"/>
    <x v="0"/>
    <x v="0"/>
  </r>
  <r>
    <n v="7004568"/>
    <n v="1"/>
    <x v="0"/>
    <n v="60"/>
    <n v="50"/>
    <n v="0"/>
    <n v="9749.26"/>
    <n v="0"/>
    <n v="9749.26"/>
    <n v="1482.36"/>
    <n v="0"/>
    <n v="8266.9"/>
    <n v="1647.7"/>
    <n v="165.34"/>
    <n v="304"/>
    <n v="1"/>
    <n v="69"/>
    <x v="5"/>
    <s v="12/2020"/>
    <s v="MS Surface Pro I5 Computers"/>
    <n v="2"/>
    <s v="MS Surface Pro I5 Computers w/docking - 1866"/>
    <x v="0"/>
    <x v="0"/>
  </r>
  <r>
    <n v="7004570"/>
    <n v="1"/>
    <x v="0"/>
    <n v="60"/>
    <n v="52"/>
    <n v="0"/>
    <n v="57404.959999999999"/>
    <n v="0"/>
    <n v="57404.959999999999"/>
    <n v="6810.78"/>
    <n v="0"/>
    <n v="50594.18"/>
    <n v="7783.75"/>
    <n v="972.97"/>
    <n v="304"/>
    <n v="1"/>
    <n v="69"/>
    <x v="5"/>
    <s v="12/2020"/>
    <s v="Unified Comm Enhancement"/>
    <n v="2"/>
    <s v="Unified Communications Enhancement - 1892"/>
    <x v="0"/>
    <x v="0"/>
  </r>
  <r>
    <n v="7004888"/>
    <n v="1"/>
    <x v="0"/>
    <n v="60"/>
    <n v="51"/>
    <n v="0"/>
    <n v="800"/>
    <n v="0"/>
    <n v="800"/>
    <n v="108.25"/>
    <n v="0"/>
    <n v="691.75"/>
    <n v="121.81"/>
    <n v="13.56"/>
    <n v="304"/>
    <n v="1"/>
    <n v="69"/>
    <x v="5"/>
    <s v="12/2020"/>
    <s v="Core Systems refresh"/>
    <n v="2"/>
    <s v="Core Systems refresh - 1875"/>
    <x v="0"/>
    <x v="0"/>
  </r>
  <r>
    <n v="7004889"/>
    <n v="1"/>
    <x v="0"/>
    <n v="60"/>
    <n v="52"/>
    <n v="0"/>
    <n v="9192.9599999999991"/>
    <n v="0"/>
    <n v="9192.9599999999991"/>
    <n v="1090.67"/>
    <n v="0"/>
    <n v="8102.29"/>
    <n v="1246.48"/>
    <n v="155.81"/>
    <n v="304"/>
    <n v="1"/>
    <n v="69"/>
    <x v="5"/>
    <s v="12/2020"/>
    <s v="Data Center Migration"/>
    <n v="2"/>
    <s v="Date Center Migration - 1888"/>
    <x v="0"/>
    <x v="0"/>
  </r>
  <r>
    <n v="7004890"/>
    <n v="1"/>
    <x v="0"/>
    <n v="60"/>
    <n v="52"/>
    <n v="0"/>
    <n v="51475.16"/>
    <n v="0"/>
    <n v="51475.16"/>
    <n v="6107.22"/>
    <n v="0"/>
    <n v="45367.94"/>
    <n v="6979.68"/>
    <n v="872.46"/>
    <n v="304"/>
    <n v="1"/>
    <n v="69"/>
    <x v="5"/>
    <s v="12/2020"/>
    <s v="Dell I5-8365 Computers"/>
    <n v="2"/>
    <s v="Dell I5-8365 Computers - 1868"/>
    <x v="0"/>
    <x v="0"/>
  </r>
  <r>
    <n v="2272863"/>
    <n v="1"/>
    <x v="0"/>
    <n v="60"/>
    <n v="58"/>
    <n v="0"/>
    <n v="24640"/>
    <n v="0"/>
    <n v="24640"/>
    <n v="821.34"/>
    <n v="0"/>
    <n v="23818.66"/>
    <n v="1232.01"/>
    <n v="410.67"/>
    <n v="305"/>
    <n v="1"/>
    <n v="70"/>
    <x v="6"/>
    <s v="12/2020"/>
    <s v="BIS IT805  Commvault Licens"/>
    <n v="2"/>
    <s v="BIS IT805  Commvault Licens"/>
    <x v="0"/>
    <x v="0"/>
  </r>
  <r>
    <n v="6932871"/>
    <n v="1"/>
    <x v="0"/>
    <n v="60"/>
    <n v="18"/>
    <n v="0"/>
    <n v="906.41"/>
    <n v="0"/>
    <n v="906.41"/>
    <n v="623.6"/>
    <n v="0"/>
    <n v="282.81"/>
    <n v="639.30999999999995"/>
    <n v="15.71"/>
    <n v="305"/>
    <n v="1"/>
    <n v="70"/>
    <x v="6"/>
    <s v="12/2020"/>
    <s v="CISCO Meraki MR42 Cloud Managed A/P"/>
    <n v="2"/>
    <s v="CISCO Meraki MR42 Cloud Managed A/P &amp; License - 1578"/>
    <x v="0"/>
    <x v="0"/>
  </r>
  <r>
    <n v="6932898"/>
    <n v="1"/>
    <x v="0"/>
    <n v="60"/>
    <n v="11"/>
    <n v="0"/>
    <n v="10650"/>
    <n v="0"/>
    <n v="10650"/>
    <n v="8697.5"/>
    <n v="0"/>
    <n v="1952.5"/>
    <n v="8875"/>
    <n v="177.5"/>
    <n v="305"/>
    <n v="1"/>
    <n v="70"/>
    <x v="6"/>
    <s v="12/2020"/>
    <s v="Presidio 128 channel DSP module"/>
    <n v="2"/>
    <s v="Presidio 128 channel DSP module - 1441"/>
    <x v="0"/>
    <x v="0"/>
  </r>
  <r>
    <n v="6932911"/>
    <n v="1"/>
    <x v="0"/>
    <n v="60"/>
    <n v="2"/>
    <n v="0"/>
    <n v="59237.7"/>
    <n v="0"/>
    <n v="59237.7"/>
    <n v="57263.11"/>
    <n v="0"/>
    <n v="1974.59"/>
    <n v="58250.41"/>
    <n v="987.30000000000007"/>
    <n v="305"/>
    <n v="1"/>
    <n v="70"/>
    <x v="6"/>
    <s v="12/2020"/>
    <s v="Network &amp; Security Newark (formerly"/>
    <n v="2"/>
    <s v="Network &amp; Security Newark (formerly at Gov Ave) - 1345"/>
    <x v="0"/>
    <x v="0"/>
  </r>
  <r>
    <n v="6932920"/>
    <n v="1"/>
    <x v="0"/>
    <n v="120"/>
    <n v="36"/>
    <n v="0"/>
    <n v="51584.88"/>
    <n v="0"/>
    <n v="51584.88"/>
    <n v="35749.53"/>
    <n v="0"/>
    <n v="15835.35"/>
    <n v="36189.4"/>
    <n v="439.87"/>
    <n v="305"/>
    <n v="1"/>
    <n v="70"/>
    <x v="6"/>
    <s v="12/2020"/>
    <s v="Silver Lake Office Additions"/>
    <n v="2"/>
    <s v="Silver Lake Office Additions - 1076"/>
    <x v="0"/>
    <x v="0"/>
  </r>
  <r>
    <n v="6933060"/>
    <n v="1"/>
    <x v="0"/>
    <n v="120"/>
    <n v="39"/>
    <n v="0"/>
    <n v="2755.12"/>
    <n v="0"/>
    <n v="2755.12"/>
    <n v="1840.24"/>
    <n v="0"/>
    <n v="914.88"/>
    <n v="1863.7"/>
    <n v="23.46"/>
    <n v="305"/>
    <n v="1"/>
    <n v="70"/>
    <x v="6"/>
    <s v="12/2020"/>
    <s v="Silver Lake Office Additions"/>
    <n v="2"/>
    <s v="Silver Lake Office Additions - 1174"/>
    <x v="0"/>
    <x v="0"/>
  </r>
  <r>
    <n v="6933088"/>
    <n v="1"/>
    <x v="0"/>
    <n v="60"/>
    <n v="9"/>
    <n v="0"/>
    <n v="61404.13"/>
    <n v="0"/>
    <n v="61404.13"/>
    <n v="52193.51"/>
    <n v="0"/>
    <n v="9210.6200000000008"/>
    <n v="53216.91"/>
    <n v="1023.4"/>
    <n v="305"/>
    <n v="1"/>
    <n v="70"/>
    <x v="6"/>
    <s v="12/2020"/>
    <s v="ExacqVision server for Surveillance"/>
    <n v="2"/>
    <s v="ExacqVision server for Surveillance Cameras - 1365"/>
    <x v="0"/>
    <x v="0"/>
  </r>
  <r>
    <n v="6933198"/>
    <n v="1"/>
    <x v="0"/>
    <n v="60"/>
    <n v="15"/>
    <n v="0"/>
    <n v="68612.710000000006"/>
    <n v="0"/>
    <n v="68612.710000000006"/>
    <n v="50679.839999999997"/>
    <n v="0"/>
    <n v="17932.87"/>
    <n v="51875.360000000001"/>
    <n v="1195.52"/>
    <n v="305"/>
    <n v="1"/>
    <n v="70"/>
    <x v="6"/>
    <s v="12/2020"/>
    <s v="Server, (1) Poweredge 8930"/>
    <n v="2"/>
    <s v="Server, (1) Poweredge 8930 - 1525"/>
    <x v="0"/>
    <x v="0"/>
  </r>
  <r>
    <n v="6933321"/>
    <n v="1"/>
    <x v="0"/>
    <n v="60"/>
    <n v="4"/>
    <n v="0"/>
    <n v="3330.74"/>
    <n v="0"/>
    <n v="3330.74"/>
    <n v="3088.52"/>
    <n v="0"/>
    <n v="242.22"/>
    <n v="3149.08"/>
    <n v="60.56"/>
    <n v="305"/>
    <n v="1"/>
    <n v="70"/>
    <x v="6"/>
    <s v="12/2020"/>
    <s v="Server 01, PowerEdge T320"/>
    <n v="2"/>
    <s v="Server 01, PowerEdge T320 - 1327"/>
    <x v="0"/>
    <x v="0"/>
  </r>
  <r>
    <n v="6933604"/>
    <n v="1"/>
    <x v="0"/>
    <n v="60"/>
    <n v="4"/>
    <n v="0"/>
    <n v="1767.42"/>
    <n v="0"/>
    <n v="1767.42"/>
    <n v="1638.88"/>
    <n v="0"/>
    <n v="128.54"/>
    <n v="1671.02"/>
    <n v="32.14"/>
    <n v="305"/>
    <n v="1"/>
    <n v="70"/>
    <x v="6"/>
    <s v="12/2020"/>
    <s v="Secure GE &amp; SFP Router Verizon"/>
    <n v="2"/>
    <s v="Secure GE &amp; SFP Router Verizon - 1328"/>
    <x v="0"/>
    <x v="0"/>
  </r>
  <r>
    <n v="6933617"/>
    <n v="1"/>
    <x v="0"/>
    <n v="60"/>
    <n v="15"/>
    <n v="0"/>
    <n v="64728.97"/>
    <n v="0"/>
    <n v="64728.97"/>
    <n v="47811.15"/>
    <n v="0"/>
    <n v="16917.82"/>
    <n v="48939"/>
    <n v="1127.8500000000001"/>
    <n v="305"/>
    <n v="1"/>
    <n v="70"/>
    <x v="6"/>
    <s v="12/2020"/>
    <s v="Server, (1) Poweredge 8930"/>
    <n v="2"/>
    <s v="Server, (1) Poweredge 8930 - 1526"/>
    <x v="0"/>
    <x v="0"/>
  </r>
  <r>
    <n v="6933636"/>
    <n v="1"/>
    <x v="0"/>
    <n v="60"/>
    <n v="4"/>
    <n v="0"/>
    <n v="13500"/>
    <n v="0"/>
    <n v="13500"/>
    <n v="12518.18"/>
    <n v="0"/>
    <n v="981.82"/>
    <n v="12763.64"/>
    <n v="245.46"/>
    <n v="305"/>
    <n v="1"/>
    <n v="70"/>
    <x v="6"/>
    <s v="12/2020"/>
    <s v="(150) AIRWATCH Device licenses"/>
    <n v="2"/>
    <s v="(150) AIRWATCH Device licenses - 1326"/>
    <x v="0"/>
    <x v="0"/>
  </r>
  <r>
    <n v="6933640"/>
    <n v="1"/>
    <x v="0"/>
    <n v="60"/>
    <n v="15"/>
    <n v="0"/>
    <n v="14584"/>
    <n v="0"/>
    <n v="14584"/>
    <n v="10772.28"/>
    <n v="0"/>
    <n v="3811.72"/>
    <n v="11026.39"/>
    <n v="254.11"/>
    <n v="305"/>
    <n v="1"/>
    <n v="70"/>
    <x v="6"/>
    <s v="12/2020"/>
    <s v="(40) Cust 2T 3.5 inch Hard Drives"/>
    <n v="2"/>
    <s v="(40) Cust 2T 3.5 inch Hard Drives - 1524"/>
    <x v="0"/>
    <x v="0"/>
  </r>
  <r>
    <n v="6933711"/>
    <n v="1"/>
    <x v="0"/>
    <n v="60"/>
    <n v="8"/>
    <n v="0"/>
    <n v="13413.48"/>
    <n v="0"/>
    <n v="13413.48"/>
    <n v="11625.04"/>
    <n v="0"/>
    <n v="1788.44"/>
    <n v="11848.6"/>
    <n v="223.56"/>
    <n v="305"/>
    <n v="1"/>
    <n v="70"/>
    <x v="6"/>
    <s v="12/2020"/>
    <s v="Cisco FirePOWER 7030 Chassis, 1U, 8"/>
    <n v="2"/>
    <s v="Cisco FirePOWER 7030 Chassis, 1U, 8 port copper - 1344"/>
    <x v="0"/>
    <x v="0"/>
  </r>
  <r>
    <n v="6933740"/>
    <n v="1"/>
    <x v="0"/>
    <n v="60"/>
    <n v="3"/>
    <n v="0"/>
    <n v="2246.6999999999998"/>
    <n v="0"/>
    <n v="2246.6999999999998"/>
    <n v="2123.14"/>
    <n v="0"/>
    <n v="123.56"/>
    <n v="2164.33"/>
    <n v="41.19"/>
    <n v="305"/>
    <n v="1"/>
    <n v="70"/>
    <x v="6"/>
    <s v="12/2020"/>
    <s v="Pocomoke Router Replacement"/>
    <n v="2"/>
    <s v="Pocomoke Router Replacement - 1323"/>
    <x v="0"/>
    <x v="0"/>
  </r>
  <r>
    <n v="6933741"/>
    <n v="1"/>
    <x v="0"/>
    <n v="60"/>
    <n v="3"/>
    <n v="0"/>
    <n v="3965.02"/>
    <n v="0"/>
    <n v="3965.02"/>
    <n v="3746.94"/>
    <n v="0"/>
    <n v="218.08"/>
    <n v="3819.63"/>
    <n v="72.69"/>
    <n v="305"/>
    <n v="1"/>
    <n v="70"/>
    <x v="6"/>
    <s v="12/2020"/>
    <s v="PowerEdge T320 Server"/>
    <n v="2"/>
    <s v="PowerEdge T320 Server - 1322"/>
    <x v="0"/>
    <x v="0"/>
  </r>
  <r>
    <n v="6933852"/>
    <n v="1"/>
    <x v="0"/>
    <n v="60"/>
    <n v="18"/>
    <n v="0"/>
    <n v="20195.759999999998"/>
    <n v="0"/>
    <n v="20195.759999999998"/>
    <n v="13894.68"/>
    <n v="0"/>
    <n v="6301.08"/>
    <n v="14244.74"/>
    <n v="350.06"/>
    <n v="305"/>
    <n v="1"/>
    <n v="70"/>
    <x v="6"/>
    <s v="12/2020"/>
    <s v="CISCO ONE ISR4431 w/license &amp; acces"/>
    <n v="2"/>
    <s v="CISCO ONE ISR4431 w/license &amp; accessories - 1576"/>
    <x v="0"/>
    <x v="0"/>
  </r>
  <r>
    <n v="6933920"/>
    <n v="1"/>
    <x v="0"/>
    <n v="36"/>
    <n v="0"/>
    <n v="0"/>
    <n v="-487.06"/>
    <n v="0"/>
    <n v="-487.06"/>
    <n v="-487.06"/>
    <n v="0"/>
    <n v="0"/>
    <n v="-487.06"/>
    <n v="0"/>
    <n v="305"/>
    <n v="1"/>
    <n v="70"/>
    <x v="6"/>
    <s v="12/2020"/>
    <s v="Server and Storage 02"/>
    <n v="2"/>
    <s v="Server and Storage 02 - 1305"/>
    <x v="0"/>
    <x v="0"/>
  </r>
  <r>
    <n v="6933935"/>
    <n v="1"/>
    <x v="0"/>
    <n v="36"/>
    <n v="0"/>
    <n v="0"/>
    <n v="-15920"/>
    <n v="0"/>
    <n v="-15920"/>
    <n v="-15920"/>
    <n v="0"/>
    <n v="0"/>
    <n v="-15920"/>
    <n v="0"/>
    <n v="305"/>
    <n v="1"/>
    <n v="70"/>
    <x v="6"/>
    <s v="12/2020"/>
    <s v="Upgrade Payment Processor"/>
    <n v="2"/>
    <s v="Upgrade Payment Processor - 1106"/>
    <x v="0"/>
    <x v="0"/>
  </r>
  <r>
    <n v="6933954"/>
    <n v="1"/>
    <x v="0"/>
    <n v="60"/>
    <n v="6"/>
    <n v="0"/>
    <n v="4400.84"/>
    <n v="0"/>
    <n v="4400.84"/>
    <n v="3960.77"/>
    <n v="0"/>
    <n v="440.07"/>
    <n v="4034.12"/>
    <n v="73.350000000000009"/>
    <n v="305"/>
    <n v="1"/>
    <n v="70"/>
    <x v="6"/>
    <s v="12/2020"/>
    <s v="Cameras, Exacq IP 2U recorder w/4 I"/>
    <n v="2"/>
    <s v="Cameras, Exacq IP 2U recorder w/4 IP licenses - 1332"/>
    <x v="0"/>
    <x v="0"/>
  </r>
  <r>
    <n v="6933956"/>
    <n v="1"/>
    <x v="0"/>
    <n v="60"/>
    <n v="18"/>
    <n v="0"/>
    <n v="3355.28"/>
    <n v="0"/>
    <n v="3355.28"/>
    <n v="2308.44"/>
    <n v="0"/>
    <n v="1046.8399999999999"/>
    <n v="2366.6"/>
    <n v="58.160000000000004"/>
    <n v="305"/>
    <n v="1"/>
    <n v="70"/>
    <x v="6"/>
    <s v="12/2020"/>
    <s v="CISCO CAT29601-X 48GBE POE"/>
    <n v="2"/>
    <s v="CISCO CAT29601-X 48GBE POE - 1577"/>
    <x v="0"/>
    <x v="0"/>
  </r>
  <r>
    <n v="6933624"/>
    <n v="1"/>
    <x v="0"/>
    <n v="84"/>
    <n v="46"/>
    <n v="0"/>
    <n v="133969.25"/>
    <n v="0"/>
    <n v="133969.25"/>
    <n v="60554.080000000002"/>
    <n v="0"/>
    <n v="73415.17"/>
    <n v="62150.06"/>
    <n v="1595.98"/>
    <n v="306"/>
    <n v="1"/>
    <n v="71"/>
    <x v="7"/>
    <s v="12/2020"/>
    <s v="Middletown Office Furniture &amp; Fixtu"/>
    <n v="2"/>
    <s v="Middletown Office Furniture &amp; Fixtures - 114 Sandhill Dr - 1716"/>
    <x v="0"/>
    <x v="0"/>
  </r>
  <r>
    <n v="923018"/>
    <n v="1"/>
    <x v="0"/>
    <n v="36"/>
    <n v="29"/>
    <n v="0"/>
    <n v="31362.94"/>
    <n v="20202.12"/>
    <n v="51565.06"/>
    <n v="2773.88"/>
    <n v="0"/>
    <n v="28589.06"/>
    <n v="3759.71"/>
    <n v="985.83"/>
    <n v="307"/>
    <n v="1"/>
    <n v="72"/>
    <x v="8"/>
    <s v="12/2020"/>
    <s v="Bill Pres Dept Chgs"/>
    <n v="2"/>
    <s v="Bill Pres Dept Chgs"/>
    <x v="0"/>
    <x v="0"/>
  </r>
  <r>
    <n v="923021"/>
    <n v="1"/>
    <x v="0"/>
    <n v="36"/>
    <n v="29"/>
    <n v="0"/>
    <n v="102383.89"/>
    <n v="6165.87"/>
    <n v="108549.75999999999"/>
    <n v="11440.87"/>
    <n v="0"/>
    <n v="90943.02"/>
    <n v="14576.84"/>
    <n v="3135.9700000000003"/>
    <n v="307"/>
    <n v="1"/>
    <n v="72"/>
    <x v="8"/>
    <s v="12/2020"/>
    <s v="Tableau Software"/>
    <n v="2"/>
    <s v="Tableau Software"/>
    <x v="0"/>
    <x v="0"/>
  </r>
  <r>
    <n v="1949246"/>
    <n v="1"/>
    <x v="0"/>
    <n v="36"/>
    <n v="33"/>
    <n v="0"/>
    <n v="344445.64"/>
    <n v="0"/>
    <n v="344445.64"/>
    <n v="23309.88"/>
    <n v="0"/>
    <n v="321135.76"/>
    <n v="33041.269999999997"/>
    <n v="9731.39"/>
    <n v="307"/>
    <n v="1"/>
    <n v="72"/>
    <x v="8"/>
    <s v="12/2020"/>
    <s v="Kubra Elkton Gas Platform"/>
    <n v="2"/>
    <s v="Kubra Elkton Gas Platform"/>
    <x v="0"/>
    <x v="0"/>
  </r>
  <r>
    <n v="2272879"/>
    <n v="1"/>
    <x v="0"/>
    <n v="36"/>
    <n v="33"/>
    <n v="0"/>
    <n v="97.5"/>
    <n v="0"/>
    <n v="97.5"/>
    <n v="8.1300000000000008"/>
    <n v="0"/>
    <n v="89.37"/>
    <n v="10.84"/>
    <n v="2.71"/>
    <n v="307"/>
    <n v="1"/>
    <n v="72"/>
    <x v="8"/>
    <s v="12/2020"/>
    <s v="Cisco CER 911 Phone System"/>
    <n v="2"/>
    <s v="Cisco CER 911 Phone System"/>
    <x v="0"/>
    <x v="0"/>
  </r>
  <r>
    <n v="3775377"/>
    <n v="1"/>
    <x v="0"/>
    <n v="36"/>
    <n v="36"/>
    <n v="0"/>
    <n v="0"/>
    <n v="86200"/>
    <n v="86200"/>
    <n v="0"/>
    <n v="0"/>
    <n v="0"/>
    <n v="0"/>
    <n v="0"/>
    <n v="307"/>
    <n v="1"/>
    <n v="72"/>
    <x v="8"/>
    <s v="12/2020"/>
    <s v="CU20310113 - Software Robitics"/>
    <n v="2"/>
    <s v="CU20310113 - Software Robitics"/>
    <x v="0"/>
    <x v="0"/>
  </r>
  <r>
    <n v="6933081"/>
    <n v="1"/>
    <x v="0"/>
    <n v="36"/>
    <n v="9"/>
    <n v="0"/>
    <n v="50079.38"/>
    <n v="0"/>
    <n v="50079.38"/>
    <n v="36777.07"/>
    <n v="0"/>
    <n v="13302.31"/>
    <n v="38255.1"/>
    <n v="1478.03"/>
    <n v="307"/>
    <n v="1"/>
    <n v="72"/>
    <x v="8"/>
    <s v="12/2020"/>
    <s v="Bill Print Ph 1"/>
    <n v="2"/>
    <s v="Bill Print Ph 1 - 1787"/>
    <x v="0"/>
    <x v="0"/>
  </r>
  <r>
    <n v="6933363"/>
    <n v="1"/>
    <x v="0"/>
    <n v="36"/>
    <n v="12"/>
    <n v="0"/>
    <n v="37755.9"/>
    <n v="0"/>
    <n v="37755.9"/>
    <n v="24508.2"/>
    <n v="0"/>
    <n v="13247.7"/>
    <n v="25612.17"/>
    <n v="1103.97"/>
    <n v="307"/>
    <n v="1"/>
    <n v="72"/>
    <x v="8"/>
    <s v="12/2020"/>
    <s v="Bill Print Ph 1"/>
    <n v="2"/>
    <s v="Bill Print Ph 1 - 1809"/>
    <x v="0"/>
    <x v="0"/>
  </r>
  <r>
    <n v="6933510"/>
    <n v="1"/>
    <x v="0"/>
    <n v="36"/>
    <n v="11"/>
    <n v="0"/>
    <n v="58320.17"/>
    <n v="0"/>
    <n v="58320.17"/>
    <n v="39510.11"/>
    <n v="0"/>
    <n v="18810.060000000001"/>
    <n v="41220.120000000003"/>
    <n v="1710.01"/>
    <n v="307"/>
    <n v="1"/>
    <n v="72"/>
    <x v="8"/>
    <s v="12/2020"/>
    <s v="Bill Print Ph 1"/>
    <n v="2"/>
    <s v="Bill Print Ph 1 - 1800"/>
    <x v="0"/>
    <x v="0"/>
  </r>
  <r>
    <n v="6933615"/>
    <n v="1"/>
    <x v="0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2/2020"/>
    <s v="New Corporate / Executive Dashboard"/>
    <n v="2"/>
    <s v="New Corporate / Executive Dashboard - 904"/>
    <x v="0"/>
    <x v="0"/>
  </r>
  <r>
    <n v="6933648"/>
    <n v="1"/>
    <x v="0"/>
    <n v="36"/>
    <n v="10"/>
    <n v="0"/>
    <n v="4673.29"/>
    <n v="0"/>
    <n v="4673.29"/>
    <n v="3298.79"/>
    <n v="0"/>
    <n v="1374.5"/>
    <n v="3436.24"/>
    <n v="137.45000000000002"/>
    <n v="307"/>
    <n v="1"/>
    <n v="72"/>
    <x v="8"/>
    <s v="12/2020"/>
    <s v="Bill Print Ph 1"/>
    <n v="2"/>
    <s v="Bill Print Ph 1 - 1791"/>
    <x v="0"/>
    <x v="0"/>
  </r>
  <r>
    <n v="6933659"/>
    <n v="1"/>
    <x v="0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2/2020"/>
    <s v="Corporate &amp; BU Website"/>
    <n v="2"/>
    <s v="Corporate &amp; BU Website - 1089"/>
    <x v="0"/>
    <x v="0"/>
  </r>
  <r>
    <n v="6933757"/>
    <n v="1"/>
    <x v="0"/>
    <n v="60"/>
    <n v="4"/>
    <n v="0"/>
    <n v="4999"/>
    <n v="0"/>
    <n v="4999"/>
    <n v="4635.43"/>
    <n v="0"/>
    <n v="363.57"/>
    <n v="4726.32"/>
    <n v="90.89"/>
    <n v="307"/>
    <n v="1"/>
    <n v="72"/>
    <x v="8"/>
    <s v="12/2020"/>
    <s v="Solarwinds IP address mgr"/>
    <n v="2"/>
    <s v="Solarwinds IP address mgr - 1325"/>
    <x v="0"/>
    <x v="0"/>
  </r>
  <r>
    <n v="6934007"/>
    <n v="1"/>
    <x v="0"/>
    <n v="36"/>
    <n v="14"/>
    <n v="0"/>
    <n v="34344.89"/>
    <n v="0"/>
    <n v="34344.89"/>
    <n v="20352.52"/>
    <n v="0"/>
    <n v="13992.37"/>
    <n v="21351.97"/>
    <n v="999.45"/>
    <n v="307"/>
    <n v="1"/>
    <n v="72"/>
    <x v="8"/>
    <s v="12/2020"/>
    <s v="Bill Print Ph 1"/>
    <n v="2"/>
    <s v="Bill Print Ph 1 - 1811"/>
    <x v="0"/>
    <x v="0"/>
  </r>
  <r>
    <n v="6934008"/>
    <n v="1"/>
    <x v="0"/>
    <n v="36"/>
    <n v="16"/>
    <n v="0"/>
    <n v="22139.74"/>
    <n v="0"/>
    <n v="22139.74"/>
    <n v="11872.02"/>
    <n v="0"/>
    <n v="10267.719999999999"/>
    <n v="12513.75"/>
    <n v="641.73"/>
    <n v="307"/>
    <n v="1"/>
    <n v="72"/>
    <x v="8"/>
    <s v="12/2020"/>
    <s v="Bill Print Ph 1"/>
    <n v="2"/>
    <s v="Bill Print Ph 1 - 1821"/>
    <x v="0"/>
    <x v="0"/>
  </r>
  <r>
    <n v="6934009"/>
    <n v="1"/>
    <x v="0"/>
    <n v="36"/>
    <n v="17"/>
    <n v="0"/>
    <n v="6917.25"/>
    <n v="0"/>
    <n v="6917.25"/>
    <n v="3514.65"/>
    <n v="0"/>
    <n v="3402.6"/>
    <n v="3714.8"/>
    <n v="200.15"/>
    <n v="307"/>
    <n v="1"/>
    <n v="72"/>
    <x v="8"/>
    <s v="12/2020"/>
    <s v="Bill Print Ph 1"/>
    <n v="2"/>
    <s v="Bill Print Ph 1 - 1825"/>
    <x v="0"/>
    <x v="0"/>
  </r>
  <r>
    <n v="6934010"/>
    <n v="1"/>
    <x v="0"/>
    <n v="36"/>
    <n v="20"/>
    <n v="0"/>
    <n v="27232.83"/>
    <n v="0"/>
    <n v="27232.83"/>
    <n v="11543.13"/>
    <n v="0"/>
    <n v="15689.7"/>
    <n v="12327.62"/>
    <n v="784.49"/>
    <n v="307"/>
    <n v="1"/>
    <n v="72"/>
    <x v="8"/>
    <s v="12/2020"/>
    <s v="Bill Print Ph 1"/>
    <n v="2"/>
    <s v="Bill Print Ph 1 - 1838"/>
    <x v="0"/>
    <x v="0"/>
  </r>
  <r>
    <n v="6934011"/>
    <n v="1"/>
    <x v="0"/>
    <n v="36"/>
    <n v="21"/>
    <n v="0"/>
    <n v="1991.29"/>
    <n v="0"/>
    <n v="1991.29"/>
    <n v="788.21"/>
    <n v="0"/>
    <n v="1203.08"/>
    <n v="845.5"/>
    <n v="57.29"/>
    <n v="307"/>
    <n v="1"/>
    <n v="72"/>
    <x v="8"/>
    <s v="12/2020"/>
    <s v="Bill Print Ph 1"/>
    <n v="2"/>
    <s v="Bill Print Ph 1 - 1840"/>
    <x v="0"/>
    <x v="0"/>
  </r>
  <r>
    <n v="6934014"/>
    <n v="1"/>
    <x v="0"/>
    <n v="36"/>
    <n v="24"/>
    <n v="0"/>
    <n v="200000"/>
    <n v="0"/>
    <n v="200000"/>
    <n v="62365.61"/>
    <n v="0"/>
    <n v="137634.39000000001"/>
    <n v="68100.38"/>
    <n v="5734.77"/>
    <n v="307"/>
    <n v="1"/>
    <n v="72"/>
    <x v="8"/>
    <s v="12/2020"/>
    <s v="ECIS Software Licenses"/>
    <n v="2"/>
    <s v="ECIS Software Licenses - 1863"/>
    <x v="0"/>
    <x v="0"/>
  </r>
  <r>
    <n v="6934021"/>
    <n v="1"/>
    <x v="0"/>
    <n v="36"/>
    <n v="24"/>
    <n v="0"/>
    <n v="66258.149999999994"/>
    <n v="0"/>
    <n v="66258.149999999994"/>
    <n v="20661.150000000001"/>
    <n v="0"/>
    <n v="45597"/>
    <n v="22561.03"/>
    <n v="1899.88"/>
    <n v="307"/>
    <n v="1"/>
    <n v="72"/>
    <x v="8"/>
    <s v="12/2020"/>
    <s v="Call back in Queue"/>
    <n v="2"/>
    <s v="Tableau Software - 1862"/>
    <x v="0"/>
    <x v="0"/>
  </r>
  <r>
    <n v="6934032"/>
    <n v="1"/>
    <x v="0"/>
    <n v="36"/>
    <n v="15"/>
    <n v="0"/>
    <n v="13544.23"/>
    <n v="0"/>
    <n v="13544.23"/>
    <n v="7644.28"/>
    <n v="0"/>
    <n v="5899.95"/>
    <n v="8037.61"/>
    <n v="393.33"/>
    <n v="307"/>
    <n v="1"/>
    <n v="72"/>
    <x v="8"/>
    <s v="12/2020"/>
    <s v="Bill Print Ph 1"/>
    <n v="2"/>
    <s v="Bill Print Ph 1 - 1816"/>
    <x v="0"/>
    <x v="0"/>
  </r>
  <r>
    <n v="6934033"/>
    <n v="1"/>
    <x v="0"/>
    <n v="36"/>
    <n v="19"/>
    <n v="0"/>
    <n v="11903.84"/>
    <n v="0"/>
    <n v="11903.84"/>
    <n v="5379.62"/>
    <n v="0"/>
    <n v="6524.22"/>
    <n v="5723"/>
    <n v="343.38"/>
    <n v="307"/>
    <n v="1"/>
    <n v="72"/>
    <x v="8"/>
    <s v="12/2020"/>
    <s v="Bill Print Ph 1"/>
    <n v="2"/>
    <s v="Bill Print Ph 1 - 1837"/>
    <x v="0"/>
    <x v="0"/>
  </r>
  <r>
    <n v="6934040"/>
    <n v="1"/>
    <x v="0"/>
    <n v="36"/>
    <n v="23"/>
    <n v="0"/>
    <n v="32923.5"/>
    <n v="0"/>
    <n v="32923.5"/>
    <n v="11187.92"/>
    <n v="0"/>
    <n v="21735.58"/>
    <n v="12132.95"/>
    <n v="945.03"/>
    <n v="307"/>
    <n v="1"/>
    <n v="72"/>
    <x v="8"/>
    <s v="12/2020"/>
    <s v="Bill Print Ph 1"/>
    <n v="2"/>
    <s v="Bill Print Ph 1 - 1846"/>
    <x v="0"/>
    <x v="0"/>
  </r>
  <r>
    <n v="6934050"/>
    <n v="1"/>
    <x v="0"/>
    <n v="36"/>
    <n v="22"/>
    <n v="0"/>
    <n v="87097.38"/>
    <n v="0"/>
    <n v="87097.38"/>
    <n v="32035.83"/>
    <n v="0"/>
    <n v="55061.55"/>
    <n v="34538.629999999997"/>
    <n v="2502.8000000000002"/>
    <n v="307"/>
    <n v="1"/>
    <n v="72"/>
    <x v="8"/>
    <s v="12/2020"/>
    <s v="Bill Print Ph 1"/>
    <n v="2"/>
    <s v="Bill Print Ph 1 - 1844"/>
    <x v="0"/>
    <x v="0"/>
  </r>
  <r>
    <n v="6934051"/>
    <n v="1"/>
    <x v="0"/>
    <n v="36"/>
    <n v="24"/>
    <n v="0"/>
    <n v="177402.45"/>
    <n v="0"/>
    <n v="177402.45"/>
    <n v="55319.05"/>
    <n v="0"/>
    <n v="122083.4"/>
    <n v="60405.86"/>
    <n v="5086.8100000000004"/>
    <n v="307"/>
    <n v="1"/>
    <n v="72"/>
    <x v="8"/>
    <s v="12/2020"/>
    <s v="Call back in Queue"/>
    <n v="2"/>
    <s v="Call back in Queue - 1861"/>
    <x v="0"/>
    <x v="0"/>
  </r>
  <r>
    <n v="6934055"/>
    <n v="1"/>
    <x v="0"/>
    <n v="36"/>
    <n v="24"/>
    <n v="0"/>
    <n v="31250"/>
    <n v="0"/>
    <n v="31250"/>
    <n v="9744.64"/>
    <n v="0"/>
    <n v="21505.360000000001"/>
    <n v="10640.7"/>
    <n v="896.06000000000006"/>
    <n v="307"/>
    <n v="1"/>
    <n v="72"/>
    <x v="8"/>
    <s v="12/2020"/>
    <s v="Pro2Oracle Software"/>
    <n v="2"/>
    <s v="Pro2Oracle Software - 1860"/>
    <x v="0"/>
    <x v="0"/>
  </r>
  <r>
    <n v="6934060"/>
    <n v="1"/>
    <x v="0"/>
    <n v="36"/>
    <n v="18"/>
    <n v="0"/>
    <n v="8121.72"/>
    <n v="0"/>
    <n v="8121.72"/>
    <n v="3898.44"/>
    <n v="0"/>
    <n v="4223.28"/>
    <n v="4133.07"/>
    <n v="234.63"/>
    <n v="307"/>
    <n v="1"/>
    <n v="72"/>
    <x v="8"/>
    <s v="12/2020"/>
    <s v="Bill Print Ph 1"/>
    <n v="2"/>
    <s v="Bill Print Ph 1 - 1830"/>
    <x v="0"/>
    <x v="0"/>
  </r>
  <r>
    <n v="6934083"/>
    <n v="1"/>
    <x v="0"/>
    <n v="36"/>
    <n v="24"/>
    <n v="0"/>
    <n v="22000"/>
    <n v="0"/>
    <n v="22000"/>
    <n v="6860.2"/>
    <n v="0"/>
    <n v="15139.8"/>
    <n v="7491.03"/>
    <n v="630.83000000000004"/>
    <n v="307"/>
    <n v="1"/>
    <n v="72"/>
    <x v="8"/>
    <s v="12/2020"/>
    <s v="Utilicis Open Edge Pro2SQL Licenses"/>
    <n v="2"/>
    <s v="Utilicis Open Edge Pro2SQL Licenses - 1859"/>
    <x v="0"/>
    <x v="0"/>
  </r>
  <r>
    <n v="7003380"/>
    <n v="1"/>
    <x v="0"/>
    <n v="36"/>
    <n v="26"/>
    <n v="0"/>
    <n v="125995.23"/>
    <n v="0"/>
    <n v="125995.23"/>
    <n v="32241.19"/>
    <n v="0"/>
    <n v="93754.04"/>
    <n v="35847.11"/>
    <n v="3605.92"/>
    <n v="307"/>
    <n v="1"/>
    <n v="72"/>
    <x v="8"/>
    <s v="12/2020"/>
    <s v="Bill Print Ph 1"/>
    <n v="2"/>
    <s v="Bill Print Ph 1 - 1846"/>
    <x v="0"/>
    <x v="0"/>
  </r>
  <r>
    <n v="7003657"/>
    <n v="1"/>
    <x v="0"/>
    <n v="36"/>
    <n v="28"/>
    <n v="0"/>
    <n v="1892.22"/>
    <n v="0"/>
    <n v="1892.22"/>
    <n v="378.42"/>
    <n v="0"/>
    <n v="1513.8"/>
    <n v="432.48"/>
    <n v="54.06"/>
    <n v="307"/>
    <n v="1"/>
    <n v="72"/>
    <x v="8"/>
    <s v="12/2020"/>
    <s v="Bill Print Ph 1"/>
    <n v="2"/>
    <s v="Bill Print Ph 1 - 1882"/>
    <x v="0"/>
    <x v="0"/>
  </r>
  <r>
    <n v="7003658"/>
    <n v="1"/>
    <x v="0"/>
    <n v="60"/>
    <n v="52"/>
    <n v="0"/>
    <n v="20038.2"/>
    <n v="0"/>
    <n v="20038.2"/>
    <n v="2377.41"/>
    <n v="0"/>
    <n v="17660.79"/>
    <n v="2717.04"/>
    <n v="339.63"/>
    <n v="307"/>
    <n v="1"/>
    <n v="72"/>
    <x v="8"/>
    <s v="12/2020"/>
    <s v="CISCO 911 Phone System"/>
    <n v="2"/>
    <s v="CISCO 911 Phone System - 1894"/>
    <x v="0"/>
    <x v="0"/>
  </r>
  <r>
    <n v="7004239"/>
    <n v="1"/>
    <x v="0"/>
    <n v="36"/>
    <n v="27"/>
    <n v="0"/>
    <n v="4382.53"/>
    <n v="0"/>
    <n v="4382.53"/>
    <n v="998.98"/>
    <n v="0"/>
    <n v="3383.55"/>
    <n v="1124.3"/>
    <n v="125.32000000000001"/>
    <n v="307"/>
    <n v="1"/>
    <n v="72"/>
    <x v="8"/>
    <s v="12/2020"/>
    <s v="Bill Print Ph 1"/>
    <n v="2"/>
    <s v="Bill Print Ph 1 - 1874"/>
    <x v="0"/>
    <x v="0"/>
  </r>
  <r>
    <n v="7004247"/>
    <n v="1"/>
    <x v="0"/>
    <n v="36"/>
    <n v="26"/>
    <n v="0"/>
    <n v="3264.01"/>
    <n v="0"/>
    <n v="3264.01"/>
    <n v="835.22"/>
    <n v="0"/>
    <n v="2428.79"/>
    <n v="928.64"/>
    <n v="93.42"/>
    <n v="307"/>
    <n v="1"/>
    <n v="72"/>
    <x v="8"/>
    <s v="12/2020"/>
    <s v="Tableau Software"/>
    <n v="2"/>
    <s v="Tableau Software - 1869"/>
    <x v="0"/>
    <x v="0"/>
  </r>
  <r>
    <n v="7004566"/>
    <n v="1"/>
    <x v="0"/>
    <n v="60"/>
    <n v="52"/>
    <n v="0"/>
    <n v="14055"/>
    <n v="0"/>
    <n v="14055"/>
    <n v="1667.54"/>
    <n v="0"/>
    <n v="12387.46"/>
    <n v="1905.76"/>
    <n v="238.22"/>
    <n v="307"/>
    <n v="1"/>
    <n v="72"/>
    <x v="8"/>
    <s v="12/2020"/>
    <s v="Ivanti Licenses"/>
    <n v="2"/>
    <s v="Ivanti Licenses - 1893"/>
    <x v="0"/>
    <x v="0"/>
  </r>
  <r>
    <n v="7004569"/>
    <n v="1"/>
    <x v="0"/>
    <n v="36"/>
    <n v="27"/>
    <n v="0"/>
    <n v="7551.23"/>
    <n v="0"/>
    <n v="7551.23"/>
    <n v="1721.26"/>
    <n v="0"/>
    <n v="5829.97"/>
    <n v="1937.18"/>
    <n v="215.92000000000002"/>
    <n v="307"/>
    <n v="1"/>
    <n v="72"/>
    <x v="8"/>
    <s v="12/2020"/>
    <s v="Tableau Software"/>
    <n v="2"/>
    <s v="Tableau Software - 1876"/>
    <x v="0"/>
    <x v="0"/>
  </r>
  <r>
    <n v="7004892"/>
    <n v="1"/>
    <x v="0"/>
    <n v="36"/>
    <n v="28"/>
    <n v="0"/>
    <n v="2536.2199999999998"/>
    <n v="0"/>
    <n v="2536.2199999999998"/>
    <n v="507.22"/>
    <n v="0"/>
    <n v="2029"/>
    <n v="579.67999999999995"/>
    <n v="72.460000000000008"/>
    <n v="307"/>
    <n v="1"/>
    <n v="72"/>
    <x v="8"/>
    <s v="12/2020"/>
    <s v="Tableau Software"/>
    <n v="2"/>
    <s v="Tableau Software - 1884"/>
    <x v="0"/>
    <x v="0"/>
  </r>
  <r>
    <n v="6932872"/>
    <n v="1"/>
    <x v="0"/>
    <n v="84"/>
    <n v="46"/>
    <n v="0"/>
    <n v="49249"/>
    <n v="0"/>
    <n v="49249"/>
    <n v="21635.599999999999"/>
    <n v="0"/>
    <n v="27613.4"/>
    <n v="22235.89"/>
    <n v="600.29"/>
    <n v="310"/>
    <n v="1"/>
    <n v="76"/>
    <x v="9"/>
    <s v="12/2020"/>
    <s v="CISCO Phone System - Compass Pointe"/>
    <n v="2"/>
    <s v="CISCO Phone System - Compass Pointe - 1719"/>
    <x v="0"/>
    <x v="0"/>
  </r>
  <r>
    <n v="6932926"/>
    <n v="1"/>
    <x v="0"/>
    <n v="60"/>
    <n v="27"/>
    <n v="0"/>
    <n v="10277.67"/>
    <n v="0"/>
    <n v="10277.67"/>
    <n v="5516.67"/>
    <n v="0"/>
    <n v="4761"/>
    <n v="5693"/>
    <n v="176.33"/>
    <n v="310"/>
    <n v="1"/>
    <n v="76"/>
    <x v="9"/>
    <s v="12/2020"/>
    <s v="LifeSize modernization conference c"/>
    <n v="2"/>
    <s v="LifeSize modernization conference calling equipment - 1731"/>
    <x v="0"/>
    <x v="0"/>
  </r>
  <r>
    <n v="6933057"/>
    <n v="1"/>
    <x v="0"/>
    <n v="84"/>
    <n v="3"/>
    <n v="0"/>
    <n v="11835.29"/>
    <n v="0"/>
    <n v="11835.29"/>
    <n v="11116.72"/>
    <n v="0"/>
    <n v="718.57"/>
    <n v="11356.24"/>
    <n v="239.52"/>
    <n v="310"/>
    <n v="1"/>
    <n v="76"/>
    <x v="9"/>
    <s v="12/2020"/>
    <s v="New Cisco Phone system"/>
    <n v="2"/>
    <s v="New Cisco Phone system - 1177"/>
    <x v="0"/>
    <x v="0"/>
  </r>
  <r>
    <n v="6933123"/>
    <n v="1"/>
    <x v="0"/>
    <n v="84"/>
    <n v="46"/>
    <n v="0"/>
    <n v="128599.6"/>
    <n v="0"/>
    <n v="128599.6"/>
    <n v="56510.16"/>
    <n v="0"/>
    <n v="72089.440000000002"/>
    <n v="58077.32"/>
    <n v="1567.16"/>
    <n v="310"/>
    <n v="1"/>
    <n v="76"/>
    <x v="9"/>
    <s v="12/2020"/>
    <s v="CISCO Phone System - Silver Lake"/>
    <n v="2"/>
    <s v="CISCO Phone System - Silver Lake - 1718"/>
    <x v="0"/>
    <x v="0"/>
  </r>
  <r>
    <n v="6933194"/>
    <n v="1"/>
    <x v="0"/>
    <n v="84"/>
    <n v="3"/>
    <n v="0"/>
    <n v="16313.77"/>
    <n v="0"/>
    <n v="16313.77"/>
    <n v="15323.3"/>
    <n v="0"/>
    <n v="990.47"/>
    <n v="15653.46"/>
    <n v="330.16"/>
    <n v="310"/>
    <n v="1"/>
    <n v="76"/>
    <x v="9"/>
    <s v="12/2020"/>
    <s v="New Cisco Phone system"/>
    <n v="2"/>
    <s v="New Cisco Phone system - 1176"/>
    <x v="0"/>
    <x v="0"/>
  </r>
  <r>
    <n v="6933213"/>
    <n v="1"/>
    <x v="0"/>
    <n v="60"/>
    <n v="27"/>
    <n v="0"/>
    <n v="908.01"/>
    <n v="0"/>
    <n v="908.01"/>
    <n v="487.39"/>
    <n v="0"/>
    <n v="420.62"/>
    <n v="502.97"/>
    <n v="15.58"/>
    <n v="310"/>
    <n v="1"/>
    <n v="76"/>
    <x v="9"/>
    <s v="12/2020"/>
    <s v="TV, (2) Samgung 43in Slim LED TV's"/>
    <n v="2"/>
    <s v="TV, (2) Samgung 43in Slim LED TV's - 1732"/>
    <x v="0"/>
    <x v="0"/>
  </r>
  <r>
    <n v="6933284"/>
    <n v="1"/>
    <x v="0"/>
    <n v="84"/>
    <n v="46"/>
    <n v="0"/>
    <n v="43464.36"/>
    <n v="0"/>
    <n v="43464.36"/>
    <n v="19095.36"/>
    <n v="0"/>
    <n v="24369"/>
    <n v="19625.12"/>
    <n v="529.76"/>
    <n v="310"/>
    <n v="1"/>
    <n v="76"/>
    <x v="9"/>
    <s v="12/2020"/>
    <s v="CISCO Phone System - Energy Lane"/>
    <n v="2"/>
    <s v="CISCO Phone System - Energy Lane - 1720"/>
    <x v="0"/>
    <x v="0"/>
  </r>
  <r>
    <n v="6933319"/>
    <n v="1"/>
    <x v="0"/>
    <n v="60"/>
    <n v="30"/>
    <n v="0"/>
    <n v="644.91999999999996"/>
    <n v="0"/>
    <n v="644.91999999999996"/>
    <n v="313.74"/>
    <n v="0"/>
    <n v="331.18"/>
    <n v="324.77999999999997"/>
    <n v="11.040000000000001"/>
    <n v="310"/>
    <n v="1"/>
    <n v="76"/>
    <x v="9"/>
    <s v="12/2020"/>
    <s v="Samsung 55in Slim Direct LIT LE"/>
    <n v="2"/>
    <s v="Samsung 55in Slim Direct LIT LE - 1762"/>
    <x v="0"/>
    <x v="0"/>
  </r>
  <r>
    <n v="6933419"/>
    <n v="1"/>
    <x v="0"/>
    <n v="84"/>
    <n v="55"/>
    <n v="0"/>
    <n v="23835.5"/>
    <n v="0"/>
    <n v="23835.5"/>
    <n v="7977.18"/>
    <n v="0"/>
    <n v="15858.32"/>
    <n v="8265.51"/>
    <n v="288.33"/>
    <n v="310"/>
    <n v="1"/>
    <n v="76"/>
    <x v="9"/>
    <s v="12/2020"/>
    <s v="CISCO Phone System Consulting"/>
    <n v="2"/>
    <s v="CISCO Phone System Consulting - 1771"/>
    <x v="0"/>
    <x v="0"/>
  </r>
  <r>
    <n v="6933712"/>
    <n v="1"/>
    <x v="0"/>
    <n v="84"/>
    <n v="56"/>
    <n v="0"/>
    <n v="4095"/>
    <n v="0"/>
    <n v="4095"/>
    <n v="1321.64"/>
    <n v="0"/>
    <n v="2773.36"/>
    <n v="1371.16"/>
    <n v="49.52"/>
    <n v="310"/>
    <n v="1"/>
    <n v="76"/>
    <x v="9"/>
    <s v="12/2020"/>
    <s v="CISCO Phone System Consulting"/>
    <n v="2"/>
    <s v="CISCO Phone System Consulting - 1775"/>
    <x v="0"/>
    <x v="0"/>
  </r>
  <r>
    <n v="6933760"/>
    <n v="1"/>
    <x v="0"/>
    <n v="84"/>
    <n v="0"/>
    <n v="0"/>
    <n v="20026.72"/>
    <n v="-20026.72"/>
    <n v="0"/>
    <n v="20026.72"/>
    <n v="-20026.72"/>
    <n v="0"/>
    <n v="0"/>
    <n v="0"/>
    <n v="310"/>
    <n v="1"/>
    <n v="76"/>
    <x v="9"/>
    <s v="12/2020"/>
    <s v="New Cisco Phone system"/>
    <n v="2"/>
    <s v="New Cisco Phone system - 1166"/>
    <x v="0"/>
    <x v="0"/>
  </r>
  <r>
    <n v="6933853"/>
    <n v="1"/>
    <x v="0"/>
    <n v="84"/>
    <n v="53"/>
    <n v="0"/>
    <n v="110708.62"/>
    <n v="0"/>
    <n v="110708.62"/>
    <n v="39692.589999999997"/>
    <n v="0"/>
    <n v="71016.03"/>
    <n v="41032.51"/>
    <n v="1339.92"/>
    <n v="310"/>
    <n v="1"/>
    <n v="76"/>
    <x v="9"/>
    <s v="12/2020"/>
    <s v="CISCO Phone System Consulting"/>
    <n v="2"/>
    <s v="CISCO Phone System Consulting - 1752"/>
    <x v="0"/>
    <x v="0"/>
  </r>
  <r>
    <n v="6933919"/>
    <n v="1"/>
    <x v="0"/>
    <n v="84"/>
    <n v="0"/>
    <n v="0"/>
    <n v="20271.91"/>
    <n v="-20271.91"/>
    <n v="0"/>
    <n v="20271.91"/>
    <n v="-20271.91"/>
    <n v="0"/>
    <n v="0"/>
    <n v="0"/>
    <n v="310"/>
    <n v="1"/>
    <n v="76"/>
    <x v="9"/>
    <s v="12/2020"/>
    <s v="New Cisco Phone system"/>
    <n v="2"/>
    <s v="New Cisco Phone system - 1165"/>
    <x v="0"/>
    <x v="0"/>
  </r>
  <r>
    <n v="6933118"/>
    <n v="1"/>
    <x v="0"/>
    <n v="0"/>
    <n v="0"/>
    <n v="0"/>
    <n v="243970.54"/>
    <n v="0"/>
    <n v="243970.54"/>
    <n v="0"/>
    <n v="0"/>
    <n v="243970.54"/>
    <n v="0"/>
    <n v="0"/>
    <n v="326"/>
    <n v="1"/>
    <n v="65"/>
    <x v="10"/>
    <s v="12/2020"/>
    <s v="Land - SL"/>
    <n v="5"/>
    <s v="Land - SL - 12"/>
    <x v="1"/>
    <x v="0"/>
  </r>
  <r>
    <n v="6933119"/>
    <n v="1"/>
    <x v="0"/>
    <n v="0"/>
    <n v="0"/>
    <n v="0"/>
    <n v="45840.84"/>
    <n v="0"/>
    <n v="45840.84"/>
    <n v="0"/>
    <n v="0"/>
    <n v="45840.84"/>
    <n v="0"/>
    <n v="0"/>
    <n v="326"/>
    <n v="1"/>
    <n v="65"/>
    <x v="10"/>
    <s v="12/2020"/>
    <s v="LAND- CITRUS HILL,FLA. BULK PLANT S"/>
    <n v="5"/>
    <s v="LAND- CITRUS HILL,FLA. BULK PLANT SITE - 51"/>
    <x v="1"/>
    <x v="0"/>
  </r>
  <r>
    <n v="6933413"/>
    <n v="1"/>
    <x v="0"/>
    <n v="0"/>
    <n v="0"/>
    <n v="0"/>
    <n v="41020.26"/>
    <n v="0"/>
    <n v="41020.26"/>
    <n v="0"/>
    <n v="0"/>
    <n v="41020.26"/>
    <n v="0"/>
    <n v="0"/>
    <n v="326"/>
    <n v="1"/>
    <n v="65"/>
    <x v="10"/>
    <s v="12/2020"/>
    <s v="LAND - MISTY PINES LOT"/>
    <n v="5"/>
    <s v="LAND - MISTY PINES LOT - 25"/>
    <x v="1"/>
    <x v="0"/>
  </r>
  <r>
    <n v="6933845"/>
    <n v="1"/>
    <x v="0"/>
    <n v="0"/>
    <n v="0"/>
    <n v="0"/>
    <n v="94110.89"/>
    <n v="0"/>
    <n v="94110.89"/>
    <n v="0"/>
    <n v="0"/>
    <n v="94110.89"/>
    <n v="0"/>
    <n v="0"/>
    <n v="326"/>
    <n v="1"/>
    <n v="65"/>
    <x v="10"/>
    <s v="12/2020"/>
    <s v="LAND - BEAVER RUN (SALISBURY)"/>
    <n v="5"/>
    <s v="LAND - BEAVER RUN (SALISBURY) - 35"/>
    <x v="1"/>
    <x v="0"/>
  </r>
  <r>
    <n v="6932983"/>
    <n v="1"/>
    <x v="0"/>
    <n v="60"/>
    <n v="0"/>
    <n v="0"/>
    <n v="2860"/>
    <n v="0"/>
    <n v="2860"/>
    <n v="2860"/>
    <n v="0"/>
    <n v="0"/>
    <n v="2860"/>
    <n v="0"/>
    <n v="327"/>
    <n v="1"/>
    <n v="66"/>
    <x v="2"/>
    <s v="12/2020"/>
    <s v="Panic Button System"/>
    <n v="6"/>
    <s v="Panic Button System - 124"/>
    <x v="1"/>
    <x v="0"/>
  </r>
  <r>
    <n v="6932984"/>
    <n v="1"/>
    <x v="0"/>
    <n v="60"/>
    <n v="0"/>
    <n v="0"/>
    <n v="6870"/>
    <n v="0"/>
    <n v="6870"/>
    <n v="6870"/>
    <n v="0"/>
    <n v="0"/>
    <n v="6870"/>
    <n v="0"/>
    <n v="327"/>
    <n v="1"/>
    <n v="66"/>
    <x v="2"/>
    <s v="12/2020"/>
    <s v="SL AC Unit Telecom Closet"/>
    <n v="6"/>
    <s v="SL AC Unit Telecom Closet - 125"/>
    <x v="1"/>
    <x v="0"/>
  </r>
  <r>
    <n v="6932992"/>
    <n v="1"/>
    <x v="0"/>
    <n v="540"/>
    <n v="250"/>
    <n v="0"/>
    <n v="2877"/>
    <n v="0"/>
    <n v="2877"/>
    <n v="1544.99"/>
    <n v="0"/>
    <n v="1332.01"/>
    <n v="1550.32"/>
    <n v="5.33"/>
    <n v="327"/>
    <n v="1"/>
    <n v="66"/>
    <x v="2"/>
    <s v="12/2020"/>
    <s v="ALARM SYSTEM AT BEAVER RUN BUILDING"/>
    <n v="6"/>
    <s v="ALARM SYSTEM AT BEAVER RUN BUILDING - 36"/>
    <x v="1"/>
    <x v="0"/>
  </r>
  <r>
    <n v="6933004"/>
    <n v="1"/>
    <x v="0"/>
    <n v="84"/>
    <n v="0"/>
    <n v="0"/>
    <n v="1033"/>
    <n v="0"/>
    <n v="1033"/>
    <n v="1033"/>
    <n v="0"/>
    <n v="0"/>
    <n v="1033"/>
    <n v="0"/>
    <n v="327"/>
    <n v="1"/>
    <n v="66"/>
    <x v="2"/>
    <s v="12/2020"/>
    <s v="New Condensor fan motor"/>
    <n v="6"/>
    <s v="New Condensor fan motor - 82"/>
    <x v="1"/>
    <x v="0"/>
  </r>
  <r>
    <n v="6933005"/>
    <n v="1"/>
    <x v="0"/>
    <n v="540"/>
    <n v="250"/>
    <n v="0"/>
    <n v="631004.23"/>
    <n v="0"/>
    <n v="631004.23"/>
    <n v="338887.7"/>
    <n v="0"/>
    <n v="292116.53000000003"/>
    <n v="340056.17"/>
    <n v="1168.47"/>
    <n v="327"/>
    <n v="1"/>
    <n v="66"/>
    <x v="2"/>
    <s v="12/2020"/>
    <s v="OFFICE BUILDING - BEAVER RUN"/>
    <n v="6"/>
    <s v="OFFICE BUILDING - BEAVER RUN - 37"/>
    <x v="1"/>
    <x v="0"/>
  </r>
  <r>
    <n v="6933093"/>
    <n v="1"/>
    <x v="0"/>
    <n v="120"/>
    <n v="0"/>
    <n v="0"/>
    <n v="311191.64"/>
    <n v="0"/>
    <n v="311191.64"/>
    <n v="311191.64"/>
    <n v="0"/>
    <n v="0"/>
    <n v="311191.64"/>
    <n v="0"/>
    <n v="327"/>
    <n v="1"/>
    <n v="66"/>
    <x v="2"/>
    <s v="12/2020"/>
    <s v="Silver Lake Building Renovations"/>
    <n v="6"/>
    <s v="Silver Lake Building Renovations - 88"/>
    <x v="1"/>
    <x v="0"/>
  </r>
  <r>
    <n v="6933106"/>
    <n v="1"/>
    <x v="0"/>
    <n v="120"/>
    <n v="8"/>
    <n v="0"/>
    <n v="9770"/>
    <n v="0"/>
    <n v="9770"/>
    <n v="9075.24"/>
    <n v="0"/>
    <n v="694.76"/>
    <n v="9162.09"/>
    <n v="86.850000000000009"/>
    <n v="327"/>
    <n v="1"/>
    <n v="66"/>
    <x v="2"/>
    <s v="12/2020"/>
    <s v="AC Unit for Server Room"/>
    <n v="6"/>
    <s v="AC Unit for Server Room - 112"/>
    <x v="1"/>
    <x v="0"/>
  </r>
  <r>
    <n v="6933107"/>
    <n v="1"/>
    <x v="0"/>
    <n v="60"/>
    <n v="0"/>
    <n v="0"/>
    <n v="35600"/>
    <n v="0"/>
    <n v="35600"/>
    <n v="35600"/>
    <n v="0"/>
    <n v="0"/>
    <n v="35600"/>
    <n v="0"/>
    <n v="327"/>
    <n v="1"/>
    <n v="66"/>
    <x v="2"/>
    <s v="12/2020"/>
    <s v="Beaver Run repairs"/>
    <n v="6"/>
    <s v="Beaver Run repairs - 132"/>
    <x v="1"/>
    <x v="0"/>
  </r>
  <r>
    <n v="6933108"/>
    <n v="1"/>
    <x v="0"/>
    <n v="60"/>
    <n v="0"/>
    <n v="0"/>
    <n v="11750"/>
    <n v="0"/>
    <n v="11750"/>
    <n v="11750"/>
    <n v="0"/>
    <n v="0"/>
    <n v="11750"/>
    <n v="0"/>
    <n v="327"/>
    <n v="1"/>
    <n v="66"/>
    <x v="2"/>
    <s v="12/2020"/>
    <s v="CP Alarm Security"/>
    <n v="6"/>
    <s v="CP Alarm Security - 113"/>
    <x v="1"/>
    <x v="0"/>
  </r>
  <r>
    <n v="6933112"/>
    <n v="1"/>
    <x v="0"/>
    <n v="120"/>
    <n v="0"/>
    <n v="0"/>
    <n v="30519.38"/>
    <n v="0"/>
    <n v="30519.38"/>
    <n v="30519.38"/>
    <n v="0"/>
    <n v="0"/>
    <n v="30519.38"/>
    <n v="0"/>
    <n v="327"/>
    <n v="1"/>
    <n v="66"/>
    <x v="2"/>
    <s v="12/2020"/>
    <s v="DUMPSTER ENCLOSURE"/>
    <n v="6"/>
    <s v="DUMPSTER ENCLOSURE - 29"/>
    <x v="1"/>
    <x v="0"/>
  </r>
  <r>
    <n v="6933120"/>
    <n v="1"/>
    <x v="0"/>
    <n v="120"/>
    <n v="0"/>
    <n v="0"/>
    <n v="8061"/>
    <n v="0"/>
    <n v="8061"/>
    <n v="8061"/>
    <n v="0"/>
    <n v="0"/>
    <n v="8061"/>
    <n v="0"/>
    <n v="327"/>
    <n v="1"/>
    <n v="66"/>
    <x v="2"/>
    <s v="12/2020"/>
    <s v="New Entrance Door"/>
    <n v="6"/>
    <s v="New Entrance Door - 85"/>
    <x v="1"/>
    <x v="0"/>
  </r>
  <r>
    <n v="6933256"/>
    <n v="1"/>
    <x v="0"/>
    <n v="120"/>
    <n v="0"/>
    <n v="0"/>
    <n v="7975.86"/>
    <n v="0"/>
    <n v="7975.86"/>
    <n v="7975.86"/>
    <n v="0"/>
    <n v="0"/>
    <n v="7975.86"/>
    <n v="0"/>
    <n v="327"/>
    <n v="1"/>
    <n v="66"/>
    <x v="2"/>
    <s v="12/2020"/>
    <s v="Silver Lake Building Renovations"/>
    <n v="6"/>
    <s v="Silver Lake Building Renovations - 94"/>
    <x v="1"/>
    <x v="0"/>
  </r>
  <r>
    <n v="6933271"/>
    <n v="1"/>
    <x v="0"/>
    <n v="84"/>
    <n v="0"/>
    <n v="0"/>
    <n v="2151"/>
    <n v="0"/>
    <n v="2151"/>
    <n v="2151"/>
    <n v="0"/>
    <n v="0"/>
    <n v="2151"/>
    <n v="0"/>
    <n v="327"/>
    <n v="1"/>
    <n v="66"/>
    <x v="2"/>
    <s v="12/2020"/>
    <s v="Complete fan asse,mbly"/>
    <n v="6"/>
    <s v="Complete fan asse,mbly - 83"/>
    <x v="1"/>
    <x v="0"/>
  </r>
  <r>
    <n v="6933272"/>
    <n v="1"/>
    <x v="0"/>
    <n v="60"/>
    <n v="0"/>
    <n v="0"/>
    <n v="252824.25"/>
    <n v="0"/>
    <n v="252824.25"/>
    <n v="252824.25"/>
    <n v="0"/>
    <n v="0"/>
    <n v="252824.25"/>
    <n v="0"/>
    <n v="327"/>
    <n v="1"/>
    <n v="66"/>
    <x v="2"/>
    <s v="12/2020"/>
    <s v="CP Accounting Suite Build out"/>
    <n v="6"/>
    <s v="CP Accounting Suite Build out - 115"/>
    <x v="1"/>
    <x v="0"/>
  </r>
  <r>
    <n v="6933280"/>
    <n v="1"/>
    <x v="0"/>
    <n v="480"/>
    <n v="177"/>
    <n v="0"/>
    <n v="121370"/>
    <n v="0"/>
    <n v="121370"/>
    <n v="76371.59"/>
    <n v="0"/>
    <n v="44998.41"/>
    <n v="76625.820000000007"/>
    <n v="254.23000000000002"/>
    <n v="327"/>
    <n v="1"/>
    <n v="66"/>
    <x v="2"/>
    <s v="12/2020"/>
    <s v="LAND IMPROVEMENTS - SILVER LAKE"/>
    <n v="6"/>
    <s v="LAND IMPROVEMENTS - SILVER LAKE - 42"/>
    <x v="1"/>
    <x v="0"/>
  </r>
  <r>
    <n v="6933383"/>
    <n v="1"/>
    <x v="0"/>
    <n v="120"/>
    <n v="0"/>
    <n v="0"/>
    <n v="22961.39"/>
    <n v="0"/>
    <n v="22961.39"/>
    <n v="22961.39"/>
    <n v="0"/>
    <n v="0"/>
    <n v="22961.39"/>
    <n v="0"/>
    <n v="327"/>
    <n v="1"/>
    <n v="66"/>
    <x v="2"/>
    <s v="12/2020"/>
    <s v="Silver Lake Building Renovations -"/>
    <n v="6"/>
    <s v="Silver Lake Building Renovations - Network Upgrade - 93"/>
    <x v="1"/>
    <x v="0"/>
  </r>
  <r>
    <n v="6933385"/>
    <n v="1"/>
    <x v="0"/>
    <n v="120"/>
    <n v="0"/>
    <n v="0"/>
    <n v="33011.75"/>
    <n v="0"/>
    <n v="33011.75"/>
    <n v="33011.75"/>
    <n v="0"/>
    <n v="0"/>
    <n v="33011.75"/>
    <n v="0"/>
    <n v="327"/>
    <n v="1"/>
    <n v="66"/>
    <x v="2"/>
    <s v="12/2020"/>
    <s v="SILVER LAKE PATIO"/>
    <n v="6"/>
    <s v="SILVER LAKE PATIO - 28"/>
    <x v="1"/>
    <x v="0"/>
  </r>
  <r>
    <n v="6933386"/>
    <n v="1"/>
    <x v="0"/>
    <n v="60"/>
    <n v="0"/>
    <n v="0"/>
    <n v="21000"/>
    <n v="0"/>
    <n v="21000"/>
    <n v="21000"/>
    <n v="0"/>
    <n v="0"/>
    <n v="21000"/>
    <n v="0"/>
    <n v="327"/>
    <n v="1"/>
    <n v="66"/>
    <x v="2"/>
    <s v="12/2020"/>
    <s v="SL GAS ROOFTOP UNITS"/>
    <n v="6"/>
    <s v="SL GAS ROOFTOP UNITS - 128"/>
    <x v="1"/>
    <x v="0"/>
  </r>
  <r>
    <n v="6933387"/>
    <n v="1"/>
    <x v="0"/>
    <n v="480"/>
    <n v="177"/>
    <n v="0"/>
    <n v="1444130.55"/>
    <n v="0"/>
    <n v="1444130.55"/>
    <n v="908713.2"/>
    <n v="0"/>
    <n v="535417.35"/>
    <n v="911738.16"/>
    <n v="3024.96"/>
    <n v="327"/>
    <n v="1"/>
    <n v="66"/>
    <x v="2"/>
    <s v="12/2020"/>
    <s v="STRUCTURES &amp; IMPROVEMENTS - SILVER"/>
    <n v="6"/>
    <s v="STRUCTURES &amp; IMPROVEMENTS - SILVER LAKE BLDG. - 41"/>
    <x v="1"/>
    <x v="0"/>
  </r>
  <r>
    <n v="6933523"/>
    <n v="1"/>
    <x v="0"/>
    <n v="120"/>
    <n v="0"/>
    <n v="0"/>
    <n v="8179.14"/>
    <n v="0"/>
    <n v="8179.14"/>
    <n v="8179.14"/>
    <n v="0"/>
    <n v="0"/>
    <n v="8179.14"/>
    <n v="0"/>
    <n v="327"/>
    <n v="1"/>
    <n v="66"/>
    <x v="2"/>
    <s v="12/2020"/>
    <s v="Silver Lake Building Renovations (I"/>
    <n v="6"/>
    <s v="Silver Lake Building Renovations (IT) - 101"/>
    <x v="1"/>
    <x v="0"/>
  </r>
  <r>
    <n v="6933526"/>
    <n v="1"/>
    <x v="0"/>
    <n v="480"/>
    <n v="177"/>
    <n v="0"/>
    <n v="256259"/>
    <n v="0"/>
    <n v="256259"/>
    <n v="161250.01999999999"/>
    <n v="0"/>
    <n v="95008.98"/>
    <n v="161786.79"/>
    <n v="536.77"/>
    <n v="327"/>
    <n v="1"/>
    <n v="66"/>
    <x v="2"/>
    <s v="12/2020"/>
    <s v="TANGIBLE PERSONAL PROPERTY"/>
    <n v="6"/>
    <s v="TANGIBLE PERSONAL PROPERTY - 43"/>
    <x v="1"/>
    <x v="0"/>
  </r>
  <r>
    <n v="6933540"/>
    <n v="1"/>
    <x v="0"/>
    <n v="180"/>
    <n v="0"/>
    <n v="0"/>
    <n v="28908"/>
    <n v="0"/>
    <n v="28908"/>
    <n v="28908"/>
    <n v="0"/>
    <n v="0"/>
    <n v="28908"/>
    <n v="0"/>
    <n v="327"/>
    <n v="1"/>
    <n v="66"/>
    <x v="2"/>
    <s v="12/2020"/>
    <s v="Concrete &amp; Brick repairs-Patio, Par"/>
    <n v="6"/>
    <s v="Concrete &amp; Brick repairs-Patio, Parking lot, Handicap Ramp - 80"/>
    <x v="1"/>
    <x v="0"/>
  </r>
  <r>
    <n v="6933668"/>
    <n v="1"/>
    <x v="0"/>
    <n v="120"/>
    <n v="0"/>
    <n v="0"/>
    <n v="118513.7"/>
    <n v="0"/>
    <n v="118513.7"/>
    <n v="118513.7"/>
    <n v="0"/>
    <n v="0"/>
    <n v="118513.7"/>
    <n v="0"/>
    <n v="327"/>
    <n v="1"/>
    <n v="66"/>
    <x v="2"/>
    <s v="12/2020"/>
    <s v="Silver Lake Elect/HVAC/Heating Upgr"/>
    <n v="6"/>
    <s v="Silver Lake Elect/HVAC/Heating Upgrades - 89"/>
    <x v="1"/>
    <x v="0"/>
  </r>
  <r>
    <n v="6933670"/>
    <n v="1"/>
    <x v="0"/>
    <n v="60"/>
    <n v="0"/>
    <n v="0"/>
    <n v="56460"/>
    <n v="0"/>
    <n v="56460"/>
    <n v="56460"/>
    <n v="0"/>
    <n v="0"/>
    <n v="56460"/>
    <n v="0"/>
    <n v="327"/>
    <n v="1"/>
    <n v="66"/>
    <x v="2"/>
    <s v="12/2020"/>
    <s v="SL GAS ROOFTOP UNITS"/>
    <n v="6"/>
    <s v="SL GAS ROOFTOP UNITS - 127"/>
    <x v="1"/>
    <x v="0"/>
  </r>
  <r>
    <n v="6933672"/>
    <n v="1"/>
    <x v="0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2/2020"/>
    <s v="Silver Lake Elect/HVAC/Heating Upgr"/>
    <n v="6"/>
    <s v="Silver Lake Elect/HVAC/Heating Upgrades - 95"/>
    <x v="1"/>
    <x v="0"/>
  </r>
  <r>
    <n v="6933709"/>
    <n v="1"/>
    <x v="0"/>
    <n v="180"/>
    <n v="0"/>
    <n v="0"/>
    <n v="25615"/>
    <n v="0"/>
    <n v="25615"/>
    <n v="25615"/>
    <n v="0"/>
    <n v="0"/>
    <n v="25615"/>
    <n v="0"/>
    <n v="327"/>
    <n v="1"/>
    <n v="66"/>
    <x v="2"/>
    <s v="12/2020"/>
    <s v="Landscaping"/>
    <n v="6"/>
    <s v="Landscaping - 81"/>
    <x v="1"/>
    <x v="0"/>
  </r>
  <r>
    <n v="6933822"/>
    <n v="1"/>
    <x v="0"/>
    <n v="120"/>
    <n v="0"/>
    <n v="0"/>
    <n v="104340.12"/>
    <n v="0"/>
    <n v="104340.12"/>
    <n v="104340.12"/>
    <n v="0"/>
    <n v="0"/>
    <n v="104340.12"/>
    <n v="0"/>
    <n v="327"/>
    <n v="1"/>
    <n v="66"/>
    <x v="2"/>
    <s v="12/2020"/>
    <s v="Silver Lake Building Renovations (I"/>
    <n v="6"/>
    <s v="Silver Lake Building Renovations (IT) - 100"/>
    <x v="1"/>
    <x v="0"/>
  </r>
  <r>
    <n v="6933849"/>
    <n v="1"/>
    <x v="0"/>
    <n v="540"/>
    <n v="251"/>
    <n v="0"/>
    <n v="21364.799999999999"/>
    <n v="0"/>
    <n v="21364.799999999999"/>
    <n v="11395.58"/>
    <n v="0"/>
    <n v="9969.2199999999993"/>
    <n v="11435.3"/>
    <n v="39.72"/>
    <n v="327"/>
    <n v="1"/>
    <n v="66"/>
    <x v="2"/>
    <s v="12/2020"/>
    <s v="OFFICE BUILDING - BEAVER RUN"/>
    <n v="6"/>
    <s v="OFFICE BUILDING - BEAVER RUN - 38"/>
    <x v="1"/>
    <x v="0"/>
  </r>
  <r>
    <n v="6933971"/>
    <n v="1"/>
    <x v="0"/>
    <n v="60"/>
    <n v="0"/>
    <n v="0"/>
    <n v="9183.33"/>
    <n v="0"/>
    <n v="9183.33"/>
    <n v="9183.33"/>
    <n v="0"/>
    <n v="0"/>
    <n v="9183.33"/>
    <n v="0"/>
    <n v="327"/>
    <n v="1"/>
    <n v="66"/>
    <x v="2"/>
    <s v="12/2020"/>
    <s v="SL PLANNING CELL CONVERSION"/>
    <n v="6"/>
    <s v="SL PLANNING CELL CONVERSION - 126"/>
    <x v="1"/>
    <x v="0"/>
  </r>
  <r>
    <n v="6933972"/>
    <n v="1"/>
    <x v="0"/>
    <n v="480"/>
    <n v="188"/>
    <n v="0"/>
    <n v="244514.08"/>
    <n v="0"/>
    <n v="244514.08"/>
    <n v="148746.01"/>
    <n v="0"/>
    <n v="95768.07"/>
    <n v="149255.41"/>
    <n v="509.40000000000003"/>
    <n v="327"/>
    <n v="1"/>
    <n v="66"/>
    <x v="2"/>
    <s v="12/2020"/>
    <s v="STRUCTURES &amp; IMPROV - ADDITION TO S"/>
    <n v="6"/>
    <s v="STRUCTURES &amp; IMPROV - ADDITION TO SILVER LAKE - 20"/>
    <x v="1"/>
    <x v="0"/>
  </r>
  <r>
    <n v="6933997"/>
    <n v="1"/>
    <x v="0"/>
    <n v="120"/>
    <n v="0"/>
    <n v="0"/>
    <n v="67800"/>
    <n v="0"/>
    <n v="67800"/>
    <n v="67800"/>
    <n v="0"/>
    <n v="0"/>
    <n v="67800"/>
    <n v="0"/>
    <n v="327"/>
    <n v="1"/>
    <n v="66"/>
    <x v="2"/>
    <s v="12/2020"/>
    <s v="Heating/Air conditioning upgrade"/>
    <n v="6"/>
    <s v="Heating/Air conditioning upgrade - 74"/>
    <x v="1"/>
    <x v="0"/>
  </r>
  <r>
    <n v="6933998"/>
    <n v="1"/>
    <x v="0"/>
    <n v="84"/>
    <n v="0"/>
    <n v="0"/>
    <n v="11479"/>
    <n v="0"/>
    <n v="11479"/>
    <n v="11479"/>
    <n v="0"/>
    <n v="0"/>
    <n v="11479"/>
    <n v="0"/>
    <n v="327"/>
    <n v="1"/>
    <n v="66"/>
    <x v="2"/>
    <s v="12/2020"/>
    <s v="Installation 3Ton AC unit in Server"/>
    <n v="6"/>
    <s v="Installation 3Ton AC unit in Server Room - 84"/>
    <x v="1"/>
    <x v="0"/>
  </r>
  <r>
    <n v="6933401"/>
    <n v="1"/>
    <x v="0"/>
    <n v="120"/>
    <n v="13"/>
    <n v="0"/>
    <n v="5046.8100000000004"/>
    <n v="0"/>
    <n v="5046.8100000000004"/>
    <n v="4472.74"/>
    <n v="0"/>
    <n v="574.07000000000005"/>
    <n v="4516.8999999999996"/>
    <n v="44.160000000000004"/>
    <n v="328"/>
    <n v="1"/>
    <n v="68"/>
    <x v="4"/>
    <s v="12/2020"/>
    <s v="Compass Pointe Furniture"/>
    <n v="2"/>
    <s v="Compass Pointe Furniture - 121"/>
    <x v="1"/>
    <x v="0"/>
  </r>
  <r>
    <n v="6933402"/>
    <n v="1"/>
    <x v="0"/>
    <n v="120"/>
    <n v="14"/>
    <n v="0"/>
    <n v="609.32000000000005"/>
    <n v="0"/>
    <n v="609.32000000000005"/>
    <n v="534.84"/>
    <n v="0"/>
    <n v="74.48"/>
    <n v="540.16"/>
    <n v="5.32"/>
    <n v="328"/>
    <n v="1"/>
    <n v="68"/>
    <x v="4"/>
    <s v="12/2020"/>
    <s v="Compass Pointe Furniture"/>
    <n v="2"/>
    <s v="Compass Pointe Furniture - 122"/>
    <x v="1"/>
    <x v="0"/>
  </r>
  <r>
    <n v="2273447"/>
    <n v="1"/>
    <x v="0"/>
    <n v="60"/>
    <n v="57"/>
    <n v="0"/>
    <n v="2654.85"/>
    <n v="0"/>
    <n v="2654.85"/>
    <n v="132.75"/>
    <n v="0"/>
    <n v="2522.1"/>
    <n v="177"/>
    <n v="44.25"/>
    <n v="329"/>
    <n v="1"/>
    <n v="73"/>
    <x v="11"/>
    <s v="12/2020"/>
    <s v="Jeff Sylvester 2020 Ford Exp"/>
    <n v="2"/>
    <s v="Jeff Sylvester 2020 Ford Exp"/>
    <x v="1"/>
    <x v="0"/>
  </r>
  <r>
    <n v="2273450"/>
    <n v="1"/>
    <x v="0"/>
    <n v="60"/>
    <n v="58"/>
    <n v="0"/>
    <n v="-4001"/>
    <n v="0"/>
    <n v="-4001"/>
    <n v="-133.36000000000001"/>
    <n v="0"/>
    <n v="-3867.64"/>
    <n v="-200.04"/>
    <n v="-66.680000000000007"/>
    <n v="329"/>
    <n v="1"/>
    <n v="73"/>
    <x v="11"/>
    <s v="12/2020"/>
    <s v="SK20250102R - RET AM-1117 Taurus"/>
    <n v="2"/>
    <s v="SK20250102R - RET AM-1117 Taurus"/>
    <x v="1"/>
    <x v="0"/>
  </r>
  <r>
    <n v="2273453"/>
    <n v="1"/>
    <x v="0"/>
    <n v="60"/>
    <n v="58"/>
    <n v="0"/>
    <n v="37786.69"/>
    <n v="0"/>
    <n v="37786.69"/>
    <n v="1259.56"/>
    <n v="0"/>
    <n v="36527.129999999997"/>
    <n v="1889.34"/>
    <n v="629.78"/>
    <n v="329"/>
    <n v="1"/>
    <n v="73"/>
    <x v="11"/>
    <s v="12/2020"/>
    <s v="Mark Cutshaw's current vehicle has"/>
    <n v="2"/>
    <s v="Mark Cutshaw's current vehicle has reached the end of it's useful life, and will need a new one."/>
    <x v="1"/>
    <x v="0"/>
  </r>
  <r>
    <n v="3776262"/>
    <n v="1"/>
    <x v="0"/>
    <n v="60"/>
    <n v="60"/>
    <n v="0"/>
    <n v="0"/>
    <n v="73022.930000000008"/>
    <n v="73022.929999999993"/>
    <n v="0"/>
    <n v="0"/>
    <n v="0"/>
    <n v="0"/>
    <n v="0"/>
    <n v="329"/>
    <n v="1"/>
    <n v="73"/>
    <x v="11"/>
    <s v="12/2020"/>
    <s v="Jeff Householders New Vehicle"/>
    <n v="2"/>
    <s v="Replace the 2016 Tahoe vin 1GNSKCKC9GR398771"/>
    <x v="1"/>
    <x v="0"/>
  </r>
  <r>
    <n v="6932980"/>
    <n v="1"/>
    <x v="0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2/2020"/>
    <s v="2015 Ford Exp - J Householder"/>
    <n v="2"/>
    <s v="2015 Ford Exp - J Householder - 138"/>
    <x v="1"/>
    <x v="0"/>
  </r>
  <r>
    <n v="6932981"/>
    <n v="1"/>
    <x v="0"/>
    <n v="60"/>
    <n v="8"/>
    <n v="0"/>
    <n v="63147"/>
    <n v="-63147"/>
    <n v="0"/>
    <n v="54727.4"/>
    <n v="-54727.4"/>
    <n v="0"/>
    <n v="0"/>
    <n v="0"/>
    <n v="329"/>
    <n v="1"/>
    <n v="73"/>
    <x v="11"/>
    <s v="12/2020"/>
    <s v="2016 Chevrolet Tahoe- Mike McMaster"/>
    <n v="2"/>
    <s v="2016 Chevrolet Tahoe- J. Householder - 156"/>
    <x v="1"/>
    <x v="0"/>
  </r>
  <r>
    <n v="6932982"/>
    <n v="1"/>
    <x v="0"/>
    <n v="60"/>
    <n v="11"/>
    <n v="0"/>
    <n v="40830.839999999997"/>
    <n v="0"/>
    <n v="40830.839999999997"/>
    <n v="33345.17"/>
    <n v="0"/>
    <n v="7485.67"/>
    <n v="34025.69"/>
    <n v="680.52"/>
    <n v="329"/>
    <n v="1"/>
    <n v="73"/>
    <x v="11"/>
    <s v="12/2020"/>
    <s v="2016 Ford E150 Truck Pesco FL Sales"/>
    <n v="2"/>
    <s v="2016 Ford E150 Truck Pesco FL Sales (AM-1648) - 159"/>
    <x v="1"/>
    <x v="0"/>
  </r>
  <r>
    <n v="6932990"/>
    <n v="1"/>
    <x v="0"/>
    <n v="60"/>
    <n v="8"/>
    <n v="0"/>
    <n v="41806"/>
    <n v="0"/>
    <n v="41806"/>
    <n v="36231.879999999997"/>
    <n v="0"/>
    <n v="5574.12"/>
    <n v="36928.65"/>
    <n v="696.77"/>
    <n v="329"/>
    <n v="1"/>
    <n v="73"/>
    <x v="11"/>
    <s v="12/2020"/>
    <s v="2016 Ford Explorer-Greg Robinson"/>
    <n v="2"/>
    <s v="2016 Ford Explorer-Greg Robinson - 155"/>
    <x v="1"/>
    <x v="0"/>
  </r>
  <r>
    <n v="6932996"/>
    <n v="1"/>
    <x v="0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2/2020"/>
    <s v="Householder Veh"/>
    <n v="2"/>
    <s v="Householder Veh - 170"/>
    <x v="1"/>
    <x v="0"/>
  </r>
  <r>
    <n v="6933102"/>
    <n v="1"/>
    <x v="0"/>
    <n v="60"/>
    <n v="17"/>
    <n v="0"/>
    <n v="35628"/>
    <n v="0"/>
    <n v="35628"/>
    <n v="25533.4"/>
    <n v="0"/>
    <n v="10094.6"/>
    <n v="26127.200000000001"/>
    <n v="593.80000000000007"/>
    <n v="329"/>
    <n v="1"/>
    <n v="73"/>
    <x v="11"/>
    <s v="12/2020"/>
    <s v="2017 Ford Taurus -Lou Anatrella"/>
    <n v="2"/>
    <s v="2017 Ford Taurus -Lou Anatrella - 160"/>
    <x v="1"/>
    <x v="0"/>
  </r>
  <r>
    <n v="6933260"/>
    <n v="1"/>
    <x v="0"/>
    <n v="60"/>
    <n v="0"/>
    <n v="0"/>
    <n v="38319"/>
    <n v="0"/>
    <n v="38319"/>
    <n v="38319"/>
    <n v="0"/>
    <n v="0"/>
    <n v="38319"/>
    <n v="0"/>
    <n v="329"/>
    <n v="1"/>
    <n v="73"/>
    <x v="11"/>
    <s v="12/2020"/>
    <s v="2016 Ford Explorer J. Steinmetz"/>
    <n v="2"/>
    <s v="2016 Ford Explorer J. Steinmetz - 149"/>
    <x v="1"/>
    <x v="0"/>
  </r>
  <r>
    <n v="6933263"/>
    <n v="1"/>
    <x v="0"/>
    <n v="60"/>
    <n v="6"/>
    <n v="0"/>
    <n v="42216"/>
    <n v="0"/>
    <n v="42216"/>
    <n v="37994.400000000001"/>
    <n v="0"/>
    <n v="4221.6000000000004"/>
    <n v="38698"/>
    <n v="703.6"/>
    <n v="329"/>
    <n v="1"/>
    <n v="73"/>
    <x v="11"/>
    <s v="12/2020"/>
    <s v="2016 Ford Explorer-Sheri Richards"/>
    <n v="2"/>
    <s v="2016 Ford Explorer-C. Martin - 153"/>
    <x v="1"/>
    <x v="0"/>
  </r>
  <r>
    <n v="6933264"/>
    <n v="1"/>
    <x v="0"/>
    <n v="60"/>
    <n v="30"/>
    <n v="0"/>
    <n v="39643"/>
    <n v="0"/>
    <n v="39643"/>
    <n v="19285.759999999998"/>
    <n v="0"/>
    <n v="20357.240000000002"/>
    <n v="19964.330000000002"/>
    <n v="678.57"/>
    <n v="329"/>
    <n v="1"/>
    <n v="73"/>
    <x v="11"/>
    <s v="12/2020"/>
    <s v="2018 Ford Explorer - Champe Fisher"/>
    <n v="2"/>
    <s v="2018 Ford Explorer - Bill O'Brien - 167"/>
    <x v="1"/>
    <x v="0"/>
  </r>
  <r>
    <n v="6933382"/>
    <n v="1"/>
    <x v="0"/>
    <n v="60"/>
    <n v="0"/>
    <n v="0"/>
    <n v="35342.9"/>
    <n v="0"/>
    <n v="35342.9"/>
    <n v="35342.9"/>
    <n v="0"/>
    <n v="0"/>
    <n v="35342.9"/>
    <n v="0"/>
    <n v="329"/>
    <n v="1"/>
    <n v="73"/>
    <x v="11"/>
    <s v="12/2020"/>
    <s v="2014 GMC Acadia - Bill Hancock"/>
    <n v="2"/>
    <s v="2014 GMC Acadia - Bill Hancock - 133"/>
    <x v="1"/>
    <x v="0"/>
  </r>
  <r>
    <n v="6933393"/>
    <n v="1"/>
    <x v="0"/>
    <n v="60"/>
    <n v="19"/>
    <n v="0"/>
    <n v="39832"/>
    <n v="0"/>
    <n v="39832"/>
    <n v="27218.560000000001"/>
    <n v="0"/>
    <n v="12613.44"/>
    <n v="27882.43"/>
    <n v="663.87"/>
    <n v="329"/>
    <n v="1"/>
    <n v="73"/>
    <x v="11"/>
    <s v="12/2020"/>
    <s v="2017 Ford Explorer - Tom Mahn"/>
    <n v="2"/>
    <s v="2017 Ford Explorer - Tom Mahn - 162"/>
    <x v="1"/>
    <x v="0"/>
  </r>
  <r>
    <n v="6933678"/>
    <n v="1"/>
    <x v="0"/>
    <n v="60"/>
    <n v="0"/>
    <n v="0"/>
    <n v="29995.88"/>
    <n v="0"/>
    <n v="29995.88"/>
    <n v="29995.88"/>
    <n v="0"/>
    <n v="0"/>
    <n v="29995.88"/>
    <n v="0"/>
    <n v="329"/>
    <n v="1"/>
    <n v="73"/>
    <x v="11"/>
    <s v="12/2020"/>
    <s v="2016 Ford F-150 Saftey"/>
    <n v="2"/>
    <s v="2016 Ford F-150 Saftey - 150"/>
    <x v="1"/>
    <x v="0"/>
  </r>
  <r>
    <n v="6933821"/>
    <n v="1"/>
    <x v="0"/>
    <n v="60"/>
    <n v="0"/>
    <n v="0"/>
    <n v="35604"/>
    <n v="0"/>
    <n v="35604"/>
    <n v="35604"/>
    <n v="0"/>
    <n v="0"/>
    <n v="35604"/>
    <n v="0"/>
    <n v="329"/>
    <n v="1"/>
    <n v="73"/>
    <x v="11"/>
    <s v="12/2020"/>
    <s v="2015 Ford Taurus V. Gadgil"/>
    <n v="2"/>
    <s v="2015 Ford Taurus V. Gadgil - 148"/>
    <x v="1"/>
    <x v="0"/>
  </r>
  <r>
    <n v="6933829"/>
    <n v="1"/>
    <x v="0"/>
    <n v="60"/>
    <n v="8"/>
    <n v="0"/>
    <n v="40961.57"/>
    <n v="0"/>
    <n v="40961.57"/>
    <n v="35500.01"/>
    <n v="0"/>
    <n v="5461.56"/>
    <n v="36182.71"/>
    <n v="682.7"/>
    <n v="329"/>
    <n v="1"/>
    <n v="73"/>
    <x v="11"/>
    <s v="12/2020"/>
    <s v="2016 Ford Explorer XLT -Brian Goff"/>
    <n v="2"/>
    <s v="2016 Ford Explorer XLT -Brian Goff - 154"/>
    <x v="1"/>
    <x v="0"/>
  </r>
  <r>
    <n v="6933830"/>
    <n v="1"/>
    <x v="0"/>
    <n v="60"/>
    <n v="0"/>
    <n v="0"/>
    <n v="23867"/>
    <n v="0"/>
    <n v="23867"/>
    <n v="23867"/>
    <n v="0"/>
    <n v="0"/>
    <n v="23867"/>
    <n v="0"/>
    <n v="329"/>
    <n v="1"/>
    <n v="73"/>
    <x v="11"/>
    <s v="12/2020"/>
    <s v="2016 Ford Fusion  - HR Dept spare"/>
    <n v="2"/>
    <s v="2016 Ford Fusion  - HR Dept spare - 147"/>
    <x v="1"/>
    <x v="0"/>
  </r>
  <r>
    <n v="6934022"/>
    <n v="1"/>
    <x v="0"/>
    <n v="60"/>
    <n v="30"/>
    <n v="0"/>
    <n v="40111.449999999997"/>
    <n v="0"/>
    <n v="40111.449999999997"/>
    <n v="19513.669999999998"/>
    <n v="0"/>
    <n v="20597.78"/>
    <n v="20200.259999999998"/>
    <n v="686.59"/>
    <n v="329"/>
    <n v="1"/>
    <n v="73"/>
    <x v="11"/>
    <s v="12/2020"/>
    <s v="2018 Ford Explorer White - L. Orr"/>
    <n v="2"/>
    <s v="2018 Ford Explorer White - L. Orr - 178"/>
    <x v="1"/>
    <x v="0"/>
  </r>
  <r>
    <n v="6934034"/>
    <n v="1"/>
    <x v="0"/>
    <n v="60"/>
    <n v="44"/>
    <n v="0"/>
    <n v="29646.39"/>
    <n v="0"/>
    <n v="29646.39"/>
    <n v="7479.41"/>
    <n v="0"/>
    <n v="22166.98"/>
    <n v="7983.2"/>
    <n v="503.79"/>
    <n v="329"/>
    <n v="1"/>
    <n v="73"/>
    <x v="11"/>
    <s v="12/2020"/>
    <s v="2017 Ford Edge Steve Baccino"/>
    <n v="2"/>
    <s v="2017 Ford Edge Steve Baccino - 175"/>
    <x v="1"/>
    <x v="0"/>
  </r>
  <r>
    <n v="6934052"/>
    <n v="1"/>
    <x v="0"/>
    <n v="60"/>
    <n v="45"/>
    <n v="0"/>
    <n v="65092"/>
    <n v="0"/>
    <n v="65092"/>
    <n v="15334.18"/>
    <n v="0"/>
    <n v="49757.82"/>
    <n v="16439.91"/>
    <n v="1105.73"/>
    <n v="329"/>
    <n v="1"/>
    <n v="73"/>
    <x v="11"/>
    <s v="12/2020"/>
    <s v="2019 Chevy Tahoe - Moriarty"/>
    <n v="2"/>
    <s v="2019 Chevy Tahoe - Moriarty - 177"/>
    <x v="1"/>
    <x v="0"/>
  </r>
  <r>
    <n v="6934061"/>
    <n v="1"/>
    <x v="0"/>
    <n v="60"/>
    <n v="25"/>
    <n v="0"/>
    <n v="6344.61"/>
    <n v="0"/>
    <n v="6344.61"/>
    <n v="6344.61"/>
    <n v="0"/>
    <n v="0"/>
    <n v="6344.61"/>
    <n v="0"/>
    <n v="329"/>
    <n v="1"/>
    <n v="73"/>
    <x v="11"/>
    <s v="12/2020"/>
    <s v="2017 Ford Edge Steve Baccino"/>
    <n v="2"/>
    <s v="2017 Ford Edge Steve Baccino - 176"/>
    <x v="1"/>
    <x v="0"/>
  </r>
  <r>
    <n v="6934081"/>
    <n v="1"/>
    <x v="0"/>
    <n v="60"/>
    <n v="41"/>
    <n v="0"/>
    <n v="44783.54"/>
    <n v="0"/>
    <n v="44783.54"/>
    <n v="13543.9"/>
    <n v="0"/>
    <n v="31239.64"/>
    <n v="14305.84"/>
    <n v="761.94"/>
    <n v="329"/>
    <n v="1"/>
    <n v="73"/>
    <x v="11"/>
    <s v="12/2020"/>
    <s v="2019 Ford Explorer XLT - Galtman"/>
    <n v="2"/>
    <s v="2019 Ford Explorer XLT - Galtman - 171"/>
    <x v="1"/>
    <x v="0"/>
  </r>
  <r>
    <n v="7003533"/>
    <n v="1"/>
    <x v="0"/>
    <n v="60"/>
    <n v="49"/>
    <n v="0"/>
    <n v="56746.98"/>
    <n v="0"/>
    <n v="56746.98"/>
    <n v="9576.0400000000009"/>
    <n v="0"/>
    <n v="47170.94"/>
    <n v="10538.71"/>
    <n v="962.67000000000007"/>
    <n v="329"/>
    <n v="1"/>
    <n v="73"/>
    <x v="11"/>
    <s v="12/2020"/>
    <s v="2020 Ford Explorer - Sylvester"/>
    <n v="2"/>
    <s v="2020 Ford Explorer - Sylvester - 179"/>
    <x v="1"/>
    <x v="0"/>
  </r>
  <r>
    <n v="7004104"/>
    <n v="1"/>
    <x v="0"/>
    <n v="60"/>
    <n v="50"/>
    <n v="0"/>
    <n v="51694"/>
    <n v="0"/>
    <n v="51694"/>
    <n v="7859.89"/>
    <n v="0"/>
    <n v="43834.11"/>
    <n v="8736.57"/>
    <n v="876.68000000000006"/>
    <n v="329"/>
    <n v="1"/>
    <n v="73"/>
    <x v="11"/>
    <s v="12/2020"/>
    <s v="2020 GMC Acadia - Cooper"/>
    <n v="2"/>
    <s v="2020 GMC Acadia - Cooper -180"/>
    <x v="1"/>
    <x v="0"/>
  </r>
  <r>
    <n v="6932995"/>
    <n v="1"/>
    <x v="0"/>
    <n v="84"/>
    <n v="55"/>
    <n v="0"/>
    <n v="8954"/>
    <n v="0"/>
    <n v="8954"/>
    <n v="2996.67"/>
    <n v="0"/>
    <n v="5957.33"/>
    <n v="3104.99"/>
    <n v="108.32000000000001"/>
    <n v="330"/>
    <n v="1"/>
    <n v="76"/>
    <x v="9"/>
    <s v="12/2020"/>
    <s v="Customer Care Cisco Phone System"/>
    <n v="2"/>
    <s v="Customer Care Cisco Phone System - 168"/>
    <x v="1"/>
    <x v="0"/>
  </r>
  <r>
    <n v="6933270"/>
    <n v="1"/>
    <x v="0"/>
    <n v="84"/>
    <n v="53"/>
    <n v="0"/>
    <n v="9456.25"/>
    <n v="0"/>
    <n v="9456.25"/>
    <n v="3489.78"/>
    <n v="0"/>
    <n v="5966.47"/>
    <n v="3602.35"/>
    <n v="112.57000000000001"/>
    <n v="330"/>
    <n v="1"/>
    <n v="76"/>
    <x v="9"/>
    <s v="12/2020"/>
    <s v="Cisco Phone Equip, (67) Microphones"/>
    <n v="2"/>
    <s v="Cisco Phone Equip, (67) Microphones &amp; (73) Headsets - 166"/>
    <x v="1"/>
    <x v="0"/>
  </r>
  <r>
    <n v="6933412"/>
    <n v="1"/>
    <x v="0"/>
    <n v="84"/>
    <n v="57"/>
    <n v="0"/>
    <n v="16375"/>
    <n v="0"/>
    <n v="16375"/>
    <n v="5089.8"/>
    <n v="0"/>
    <n v="11285.2"/>
    <n v="5287.79"/>
    <n v="197.99"/>
    <n v="330"/>
    <n v="1"/>
    <n v="76"/>
    <x v="9"/>
    <s v="12/2020"/>
    <s v="Customer Care Cisco Phone System"/>
    <n v="2"/>
    <s v="Customer Care Cisco Phone System - 169"/>
    <x v="1"/>
    <x v="0"/>
  </r>
  <r>
    <n v="6933844"/>
    <n v="1"/>
    <x v="0"/>
    <n v="84"/>
    <n v="48"/>
    <n v="0"/>
    <n v="404019.88"/>
    <n v="0"/>
    <n v="404019.88"/>
    <n v="168953.77"/>
    <n v="0"/>
    <n v="235066.11"/>
    <n v="173850.98"/>
    <n v="4897.21"/>
    <n v="330"/>
    <n v="1"/>
    <n v="76"/>
    <x v="9"/>
    <s v="12/2020"/>
    <s v="Customer Care Cisco Phone System"/>
    <n v="2"/>
    <s v="Customer Care Cisco Phone System - 164"/>
    <x v="1"/>
    <x v="0"/>
  </r>
  <r>
    <n v="6933996"/>
    <n v="1"/>
    <x v="0"/>
    <n v="84"/>
    <n v="51"/>
    <n v="0"/>
    <n v="30844.91"/>
    <n v="0"/>
    <n v="30844.91"/>
    <n v="12117.64"/>
    <n v="0"/>
    <n v="18727.27"/>
    <n v="12484.84"/>
    <n v="367.2"/>
    <n v="330"/>
    <n v="1"/>
    <n v="76"/>
    <x v="9"/>
    <s v="12/2020"/>
    <s v="Customer Care Cisco Phone System"/>
    <n v="2"/>
    <s v="Customer Care Cisco Phone System - 165"/>
    <x v="1"/>
    <x v="0"/>
  </r>
  <r>
    <n v="6932986"/>
    <n v="1"/>
    <x v="1"/>
    <n v="84"/>
    <n v="42"/>
    <n v="0"/>
    <n v="164635.24"/>
    <n v="0"/>
    <n v="164635.24"/>
    <n v="80668.62"/>
    <n v="0"/>
    <n v="83966.62"/>
    <n v="82667.820000000007"/>
    <n v="1999.2"/>
    <n v="308"/>
    <n v="1"/>
    <n v="39"/>
    <x v="0"/>
    <s v="01/2021"/>
    <s v="Utilities International - Phase 1"/>
    <n v="2"/>
    <s v="Utilities International - Phase 1 - 1579"/>
    <x v="0"/>
    <x v="0"/>
  </r>
  <r>
    <n v="6933095"/>
    <n v="1"/>
    <x v="1"/>
    <n v="84"/>
    <n v="55"/>
    <n v="0"/>
    <n v="1625"/>
    <n v="0"/>
    <n v="1625"/>
    <n v="544.1"/>
    <n v="0"/>
    <n v="1080.9000000000001"/>
    <n v="563.75"/>
    <n v="19.650000000000002"/>
    <n v="308"/>
    <n v="1"/>
    <n v="39"/>
    <x v="0"/>
    <s v="01/2021"/>
    <s v="Utilities International - Phase 2"/>
    <n v="2"/>
    <s v="Utilities International - Phase 2 - 1779"/>
    <x v="0"/>
    <x v="0"/>
  </r>
  <r>
    <n v="6933388"/>
    <n v="1"/>
    <x v="1"/>
    <n v="84"/>
    <n v="54"/>
    <n v="0"/>
    <n v="-1778.34"/>
    <n v="0"/>
    <n v="-1778.34"/>
    <n v="-616.66"/>
    <n v="0"/>
    <n v="-1161.68"/>
    <n v="-638.16999999999996"/>
    <n v="-21.51"/>
    <n v="308"/>
    <n v="1"/>
    <n v="39"/>
    <x v="0"/>
    <s v="01/2021"/>
    <s v="Utilities International - Phase 2"/>
    <n v="2"/>
    <s v="Utilities International - Phase 2 - 1764"/>
    <x v="0"/>
    <x v="0"/>
  </r>
  <r>
    <n v="6933673"/>
    <n v="1"/>
    <x v="1"/>
    <n v="84"/>
    <n v="52"/>
    <n v="0"/>
    <n v="1021008.31"/>
    <n v="0"/>
    <n v="1021008.31"/>
    <n v="378421.31"/>
    <n v="0"/>
    <n v="642587"/>
    <n v="390778.75"/>
    <n v="12357.44"/>
    <n v="308"/>
    <n v="1"/>
    <n v="39"/>
    <x v="0"/>
    <s v="01/2021"/>
    <s v="Utilities International - Phase 2"/>
    <n v="2"/>
    <s v="Utilities International - Phase 2 - 1755"/>
    <x v="0"/>
    <x v="0"/>
  </r>
  <r>
    <n v="6933825"/>
    <n v="1"/>
    <x v="1"/>
    <n v="84"/>
    <n v="53"/>
    <n v="0"/>
    <n v="261.20999999999998"/>
    <n v="0"/>
    <n v="261.20999999999998"/>
    <n v="93.7"/>
    <n v="0"/>
    <n v="167.51"/>
    <n v="96.86"/>
    <n v="3.16"/>
    <n v="308"/>
    <n v="1"/>
    <n v="39"/>
    <x v="0"/>
    <s v="01/2021"/>
    <s v="Utilities International - Phase 2"/>
    <n v="2"/>
    <s v="Utilities International - Phase 2 - 1774"/>
    <x v="0"/>
    <x v="0"/>
  </r>
  <r>
    <n v="6933826"/>
    <n v="1"/>
    <x v="1"/>
    <n v="84"/>
    <n v="57"/>
    <n v="0"/>
    <n v="1300"/>
    <n v="0"/>
    <n v="1300"/>
    <n v="404.26"/>
    <n v="0"/>
    <n v="895.74"/>
    <n v="419.97"/>
    <n v="15.71"/>
    <n v="308"/>
    <n v="1"/>
    <n v="39"/>
    <x v="0"/>
    <s v="01/2021"/>
    <s v="Utilities International - Phase 2"/>
    <n v="2"/>
    <s v="Utilities International - Phase 2 - 1790"/>
    <x v="0"/>
    <x v="0"/>
  </r>
  <r>
    <n v="6933976"/>
    <n v="1"/>
    <x v="1"/>
    <n v="84"/>
    <n v="56"/>
    <n v="0"/>
    <n v="10697.46"/>
    <n v="0"/>
    <n v="10697.46"/>
    <n v="3454.38"/>
    <n v="0"/>
    <n v="7243.08"/>
    <n v="3583.72"/>
    <n v="129.34"/>
    <n v="308"/>
    <n v="1"/>
    <n v="39"/>
    <x v="0"/>
    <s v="01/2021"/>
    <s v="Utilities International - Phase 2"/>
    <n v="2"/>
    <s v="Utilities International - Phase 2 - 1786"/>
    <x v="0"/>
    <x v="0"/>
  </r>
  <r>
    <n v="6933977"/>
    <n v="1"/>
    <x v="1"/>
    <n v="84"/>
    <n v="58"/>
    <n v="0"/>
    <n v="18074.14"/>
    <n v="0"/>
    <n v="18074.14"/>
    <n v="5405.3"/>
    <n v="0"/>
    <n v="12668.84"/>
    <n v="5623.73"/>
    <n v="218.43"/>
    <n v="308"/>
    <n v="1"/>
    <n v="39"/>
    <x v="0"/>
    <s v="01/2021"/>
    <s v="Utilities International - Phase 2"/>
    <n v="2"/>
    <s v="Utilities International - Phase 2 - 1799"/>
    <x v="0"/>
    <x v="0"/>
  </r>
  <r>
    <n v="6933983"/>
    <n v="1"/>
    <x v="1"/>
    <n v="84"/>
    <n v="59"/>
    <n v="0"/>
    <n v="1950"/>
    <n v="0"/>
    <n v="1950"/>
    <n v="559.91"/>
    <n v="0"/>
    <n v="1390.09"/>
    <n v="583.47"/>
    <n v="23.56"/>
    <n v="308"/>
    <n v="1"/>
    <n v="39"/>
    <x v="0"/>
    <s v="01/2021"/>
    <s v="Utilities International - Phase 2"/>
    <n v="2"/>
    <s v="Utilities International - Phase 2 - 1808"/>
    <x v="0"/>
    <x v="0"/>
  </r>
  <r>
    <n v="6934027"/>
    <n v="1"/>
    <x v="1"/>
    <n v="84"/>
    <n v="61"/>
    <n v="0"/>
    <n v="10393.98"/>
    <n v="0"/>
    <n v="10393.98"/>
    <n v="2736.57"/>
    <n v="0"/>
    <n v="7657.41"/>
    <n v="2862.1"/>
    <n v="125.53"/>
    <n v="308"/>
    <n v="1"/>
    <n v="39"/>
    <x v="0"/>
    <s v="01/2021"/>
    <s v="Utilities International - Phase 2"/>
    <n v="2"/>
    <s v="Utilities International - Phase 2 - 1810"/>
    <x v="0"/>
    <x v="0"/>
  </r>
  <r>
    <n v="6934066"/>
    <n v="1"/>
    <x v="1"/>
    <n v="84"/>
    <n v="63"/>
    <n v="0"/>
    <n v="3250"/>
    <n v="0"/>
    <n v="3250"/>
    <n v="778.2"/>
    <n v="0"/>
    <n v="2471.8000000000002"/>
    <n v="817.43"/>
    <n v="39.230000000000004"/>
    <n v="308"/>
    <n v="1"/>
    <n v="39"/>
    <x v="0"/>
    <s v="01/2021"/>
    <s v="Utilities International - Phase 2"/>
    <n v="2"/>
    <s v="Utilities International - Phase 2 - 1822"/>
    <x v="0"/>
    <x v="0"/>
  </r>
  <r>
    <n v="6934076"/>
    <n v="1"/>
    <x v="1"/>
    <n v="84"/>
    <n v="64"/>
    <n v="0"/>
    <n v="13092.33"/>
    <n v="0"/>
    <n v="13092.33"/>
    <n v="2978.7"/>
    <n v="0"/>
    <n v="10113.629999999999"/>
    <n v="3136.73"/>
    <n v="158.03"/>
    <n v="308"/>
    <n v="1"/>
    <n v="39"/>
    <x v="0"/>
    <s v="01/2021"/>
    <s v="Utilities International - Phase 2"/>
    <n v="2"/>
    <s v="Utilities International - Phase 2 - 1824"/>
    <x v="0"/>
    <x v="0"/>
  </r>
  <r>
    <n v="6933481"/>
    <n v="1"/>
    <x v="1"/>
    <n v="60"/>
    <n v="0"/>
    <n v="0"/>
    <n v="5716.29"/>
    <n v="0"/>
    <n v="5716.29"/>
    <n v="5716.29"/>
    <n v="0"/>
    <n v="5716.29"/>
    <n v="5716.29"/>
    <n v="0"/>
    <n v="300"/>
    <n v="1"/>
    <n v="62"/>
    <x v="1"/>
    <s v="01/2021"/>
    <s v="Organizational Expense"/>
    <n v="4"/>
    <s v="Organizational Expense - 1"/>
    <x v="0"/>
    <x v="0"/>
  </r>
  <r>
    <n v="6933924"/>
    <n v="1"/>
    <x v="1"/>
    <n v="60"/>
    <n v="0"/>
    <n v="0"/>
    <n v="250"/>
    <n v="0"/>
    <n v="250"/>
    <n v="250"/>
    <n v="0"/>
    <n v="250"/>
    <n v="250"/>
    <n v="0"/>
    <n v="300"/>
    <n v="1"/>
    <n v="62"/>
    <x v="1"/>
    <s v="01/2021"/>
    <s v="Merger Expenses"/>
    <n v="4"/>
    <s v="Merger Expenses - 2"/>
    <x v="0"/>
    <x v="0"/>
  </r>
  <r>
    <n v="3775374"/>
    <n v="1"/>
    <x v="1"/>
    <n v="180"/>
    <n v="179"/>
    <n v="0"/>
    <n v="1513.52"/>
    <n v="0"/>
    <n v="1513.52"/>
    <n v="8.41"/>
    <n v="0"/>
    <n v="1505.11"/>
    <n v="16.82"/>
    <n v="8.41"/>
    <n v="301"/>
    <n v="1"/>
    <n v="66"/>
    <x v="2"/>
    <s v="01/2021"/>
    <s v="Energy Lane Warehouse Office"/>
    <n v="6"/>
    <s v="Energy Lane Warehouse Office"/>
    <x v="0"/>
    <x v="1"/>
  </r>
  <r>
    <n v="6932921"/>
    <n v="1"/>
    <x v="1"/>
    <n v="120"/>
    <n v="35"/>
    <n v="0"/>
    <n v="127874.67"/>
    <n v="0"/>
    <n v="127874.67"/>
    <n v="89710.5"/>
    <n v="0"/>
    <n v="38164.17"/>
    <n v="90800.9"/>
    <n v="1090.4000000000001"/>
    <n v="301"/>
    <n v="1"/>
    <n v="66"/>
    <x v="2"/>
    <s v="01/2021"/>
    <s v="Silver Lake Office Additions"/>
    <n v="6"/>
    <s v="Silver Lake Office Additions - 1163"/>
    <x v="0"/>
    <x v="2"/>
  </r>
  <r>
    <n v="6932947"/>
    <n v="1"/>
    <x v="1"/>
    <n v="480"/>
    <n v="448"/>
    <n v="0"/>
    <n v="3603347.56"/>
    <n v="0"/>
    <n v="3603347.56"/>
    <n v="232847.87"/>
    <n v="0"/>
    <n v="3370499.69"/>
    <n v="240371.3"/>
    <n v="7523.43"/>
    <n v="301"/>
    <n v="1"/>
    <n v="66"/>
    <x v="2"/>
    <s v="01/2021"/>
    <s v="Dover Stover/Energy Lane Office"/>
    <n v="6"/>
    <s v="Dover Stover/Energy Lane Office - 1748"/>
    <x v="0"/>
    <x v="1"/>
  </r>
  <r>
    <n v="6932948"/>
    <n v="1"/>
    <x v="1"/>
    <n v="480"/>
    <n v="448"/>
    <n v="0"/>
    <n v="129456.21"/>
    <n v="0"/>
    <n v="129456.21"/>
    <n v="8365.43"/>
    <n v="0"/>
    <n v="121090.78"/>
    <n v="8635.7199999999993"/>
    <n v="270.29000000000002"/>
    <n v="301"/>
    <n v="1"/>
    <n v="66"/>
    <x v="2"/>
    <s v="01/2021"/>
    <s v="Dover Stover/Energy Lane Warehouse"/>
    <n v="6"/>
    <s v="Dover Stover/Energy Lane Warehouse - 1749"/>
    <x v="0"/>
    <x v="1"/>
  </r>
  <r>
    <n v="6932951"/>
    <n v="1"/>
    <x v="1"/>
    <n v="60"/>
    <n v="0"/>
    <n v="0"/>
    <n v="8490"/>
    <n v="0"/>
    <n v="8490"/>
    <n v="8490"/>
    <n v="0"/>
    <n v="0"/>
    <n v="8490"/>
    <n v="0"/>
    <n v="301"/>
    <n v="1"/>
    <n v="66"/>
    <x v="2"/>
    <s v="01/2021"/>
    <s v="AC Unit for SL Server Room"/>
    <n v="6"/>
    <s v="AC Unit for SL Server Room - 1250"/>
    <x v="0"/>
    <x v="2"/>
  </r>
  <r>
    <n v="6932962"/>
    <n v="1"/>
    <x v="1"/>
    <n v="60"/>
    <n v="0"/>
    <n v="0"/>
    <n v="8250"/>
    <n v="0"/>
    <n v="8250"/>
    <n v="8250"/>
    <n v="0"/>
    <n v="0"/>
    <n v="8250"/>
    <n v="0"/>
    <n v="301"/>
    <n v="1"/>
    <n v="66"/>
    <x v="2"/>
    <s v="01/2021"/>
    <s v="Enhance electrical service at SL"/>
    <n v="6"/>
    <s v="Enhance electrical service at SL - 911"/>
    <x v="0"/>
    <x v="2"/>
  </r>
  <r>
    <n v="6933059"/>
    <n v="1"/>
    <x v="1"/>
    <n v="120"/>
    <n v="61"/>
    <n v="0"/>
    <n v="300663.94"/>
    <n v="0"/>
    <n v="300663.94"/>
    <n v="130823.69"/>
    <n v="0"/>
    <n v="169840.25"/>
    <n v="133607.96"/>
    <n v="2784.27"/>
    <n v="301"/>
    <n v="1"/>
    <n v="66"/>
    <x v="2"/>
    <s v="01/2021"/>
    <s v="Silver Lake 2nd Floor Renovations"/>
    <n v="6"/>
    <s v="Silver Lake 2nd Floor Renovations - 1364"/>
    <x v="0"/>
    <x v="2"/>
  </r>
  <r>
    <n v="6933067"/>
    <n v="1"/>
    <x v="1"/>
    <n v="120"/>
    <n v="45"/>
    <n v="0"/>
    <n v="8534"/>
    <n v="0"/>
    <n v="8534"/>
    <n v="5273.38"/>
    <n v="0"/>
    <n v="3260.62"/>
    <n v="5345.84"/>
    <n v="72.460000000000008"/>
    <n v="301"/>
    <n v="1"/>
    <n v="66"/>
    <x v="2"/>
    <s v="01/2021"/>
    <s v="SL Treasury AC Replacement"/>
    <n v="6"/>
    <s v="SL Treasury AC Replacement - 1210"/>
    <x v="0"/>
    <x v="2"/>
  </r>
  <r>
    <n v="6933079"/>
    <n v="1"/>
    <x v="1"/>
    <n v="480"/>
    <n v="455"/>
    <n v="0"/>
    <n v="6615.23"/>
    <n v="0"/>
    <n v="6615.23"/>
    <n v="330.99"/>
    <n v="0"/>
    <n v="6284.24"/>
    <n v="344.8"/>
    <n v="13.81"/>
    <n v="301"/>
    <n v="1"/>
    <n v="66"/>
    <x v="2"/>
    <s v="01/2021"/>
    <s v="Dover Stover/Energy Lane Office"/>
    <n v="6"/>
    <s v="Dover Stover/Energy Lane Office - 1801"/>
    <x v="0"/>
    <x v="1"/>
  </r>
  <r>
    <n v="6933083"/>
    <n v="1"/>
    <x v="1"/>
    <n v="60"/>
    <n v="0"/>
    <n v="0"/>
    <n v="2120.36"/>
    <n v="0"/>
    <n v="2120.36"/>
    <n v="2120.36"/>
    <n v="0"/>
    <n v="0"/>
    <n v="2120.36"/>
    <n v="0"/>
    <n v="301"/>
    <n v="1"/>
    <n v="66"/>
    <x v="2"/>
    <s v="01/2021"/>
    <s v="Electrical Work For Is Department"/>
    <n v="6"/>
    <s v="Electrical Work For Is Department - 404"/>
    <x v="0"/>
    <x v="1"/>
  </r>
  <r>
    <n v="6933084"/>
    <n v="1"/>
    <x v="1"/>
    <n v="60"/>
    <n v="0"/>
    <n v="0"/>
    <n v="719.88"/>
    <n v="0"/>
    <n v="719.88"/>
    <n v="719.88"/>
    <n v="0"/>
    <n v="0"/>
    <n v="719.88"/>
    <n v="0"/>
    <n v="301"/>
    <n v="1"/>
    <n v="66"/>
    <x v="2"/>
    <s v="01/2021"/>
    <s v="Enhance electrical service at SL"/>
    <n v="6"/>
    <s v="Enhance electrical service at SL - 919"/>
    <x v="0"/>
    <x v="2"/>
  </r>
  <r>
    <n v="6933195"/>
    <n v="1"/>
    <x v="1"/>
    <n v="120"/>
    <n v="88"/>
    <n v="0"/>
    <n v="44213.9"/>
    <n v="0"/>
    <n v="44213.9"/>
    <n v="11452.66"/>
    <n v="0"/>
    <n v="32761.24"/>
    <n v="11824.95"/>
    <n v="372.29"/>
    <n v="301"/>
    <n v="1"/>
    <n v="66"/>
    <x v="2"/>
    <s v="01/2021"/>
    <s v="Newark Office Architecture"/>
    <n v="6"/>
    <s v="Newark Office Architecture - 1747"/>
    <x v="0"/>
    <x v="3"/>
  </r>
  <r>
    <n v="6933196"/>
    <n v="1"/>
    <x v="1"/>
    <n v="120"/>
    <n v="91"/>
    <n v="0"/>
    <n v="4235.8900000000003"/>
    <n v="0"/>
    <n v="4235.8900000000003"/>
    <n v="991.27"/>
    <n v="0"/>
    <n v="3244.62"/>
    <n v="1026.93"/>
    <n v="35.660000000000004"/>
    <n v="301"/>
    <n v="1"/>
    <n v="66"/>
    <x v="2"/>
    <s v="01/2021"/>
    <s v="Newark Office Architecture"/>
    <n v="6"/>
    <s v="Newark Office Architecture - 1778"/>
    <x v="0"/>
    <x v="3"/>
  </r>
  <r>
    <n v="6933228"/>
    <n v="1"/>
    <x v="1"/>
    <n v="77"/>
    <n v="0"/>
    <n v="0"/>
    <n v="7648.79"/>
    <n v="0"/>
    <n v="7648.79"/>
    <n v="7648.79"/>
    <n v="0"/>
    <n v="0"/>
    <n v="7648.79"/>
    <n v="0"/>
    <n v="301"/>
    <n v="1"/>
    <n v="66"/>
    <x v="2"/>
    <s v="01/2021"/>
    <s v="COMPASS POINTE BLDG"/>
    <n v="6"/>
    <s v="COMPASS POINTE BLDG - 1050"/>
    <x v="0"/>
    <x v="4"/>
  </r>
  <r>
    <n v="6933476"/>
    <n v="1"/>
    <x v="1"/>
    <n v="120"/>
    <n v="94"/>
    <n v="0"/>
    <n v="8160"/>
    <n v="0"/>
    <n v="8160"/>
    <n v="1705.36"/>
    <n v="0"/>
    <n v="6454.64"/>
    <n v="1774.03"/>
    <n v="68.67"/>
    <n v="301"/>
    <n v="1"/>
    <n v="66"/>
    <x v="2"/>
    <s v="01/2021"/>
    <s v="Newark Office Project Management"/>
    <n v="6"/>
    <s v="Newark Office Project Management - 1789"/>
    <x v="0"/>
    <x v="3"/>
  </r>
  <r>
    <n v="6933477"/>
    <n v="1"/>
    <x v="1"/>
    <n v="120"/>
    <n v="93"/>
    <n v="0"/>
    <n v="2720"/>
    <n v="0"/>
    <n v="2720"/>
    <n v="591.12"/>
    <n v="0"/>
    <n v="2128.88"/>
    <n v="614.01"/>
    <n v="22.89"/>
    <n v="301"/>
    <n v="1"/>
    <n v="66"/>
    <x v="2"/>
    <s v="01/2021"/>
    <s v="Newark Office Project Management"/>
    <n v="6"/>
    <s v="Newark Office Project Management - 1795"/>
    <x v="0"/>
    <x v="3"/>
  </r>
  <r>
    <n v="6933486"/>
    <n v="1"/>
    <x v="1"/>
    <n v="120"/>
    <n v="29"/>
    <n v="0"/>
    <n v="42500"/>
    <n v="0"/>
    <n v="42500"/>
    <n v="31951.59"/>
    <n v="0"/>
    <n v="10548.41"/>
    <n v="32315.33"/>
    <n v="363.74"/>
    <n v="301"/>
    <n v="1"/>
    <n v="66"/>
    <x v="2"/>
    <s v="01/2021"/>
    <s v="SL Natural Gas Generator"/>
    <n v="6"/>
    <s v="SL Natural Gas Generator - 1147"/>
    <x v="0"/>
    <x v="2"/>
  </r>
  <r>
    <n v="6933497"/>
    <n v="1"/>
    <x v="1"/>
    <n v="84"/>
    <n v="0"/>
    <n v="0"/>
    <n v="15590"/>
    <n v="0"/>
    <n v="15590"/>
    <n v="15590"/>
    <n v="0"/>
    <n v="0"/>
    <n v="15590"/>
    <n v="0"/>
    <n v="301"/>
    <n v="1"/>
    <n v="66"/>
    <x v="2"/>
    <s v="01/2021"/>
    <s v="A/C for Server Room"/>
    <n v="6"/>
    <s v="A/C for Server Room - 962"/>
    <x v="0"/>
    <x v="1"/>
  </r>
  <r>
    <n v="6933501"/>
    <n v="1"/>
    <x v="1"/>
    <n v="480"/>
    <n v="449"/>
    <n v="0"/>
    <n v="-31928.82"/>
    <n v="0"/>
    <n v="-31928.82"/>
    <n v="-1996.68"/>
    <n v="0"/>
    <n v="-29932.14"/>
    <n v="-2063.34"/>
    <n v="-66.66"/>
    <n v="301"/>
    <n v="1"/>
    <n v="66"/>
    <x v="2"/>
    <s v="01/2021"/>
    <s v="Dover Stover/Energy Lane Office"/>
    <n v="6"/>
    <s v="Dover Stover/Energy Lane Office - 1769"/>
    <x v="0"/>
    <x v="1"/>
  </r>
  <r>
    <n v="6933502"/>
    <n v="1"/>
    <x v="1"/>
    <n v="60"/>
    <n v="0"/>
    <n v="0"/>
    <n v="9591"/>
    <n v="0"/>
    <n v="9591"/>
    <n v="9591"/>
    <n v="0"/>
    <n v="0"/>
    <n v="9591"/>
    <n v="0"/>
    <n v="301"/>
    <n v="1"/>
    <n v="66"/>
    <x v="2"/>
    <s v="01/2021"/>
    <s v="A/C unit for Silver Lake Server roo"/>
    <n v="6"/>
    <s v="A/C unit for Silver Lake Server room - 910"/>
    <x v="0"/>
    <x v="2"/>
  </r>
  <r>
    <n v="6933506"/>
    <n v="1"/>
    <x v="1"/>
    <n v="46"/>
    <n v="0"/>
    <n v="0"/>
    <n v="125275"/>
    <n v="0"/>
    <n v="125275"/>
    <n v="125275"/>
    <n v="0"/>
    <n v="0"/>
    <n v="125275"/>
    <n v="0"/>
    <n v="301"/>
    <n v="1"/>
    <n v="66"/>
    <x v="2"/>
    <s v="01/2021"/>
    <s v="Compass Pointe Office Improvements"/>
    <n v="6"/>
    <s v="Compass Pointe Office Improvements - 1211"/>
    <x v="0"/>
    <x v="4"/>
  </r>
  <r>
    <n v="6933507"/>
    <n v="1"/>
    <x v="1"/>
    <n v="44"/>
    <n v="0"/>
    <n v="0"/>
    <n v="13401.07"/>
    <n v="0"/>
    <n v="13401.07"/>
    <n v="13401.07"/>
    <n v="0"/>
    <n v="0"/>
    <n v="13401.07"/>
    <n v="0"/>
    <n v="301"/>
    <n v="1"/>
    <n v="66"/>
    <x v="2"/>
    <s v="01/2021"/>
    <s v="Compass Pointe Office Improvements"/>
    <n v="6"/>
    <s v="Compass Pointe Office Improvements - 1219"/>
    <x v="0"/>
    <x v="4"/>
  </r>
  <r>
    <n v="6933554"/>
    <n v="1"/>
    <x v="1"/>
    <n v="120"/>
    <n v="82"/>
    <n v="0"/>
    <n v="8895.7000000000007"/>
    <n v="0"/>
    <n v="8895.7000000000007"/>
    <n v="2816.96"/>
    <n v="0"/>
    <n v="6078.74"/>
    <n v="2891.09"/>
    <n v="74.13"/>
    <n v="301"/>
    <n v="1"/>
    <n v="66"/>
    <x v="2"/>
    <s v="01/2021"/>
    <s v="2nd Flr HR Conference Room furnitur"/>
    <n v="6"/>
    <s v="2nd Flr HR Conference Room furniture-Also see Asset 1364 - 1721"/>
    <x v="0"/>
    <x v="1"/>
  </r>
  <r>
    <n v="6933747"/>
    <n v="1"/>
    <x v="1"/>
    <n v="60"/>
    <n v="7"/>
    <n v="0"/>
    <n v="32337.67"/>
    <n v="0"/>
    <n v="32337.67"/>
    <n v="28462.3"/>
    <n v="0"/>
    <n v="3875.37"/>
    <n v="29015.919999999998"/>
    <n v="553.62"/>
    <n v="301"/>
    <n v="1"/>
    <n v="66"/>
    <x v="2"/>
    <s v="01/2021"/>
    <s v="Renovations to Silver Lake Break ro"/>
    <n v="6"/>
    <s v="Renovations to Silver Lake Break room - 1350"/>
    <x v="0"/>
    <x v="2"/>
  </r>
  <r>
    <n v="6933761"/>
    <n v="1"/>
    <x v="1"/>
    <n v="120"/>
    <n v="38"/>
    <n v="0"/>
    <n v="-5165"/>
    <n v="0"/>
    <n v="-5165"/>
    <n v="-3493.89"/>
    <n v="0"/>
    <n v="-1671.11"/>
    <n v="-3537.87"/>
    <n v="-43.980000000000004"/>
    <n v="301"/>
    <n v="1"/>
    <n v="66"/>
    <x v="2"/>
    <s v="01/2021"/>
    <s v="Silver Lake Office Additions"/>
    <n v="6"/>
    <s v="Silver Lake Office Additions - 1169"/>
    <x v="0"/>
    <x v="2"/>
  </r>
  <r>
    <n v="6933766"/>
    <n v="1"/>
    <x v="1"/>
    <n v="120"/>
    <n v="88"/>
    <n v="0"/>
    <n v="28385.4"/>
    <n v="0"/>
    <n v="28385.4"/>
    <n v="7352.62"/>
    <n v="0"/>
    <n v="21032.78"/>
    <n v="7591.63"/>
    <n v="239.01"/>
    <n v="301"/>
    <n v="1"/>
    <n v="66"/>
    <x v="2"/>
    <s v="01/2021"/>
    <s v="Newark Office Project Management"/>
    <n v="6"/>
    <s v="Newark Office Project Management - 1746"/>
    <x v="0"/>
    <x v="3"/>
  </r>
  <r>
    <n v="6933768"/>
    <n v="1"/>
    <x v="1"/>
    <n v="84"/>
    <n v="45"/>
    <n v="0"/>
    <n v="414439.25"/>
    <n v="0"/>
    <n v="414439.25"/>
    <n v="191694.44"/>
    <n v="0"/>
    <n v="222744.81"/>
    <n v="196644.32"/>
    <n v="4949.88"/>
    <n v="301"/>
    <n v="1"/>
    <n v="66"/>
    <x v="2"/>
    <s v="01/2021"/>
    <s v="Middletown Office Leasehold Improv"/>
    <n v="6"/>
    <s v="Middletown Office Leasehold Improv - 114 Sandhill Drive - 1717"/>
    <x v="0"/>
    <x v="5"/>
  </r>
  <r>
    <n v="6933787"/>
    <n v="1"/>
    <x v="1"/>
    <n v="72"/>
    <n v="0"/>
    <n v="0"/>
    <n v="20736.3"/>
    <n v="0"/>
    <n v="20736.3"/>
    <n v="20736.3"/>
    <n v="0"/>
    <n v="0"/>
    <n v="20736.3"/>
    <n v="0"/>
    <n v="301"/>
    <n v="1"/>
    <n v="66"/>
    <x v="2"/>
    <s v="01/2021"/>
    <s v="Compass Pointe Bldg"/>
    <n v="6"/>
    <s v="Compass Pointe Bldg - 1074"/>
    <x v="0"/>
    <x v="4"/>
  </r>
  <r>
    <n v="6933798"/>
    <n v="1"/>
    <x v="1"/>
    <n v="120"/>
    <n v="92"/>
    <n v="0"/>
    <n v="45749.2"/>
    <n v="0"/>
    <n v="45749.2"/>
    <n v="10324.1"/>
    <n v="0"/>
    <n v="35425.1"/>
    <n v="10709.16"/>
    <n v="385.06"/>
    <n v="301"/>
    <n v="1"/>
    <n v="66"/>
    <x v="2"/>
    <s v="01/2021"/>
    <s v="Energy Lane Courtyard"/>
    <n v="6"/>
    <s v="Energy Lane Courtyard - 1794"/>
    <x v="0"/>
    <x v="1"/>
  </r>
  <r>
    <n v="6933929"/>
    <n v="1"/>
    <x v="1"/>
    <n v="120"/>
    <n v="35"/>
    <n v="0"/>
    <n v="8851"/>
    <n v="0"/>
    <n v="8851"/>
    <n v="6209.39"/>
    <n v="0"/>
    <n v="2641.61"/>
    <n v="6284.86"/>
    <n v="75.47"/>
    <n v="301"/>
    <n v="1"/>
    <n v="66"/>
    <x v="2"/>
    <s v="01/2021"/>
    <s v="SL Natural Gas Generator"/>
    <n v="6"/>
    <s v="SL Natural Gas Generator - 1162"/>
    <x v="0"/>
    <x v="2"/>
  </r>
  <r>
    <n v="6933939"/>
    <n v="1"/>
    <x v="1"/>
    <n v="78"/>
    <n v="0"/>
    <n v="0"/>
    <n v="986"/>
    <n v="0"/>
    <n v="986"/>
    <n v="986"/>
    <n v="0"/>
    <n v="0"/>
    <n v="986"/>
    <n v="0"/>
    <n v="301"/>
    <n v="1"/>
    <n v="66"/>
    <x v="2"/>
    <s v="01/2021"/>
    <s v="COMPASS POINTE BLDG"/>
    <n v="6"/>
    <s v="COMPASS POINTE BLDG - 1045"/>
    <x v="0"/>
    <x v="4"/>
  </r>
  <r>
    <n v="6933940"/>
    <n v="1"/>
    <x v="1"/>
    <n v="480"/>
    <n v="449"/>
    <n v="0"/>
    <n v="-0.01"/>
    <n v="0"/>
    <n v="-0.01"/>
    <n v="-0.01"/>
    <n v="0"/>
    <n v="0"/>
    <n v="-0.01"/>
    <n v="0"/>
    <n v="301"/>
    <n v="1"/>
    <n v="66"/>
    <x v="2"/>
    <s v="01/2021"/>
    <s v="Dover Stover/Energy Lane Office"/>
    <n v="6"/>
    <s v="Dover Stover/Energy Lane Office - 1760"/>
    <x v="0"/>
    <x v="1"/>
  </r>
  <r>
    <n v="6933947"/>
    <n v="1"/>
    <x v="1"/>
    <n v="120"/>
    <n v="93"/>
    <n v="0"/>
    <n v="5071.68"/>
    <n v="0"/>
    <n v="5071.68"/>
    <n v="1102.2"/>
    <n v="0"/>
    <n v="3969.48"/>
    <n v="1144.8800000000001"/>
    <n v="42.68"/>
    <n v="301"/>
    <n v="1"/>
    <n v="66"/>
    <x v="2"/>
    <s v="01/2021"/>
    <s v="Energy Lane Courtyard"/>
    <n v="6"/>
    <s v="Energy Lane Courtyard - 1788"/>
    <x v="0"/>
    <x v="1"/>
  </r>
  <r>
    <n v="6933948"/>
    <n v="1"/>
    <x v="1"/>
    <n v="120"/>
    <n v="95"/>
    <n v="0"/>
    <n v="832"/>
    <n v="0"/>
    <n v="832"/>
    <n v="166.93"/>
    <n v="0"/>
    <n v="665.07"/>
    <n v="173.93"/>
    <n v="7"/>
    <n v="301"/>
    <n v="1"/>
    <n v="66"/>
    <x v="2"/>
    <s v="01/2021"/>
    <s v="Energy Lane Courtyard"/>
    <n v="6"/>
    <s v="Energy Lane Courtyard - 1802"/>
    <x v="0"/>
    <x v="1"/>
  </r>
  <r>
    <n v="6933955"/>
    <n v="1"/>
    <x v="1"/>
    <n v="120"/>
    <n v="36"/>
    <n v="0"/>
    <n v="66814"/>
    <n v="0"/>
    <n v="66814"/>
    <n v="46314.27"/>
    <n v="0"/>
    <n v="20499.73"/>
    <n v="46883.71"/>
    <n v="569.44000000000005"/>
    <n v="301"/>
    <n v="1"/>
    <n v="66"/>
    <x v="2"/>
    <s v="01/2021"/>
    <s v="Carrier VAV Temp Controls"/>
    <n v="6"/>
    <s v="Carrier VAV Temp Controls - 1168"/>
    <x v="0"/>
    <x v="1"/>
  </r>
  <r>
    <n v="6934012"/>
    <n v="1"/>
    <x v="1"/>
    <n v="36"/>
    <n v="13"/>
    <n v="0"/>
    <n v="63569.86"/>
    <n v="0"/>
    <n v="63569.86"/>
    <n v="39520.959999999999"/>
    <n v="0"/>
    <n v="24048.9"/>
    <n v="41370.879999999997"/>
    <n v="1849.92"/>
    <n v="301"/>
    <n v="1"/>
    <n v="66"/>
    <x v="2"/>
    <s v="01/2021"/>
    <s v="Compass Point Office Renov"/>
    <n v="6"/>
    <s v="Compass Point Office Renov - 1814"/>
    <x v="0"/>
    <x v="4"/>
  </r>
  <r>
    <n v="6934035"/>
    <n v="1"/>
    <x v="1"/>
    <n v="36"/>
    <n v="15"/>
    <n v="0"/>
    <n v="4685.96"/>
    <n v="0"/>
    <n v="4685.96"/>
    <n v="2648.59"/>
    <n v="0"/>
    <n v="2037.37"/>
    <n v="2784.41"/>
    <n v="135.82"/>
    <n v="301"/>
    <n v="1"/>
    <n v="66"/>
    <x v="2"/>
    <s v="01/2021"/>
    <s v="Compass Point Office Renov"/>
    <n v="6"/>
    <s v="Compass Point Office Renov - 1820"/>
    <x v="0"/>
    <x v="4"/>
  </r>
  <r>
    <n v="6934039"/>
    <n v="1"/>
    <x v="1"/>
    <n v="120"/>
    <n v="101"/>
    <n v="0"/>
    <n v="4665.62"/>
    <n v="0"/>
    <n v="4665.62"/>
    <n v="702.72"/>
    <n v="0"/>
    <n v="3962.9"/>
    <n v="741.96"/>
    <n v="39.24"/>
    <n v="301"/>
    <n v="1"/>
    <n v="66"/>
    <x v="2"/>
    <s v="01/2021"/>
    <s v="RT113 Signage"/>
    <n v="6"/>
    <s v="RT113 Signage - 1829"/>
    <x v="0"/>
    <x v="1"/>
  </r>
  <r>
    <n v="6934041"/>
    <n v="1"/>
    <x v="1"/>
    <n v="36"/>
    <n v="13"/>
    <n v="0"/>
    <n v="11188.6"/>
    <n v="0"/>
    <n v="11188.6"/>
    <n v="6955.86"/>
    <n v="0"/>
    <n v="4232.74"/>
    <n v="7281.46"/>
    <n v="325.60000000000002"/>
    <n v="301"/>
    <n v="1"/>
    <n v="66"/>
    <x v="2"/>
    <s v="01/2021"/>
    <s v="Compass Point Kitchen Renov"/>
    <n v="6"/>
    <s v="Compass Point Kitchen Renov - 1815"/>
    <x v="0"/>
    <x v="4"/>
  </r>
  <r>
    <n v="6934043"/>
    <n v="1"/>
    <x v="1"/>
    <n v="36"/>
    <n v="16"/>
    <n v="0"/>
    <n v="726.99"/>
    <n v="0"/>
    <n v="726.99"/>
    <n v="390.43"/>
    <n v="0"/>
    <n v="336.56"/>
    <n v="411.47"/>
    <n v="21.04"/>
    <n v="301"/>
    <n v="1"/>
    <n v="66"/>
    <x v="2"/>
    <s v="01/2021"/>
    <s v="Compass Point Office Renov"/>
    <n v="6"/>
    <s v="Compass Point Office Renov - 1826"/>
    <x v="0"/>
    <x v="4"/>
  </r>
  <r>
    <n v="6934046"/>
    <n v="1"/>
    <x v="1"/>
    <n v="120"/>
    <n v="107"/>
    <n v="0"/>
    <n v="-4078.65"/>
    <n v="0"/>
    <n v="-4078.65"/>
    <n v="-410.2"/>
    <n v="0"/>
    <n v="-3668.45"/>
    <n v="-444.48"/>
    <n v="-34.28"/>
    <n v="301"/>
    <n v="1"/>
    <n v="66"/>
    <x v="2"/>
    <s v="01/2021"/>
    <s v="Energy Lane Courtyard"/>
    <n v="6"/>
    <s v="Energy Lane Courtyard - 1850"/>
    <x v="0"/>
    <x v="1"/>
  </r>
  <r>
    <n v="6934048"/>
    <n v="1"/>
    <x v="1"/>
    <n v="120"/>
    <n v="100"/>
    <n v="0"/>
    <n v="20937.93"/>
    <n v="0"/>
    <n v="20937.93"/>
    <n v="3328.11"/>
    <n v="0"/>
    <n v="17609.82"/>
    <n v="3504.21"/>
    <n v="176.1"/>
    <n v="301"/>
    <n v="1"/>
    <n v="66"/>
    <x v="2"/>
    <s v="01/2021"/>
    <s v="RT113 Signage"/>
    <n v="6"/>
    <s v="RT113 Signage - 1828"/>
    <x v="0"/>
    <x v="1"/>
  </r>
  <r>
    <n v="6934071"/>
    <n v="1"/>
    <x v="1"/>
    <n v="36"/>
    <n v="14"/>
    <n v="0"/>
    <n v="25208.5"/>
    <n v="0"/>
    <n v="25208.5"/>
    <n v="14959.59"/>
    <n v="0"/>
    <n v="10248.91"/>
    <n v="15691.65"/>
    <n v="732.06000000000006"/>
    <n v="301"/>
    <n v="1"/>
    <n v="66"/>
    <x v="2"/>
    <s v="01/2021"/>
    <s v="Compass Point Office Renov"/>
    <n v="6"/>
    <s v="Compass Point Office Renov - 1819"/>
    <x v="0"/>
    <x v="4"/>
  </r>
  <r>
    <n v="6934074"/>
    <n v="1"/>
    <x v="1"/>
    <n v="480"/>
    <n v="467"/>
    <n v="0"/>
    <n v="-1918.1"/>
    <n v="0"/>
    <n v="-1918.1"/>
    <n v="-47.98"/>
    <n v="0"/>
    <n v="-1870.12"/>
    <n v="-51.98"/>
    <n v="-4"/>
    <n v="301"/>
    <n v="1"/>
    <n v="66"/>
    <x v="2"/>
    <s v="01/2021"/>
    <s v="Dover Stover/Energy Lane Office"/>
    <n v="6"/>
    <s v="Dover Stover/Energy Lane Office - 1849"/>
    <x v="0"/>
    <x v="1"/>
  </r>
  <r>
    <n v="7003661"/>
    <n v="1"/>
    <x v="1"/>
    <n v="120"/>
    <n v="110"/>
    <n v="0"/>
    <n v="12534.17"/>
    <n v="0"/>
    <n v="12534.17"/>
    <n v="947.17"/>
    <n v="0"/>
    <n v="11587"/>
    <n v="1052.51"/>
    <n v="105.34"/>
    <n v="301"/>
    <n v="1"/>
    <n v="66"/>
    <x v="2"/>
    <s v="01/2021"/>
    <s v="Energy Lane Warehouse Office"/>
    <n v="6"/>
    <s v="Energy Lane Warehouse Office for Bldg Mgr (share w/DE Div) - 1850"/>
    <x v="0"/>
    <x v="1"/>
  </r>
  <r>
    <n v="6933472"/>
    <n v="1"/>
    <x v="1"/>
    <n v="120"/>
    <n v="88"/>
    <n v="0"/>
    <n v="421491.92"/>
    <n v="0"/>
    <n v="421491.92"/>
    <n v="109178.11"/>
    <n v="0"/>
    <n v="312313.81"/>
    <n v="112727.13"/>
    <n v="3549.02"/>
    <n v="302"/>
    <n v="1"/>
    <n v="67"/>
    <x v="3"/>
    <s v="01/2021"/>
    <s v="Newark Office Construction"/>
    <n v="6"/>
    <s v="Newark Office Construction - 1750"/>
    <x v="0"/>
    <x v="3"/>
  </r>
  <r>
    <n v="1624201"/>
    <n v="1"/>
    <x v="1"/>
    <n v="120"/>
    <n v="115"/>
    <n v="0"/>
    <n v="45846.03"/>
    <n v="0"/>
    <n v="45846.03"/>
    <n v="940.87"/>
    <n v="0"/>
    <n v="44905.16"/>
    <n v="1331.35"/>
    <n v="390.48"/>
    <n v="303"/>
    <n v="1"/>
    <n v="68"/>
    <x v="4"/>
    <s v="01/2021"/>
    <s v="Satellite Office Srv Repl"/>
    <n v="2"/>
    <s v="Satellite Office Srv Repl"/>
    <x v="0"/>
    <x v="0"/>
  </r>
  <r>
    <n v="3775369"/>
    <n v="1"/>
    <x v="1"/>
    <n v="120"/>
    <n v="120"/>
    <n v="0"/>
    <n v="64000"/>
    <n v="0"/>
    <n v="64000"/>
    <n v="0"/>
    <n v="0"/>
    <n v="64000"/>
    <n v="533.33000000000004"/>
    <n v="533.33000000000004"/>
    <n v="303"/>
    <n v="1"/>
    <n v="68"/>
    <x v="4"/>
    <s v="01/2021"/>
    <s v="Energy Lane Acct Workstation"/>
    <n v="2"/>
    <s v="Energy Lane Acct Workstation"/>
    <x v="0"/>
    <x v="0"/>
  </r>
  <r>
    <n v="6932897"/>
    <n v="1"/>
    <x v="1"/>
    <n v="84"/>
    <n v="43"/>
    <n v="0"/>
    <n v="4165.5"/>
    <n v="0"/>
    <n v="4165.5"/>
    <n v="2033.17"/>
    <n v="0"/>
    <n v="2132.33"/>
    <n v="2082.7600000000002"/>
    <n v="49.59"/>
    <n v="303"/>
    <n v="1"/>
    <n v="68"/>
    <x v="4"/>
    <s v="01/2021"/>
    <s v="Phones, (12) Cisco IP phones 8851"/>
    <n v="2"/>
    <s v="Phones, (12) Cisco IP phones 8851 - 1580"/>
    <x v="0"/>
    <x v="0"/>
  </r>
  <r>
    <n v="6932927"/>
    <n v="1"/>
    <x v="1"/>
    <n v="120"/>
    <n v="88"/>
    <n v="0"/>
    <n v="127887.5"/>
    <n v="0"/>
    <n v="127887.5"/>
    <n v="33126.42"/>
    <n v="0"/>
    <n v="94761.08"/>
    <n v="34203.25"/>
    <n v="1076.83"/>
    <n v="303"/>
    <n v="1"/>
    <n v="68"/>
    <x v="4"/>
    <s v="01/2021"/>
    <s v="Newark Office Furniture"/>
    <n v="2"/>
    <s v="Newark Office Furniture - 1754"/>
    <x v="0"/>
    <x v="0"/>
  </r>
  <r>
    <n v="6932928"/>
    <n v="1"/>
    <x v="1"/>
    <n v="120"/>
    <n v="89"/>
    <n v="0"/>
    <n v="25577.5"/>
    <n v="0"/>
    <n v="25577.5"/>
    <n v="6411.93"/>
    <n v="0"/>
    <n v="19165.57"/>
    <n v="6627.27"/>
    <n v="215.34"/>
    <n v="303"/>
    <n v="1"/>
    <n v="68"/>
    <x v="4"/>
    <s v="01/2021"/>
    <s v="Newark Office Furniture"/>
    <n v="2"/>
    <s v="Newark Office Furniture - 1765"/>
    <x v="0"/>
    <x v="0"/>
  </r>
  <r>
    <n v="6932960"/>
    <n v="1"/>
    <x v="1"/>
    <n v="120"/>
    <n v="89"/>
    <n v="0"/>
    <n v="-18529.939999999999"/>
    <n v="0"/>
    <n v="-18529.939999999999"/>
    <n v="-4645.2299999999996"/>
    <n v="0"/>
    <n v="-13884.71"/>
    <n v="-4801.24"/>
    <n v="-156.01"/>
    <n v="303"/>
    <n v="1"/>
    <n v="68"/>
    <x v="4"/>
    <s v="01/2021"/>
    <s v="Energy Lane FFE"/>
    <n v="2"/>
    <s v="Energy Lane FFE - 1768"/>
    <x v="0"/>
    <x v="0"/>
  </r>
  <r>
    <n v="6933042"/>
    <n v="1"/>
    <x v="1"/>
    <n v="120"/>
    <n v="43"/>
    <n v="0"/>
    <n v="14658"/>
    <n v="0"/>
    <n v="14658"/>
    <n v="9302.56"/>
    <n v="0"/>
    <n v="5355.44"/>
    <n v="9427.11"/>
    <n v="124.55"/>
    <n v="303"/>
    <n v="1"/>
    <n v="68"/>
    <x v="4"/>
    <s v="01/2021"/>
    <s v="Replace SL Sidewalks"/>
    <n v="2"/>
    <s v="Replace SL Sidewalks - 1198"/>
    <x v="0"/>
    <x v="0"/>
  </r>
  <r>
    <n v="6933054"/>
    <n v="1"/>
    <x v="1"/>
    <n v="84"/>
    <n v="32"/>
    <n v="0"/>
    <n v="4718.75"/>
    <n v="0"/>
    <n v="4718.75"/>
    <n v="2921.15"/>
    <n v="0"/>
    <n v="1797.6"/>
    <n v="2977.33"/>
    <n v="56.18"/>
    <n v="303"/>
    <n v="1"/>
    <n v="68"/>
    <x v="4"/>
    <s v="01/2021"/>
    <s v="Soundmasking system furniture for 2"/>
    <n v="2"/>
    <s v="Soundmasking system furniture for 2nd flr SL - 1363"/>
    <x v="0"/>
    <x v="0"/>
  </r>
  <r>
    <n v="6933062"/>
    <n v="1"/>
    <x v="1"/>
    <n v="120"/>
    <n v="90"/>
    <n v="0"/>
    <n v="14930.5"/>
    <n v="0"/>
    <n v="14930.5"/>
    <n v="3618.36"/>
    <n v="0"/>
    <n v="11312.14"/>
    <n v="3744.05"/>
    <n v="125.69"/>
    <n v="303"/>
    <n v="1"/>
    <n v="68"/>
    <x v="4"/>
    <s v="01/2021"/>
    <s v="Newark Office Furniture"/>
    <n v="2"/>
    <s v="Newark Office Furniture - 1773"/>
    <x v="0"/>
    <x v="0"/>
  </r>
  <r>
    <n v="6933075"/>
    <n v="1"/>
    <x v="1"/>
    <n v="120"/>
    <n v="4"/>
    <n v="0"/>
    <n v="5793.17"/>
    <n v="0"/>
    <n v="5793.17"/>
    <n v="5583.99"/>
    <n v="0"/>
    <n v="209.18"/>
    <n v="5636.29"/>
    <n v="52.300000000000004"/>
    <n v="303"/>
    <n v="1"/>
    <n v="68"/>
    <x v="4"/>
    <s v="01/2021"/>
    <s v="7 Exeter Side Conference Chairs"/>
    <n v="2"/>
    <s v="7 Exeter Side Conference Chairs - 1013"/>
    <x v="0"/>
    <x v="0"/>
  </r>
  <r>
    <n v="6933199"/>
    <n v="1"/>
    <x v="1"/>
    <n v="120"/>
    <n v="91"/>
    <n v="0"/>
    <n v="5814"/>
    <n v="0"/>
    <n v="5814"/>
    <n v="1360.52"/>
    <n v="0"/>
    <n v="4453.4799999999996"/>
    <n v="1409.46"/>
    <n v="48.94"/>
    <n v="303"/>
    <n v="1"/>
    <n v="68"/>
    <x v="4"/>
    <s v="01/2021"/>
    <s v="Newark Office Furniture"/>
    <n v="2"/>
    <s v="Newark Office Furniture - 1780"/>
    <x v="0"/>
    <x v="0"/>
  </r>
  <r>
    <n v="6933200"/>
    <n v="1"/>
    <x v="1"/>
    <n v="120"/>
    <n v="95"/>
    <n v="0"/>
    <n v="2548.48"/>
    <n v="0"/>
    <n v="2548.48"/>
    <n v="511.32"/>
    <n v="0"/>
    <n v="2037.16"/>
    <n v="532.76"/>
    <n v="21.44"/>
    <n v="303"/>
    <n v="1"/>
    <n v="68"/>
    <x v="4"/>
    <s v="01/2021"/>
    <s v="Newark Office Furniture"/>
    <n v="2"/>
    <s v="Newark Office Furniture - 1804"/>
    <x v="0"/>
    <x v="0"/>
  </r>
  <r>
    <n v="6933226"/>
    <n v="1"/>
    <x v="1"/>
    <n v="120"/>
    <n v="28"/>
    <n v="0"/>
    <n v="8659.32"/>
    <n v="0"/>
    <n v="8659.32"/>
    <n v="6582.7"/>
    <n v="0"/>
    <n v="2076.62"/>
    <n v="6656.87"/>
    <n v="74.17"/>
    <n v="303"/>
    <n v="1"/>
    <n v="68"/>
    <x v="4"/>
    <s v="01/2021"/>
    <s v="7 Filing Cabinets"/>
    <n v="2"/>
    <s v="7 Filing Cabinets - 1156"/>
    <x v="0"/>
    <x v="0"/>
  </r>
  <r>
    <n v="6933288"/>
    <n v="1"/>
    <x v="1"/>
    <n v="84"/>
    <n v="2"/>
    <n v="0"/>
    <n v="31972.51"/>
    <n v="0"/>
    <n v="31972.51"/>
    <n v="30678.38"/>
    <n v="0"/>
    <n v="1294.1300000000001"/>
    <n v="31325.45"/>
    <n v="647.07000000000005"/>
    <n v="303"/>
    <n v="1"/>
    <n v="68"/>
    <x v="4"/>
    <s v="01/2021"/>
    <s v="GIS Support Project"/>
    <n v="2"/>
    <s v="GIS Support Project - 1170"/>
    <x v="0"/>
    <x v="0"/>
  </r>
  <r>
    <n v="6933336"/>
    <n v="1"/>
    <x v="1"/>
    <n v="120"/>
    <n v="43"/>
    <n v="0"/>
    <n v="19609"/>
    <n v="0"/>
    <n v="19609"/>
    <n v="12444.64"/>
    <n v="0"/>
    <n v="7164.36"/>
    <n v="12611.25"/>
    <n v="166.61"/>
    <n v="303"/>
    <n v="1"/>
    <n v="68"/>
    <x v="4"/>
    <s v="01/2021"/>
    <s v="Patio Replacement"/>
    <n v="2"/>
    <s v="Patio Replacement - 1199"/>
    <x v="0"/>
    <x v="0"/>
  </r>
  <r>
    <n v="6933374"/>
    <n v="1"/>
    <x v="1"/>
    <n v="84"/>
    <n v="35"/>
    <n v="0"/>
    <n v="17937.05"/>
    <n v="0"/>
    <n v="17937.05"/>
    <n v="10289.469999999999"/>
    <n v="0"/>
    <n v="7647.58"/>
    <n v="10507.97"/>
    <n v="218.5"/>
    <n v="303"/>
    <n v="1"/>
    <n v="68"/>
    <x v="4"/>
    <s v="01/2021"/>
    <s v="Cambridge Noise Masking Sound Syste"/>
    <n v="2"/>
    <s v="Cambridge Noise Masking Sound System - 1481"/>
    <x v="0"/>
    <x v="0"/>
  </r>
  <r>
    <n v="6933473"/>
    <n v="1"/>
    <x v="1"/>
    <n v="120"/>
    <n v="88"/>
    <n v="0"/>
    <n v="102310"/>
    <n v="0"/>
    <n v="102310"/>
    <n v="26501.11"/>
    <n v="0"/>
    <n v="75808.89"/>
    <n v="27362.57"/>
    <n v="861.46"/>
    <n v="303"/>
    <n v="1"/>
    <n v="68"/>
    <x v="4"/>
    <s v="01/2021"/>
    <s v="Newark Office Furniture"/>
    <n v="2"/>
    <s v="Newark Office Furniture - 1751"/>
    <x v="0"/>
    <x v="0"/>
  </r>
  <r>
    <n v="6933478"/>
    <n v="1"/>
    <x v="1"/>
    <n v="120"/>
    <n v="28"/>
    <n v="0"/>
    <n v="17269.23"/>
    <n v="0"/>
    <n v="17269.23"/>
    <n v="13127.81"/>
    <n v="0"/>
    <n v="4141.42"/>
    <n v="13275.72"/>
    <n v="147.91"/>
    <n v="303"/>
    <n v="1"/>
    <n v="68"/>
    <x v="4"/>
    <s v="01/2021"/>
    <s v="Office Furniture-Sergio Garrillos"/>
    <n v="2"/>
    <s v="Office Furniture-Sergio Garrillos - 1130"/>
    <x v="0"/>
    <x v="0"/>
  </r>
  <r>
    <n v="6933505"/>
    <n v="1"/>
    <x v="1"/>
    <n v="120"/>
    <n v="19"/>
    <n v="0"/>
    <n v="14149.18"/>
    <n v="0"/>
    <n v="14149.18"/>
    <n v="11825.96"/>
    <n v="0"/>
    <n v="2323.2199999999998"/>
    <n v="11948.23"/>
    <n v="122.27"/>
    <n v="303"/>
    <n v="1"/>
    <n v="68"/>
    <x v="4"/>
    <s v="01/2021"/>
    <s v="Compass Pointe Office Furn"/>
    <n v="2"/>
    <s v="Compass Pointe Office Furn - 1160"/>
    <x v="0"/>
    <x v="0"/>
  </r>
  <r>
    <n v="6933556"/>
    <n v="1"/>
    <x v="1"/>
    <n v="84"/>
    <n v="5"/>
    <n v="0"/>
    <n v="13436.6"/>
    <n v="0"/>
    <n v="13436.6"/>
    <n v="12261.53"/>
    <n v="0"/>
    <n v="1175.07"/>
    <n v="12496.54"/>
    <n v="235.01"/>
    <n v="303"/>
    <n v="1"/>
    <n v="68"/>
    <x v="4"/>
    <s v="01/2021"/>
    <s v="GIS Support Project"/>
    <n v="2"/>
    <s v="GIS Support Project - 1186"/>
    <x v="0"/>
    <x v="0"/>
  </r>
  <r>
    <n v="6933649"/>
    <n v="1"/>
    <x v="1"/>
    <n v="84"/>
    <n v="34"/>
    <n v="0"/>
    <n v="8664.94"/>
    <n v="0"/>
    <n v="8664.94"/>
    <n v="5157.68"/>
    <n v="0"/>
    <n v="3507.26"/>
    <n v="5260.83"/>
    <n v="103.15"/>
    <n v="303"/>
    <n v="1"/>
    <n v="68"/>
    <x v="4"/>
    <s v="01/2021"/>
    <s v="Breakroom &amp; Atruim Furniture at Sil"/>
    <n v="2"/>
    <s v="Breakroom &amp; Atruim Furniture at Silver Lake - 1442"/>
    <x v="0"/>
    <x v="0"/>
  </r>
  <r>
    <n v="6933653"/>
    <n v="1"/>
    <x v="1"/>
    <n v="120"/>
    <n v="95"/>
    <n v="0"/>
    <n v="-16938.03"/>
    <n v="0"/>
    <n v="-16938.03"/>
    <n v="-3398.56"/>
    <n v="0"/>
    <n v="-13539.47"/>
    <n v="-3541.08"/>
    <n v="-142.52000000000001"/>
    <n v="303"/>
    <n v="1"/>
    <n v="68"/>
    <x v="4"/>
    <s v="01/2021"/>
    <s v="Energy Lane FFE"/>
    <n v="2"/>
    <s v="Energy Lane FFE - 1803"/>
    <x v="0"/>
    <x v="0"/>
  </r>
  <r>
    <n v="6933657"/>
    <n v="1"/>
    <x v="1"/>
    <n v="60"/>
    <n v="14"/>
    <n v="0"/>
    <n v="12438"/>
    <n v="0"/>
    <n v="12438"/>
    <n v="9403.86"/>
    <n v="0"/>
    <n v="3034.14"/>
    <n v="9620.58"/>
    <n v="216.72"/>
    <n v="303"/>
    <n v="1"/>
    <n v="68"/>
    <x v="4"/>
    <s v="01/2021"/>
    <s v="Cambridge Noise Masking Syst at Com"/>
    <n v="2"/>
    <s v="Cambridge Noise Masking Syst at Compass Pointe - 1523"/>
    <x v="0"/>
    <x v="0"/>
  </r>
  <r>
    <n v="6933765"/>
    <n v="1"/>
    <x v="1"/>
    <n v="120"/>
    <n v="92"/>
    <n v="0"/>
    <n v="11534.5"/>
    <n v="0"/>
    <n v="11534.5"/>
    <n v="2602.9299999999998"/>
    <n v="0"/>
    <n v="8931.57"/>
    <n v="2700.01"/>
    <n v="97.08"/>
    <n v="303"/>
    <n v="1"/>
    <n v="68"/>
    <x v="4"/>
    <s v="01/2021"/>
    <s v="Newark Office Furniture"/>
    <n v="2"/>
    <s v="Newark Office Furniture - 1785"/>
    <x v="0"/>
    <x v="0"/>
  </r>
  <r>
    <n v="6933767"/>
    <n v="1"/>
    <x v="1"/>
    <n v="120"/>
    <n v="2"/>
    <n v="0"/>
    <n v="1704"/>
    <n v="0"/>
    <n v="1704"/>
    <n v="1672.76"/>
    <n v="0"/>
    <n v="31.24"/>
    <n v="1688.38"/>
    <n v="15.620000000000001"/>
    <n v="303"/>
    <n v="1"/>
    <n v="68"/>
    <x v="4"/>
    <s v="01/2021"/>
    <s v="Tape Storage Safe"/>
    <n v="2"/>
    <s v="Tape Storage Safe - 978"/>
    <x v="0"/>
    <x v="0"/>
  </r>
  <r>
    <n v="6933854"/>
    <n v="1"/>
    <x v="1"/>
    <n v="84"/>
    <n v="43"/>
    <n v="0"/>
    <n v="82147.13"/>
    <n v="0"/>
    <n v="82147.13"/>
    <n v="40095.620000000003"/>
    <n v="0"/>
    <n v="42051.51"/>
    <n v="41073.56"/>
    <n v="977.94"/>
    <n v="303"/>
    <n v="1"/>
    <n v="68"/>
    <x v="4"/>
    <s v="01/2021"/>
    <s v="CISCO phone system equip at Energy"/>
    <n v="2"/>
    <s v="CISCO phone system equip at Energy Lane - 1581"/>
    <x v="0"/>
    <x v="0"/>
  </r>
  <r>
    <n v="6933862"/>
    <n v="1"/>
    <x v="1"/>
    <n v="120"/>
    <n v="4"/>
    <n v="0"/>
    <n v="6435.14"/>
    <n v="0"/>
    <n v="6435.14"/>
    <n v="6202.76"/>
    <n v="0"/>
    <n v="232.38"/>
    <n v="6260.86"/>
    <n v="58.1"/>
    <n v="303"/>
    <n v="1"/>
    <n v="68"/>
    <x v="4"/>
    <s v="01/2021"/>
    <s v="3 Regent Executive Chairs"/>
    <n v="2"/>
    <s v="3 Regent Executive Chairs - 1008"/>
    <x v="0"/>
    <x v="0"/>
  </r>
  <r>
    <n v="6933922"/>
    <n v="1"/>
    <x v="1"/>
    <n v="120"/>
    <n v="94"/>
    <n v="0"/>
    <n v="10999"/>
    <n v="0"/>
    <n v="10999"/>
    <n v="2298.67"/>
    <n v="0"/>
    <n v="8700.33"/>
    <n v="2391.23"/>
    <n v="92.56"/>
    <n v="303"/>
    <n v="1"/>
    <n v="68"/>
    <x v="4"/>
    <s v="01/2021"/>
    <s v="Newark Office Furniture"/>
    <n v="2"/>
    <s v="Newark Office Furniture - 1796"/>
    <x v="0"/>
    <x v="0"/>
  </r>
  <r>
    <n v="6933941"/>
    <n v="1"/>
    <x v="1"/>
    <n v="120"/>
    <n v="89"/>
    <n v="0"/>
    <n v="31928.82"/>
    <n v="0"/>
    <n v="31928.82"/>
    <n v="8004.17"/>
    <n v="0"/>
    <n v="23924.65"/>
    <n v="8272.99"/>
    <n v="268.82"/>
    <n v="303"/>
    <n v="1"/>
    <n v="68"/>
    <x v="4"/>
    <s v="01/2021"/>
    <s v="Dover Stover/Energy Lane Office"/>
    <n v="2"/>
    <s v="Dover Stover/Energy Lane Office - 1770"/>
    <x v="0"/>
    <x v="0"/>
  </r>
  <r>
    <n v="6933949"/>
    <n v="1"/>
    <x v="1"/>
    <n v="120"/>
    <n v="88"/>
    <n v="0"/>
    <n v="388964.21"/>
    <n v="0"/>
    <n v="388964.21"/>
    <n v="100752.51"/>
    <n v="0"/>
    <n v="288211.7"/>
    <n v="104027.64"/>
    <n v="3275.13"/>
    <n v="303"/>
    <n v="1"/>
    <n v="68"/>
    <x v="4"/>
    <s v="01/2021"/>
    <s v="Energy Lane FFE"/>
    <n v="2"/>
    <s v="Energy Lane FFE - 1753"/>
    <x v="0"/>
    <x v="0"/>
  </r>
  <r>
    <n v="6934015"/>
    <n v="1"/>
    <x v="1"/>
    <n v="120"/>
    <n v="101"/>
    <n v="0"/>
    <n v="4385.91"/>
    <n v="0"/>
    <n v="4385.91"/>
    <n v="660.54"/>
    <n v="0"/>
    <n v="3725.37"/>
    <n v="697.42"/>
    <n v="36.880000000000003"/>
    <n v="303"/>
    <n v="1"/>
    <n v="68"/>
    <x v="4"/>
    <s v="01/2021"/>
    <s v="Energy Lane FFE"/>
    <n v="2"/>
    <s v="Energy Lane FFE - 1831"/>
    <x v="0"/>
    <x v="0"/>
  </r>
  <r>
    <n v="6934016"/>
    <n v="1"/>
    <x v="1"/>
    <n v="120"/>
    <n v="107"/>
    <n v="0"/>
    <n v="7252.01"/>
    <n v="0"/>
    <n v="7252.01"/>
    <n v="729.41"/>
    <n v="0"/>
    <n v="6522.6"/>
    <n v="790.37"/>
    <n v="60.96"/>
    <n v="303"/>
    <n v="1"/>
    <n v="68"/>
    <x v="4"/>
    <s v="01/2021"/>
    <s v="Energy Lane FFE"/>
    <n v="2"/>
    <s v="Energy Lane FFE - 1851"/>
    <x v="0"/>
    <x v="0"/>
  </r>
  <r>
    <n v="6934037"/>
    <n v="1"/>
    <x v="1"/>
    <n v="120"/>
    <n v="104"/>
    <n v="0"/>
    <n v="29532.95"/>
    <n v="0"/>
    <n v="29532.95"/>
    <n v="3709.23"/>
    <n v="0"/>
    <n v="25823.72"/>
    <n v="3957.53"/>
    <n v="248.3"/>
    <n v="303"/>
    <n v="1"/>
    <n v="68"/>
    <x v="4"/>
    <s v="01/2021"/>
    <s v="Energy Lane FFE"/>
    <n v="2"/>
    <s v="Energy Lane FFE - 1841"/>
    <x v="0"/>
    <x v="0"/>
  </r>
  <r>
    <n v="6934038"/>
    <n v="1"/>
    <x v="1"/>
    <n v="120"/>
    <n v="105"/>
    <n v="0"/>
    <n v="4824.55"/>
    <n v="0"/>
    <n v="4824.55"/>
    <n v="565.71"/>
    <n v="0"/>
    <n v="4258.84"/>
    <n v="606.27"/>
    <n v="40.56"/>
    <n v="303"/>
    <n v="1"/>
    <n v="68"/>
    <x v="4"/>
    <s v="01/2021"/>
    <s v="Energy Lane FFE"/>
    <n v="2"/>
    <s v="Energy Lane FFE - 1843"/>
    <x v="0"/>
    <x v="0"/>
  </r>
  <r>
    <n v="6934047"/>
    <n v="1"/>
    <x v="1"/>
    <n v="120"/>
    <n v="97"/>
    <n v="0"/>
    <n v="3574"/>
    <n v="0"/>
    <n v="3574"/>
    <n v="657.52"/>
    <n v="0"/>
    <n v="2916.48"/>
    <n v="687.59"/>
    <n v="30.07"/>
    <n v="303"/>
    <n v="1"/>
    <n v="68"/>
    <x v="4"/>
    <s v="01/2021"/>
    <s v="Newark Office Furniture"/>
    <n v="2"/>
    <s v="Newark Office Furniture - 1812"/>
    <x v="0"/>
    <x v="0"/>
  </r>
  <r>
    <n v="1624198"/>
    <n v="1"/>
    <x v="1"/>
    <n v="60"/>
    <n v="55"/>
    <n v="0"/>
    <n v="7200"/>
    <n v="0"/>
    <n v="7200"/>
    <n v="600"/>
    <n v="0"/>
    <n v="6600"/>
    <n v="720"/>
    <n v="120"/>
    <n v="304"/>
    <n v="1"/>
    <n v="69"/>
    <x v="5"/>
    <s v="01/2021"/>
    <s v="Data Center Move Core Infra"/>
    <n v="2"/>
    <s v="Data Center Move Core Infra"/>
    <x v="0"/>
    <x v="0"/>
  </r>
  <r>
    <n v="1624204"/>
    <n v="1"/>
    <x v="1"/>
    <n v="60"/>
    <n v="55"/>
    <n v="0"/>
    <n v="85755.72"/>
    <n v="0"/>
    <n v="85755.72"/>
    <n v="7097"/>
    <n v="0"/>
    <n v="78658.720000000001"/>
    <n v="8527.16"/>
    <n v="1430.16"/>
    <n v="304"/>
    <n v="1"/>
    <n v="69"/>
    <x v="5"/>
    <s v="01/2021"/>
    <s v="Site Refresh SD WAN"/>
    <n v="2"/>
    <s v="Site Refresh SD WAN"/>
    <x v="0"/>
    <x v="0"/>
  </r>
  <r>
    <n v="2272866"/>
    <n v="1"/>
    <x v="1"/>
    <n v="60"/>
    <n v="56"/>
    <n v="0"/>
    <n v="94683.02"/>
    <n v="0"/>
    <n v="94683.02"/>
    <n v="4135.3599999999997"/>
    <n v="0"/>
    <n v="90547.66"/>
    <n v="5752.28"/>
    <n v="1616.92"/>
    <n v="304"/>
    <n v="1"/>
    <n v="69"/>
    <x v="5"/>
    <s v="01/2021"/>
    <s v="Windows 10 Deployment"/>
    <n v="2"/>
    <s v="Windows 10 Deployment"/>
    <x v="0"/>
    <x v="0"/>
  </r>
  <r>
    <n v="2272871"/>
    <n v="1"/>
    <x v="1"/>
    <n v="60"/>
    <n v="56"/>
    <n v="0"/>
    <n v="11884.06"/>
    <n v="0"/>
    <n v="11884.06"/>
    <n v="792.28"/>
    <n v="0"/>
    <n v="11091.78"/>
    <n v="990.35"/>
    <n v="198.07"/>
    <n v="304"/>
    <n v="1"/>
    <n v="69"/>
    <x v="5"/>
    <s v="01/2021"/>
    <s v="Computer Purchase 01"/>
    <n v="2"/>
    <s v="Computer Purchase 01"/>
    <x v="0"/>
    <x v="0"/>
  </r>
  <r>
    <n v="2272876"/>
    <n v="1"/>
    <x v="1"/>
    <n v="60"/>
    <n v="57"/>
    <n v="0"/>
    <n v="55256.58"/>
    <n v="4234.37"/>
    <n v="59490.95"/>
    <n v="1540.83"/>
    <n v="0"/>
    <n v="53715.75"/>
    <n v="2483.21"/>
    <n v="942.38"/>
    <n v="304"/>
    <n v="1"/>
    <n v="69"/>
    <x v="5"/>
    <s v="01/2021"/>
    <s v="CU20240114 - Computer Purchase 02"/>
    <n v="2"/>
    <s v="CU20240114 - Computer Purchase 02"/>
    <x v="0"/>
    <x v="0"/>
  </r>
  <r>
    <n v="6932890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4"/>
    <x v="0"/>
    <x v="0"/>
  </r>
  <r>
    <n v="6932891"/>
    <n v="1"/>
    <x v="1"/>
    <n v="60"/>
    <n v="20"/>
    <n v="0"/>
    <n v="886.59"/>
    <n v="0"/>
    <n v="886.59"/>
    <n v="580.49"/>
    <n v="0"/>
    <n v="306.10000000000002"/>
    <n v="595.79999999999995"/>
    <n v="15.31"/>
    <n v="304"/>
    <n v="1"/>
    <n v="69"/>
    <x v="5"/>
    <s v="01/2021"/>
    <s v="Laptop, (1) Dell E5470 Lattitude"/>
    <n v="2"/>
    <s v="Laptop, (1) Dell E5470 Lattitude - 1622"/>
    <x v="0"/>
    <x v="0"/>
  </r>
  <r>
    <n v="6932892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7"/>
    <x v="0"/>
    <x v="0"/>
  </r>
  <r>
    <n v="6932893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s v="Laptop, (1) Dell E5470 Lattitude"/>
    <n v="2"/>
    <s v="Laptop, (1) Dell E5470 Lattitude - 1642"/>
    <x v="0"/>
    <x v="0"/>
  </r>
  <r>
    <n v="6932901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6"/>
    <x v="0"/>
    <x v="0"/>
  </r>
  <r>
    <n v="6932906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8"/>
    <x v="0"/>
    <x v="0"/>
  </r>
  <r>
    <n v="6932918"/>
    <n v="1"/>
    <x v="1"/>
    <n v="60"/>
    <n v="35"/>
    <n v="0"/>
    <n v="1560"/>
    <n v="0"/>
    <n v="1560"/>
    <n v="628.83000000000004"/>
    <n v="0"/>
    <n v="931.17"/>
    <n v="655.43"/>
    <n v="26.6"/>
    <n v="304"/>
    <n v="1"/>
    <n v="69"/>
    <x v="5"/>
    <s v="01/2021"/>
    <s v="Network Upgrades"/>
    <n v="2"/>
    <s v="Network Upgrades - 1805"/>
    <x v="0"/>
    <x v="0"/>
  </r>
  <r>
    <n v="6932923"/>
    <n v="1"/>
    <x v="1"/>
    <n v="60"/>
    <n v="23"/>
    <n v="0"/>
    <n v="16104"/>
    <n v="0"/>
    <n v="16104"/>
    <n v="9731.68"/>
    <n v="0"/>
    <n v="6372.32"/>
    <n v="10008.74"/>
    <n v="277.06"/>
    <n v="304"/>
    <n v="1"/>
    <n v="69"/>
    <x v="5"/>
    <s v="01/2021"/>
    <s v="Laptops, (10) Dell CTO 7480"/>
    <n v="2"/>
    <s v="Laptops, (10) Dell CTO 7480 - 1726"/>
    <x v="0"/>
    <x v="0"/>
  </r>
  <r>
    <n v="6932924"/>
    <n v="1"/>
    <x v="1"/>
    <n v="60"/>
    <n v="26"/>
    <n v="0"/>
    <n v="6524.82"/>
    <n v="0"/>
    <n v="6524.82"/>
    <n v="3614.25"/>
    <n v="0"/>
    <n v="2910.57"/>
    <n v="3726.2"/>
    <n v="111.95"/>
    <n v="304"/>
    <n v="1"/>
    <n v="69"/>
    <x v="5"/>
    <s v="01/2021"/>
    <s v="Laptops, (4) Dell CTO 7480"/>
    <n v="2"/>
    <s v="Laptops, (4) Dell CTO 7480 - 1739"/>
    <x v="0"/>
    <x v="0"/>
  </r>
  <r>
    <n v="6932925"/>
    <n v="1"/>
    <x v="1"/>
    <n v="36"/>
    <n v="5"/>
    <n v="0"/>
    <n v="10407"/>
    <n v="0"/>
    <n v="10407"/>
    <n v="8850.39"/>
    <n v="0"/>
    <n v="1556.61"/>
    <n v="9161.7099999999991"/>
    <n v="311.32"/>
    <n v="304"/>
    <n v="1"/>
    <n v="69"/>
    <x v="5"/>
    <s v="01/2021"/>
    <s v="Licenses, (36) CISCO L-ASA5545-TAM"/>
    <n v="2"/>
    <s v="Licenses, (36) CISCO L-ASA5545-TAM subscriptions for Energy Lane Firewall - 1777"/>
    <x v="0"/>
    <x v="0"/>
  </r>
  <r>
    <n v="6932931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s v="PC, (1) Dell Opti 5040 desktop comp"/>
    <n v="2"/>
    <s v="PC, (1) Dell Opti 5040 desktop computer - 1661"/>
    <x v="0"/>
    <x v="0"/>
  </r>
  <r>
    <n v="6932933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49"/>
    <x v="0"/>
    <x v="0"/>
  </r>
  <r>
    <n v="6932934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s v="PC, (1) Dell Opti 5040 desktop comp"/>
    <n v="2"/>
    <s v="PC, (1) Dell Opti 5040 desktop computer - 1667"/>
    <x v="0"/>
    <x v="0"/>
  </r>
  <r>
    <n v="6932935"/>
    <n v="1"/>
    <x v="1"/>
    <n v="60"/>
    <n v="20"/>
    <n v="0"/>
    <n v="1184.1500000000001"/>
    <n v="0"/>
    <n v="1184.1500000000001"/>
    <n v="775.33"/>
    <n v="0"/>
    <n v="408.82"/>
    <n v="795.77"/>
    <n v="20.440000000000001"/>
    <n v="304"/>
    <n v="1"/>
    <n v="69"/>
    <x v="5"/>
    <s v="01/2021"/>
    <s v="PC, (1) Dell Opti 5040 desktop comp"/>
    <n v="2"/>
    <s v="PC, (1) Dell Opti 5040 desktop computer - 1670"/>
    <x v="0"/>
    <x v="0"/>
  </r>
  <r>
    <n v="6932938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54"/>
    <x v="0"/>
    <x v="0"/>
  </r>
  <r>
    <n v="6932939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s v="Monitor, (1) Dell P2217 22 inch"/>
    <n v="2"/>
    <s v="Monitor, (1) Dell P2217 22 inch - 1591"/>
    <x v="0"/>
    <x v="0"/>
  </r>
  <r>
    <n v="6932940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7"/>
    <x v="0"/>
    <x v="0"/>
  </r>
  <r>
    <n v="6932949"/>
    <n v="1"/>
    <x v="1"/>
    <n v="60"/>
    <n v="21"/>
    <n v="0"/>
    <n v="1160.28"/>
    <n v="0"/>
    <n v="1160.28"/>
    <n v="740.18"/>
    <n v="0"/>
    <n v="420.1"/>
    <n v="760.18"/>
    <n v="20"/>
    <n v="304"/>
    <n v="1"/>
    <n v="69"/>
    <x v="5"/>
    <s v="01/2021"/>
    <s v="(4) Dell Docking station WD15 w/180"/>
    <n v="2"/>
    <s v="(4) Dell Docking station WD15 w/180w adapter - 1708"/>
    <x v="0"/>
    <x v="0"/>
  </r>
  <r>
    <n v="6932953"/>
    <n v="1"/>
    <x v="1"/>
    <n v="60"/>
    <n v="26"/>
    <n v="0"/>
    <n v="5413.56"/>
    <n v="0"/>
    <n v="5413.56"/>
    <n v="2998.68"/>
    <n v="0"/>
    <n v="2414.88"/>
    <n v="3091.56"/>
    <n v="92.88"/>
    <n v="304"/>
    <n v="1"/>
    <n v="69"/>
    <x v="5"/>
    <s v="01/2021"/>
    <s v="Computer Purchase 2017-03 in 2018"/>
    <n v="2"/>
    <s v="Computer Purchase 2017-03 in 2018 - 1734"/>
    <x v="0"/>
    <x v="0"/>
  </r>
  <r>
    <n v="6932958"/>
    <n v="1"/>
    <x v="1"/>
    <n v="60"/>
    <n v="35"/>
    <n v="0"/>
    <n v="106797.91"/>
    <n v="0"/>
    <n v="106797.91"/>
    <n v="43050.31"/>
    <n v="0"/>
    <n v="63747.6"/>
    <n v="44871.67"/>
    <n v="1821.3600000000001"/>
    <n v="304"/>
    <n v="1"/>
    <n v="69"/>
    <x v="5"/>
    <s v="01/2021"/>
    <s v="Computer Purchases"/>
    <n v="2"/>
    <s v="Computer Purchases - 1806"/>
    <x v="0"/>
    <x v="0"/>
  </r>
  <r>
    <n v="6932961"/>
    <n v="1"/>
    <x v="1"/>
    <n v="60"/>
    <n v="26"/>
    <n v="0"/>
    <n v="45505.36"/>
    <n v="0"/>
    <n v="45505.36"/>
    <n v="25206.400000000001"/>
    <n v="0"/>
    <n v="20298.96"/>
    <n v="25987.13"/>
    <n v="780.73"/>
    <n v="304"/>
    <n v="1"/>
    <n v="69"/>
    <x v="5"/>
    <s v="01/2021"/>
    <s v="Energy Lane Network Firewall"/>
    <n v="2"/>
    <s v="Energy Lane Network Firewall - 1733"/>
    <x v="0"/>
    <x v="0"/>
  </r>
  <r>
    <n v="6932968"/>
    <n v="1"/>
    <x v="1"/>
    <n v="60"/>
    <n v="25"/>
    <n v="0"/>
    <n v="3162.52"/>
    <n v="0"/>
    <n v="3162.52"/>
    <n v="1804.9"/>
    <n v="0"/>
    <n v="1357.62"/>
    <n v="1859.2"/>
    <n v="54.300000000000004"/>
    <n v="304"/>
    <n v="1"/>
    <n v="69"/>
    <x v="5"/>
    <s v="01/2021"/>
    <s v="CISCO CAT WS-C2960X-48FPS-L Network"/>
    <n v="2"/>
    <s v="CISCO CAT WS-C2960X-48FPS-L Network refresh project - 1728"/>
    <x v="0"/>
    <x v="0"/>
  </r>
  <r>
    <n v="6932969"/>
    <n v="1"/>
    <x v="1"/>
    <n v="60"/>
    <n v="28"/>
    <n v="0"/>
    <n v="39420.15"/>
    <n v="0"/>
    <n v="39420.15"/>
    <n v="20513.060000000001"/>
    <n v="0"/>
    <n v="18907.09"/>
    <n v="21188.31"/>
    <n v="675.25"/>
    <n v="304"/>
    <n v="1"/>
    <n v="69"/>
    <x v="5"/>
    <s v="01/2021"/>
    <s v="CISCO CAT WS-C2960X-48FPS-L Network"/>
    <n v="2"/>
    <s v="CISCO CAT WS-C2960X-48FPS-L Network refresh project - 1756"/>
    <x v="0"/>
    <x v="0"/>
  </r>
  <r>
    <n v="6933007"/>
    <n v="1"/>
    <x v="1"/>
    <n v="60"/>
    <n v="25"/>
    <n v="0"/>
    <n v="16200"/>
    <n v="0"/>
    <n v="16200"/>
    <n v="9245.44"/>
    <n v="0"/>
    <n v="6954.56"/>
    <n v="9523.6200000000008"/>
    <n v="278.18"/>
    <n v="304"/>
    <n v="1"/>
    <n v="69"/>
    <x v="5"/>
    <s v="01/2021"/>
    <s v="Citrix Netscaler VPX 100 Load Balan"/>
    <n v="2"/>
    <s v="Citrix Netscaler VPX 100 Load Balancer - 1730"/>
    <x v="0"/>
    <x v="0"/>
  </r>
  <r>
    <n v="6933021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s v="Laptop, (1) Dell E5470 Lattitude"/>
    <n v="2"/>
    <s v="Laptop, (1) Dell E5470 Lattitude - 1608"/>
    <x v="0"/>
    <x v="0"/>
  </r>
  <r>
    <n v="6933023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8"/>
    <x v="0"/>
    <x v="0"/>
  </r>
  <r>
    <n v="6933024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9"/>
    <x v="0"/>
    <x v="0"/>
  </r>
  <r>
    <n v="6933025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s v="Laptop, (1) Dell E5470 Lattitude"/>
    <n v="2"/>
    <s v="Laptop, (1) Dell E5470 Lattitude - 1641"/>
    <x v="0"/>
    <x v="0"/>
  </r>
  <r>
    <n v="6933026"/>
    <n v="1"/>
    <x v="1"/>
    <n v="60"/>
    <n v="20"/>
    <n v="0"/>
    <n v="966.99"/>
    <n v="0"/>
    <n v="966.99"/>
    <n v="633.14"/>
    <n v="0"/>
    <n v="333.85"/>
    <n v="649.83000000000004"/>
    <n v="16.690000000000001"/>
    <n v="304"/>
    <n v="1"/>
    <n v="69"/>
    <x v="5"/>
    <s v="01/2021"/>
    <s v="Laptop, (1) Dell E5470 Lattitude"/>
    <n v="2"/>
    <s v="Laptop, (1) Dell E5470 Lattitude - 1659"/>
    <x v="0"/>
    <x v="0"/>
  </r>
  <r>
    <n v="6933032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600"/>
    <x v="0"/>
    <x v="0"/>
  </r>
  <r>
    <n v="6933033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7"/>
    <x v="0"/>
    <x v="0"/>
  </r>
  <r>
    <n v="6933038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s v="Laptop, (1) Dell E7270 Lattitude"/>
    <n v="2"/>
    <s v="Laptop, (1) Dell E7270 Lattitude - 1603"/>
    <x v="0"/>
    <x v="0"/>
  </r>
  <r>
    <n v="6933039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s v="Laptop, (1) Dell E7270 Lattitude"/>
    <n v="2"/>
    <s v="Laptop, (1) Dell E7270 Lattitude - 1604"/>
    <x v="0"/>
    <x v="0"/>
  </r>
  <r>
    <n v="6933040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2"/>
    <x v="0"/>
    <x v="0"/>
  </r>
  <r>
    <n v="6933045"/>
    <n v="1"/>
    <x v="1"/>
    <n v="60"/>
    <n v="26"/>
    <n v="0"/>
    <n v="930"/>
    <n v="0"/>
    <n v="930"/>
    <n v="515.16999999999996"/>
    <n v="0"/>
    <n v="414.83"/>
    <n v="531.13"/>
    <n v="15.96"/>
    <n v="304"/>
    <n v="1"/>
    <n v="69"/>
    <x v="5"/>
    <s v="01/2021"/>
    <s v="Monitor, (6) Dell P2217 22 inch"/>
    <n v="2"/>
    <s v="Monitor, (6) Dell P2217 22 inch - 1735"/>
    <x v="0"/>
    <x v="0"/>
  </r>
  <r>
    <n v="6933048"/>
    <n v="1"/>
    <x v="1"/>
    <n v="60"/>
    <n v="21"/>
    <n v="0"/>
    <n v="1425.56"/>
    <n v="0"/>
    <n v="1425.56"/>
    <n v="909.42"/>
    <n v="0"/>
    <n v="516.14"/>
    <n v="934"/>
    <n v="24.580000000000002"/>
    <n v="304"/>
    <n v="1"/>
    <n v="69"/>
    <x v="5"/>
    <s v="01/2021"/>
    <s v="Monitor, (8) Dell P2217 22 inch"/>
    <n v="2"/>
    <s v="Monitor, (8) Dell P2217 22 inch - 1707"/>
    <x v="0"/>
    <x v="0"/>
  </r>
  <r>
    <n v="6933056"/>
    <n v="1"/>
    <x v="1"/>
    <n v="60"/>
    <n v="2"/>
    <n v="0"/>
    <n v="19834.03"/>
    <n v="0"/>
    <n v="19834.03"/>
    <n v="19106.78"/>
    <n v="0"/>
    <n v="727.25"/>
    <n v="19470.41"/>
    <n v="363.63"/>
    <n v="304"/>
    <n v="1"/>
    <n v="69"/>
    <x v="5"/>
    <s v="01/2021"/>
    <s v="Laptops 01 Replacement"/>
    <n v="2"/>
    <s v="Laptops 01 Replacement - 1324"/>
    <x v="0"/>
    <x v="0"/>
  </r>
  <r>
    <n v="6933064"/>
    <n v="1"/>
    <x v="1"/>
    <n v="60"/>
    <n v="21"/>
    <n v="0"/>
    <n v="75707.360000000001"/>
    <n v="0"/>
    <n v="75707.360000000001"/>
    <n v="48621.61"/>
    <n v="0"/>
    <n v="27085.75"/>
    <n v="49911.41"/>
    <n v="1289.8"/>
    <n v="304"/>
    <n v="1"/>
    <n v="69"/>
    <x v="5"/>
    <s v="01/2021"/>
    <s v="Middletown Office IT Equipment - 11"/>
    <n v="2"/>
    <s v="Middletown Office IT Equipment - 114 Sandhill Drive - 1713"/>
    <x v="0"/>
    <x v="0"/>
  </r>
  <r>
    <n v="6933065"/>
    <n v="1"/>
    <x v="1"/>
    <n v="60"/>
    <n v="21"/>
    <n v="0"/>
    <n v="1940.15"/>
    <n v="0"/>
    <n v="1940.15"/>
    <n v="1261.1199999999999"/>
    <n v="0"/>
    <n v="679.03"/>
    <n v="1293.45"/>
    <n v="32.33"/>
    <n v="304"/>
    <n v="1"/>
    <n v="69"/>
    <x v="5"/>
    <s v="01/2021"/>
    <s v="Middletown Office Telephone system"/>
    <n v="2"/>
    <s v="Middletown Office Telephone system - 114 Sandhill Drive - 1715"/>
    <x v="0"/>
    <x v="0"/>
  </r>
  <r>
    <n v="6933070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47"/>
    <x v="0"/>
    <x v="0"/>
  </r>
  <r>
    <n v="6933071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50"/>
    <x v="0"/>
    <x v="0"/>
  </r>
  <r>
    <n v="6933124"/>
    <n v="1"/>
    <x v="1"/>
    <n v="60"/>
    <n v="21"/>
    <n v="0"/>
    <n v="1669.99"/>
    <n v="0"/>
    <n v="1669.99"/>
    <n v="1065.32"/>
    <n v="0"/>
    <n v="604.66999999999996"/>
    <n v="1094.1099999999999"/>
    <n v="28.79"/>
    <n v="304"/>
    <n v="1"/>
    <n v="69"/>
    <x v="5"/>
    <s v="01/2021"/>
    <s v="CISCO Smartnet 24x7x4 -iRouter refr"/>
    <n v="2"/>
    <s v="CISCO Smartnet 24x7x4 -iRouter refresh - 1702"/>
    <x v="0"/>
    <x v="0"/>
  </r>
  <r>
    <n v="6933149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s v="Laptop, (1) Dell E5470 Lattitude"/>
    <n v="2"/>
    <s v="Laptop, (1) Dell E5470 Lattitude - 1611"/>
    <x v="0"/>
    <x v="0"/>
  </r>
  <r>
    <n v="6933150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3"/>
    <x v="0"/>
    <x v="0"/>
  </r>
  <r>
    <n v="6933151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45"/>
    <x v="0"/>
    <x v="0"/>
  </r>
  <r>
    <n v="6933157"/>
    <n v="1"/>
    <x v="1"/>
    <n v="60"/>
    <n v="26"/>
    <n v="0"/>
    <n v="3024.56"/>
    <n v="0"/>
    <n v="3024.56"/>
    <n v="1675.35"/>
    <n v="0"/>
    <n v="1349.21"/>
    <n v="1727.24"/>
    <n v="51.89"/>
    <n v="304"/>
    <n v="1"/>
    <n v="69"/>
    <x v="5"/>
    <s v="01/2021"/>
    <s v="PC, (3) Dell CTO 5050 Desktop compu"/>
    <n v="2"/>
    <s v="PC, (3) Dell CTO 5050 Desktop computers - 1740"/>
    <x v="0"/>
    <x v="0"/>
  </r>
  <r>
    <n v="6933163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9"/>
    <x v="0"/>
    <x v="0"/>
  </r>
  <r>
    <n v="6933164"/>
    <n v="1"/>
    <x v="1"/>
    <n v="60"/>
    <n v="20"/>
    <n v="0"/>
    <n v="285.64999999999998"/>
    <n v="0"/>
    <n v="285.64999999999998"/>
    <n v="187.02"/>
    <n v="0"/>
    <n v="98.63"/>
    <n v="191.95"/>
    <n v="4.93"/>
    <n v="304"/>
    <n v="1"/>
    <n v="69"/>
    <x v="5"/>
    <s v="01/2021"/>
    <s v="Printer, (1) HP Color LJ Pro M452DN"/>
    <n v="2"/>
    <s v="Printer, (1) HP Color LJ Pro M452DN - 1682"/>
    <x v="0"/>
    <x v="0"/>
  </r>
  <r>
    <n v="6933168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s v="Laptop, (1) Dell E7270 Lattitude"/>
    <n v="2"/>
    <s v="Laptop, (1) Dell E7270 Lattitude - 1602"/>
    <x v="0"/>
    <x v="0"/>
  </r>
  <r>
    <n v="6933169"/>
    <n v="1"/>
    <x v="1"/>
    <n v="60"/>
    <n v="20"/>
    <n v="0"/>
    <n v="217.52"/>
    <n v="0"/>
    <n v="217.52"/>
    <n v="142.41999999999999"/>
    <n v="0"/>
    <n v="75.099999999999994"/>
    <n v="146.18"/>
    <n v="3.7600000000000002"/>
    <n v="304"/>
    <n v="1"/>
    <n v="69"/>
    <x v="5"/>
    <s v="01/2021"/>
    <s v="Monitor, (1) Dell P2217 22 inch"/>
    <n v="2"/>
    <s v="Monitor, (1) Dell P2217 22 inch - 1658"/>
    <x v="0"/>
    <x v="0"/>
  </r>
  <r>
    <n v="693317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2"/>
    <x v="0"/>
    <x v="0"/>
  </r>
  <r>
    <n v="6933171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5"/>
    <x v="0"/>
    <x v="0"/>
  </r>
  <r>
    <n v="6933173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6"/>
    <x v="0"/>
    <x v="0"/>
  </r>
  <r>
    <n v="6933174"/>
    <n v="1"/>
    <x v="1"/>
    <n v="60"/>
    <n v="26"/>
    <n v="0"/>
    <n v="1550"/>
    <n v="0"/>
    <n v="1550"/>
    <n v="858.55"/>
    <n v="0"/>
    <n v="691.45"/>
    <n v="885.14"/>
    <n v="26.59"/>
    <n v="304"/>
    <n v="1"/>
    <n v="69"/>
    <x v="5"/>
    <s v="01/2021"/>
    <s v="Monitor, (10) Dell P2217 22 inch"/>
    <n v="2"/>
    <s v="Monitor, (10) Dell P2217 22 inch - 1736"/>
    <x v="0"/>
    <x v="0"/>
  </r>
  <r>
    <n v="6933175"/>
    <n v="1"/>
    <x v="1"/>
    <n v="60"/>
    <n v="26"/>
    <n v="0"/>
    <n v="2480"/>
    <n v="0"/>
    <n v="2480"/>
    <n v="1373.73"/>
    <n v="0"/>
    <n v="1106.27"/>
    <n v="1416.28"/>
    <n v="42.550000000000004"/>
    <n v="304"/>
    <n v="1"/>
    <n v="69"/>
    <x v="5"/>
    <s v="01/2021"/>
    <s v="Monitor, (16) Dell P2217 22 inch"/>
    <n v="2"/>
    <s v="Monitor, (16) Dell P2217 22 inch - 1737"/>
    <x v="0"/>
    <x v="0"/>
  </r>
  <r>
    <n v="6933176"/>
    <n v="1"/>
    <x v="1"/>
    <n v="60"/>
    <n v="26"/>
    <n v="0"/>
    <n v="707.84"/>
    <n v="0"/>
    <n v="707.84"/>
    <n v="392.07"/>
    <n v="0"/>
    <n v="315.77"/>
    <n v="404.22"/>
    <n v="12.15"/>
    <n v="304"/>
    <n v="1"/>
    <n v="69"/>
    <x v="5"/>
    <s v="01/2021"/>
    <s v="Monitor, (4) Dell P2217 22 inch"/>
    <n v="2"/>
    <s v="Monitor, (4) Dell P2217 22 inch - 1738"/>
    <x v="0"/>
    <x v="0"/>
  </r>
  <r>
    <n v="6933186"/>
    <n v="1"/>
    <x v="1"/>
    <n v="60"/>
    <n v="31"/>
    <n v="0"/>
    <n v="4945.74"/>
    <n v="0"/>
    <n v="4945.74"/>
    <n v="2324.91"/>
    <n v="0"/>
    <n v="2620.83"/>
    <n v="2409.4499999999998"/>
    <n v="84.54"/>
    <n v="304"/>
    <n v="1"/>
    <n v="69"/>
    <x v="5"/>
    <s v="01/2021"/>
    <s v="Network Upgrades"/>
    <n v="2"/>
    <s v="Network Upgrades - 1783"/>
    <x v="0"/>
    <x v="0"/>
  </r>
  <r>
    <n v="6933187"/>
    <n v="1"/>
    <x v="1"/>
    <n v="60"/>
    <n v="33"/>
    <n v="0"/>
    <n v="26342.5"/>
    <n v="0"/>
    <n v="26342.5"/>
    <n v="11500.75"/>
    <n v="0"/>
    <n v="14841.75"/>
    <n v="11950.5"/>
    <n v="449.75"/>
    <n v="304"/>
    <n v="1"/>
    <n v="69"/>
    <x v="5"/>
    <s v="01/2021"/>
    <s v="Network Upgrades"/>
    <n v="2"/>
    <s v="Network Upgrades - 1792"/>
    <x v="0"/>
    <x v="0"/>
  </r>
  <r>
    <n v="6933201"/>
    <n v="1"/>
    <x v="1"/>
    <n v="60"/>
    <n v="29"/>
    <n v="0"/>
    <n v="5540"/>
    <n v="0"/>
    <n v="5540"/>
    <n v="2789.97"/>
    <n v="0"/>
    <n v="2750.03"/>
    <n v="2884.8"/>
    <n v="94.83"/>
    <n v="304"/>
    <n v="1"/>
    <n v="69"/>
    <x v="5"/>
    <s v="01/2021"/>
    <s v="Newark Office IT"/>
    <n v="2"/>
    <s v="Newark Office IT - 1767"/>
    <x v="0"/>
    <x v="0"/>
  </r>
  <r>
    <n v="6933202"/>
    <n v="1"/>
    <x v="1"/>
    <n v="60"/>
    <n v="21"/>
    <n v="0"/>
    <n v="3516.35"/>
    <n v="0"/>
    <n v="3516.35"/>
    <n v="2243.21"/>
    <n v="0"/>
    <n v="1273.1400000000001"/>
    <n v="2303.84"/>
    <n v="60.63"/>
    <n v="304"/>
    <n v="1"/>
    <n v="69"/>
    <x v="5"/>
    <s v="01/2021"/>
    <s v="Switch, (1) Cisco Catalyst 2960X 48"/>
    <n v="2"/>
    <s v="Switch, (1) Cisco Catalyst 2960X 48 port ethernet - 1695"/>
    <x v="0"/>
    <x v="0"/>
  </r>
  <r>
    <n v="6933203"/>
    <n v="1"/>
    <x v="1"/>
    <n v="60"/>
    <n v="23"/>
    <n v="0"/>
    <n v="3338.86"/>
    <n v="0"/>
    <n v="3338.86"/>
    <n v="2017.65"/>
    <n v="0"/>
    <n v="1321.21"/>
    <n v="2075.09"/>
    <n v="57.44"/>
    <n v="304"/>
    <n v="1"/>
    <n v="69"/>
    <x v="5"/>
    <s v="01/2021"/>
    <s v="Tablet, (1) Dell CTO 7202 latitude"/>
    <n v="2"/>
    <s v="Tablet, (1) Dell CTO 7202 latitude rugged tablet w/docking - 1725"/>
    <x v="0"/>
    <x v="0"/>
  </r>
  <r>
    <n v="6933210"/>
    <n v="1"/>
    <x v="1"/>
    <n v="60"/>
    <n v="20"/>
    <n v="0"/>
    <n v="1095.81"/>
    <n v="0"/>
    <n v="1095.81"/>
    <n v="717.51"/>
    <n v="0"/>
    <n v="378.3"/>
    <n v="736.43"/>
    <n v="18.920000000000002"/>
    <n v="304"/>
    <n v="1"/>
    <n v="69"/>
    <x v="5"/>
    <s v="01/2021"/>
    <s v="PC, (1) Dell Opti 5040 desktop comp"/>
    <n v="2"/>
    <s v="PC, (1) Dell Opti 5040 desktop computer - 1664"/>
    <x v="0"/>
    <x v="0"/>
  </r>
  <r>
    <n v="6933214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53"/>
    <x v="0"/>
    <x v="0"/>
  </r>
  <r>
    <n v="6933215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s v="Monitor, (1) Dell P2217 22 inch"/>
    <n v="2"/>
    <s v="Monitor, (1) Dell P2217 22 inch - 1588"/>
    <x v="0"/>
    <x v="0"/>
  </r>
  <r>
    <n v="6933216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s v="Monitor, (1) Dell P2217 22 inch"/>
    <n v="2"/>
    <s v="Monitor, (1) Dell P2217 22 inch - 1589"/>
    <x v="0"/>
    <x v="0"/>
  </r>
  <r>
    <n v="6933217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4"/>
    <x v="0"/>
    <x v="0"/>
  </r>
  <r>
    <n v="6933218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5"/>
    <x v="0"/>
    <x v="0"/>
  </r>
  <r>
    <n v="6933219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7"/>
    <x v="0"/>
    <x v="0"/>
  </r>
  <r>
    <n v="6933220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8"/>
    <x v="0"/>
    <x v="0"/>
  </r>
  <r>
    <n v="6933236"/>
    <n v="1"/>
    <x v="1"/>
    <n v="60"/>
    <n v="21"/>
    <n v="0"/>
    <n v="50079.21"/>
    <n v="0"/>
    <n v="50079.21"/>
    <n v="31859.64"/>
    <n v="0"/>
    <n v="18219.57"/>
    <n v="32727.24"/>
    <n v="867.6"/>
    <n v="304"/>
    <n v="1"/>
    <n v="69"/>
    <x v="5"/>
    <s v="01/2021"/>
    <s v="Computer Purchase 2017-03"/>
    <n v="2"/>
    <s v="Computer Purchase 2017-03 - 1703"/>
    <x v="0"/>
    <x v="0"/>
  </r>
  <r>
    <n v="6933244"/>
    <n v="1"/>
    <x v="1"/>
    <n v="60"/>
    <n v="23"/>
    <n v="0"/>
    <n v="941.55"/>
    <n v="0"/>
    <n v="941.55"/>
    <n v="568.99"/>
    <n v="0"/>
    <n v="372.56"/>
    <n v="585.19000000000005"/>
    <n v="16.2"/>
    <n v="304"/>
    <n v="1"/>
    <n v="69"/>
    <x v="5"/>
    <s v="01/2021"/>
    <s v="Computer, (1) Dell CTO 5050"/>
    <n v="2"/>
    <s v="Computer, (1) Dell CTO 5050 - 1724"/>
    <x v="0"/>
    <x v="0"/>
  </r>
  <r>
    <n v="6933285"/>
    <n v="1"/>
    <x v="1"/>
    <n v="60"/>
    <n v="10"/>
    <n v="0"/>
    <n v="826.97"/>
    <n v="0"/>
    <n v="826.97"/>
    <n v="689.12"/>
    <n v="0"/>
    <n v="137.85"/>
    <n v="702.91"/>
    <n v="13.790000000000001"/>
    <n v="304"/>
    <n v="1"/>
    <n v="69"/>
    <x v="5"/>
    <s v="01/2021"/>
    <s v="Desktop, (1) Dell Optiplex 5040"/>
    <n v="2"/>
    <s v="Desktop, (1) Dell Optiplex 5040 - 1443"/>
    <x v="0"/>
    <x v="0"/>
  </r>
  <r>
    <n v="6933300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s v="Laptop, (1) Dell E5470 Lattitude"/>
    <n v="2"/>
    <s v="Laptop, (1) Dell E5470 Lattitude - 1610"/>
    <x v="0"/>
    <x v="0"/>
  </r>
  <r>
    <n v="6933301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7"/>
    <x v="0"/>
    <x v="0"/>
  </r>
  <r>
    <n v="6933302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20"/>
    <x v="0"/>
    <x v="0"/>
  </r>
  <r>
    <n v="6933304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47"/>
    <x v="0"/>
    <x v="0"/>
  </r>
  <r>
    <n v="6933308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48"/>
    <x v="0"/>
    <x v="0"/>
  </r>
  <r>
    <n v="6933311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3"/>
    <x v="0"/>
    <x v="0"/>
  </r>
  <r>
    <n v="693331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3"/>
    <x v="0"/>
    <x v="0"/>
  </r>
  <r>
    <n v="6933314"/>
    <n v="1"/>
    <x v="1"/>
    <n v="60"/>
    <n v="20"/>
    <n v="0"/>
    <n v="166.26"/>
    <n v="0"/>
    <n v="166.26"/>
    <n v="108.83"/>
    <n v="0"/>
    <n v="57.43"/>
    <n v="111.7"/>
    <n v="2.87"/>
    <n v="304"/>
    <n v="1"/>
    <n v="69"/>
    <x v="5"/>
    <s v="01/2021"/>
    <s v="Monitor, (1) Dell P2217 22 inch"/>
    <n v="2"/>
    <s v="Monitor, (1) Dell P2217 22 inch - 1680"/>
    <x v="0"/>
    <x v="0"/>
  </r>
  <r>
    <n v="6933325"/>
    <n v="1"/>
    <x v="1"/>
    <n v="60"/>
    <n v="28"/>
    <n v="0"/>
    <n v="217591.11"/>
    <n v="0"/>
    <n v="217591.11"/>
    <n v="113227.97"/>
    <n v="0"/>
    <n v="104363.14"/>
    <n v="116955.23"/>
    <n v="3727.26"/>
    <n v="304"/>
    <n v="1"/>
    <n v="69"/>
    <x v="5"/>
    <s v="01/2021"/>
    <s v="Stover - Dover Campus IT Network"/>
    <n v="2"/>
    <s v="Stover - Dover Campus IT Network - 1757"/>
    <x v="0"/>
    <x v="0"/>
  </r>
  <r>
    <n v="6933331"/>
    <n v="1"/>
    <x v="1"/>
    <n v="60"/>
    <n v="21"/>
    <n v="0"/>
    <n v="3516.36"/>
    <n v="0"/>
    <n v="3516.36"/>
    <n v="2243.21"/>
    <n v="0"/>
    <n v="1273.1500000000001"/>
    <n v="2303.84"/>
    <n v="60.63"/>
    <n v="304"/>
    <n v="1"/>
    <n v="69"/>
    <x v="5"/>
    <s v="01/2021"/>
    <s v="Switch, (1) Cisco Catalyst 2960X 48"/>
    <n v="2"/>
    <s v="Switch, (1) Cisco Catalyst 2960X 48 port ethernet - 1696"/>
    <x v="0"/>
    <x v="0"/>
  </r>
  <r>
    <n v="6933332"/>
    <n v="1"/>
    <x v="1"/>
    <n v="60"/>
    <n v="21"/>
    <n v="0"/>
    <n v="6233.42"/>
    <n v="0"/>
    <n v="6233.42"/>
    <n v="3976.46"/>
    <n v="0"/>
    <n v="2256.96"/>
    <n v="4083.93"/>
    <n v="107.47"/>
    <n v="304"/>
    <n v="1"/>
    <n v="69"/>
    <x v="5"/>
    <s v="01/2021"/>
    <s v="Switch, (1) Cisco Catalyst 3850 24"/>
    <n v="2"/>
    <s v="Switch, (1) Cisco Catalyst 3850 24 POE LAN - 1692"/>
    <x v="0"/>
    <x v="0"/>
  </r>
  <r>
    <n v="6933334"/>
    <n v="1"/>
    <x v="1"/>
    <n v="84"/>
    <n v="47"/>
    <n v="0"/>
    <n v="4300.3599999999997"/>
    <n v="0"/>
    <n v="4300.3599999999997"/>
    <n v="1850.48"/>
    <n v="0"/>
    <n v="2449.88"/>
    <n v="1902.61"/>
    <n v="52.13"/>
    <n v="304"/>
    <n v="1"/>
    <n v="69"/>
    <x v="5"/>
    <s v="01/2021"/>
    <s v="Telephones, (10) Cisco UC 8851 w/ac"/>
    <n v="2"/>
    <s v="Telephones, (10) Cisco UC 8851 w/accessories - 1723"/>
    <x v="0"/>
    <x v="0"/>
  </r>
  <r>
    <n v="6933338"/>
    <n v="1"/>
    <x v="1"/>
    <n v="60"/>
    <n v="20"/>
    <n v="0"/>
    <n v="697.71"/>
    <n v="0"/>
    <n v="697.71"/>
    <n v="456.81"/>
    <n v="0"/>
    <n v="240.9"/>
    <n v="468.86"/>
    <n v="12.05"/>
    <n v="304"/>
    <n v="1"/>
    <n v="69"/>
    <x v="5"/>
    <s v="01/2021"/>
    <s v="PC, (1) Dell Opti 5040 desktop comp"/>
    <n v="2"/>
    <s v="PC, (1) Dell Opti 5040 desktop computer - 1607"/>
    <x v="0"/>
    <x v="0"/>
  </r>
  <r>
    <n v="6933341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48"/>
    <x v="0"/>
    <x v="0"/>
  </r>
  <r>
    <n v="6933342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51"/>
    <x v="0"/>
    <x v="0"/>
  </r>
  <r>
    <n v="6933343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s v="PC, (1) Dell Opti 5040 desktop comp"/>
    <n v="2"/>
    <s v="PC, (1) Dell Opti 5040 desktop computer - 1669"/>
    <x v="0"/>
    <x v="0"/>
  </r>
  <r>
    <n v="6933344"/>
    <n v="1"/>
    <x v="1"/>
    <n v="60"/>
    <n v="21"/>
    <n v="0"/>
    <n v="634.02"/>
    <n v="0"/>
    <n v="634.02"/>
    <n v="404.44"/>
    <n v="0"/>
    <n v="229.58"/>
    <n v="415.37"/>
    <n v="10.93"/>
    <n v="304"/>
    <n v="1"/>
    <n v="69"/>
    <x v="5"/>
    <s v="01/2021"/>
    <s v="Transceiver, (1) CISCO 1000BASE LX/"/>
    <n v="2"/>
    <s v="Transceiver, (1) CISCO 1000BASE LX/LH-iRouter refresh - 1700"/>
    <x v="0"/>
    <x v="0"/>
  </r>
  <r>
    <n v="6933346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2"/>
    <x v="0"/>
    <x v="0"/>
  </r>
  <r>
    <n v="6933347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3"/>
    <x v="0"/>
    <x v="0"/>
  </r>
  <r>
    <n v="6933348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9"/>
    <x v="0"/>
    <x v="0"/>
  </r>
  <r>
    <n v="6933359"/>
    <n v="1"/>
    <x v="1"/>
    <n v="60"/>
    <n v="23"/>
    <n v="0"/>
    <n v="-19959.900000000001"/>
    <n v="0"/>
    <n v="-19959.900000000001"/>
    <n v="-12061.82"/>
    <n v="0"/>
    <n v="-7898.08"/>
    <n v="-12405.21"/>
    <n v="-343.39"/>
    <n v="304"/>
    <n v="1"/>
    <n v="69"/>
    <x v="5"/>
    <s v="01/2021"/>
    <s v="Computer Purchase 2017-02 Credits f"/>
    <n v="2"/>
    <s v="Computer Purchase 2017-02 Credits for returned equipment - 1727"/>
    <x v="0"/>
    <x v="0"/>
  </r>
  <r>
    <n v="6933366"/>
    <n v="1"/>
    <x v="1"/>
    <n v="60"/>
    <n v="29"/>
    <n v="0"/>
    <n v="8093.86"/>
    <n v="0"/>
    <n v="8093.86"/>
    <n v="4076.07"/>
    <n v="0"/>
    <n v="4017.79"/>
    <n v="4214.6099999999997"/>
    <n v="138.54"/>
    <n v="304"/>
    <n v="1"/>
    <n v="69"/>
    <x v="5"/>
    <s v="01/2021"/>
    <s v="Computers"/>
    <n v="2"/>
    <s v="Computers - 1766"/>
    <x v="0"/>
    <x v="0"/>
  </r>
  <r>
    <n v="6933367"/>
    <n v="1"/>
    <x v="1"/>
    <n v="60"/>
    <n v="32"/>
    <n v="0"/>
    <n v="2155.91"/>
    <n v="0"/>
    <n v="2155.91"/>
    <n v="977.35"/>
    <n v="0"/>
    <n v="1178.56"/>
    <n v="1014.18"/>
    <n v="36.83"/>
    <n v="304"/>
    <n v="1"/>
    <n v="69"/>
    <x v="5"/>
    <s v="01/2021"/>
    <s v="Computers"/>
    <n v="2"/>
    <s v="Computers - 1781"/>
    <x v="0"/>
    <x v="0"/>
  </r>
  <r>
    <n v="6933368"/>
    <n v="1"/>
    <x v="1"/>
    <n v="60"/>
    <n v="31"/>
    <n v="0"/>
    <n v="22588.29"/>
    <n v="0"/>
    <n v="22588.29"/>
    <n v="10618.42"/>
    <n v="0"/>
    <n v="11969.87"/>
    <n v="11004.54"/>
    <n v="386.12"/>
    <n v="304"/>
    <n v="1"/>
    <n v="69"/>
    <x v="5"/>
    <s v="01/2021"/>
    <s v="Computers"/>
    <n v="2"/>
    <s v="Computers - 1784"/>
    <x v="0"/>
    <x v="0"/>
  </r>
  <r>
    <n v="6933438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5"/>
    <x v="0"/>
    <x v="0"/>
  </r>
  <r>
    <n v="6933439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8"/>
    <x v="0"/>
    <x v="0"/>
  </r>
  <r>
    <n v="6933440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s v="Laptop, (1) Dell E5470 Lattitude"/>
    <n v="2"/>
    <s v="Laptop, (1) Dell E5470 Lattitude - 1612"/>
    <x v="0"/>
    <x v="0"/>
  </r>
  <r>
    <n v="6933445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2"/>
    <x v="0"/>
    <x v="0"/>
  </r>
  <r>
    <n v="6933446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6"/>
    <x v="0"/>
    <x v="0"/>
  </r>
  <r>
    <n v="6933447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8"/>
    <x v="0"/>
    <x v="0"/>
  </r>
  <r>
    <n v="6933450"/>
    <n v="1"/>
    <x v="1"/>
    <n v="60"/>
    <n v="20"/>
    <n v="0"/>
    <n v="437.98"/>
    <n v="0"/>
    <n v="437.98"/>
    <n v="286.77999999999997"/>
    <n v="0"/>
    <n v="151.19999999999999"/>
    <n v="294.33999999999997"/>
    <n v="7.5600000000000005"/>
    <n v="304"/>
    <n v="1"/>
    <n v="69"/>
    <x v="5"/>
    <s v="01/2021"/>
    <s v="Printer, (1) HP Color LJ Pro M452DN"/>
    <n v="2"/>
    <s v="Printer, (1) HP Color LJ Pro M452DN - 1681"/>
    <x v="0"/>
    <x v="0"/>
  </r>
  <r>
    <n v="693345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7"/>
    <x v="0"/>
    <x v="0"/>
  </r>
  <r>
    <n v="6933459"/>
    <n v="1"/>
    <x v="1"/>
    <n v="60"/>
    <n v="21"/>
    <n v="0"/>
    <n v="4977.75"/>
    <n v="0"/>
    <n v="4977.75"/>
    <n v="3175.44"/>
    <n v="0"/>
    <n v="1802.31"/>
    <n v="3261.26"/>
    <n v="85.820000000000007"/>
    <n v="304"/>
    <n v="1"/>
    <n v="69"/>
    <x v="5"/>
    <s v="01/2021"/>
    <s v="Monitor, (5) Dell P2217 22 inch"/>
    <n v="2"/>
    <s v="Monitor, (5) Dell P2217 22 inch - 1711"/>
    <x v="0"/>
    <x v="0"/>
  </r>
  <r>
    <n v="6933461"/>
    <n v="1"/>
    <x v="1"/>
    <n v="60"/>
    <n v="21"/>
    <n v="0"/>
    <n v="24425.53"/>
    <n v="0"/>
    <n v="24425.53"/>
    <n v="15572.7"/>
    <n v="0"/>
    <n v="8852.83"/>
    <n v="15994.26"/>
    <n v="421.56"/>
    <n v="304"/>
    <n v="1"/>
    <n v="69"/>
    <x v="5"/>
    <s v="01/2021"/>
    <s v="Rewiring project for Marianna Site"/>
    <n v="2"/>
    <s v="Rewiring project for Marianna Site - 1697"/>
    <x v="0"/>
    <x v="0"/>
  </r>
  <r>
    <n v="6933462"/>
    <n v="1"/>
    <x v="1"/>
    <n v="60"/>
    <n v="21"/>
    <n v="0"/>
    <n v="6842.38"/>
    <n v="0"/>
    <n v="6842.38"/>
    <n v="4364.96"/>
    <n v="0"/>
    <n v="2477.42"/>
    <n v="4482.93"/>
    <n v="117.97"/>
    <n v="304"/>
    <n v="1"/>
    <n v="69"/>
    <x v="5"/>
    <s v="01/2021"/>
    <s v="Router, (1) CISCO ISR 4431 -iRouter"/>
    <n v="2"/>
    <s v="Router, (1) CISCO ISR 4431 -iRouter refresh - 1701"/>
    <x v="0"/>
    <x v="0"/>
  </r>
  <r>
    <n v="6933465"/>
    <n v="1"/>
    <x v="1"/>
    <n v="36"/>
    <n v="1"/>
    <n v="0"/>
    <n v="26621.3"/>
    <n v="0"/>
    <n v="26621.3"/>
    <n v="25799.66"/>
    <n v="0"/>
    <n v="821.64"/>
    <n v="26621.3"/>
    <n v="821.64"/>
    <n v="304"/>
    <n v="1"/>
    <n v="69"/>
    <x v="5"/>
    <s v="01/2021"/>
    <s v="RSA SescurID token seed (3) YR"/>
    <n v="2"/>
    <s v="RSA SescurID token seed (3) YR - 1729"/>
    <x v="0"/>
    <x v="0"/>
  </r>
  <r>
    <n v="6933474"/>
    <n v="1"/>
    <x v="1"/>
    <n v="36"/>
    <n v="7"/>
    <n v="0"/>
    <n v="-14760"/>
    <n v="0"/>
    <n v="-14760"/>
    <n v="-11698.66"/>
    <n v="0"/>
    <n v="-3061.34"/>
    <n v="-12135.99"/>
    <n v="-437.33"/>
    <n v="304"/>
    <n v="1"/>
    <n v="69"/>
    <x v="5"/>
    <s v="01/2021"/>
    <s v="Licenses, (36) CISCO L-ASA5545-TAM"/>
    <n v="2"/>
    <s v="Licenses, (36) CISCO L-ASA5545-TAM subscriptions for Energy Lane Firewall - 1763"/>
    <x v="0"/>
    <x v="0"/>
  </r>
  <r>
    <n v="6933475"/>
    <n v="1"/>
    <x v="1"/>
    <n v="60"/>
    <n v="28"/>
    <n v="0"/>
    <n v="129968.61"/>
    <n v="0"/>
    <n v="129968.61"/>
    <n v="67631.789999999994"/>
    <n v="0"/>
    <n v="62336.82"/>
    <n v="69858.11"/>
    <n v="2226.3200000000002"/>
    <n v="304"/>
    <n v="1"/>
    <n v="69"/>
    <x v="5"/>
    <s v="01/2021"/>
    <s v="Newark Office IT"/>
    <n v="2"/>
    <s v="Newark Office IT - 1758"/>
    <x v="0"/>
    <x v="0"/>
  </r>
  <r>
    <n v="6933479"/>
    <n v="1"/>
    <x v="1"/>
    <n v="60"/>
    <n v="21"/>
    <n v="0"/>
    <n v="3516.35"/>
    <n v="0"/>
    <n v="3516.35"/>
    <n v="2243.21"/>
    <n v="0"/>
    <n v="1273.1400000000001"/>
    <n v="2303.84"/>
    <n v="60.63"/>
    <n v="304"/>
    <n v="1"/>
    <n v="69"/>
    <x v="5"/>
    <s v="01/2021"/>
    <s v="Switch, (1) Cisco Catalyst 2960X 48"/>
    <n v="2"/>
    <s v="Switch, (1) Cisco Catalyst 2960X 48 port ethernet - 1694"/>
    <x v="0"/>
    <x v="0"/>
  </r>
  <r>
    <n v="6933484"/>
    <n v="1"/>
    <x v="1"/>
    <n v="60"/>
    <n v="20"/>
    <n v="0"/>
    <n v="697.61"/>
    <n v="0"/>
    <n v="697.61"/>
    <n v="456.75"/>
    <n v="0"/>
    <n v="240.86"/>
    <n v="468.79"/>
    <n v="12.040000000000001"/>
    <n v="304"/>
    <n v="1"/>
    <n v="69"/>
    <x v="5"/>
    <s v="01/2021"/>
    <s v="PC, (1) Dell Opti 5040 desktop comp"/>
    <n v="2"/>
    <s v="PC, (1) Dell Opti 5040 desktop computer - 1606"/>
    <x v="0"/>
    <x v="0"/>
  </r>
  <r>
    <n v="6933485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s v="PC, (1) Dell Opti 5040 desktop comp"/>
    <n v="2"/>
    <s v="PC, (1) Dell Opti 5040 desktop computer - 1662"/>
    <x v="0"/>
    <x v="0"/>
  </r>
  <r>
    <n v="6933487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5"/>
    <x v="0"/>
    <x v="0"/>
  </r>
  <r>
    <n v="6933488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6"/>
    <x v="0"/>
    <x v="0"/>
  </r>
  <r>
    <n v="6933489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s v="Monitor, (1) Dell P2217 22 inch"/>
    <n v="2"/>
    <s v="Monitor, (1) Dell P2217 22 inch - 1590"/>
    <x v="0"/>
    <x v="0"/>
  </r>
  <r>
    <n v="6933490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6"/>
    <x v="0"/>
    <x v="0"/>
  </r>
  <r>
    <n v="6933513"/>
    <n v="1"/>
    <x v="1"/>
    <n v="60"/>
    <n v="33"/>
    <n v="0"/>
    <n v="74483.95"/>
    <n v="0"/>
    <n v="74483.95"/>
    <n v="32518.63"/>
    <n v="0"/>
    <n v="41965.32"/>
    <n v="33790.31"/>
    <n v="1271.68"/>
    <n v="304"/>
    <n v="1"/>
    <n v="69"/>
    <x v="5"/>
    <s v="01/2021"/>
    <s v="Computer Purchases"/>
    <n v="2"/>
    <s v="Computer Purchases - 1793"/>
    <x v="0"/>
    <x v="0"/>
  </r>
  <r>
    <n v="6933514"/>
    <n v="1"/>
    <x v="1"/>
    <n v="60"/>
    <n v="28"/>
    <n v="0"/>
    <n v="38380.33"/>
    <n v="0"/>
    <n v="38380.33"/>
    <n v="19971.96"/>
    <n v="0"/>
    <n v="18408.37"/>
    <n v="20629.400000000001"/>
    <n v="657.44"/>
    <n v="304"/>
    <n v="1"/>
    <n v="69"/>
    <x v="5"/>
    <s v="01/2021"/>
    <s v="Computers"/>
    <n v="2"/>
    <s v="Computers - 1759"/>
    <x v="0"/>
    <x v="0"/>
  </r>
  <r>
    <n v="6933529"/>
    <n v="1"/>
    <x v="1"/>
    <n v="60"/>
    <n v="23"/>
    <n v="0"/>
    <n v="320.39"/>
    <n v="0"/>
    <n v="320.39"/>
    <n v="193.6"/>
    <n v="0"/>
    <n v="126.79"/>
    <n v="199.11"/>
    <n v="5.51"/>
    <n v="304"/>
    <n v="1"/>
    <n v="69"/>
    <x v="5"/>
    <s v="01/2021"/>
    <s v="UPS, (1) APC Power saving back-ups"/>
    <n v="2"/>
    <s v="UPS, (1) APC Power saving back-ups RS1500 - 1722"/>
    <x v="0"/>
    <x v="0"/>
  </r>
  <r>
    <n v="6933530"/>
    <n v="1"/>
    <x v="1"/>
    <n v="60"/>
    <n v="21"/>
    <n v="0"/>
    <n v="1338.76"/>
    <n v="0"/>
    <n v="1338.76"/>
    <n v="854.02"/>
    <n v="0"/>
    <n v="484.74"/>
    <n v="877.1"/>
    <n v="23.080000000000002"/>
    <n v="304"/>
    <n v="1"/>
    <n v="69"/>
    <x v="5"/>
    <s v="01/2021"/>
    <s v="UPS, (1) APC Smart x1500VA"/>
    <n v="2"/>
    <s v="UPS, (1) APC Smart x1500VA - 1691"/>
    <x v="0"/>
    <x v="0"/>
  </r>
  <r>
    <n v="6933576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s v="Laptop, (1) Dell E5470 Lattitude"/>
    <n v="2"/>
    <s v="Laptop, (1) Dell E5470 Lattitude - 1609"/>
    <x v="0"/>
    <x v="0"/>
  </r>
  <r>
    <n v="6933577"/>
    <n v="1"/>
    <x v="1"/>
    <n v="60"/>
    <n v="20"/>
    <n v="0"/>
    <n v="947.8"/>
    <n v="0"/>
    <n v="947.8"/>
    <n v="620.58000000000004"/>
    <n v="0"/>
    <n v="327.22000000000003"/>
    <n v="636.94000000000005"/>
    <n v="16.36"/>
    <n v="304"/>
    <n v="1"/>
    <n v="69"/>
    <x v="5"/>
    <s v="01/2021"/>
    <s v="Laptop, (1) Dell E5470 Lattitude"/>
    <n v="2"/>
    <s v="Laptop, (1) Dell E5470 Lattitude - 1613"/>
    <x v="0"/>
    <x v="0"/>
  </r>
  <r>
    <n v="6933578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21"/>
    <x v="0"/>
    <x v="0"/>
  </r>
  <r>
    <n v="6933579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4"/>
    <x v="0"/>
    <x v="0"/>
  </r>
  <r>
    <n v="6933580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s v="Laptop, (1) Dell E5470 Lattitude"/>
    <n v="2"/>
    <s v="Laptop, (1) Dell E5470 Lattitude - 1643"/>
    <x v="0"/>
    <x v="0"/>
  </r>
  <r>
    <n v="6933581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s v="Laptop, (1) Dell E5470 Lattitude"/>
    <n v="2"/>
    <s v="Laptop, (1) Dell E5470 Lattitude - 1644"/>
    <x v="0"/>
    <x v="0"/>
  </r>
  <r>
    <n v="6933582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46"/>
    <x v="0"/>
    <x v="0"/>
  </r>
  <r>
    <n v="6933589"/>
    <n v="1"/>
    <x v="1"/>
    <n v="60"/>
    <n v="20"/>
    <n v="0"/>
    <n v="171.4"/>
    <n v="0"/>
    <n v="171.4"/>
    <n v="112.24"/>
    <n v="0"/>
    <n v="59.16"/>
    <n v="115.2"/>
    <n v="2.96"/>
    <n v="304"/>
    <n v="1"/>
    <n v="69"/>
    <x v="5"/>
    <s v="01/2021"/>
    <s v="Monitor, (1) Dell P2217 22 inch"/>
    <n v="2"/>
    <s v="Monitor, (1) Dell P2217 22 inch - 1601"/>
    <x v="0"/>
    <x v="0"/>
  </r>
  <r>
    <n v="6933590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0"/>
    <x v="0"/>
    <x v="0"/>
  </r>
  <r>
    <n v="6933592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3"/>
    <x v="0"/>
    <x v="0"/>
  </r>
  <r>
    <n v="6933597"/>
    <n v="1"/>
    <x v="1"/>
    <n v="60"/>
    <n v="21"/>
    <n v="0"/>
    <n v="1753.82"/>
    <n v="0"/>
    <n v="1753.82"/>
    <n v="1118.82"/>
    <n v="0"/>
    <n v="635"/>
    <n v="1149.06"/>
    <n v="30.240000000000002"/>
    <n v="304"/>
    <n v="1"/>
    <n v="69"/>
    <x v="5"/>
    <s v="01/2021"/>
    <s v="Monitor, (10) Dell P2217 22 inch"/>
    <n v="2"/>
    <s v="Monitor, (10) Dell P2217 22 inch - 1710"/>
    <x v="0"/>
    <x v="0"/>
  </r>
  <r>
    <n v="6933608"/>
    <n v="1"/>
    <x v="1"/>
    <n v="60"/>
    <n v="34"/>
    <n v="0"/>
    <n v="8657.42"/>
    <n v="0"/>
    <n v="8657.42"/>
    <n v="3634.77"/>
    <n v="0"/>
    <n v="5022.6499999999996"/>
    <n v="3782.49"/>
    <n v="147.72"/>
    <n v="304"/>
    <n v="1"/>
    <n v="69"/>
    <x v="5"/>
    <s v="01/2021"/>
    <s v="Network Upgrades"/>
    <n v="2"/>
    <s v="Network Upgrades - 1797"/>
    <x v="0"/>
    <x v="0"/>
  </r>
  <r>
    <n v="6933619"/>
    <n v="1"/>
    <x v="1"/>
    <n v="60"/>
    <n v="26"/>
    <n v="0"/>
    <n v="9150"/>
    <n v="0"/>
    <n v="9150"/>
    <n v="5068.3900000000003"/>
    <n v="0"/>
    <n v="4081.61"/>
    <n v="5225.38"/>
    <n v="156.99"/>
    <n v="304"/>
    <n v="1"/>
    <n v="69"/>
    <x v="5"/>
    <s v="01/2021"/>
    <s v="Laptops, (6) Dell CTO 7480"/>
    <n v="2"/>
    <s v="Laptops, (6) Dell CTO 7480 - 1741"/>
    <x v="0"/>
    <x v="0"/>
  </r>
  <r>
    <n v="6933620"/>
    <n v="1"/>
    <x v="1"/>
    <n v="36"/>
    <n v="3"/>
    <n v="0"/>
    <n v="17294.400000000001"/>
    <n v="0"/>
    <n v="17294.400000000001"/>
    <n v="15722.18"/>
    <n v="0"/>
    <n v="1572.22"/>
    <n v="16246.25"/>
    <n v="524.07000000000005"/>
    <n v="304"/>
    <n v="1"/>
    <n v="69"/>
    <x v="5"/>
    <s v="01/2021"/>
    <s v="Licenses, (36) CISCO L-ASA5545-TAM"/>
    <n v="2"/>
    <s v="Licenses, (36) CISCO L-ASA5545-TAM subscriptions for Energy Lane Firewall - 1745"/>
    <x v="0"/>
    <x v="0"/>
  </r>
  <r>
    <n v="6933621"/>
    <n v="1"/>
    <x v="1"/>
    <n v="60"/>
    <n v="21"/>
    <n v="0"/>
    <n v="6816.43"/>
    <n v="0"/>
    <n v="6816.43"/>
    <n v="4348.41"/>
    <n v="0"/>
    <n v="2468.02"/>
    <n v="4465.93"/>
    <n v="117.52"/>
    <n v="304"/>
    <n v="1"/>
    <n v="69"/>
    <x v="5"/>
    <s v="01/2021"/>
    <s v="Switch, (1) Cisco Catalyst 3850 24"/>
    <n v="2"/>
    <s v="Switch, (1) Cisco Catalyst 3850 24 POE LAN - 1693"/>
    <x v="0"/>
    <x v="0"/>
  </r>
  <r>
    <n v="6933626"/>
    <n v="1"/>
    <x v="1"/>
    <n v="60"/>
    <n v="26"/>
    <n v="0"/>
    <n v="941.55"/>
    <n v="0"/>
    <n v="941.55"/>
    <n v="521.52"/>
    <n v="0"/>
    <n v="420.03"/>
    <n v="537.67999999999995"/>
    <n v="16.16"/>
    <n v="304"/>
    <n v="1"/>
    <n v="69"/>
    <x v="5"/>
    <s v="01/2021"/>
    <s v="PC, (1) Dell CTO 5050 Desktop compu"/>
    <n v="2"/>
    <s v="PC, (1) Dell CTO 5050 Desktop computers - 1742"/>
    <x v="0"/>
    <x v="0"/>
  </r>
  <r>
    <n v="6933628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s v="PC, (1) Dell Opti 5040 desktop comp"/>
    <n v="2"/>
    <s v="PC, (1) Dell Opti 5040 desktop computer - 1665"/>
    <x v="0"/>
    <x v="0"/>
  </r>
  <r>
    <n v="6933629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3"/>
    <x v="0"/>
    <x v="0"/>
  </r>
  <r>
    <n v="6933630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4"/>
    <x v="0"/>
    <x v="0"/>
  </r>
  <r>
    <n v="6933632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8"/>
    <x v="0"/>
    <x v="0"/>
  </r>
  <r>
    <n v="6933639"/>
    <n v="1"/>
    <x v="1"/>
    <n v="60"/>
    <n v="10"/>
    <n v="0"/>
    <n v="838.17"/>
    <n v="0"/>
    <n v="838.17"/>
    <n v="698.47"/>
    <n v="0"/>
    <n v="139.69999999999999"/>
    <n v="712.44"/>
    <n v="13.97"/>
    <n v="304"/>
    <n v="1"/>
    <n v="69"/>
    <x v="5"/>
    <s v="01/2021"/>
    <s v="Desktop, (1) Dell Optiplex 5040"/>
    <n v="2"/>
    <s v="Desktop, (1) Dell Optiplex 5040 - 1446"/>
    <x v="0"/>
    <x v="0"/>
  </r>
  <r>
    <n v="6933641"/>
    <n v="1"/>
    <x v="1"/>
    <n v="60"/>
    <n v="3"/>
    <n v="0"/>
    <n v="6380.62"/>
    <n v="0"/>
    <n v="6380.62"/>
    <n v="6032.58"/>
    <n v="0"/>
    <n v="348.04"/>
    <n v="6148.59"/>
    <n v="116.01"/>
    <n v="304"/>
    <n v="1"/>
    <n v="69"/>
    <x v="5"/>
    <s v="01/2021"/>
    <s v="(6) Latitude E6440 Laptops for Silv"/>
    <n v="2"/>
    <s v="(6) Latitude E6440 Laptops for Silver Lake - 1329"/>
    <x v="0"/>
    <x v="0"/>
  </r>
  <r>
    <n v="6933658"/>
    <n v="1"/>
    <x v="1"/>
    <n v="60"/>
    <n v="21"/>
    <n v="0"/>
    <n v="525.52"/>
    <n v="0"/>
    <n v="525.52"/>
    <n v="335.23"/>
    <n v="0"/>
    <n v="190.29"/>
    <n v="344.29"/>
    <n v="9.06"/>
    <n v="304"/>
    <n v="1"/>
    <n v="69"/>
    <x v="5"/>
    <s v="01/2021"/>
    <s v="CISCO AC power supply -iRouter refr"/>
    <n v="2"/>
    <s v="CISCO AC power supply -iRouter refresh project - 1698"/>
    <x v="0"/>
    <x v="0"/>
  </r>
  <r>
    <n v="6933717"/>
    <n v="1"/>
    <x v="1"/>
    <n v="60"/>
    <n v="10"/>
    <n v="0"/>
    <n v="826.97"/>
    <n v="0"/>
    <n v="826.97"/>
    <n v="689.12"/>
    <n v="0"/>
    <n v="137.85"/>
    <n v="702.91"/>
    <n v="13.790000000000001"/>
    <n v="304"/>
    <n v="1"/>
    <n v="69"/>
    <x v="5"/>
    <s v="01/2021"/>
    <s v="Desktop, (1) Dell Optiplex 5040"/>
    <n v="2"/>
    <s v="Desktop, (1) Dell Optiplex 5040 - 1444"/>
    <x v="0"/>
    <x v="0"/>
  </r>
  <r>
    <n v="6933729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6"/>
    <x v="0"/>
    <x v="0"/>
  </r>
  <r>
    <n v="6933730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9"/>
    <x v="0"/>
    <x v="0"/>
  </r>
  <r>
    <n v="6933731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49"/>
    <x v="0"/>
    <x v="0"/>
  </r>
  <r>
    <n v="6933732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50"/>
    <x v="0"/>
    <x v="0"/>
  </r>
  <r>
    <n v="6933733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51"/>
    <x v="0"/>
    <x v="0"/>
  </r>
  <r>
    <n v="6933734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5"/>
    <x v="0"/>
    <x v="0"/>
  </r>
  <r>
    <n v="6933738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1"/>
    <x v="0"/>
    <x v="0"/>
  </r>
  <r>
    <n v="693374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5"/>
    <x v="0"/>
    <x v="0"/>
  </r>
  <r>
    <n v="6933744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4"/>
    <x v="0"/>
    <x v="0"/>
  </r>
  <r>
    <n v="693375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7"/>
    <x v="0"/>
    <x v="0"/>
  </r>
  <r>
    <n v="6933758"/>
    <n v="1"/>
    <x v="1"/>
    <n v="60"/>
    <n v="31"/>
    <n v="0"/>
    <n v="59503.97"/>
    <n v="0"/>
    <n v="59503.97"/>
    <n v="27971.91"/>
    <n v="0"/>
    <n v="31532.06"/>
    <n v="28989.07"/>
    <n v="1017.16"/>
    <n v="304"/>
    <n v="1"/>
    <n v="69"/>
    <x v="5"/>
    <s v="01/2021"/>
    <s v="Stover - Dover Campus IT Network"/>
    <n v="2"/>
    <s v="Stover - Dover Campus IT Network - 1776"/>
    <x v="0"/>
    <x v="0"/>
  </r>
  <r>
    <n v="6933759"/>
    <n v="1"/>
    <x v="1"/>
    <n v="60"/>
    <n v="21"/>
    <n v="0"/>
    <n v="12373.83"/>
    <n v="0"/>
    <n v="12373.83"/>
    <n v="8042.99"/>
    <n v="0"/>
    <n v="4330.84"/>
    <n v="8249.2199999999993"/>
    <n v="206.23000000000002"/>
    <n v="304"/>
    <n v="1"/>
    <n v="69"/>
    <x v="5"/>
    <s v="01/2021"/>
    <s v="Switch, (1) CISCO  Catalyst 3850 48"/>
    <n v="2"/>
    <s v="Switch, (1) CISCO  Catalyst 3850 48 port - 1712"/>
    <x v="0"/>
    <x v="0"/>
  </r>
  <r>
    <n v="6933763"/>
    <n v="1"/>
    <x v="1"/>
    <n v="60"/>
    <n v="26"/>
    <n v="0"/>
    <n v="6528.19"/>
    <n v="0"/>
    <n v="6528.19"/>
    <n v="3616.08"/>
    <n v="0"/>
    <n v="2912.11"/>
    <n v="3728.08"/>
    <n v="112"/>
    <n v="304"/>
    <n v="1"/>
    <n v="69"/>
    <x v="5"/>
    <s v="01/2021"/>
    <s v="Laptops, (4) Dell CTO 7480"/>
    <n v="2"/>
    <s v="Laptops, (4) Dell CTO 7480 - 1743"/>
    <x v="0"/>
    <x v="0"/>
  </r>
  <r>
    <n v="6933769"/>
    <n v="1"/>
    <x v="1"/>
    <n v="60"/>
    <n v="20"/>
    <n v="0"/>
    <n v="847.84"/>
    <n v="0"/>
    <n v="847.84"/>
    <n v="555.14"/>
    <n v="0"/>
    <n v="292.7"/>
    <n v="569.78"/>
    <n v="14.64"/>
    <n v="304"/>
    <n v="1"/>
    <n v="69"/>
    <x v="5"/>
    <s v="01/2021"/>
    <s v="PC, (1) Dell Opti 5040 desktop comp"/>
    <n v="2"/>
    <s v="PC, (1) Dell Opti 5040 desktop computer - 1586"/>
    <x v="0"/>
    <x v="0"/>
  </r>
  <r>
    <n v="6933770"/>
    <n v="1"/>
    <x v="1"/>
    <n v="60"/>
    <n v="20"/>
    <n v="0"/>
    <n v="847.83"/>
    <n v="0"/>
    <n v="847.83"/>
    <n v="555.13"/>
    <n v="0"/>
    <n v="292.7"/>
    <n v="569.77"/>
    <n v="14.64"/>
    <n v="304"/>
    <n v="1"/>
    <n v="69"/>
    <x v="5"/>
    <s v="01/2021"/>
    <s v="PC, (1) Dell Opti 5040 desktop comp"/>
    <n v="2"/>
    <s v="PC, (1) Dell Opti 5040 desktop computer - 1587"/>
    <x v="0"/>
    <x v="0"/>
  </r>
  <r>
    <n v="6933771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s v="PC, (1) Dell Opti 5040 desktop comp"/>
    <n v="2"/>
    <s v="PC, (1) Dell Opti 5040 desktop computer - 1660"/>
    <x v="0"/>
    <x v="0"/>
  </r>
  <r>
    <n v="6933777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s v="PC, (1) Dell Opti 5040 desktop comp"/>
    <n v="2"/>
    <s v="PC, (1) Dell Opti 5040 desktop computer - 1663"/>
    <x v="0"/>
    <x v="0"/>
  </r>
  <r>
    <n v="6933780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52"/>
    <x v="0"/>
    <x v="0"/>
  </r>
  <r>
    <n v="6933790"/>
    <n v="1"/>
    <x v="1"/>
    <n v="60"/>
    <n v="10"/>
    <n v="0"/>
    <n v="838.17"/>
    <n v="0"/>
    <n v="838.17"/>
    <n v="698.47"/>
    <n v="0"/>
    <n v="139.69999999999999"/>
    <n v="712.44"/>
    <n v="13.97"/>
    <n v="304"/>
    <n v="1"/>
    <n v="69"/>
    <x v="5"/>
    <s v="01/2021"/>
    <s v="Desktop, (1) Dell Optiplex 5040"/>
    <n v="2"/>
    <s v="Desktop, (1) Dell Optiplex 5040 - 1445"/>
    <x v="0"/>
    <x v="0"/>
  </r>
  <r>
    <n v="6933791"/>
    <n v="1"/>
    <x v="1"/>
    <n v="60"/>
    <n v="21"/>
    <n v="0"/>
    <n v="1035.32"/>
    <n v="0"/>
    <n v="1035.32"/>
    <n v="660.45"/>
    <n v="0"/>
    <n v="374.87"/>
    <n v="678.3"/>
    <n v="17.850000000000001"/>
    <n v="304"/>
    <n v="1"/>
    <n v="69"/>
    <x v="5"/>
    <s v="01/2021"/>
    <s v="(5) Dell Docking station WD15 w/180"/>
    <n v="2"/>
    <s v="(5) Dell Docking station WD15 w/180w adapter - 1709"/>
    <x v="0"/>
    <x v="0"/>
  </r>
  <r>
    <n v="6933792"/>
    <n v="1"/>
    <x v="1"/>
    <n v="60"/>
    <n v="3"/>
    <n v="0"/>
    <n v="5977.59"/>
    <n v="0"/>
    <n v="5977.59"/>
    <n v="5651.54"/>
    <n v="0"/>
    <n v="326.05"/>
    <n v="5760.22"/>
    <n v="108.68"/>
    <n v="304"/>
    <n v="1"/>
    <n v="69"/>
    <x v="5"/>
    <s v="01/2021"/>
    <s v="(5) Latitude E6440 CTO laptops for"/>
    <n v="2"/>
    <s v="(5) Latitude E6440 CTO laptops for Governors Ave - 1330"/>
    <x v="0"/>
    <x v="0"/>
  </r>
  <r>
    <n v="6933795"/>
    <n v="1"/>
    <x v="1"/>
    <n v="60"/>
    <n v="19"/>
    <n v="0"/>
    <n v="2412.27"/>
    <n v="0"/>
    <n v="2412.27"/>
    <n v="1620.07"/>
    <n v="0"/>
    <n v="792.2"/>
    <n v="1661.76"/>
    <n v="41.69"/>
    <n v="304"/>
    <n v="1"/>
    <n v="69"/>
    <x v="5"/>
    <s v="01/2021"/>
    <s v="BackUp &amp; Storage, (5) HP LT05 20Pk"/>
    <n v="2"/>
    <s v="BackUp &amp; Storage, (5) HP LT05 20Pk tapes &amp; (5) carts - 1584"/>
    <x v="0"/>
    <x v="0"/>
  </r>
  <r>
    <n v="6933803"/>
    <n v="1"/>
    <x v="1"/>
    <n v="60"/>
    <n v="31"/>
    <n v="0"/>
    <n v="31359.85"/>
    <n v="0"/>
    <n v="31359.85"/>
    <n v="14741.84"/>
    <n v="0"/>
    <n v="16618.009999999998"/>
    <n v="15277.9"/>
    <n v="536.06000000000006"/>
    <n v="304"/>
    <n v="1"/>
    <n v="69"/>
    <x v="5"/>
    <s v="01/2021"/>
    <s v="Computer Purchases"/>
    <n v="2"/>
    <s v="Computer Purchases - 1782"/>
    <x v="0"/>
    <x v="0"/>
  </r>
  <r>
    <n v="6933804"/>
    <n v="1"/>
    <x v="1"/>
    <n v="60"/>
    <n v="34"/>
    <n v="0"/>
    <n v="18372.64"/>
    <n v="0"/>
    <n v="18372.64"/>
    <n v="7713.52"/>
    <n v="0"/>
    <n v="10659.12"/>
    <n v="8027.02"/>
    <n v="313.5"/>
    <n v="304"/>
    <n v="1"/>
    <n v="69"/>
    <x v="5"/>
    <s v="01/2021"/>
    <s v="Computer Purchases"/>
    <n v="2"/>
    <s v="Computer Purchases - 1798"/>
    <x v="0"/>
    <x v="0"/>
  </r>
  <r>
    <n v="6933805"/>
    <n v="1"/>
    <x v="1"/>
    <n v="60"/>
    <n v="30"/>
    <n v="0"/>
    <n v="36392.35"/>
    <n v="0"/>
    <n v="36392.35"/>
    <n v="17717.330000000002"/>
    <n v="0"/>
    <n v="18675.02"/>
    <n v="18339.830000000002"/>
    <n v="622.5"/>
    <n v="304"/>
    <n v="1"/>
    <n v="69"/>
    <x v="5"/>
    <s v="01/2021"/>
    <s v="Computers"/>
    <n v="2"/>
    <s v="Computers - 1772"/>
    <x v="0"/>
    <x v="0"/>
  </r>
  <r>
    <n v="6933812"/>
    <n v="1"/>
    <x v="1"/>
    <n v="60"/>
    <n v="29"/>
    <n v="0"/>
    <n v="77.319999999999993"/>
    <n v="0"/>
    <n v="77.319999999999993"/>
    <n v="38.9"/>
    <n v="0"/>
    <n v="38.42"/>
    <n v="40.22"/>
    <n v="1.32"/>
    <n v="304"/>
    <n v="1"/>
    <n v="69"/>
    <x v="5"/>
    <s v="01/2021"/>
    <s v="CISCO CAT WS-C2960X-48FPS-L Network"/>
    <n v="2"/>
    <s v="CISCO CAT WS-C2960X-48FPS-L Network refresh project - 1761"/>
    <x v="0"/>
    <x v="0"/>
  </r>
  <r>
    <n v="6933875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6"/>
    <x v="0"/>
    <x v="0"/>
  </r>
  <r>
    <n v="6933876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s v="Laptop, (1) Dell E5470 Lattitude"/>
    <n v="2"/>
    <s v="Laptop, (1) Dell E5470 Lattitude - 1640"/>
    <x v="0"/>
    <x v="0"/>
  </r>
  <r>
    <n v="6933883"/>
    <n v="1"/>
    <x v="1"/>
    <n v="60"/>
    <n v="26"/>
    <n v="0"/>
    <n v="4028.64"/>
    <n v="0"/>
    <n v="4028.64"/>
    <n v="2231.5700000000002"/>
    <n v="0"/>
    <n v="1797.07"/>
    <n v="2300.69"/>
    <n v="69.12"/>
    <n v="304"/>
    <n v="1"/>
    <n v="69"/>
    <x v="5"/>
    <s v="01/2021"/>
    <s v="PC, (4) Dell CTO 5050 Desktop compu"/>
    <n v="2"/>
    <s v="PC, (4) Dell CTO 5050 Desktop computers - 1744"/>
    <x v="0"/>
    <x v="0"/>
  </r>
  <r>
    <n v="6933886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4"/>
    <x v="0"/>
    <x v="0"/>
  </r>
  <r>
    <n v="6933887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5"/>
    <x v="0"/>
    <x v="0"/>
  </r>
  <r>
    <n v="6933888"/>
    <n v="1"/>
    <x v="1"/>
    <n v="60"/>
    <n v="20"/>
    <n v="0"/>
    <n v="170.16"/>
    <n v="0"/>
    <n v="170.16"/>
    <n v="111.43"/>
    <n v="0"/>
    <n v="58.73"/>
    <n v="114.37"/>
    <n v="2.94"/>
    <n v="304"/>
    <n v="1"/>
    <n v="69"/>
    <x v="5"/>
    <s v="01/2021"/>
    <s v="Monitor, (1) Dell P2217 22 inch"/>
    <n v="2"/>
    <s v="Monitor, (1) Dell P2217 22 inch - 1639"/>
    <x v="0"/>
    <x v="0"/>
  </r>
  <r>
    <n v="6933889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4"/>
    <x v="0"/>
    <x v="0"/>
  </r>
  <r>
    <n v="693389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1"/>
    <x v="0"/>
    <x v="0"/>
  </r>
  <r>
    <n v="6933894"/>
    <n v="1"/>
    <x v="1"/>
    <n v="60"/>
    <n v="20"/>
    <n v="0"/>
    <n v="1377.53"/>
    <n v="0"/>
    <n v="1377.53"/>
    <n v="901.98"/>
    <n v="0"/>
    <n v="475.55"/>
    <n v="925.76"/>
    <n v="23.78"/>
    <n v="304"/>
    <n v="1"/>
    <n v="69"/>
    <x v="5"/>
    <s v="01/2021"/>
    <s v="Laptop, (1) Dell E7270 Lattitude"/>
    <n v="2"/>
    <s v="Laptop, (1) Dell E7270 Lattitude - 1605"/>
    <x v="0"/>
    <x v="0"/>
  </r>
  <r>
    <n v="6933895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9"/>
    <x v="0"/>
    <x v="0"/>
  </r>
  <r>
    <n v="6933896"/>
    <n v="1"/>
    <x v="1"/>
    <n v="60"/>
    <n v="21"/>
    <n v="0"/>
    <n v="166.27"/>
    <n v="0"/>
    <n v="166.27"/>
    <n v="106.06"/>
    <n v="0"/>
    <n v="60.21"/>
    <n v="108.93"/>
    <n v="2.87"/>
    <n v="304"/>
    <n v="1"/>
    <n v="69"/>
    <x v="5"/>
    <s v="01/2021"/>
    <s v="Monitor, (1) Dell P2217 22 inch"/>
    <n v="2"/>
    <s v="Monitor, (1) Dell P2217 22 inch - 1704"/>
    <x v="0"/>
    <x v="0"/>
  </r>
  <r>
    <n v="6933897"/>
    <n v="1"/>
    <x v="1"/>
    <n v="60"/>
    <n v="21"/>
    <n v="0"/>
    <n v="1840.27"/>
    <n v="0"/>
    <n v="1840.27"/>
    <n v="1173.96"/>
    <n v="0"/>
    <n v="666.31"/>
    <n v="1205.69"/>
    <n v="31.73"/>
    <n v="304"/>
    <n v="1"/>
    <n v="69"/>
    <x v="5"/>
    <s v="01/2021"/>
    <s v="Monitor, (12) Dell P2217 22 inch"/>
    <n v="2"/>
    <s v="Monitor, (12) Dell P2217 22 inch - 1706"/>
    <x v="0"/>
    <x v="0"/>
  </r>
  <r>
    <n v="6933925"/>
    <n v="1"/>
    <x v="1"/>
    <n v="60"/>
    <n v="21"/>
    <n v="0"/>
    <n v="22765"/>
    <n v="0"/>
    <n v="22765"/>
    <n v="14797.28"/>
    <n v="0"/>
    <n v="7967.72"/>
    <n v="15176.7"/>
    <n v="379.42"/>
    <n v="304"/>
    <n v="1"/>
    <n v="69"/>
    <x v="5"/>
    <s v="01/2021"/>
    <s v="Middletown Office Security system -"/>
    <n v="2"/>
    <s v="Middletown Office Security system - 114 Sandhill Drive - 1714"/>
    <x v="0"/>
    <x v="0"/>
  </r>
  <r>
    <n v="6933931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s v="PC, (1) Dell Opti 5040 desktop comp"/>
    <n v="2"/>
    <s v="PC, (1) Dell Opti 5040 desktop computer - 1666"/>
    <x v="0"/>
    <x v="0"/>
  </r>
  <r>
    <n v="6933932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s v="PC, (1) Dell Opti 5040 desktop comp"/>
    <n v="2"/>
    <s v="PC, (1) Dell Opti 5040 desktop computer - 1668"/>
    <x v="0"/>
    <x v="0"/>
  </r>
  <r>
    <n v="6933933"/>
    <n v="1"/>
    <x v="1"/>
    <n v="60"/>
    <n v="21"/>
    <n v="0"/>
    <n v="634.02"/>
    <n v="0"/>
    <n v="634.02"/>
    <n v="404.44"/>
    <n v="0"/>
    <n v="229.58"/>
    <n v="415.37"/>
    <n v="10.93"/>
    <n v="304"/>
    <n v="1"/>
    <n v="69"/>
    <x v="5"/>
    <s v="01/2021"/>
    <s v="Transceiver, (1) CISCO 1000BASE LX/"/>
    <n v="2"/>
    <s v="Transceiver, (1) CISCO 1000BASE LX/LH-iRouter refresh - 1699"/>
    <x v="0"/>
    <x v="0"/>
  </r>
  <r>
    <n v="6933936"/>
    <n v="1"/>
    <x v="1"/>
    <n v="60"/>
    <n v="21"/>
    <n v="0"/>
    <n v="1066.46"/>
    <n v="0"/>
    <n v="1066.46"/>
    <n v="680.35"/>
    <n v="0"/>
    <n v="386.11"/>
    <n v="698.74"/>
    <n v="18.39"/>
    <n v="304"/>
    <n v="1"/>
    <n v="69"/>
    <x v="5"/>
    <s v="01/2021"/>
    <s v="PC, (1) Dell Opti 5050 desktop comp"/>
    <n v="2"/>
    <s v="PC, (1) Dell Opti 5050 desktop computer - 1705"/>
    <x v="0"/>
    <x v="0"/>
  </r>
  <r>
    <n v="6933943"/>
    <n v="1"/>
    <x v="1"/>
    <n v="60"/>
    <n v="20"/>
    <n v="0"/>
    <n v="12283.43"/>
    <n v="0"/>
    <n v="12283.43"/>
    <n v="8056.16"/>
    <n v="0"/>
    <n v="4227.2700000000004"/>
    <n v="8267.52"/>
    <n v="211.36"/>
    <n v="304"/>
    <n v="1"/>
    <n v="69"/>
    <x v="5"/>
    <s v="01/2021"/>
    <s v="Computer Purchase 2017-02"/>
    <n v="2"/>
    <s v="Computer Purchase 2017-02 - 1585"/>
    <x v="0"/>
    <x v="0"/>
  </r>
  <r>
    <n v="6933952"/>
    <n v="1"/>
    <x v="1"/>
    <n v="60"/>
    <n v="35"/>
    <n v="0"/>
    <n v="41172.69"/>
    <n v="0"/>
    <n v="41172.69"/>
    <n v="16596.740000000002"/>
    <n v="0"/>
    <n v="24575.95"/>
    <n v="17298.91"/>
    <n v="702.17"/>
    <n v="304"/>
    <n v="1"/>
    <n v="69"/>
    <x v="5"/>
    <s v="01/2021"/>
    <s v="Computer Purchases"/>
    <n v="2"/>
    <s v="Computer Purchases - 1818"/>
    <x v="0"/>
    <x v="0"/>
  </r>
  <r>
    <n v="6933975"/>
    <n v="1"/>
    <x v="1"/>
    <n v="60"/>
    <n v="21"/>
    <n v="0"/>
    <n v="1338.77"/>
    <n v="0"/>
    <n v="1338.77"/>
    <n v="854.02"/>
    <n v="0"/>
    <n v="484.75"/>
    <n v="877.1"/>
    <n v="23.080000000000002"/>
    <n v="304"/>
    <n v="1"/>
    <n v="69"/>
    <x v="5"/>
    <s v="01/2021"/>
    <s v="UPS, (1) APC Smart x1500VA"/>
    <n v="2"/>
    <s v="UPS, (1) APC Smart x1500VA - 1690"/>
    <x v="0"/>
    <x v="0"/>
  </r>
  <r>
    <n v="6934013"/>
    <n v="1"/>
    <x v="1"/>
    <n v="60"/>
    <n v="47"/>
    <n v="0"/>
    <n v="70272.34"/>
    <n v="0"/>
    <n v="70272.34"/>
    <n v="14224.82"/>
    <n v="0"/>
    <n v="56047.519999999997"/>
    <n v="15417.32"/>
    <n v="1192.5"/>
    <n v="304"/>
    <n v="1"/>
    <n v="69"/>
    <x v="5"/>
    <s v="01/2021"/>
    <s v="Computer Purchases"/>
    <n v="2"/>
    <s v="Computer Purchases - 1857"/>
    <x v="0"/>
    <x v="0"/>
  </r>
  <r>
    <n v="6934020"/>
    <n v="1"/>
    <x v="1"/>
    <n v="60"/>
    <n v="41"/>
    <n v="0"/>
    <n v="25110"/>
    <n v="0"/>
    <n v="25110"/>
    <n v="7601.32"/>
    <n v="0"/>
    <n v="17508.68"/>
    <n v="8028.36"/>
    <n v="427.04"/>
    <n v="304"/>
    <n v="1"/>
    <n v="69"/>
    <x v="5"/>
    <s v="01/2021"/>
    <s v="BIS1347 Unified Comm Enhance"/>
    <n v="2"/>
    <s v="BIS1347 Unified Communications Enhance - 1832"/>
    <x v="0"/>
    <x v="0"/>
  </r>
  <r>
    <n v="6934023"/>
    <n v="1"/>
    <x v="1"/>
    <n v="60"/>
    <n v="39"/>
    <n v="0"/>
    <n v="16505.03"/>
    <n v="0"/>
    <n v="16505.03"/>
    <n v="5548.53"/>
    <n v="0"/>
    <n v="10956.5"/>
    <n v="5829.47"/>
    <n v="280.94"/>
    <n v="304"/>
    <n v="1"/>
    <n v="69"/>
    <x v="5"/>
    <s v="01/2021"/>
    <s v="Computer Purchases"/>
    <n v="2"/>
    <s v="Computer Purchases - 1827"/>
    <x v="0"/>
    <x v="0"/>
  </r>
  <r>
    <n v="6934024"/>
    <n v="1"/>
    <x v="1"/>
    <n v="60"/>
    <n v="47"/>
    <n v="0"/>
    <n v="-1691.61"/>
    <n v="0"/>
    <n v="-1691.61"/>
    <n v="-342.45"/>
    <n v="0"/>
    <n v="-1349.16"/>
    <n v="-371.16"/>
    <n v="-28.71"/>
    <n v="304"/>
    <n v="1"/>
    <n v="69"/>
    <x v="5"/>
    <s v="01/2021"/>
    <s v="Computer Purchases"/>
    <n v="2"/>
    <s v="Computer Purchases - 1855"/>
    <x v="0"/>
    <x v="0"/>
  </r>
  <r>
    <n v="6934025"/>
    <n v="1"/>
    <x v="1"/>
    <n v="60"/>
    <n v="38"/>
    <n v="0"/>
    <n v="13530"/>
    <n v="0"/>
    <n v="13530"/>
    <n v="4774.7"/>
    <n v="0"/>
    <n v="8755.2999999999993"/>
    <n v="5005.1000000000004"/>
    <n v="230.4"/>
    <n v="304"/>
    <n v="1"/>
    <n v="69"/>
    <x v="5"/>
    <s v="01/2021"/>
    <s v="Network Upgrades"/>
    <n v="2"/>
    <s v="Network Upgrades - 1817"/>
    <x v="0"/>
    <x v="0"/>
  </r>
  <r>
    <n v="6934026"/>
    <n v="1"/>
    <x v="1"/>
    <n v="60"/>
    <n v="46"/>
    <n v="0"/>
    <n v="24652.98"/>
    <n v="0"/>
    <n v="24652.98"/>
    <n v="5402.33"/>
    <n v="0"/>
    <n v="19250.650000000001"/>
    <n v="5820.82"/>
    <n v="418.49"/>
    <n v="304"/>
    <n v="1"/>
    <n v="69"/>
    <x v="5"/>
    <s v="01/2021"/>
    <s v="Solarwinds Refresh"/>
    <n v="2"/>
    <s v="Solarwinds Refresh - 1848"/>
    <x v="0"/>
    <x v="0"/>
  </r>
  <r>
    <n v="6934028"/>
    <n v="1"/>
    <x v="1"/>
    <n v="60"/>
    <n v="47"/>
    <n v="0"/>
    <n v="8155"/>
    <n v="0"/>
    <n v="8155"/>
    <n v="1650.79"/>
    <n v="0"/>
    <n v="6504.21"/>
    <n v="1789.18"/>
    <n v="138.39000000000001"/>
    <n v="304"/>
    <n v="1"/>
    <n v="69"/>
    <x v="5"/>
    <s v="01/2021"/>
    <s v="Vulnerability Refresh"/>
    <n v="2"/>
    <s v="Vulnerability Refresh - 1854"/>
    <x v="0"/>
    <x v="0"/>
  </r>
  <r>
    <n v="6934036"/>
    <n v="1"/>
    <x v="1"/>
    <n v="60"/>
    <n v="47"/>
    <n v="0"/>
    <n v="558074.47"/>
    <n v="0"/>
    <n v="558074.47"/>
    <n v="112967.78"/>
    <n v="0"/>
    <n v="445106.69"/>
    <n v="122438.14"/>
    <n v="9470.36"/>
    <n v="304"/>
    <n v="1"/>
    <n v="69"/>
    <x v="5"/>
    <s v="01/2021"/>
    <s v="Core Systems refresh"/>
    <n v="2"/>
    <s v="Core Systems refresh - 1853"/>
    <x v="0"/>
    <x v="0"/>
  </r>
  <r>
    <n v="6934044"/>
    <n v="1"/>
    <x v="1"/>
    <n v="60"/>
    <n v="44"/>
    <n v="0"/>
    <n v="15573.02"/>
    <n v="0"/>
    <n v="15573.02"/>
    <n v="3933.17"/>
    <n v="0"/>
    <n v="11639.85"/>
    <n v="4197.71"/>
    <n v="264.54000000000002"/>
    <n v="304"/>
    <n v="1"/>
    <n v="69"/>
    <x v="5"/>
    <s v="01/2021"/>
    <s v="Computer Purchases"/>
    <n v="2"/>
    <s v="Computer Purchases - 1842"/>
    <x v="0"/>
    <x v="0"/>
  </r>
  <r>
    <n v="6934045"/>
    <n v="1"/>
    <x v="1"/>
    <n v="60"/>
    <n v="46"/>
    <n v="0"/>
    <n v="127703.98"/>
    <n v="0"/>
    <n v="127703.98"/>
    <n v="27984.49"/>
    <n v="0"/>
    <n v="99719.49"/>
    <n v="30152.3"/>
    <n v="2167.81"/>
    <n v="304"/>
    <n v="1"/>
    <n v="69"/>
    <x v="5"/>
    <s v="01/2021"/>
    <s v="Computer Purchases"/>
    <n v="2"/>
    <s v="Computer Purchases - 1847"/>
    <x v="0"/>
    <x v="0"/>
  </r>
  <r>
    <n v="6934053"/>
    <n v="1"/>
    <x v="1"/>
    <n v="60"/>
    <n v="37"/>
    <n v="0"/>
    <n v="21912.11"/>
    <n v="0"/>
    <n v="21912.11"/>
    <n v="8099.39"/>
    <n v="0"/>
    <n v="13812.72"/>
    <n v="8472.7099999999991"/>
    <n v="373.32"/>
    <n v="304"/>
    <n v="1"/>
    <n v="69"/>
    <x v="5"/>
    <s v="01/2021"/>
    <s v="Computer Purchases"/>
    <n v="2"/>
    <s v="Computer Purchases - 1813"/>
    <x v="0"/>
    <x v="0"/>
  </r>
  <r>
    <n v="6934054"/>
    <n v="1"/>
    <x v="1"/>
    <n v="60"/>
    <n v="45"/>
    <n v="0"/>
    <n v="7516"/>
    <n v="0"/>
    <n v="7516"/>
    <n v="1772.64"/>
    <n v="0"/>
    <n v="5743.36"/>
    <n v="1900.27"/>
    <n v="127.63000000000001"/>
    <n v="304"/>
    <n v="1"/>
    <n v="69"/>
    <x v="5"/>
    <s v="01/2021"/>
    <s v="Computer Purchases"/>
    <n v="2"/>
    <s v="Computer Purchases - 1845"/>
    <x v="0"/>
    <x v="0"/>
  </r>
  <r>
    <n v="6934063"/>
    <n v="1"/>
    <x v="1"/>
    <n v="60"/>
    <n v="40"/>
    <n v="0"/>
    <n v="7488.81"/>
    <n v="0"/>
    <n v="7488.81"/>
    <n v="2392.23"/>
    <n v="0"/>
    <n v="5096.58"/>
    <n v="2519.64"/>
    <n v="127.41"/>
    <n v="304"/>
    <n v="1"/>
    <n v="69"/>
    <x v="5"/>
    <s v="01/2021"/>
    <s v="Computer Purchases"/>
    <n v="2"/>
    <s v="Computer Purchases - 1823"/>
    <x v="0"/>
    <x v="0"/>
  </r>
  <r>
    <n v="6934064"/>
    <n v="1"/>
    <x v="1"/>
    <n v="60"/>
    <n v="42"/>
    <n v="0"/>
    <n v="23263.82"/>
    <n v="0"/>
    <n v="23263.82"/>
    <n v="6653.45"/>
    <n v="0"/>
    <n v="16610.37"/>
    <n v="7048.93"/>
    <n v="395.48"/>
    <n v="304"/>
    <n v="1"/>
    <n v="69"/>
    <x v="5"/>
    <s v="01/2021"/>
    <s v="Computer Purchases"/>
    <n v="2"/>
    <s v="Computer Purchases - 1836"/>
    <x v="0"/>
    <x v="0"/>
  </r>
  <r>
    <n v="6934065"/>
    <n v="1"/>
    <x v="1"/>
    <n v="60"/>
    <n v="43"/>
    <n v="0"/>
    <n v="39464.31"/>
    <n v="0"/>
    <n v="39464.31"/>
    <n v="10627"/>
    <n v="0"/>
    <n v="28837.31"/>
    <n v="11297.64"/>
    <n v="670.64"/>
    <n v="304"/>
    <n v="1"/>
    <n v="69"/>
    <x v="5"/>
    <s v="01/2021"/>
    <s v="Computer Purchases"/>
    <n v="2"/>
    <s v="Computer Purchases - 1839"/>
    <x v="0"/>
    <x v="0"/>
  </r>
  <r>
    <n v="6934067"/>
    <n v="1"/>
    <x v="1"/>
    <n v="60"/>
    <n v="47"/>
    <n v="0"/>
    <n v="154593.88"/>
    <n v="0"/>
    <n v="154593.88"/>
    <n v="31293.54"/>
    <n v="0"/>
    <n v="123300.34"/>
    <n v="33916.949999999997"/>
    <n v="2623.41"/>
    <n v="304"/>
    <n v="1"/>
    <n v="69"/>
    <x v="5"/>
    <s v="01/2021"/>
    <s v="Windows 10 Initiative"/>
    <n v="2"/>
    <s v="Windows 10 Initiative - 1852"/>
    <x v="0"/>
    <x v="0"/>
  </r>
  <r>
    <n v="6934070"/>
    <n v="1"/>
    <x v="1"/>
    <n v="60"/>
    <n v="41"/>
    <n v="0"/>
    <n v="11000"/>
    <n v="0"/>
    <n v="11000"/>
    <n v="3329.92"/>
    <n v="0"/>
    <n v="7670.08"/>
    <n v="3517"/>
    <n v="187.08"/>
    <n v="304"/>
    <n v="1"/>
    <n v="69"/>
    <x v="5"/>
    <s v="01/2021"/>
    <s v="BIS SolarWinds"/>
    <n v="2"/>
    <s v="BIS SolarWinds - 1835"/>
    <x v="0"/>
    <x v="0"/>
  </r>
  <r>
    <n v="6934072"/>
    <n v="1"/>
    <x v="1"/>
    <n v="60"/>
    <n v="38"/>
    <n v="0"/>
    <n v="3431.01"/>
    <n v="0"/>
    <n v="3431.01"/>
    <n v="1210.82"/>
    <n v="0"/>
    <n v="2220.19"/>
    <n v="1269.25"/>
    <n v="58.43"/>
    <n v="304"/>
    <n v="1"/>
    <n v="69"/>
    <x v="5"/>
    <s v="01/2021"/>
    <s v="Computer Purchases"/>
    <n v="2"/>
    <s v="Computer Purchases - 1807"/>
    <x v="0"/>
    <x v="0"/>
  </r>
  <r>
    <n v="6934073"/>
    <n v="1"/>
    <x v="1"/>
    <n v="60"/>
    <n v="47"/>
    <n v="0"/>
    <n v="135516.14000000001"/>
    <n v="0"/>
    <n v="135516.14000000001"/>
    <n v="27431.77"/>
    <n v="0"/>
    <n v="108084.37"/>
    <n v="29731.439999999999"/>
    <n v="2299.67"/>
    <n v="304"/>
    <n v="1"/>
    <n v="69"/>
    <x v="5"/>
    <s v="01/2021"/>
    <s v="Computer Purchases"/>
    <n v="2"/>
    <s v="Computer Purchases - 1858"/>
    <x v="0"/>
    <x v="0"/>
  </r>
  <r>
    <n v="6934075"/>
    <n v="1"/>
    <x v="1"/>
    <n v="60"/>
    <n v="47"/>
    <n v="0"/>
    <n v="163787.76"/>
    <n v="0"/>
    <n v="163787.76"/>
    <n v="33154.620000000003"/>
    <n v="0"/>
    <n v="130633.14"/>
    <n v="35934.050000000003"/>
    <n v="2779.43"/>
    <n v="304"/>
    <n v="1"/>
    <n v="69"/>
    <x v="5"/>
    <s v="01/2021"/>
    <s v="Network Site Refresh"/>
    <n v="2"/>
    <s v="Network Site Refresh - 1856"/>
    <x v="0"/>
    <x v="0"/>
  </r>
  <r>
    <n v="6934082"/>
    <n v="1"/>
    <x v="1"/>
    <n v="60"/>
    <n v="41"/>
    <n v="0"/>
    <n v="10140"/>
    <n v="0"/>
    <n v="10140"/>
    <n v="3069.6"/>
    <n v="0"/>
    <n v="7070.4"/>
    <n v="3242.05"/>
    <n v="172.45000000000002"/>
    <n v="304"/>
    <n v="1"/>
    <n v="69"/>
    <x v="5"/>
    <s v="01/2021"/>
    <s v="Network Load Balancer"/>
    <n v="2"/>
    <s v="Network Load Balancer - 1833"/>
    <x v="0"/>
    <x v="0"/>
  </r>
  <r>
    <n v="6934084"/>
    <n v="1"/>
    <x v="1"/>
    <n v="60"/>
    <n v="41"/>
    <n v="0"/>
    <n v="7180.99"/>
    <n v="0"/>
    <n v="7180.99"/>
    <n v="2173.86"/>
    <n v="0"/>
    <n v="5007.13"/>
    <n v="2295.9899999999998"/>
    <n v="122.13"/>
    <n v="304"/>
    <n v="1"/>
    <n v="69"/>
    <x v="5"/>
    <s v="01/2021"/>
    <s v="Wireless Security Enhancements"/>
    <n v="2"/>
    <s v="Wireless Security Enhancements - 1834"/>
    <x v="0"/>
    <x v="0"/>
  </r>
  <r>
    <n v="7002741"/>
    <n v="1"/>
    <x v="1"/>
    <n v="60"/>
    <n v="50"/>
    <n v="0"/>
    <n v="22182.09"/>
    <n v="0"/>
    <n v="22182.09"/>
    <n v="3378.34"/>
    <n v="0"/>
    <n v="18803.75"/>
    <n v="3754.42"/>
    <n v="376.08"/>
    <n v="304"/>
    <n v="1"/>
    <n v="69"/>
    <x v="5"/>
    <s v="01/2021"/>
    <s v="Dell I5-9500T Computers"/>
    <n v="2"/>
    <s v="Dell I5-9500T Computers - 1885"/>
    <x v="0"/>
    <x v="0"/>
  </r>
  <r>
    <n v="7003058"/>
    <n v="1"/>
    <x v="1"/>
    <n v="60"/>
    <n v="50"/>
    <n v="0"/>
    <n v="10349.120000000001"/>
    <n v="0"/>
    <n v="10349.120000000001"/>
    <n v="1576.17"/>
    <n v="0"/>
    <n v="8772.9500000000007"/>
    <n v="1751.63"/>
    <n v="175.46"/>
    <n v="304"/>
    <n v="1"/>
    <n v="69"/>
    <x v="5"/>
    <s v="01/2021"/>
    <s v="Windows 10 Initiative"/>
    <n v="2"/>
    <s v="Windows 10 Initiative Various Memory Upgrades - 1880"/>
    <x v="0"/>
    <x v="0"/>
  </r>
  <r>
    <n v="7003381"/>
    <n v="1"/>
    <x v="1"/>
    <n v="60"/>
    <n v="51"/>
    <n v="0"/>
    <n v="300"/>
    <n v="0"/>
    <n v="300"/>
    <n v="40.67"/>
    <n v="0"/>
    <n v="259.33"/>
    <n v="45.75"/>
    <n v="5.08"/>
    <n v="304"/>
    <n v="1"/>
    <n v="69"/>
    <x v="5"/>
    <s v="01/2021"/>
    <s v="Core Systems refresh"/>
    <n v="2"/>
    <s v="Core Systems refresh - 1883"/>
    <x v="0"/>
    <x v="0"/>
  </r>
  <r>
    <n v="7003382"/>
    <n v="1"/>
    <x v="1"/>
    <n v="60"/>
    <n v="49"/>
    <n v="0"/>
    <n v="88011.97"/>
    <n v="0"/>
    <n v="88011.97"/>
    <n v="14874.53"/>
    <n v="0"/>
    <n v="73137.440000000002"/>
    <n v="16367.13"/>
    <n v="1492.6000000000001"/>
    <n v="304"/>
    <n v="1"/>
    <n v="69"/>
    <x v="5"/>
    <s v="01/2021"/>
    <s v="Data Center Migration"/>
    <n v="2"/>
    <s v="Date Center Migration - 1872"/>
    <x v="0"/>
    <x v="0"/>
  </r>
  <r>
    <n v="7003385"/>
    <n v="1"/>
    <x v="1"/>
    <n v="60"/>
    <n v="49"/>
    <n v="0"/>
    <n v="19585.169999999998"/>
    <n v="0"/>
    <n v="19585.169999999998"/>
    <n v="3310.04"/>
    <n v="0"/>
    <n v="16275.13"/>
    <n v="3642.19"/>
    <n v="332.15000000000003"/>
    <n v="304"/>
    <n v="1"/>
    <n v="69"/>
    <x v="5"/>
    <s v="01/2021"/>
    <s v="Windows 10 Initiative"/>
    <n v="2"/>
    <s v="Windows 10 Initiative - 1871"/>
    <x v="0"/>
    <x v="0"/>
  </r>
  <r>
    <n v="7003660"/>
    <n v="1"/>
    <x v="1"/>
    <n v="60"/>
    <n v="51"/>
    <n v="0"/>
    <n v="131037.9"/>
    <n v="0"/>
    <n v="131037.9"/>
    <n v="17767.84"/>
    <n v="0"/>
    <n v="113270.06"/>
    <n v="19988.82"/>
    <n v="2220.98"/>
    <n v="304"/>
    <n v="1"/>
    <n v="69"/>
    <x v="5"/>
    <s v="01/2021"/>
    <s v="Energy Lane Infrastructure"/>
    <n v="2"/>
    <s v="Energy Lane Infrastructure - 1891"/>
    <x v="0"/>
    <x v="0"/>
  </r>
  <r>
    <n v="7003662"/>
    <n v="1"/>
    <x v="1"/>
    <n v="60"/>
    <n v="49"/>
    <n v="0"/>
    <n v="339.71"/>
    <n v="0"/>
    <n v="339.71"/>
    <n v="57.4"/>
    <n v="0"/>
    <n v="282.31"/>
    <n v="63.16"/>
    <n v="5.76"/>
    <n v="304"/>
    <n v="1"/>
    <n v="69"/>
    <x v="5"/>
    <s v="01/2021"/>
    <s v="Epson DS530 Scanner"/>
    <n v="2"/>
    <s v="Epson DS530 Scanner - 1867"/>
    <x v="0"/>
    <x v="0"/>
  </r>
  <r>
    <n v="7003663"/>
    <n v="1"/>
    <x v="1"/>
    <n v="60"/>
    <n v="49"/>
    <n v="0"/>
    <n v="15215.52"/>
    <n v="0"/>
    <n v="15215.52"/>
    <n v="2571.5"/>
    <n v="0"/>
    <n v="12644.02"/>
    <n v="2829.54"/>
    <n v="258.04000000000002"/>
    <n v="304"/>
    <n v="1"/>
    <n v="69"/>
    <x v="5"/>
    <s v="01/2021"/>
    <s v="Network Site Refresh"/>
    <n v="2"/>
    <s v="Network Site Refresh - 1865"/>
    <x v="0"/>
    <x v="0"/>
  </r>
  <r>
    <n v="7003952"/>
    <n v="1"/>
    <x v="1"/>
    <n v="60"/>
    <n v="49"/>
    <n v="0"/>
    <n v="469.08"/>
    <n v="0"/>
    <n v="469.08"/>
    <n v="79.290000000000006"/>
    <n v="0"/>
    <n v="389.79"/>
    <n v="87.24"/>
    <n v="7.95"/>
    <n v="304"/>
    <n v="1"/>
    <n v="69"/>
    <x v="5"/>
    <s v="01/2021"/>
    <s v="Brother PT600 Label Maker"/>
    <n v="2"/>
    <s v="Brother PT600 Label Maker - 1890"/>
    <x v="0"/>
    <x v="0"/>
  </r>
  <r>
    <n v="7003955"/>
    <n v="1"/>
    <x v="1"/>
    <n v="60"/>
    <n v="50"/>
    <n v="0"/>
    <n v="4543.3900000000003"/>
    <n v="0"/>
    <n v="4543.3900000000003"/>
    <n v="691.96"/>
    <n v="0"/>
    <n v="3851.43"/>
    <n v="768.99"/>
    <n v="77.03"/>
    <n v="304"/>
    <n v="1"/>
    <n v="69"/>
    <x v="5"/>
    <s v="01/2021"/>
    <s v="Dell 22 Inch Monitor P2217"/>
    <n v="2"/>
    <s v="Dell 22 Inch Monitor P2217 - 1879"/>
    <x v="0"/>
    <x v="0"/>
  </r>
  <r>
    <n v="7003956"/>
    <n v="1"/>
    <x v="1"/>
    <n v="60"/>
    <n v="51"/>
    <n v="0"/>
    <n v="4044.64"/>
    <n v="0"/>
    <n v="4044.64"/>
    <n v="548.4"/>
    <n v="0"/>
    <n v="3496.24"/>
    <n v="616.95000000000005"/>
    <n v="68.55"/>
    <n v="304"/>
    <n v="1"/>
    <n v="69"/>
    <x v="5"/>
    <s v="01/2021"/>
    <s v="Dell I5-9500T Computers"/>
    <n v="2"/>
    <s v="Dell I5-9500T Computers - 1878"/>
    <x v="0"/>
    <x v="0"/>
  </r>
  <r>
    <n v="7003962"/>
    <n v="1"/>
    <x v="1"/>
    <n v="60"/>
    <n v="51"/>
    <n v="0"/>
    <n v="-9192.9599999999991"/>
    <n v="0"/>
    <n v="-9192.9599999999991"/>
    <n v="-1246.48"/>
    <n v="0"/>
    <n v="-7946.48"/>
    <n v="-1402.29"/>
    <n v="-155.81"/>
    <n v="304"/>
    <n v="1"/>
    <n v="69"/>
    <x v="5"/>
    <s v="01/2021"/>
    <s v="Network Site Refresh"/>
    <n v="2"/>
    <s v="Network Site Refresh - 1887"/>
    <x v="0"/>
    <x v="0"/>
  </r>
  <r>
    <n v="7004243"/>
    <n v="1"/>
    <x v="1"/>
    <n v="60"/>
    <n v="49"/>
    <n v="0"/>
    <n v="15513.91"/>
    <n v="0"/>
    <n v="15513.91"/>
    <n v="2621.93"/>
    <n v="0"/>
    <n v="12891.98"/>
    <n v="2885.03"/>
    <n v="263.10000000000002"/>
    <n v="304"/>
    <n v="1"/>
    <n v="69"/>
    <x v="5"/>
    <s v="01/2021"/>
    <s v="Core Systems refresh"/>
    <n v="2"/>
    <s v="Core Systems refresh - 1870"/>
    <x v="0"/>
    <x v="0"/>
  </r>
  <r>
    <n v="7004244"/>
    <n v="1"/>
    <x v="1"/>
    <n v="60"/>
    <n v="50"/>
    <n v="0"/>
    <n v="91652.7"/>
    <n v="0"/>
    <n v="91652.7"/>
    <n v="13958.59"/>
    <n v="0"/>
    <n v="77694.11"/>
    <n v="15512.47"/>
    <n v="1553.88"/>
    <n v="304"/>
    <n v="1"/>
    <n v="69"/>
    <x v="5"/>
    <s v="01/2021"/>
    <s v="Dell 7400 I5-8365 PC"/>
    <n v="2"/>
    <s v="Dell 7400 I5-8365 PC - 1877"/>
    <x v="0"/>
    <x v="0"/>
  </r>
  <r>
    <n v="7004245"/>
    <n v="1"/>
    <x v="1"/>
    <n v="36"/>
    <n v="25"/>
    <n v="0"/>
    <n v="27008.85"/>
    <n v="0"/>
    <n v="27008.85"/>
    <n v="7684.33"/>
    <n v="0"/>
    <n v="19324.52"/>
    <n v="8457.31"/>
    <n v="772.98"/>
    <n v="304"/>
    <n v="1"/>
    <n v="69"/>
    <x v="5"/>
    <s v="01/2021"/>
    <s v="Dell 7400 I5-8365 PC"/>
    <n v="2"/>
    <s v="Dell 7400 I5-8365 PC w/dual 22 Inch Monitors Cust Serv Work at Home - 1873"/>
    <x v="0"/>
    <x v="0"/>
  </r>
  <r>
    <n v="7004248"/>
    <n v="1"/>
    <x v="1"/>
    <n v="60"/>
    <n v="51"/>
    <n v="0"/>
    <n v="188164.52"/>
    <n v="0"/>
    <n v="188164.52"/>
    <n v="25513.84"/>
    <n v="0"/>
    <n v="162650.68"/>
    <n v="28703.07"/>
    <n v="3189.23"/>
    <n v="304"/>
    <n v="1"/>
    <n v="69"/>
    <x v="5"/>
    <s v="01/2021"/>
    <s v="Windows 10 Deployment Install"/>
    <n v="2"/>
    <s v="Windows 10 Deployment Installation - 1889"/>
    <x v="0"/>
    <x v="0"/>
  </r>
  <r>
    <n v="7004249"/>
    <n v="1"/>
    <x v="1"/>
    <n v="60"/>
    <n v="51"/>
    <n v="0"/>
    <n v="2608.42"/>
    <n v="0"/>
    <n v="2608.42"/>
    <n v="353.68"/>
    <n v="0"/>
    <n v="2254.7399999999998"/>
    <n v="397.89"/>
    <n v="44.21"/>
    <n v="304"/>
    <n v="1"/>
    <n v="69"/>
    <x v="5"/>
    <s v="01/2021"/>
    <s v="Windows 10 Initiative"/>
    <n v="2"/>
    <s v="Windows 10 Initiative Various Memory Upgrades - 1886"/>
    <x v="0"/>
    <x v="0"/>
  </r>
  <r>
    <n v="7004568"/>
    <n v="1"/>
    <x v="1"/>
    <n v="60"/>
    <n v="49"/>
    <n v="0"/>
    <n v="9749.26"/>
    <n v="0"/>
    <n v="9749.26"/>
    <n v="1647.7"/>
    <n v="0"/>
    <n v="8101.56"/>
    <n v="1813.04"/>
    <n v="165.34"/>
    <n v="304"/>
    <n v="1"/>
    <n v="69"/>
    <x v="5"/>
    <s v="01/2021"/>
    <s v="MS Surface Pro I5 Computers"/>
    <n v="2"/>
    <s v="MS Surface Pro I5 Computers w/docking - 1866"/>
    <x v="0"/>
    <x v="0"/>
  </r>
  <r>
    <n v="7004570"/>
    <n v="1"/>
    <x v="1"/>
    <n v="60"/>
    <n v="51"/>
    <n v="0"/>
    <n v="57404.959999999999"/>
    <n v="0"/>
    <n v="57404.959999999999"/>
    <n v="7783.75"/>
    <n v="0"/>
    <n v="49621.21"/>
    <n v="8756.7099999999991"/>
    <n v="972.96"/>
    <n v="304"/>
    <n v="1"/>
    <n v="69"/>
    <x v="5"/>
    <s v="01/2021"/>
    <s v="Unified Comm Enhancement"/>
    <n v="2"/>
    <s v="Unified Communications Enhancement - 1892"/>
    <x v="0"/>
    <x v="0"/>
  </r>
  <r>
    <n v="7004888"/>
    <n v="1"/>
    <x v="1"/>
    <n v="60"/>
    <n v="50"/>
    <n v="0"/>
    <n v="800"/>
    <n v="0"/>
    <n v="800"/>
    <n v="121.81"/>
    <n v="0"/>
    <n v="678.19"/>
    <n v="135.37"/>
    <n v="13.56"/>
    <n v="304"/>
    <n v="1"/>
    <n v="69"/>
    <x v="5"/>
    <s v="01/2021"/>
    <s v="Core Systems refresh"/>
    <n v="2"/>
    <s v="Core Systems refresh - 1875"/>
    <x v="0"/>
    <x v="0"/>
  </r>
  <r>
    <n v="7004889"/>
    <n v="1"/>
    <x v="1"/>
    <n v="60"/>
    <n v="51"/>
    <n v="0"/>
    <n v="9192.9599999999991"/>
    <n v="0"/>
    <n v="9192.9599999999991"/>
    <n v="1246.48"/>
    <n v="0"/>
    <n v="7946.48"/>
    <n v="1402.29"/>
    <n v="155.81"/>
    <n v="304"/>
    <n v="1"/>
    <n v="69"/>
    <x v="5"/>
    <s v="01/2021"/>
    <s v="Data Center Migration"/>
    <n v="2"/>
    <s v="Date Center Migration - 1888"/>
    <x v="0"/>
    <x v="0"/>
  </r>
  <r>
    <n v="7004890"/>
    <n v="1"/>
    <x v="1"/>
    <n v="60"/>
    <n v="51"/>
    <n v="0"/>
    <n v="51475.16"/>
    <n v="0"/>
    <n v="51475.16"/>
    <n v="6979.68"/>
    <n v="0"/>
    <n v="44495.48"/>
    <n v="7852.14"/>
    <n v="872.46"/>
    <n v="304"/>
    <n v="1"/>
    <n v="69"/>
    <x v="5"/>
    <s v="01/2021"/>
    <s v="Dell I5-8365 Computers"/>
    <n v="2"/>
    <s v="Dell I5-8365 Computers - 1868"/>
    <x v="0"/>
    <x v="0"/>
  </r>
  <r>
    <n v="2272863"/>
    <n v="1"/>
    <x v="1"/>
    <n v="60"/>
    <n v="57"/>
    <n v="0"/>
    <n v="24640"/>
    <n v="0"/>
    <n v="24640"/>
    <n v="1232.01"/>
    <n v="0"/>
    <n v="23407.99"/>
    <n v="1642.68"/>
    <n v="410.67"/>
    <n v="305"/>
    <n v="1"/>
    <n v="70"/>
    <x v="6"/>
    <s v="01/2021"/>
    <s v="BIS IT805  Commvault Licens"/>
    <n v="2"/>
    <s v="BIS IT805  Commvault Licens"/>
    <x v="0"/>
    <x v="0"/>
  </r>
  <r>
    <n v="6932871"/>
    <n v="1"/>
    <x v="1"/>
    <n v="60"/>
    <n v="17"/>
    <n v="0"/>
    <n v="906.41"/>
    <n v="0"/>
    <n v="906.41"/>
    <n v="639.30999999999995"/>
    <n v="0"/>
    <n v="267.10000000000002"/>
    <n v="655.02"/>
    <n v="15.71"/>
    <n v="305"/>
    <n v="1"/>
    <n v="70"/>
    <x v="6"/>
    <s v="01/2021"/>
    <s v="CISCO Meraki MR42 Cloud Managed A/P"/>
    <n v="2"/>
    <s v="CISCO Meraki MR42 Cloud Managed A/P &amp; License - 1578"/>
    <x v="0"/>
    <x v="0"/>
  </r>
  <r>
    <n v="6932898"/>
    <n v="1"/>
    <x v="1"/>
    <n v="60"/>
    <n v="10"/>
    <n v="0"/>
    <n v="10650"/>
    <n v="0"/>
    <n v="10650"/>
    <n v="8875"/>
    <n v="0"/>
    <n v="1775"/>
    <n v="9052.5"/>
    <n v="177.5"/>
    <n v="305"/>
    <n v="1"/>
    <n v="70"/>
    <x v="6"/>
    <s v="01/2021"/>
    <s v="Presidio 128 channel DSP module"/>
    <n v="2"/>
    <s v="Presidio 128 channel DSP module - 1441"/>
    <x v="0"/>
    <x v="0"/>
  </r>
  <r>
    <n v="6932911"/>
    <n v="1"/>
    <x v="1"/>
    <n v="60"/>
    <n v="1"/>
    <n v="0"/>
    <n v="59237.7"/>
    <n v="0"/>
    <n v="59237.7"/>
    <n v="58250.41"/>
    <n v="0"/>
    <n v="987.29"/>
    <n v="59237.7"/>
    <n v="987.29000000000008"/>
    <n v="305"/>
    <n v="1"/>
    <n v="70"/>
    <x v="6"/>
    <s v="01/2021"/>
    <s v="Network &amp; Security Newark (formerly"/>
    <n v="2"/>
    <s v="Network &amp; Security Newark (formerly at Gov Ave) - 1345"/>
    <x v="0"/>
    <x v="0"/>
  </r>
  <r>
    <n v="6932920"/>
    <n v="1"/>
    <x v="1"/>
    <n v="120"/>
    <n v="35"/>
    <n v="0"/>
    <n v="51584.88"/>
    <n v="0"/>
    <n v="51584.88"/>
    <n v="36189.4"/>
    <n v="0"/>
    <n v="15395.48"/>
    <n v="36629.269999999997"/>
    <n v="439.87"/>
    <n v="305"/>
    <n v="1"/>
    <n v="70"/>
    <x v="6"/>
    <s v="01/2021"/>
    <s v="Silver Lake Office Additions"/>
    <n v="2"/>
    <s v="Silver Lake Office Additions - 1076"/>
    <x v="0"/>
    <x v="0"/>
  </r>
  <r>
    <n v="6933060"/>
    <n v="1"/>
    <x v="1"/>
    <n v="120"/>
    <n v="38"/>
    <n v="0"/>
    <n v="2755.12"/>
    <n v="0"/>
    <n v="2755.12"/>
    <n v="1863.7"/>
    <n v="0"/>
    <n v="891.42"/>
    <n v="1887.16"/>
    <n v="23.46"/>
    <n v="305"/>
    <n v="1"/>
    <n v="70"/>
    <x v="6"/>
    <s v="01/2021"/>
    <s v="Silver Lake Office Additions"/>
    <n v="2"/>
    <s v="Silver Lake Office Additions - 1174"/>
    <x v="0"/>
    <x v="0"/>
  </r>
  <r>
    <n v="6933088"/>
    <n v="1"/>
    <x v="1"/>
    <n v="60"/>
    <n v="8"/>
    <n v="0"/>
    <n v="61404.13"/>
    <n v="0"/>
    <n v="61404.13"/>
    <n v="53216.91"/>
    <n v="0"/>
    <n v="8187.22"/>
    <n v="54240.31"/>
    <n v="1023.4"/>
    <n v="305"/>
    <n v="1"/>
    <n v="70"/>
    <x v="6"/>
    <s v="01/2021"/>
    <s v="ExacqVision server for Surveillance"/>
    <n v="2"/>
    <s v="ExacqVision server for Surveillance Cameras - 1365"/>
    <x v="0"/>
    <x v="0"/>
  </r>
  <r>
    <n v="6933198"/>
    <n v="1"/>
    <x v="1"/>
    <n v="60"/>
    <n v="14"/>
    <n v="0"/>
    <n v="68612.710000000006"/>
    <n v="0"/>
    <n v="68612.710000000006"/>
    <n v="51875.360000000001"/>
    <n v="0"/>
    <n v="16737.349999999999"/>
    <n v="53070.879999999997"/>
    <n v="1195.52"/>
    <n v="305"/>
    <n v="1"/>
    <n v="70"/>
    <x v="6"/>
    <s v="01/2021"/>
    <s v="Server, (1) Poweredge 8930"/>
    <n v="2"/>
    <s v="Server, (1) Poweredge 8930 - 1525"/>
    <x v="0"/>
    <x v="0"/>
  </r>
  <r>
    <n v="6933321"/>
    <n v="1"/>
    <x v="1"/>
    <n v="60"/>
    <n v="3"/>
    <n v="0"/>
    <n v="3330.74"/>
    <n v="0"/>
    <n v="3330.74"/>
    <n v="3149.08"/>
    <n v="0"/>
    <n v="181.66"/>
    <n v="3209.63"/>
    <n v="60.550000000000004"/>
    <n v="305"/>
    <n v="1"/>
    <n v="70"/>
    <x v="6"/>
    <s v="01/2021"/>
    <s v="Server 01, PowerEdge T320"/>
    <n v="2"/>
    <s v="Server 01, PowerEdge T320 - 1327"/>
    <x v="0"/>
    <x v="0"/>
  </r>
  <r>
    <n v="6933604"/>
    <n v="1"/>
    <x v="1"/>
    <n v="60"/>
    <n v="3"/>
    <n v="0"/>
    <n v="1767.42"/>
    <n v="0"/>
    <n v="1767.42"/>
    <n v="1671.02"/>
    <n v="0"/>
    <n v="96.4"/>
    <n v="1703.15"/>
    <n v="32.130000000000003"/>
    <n v="305"/>
    <n v="1"/>
    <n v="70"/>
    <x v="6"/>
    <s v="01/2021"/>
    <s v="Secure GE &amp; SFP Router Verizon"/>
    <n v="2"/>
    <s v="Secure GE &amp; SFP Router Verizon - 1328"/>
    <x v="0"/>
    <x v="0"/>
  </r>
  <r>
    <n v="6933617"/>
    <n v="1"/>
    <x v="1"/>
    <n v="60"/>
    <n v="14"/>
    <n v="0"/>
    <n v="64728.97"/>
    <n v="0"/>
    <n v="64728.97"/>
    <n v="48939"/>
    <n v="0"/>
    <n v="15789.97"/>
    <n v="50066.85"/>
    <n v="1127.8500000000001"/>
    <n v="305"/>
    <n v="1"/>
    <n v="70"/>
    <x v="6"/>
    <s v="01/2021"/>
    <s v="Server, (1) Poweredge 8930"/>
    <n v="2"/>
    <s v="Server, (1) Poweredge 8930 - 1526"/>
    <x v="0"/>
    <x v="0"/>
  </r>
  <r>
    <n v="6933636"/>
    <n v="1"/>
    <x v="1"/>
    <n v="60"/>
    <n v="3"/>
    <n v="0"/>
    <n v="13500"/>
    <n v="0"/>
    <n v="13500"/>
    <n v="12763.64"/>
    <n v="0"/>
    <n v="736.36"/>
    <n v="13009.09"/>
    <n v="245.45000000000002"/>
    <n v="305"/>
    <n v="1"/>
    <n v="70"/>
    <x v="6"/>
    <s v="01/2021"/>
    <s v="(150) AIRWATCH Device licenses"/>
    <n v="2"/>
    <s v="(150) AIRWATCH Device licenses - 1326"/>
    <x v="0"/>
    <x v="0"/>
  </r>
  <r>
    <n v="6933640"/>
    <n v="1"/>
    <x v="1"/>
    <n v="60"/>
    <n v="14"/>
    <n v="0"/>
    <n v="14584"/>
    <n v="0"/>
    <n v="14584"/>
    <n v="11026.39"/>
    <n v="0"/>
    <n v="3557.61"/>
    <n v="11280.5"/>
    <n v="254.11"/>
    <n v="305"/>
    <n v="1"/>
    <n v="70"/>
    <x v="6"/>
    <s v="01/2021"/>
    <s v="(40) Cust 2T 3.5 inch Hard Drives"/>
    <n v="2"/>
    <s v="(40) Cust 2T 3.5 inch Hard Drives - 1524"/>
    <x v="0"/>
    <x v="0"/>
  </r>
  <r>
    <n v="6933711"/>
    <n v="1"/>
    <x v="1"/>
    <n v="60"/>
    <n v="7"/>
    <n v="0"/>
    <n v="13413.48"/>
    <n v="0"/>
    <n v="13413.48"/>
    <n v="11848.6"/>
    <n v="0"/>
    <n v="1564.88"/>
    <n v="12072.15"/>
    <n v="223.55"/>
    <n v="305"/>
    <n v="1"/>
    <n v="70"/>
    <x v="6"/>
    <s v="01/2021"/>
    <s v="Cisco FirePOWER 7030 Chassis, 1U, 8"/>
    <n v="2"/>
    <s v="Cisco FirePOWER 7030 Chassis, 1U, 8 port copper - 1344"/>
    <x v="0"/>
    <x v="0"/>
  </r>
  <r>
    <n v="6933740"/>
    <n v="1"/>
    <x v="1"/>
    <n v="60"/>
    <n v="2"/>
    <n v="0"/>
    <n v="2246.6999999999998"/>
    <n v="0"/>
    <n v="2246.6999999999998"/>
    <n v="2164.33"/>
    <n v="0"/>
    <n v="82.37"/>
    <n v="2205.52"/>
    <n v="41.19"/>
    <n v="305"/>
    <n v="1"/>
    <n v="70"/>
    <x v="6"/>
    <s v="01/2021"/>
    <s v="Pocomoke Router Replacement"/>
    <n v="2"/>
    <s v="Pocomoke Router Replacement - 1323"/>
    <x v="0"/>
    <x v="0"/>
  </r>
  <r>
    <n v="6933741"/>
    <n v="1"/>
    <x v="1"/>
    <n v="60"/>
    <n v="2"/>
    <n v="0"/>
    <n v="3965.02"/>
    <n v="0"/>
    <n v="3965.02"/>
    <n v="3819.63"/>
    <n v="0"/>
    <n v="145.38999999999999"/>
    <n v="3892.33"/>
    <n v="72.7"/>
    <n v="305"/>
    <n v="1"/>
    <n v="70"/>
    <x v="6"/>
    <s v="01/2021"/>
    <s v="PowerEdge T320 Server"/>
    <n v="2"/>
    <s v="PowerEdge T320 Server - 1322"/>
    <x v="0"/>
    <x v="0"/>
  </r>
  <r>
    <n v="6933852"/>
    <n v="1"/>
    <x v="1"/>
    <n v="60"/>
    <n v="17"/>
    <n v="0"/>
    <n v="20195.759999999998"/>
    <n v="0"/>
    <n v="20195.759999999998"/>
    <n v="14244.74"/>
    <n v="0"/>
    <n v="5951.02"/>
    <n v="14594.8"/>
    <n v="350.06"/>
    <n v="305"/>
    <n v="1"/>
    <n v="70"/>
    <x v="6"/>
    <s v="01/2021"/>
    <s v="CISCO ONE ISR4431 w/license &amp; acces"/>
    <n v="2"/>
    <s v="CISCO ONE ISR4431 w/license &amp; accessories - 1576"/>
    <x v="0"/>
    <x v="0"/>
  </r>
  <r>
    <n v="6933920"/>
    <n v="1"/>
    <x v="1"/>
    <n v="36"/>
    <n v="0"/>
    <n v="0"/>
    <n v="-487.06"/>
    <n v="0"/>
    <n v="-487.06"/>
    <n v="-487.06"/>
    <n v="0"/>
    <n v="0"/>
    <n v="-487.06"/>
    <n v="0"/>
    <n v="305"/>
    <n v="1"/>
    <n v="70"/>
    <x v="6"/>
    <s v="01/2021"/>
    <s v="Server and Storage 02"/>
    <n v="2"/>
    <s v="Server and Storage 02 - 1305"/>
    <x v="0"/>
    <x v="0"/>
  </r>
  <r>
    <n v="6933935"/>
    <n v="1"/>
    <x v="1"/>
    <n v="36"/>
    <n v="0"/>
    <n v="0"/>
    <n v="-15920"/>
    <n v="0"/>
    <n v="-15920"/>
    <n v="-15920"/>
    <n v="0"/>
    <n v="0"/>
    <n v="-15920"/>
    <n v="0"/>
    <n v="305"/>
    <n v="1"/>
    <n v="70"/>
    <x v="6"/>
    <s v="01/2021"/>
    <s v="Upgrade Payment Processor"/>
    <n v="2"/>
    <s v="Upgrade Payment Processor - 1106"/>
    <x v="0"/>
    <x v="0"/>
  </r>
  <r>
    <n v="6933954"/>
    <n v="1"/>
    <x v="1"/>
    <n v="60"/>
    <n v="5"/>
    <n v="0"/>
    <n v="4400.84"/>
    <n v="0"/>
    <n v="4400.84"/>
    <n v="4034.12"/>
    <n v="0"/>
    <n v="366.72"/>
    <n v="4107.46"/>
    <n v="73.34"/>
    <n v="305"/>
    <n v="1"/>
    <n v="70"/>
    <x v="6"/>
    <s v="01/2021"/>
    <s v="Cameras, Exacq IP 2U recorder w/4 I"/>
    <n v="2"/>
    <s v="Cameras, Exacq IP 2U recorder w/4 IP licenses - 1332"/>
    <x v="0"/>
    <x v="0"/>
  </r>
  <r>
    <n v="6933956"/>
    <n v="1"/>
    <x v="1"/>
    <n v="60"/>
    <n v="17"/>
    <n v="0"/>
    <n v="3355.28"/>
    <n v="0"/>
    <n v="3355.28"/>
    <n v="2366.6"/>
    <n v="0"/>
    <n v="988.68"/>
    <n v="2424.7600000000002"/>
    <n v="58.160000000000004"/>
    <n v="305"/>
    <n v="1"/>
    <n v="70"/>
    <x v="6"/>
    <s v="01/2021"/>
    <s v="CISCO CAT29601-X 48GBE POE"/>
    <n v="2"/>
    <s v="CISCO CAT29601-X 48GBE POE - 1577"/>
    <x v="0"/>
    <x v="0"/>
  </r>
  <r>
    <n v="6933624"/>
    <n v="1"/>
    <x v="1"/>
    <n v="84"/>
    <n v="45"/>
    <n v="0"/>
    <n v="133969.25"/>
    <n v="0"/>
    <n v="133969.25"/>
    <n v="62150.06"/>
    <n v="0"/>
    <n v="71819.19"/>
    <n v="63746.04"/>
    <n v="1595.98"/>
    <n v="306"/>
    <n v="1"/>
    <n v="71"/>
    <x v="7"/>
    <s v="01/2021"/>
    <s v="Middletown Office Furniture &amp; Fixtu"/>
    <n v="2"/>
    <s v="Middletown Office Furniture &amp; Fixtures - 114 Sandhill Dr - 1716"/>
    <x v="0"/>
    <x v="0"/>
  </r>
  <r>
    <n v="923015"/>
    <n v="1"/>
    <x v="1"/>
    <n v="36"/>
    <n v="36"/>
    <n v="0"/>
    <n v="0"/>
    <n v="-15902.27"/>
    <n v="-15902.27"/>
    <n v="0"/>
    <n v="0"/>
    <n v="-15902.27"/>
    <n v="-441.73"/>
    <n v="-441.73"/>
    <n v="307"/>
    <n v="1"/>
    <n v="72"/>
    <x v="8"/>
    <s v="01/2021"/>
    <s v="Bill Print Phase 1"/>
    <n v="2"/>
    <s v="Bill Print Phase 1"/>
    <x v="0"/>
    <x v="0"/>
  </r>
  <r>
    <n v="923018"/>
    <n v="1"/>
    <x v="1"/>
    <n v="36"/>
    <n v="28"/>
    <n v="0"/>
    <n v="51565.06"/>
    <n v="5502.64"/>
    <n v="57067.7"/>
    <n v="3759.71"/>
    <n v="0"/>
    <n v="47805.35"/>
    <n v="5467.04"/>
    <n v="1707.33"/>
    <n v="307"/>
    <n v="1"/>
    <n v="72"/>
    <x v="8"/>
    <s v="01/2021"/>
    <s v="Bill Pres Dept Chgs"/>
    <n v="2"/>
    <s v="Bill Pres Dept Chgs"/>
    <x v="0"/>
    <x v="0"/>
  </r>
  <r>
    <n v="923021"/>
    <n v="1"/>
    <x v="1"/>
    <n v="36"/>
    <n v="28"/>
    <n v="0"/>
    <n v="108549.75999999999"/>
    <n v="6266.43"/>
    <n v="114816.19"/>
    <n v="14576.84"/>
    <n v="0"/>
    <n v="93972.92"/>
    <n v="17933.02"/>
    <n v="3356.1800000000003"/>
    <n v="307"/>
    <n v="1"/>
    <n v="72"/>
    <x v="8"/>
    <s v="01/2021"/>
    <s v="Tableau Software"/>
    <n v="2"/>
    <s v="Tableau Software"/>
    <x v="0"/>
    <x v="0"/>
  </r>
  <r>
    <n v="1949246"/>
    <n v="1"/>
    <x v="1"/>
    <n v="36"/>
    <n v="32"/>
    <n v="0"/>
    <n v="344445.64"/>
    <n v="9994.75"/>
    <n v="354440.39"/>
    <n v="33041.269999999997"/>
    <n v="0"/>
    <n v="311404.37"/>
    <n v="42772.66"/>
    <n v="9731.39"/>
    <n v="307"/>
    <n v="1"/>
    <n v="72"/>
    <x v="8"/>
    <s v="01/2021"/>
    <s v="Kubra Elkton Gas Platform"/>
    <n v="2"/>
    <s v="Kubra Elkton Gas Platform"/>
    <x v="0"/>
    <x v="0"/>
  </r>
  <r>
    <n v="2272879"/>
    <n v="1"/>
    <x v="1"/>
    <n v="36"/>
    <n v="32"/>
    <n v="0"/>
    <n v="97.5"/>
    <n v="0"/>
    <n v="97.5"/>
    <n v="10.84"/>
    <n v="0"/>
    <n v="86.66"/>
    <n v="13.55"/>
    <n v="2.71"/>
    <n v="307"/>
    <n v="1"/>
    <n v="72"/>
    <x v="8"/>
    <s v="01/2021"/>
    <s v="Cisco CER 911 Phone System"/>
    <n v="2"/>
    <s v="Cisco CER 911 Phone System"/>
    <x v="0"/>
    <x v="0"/>
  </r>
  <r>
    <n v="3775377"/>
    <n v="1"/>
    <x v="1"/>
    <n v="36"/>
    <n v="36"/>
    <n v="0"/>
    <n v="86200"/>
    <n v="0"/>
    <n v="86200"/>
    <n v="0"/>
    <n v="0"/>
    <n v="86200"/>
    <n v="2394.44"/>
    <n v="2394.44"/>
    <n v="307"/>
    <n v="1"/>
    <n v="72"/>
    <x v="8"/>
    <s v="01/2021"/>
    <s v="CU20310113 - Software Robitics"/>
    <n v="2"/>
    <s v="CU20310113 - Software Robitics"/>
    <x v="0"/>
    <x v="0"/>
  </r>
  <r>
    <n v="6933081"/>
    <n v="1"/>
    <x v="1"/>
    <n v="36"/>
    <n v="8"/>
    <n v="0"/>
    <n v="50079.38"/>
    <n v="0"/>
    <n v="50079.38"/>
    <n v="38255.1"/>
    <n v="0"/>
    <n v="11824.28"/>
    <n v="39733.14"/>
    <n v="1478.04"/>
    <n v="307"/>
    <n v="1"/>
    <n v="72"/>
    <x v="8"/>
    <s v="01/2021"/>
    <s v="Bill Print Ph 1"/>
    <n v="2"/>
    <s v="Bill Print Ph 1 - 1787"/>
    <x v="0"/>
    <x v="0"/>
  </r>
  <r>
    <n v="6933363"/>
    <n v="1"/>
    <x v="1"/>
    <n v="36"/>
    <n v="11"/>
    <n v="0"/>
    <n v="37755.9"/>
    <n v="0"/>
    <n v="37755.9"/>
    <n v="25612.17"/>
    <n v="0"/>
    <n v="12143.73"/>
    <n v="26716.15"/>
    <n v="1103.98"/>
    <n v="307"/>
    <n v="1"/>
    <n v="72"/>
    <x v="8"/>
    <s v="01/2021"/>
    <s v="Bill Print Ph 1"/>
    <n v="2"/>
    <s v="Bill Print Ph 1 - 1809"/>
    <x v="0"/>
    <x v="0"/>
  </r>
  <r>
    <n v="6933510"/>
    <n v="1"/>
    <x v="1"/>
    <n v="36"/>
    <n v="10"/>
    <n v="0"/>
    <n v="58320.17"/>
    <n v="0"/>
    <n v="58320.17"/>
    <n v="41220.120000000003"/>
    <n v="0"/>
    <n v="17100.05"/>
    <n v="42930.13"/>
    <n v="1710.01"/>
    <n v="307"/>
    <n v="1"/>
    <n v="72"/>
    <x v="8"/>
    <s v="01/2021"/>
    <s v="Bill Print Ph 1"/>
    <n v="2"/>
    <s v="Bill Print Ph 1 - 1800"/>
    <x v="0"/>
    <x v="0"/>
  </r>
  <r>
    <n v="6933615"/>
    <n v="1"/>
    <x v="1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1/2021"/>
    <s v="New Corporate / Executive Dashboard"/>
    <n v="2"/>
    <s v="New Corporate / Executive Dashboard - 904"/>
    <x v="0"/>
    <x v="0"/>
  </r>
  <r>
    <n v="6933648"/>
    <n v="1"/>
    <x v="1"/>
    <n v="36"/>
    <n v="9"/>
    <n v="0"/>
    <n v="4673.29"/>
    <n v="0"/>
    <n v="4673.29"/>
    <n v="3436.24"/>
    <n v="0"/>
    <n v="1237.05"/>
    <n v="3573.69"/>
    <n v="137.45000000000002"/>
    <n v="307"/>
    <n v="1"/>
    <n v="72"/>
    <x v="8"/>
    <s v="01/2021"/>
    <s v="Bill Print Ph 1"/>
    <n v="2"/>
    <s v="Bill Print Ph 1 - 1791"/>
    <x v="0"/>
    <x v="0"/>
  </r>
  <r>
    <n v="6933659"/>
    <n v="1"/>
    <x v="1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1/2021"/>
    <s v="Corporate &amp; BU Website"/>
    <n v="2"/>
    <s v="Corporate &amp; BU Website - 1089"/>
    <x v="0"/>
    <x v="0"/>
  </r>
  <r>
    <n v="6933757"/>
    <n v="1"/>
    <x v="1"/>
    <n v="60"/>
    <n v="3"/>
    <n v="0"/>
    <n v="4999"/>
    <n v="0"/>
    <n v="4999"/>
    <n v="4726.32"/>
    <n v="0"/>
    <n v="272.68"/>
    <n v="4817.21"/>
    <n v="90.89"/>
    <n v="307"/>
    <n v="1"/>
    <n v="72"/>
    <x v="8"/>
    <s v="01/2021"/>
    <s v="Solarwinds IP address mgr"/>
    <n v="2"/>
    <s v="Solarwinds IP address mgr - 1325"/>
    <x v="0"/>
    <x v="0"/>
  </r>
  <r>
    <n v="6934007"/>
    <n v="1"/>
    <x v="1"/>
    <n v="36"/>
    <n v="13"/>
    <n v="0"/>
    <n v="34344.89"/>
    <n v="0"/>
    <n v="34344.89"/>
    <n v="21351.97"/>
    <n v="0"/>
    <n v="12992.92"/>
    <n v="22351.43"/>
    <n v="999.46"/>
    <n v="307"/>
    <n v="1"/>
    <n v="72"/>
    <x v="8"/>
    <s v="01/2021"/>
    <s v="Bill Print Ph 1"/>
    <n v="2"/>
    <s v="Bill Print Ph 1 - 1811"/>
    <x v="0"/>
    <x v="0"/>
  </r>
  <r>
    <n v="6934008"/>
    <n v="1"/>
    <x v="1"/>
    <n v="36"/>
    <n v="15"/>
    <n v="0"/>
    <n v="22139.74"/>
    <n v="0"/>
    <n v="22139.74"/>
    <n v="12513.75"/>
    <n v="0"/>
    <n v="9625.99"/>
    <n v="13155.48"/>
    <n v="641.73"/>
    <n v="307"/>
    <n v="1"/>
    <n v="72"/>
    <x v="8"/>
    <s v="01/2021"/>
    <s v="Bill Print Ph 1"/>
    <n v="2"/>
    <s v="Bill Print Ph 1 - 1821"/>
    <x v="0"/>
    <x v="0"/>
  </r>
  <r>
    <n v="6934009"/>
    <n v="1"/>
    <x v="1"/>
    <n v="36"/>
    <n v="16"/>
    <n v="0"/>
    <n v="6917.25"/>
    <n v="0"/>
    <n v="6917.25"/>
    <n v="3714.8"/>
    <n v="0"/>
    <n v="3202.45"/>
    <n v="3914.95"/>
    <n v="200.15"/>
    <n v="307"/>
    <n v="1"/>
    <n v="72"/>
    <x v="8"/>
    <s v="01/2021"/>
    <s v="Bill Print Ph 1"/>
    <n v="2"/>
    <s v="Bill Print Ph 1 - 1825"/>
    <x v="0"/>
    <x v="0"/>
  </r>
  <r>
    <n v="6934010"/>
    <n v="1"/>
    <x v="1"/>
    <n v="36"/>
    <n v="19"/>
    <n v="0"/>
    <n v="27232.83"/>
    <n v="0"/>
    <n v="27232.83"/>
    <n v="12327.62"/>
    <n v="0"/>
    <n v="14905.21"/>
    <n v="13112.1"/>
    <n v="784.48"/>
    <n v="307"/>
    <n v="1"/>
    <n v="72"/>
    <x v="8"/>
    <s v="01/2021"/>
    <s v="Bill Print Ph 1"/>
    <n v="2"/>
    <s v="Bill Print Ph 1 - 1838"/>
    <x v="0"/>
    <x v="0"/>
  </r>
  <r>
    <n v="6934011"/>
    <n v="1"/>
    <x v="1"/>
    <n v="36"/>
    <n v="20"/>
    <n v="0"/>
    <n v="1991.29"/>
    <n v="0"/>
    <n v="1991.29"/>
    <n v="845.5"/>
    <n v="0"/>
    <n v="1145.79"/>
    <n v="902.79"/>
    <n v="57.29"/>
    <n v="307"/>
    <n v="1"/>
    <n v="72"/>
    <x v="8"/>
    <s v="01/2021"/>
    <s v="Bill Print Ph 1"/>
    <n v="2"/>
    <s v="Bill Print Ph 1 - 1840"/>
    <x v="0"/>
    <x v="0"/>
  </r>
  <r>
    <n v="6934014"/>
    <n v="1"/>
    <x v="1"/>
    <n v="36"/>
    <n v="23"/>
    <n v="0"/>
    <n v="200000"/>
    <n v="0"/>
    <n v="200000"/>
    <n v="68100.38"/>
    <n v="0"/>
    <n v="131899.62"/>
    <n v="73835.149999999994"/>
    <n v="5734.77"/>
    <n v="307"/>
    <n v="1"/>
    <n v="72"/>
    <x v="8"/>
    <s v="01/2021"/>
    <s v="ECIS Software Licenses"/>
    <n v="2"/>
    <s v="ECIS Software Licenses - 1863"/>
    <x v="0"/>
    <x v="0"/>
  </r>
  <r>
    <n v="6934021"/>
    <n v="1"/>
    <x v="1"/>
    <n v="36"/>
    <n v="23"/>
    <n v="0"/>
    <n v="66258.149999999994"/>
    <n v="0"/>
    <n v="66258.149999999994"/>
    <n v="22561.03"/>
    <n v="0"/>
    <n v="43697.120000000003"/>
    <n v="24460.9"/>
    <n v="1899.8700000000001"/>
    <n v="307"/>
    <n v="1"/>
    <n v="72"/>
    <x v="8"/>
    <s v="01/2021"/>
    <s v="Call back in Queue"/>
    <n v="2"/>
    <s v="Tableau Software - 1862"/>
    <x v="0"/>
    <x v="0"/>
  </r>
  <r>
    <n v="6934032"/>
    <n v="1"/>
    <x v="1"/>
    <n v="36"/>
    <n v="14"/>
    <n v="0"/>
    <n v="13544.23"/>
    <n v="0"/>
    <n v="13544.23"/>
    <n v="8037.61"/>
    <n v="0"/>
    <n v="5506.62"/>
    <n v="8430.94"/>
    <n v="393.33"/>
    <n v="307"/>
    <n v="1"/>
    <n v="72"/>
    <x v="8"/>
    <s v="01/2021"/>
    <s v="Bill Print Ph 1"/>
    <n v="2"/>
    <s v="Bill Print Ph 1 - 1816"/>
    <x v="0"/>
    <x v="0"/>
  </r>
  <r>
    <n v="6934033"/>
    <n v="1"/>
    <x v="1"/>
    <n v="36"/>
    <n v="18"/>
    <n v="0"/>
    <n v="11903.84"/>
    <n v="0"/>
    <n v="11903.84"/>
    <n v="5723"/>
    <n v="0"/>
    <n v="6180.84"/>
    <n v="6066.38"/>
    <n v="343.38"/>
    <n v="307"/>
    <n v="1"/>
    <n v="72"/>
    <x v="8"/>
    <s v="01/2021"/>
    <s v="Bill Print Ph 1"/>
    <n v="2"/>
    <s v="Bill Print Ph 1 - 1837"/>
    <x v="0"/>
    <x v="0"/>
  </r>
  <r>
    <n v="6934040"/>
    <n v="1"/>
    <x v="1"/>
    <n v="36"/>
    <n v="22"/>
    <n v="0"/>
    <n v="32923.5"/>
    <n v="0"/>
    <n v="32923.5"/>
    <n v="12132.95"/>
    <n v="0"/>
    <n v="20790.55"/>
    <n v="13077.98"/>
    <n v="945.03"/>
    <n v="307"/>
    <n v="1"/>
    <n v="72"/>
    <x v="8"/>
    <s v="01/2021"/>
    <s v="Bill Print Ph 1"/>
    <n v="2"/>
    <s v="Bill Print Ph 1 - 1846"/>
    <x v="0"/>
    <x v="0"/>
  </r>
  <r>
    <n v="6934050"/>
    <n v="1"/>
    <x v="1"/>
    <n v="36"/>
    <n v="21"/>
    <n v="0"/>
    <n v="87097.38"/>
    <n v="0"/>
    <n v="87097.38"/>
    <n v="34538.629999999997"/>
    <n v="0"/>
    <n v="52558.75"/>
    <n v="37041.43"/>
    <n v="2502.8000000000002"/>
    <n v="307"/>
    <n v="1"/>
    <n v="72"/>
    <x v="8"/>
    <s v="01/2021"/>
    <s v="Bill Print Ph 1"/>
    <n v="2"/>
    <s v="Bill Print Ph 1 - 1844"/>
    <x v="0"/>
    <x v="0"/>
  </r>
  <r>
    <n v="6934051"/>
    <n v="1"/>
    <x v="1"/>
    <n v="36"/>
    <n v="23"/>
    <n v="0"/>
    <n v="177402.45"/>
    <n v="0"/>
    <n v="177402.45"/>
    <n v="60405.86"/>
    <n v="0"/>
    <n v="116996.59"/>
    <n v="65492.67"/>
    <n v="5086.8100000000004"/>
    <n v="307"/>
    <n v="1"/>
    <n v="72"/>
    <x v="8"/>
    <s v="01/2021"/>
    <s v="Call back in Queue"/>
    <n v="2"/>
    <s v="Call back in Queue - 1861"/>
    <x v="0"/>
    <x v="0"/>
  </r>
  <r>
    <n v="6934055"/>
    <n v="1"/>
    <x v="1"/>
    <n v="36"/>
    <n v="23"/>
    <n v="0"/>
    <n v="31250"/>
    <n v="0"/>
    <n v="31250"/>
    <n v="10640.7"/>
    <n v="0"/>
    <n v="20609.3"/>
    <n v="11536.76"/>
    <n v="896.06000000000006"/>
    <n v="307"/>
    <n v="1"/>
    <n v="72"/>
    <x v="8"/>
    <s v="01/2021"/>
    <s v="Pro2Oracle Software"/>
    <n v="2"/>
    <s v="Pro2Oracle Software - 1860"/>
    <x v="0"/>
    <x v="0"/>
  </r>
  <r>
    <n v="6934060"/>
    <n v="1"/>
    <x v="1"/>
    <n v="36"/>
    <n v="17"/>
    <n v="0"/>
    <n v="8121.72"/>
    <n v="0"/>
    <n v="8121.72"/>
    <n v="4133.07"/>
    <n v="0"/>
    <n v="3988.65"/>
    <n v="4367.7"/>
    <n v="234.63"/>
    <n v="307"/>
    <n v="1"/>
    <n v="72"/>
    <x v="8"/>
    <s v="01/2021"/>
    <s v="Bill Print Ph 1"/>
    <n v="2"/>
    <s v="Bill Print Ph 1 - 1830"/>
    <x v="0"/>
    <x v="0"/>
  </r>
  <r>
    <n v="6934083"/>
    <n v="1"/>
    <x v="1"/>
    <n v="36"/>
    <n v="23"/>
    <n v="0"/>
    <n v="22000"/>
    <n v="0"/>
    <n v="22000"/>
    <n v="7491.03"/>
    <n v="0"/>
    <n v="14508.97"/>
    <n v="8121.85"/>
    <n v="630.82000000000005"/>
    <n v="307"/>
    <n v="1"/>
    <n v="72"/>
    <x v="8"/>
    <s v="01/2021"/>
    <s v="Utilicis Open Edge Pro2SQL Licenses"/>
    <n v="2"/>
    <s v="Utilicis Open Edge Pro2SQL Licenses - 1859"/>
    <x v="0"/>
    <x v="0"/>
  </r>
  <r>
    <n v="7003380"/>
    <n v="1"/>
    <x v="1"/>
    <n v="36"/>
    <n v="25"/>
    <n v="0"/>
    <n v="125995.23"/>
    <n v="0"/>
    <n v="125995.23"/>
    <n v="35847.11"/>
    <n v="0"/>
    <n v="90148.12"/>
    <n v="39453.03"/>
    <n v="3605.92"/>
    <n v="307"/>
    <n v="1"/>
    <n v="72"/>
    <x v="8"/>
    <s v="01/2021"/>
    <s v="Bill Print Ph 1"/>
    <n v="2"/>
    <s v="Bill Print Ph 1 - 1846"/>
    <x v="0"/>
    <x v="0"/>
  </r>
  <r>
    <n v="7003657"/>
    <n v="1"/>
    <x v="1"/>
    <n v="36"/>
    <n v="27"/>
    <n v="0"/>
    <n v="1892.22"/>
    <n v="0"/>
    <n v="1892.22"/>
    <n v="432.48"/>
    <n v="0"/>
    <n v="1459.74"/>
    <n v="486.54"/>
    <n v="54.06"/>
    <n v="307"/>
    <n v="1"/>
    <n v="72"/>
    <x v="8"/>
    <s v="01/2021"/>
    <s v="Bill Print Ph 1"/>
    <n v="2"/>
    <s v="Bill Print Ph 1 - 1882"/>
    <x v="0"/>
    <x v="0"/>
  </r>
  <r>
    <n v="7003658"/>
    <n v="1"/>
    <x v="1"/>
    <n v="60"/>
    <n v="51"/>
    <n v="0"/>
    <n v="20038.2"/>
    <n v="0"/>
    <n v="20038.2"/>
    <n v="2717.04"/>
    <n v="0"/>
    <n v="17321.16"/>
    <n v="3056.67"/>
    <n v="339.63"/>
    <n v="307"/>
    <n v="1"/>
    <n v="72"/>
    <x v="8"/>
    <s v="01/2021"/>
    <s v="CISCO 911 Phone System"/>
    <n v="2"/>
    <s v="CISCO 911 Phone System - 1894"/>
    <x v="0"/>
    <x v="0"/>
  </r>
  <r>
    <n v="7004239"/>
    <n v="1"/>
    <x v="1"/>
    <n v="36"/>
    <n v="26"/>
    <n v="0"/>
    <n v="4382.53"/>
    <n v="0"/>
    <n v="4382.53"/>
    <n v="1124.3"/>
    <n v="0"/>
    <n v="3258.23"/>
    <n v="1249.6199999999999"/>
    <n v="125.32000000000001"/>
    <n v="307"/>
    <n v="1"/>
    <n v="72"/>
    <x v="8"/>
    <s v="01/2021"/>
    <s v="Bill Print Ph 1"/>
    <n v="2"/>
    <s v="Bill Print Ph 1 - 1874"/>
    <x v="0"/>
    <x v="0"/>
  </r>
  <r>
    <n v="7004247"/>
    <n v="1"/>
    <x v="1"/>
    <n v="36"/>
    <n v="25"/>
    <n v="0"/>
    <n v="3264.01"/>
    <n v="0"/>
    <n v="3264.01"/>
    <n v="928.64"/>
    <n v="0"/>
    <n v="2335.37"/>
    <n v="1022.05"/>
    <n v="93.41"/>
    <n v="307"/>
    <n v="1"/>
    <n v="72"/>
    <x v="8"/>
    <s v="01/2021"/>
    <s v="Tableau Software"/>
    <n v="2"/>
    <s v="Tableau Software - 1869"/>
    <x v="0"/>
    <x v="0"/>
  </r>
  <r>
    <n v="7004566"/>
    <n v="1"/>
    <x v="1"/>
    <n v="60"/>
    <n v="51"/>
    <n v="0"/>
    <n v="14055"/>
    <n v="0"/>
    <n v="14055"/>
    <n v="1905.76"/>
    <n v="0"/>
    <n v="12149.24"/>
    <n v="2143.98"/>
    <n v="238.22"/>
    <n v="307"/>
    <n v="1"/>
    <n v="72"/>
    <x v="8"/>
    <s v="01/2021"/>
    <s v="Ivanti Licenses"/>
    <n v="2"/>
    <s v="Ivanti Licenses - 1893"/>
    <x v="0"/>
    <x v="0"/>
  </r>
  <r>
    <n v="7004569"/>
    <n v="1"/>
    <x v="1"/>
    <n v="36"/>
    <n v="26"/>
    <n v="0"/>
    <n v="7551.23"/>
    <n v="0"/>
    <n v="7551.23"/>
    <n v="1937.18"/>
    <n v="0"/>
    <n v="5614.05"/>
    <n v="2153.11"/>
    <n v="215.93"/>
    <n v="307"/>
    <n v="1"/>
    <n v="72"/>
    <x v="8"/>
    <s v="01/2021"/>
    <s v="Tableau Software"/>
    <n v="2"/>
    <s v="Tableau Software - 1876"/>
    <x v="0"/>
    <x v="0"/>
  </r>
  <r>
    <n v="7004892"/>
    <n v="1"/>
    <x v="1"/>
    <n v="36"/>
    <n v="27"/>
    <n v="0"/>
    <n v="2536.2199999999998"/>
    <n v="0"/>
    <n v="2536.2199999999998"/>
    <n v="579.67999999999995"/>
    <n v="0"/>
    <n v="1956.54"/>
    <n v="652.14"/>
    <n v="72.460000000000008"/>
    <n v="307"/>
    <n v="1"/>
    <n v="72"/>
    <x v="8"/>
    <s v="01/2021"/>
    <s v="Tableau Software"/>
    <n v="2"/>
    <s v="Tableau Software - 1884"/>
    <x v="0"/>
    <x v="0"/>
  </r>
  <r>
    <n v="6932872"/>
    <n v="1"/>
    <x v="1"/>
    <n v="84"/>
    <n v="45"/>
    <n v="0"/>
    <n v="49249"/>
    <n v="0"/>
    <n v="49249"/>
    <n v="22235.89"/>
    <n v="0"/>
    <n v="27013.11"/>
    <n v="22836.18"/>
    <n v="600.29"/>
    <n v="310"/>
    <n v="1"/>
    <n v="76"/>
    <x v="9"/>
    <s v="01/2021"/>
    <s v="CISCO Phone System - Compass Pointe"/>
    <n v="2"/>
    <s v="CISCO Phone System - Compass Pointe - 1719"/>
    <x v="0"/>
    <x v="0"/>
  </r>
  <r>
    <n v="6932926"/>
    <n v="1"/>
    <x v="1"/>
    <n v="60"/>
    <n v="26"/>
    <n v="0"/>
    <n v="10277.67"/>
    <n v="0"/>
    <n v="10277.67"/>
    <n v="5693"/>
    <n v="0"/>
    <n v="4584.67"/>
    <n v="5869.33"/>
    <n v="176.33"/>
    <n v="310"/>
    <n v="1"/>
    <n v="76"/>
    <x v="9"/>
    <s v="01/2021"/>
    <s v="LifeSize modernization conference c"/>
    <n v="2"/>
    <s v="LifeSize modernization conference calling equipment - 1731"/>
    <x v="0"/>
    <x v="0"/>
  </r>
  <r>
    <n v="6933057"/>
    <n v="1"/>
    <x v="1"/>
    <n v="84"/>
    <n v="2"/>
    <n v="0"/>
    <n v="11835.29"/>
    <n v="0"/>
    <n v="11835.29"/>
    <n v="11356.24"/>
    <n v="0"/>
    <n v="479.05"/>
    <n v="11595.77"/>
    <n v="239.53"/>
    <n v="310"/>
    <n v="1"/>
    <n v="76"/>
    <x v="9"/>
    <s v="01/2021"/>
    <s v="New Cisco Phone system"/>
    <n v="2"/>
    <s v="New Cisco Phone system - 1177"/>
    <x v="0"/>
    <x v="0"/>
  </r>
  <r>
    <n v="6933123"/>
    <n v="1"/>
    <x v="1"/>
    <n v="84"/>
    <n v="45"/>
    <n v="0"/>
    <n v="128599.6"/>
    <n v="0"/>
    <n v="128599.6"/>
    <n v="58077.32"/>
    <n v="0"/>
    <n v="70522.28"/>
    <n v="59644.480000000003"/>
    <n v="1567.16"/>
    <n v="310"/>
    <n v="1"/>
    <n v="76"/>
    <x v="9"/>
    <s v="01/2021"/>
    <s v="CISCO Phone System - Silver Lake"/>
    <n v="2"/>
    <s v="CISCO Phone System - Silver Lake - 1718"/>
    <x v="0"/>
    <x v="0"/>
  </r>
  <r>
    <n v="6933194"/>
    <n v="1"/>
    <x v="1"/>
    <n v="84"/>
    <n v="2"/>
    <n v="0"/>
    <n v="16313.77"/>
    <n v="0"/>
    <n v="16313.77"/>
    <n v="15653.46"/>
    <n v="0"/>
    <n v="660.31"/>
    <n v="15983.62"/>
    <n v="330.16"/>
    <n v="310"/>
    <n v="1"/>
    <n v="76"/>
    <x v="9"/>
    <s v="01/2021"/>
    <s v="New Cisco Phone system"/>
    <n v="2"/>
    <s v="New Cisco Phone system - 1176"/>
    <x v="0"/>
    <x v="0"/>
  </r>
  <r>
    <n v="6933213"/>
    <n v="1"/>
    <x v="1"/>
    <n v="60"/>
    <n v="26"/>
    <n v="0"/>
    <n v="908.01"/>
    <n v="0"/>
    <n v="908.01"/>
    <n v="502.97"/>
    <n v="0"/>
    <n v="405.04"/>
    <n v="518.54999999999995"/>
    <n v="15.58"/>
    <n v="310"/>
    <n v="1"/>
    <n v="76"/>
    <x v="9"/>
    <s v="01/2021"/>
    <s v="TV, (2) Samgung 43in Slim LED TV's"/>
    <n v="2"/>
    <s v="TV, (2) Samgung 43in Slim LED TV's - 1732"/>
    <x v="0"/>
    <x v="0"/>
  </r>
  <r>
    <n v="6933284"/>
    <n v="1"/>
    <x v="1"/>
    <n v="84"/>
    <n v="45"/>
    <n v="0"/>
    <n v="43464.36"/>
    <n v="0"/>
    <n v="43464.36"/>
    <n v="19625.12"/>
    <n v="0"/>
    <n v="23839.24"/>
    <n v="20154.88"/>
    <n v="529.76"/>
    <n v="310"/>
    <n v="1"/>
    <n v="76"/>
    <x v="9"/>
    <s v="01/2021"/>
    <s v="CISCO Phone System - Energy Lane"/>
    <n v="2"/>
    <s v="CISCO Phone System - Energy Lane - 1720"/>
    <x v="0"/>
    <x v="0"/>
  </r>
  <r>
    <n v="6933319"/>
    <n v="1"/>
    <x v="1"/>
    <n v="60"/>
    <n v="29"/>
    <n v="0"/>
    <n v="644.91999999999996"/>
    <n v="0"/>
    <n v="644.91999999999996"/>
    <n v="324.77999999999997"/>
    <n v="0"/>
    <n v="320.14"/>
    <n v="335.82"/>
    <n v="11.040000000000001"/>
    <n v="310"/>
    <n v="1"/>
    <n v="76"/>
    <x v="9"/>
    <s v="01/2021"/>
    <s v="Samsung 55in Slim Direct LIT LE"/>
    <n v="2"/>
    <s v="Samsung 55in Slim Direct LIT LE - 1762"/>
    <x v="0"/>
    <x v="0"/>
  </r>
  <r>
    <n v="6933419"/>
    <n v="1"/>
    <x v="1"/>
    <n v="84"/>
    <n v="54"/>
    <n v="0"/>
    <n v="23835.5"/>
    <n v="0"/>
    <n v="23835.5"/>
    <n v="8265.51"/>
    <n v="0"/>
    <n v="15569.99"/>
    <n v="8553.84"/>
    <n v="288.33"/>
    <n v="310"/>
    <n v="1"/>
    <n v="76"/>
    <x v="9"/>
    <s v="01/2021"/>
    <s v="CISCO Phone System Consulting"/>
    <n v="2"/>
    <s v="CISCO Phone System Consulting - 1771"/>
    <x v="0"/>
    <x v="0"/>
  </r>
  <r>
    <n v="6933712"/>
    <n v="1"/>
    <x v="1"/>
    <n v="84"/>
    <n v="55"/>
    <n v="0"/>
    <n v="4095"/>
    <n v="0"/>
    <n v="4095"/>
    <n v="1371.16"/>
    <n v="0"/>
    <n v="2723.84"/>
    <n v="1420.68"/>
    <n v="49.52"/>
    <n v="310"/>
    <n v="1"/>
    <n v="76"/>
    <x v="9"/>
    <s v="01/2021"/>
    <s v="CISCO Phone System Consulting"/>
    <n v="2"/>
    <s v="CISCO Phone System Consulting - 1775"/>
    <x v="0"/>
    <x v="0"/>
  </r>
  <r>
    <n v="6933760"/>
    <n v="1"/>
    <x v="1"/>
    <n v="84"/>
    <n v="0"/>
    <n v="0"/>
    <n v="0"/>
    <n v="0"/>
    <n v="0"/>
    <n v="0"/>
    <n v="0"/>
    <n v="0"/>
    <n v="0"/>
    <n v="0"/>
    <n v="310"/>
    <n v="1"/>
    <n v="76"/>
    <x v="9"/>
    <s v="01/2021"/>
    <s v="New Cisco Phone system"/>
    <n v="2"/>
    <s v="New Cisco Phone system - 1166"/>
    <x v="0"/>
    <x v="0"/>
  </r>
  <r>
    <n v="6933853"/>
    <n v="1"/>
    <x v="1"/>
    <n v="84"/>
    <n v="52"/>
    <n v="0"/>
    <n v="110708.62"/>
    <n v="0"/>
    <n v="110708.62"/>
    <n v="41032.51"/>
    <n v="0"/>
    <n v="69676.11"/>
    <n v="42372.44"/>
    <n v="1339.93"/>
    <n v="310"/>
    <n v="1"/>
    <n v="76"/>
    <x v="9"/>
    <s v="01/2021"/>
    <s v="CISCO Phone System Consulting"/>
    <n v="2"/>
    <s v="CISCO Phone System Consulting - 1752"/>
    <x v="0"/>
    <x v="0"/>
  </r>
  <r>
    <n v="6933919"/>
    <n v="1"/>
    <x v="1"/>
    <n v="84"/>
    <n v="0"/>
    <n v="0"/>
    <n v="0"/>
    <n v="0"/>
    <n v="0"/>
    <n v="0"/>
    <n v="0"/>
    <n v="0"/>
    <n v="0"/>
    <n v="0"/>
    <n v="310"/>
    <n v="1"/>
    <n v="76"/>
    <x v="9"/>
    <s v="01/2021"/>
    <s v="New Cisco Phone system"/>
    <n v="2"/>
    <s v="New Cisco Phone system - 1165"/>
    <x v="0"/>
    <x v="0"/>
  </r>
  <r>
    <n v="6933118"/>
    <n v="1"/>
    <x v="1"/>
    <n v="0"/>
    <n v="0"/>
    <n v="0"/>
    <n v="243970.54"/>
    <n v="0"/>
    <n v="243970.54"/>
    <n v="0"/>
    <n v="0"/>
    <n v="243970.54"/>
    <n v="0"/>
    <n v="0"/>
    <n v="326"/>
    <n v="1"/>
    <n v="65"/>
    <x v="10"/>
    <s v="01/2021"/>
    <s v="Land - SL"/>
    <n v="5"/>
    <s v="Land - SL - 12"/>
    <x v="1"/>
    <x v="0"/>
  </r>
  <r>
    <n v="6933119"/>
    <n v="1"/>
    <x v="1"/>
    <n v="0"/>
    <n v="0"/>
    <n v="0"/>
    <n v="45840.84"/>
    <n v="0"/>
    <n v="45840.84"/>
    <n v="0"/>
    <n v="0"/>
    <n v="45840.84"/>
    <n v="0"/>
    <n v="0"/>
    <n v="326"/>
    <n v="1"/>
    <n v="65"/>
    <x v="10"/>
    <s v="01/2021"/>
    <s v="LAND- CITRUS HILL,FLA. BULK PLANT S"/>
    <n v="5"/>
    <s v="LAND- CITRUS HILL,FLA. BULK PLANT SITE - 51"/>
    <x v="1"/>
    <x v="0"/>
  </r>
  <r>
    <n v="6933413"/>
    <n v="1"/>
    <x v="1"/>
    <n v="0"/>
    <n v="0"/>
    <n v="0"/>
    <n v="41020.26"/>
    <n v="0"/>
    <n v="41020.26"/>
    <n v="0"/>
    <n v="0"/>
    <n v="41020.26"/>
    <n v="0"/>
    <n v="0"/>
    <n v="326"/>
    <n v="1"/>
    <n v="65"/>
    <x v="10"/>
    <s v="01/2021"/>
    <s v="LAND - MISTY PINES LOT"/>
    <n v="5"/>
    <s v="LAND - MISTY PINES LOT - 25"/>
    <x v="1"/>
    <x v="0"/>
  </r>
  <r>
    <n v="6933845"/>
    <n v="1"/>
    <x v="1"/>
    <n v="0"/>
    <n v="0"/>
    <n v="0"/>
    <n v="94110.89"/>
    <n v="0"/>
    <n v="94110.89"/>
    <n v="0"/>
    <n v="0"/>
    <n v="94110.89"/>
    <n v="0"/>
    <n v="0"/>
    <n v="326"/>
    <n v="1"/>
    <n v="65"/>
    <x v="10"/>
    <s v="01/2021"/>
    <s v="LAND - BEAVER RUN (SALISBURY)"/>
    <n v="5"/>
    <s v="LAND - BEAVER RUN (SALISBURY) - 35"/>
    <x v="1"/>
    <x v="0"/>
  </r>
  <r>
    <n v="6932983"/>
    <n v="1"/>
    <x v="1"/>
    <n v="60"/>
    <n v="0"/>
    <n v="0"/>
    <n v="2860"/>
    <n v="0"/>
    <n v="2860"/>
    <n v="2860"/>
    <n v="0"/>
    <n v="0"/>
    <n v="2860"/>
    <n v="0"/>
    <n v="327"/>
    <n v="1"/>
    <n v="66"/>
    <x v="2"/>
    <s v="01/2021"/>
    <s v="Panic Button System"/>
    <n v="6"/>
    <s v="Panic Button System - 124"/>
    <x v="1"/>
    <x v="0"/>
  </r>
  <r>
    <n v="6932984"/>
    <n v="1"/>
    <x v="1"/>
    <n v="60"/>
    <n v="0"/>
    <n v="0"/>
    <n v="6870"/>
    <n v="0"/>
    <n v="6870"/>
    <n v="6870"/>
    <n v="0"/>
    <n v="0"/>
    <n v="6870"/>
    <n v="0"/>
    <n v="327"/>
    <n v="1"/>
    <n v="66"/>
    <x v="2"/>
    <s v="01/2021"/>
    <s v="SL AC Unit Telecom Closet"/>
    <n v="6"/>
    <s v="SL AC Unit Telecom Closet - 125"/>
    <x v="1"/>
    <x v="0"/>
  </r>
  <r>
    <n v="6932992"/>
    <n v="1"/>
    <x v="1"/>
    <n v="540"/>
    <n v="249"/>
    <n v="0"/>
    <n v="2877"/>
    <n v="0"/>
    <n v="2877"/>
    <n v="1550.32"/>
    <n v="0"/>
    <n v="1326.68"/>
    <n v="1555.65"/>
    <n v="5.33"/>
    <n v="327"/>
    <n v="1"/>
    <n v="66"/>
    <x v="2"/>
    <s v="01/2021"/>
    <s v="ALARM SYSTEM AT BEAVER RUN BUILDING"/>
    <n v="6"/>
    <s v="ALARM SYSTEM AT BEAVER RUN BUILDING - 36"/>
    <x v="1"/>
    <x v="0"/>
  </r>
  <r>
    <n v="6933004"/>
    <n v="1"/>
    <x v="1"/>
    <n v="84"/>
    <n v="0"/>
    <n v="0"/>
    <n v="1033"/>
    <n v="0"/>
    <n v="1033"/>
    <n v="1033"/>
    <n v="0"/>
    <n v="0"/>
    <n v="1033"/>
    <n v="0"/>
    <n v="327"/>
    <n v="1"/>
    <n v="66"/>
    <x v="2"/>
    <s v="01/2021"/>
    <s v="New Condensor fan motor"/>
    <n v="6"/>
    <s v="New Condensor fan motor - 82"/>
    <x v="1"/>
    <x v="0"/>
  </r>
  <r>
    <n v="6933005"/>
    <n v="1"/>
    <x v="1"/>
    <n v="540"/>
    <n v="249"/>
    <n v="0"/>
    <n v="631004.23"/>
    <n v="0"/>
    <n v="631004.23"/>
    <n v="340056.17"/>
    <n v="0"/>
    <n v="290948.06"/>
    <n v="341224.63"/>
    <n v="1168.46"/>
    <n v="327"/>
    <n v="1"/>
    <n v="66"/>
    <x v="2"/>
    <s v="01/2021"/>
    <s v="OFFICE BUILDING - BEAVER RUN"/>
    <n v="6"/>
    <s v="OFFICE BUILDING - BEAVER RUN - 37"/>
    <x v="1"/>
    <x v="0"/>
  </r>
  <r>
    <n v="6933093"/>
    <n v="1"/>
    <x v="1"/>
    <n v="120"/>
    <n v="0"/>
    <n v="0"/>
    <n v="311191.64"/>
    <n v="0"/>
    <n v="311191.64"/>
    <n v="311191.64"/>
    <n v="0"/>
    <n v="0"/>
    <n v="311191.64"/>
    <n v="0"/>
    <n v="327"/>
    <n v="1"/>
    <n v="66"/>
    <x v="2"/>
    <s v="01/2021"/>
    <s v="Silver Lake Building Renovations"/>
    <n v="6"/>
    <s v="Silver Lake Building Renovations - 88"/>
    <x v="1"/>
    <x v="0"/>
  </r>
  <r>
    <n v="6933106"/>
    <n v="1"/>
    <x v="1"/>
    <n v="120"/>
    <n v="7"/>
    <n v="0"/>
    <n v="9770"/>
    <n v="0"/>
    <n v="9770"/>
    <n v="9162.09"/>
    <n v="0"/>
    <n v="607.91"/>
    <n v="9248.93"/>
    <n v="86.84"/>
    <n v="327"/>
    <n v="1"/>
    <n v="66"/>
    <x v="2"/>
    <s v="01/2021"/>
    <s v="AC Unit for Server Room"/>
    <n v="6"/>
    <s v="AC Unit for Server Room - 112"/>
    <x v="1"/>
    <x v="0"/>
  </r>
  <r>
    <n v="6933107"/>
    <n v="1"/>
    <x v="1"/>
    <n v="60"/>
    <n v="0"/>
    <n v="0"/>
    <n v="35600"/>
    <n v="0"/>
    <n v="35600"/>
    <n v="35600"/>
    <n v="0"/>
    <n v="0"/>
    <n v="35600"/>
    <n v="0"/>
    <n v="327"/>
    <n v="1"/>
    <n v="66"/>
    <x v="2"/>
    <s v="01/2021"/>
    <s v="Beaver Run repairs"/>
    <n v="6"/>
    <s v="Beaver Run repairs - 132"/>
    <x v="1"/>
    <x v="0"/>
  </r>
  <r>
    <n v="6933108"/>
    <n v="1"/>
    <x v="1"/>
    <n v="60"/>
    <n v="0"/>
    <n v="0"/>
    <n v="11750"/>
    <n v="0"/>
    <n v="11750"/>
    <n v="11750"/>
    <n v="0"/>
    <n v="0"/>
    <n v="11750"/>
    <n v="0"/>
    <n v="327"/>
    <n v="1"/>
    <n v="66"/>
    <x v="2"/>
    <s v="01/2021"/>
    <s v="CP Alarm Security"/>
    <n v="6"/>
    <s v="CP Alarm Security - 113"/>
    <x v="1"/>
    <x v="0"/>
  </r>
  <r>
    <n v="6933112"/>
    <n v="1"/>
    <x v="1"/>
    <n v="120"/>
    <n v="0"/>
    <n v="0"/>
    <n v="30519.38"/>
    <n v="0"/>
    <n v="30519.38"/>
    <n v="30519.38"/>
    <n v="0"/>
    <n v="0"/>
    <n v="30519.38"/>
    <n v="0"/>
    <n v="327"/>
    <n v="1"/>
    <n v="66"/>
    <x v="2"/>
    <s v="01/2021"/>
    <s v="DUMPSTER ENCLOSURE"/>
    <n v="6"/>
    <s v="DUMPSTER ENCLOSURE - 29"/>
    <x v="1"/>
    <x v="0"/>
  </r>
  <r>
    <n v="6933120"/>
    <n v="1"/>
    <x v="1"/>
    <n v="120"/>
    <n v="0"/>
    <n v="0"/>
    <n v="8061"/>
    <n v="0"/>
    <n v="8061"/>
    <n v="8061"/>
    <n v="0"/>
    <n v="0"/>
    <n v="8061"/>
    <n v="0"/>
    <n v="327"/>
    <n v="1"/>
    <n v="66"/>
    <x v="2"/>
    <s v="01/2021"/>
    <s v="New Entrance Door"/>
    <n v="6"/>
    <s v="New Entrance Door - 85"/>
    <x v="1"/>
    <x v="0"/>
  </r>
  <r>
    <n v="6933256"/>
    <n v="1"/>
    <x v="1"/>
    <n v="120"/>
    <n v="0"/>
    <n v="0"/>
    <n v="7975.86"/>
    <n v="0"/>
    <n v="7975.86"/>
    <n v="7975.86"/>
    <n v="0"/>
    <n v="0"/>
    <n v="7975.86"/>
    <n v="0"/>
    <n v="327"/>
    <n v="1"/>
    <n v="66"/>
    <x v="2"/>
    <s v="01/2021"/>
    <s v="Silver Lake Building Renovations"/>
    <n v="6"/>
    <s v="Silver Lake Building Renovations - 94"/>
    <x v="1"/>
    <x v="0"/>
  </r>
  <r>
    <n v="6933271"/>
    <n v="1"/>
    <x v="1"/>
    <n v="84"/>
    <n v="0"/>
    <n v="0"/>
    <n v="2151"/>
    <n v="0"/>
    <n v="2151"/>
    <n v="2151"/>
    <n v="0"/>
    <n v="0"/>
    <n v="2151"/>
    <n v="0"/>
    <n v="327"/>
    <n v="1"/>
    <n v="66"/>
    <x v="2"/>
    <s v="01/2021"/>
    <s v="Complete fan asse,mbly"/>
    <n v="6"/>
    <s v="Complete fan asse,mbly - 83"/>
    <x v="1"/>
    <x v="0"/>
  </r>
  <r>
    <n v="6933272"/>
    <n v="1"/>
    <x v="1"/>
    <n v="60"/>
    <n v="0"/>
    <n v="0"/>
    <n v="252824.25"/>
    <n v="0"/>
    <n v="252824.25"/>
    <n v="252824.25"/>
    <n v="0"/>
    <n v="0"/>
    <n v="252824.25"/>
    <n v="0"/>
    <n v="327"/>
    <n v="1"/>
    <n v="66"/>
    <x v="2"/>
    <s v="01/2021"/>
    <s v="CP Accounting Suite Build out"/>
    <n v="6"/>
    <s v="CP Accounting Suite Build out - 115"/>
    <x v="1"/>
    <x v="0"/>
  </r>
  <r>
    <n v="6933280"/>
    <n v="1"/>
    <x v="1"/>
    <n v="480"/>
    <n v="176"/>
    <n v="0"/>
    <n v="121370"/>
    <n v="0"/>
    <n v="121370"/>
    <n v="76625.820000000007"/>
    <n v="0"/>
    <n v="44744.18"/>
    <n v="76880.05"/>
    <n v="254.23000000000002"/>
    <n v="327"/>
    <n v="1"/>
    <n v="66"/>
    <x v="2"/>
    <s v="01/2021"/>
    <s v="LAND IMPROVEMENTS - SILVER LAKE"/>
    <n v="6"/>
    <s v="LAND IMPROVEMENTS - SILVER LAKE - 42"/>
    <x v="1"/>
    <x v="0"/>
  </r>
  <r>
    <n v="6933383"/>
    <n v="1"/>
    <x v="1"/>
    <n v="120"/>
    <n v="0"/>
    <n v="0"/>
    <n v="22961.39"/>
    <n v="0"/>
    <n v="22961.39"/>
    <n v="22961.39"/>
    <n v="0"/>
    <n v="0"/>
    <n v="22961.39"/>
    <n v="0"/>
    <n v="327"/>
    <n v="1"/>
    <n v="66"/>
    <x v="2"/>
    <s v="01/2021"/>
    <s v="Silver Lake Building Renovations -"/>
    <n v="6"/>
    <s v="Silver Lake Building Renovations - Network Upgrade - 93"/>
    <x v="1"/>
    <x v="0"/>
  </r>
  <r>
    <n v="6933385"/>
    <n v="1"/>
    <x v="1"/>
    <n v="120"/>
    <n v="0"/>
    <n v="0"/>
    <n v="33011.75"/>
    <n v="0"/>
    <n v="33011.75"/>
    <n v="33011.75"/>
    <n v="0"/>
    <n v="0"/>
    <n v="33011.75"/>
    <n v="0"/>
    <n v="327"/>
    <n v="1"/>
    <n v="66"/>
    <x v="2"/>
    <s v="01/2021"/>
    <s v="SILVER LAKE PATIO"/>
    <n v="6"/>
    <s v="SILVER LAKE PATIO - 28"/>
    <x v="1"/>
    <x v="0"/>
  </r>
  <r>
    <n v="6933386"/>
    <n v="1"/>
    <x v="1"/>
    <n v="60"/>
    <n v="0"/>
    <n v="0"/>
    <n v="21000"/>
    <n v="0"/>
    <n v="21000"/>
    <n v="21000"/>
    <n v="0"/>
    <n v="0"/>
    <n v="21000"/>
    <n v="0"/>
    <n v="327"/>
    <n v="1"/>
    <n v="66"/>
    <x v="2"/>
    <s v="01/2021"/>
    <s v="SL GAS ROOFTOP UNITS"/>
    <n v="6"/>
    <s v="SL GAS ROOFTOP UNITS - 128"/>
    <x v="1"/>
    <x v="0"/>
  </r>
  <r>
    <n v="6933387"/>
    <n v="1"/>
    <x v="1"/>
    <n v="480"/>
    <n v="176"/>
    <n v="0"/>
    <n v="1444130.55"/>
    <n v="0"/>
    <n v="1444130.55"/>
    <n v="911738.16"/>
    <n v="0"/>
    <n v="532392.39"/>
    <n v="914763.12"/>
    <n v="3024.96"/>
    <n v="327"/>
    <n v="1"/>
    <n v="66"/>
    <x v="2"/>
    <s v="01/2021"/>
    <s v="STRUCTURES &amp; IMPROVEMENTS - SILVER"/>
    <n v="6"/>
    <s v="STRUCTURES &amp; IMPROVEMENTS - SILVER LAKE BLDG. - 41"/>
    <x v="1"/>
    <x v="0"/>
  </r>
  <r>
    <n v="6933523"/>
    <n v="1"/>
    <x v="1"/>
    <n v="120"/>
    <n v="0"/>
    <n v="0"/>
    <n v="8179.14"/>
    <n v="0"/>
    <n v="8179.14"/>
    <n v="8179.14"/>
    <n v="0"/>
    <n v="0"/>
    <n v="8179.14"/>
    <n v="0"/>
    <n v="327"/>
    <n v="1"/>
    <n v="66"/>
    <x v="2"/>
    <s v="01/2021"/>
    <s v="Silver Lake Building Renovations (I"/>
    <n v="6"/>
    <s v="Silver Lake Building Renovations (IT) - 101"/>
    <x v="1"/>
    <x v="0"/>
  </r>
  <r>
    <n v="6933526"/>
    <n v="1"/>
    <x v="1"/>
    <n v="480"/>
    <n v="176"/>
    <n v="0"/>
    <n v="256259"/>
    <n v="0"/>
    <n v="256259"/>
    <n v="161786.79"/>
    <n v="0"/>
    <n v="94472.21"/>
    <n v="162323.56"/>
    <n v="536.77"/>
    <n v="327"/>
    <n v="1"/>
    <n v="66"/>
    <x v="2"/>
    <s v="01/2021"/>
    <s v="TANGIBLE PERSONAL PROPERTY"/>
    <n v="6"/>
    <s v="TANGIBLE PERSONAL PROPERTY - 43"/>
    <x v="1"/>
    <x v="0"/>
  </r>
  <r>
    <n v="6933540"/>
    <n v="1"/>
    <x v="1"/>
    <n v="180"/>
    <n v="0"/>
    <n v="0"/>
    <n v="28908"/>
    <n v="0"/>
    <n v="28908"/>
    <n v="28908"/>
    <n v="0"/>
    <n v="0"/>
    <n v="28908"/>
    <n v="0"/>
    <n v="327"/>
    <n v="1"/>
    <n v="66"/>
    <x v="2"/>
    <s v="01/2021"/>
    <s v="Concrete &amp; Brick repairs-Patio, Par"/>
    <n v="6"/>
    <s v="Concrete &amp; Brick repairs-Patio, Parking lot, Handicap Ramp - 80"/>
    <x v="1"/>
    <x v="0"/>
  </r>
  <r>
    <n v="6933668"/>
    <n v="1"/>
    <x v="1"/>
    <n v="120"/>
    <n v="0"/>
    <n v="0"/>
    <n v="118513.7"/>
    <n v="0"/>
    <n v="118513.7"/>
    <n v="118513.7"/>
    <n v="0"/>
    <n v="0"/>
    <n v="118513.7"/>
    <n v="0"/>
    <n v="327"/>
    <n v="1"/>
    <n v="66"/>
    <x v="2"/>
    <s v="01/2021"/>
    <s v="Silver Lake Elect/HVAC/Heating Upgr"/>
    <n v="6"/>
    <s v="Silver Lake Elect/HVAC/Heating Upgrades - 89"/>
    <x v="1"/>
    <x v="0"/>
  </r>
  <r>
    <n v="6933670"/>
    <n v="1"/>
    <x v="1"/>
    <n v="60"/>
    <n v="0"/>
    <n v="0"/>
    <n v="56460"/>
    <n v="0"/>
    <n v="56460"/>
    <n v="56460"/>
    <n v="0"/>
    <n v="0"/>
    <n v="56460"/>
    <n v="0"/>
    <n v="327"/>
    <n v="1"/>
    <n v="66"/>
    <x v="2"/>
    <s v="01/2021"/>
    <s v="SL GAS ROOFTOP UNITS"/>
    <n v="6"/>
    <s v="SL GAS ROOFTOP UNITS - 127"/>
    <x v="1"/>
    <x v="0"/>
  </r>
  <r>
    <n v="6933672"/>
    <n v="1"/>
    <x v="1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1/2021"/>
    <s v="Silver Lake Elect/HVAC/Heating Upgr"/>
    <n v="6"/>
    <s v="Silver Lake Elect/HVAC/Heating Upgrades - 95"/>
    <x v="1"/>
    <x v="0"/>
  </r>
  <r>
    <n v="6933709"/>
    <n v="1"/>
    <x v="1"/>
    <n v="180"/>
    <n v="0"/>
    <n v="0"/>
    <n v="25615"/>
    <n v="0"/>
    <n v="25615"/>
    <n v="25615"/>
    <n v="0"/>
    <n v="0"/>
    <n v="25615"/>
    <n v="0"/>
    <n v="327"/>
    <n v="1"/>
    <n v="66"/>
    <x v="2"/>
    <s v="01/2021"/>
    <s v="Landscaping"/>
    <n v="6"/>
    <s v="Landscaping - 81"/>
    <x v="1"/>
    <x v="0"/>
  </r>
  <r>
    <n v="6933822"/>
    <n v="1"/>
    <x v="1"/>
    <n v="120"/>
    <n v="0"/>
    <n v="0"/>
    <n v="104340.12"/>
    <n v="0"/>
    <n v="104340.12"/>
    <n v="104340.12"/>
    <n v="0"/>
    <n v="0"/>
    <n v="104340.12"/>
    <n v="0"/>
    <n v="327"/>
    <n v="1"/>
    <n v="66"/>
    <x v="2"/>
    <s v="01/2021"/>
    <s v="Silver Lake Building Renovations (I"/>
    <n v="6"/>
    <s v="Silver Lake Building Renovations (IT) - 100"/>
    <x v="1"/>
    <x v="0"/>
  </r>
  <r>
    <n v="6933849"/>
    <n v="1"/>
    <x v="1"/>
    <n v="540"/>
    <n v="250"/>
    <n v="0"/>
    <n v="21364.799999999999"/>
    <n v="0"/>
    <n v="21364.799999999999"/>
    <n v="11435.3"/>
    <n v="0"/>
    <n v="9929.5"/>
    <n v="11475.02"/>
    <n v="39.72"/>
    <n v="327"/>
    <n v="1"/>
    <n v="66"/>
    <x v="2"/>
    <s v="01/2021"/>
    <s v="OFFICE BUILDING - BEAVER RUN"/>
    <n v="6"/>
    <s v="OFFICE BUILDING - BEAVER RUN - 38"/>
    <x v="1"/>
    <x v="0"/>
  </r>
  <r>
    <n v="6933971"/>
    <n v="1"/>
    <x v="1"/>
    <n v="60"/>
    <n v="0"/>
    <n v="0"/>
    <n v="9183.33"/>
    <n v="0"/>
    <n v="9183.33"/>
    <n v="9183.33"/>
    <n v="0"/>
    <n v="0"/>
    <n v="9183.33"/>
    <n v="0"/>
    <n v="327"/>
    <n v="1"/>
    <n v="66"/>
    <x v="2"/>
    <s v="01/2021"/>
    <s v="SL PLANNING CELL CONVERSION"/>
    <n v="6"/>
    <s v="SL PLANNING CELL CONVERSION - 126"/>
    <x v="1"/>
    <x v="0"/>
  </r>
  <r>
    <n v="6933972"/>
    <n v="1"/>
    <x v="1"/>
    <n v="480"/>
    <n v="187"/>
    <n v="0"/>
    <n v="244514.08"/>
    <n v="0"/>
    <n v="244514.08"/>
    <n v="149255.41"/>
    <n v="0"/>
    <n v="95258.67"/>
    <n v="149764.81"/>
    <n v="509.40000000000003"/>
    <n v="327"/>
    <n v="1"/>
    <n v="66"/>
    <x v="2"/>
    <s v="01/2021"/>
    <s v="STRUCTURES &amp; IMPROV - ADDITION TO S"/>
    <n v="6"/>
    <s v="STRUCTURES &amp; IMPROV - ADDITION TO SILVER LAKE - 20"/>
    <x v="1"/>
    <x v="0"/>
  </r>
  <r>
    <n v="6933997"/>
    <n v="1"/>
    <x v="1"/>
    <n v="120"/>
    <n v="0"/>
    <n v="0"/>
    <n v="67800"/>
    <n v="0"/>
    <n v="67800"/>
    <n v="67800"/>
    <n v="0"/>
    <n v="0"/>
    <n v="67800"/>
    <n v="0"/>
    <n v="327"/>
    <n v="1"/>
    <n v="66"/>
    <x v="2"/>
    <s v="01/2021"/>
    <s v="Heating/Air conditioning upgrade"/>
    <n v="6"/>
    <s v="Heating/Air conditioning upgrade - 74"/>
    <x v="1"/>
    <x v="0"/>
  </r>
  <r>
    <n v="6933998"/>
    <n v="1"/>
    <x v="1"/>
    <n v="84"/>
    <n v="0"/>
    <n v="0"/>
    <n v="11479"/>
    <n v="0"/>
    <n v="11479"/>
    <n v="11479"/>
    <n v="0"/>
    <n v="0"/>
    <n v="11479"/>
    <n v="0"/>
    <n v="327"/>
    <n v="1"/>
    <n v="66"/>
    <x v="2"/>
    <s v="01/2021"/>
    <s v="Installation 3Ton AC unit in Server"/>
    <n v="6"/>
    <s v="Installation 3Ton AC unit in Server Room - 84"/>
    <x v="1"/>
    <x v="0"/>
  </r>
  <r>
    <n v="6933401"/>
    <n v="1"/>
    <x v="1"/>
    <n v="120"/>
    <n v="12"/>
    <n v="0"/>
    <n v="5046.8100000000004"/>
    <n v="0"/>
    <n v="5046.8100000000004"/>
    <n v="4516.8999999999996"/>
    <n v="0"/>
    <n v="529.91"/>
    <n v="4561.0600000000004"/>
    <n v="44.160000000000004"/>
    <n v="328"/>
    <n v="1"/>
    <n v="68"/>
    <x v="4"/>
    <s v="01/2021"/>
    <s v="Compass Pointe Furniture"/>
    <n v="2"/>
    <s v="Compass Pointe Furniture - 121"/>
    <x v="1"/>
    <x v="0"/>
  </r>
  <r>
    <n v="6933402"/>
    <n v="1"/>
    <x v="1"/>
    <n v="120"/>
    <n v="13"/>
    <n v="0"/>
    <n v="609.32000000000005"/>
    <n v="0"/>
    <n v="609.32000000000005"/>
    <n v="540.16"/>
    <n v="0"/>
    <n v="69.16"/>
    <n v="545.48"/>
    <n v="5.32"/>
    <n v="328"/>
    <n v="1"/>
    <n v="68"/>
    <x v="4"/>
    <s v="01/2021"/>
    <s v="Compass Pointe Furniture"/>
    <n v="2"/>
    <s v="Compass Pointe Furniture - 122"/>
    <x v="1"/>
    <x v="0"/>
  </r>
  <r>
    <n v="2273447"/>
    <n v="1"/>
    <x v="1"/>
    <n v="60"/>
    <n v="56"/>
    <n v="0"/>
    <n v="2654.85"/>
    <n v="0"/>
    <n v="2654.85"/>
    <n v="177"/>
    <n v="0"/>
    <n v="2477.85"/>
    <n v="221.25"/>
    <n v="44.25"/>
    <n v="329"/>
    <n v="1"/>
    <n v="73"/>
    <x v="11"/>
    <s v="01/2021"/>
    <s v="Jeff Sylvester 2020 Ford Exp"/>
    <n v="2"/>
    <s v="Jeff Sylvester 2020 Ford Exp"/>
    <x v="1"/>
    <x v="0"/>
  </r>
  <r>
    <n v="2273450"/>
    <n v="1"/>
    <x v="1"/>
    <n v="60"/>
    <n v="57"/>
    <n v="0"/>
    <n v="-4001"/>
    <n v="0"/>
    <n v="-4001"/>
    <n v="-200.04"/>
    <n v="0"/>
    <n v="-3800.96"/>
    <n v="-266.72000000000003"/>
    <n v="-66.680000000000007"/>
    <n v="329"/>
    <n v="1"/>
    <n v="73"/>
    <x v="11"/>
    <s v="01/2021"/>
    <s v="SK20250102R - RET AM-1117 Taurus"/>
    <n v="2"/>
    <s v="SK20250102R - RET AM-1117 Taurus"/>
    <x v="1"/>
    <x v="0"/>
  </r>
  <r>
    <n v="2273453"/>
    <n v="1"/>
    <x v="1"/>
    <n v="60"/>
    <n v="57"/>
    <n v="0"/>
    <n v="37786.69"/>
    <n v="-37786.69"/>
    <n v="0"/>
    <n v="1889.34"/>
    <n v="0"/>
    <n v="0"/>
    <n v="0"/>
    <n v="-1889.3400000000001"/>
    <n v="329"/>
    <n v="1"/>
    <n v="73"/>
    <x v="11"/>
    <s v="01/2021"/>
    <s v="Mark Cutshaw's current vehicle has"/>
    <n v="2"/>
    <s v="Mark Cutshaw's current vehicle has reached the end of it's useful life, and will need a new one."/>
    <x v="1"/>
    <x v="0"/>
  </r>
  <r>
    <n v="3776262"/>
    <n v="1"/>
    <x v="1"/>
    <n v="60"/>
    <n v="60"/>
    <n v="0"/>
    <n v="73022.929999999993"/>
    <n v="0"/>
    <n v="73022.929999999993"/>
    <n v="0"/>
    <n v="0"/>
    <n v="73022.929999999993"/>
    <n v="1217.05"/>
    <n v="1217.05"/>
    <n v="329"/>
    <n v="1"/>
    <n v="73"/>
    <x v="11"/>
    <s v="01/2021"/>
    <s v="Jeff Householders New Vehicle"/>
    <n v="2"/>
    <s v="Replace the 2016 Tahoe vin 1GNSKCKC9GR398771"/>
    <x v="1"/>
    <x v="0"/>
  </r>
  <r>
    <n v="4216702"/>
    <n v="1"/>
    <x v="1"/>
    <n v="60"/>
    <n v="57"/>
    <n v="0"/>
    <n v="0"/>
    <n v="2.98"/>
    <n v="2.98"/>
    <n v="0"/>
    <n v="0"/>
    <n v="2.83"/>
    <n v="0.2"/>
    <n v="0.2"/>
    <n v="329"/>
    <n v="1"/>
    <n v="73"/>
    <x v="11"/>
    <s v="01/2021"/>
    <s v="Work Order Addition"/>
    <n v="2"/>
    <s v="Vehicles - Automobiles"/>
    <x v="1"/>
    <x v="0"/>
  </r>
  <r>
    <n v="4216707"/>
    <n v="1"/>
    <x v="1"/>
    <n v="60"/>
    <n v="57"/>
    <n v="0"/>
    <n v="0"/>
    <n v="37783.71"/>
    <n v="37783.71"/>
    <n v="0"/>
    <n v="0"/>
    <n v="35894.519999999997"/>
    <n v="2518.92"/>
    <n v="2518.92"/>
    <n v="329"/>
    <n v="1"/>
    <n v="73"/>
    <x v="11"/>
    <s v="01/2021"/>
    <s v="Work Order Addition"/>
    <n v="2"/>
    <s v="Vehicles - Automobiles"/>
    <x v="1"/>
    <x v="0"/>
  </r>
  <r>
    <n v="6932980"/>
    <n v="1"/>
    <x v="1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1/2021"/>
    <s v="2015 Ford Exp - J Householder"/>
    <n v="2"/>
    <s v="2015 Ford Exp - J Householder - 138"/>
    <x v="1"/>
    <x v="0"/>
  </r>
  <r>
    <n v="6932981"/>
    <n v="1"/>
    <x v="1"/>
    <n v="60"/>
    <n v="7"/>
    <n v="0"/>
    <n v="0"/>
    <n v="0"/>
    <n v="0"/>
    <n v="0"/>
    <n v="0"/>
    <n v="0"/>
    <n v="0"/>
    <n v="0"/>
    <n v="329"/>
    <n v="1"/>
    <n v="73"/>
    <x v="11"/>
    <s v="01/2021"/>
    <s v="2016 Chevrolet Tahoe- Mike McMaster"/>
    <n v="2"/>
    <s v="2016 Chevrolet Tahoe- J. Householder - 156"/>
    <x v="1"/>
    <x v="0"/>
  </r>
  <r>
    <n v="6932982"/>
    <n v="1"/>
    <x v="1"/>
    <n v="60"/>
    <n v="10"/>
    <n v="0"/>
    <n v="40830.839999999997"/>
    <n v="0"/>
    <n v="40830.839999999997"/>
    <n v="34025.69"/>
    <n v="0"/>
    <n v="6805.15"/>
    <n v="34706.21"/>
    <n v="680.52"/>
    <n v="329"/>
    <n v="1"/>
    <n v="73"/>
    <x v="11"/>
    <s v="01/2021"/>
    <s v="2016 Ford E150 Truck Pesco FL Sales"/>
    <n v="2"/>
    <s v="2016 Ford E150 Truck Pesco FL Sales (AM-1648) - 159"/>
    <x v="1"/>
    <x v="0"/>
  </r>
  <r>
    <n v="6932990"/>
    <n v="1"/>
    <x v="1"/>
    <n v="60"/>
    <n v="7"/>
    <n v="0"/>
    <n v="41806"/>
    <n v="0"/>
    <n v="41806"/>
    <n v="36928.65"/>
    <n v="0"/>
    <n v="4877.3500000000004"/>
    <n v="37625.410000000003"/>
    <n v="696.76"/>
    <n v="329"/>
    <n v="1"/>
    <n v="73"/>
    <x v="11"/>
    <s v="01/2021"/>
    <s v="2016 Ford Explorer-Greg Robinson"/>
    <n v="2"/>
    <s v="2016 Ford Explorer-Greg Robinson - 155"/>
    <x v="1"/>
    <x v="0"/>
  </r>
  <r>
    <n v="6932996"/>
    <n v="1"/>
    <x v="1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1/2021"/>
    <s v="Householder Veh"/>
    <n v="2"/>
    <s v="Householder Veh - 170"/>
    <x v="1"/>
    <x v="0"/>
  </r>
  <r>
    <n v="6933102"/>
    <n v="1"/>
    <x v="1"/>
    <n v="60"/>
    <n v="16"/>
    <n v="0"/>
    <n v="35628"/>
    <n v="0"/>
    <n v="35628"/>
    <n v="26127.200000000001"/>
    <n v="0"/>
    <n v="9500.7999999999993"/>
    <n v="26721"/>
    <n v="593.80000000000007"/>
    <n v="329"/>
    <n v="1"/>
    <n v="73"/>
    <x v="11"/>
    <s v="01/2021"/>
    <s v="2017 Ford Taurus -Lou Anatrella"/>
    <n v="2"/>
    <s v="2017 Ford Taurus -Lou Anatrella - 160"/>
    <x v="1"/>
    <x v="0"/>
  </r>
  <r>
    <n v="6933260"/>
    <n v="1"/>
    <x v="1"/>
    <n v="60"/>
    <n v="0"/>
    <n v="0"/>
    <n v="38319"/>
    <n v="0"/>
    <n v="38319"/>
    <n v="38319"/>
    <n v="0"/>
    <n v="0"/>
    <n v="38319"/>
    <n v="0"/>
    <n v="329"/>
    <n v="1"/>
    <n v="73"/>
    <x v="11"/>
    <s v="01/2021"/>
    <s v="2016 Ford Explorer J. Steinmetz"/>
    <n v="2"/>
    <s v="2016 Ford Explorer J. Steinmetz - 149"/>
    <x v="1"/>
    <x v="0"/>
  </r>
  <r>
    <n v="6933263"/>
    <n v="1"/>
    <x v="1"/>
    <n v="60"/>
    <n v="5"/>
    <n v="0"/>
    <n v="42216"/>
    <n v="0"/>
    <n v="42216"/>
    <n v="38698"/>
    <n v="0"/>
    <n v="3518"/>
    <n v="39401.599999999999"/>
    <n v="703.6"/>
    <n v="329"/>
    <n v="1"/>
    <n v="73"/>
    <x v="11"/>
    <s v="01/2021"/>
    <s v="2016 Ford Explorer-Sheri Richards"/>
    <n v="2"/>
    <s v="2016 Ford Explorer-C. Martin - 153"/>
    <x v="1"/>
    <x v="0"/>
  </r>
  <r>
    <n v="6933264"/>
    <n v="1"/>
    <x v="1"/>
    <n v="60"/>
    <n v="29"/>
    <n v="0"/>
    <n v="39643"/>
    <n v="0"/>
    <n v="39643"/>
    <n v="19964.330000000002"/>
    <n v="0"/>
    <n v="19678.669999999998"/>
    <n v="20642.900000000001"/>
    <n v="678.57"/>
    <n v="329"/>
    <n v="1"/>
    <n v="73"/>
    <x v="11"/>
    <s v="01/2021"/>
    <s v="2018 Ford Explorer - Champe Fisher"/>
    <n v="2"/>
    <s v="2018 Ford Explorer - Bill O'Brien - 167"/>
    <x v="1"/>
    <x v="0"/>
  </r>
  <r>
    <n v="6933382"/>
    <n v="1"/>
    <x v="1"/>
    <n v="60"/>
    <n v="0"/>
    <n v="0"/>
    <n v="35342.9"/>
    <n v="0"/>
    <n v="35342.9"/>
    <n v="35342.9"/>
    <n v="0"/>
    <n v="0"/>
    <n v="35342.9"/>
    <n v="0"/>
    <n v="329"/>
    <n v="1"/>
    <n v="73"/>
    <x v="11"/>
    <s v="01/2021"/>
    <s v="2014 GMC Acadia - Bill Hancock"/>
    <n v="2"/>
    <s v="2014 GMC Acadia - Bill Hancock - 133"/>
    <x v="1"/>
    <x v="0"/>
  </r>
  <r>
    <n v="6933393"/>
    <n v="1"/>
    <x v="1"/>
    <n v="60"/>
    <n v="18"/>
    <n v="0"/>
    <n v="39832"/>
    <n v="0"/>
    <n v="39832"/>
    <n v="27882.43"/>
    <n v="0"/>
    <n v="11949.57"/>
    <n v="28546.3"/>
    <n v="663.87"/>
    <n v="329"/>
    <n v="1"/>
    <n v="73"/>
    <x v="11"/>
    <s v="01/2021"/>
    <s v="2017 Ford Explorer - Tom Mahn"/>
    <n v="2"/>
    <s v="2017 Ford Explorer - Tom Mahn - 162"/>
    <x v="1"/>
    <x v="0"/>
  </r>
  <r>
    <n v="6933678"/>
    <n v="1"/>
    <x v="1"/>
    <n v="60"/>
    <n v="0"/>
    <n v="0"/>
    <n v="29995.88"/>
    <n v="0"/>
    <n v="29995.88"/>
    <n v="29995.88"/>
    <n v="0"/>
    <n v="0"/>
    <n v="29995.88"/>
    <n v="0"/>
    <n v="329"/>
    <n v="1"/>
    <n v="73"/>
    <x v="11"/>
    <s v="01/2021"/>
    <s v="2016 Ford F-150 Saftey"/>
    <n v="2"/>
    <s v="2016 Ford F-150 Saftey - 150"/>
    <x v="1"/>
    <x v="0"/>
  </r>
  <r>
    <n v="6933821"/>
    <n v="1"/>
    <x v="1"/>
    <n v="60"/>
    <n v="0"/>
    <n v="0"/>
    <n v="35604"/>
    <n v="0"/>
    <n v="35604"/>
    <n v="35604"/>
    <n v="0"/>
    <n v="0"/>
    <n v="35604"/>
    <n v="0"/>
    <n v="329"/>
    <n v="1"/>
    <n v="73"/>
    <x v="11"/>
    <s v="01/2021"/>
    <s v="2015 Ford Taurus V. Gadgil"/>
    <n v="2"/>
    <s v="2015 Ford Taurus V. Gadgil - 148"/>
    <x v="1"/>
    <x v="0"/>
  </r>
  <r>
    <n v="6933829"/>
    <n v="1"/>
    <x v="1"/>
    <n v="60"/>
    <n v="7"/>
    <n v="0"/>
    <n v="40961.57"/>
    <n v="0"/>
    <n v="40961.57"/>
    <n v="36182.71"/>
    <n v="0"/>
    <n v="4778.8599999999997"/>
    <n v="36865.4"/>
    <n v="682.69"/>
    <n v="329"/>
    <n v="1"/>
    <n v="73"/>
    <x v="11"/>
    <s v="01/2021"/>
    <s v="2016 Ford Explorer XLT -Brian Goff"/>
    <n v="2"/>
    <s v="2016 Ford Explorer XLT -Brian Goff - 154"/>
    <x v="1"/>
    <x v="0"/>
  </r>
  <r>
    <n v="6933830"/>
    <n v="1"/>
    <x v="1"/>
    <n v="60"/>
    <n v="0"/>
    <n v="0"/>
    <n v="23867"/>
    <n v="0"/>
    <n v="23867"/>
    <n v="23867"/>
    <n v="0"/>
    <n v="0"/>
    <n v="23867"/>
    <n v="0"/>
    <n v="329"/>
    <n v="1"/>
    <n v="73"/>
    <x v="11"/>
    <s v="01/2021"/>
    <s v="2016 Ford Fusion  - HR Dept spare"/>
    <n v="2"/>
    <s v="2016 Ford Fusion  - HR Dept spare - 147"/>
    <x v="1"/>
    <x v="0"/>
  </r>
  <r>
    <n v="6934022"/>
    <n v="1"/>
    <x v="1"/>
    <n v="60"/>
    <n v="29"/>
    <n v="0"/>
    <n v="40111.449999999997"/>
    <n v="0"/>
    <n v="40111.449999999997"/>
    <n v="20200.259999999998"/>
    <n v="0"/>
    <n v="19911.189999999999"/>
    <n v="20886.849999999999"/>
    <n v="686.59"/>
    <n v="329"/>
    <n v="1"/>
    <n v="73"/>
    <x v="11"/>
    <s v="01/2021"/>
    <s v="2018 Ford Explorer White - L. Orr"/>
    <n v="2"/>
    <s v="2018 Ford Explorer White - L. Orr - 178"/>
    <x v="1"/>
    <x v="0"/>
  </r>
  <r>
    <n v="6934034"/>
    <n v="1"/>
    <x v="1"/>
    <n v="60"/>
    <n v="43"/>
    <n v="0"/>
    <n v="29646.39"/>
    <n v="0"/>
    <n v="29646.39"/>
    <n v="7983.2"/>
    <n v="0"/>
    <n v="21663.19"/>
    <n v="8487"/>
    <n v="503.8"/>
    <n v="329"/>
    <n v="1"/>
    <n v="73"/>
    <x v="11"/>
    <s v="01/2021"/>
    <s v="2017 Ford Edge Steve Baccino"/>
    <n v="2"/>
    <s v="2017 Ford Edge Steve Baccino - 175"/>
    <x v="1"/>
    <x v="0"/>
  </r>
  <r>
    <n v="6934052"/>
    <n v="1"/>
    <x v="1"/>
    <n v="60"/>
    <n v="44"/>
    <n v="0"/>
    <n v="65092"/>
    <n v="0"/>
    <n v="65092"/>
    <n v="16439.91"/>
    <n v="0"/>
    <n v="48652.09"/>
    <n v="17545.64"/>
    <n v="1105.73"/>
    <n v="329"/>
    <n v="1"/>
    <n v="73"/>
    <x v="11"/>
    <s v="01/2021"/>
    <s v="2019 Chevy Tahoe - Moriarty"/>
    <n v="2"/>
    <s v="2019 Chevy Tahoe - Moriarty - 177"/>
    <x v="1"/>
    <x v="0"/>
  </r>
  <r>
    <n v="6934061"/>
    <n v="1"/>
    <x v="1"/>
    <n v="60"/>
    <n v="24"/>
    <n v="0"/>
    <n v="6344.61"/>
    <n v="0"/>
    <n v="6344.61"/>
    <n v="6344.61"/>
    <n v="0"/>
    <n v="0"/>
    <n v="6344.61"/>
    <n v="0"/>
    <n v="329"/>
    <n v="1"/>
    <n v="73"/>
    <x v="11"/>
    <s v="01/2021"/>
    <s v="2017 Ford Edge Steve Baccino"/>
    <n v="2"/>
    <s v="2017 Ford Edge Steve Baccino - 176"/>
    <x v="1"/>
    <x v="0"/>
  </r>
  <r>
    <n v="6934081"/>
    <n v="1"/>
    <x v="1"/>
    <n v="60"/>
    <n v="40"/>
    <n v="0"/>
    <n v="44783.54"/>
    <n v="0"/>
    <n v="44783.54"/>
    <n v="14305.84"/>
    <n v="0"/>
    <n v="30477.7"/>
    <n v="15067.78"/>
    <n v="761.94"/>
    <n v="329"/>
    <n v="1"/>
    <n v="73"/>
    <x v="11"/>
    <s v="01/2021"/>
    <s v="2019 Ford Explorer XLT - Galtman"/>
    <n v="2"/>
    <s v="2019 Ford Explorer XLT - Galtman - 171"/>
    <x v="1"/>
    <x v="0"/>
  </r>
  <r>
    <n v="7003533"/>
    <n v="1"/>
    <x v="1"/>
    <n v="60"/>
    <n v="48"/>
    <n v="0"/>
    <n v="56746.98"/>
    <n v="0"/>
    <n v="56746.98"/>
    <n v="10538.71"/>
    <n v="0"/>
    <n v="46208.27"/>
    <n v="11501.38"/>
    <n v="962.67000000000007"/>
    <n v="329"/>
    <n v="1"/>
    <n v="73"/>
    <x v="11"/>
    <s v="01/2021"/>
    <s v="2020 Ford Explorer - Sylvester"/>
    <n v="2"/>
    <s v="2020 Ford Explorer - Sylvester - 179"/>
    <x v="1"/>
    <x v="0"/>
  </r>
  <r>
    <n v="7004104"/>
    <n v="1"/>
    <x v="1"/>
    <n v="60"/>
    <n v="49"/>
    <n v="0"/>
    <n v="51694"/>
    <n v="0"/>
    <n v="51694"/>
    <n v="8736.57"/>
    <n v="0"/>
    <n v="42957.43"/>
    <n v="9613.25"/>
    <n v="876.68000000000006"/>
    <n v="329"/>
    <n v="1"/>
    <n v="73"/>
    <x v="11"/>
    <s v="01/2021"/>
    <s v="2020 GMC Acadia - Cooper"/>
    <n v="2"/>
    <s v="2020 GMC Acadia - Cooper -180"/>
    <x v="1"/>
    <x v="0"/>
  </r>
  <r>
    <n v="6932995"/>
    <n v="1"/>
    <x v="1"/>
    <n v="84"/>
    <n v="54"/>
    <n v="0"/>
    <n v="8954"/>
    <n v="0"/>
    <n v="8954"/>
    <n v="3104.99"/>
    <n v="0"/>
    <n v="5849.01"/>
    <n v="3213.31"/>
    <n v="108.32000000000001"/>
    <n v="330"/>
    <n v="1"/>
    <n v="76"/>
    <x v="9"/>
    <s v="01/2021"/>
    <s v="Customer Care Cisco Phone System"/>
    <n v="2"/>
    <s v="Customer Care Cisco Phone System - 168"/>
    <x v="1"/>
    <x v="0"/>
  </r>
  <r>
    <n v="6933270"/>
    <n v="1"/>
    <x v="1"/>
    <n v="84"/>
    <n v="52"/>
    <n v="0"/>
    <n v="9456.25"/>
    <n v="0"/>
    <n v="9456.25"/>
    <n v="3602.35"/>
    <n v="0"/>
    <n v="5853.9"/>
    <n v="3714.93"/>
    <n v="112.58"/>
    <n v="330"/>
    <n v="1"/>
    <n v="76"/>
    <x v="9"/>
    <s v="01/2021"/>
    <s v="Cisco Phone Equip, (67) Microphones"/>
    <n v="2"/>
    <s v="Cisco Phone Equip, (67) Microphones &amp; (73) Headsets - 166"/>
    <x v="1"/>
    <x v="0"/>
  </r>
  <r>
    <n v="6933412"/>
    <n v="1"/>
    <x v="1"/>
    <n v="84"/>
    <n v="56"/>
    <n v="0"/>
    <n v="16375"/>
    <n v="0"/>
    <n v="16375"/>
    <n v="5287.79"/>
    <n v="0"/>
    <n v="11087.21"/>
    <n v="5485.78"/>
    <n v="197.99"/>
    <n v="330"/>
    <n v="1"/>
    <n v="76"/>
    <x v="9"/>
    <s v="01/2021"/>
    <s v="Customer Care Cisco Phone System"/>
    <n v="2"/>
    <s v="Customer Care Cisco Phone System - 169"/>
    <x v="1"/>
    <x v="0"/>
  </r>
  <r>
    <n v="6933844"/>
    <n v="1"/>
    <x v="1"/>
    <n v="84"/>
    <n v="47"/>
    <n v="0"/>
    <n v="404019.88"/>
    <n v="0"/>
    <n v="404019.88"/>
    <n v="173850.98"/>
    <n v="0"/>
    <n v="230168.9"/>
    <n v="178748.19"/>
    <n v="4897.21"/>
    <n v="330"/>
    <n v="1"/>
    <n v="76"/>
    <x v="9"/>
    <s v="01/2021"/>
    <s v="Customer Care Cisco Phone System"/>
    <n v="2"/>
    <s v="Customer Care Cisco Phone System - 164"/>
    <x v="1"/>
    <x v="0"/>
  </r>
  <r>
    <n v="6933996"/>
    <n v="1"/>
    <x v="1"/>
    <n v="84"/>
    <n v="50"/>
    <n v="0"/>
    <n v="30844.91"/>
    <n v="0"/>
    <n v="30844.91"/>
    <n v="12484.84"/>
    <n v="0"/>
    <n v="18360.07"/>
    <n v="12852.04"/>
    <n v="367.2"/>
    <n v="330"/>
    <n v="1"/>
    <n v="76"/>
    <x v="9"/>
    <s v="01/2021"/>
    <s v="Customer Care Cisco Phone System"/>
    <n v="2"/>
    <s v="Customer Care Cisco Phone System - 165"/>
    <x v="1"/>
    <x v="0"/>
  </r>
  <r>
    <n v="6932986"/>
    <n v="1"/>
    <x v="2"/>
    <n v="84"/>
    <n v="41"/>
    <n v="0"/>
    <n v="164635.24"/>
    <n v="0"/>
    <n v="164635.24"/>
    <n v="82667.820000000007"/>
    <n v="0"/>
    <n v="81967.42"/>
    <n v="84667.03"/>
    <n v="1999.21"/>
    <n v="308"/>
    <n v="1"/>
    <n v="39"/>
    <x v="0"/>
    <s v="02/2021"/>
    <s v="Utilities International - Phase 1"/>
    <n v="2"/>
    <s v="Utilities International - Phase 1 - 1579"/>
    <x v="0"/>
    <x v="0"/>
  </r>
  <r>
    <n v="6933095"/>
    <n v="1"/>
    <x v="2"/>
    <n v="84"/>
    <n v="54"/>
    <n v="0"/>
    <n v="1625"/>
    <n v="0"/>
    <n v="1625"/>
    <n v="563.75"/>
    <n v="0"/>
    <n v="1061.25"/>
    <n v="583.4"/>
    <n v="19.650000000000002"/>
    <n v="308"/>
    <n v="1"/>
    <n v="39"/>
    <x v="0"/>
    <s v="02/2021"/>
    <s v="Utilities International - Phase 2"/>
    <n v="2"/>
    <s v="Utilities International - Phase 2 - 1779"/>
    <x v="0"/>
    <x v="0"/>
  </r>
  <r>
    <n v="6933388"/>
    <n v="1"/>
    <x v="2"/>
    <n v="84"/>
    <n v="53"/>
    <n v="0"/>
    <n v="-1778.34"/>
    <n v="0"/>
    <n v="-1778.34"/>
    <n v="-638.16999999999996"/>
    <n v="0"/>
    <n v="-1140.17"/>
    <n v="-659.68"/>
    <n v="-21.51"/>
    <n v="308"/>
    <n v="1"/>
    <n v="39"/>
    <x v="0"/>
    <s v="02/2021"/>
    <s v="Utilities International - Phase 2"/>
    <n v="2"/>
    <s v="Utilities International - Phase 2 - 1764"/>
    <x v="0"/>
    <x v="0"/>
  </r>
  <r>
    <n v="6933673"/>
    <n v="1"/>
    <x v="2"/>
    <n v="84"/>
    <n v="51"/>
    <n v="0"/>
    <n v="1021008.31"/>
    <n v="0"/>
    <n v="1021008.31"/>
    <n v="390778.75"/>
    <n v="0"/>
    <n v="630229.56000000006"/>
    <n v="403136.19"/>
    <n v="12357.44"/>
    <n v="308"/>
    <n v="1"/>
    <n v="39"/>
    <x v="0"/>
    <s v="02/2021"/>
    <s v="Utilities International - Phase 2"/>
    <n v="2"/>
    <s v="Utilities International - Phase 2 - 1755"/>
    <x v="0"/>
    <x v="0"/>
  </r>
  <r>
    <n v="6933825"/>
    <n v="1"/>
    <x v="2"/>
    <n v="84"/>
    <n v="52"/>
    <n v="0"/>
    <n v="261.20999999999998"/>
    <n v="0"/>
    <n v="261.20999999999998"/>
    <n v="96.86"/>
    <n v="0"/>
    <n v="164.35"/>
    <n v="100.02"/>
    <n v="3.16"/>
    <n v="308"/>
    <n v="1"/>
    <n v="39"/>
    <x v="0"/>
    <s v="02/2021"/>
    <s v="Utilities International - Phase 2"/>
    <n v="2"/>
    <s v="Utilities International - Phase 2 - 1774"/>
    <x v="0"/>
    <x v="0"/>
  </r>
  <r>
    <n v="6933826"/>
    <n v="1"/>
    <x v="2"/>
    <n v="84"/>
    <n v="56"/>
    <n v="0"/>
    <n v="1300"/>
    <n v="0"/>
    <n v="1300"/>
    <n v="419.97"/>
    <n v="0"/>
    <n v="880.03"/>
    <n v="435.68"/>
    <n v="15.71"/>
    <n v="308"/>
    <n v="1"/>
    <n v="39"/>
    <x v="0"/>
    <s v="02/2021"/>
    <s v="Utilities International - Phase 2"/>
    <n v="2"/>
    <s v="Utilities International - Phase 2 - 1790"/>
    <x v="0"/>
    <x v="0"/>
  </r>
  <r>
    <n v="6933976"/>
    <n v="1"/>
    <x v="2"/>
    <n v="84"/>
    <n v="55"/>
    <n v="0"/>
    <n v="10697.46"/>
    <n v="0"/>
    <n v="10697.46"/>
    <n v="3583.72"/>
    <n v="0"/>
    <n v="7113.74"/>
    <n v="3713.06"/>
    <n v="129.34"/>
    <n v="308"/>
    <n v="1"/>
    <n v="39"/>
    <x v="0"/>
    <s v="02/2021"/>
    <s v="Utilities International - Phase 2"/>
    <n v="2"/>
    <s v="Utilities International - Phase 2 - 1786"/>
    <x v="0"/>
    <x v="0"/>
  </r>
  <r>
    <n v="6933977"/>
    <n v="1"/>
    <x v="2"/>
    <n v="84"/>
    <n v="57"/>
    <n v="0"/>
    <n v="18074.14"/>
    <n v="0"/>
    <n v="18074.14"/>
    <n v="5623.73"/>
    <n v="0"/>
    <n v="12450.41"/>
    <n v="5842.16"/>
    <n v="218.43"/>
    <n v="308"/>
    <n v="1"/>
    <n v="39"/>
    <x v="0"/>
    <s v="02/2021"/>
    <s v="Utilities International - Phase 2"/>
    <n v="2"/>
    <s v="Utilities International - Phase 2 - 1799"/>
    <x v="0"/>
    <x v="0"/>
  </r>
  <r>
    <n v="6933983"/>
    <n v="1"/>
    <x v="2"/>
    <n v="84"/>
    <n v="58"/>
    <n v="0"/>
    <n v="1950"/>
    <n v="0"/>
    <n v="1950"/>
    <n v="583.47"/>
    <n v="0"/>
    <n v="1366.53"/>
    <n v="607.03"/>
    <n v="23.56"/>
    <n v="308"/>
    <n v="1"/>
    <n v="39"/>
    <x v="0"/>
    <s v="02/2021"/>
    <s v="Utilities International - Phase 2"/>
    <n v="2"/>
    <s v="Utilities International - Phase 2 - 1808"/>
    <x v="0"/>
    <x v="0"/>
  </r>
  <r>
    <n v="6934027"/>
    <n v="1"/>
    <x v="2"/>
    <n v="84"/>
    <n v="60"/>
    <n v="0"/>
    <n v="10393.98"/>
    <n v="0"/>
    <n v="10393.98"/>
    <n v="2862.1"/>
    <n v="0"/>
    <n v="7531.88"/>
    <n v="2987.63"/>
    <n v="125.53"/>
    <n v="308"/>
    <n v="1"/>
    <n v="39"/>
    <x v="0"/>
    <s v="02/2021"/>
    <s v="Utilities International - Phase 2"/>
    <n v="2"/>
    <s v="Utilities International - Phase 2 - 1810"/>
    <x v="0"/>
    <x v="0"/>
  </r>
  <r>
    <n v="6934066"/>
    <n v="1"/>
    <x v="2"/>
    <n v="84"/>
    <n v="62"/>
    <n v="0"/>
    <n v="3250"/>
    <n v="0"/>
    <n v="3250"/>
    <n v="817.43"/>
    <n v="0"/>
    <n v="2432.5700000000002"/>
    <n v="856.66"/>
    <n v="39.230000000000004"/>
    <n v="308"/>
    <n v="1"/>
    <n v="39"/>
    <x v="0"/>
    <s v="02/2021"/>
    <s v="Utilities International - Phase 2"/>
    <n v="2"/>
    <s v="Utilities International - Phase 2 - 1822"/>
    <x v="0"/>
    <x v="0"/>
  </r>
  <r>
    <n v="6934076"/>
    <n v="1"/>
    <x v="2"/>
    <n v="84"/>
    <n v="63"/>
    <n v="0"/>
    <n v="13092.33"/>
    <n v="0"/>
    <n v="13092.33"/>
    <n v="3136.73"/>
    <n v="0"/>
    <n v="9955.6"/>
    <n v="3294.76"/>
    <n v="158.03"/>
    <n v="308"/>
    <n v="1"/>
    <n v="39"/>
    <x v="0"/>
    <s v="02/2021"/>
    <s v="Utilities International - Phase 2"/>
    <n v="2"/>
    <s v="Utilities International - Phase 2 - 1824"/>
    <x v="0"/>
    <x v="0"/>
  </r>
  <r>
    <n v="6933481"/>
    <n v="1"/>
    <x v="2"/>
    <n v="60"/>
    <n v="0"/>
    <n v="0"/>
    <n v="5716.29"/>
    <n v="0"/>
    <n v="5716.29"/>
    <n v="5716.29"/>
    <n v="0"/>
    <n v="5716.29"/>
    <n v="5716.29"/>
    <n v="0"/>
    <n v="300"/>
    <n v="1"/>
    <n v="62"/>
    <x v="1"/>
    <s v="02/2021"/>
    <s v="Organizational Expense"/>
    <n v="4"/>
    <s v="Organizational Expense - 1"/>
    <x v="0"/>
    <x v="0"/>
  </r>
  <r>
    <n v="6933924"/>
    <n v="1"/>
    <x v="2"/>
    <n v="60"/>
    <n v="0"/>
    <n v="0"/>
    <n v="250"/>
    <n v="0"/>
    <n v="250"/>
    <n v="250"/>
    <n v="0"/>
    <n v="250"/>
    <n v="250"/>
    <n v="0"/>
    <n v="300"/>
    <n v="1"/>
    <n v="62"/>
    <x v="1"/>
    <s v="02/2021"/>
    <s v="Merger Expenses"/>
    <n v="4"/>
    <s v="Merger Expenses - 2"/>
    <x v="0"/>
    <x v="0"/>
  </r>
  <r>
    <n v="3775374"/>
    <n v="1"/>
    <x v="2"/>
    <n v="180"/>
    <n v="178"/>
    <n v="0"/>
    <n v="1513.52"/>
    <n v="0"/>
    <n v="1513.52"/>
    <n v="16.82"/>
    <n v="0"/>
    <n v="1496.7"/>
    <n v="25.23"/>
    <n v="8.41"/>
    <n v="301"/>
    <n v="1"/>
    <n v="66"/>
    <x v="2"/>
    <s v="02/2021"/>
    <s v="Energy Lane Warehouse Office"/>
    <n v="6"/>
    <s v="Energy Lane Warehouse Office"/>
    <x v="0"/>
    <x v="1"/>
  </r>
  <r>
    <n v="6932921"/>
    <n v="1"/>
    <x v="2"/>
    <n v="120"/>
    <n v="34"/>
    <n v="0"/>
    <n v="127874.67"/>
    <n v="0"/>
    <n v="127874.67"/>
    <n v="90800.9"/>
    <n v="0"/>
    <n v="37073.769999999997"/>
    <n v="91891.3"/>
    <n v="1090.4000000000001"/>
    <n v="301"/>
    <n v="1"/>
    <n v="66"/>
    <x v="2"/>
    <s v="02/2021"/>
    <s v="Silver Lake Office Additions"/>
    <n v="6"/>
    <s v="Silver Lake Office Additions - 1163"/>
    <x v="0"/>
    <x v="2"/>
  </r>
  <r>
    <n v="6932947"/>
    <n v="1"/>
    <x v="2"/>
    <n v="480"/>
    <n v="447"/>
    <n v="0"/>
    <n v="3603347.56"/>
    <n v="0"/>
    <n v="3603347.56"/>
    <n v="240371.3"/>
    <n v="0"/>
    <n v="3362976.26"/>
    <n v="247894.75"/>
    <n v="7523.45"/>
    <n v="301"/>
    <n v="1"/>
    <n v="66"/>
    <x v="2"/>
    <s v="02/2021"/>
    <s v="Dover Stover/Energy Lane Office"/>
    <n v="6"/>
    <s v="Dover Stover/Energy Lane Office - 1748"/>
    <x v="0"/>
    <x v="1"/>
  </r>
  <r>
    <n v="6932948"/>
    <n v="1"/>
    <x v="2"/>
    <n v="480"/>
    <n v="447"/>
    <n v="0"/>
    <n v="129456.21"/>
    <n v="0"/>
    <n v="129456.21"/>
    <n v="8635.7199999999993"/>
    <n v="0"/>
    <n v="120820.49"/>
    <n v="8906.01"/>
    <n v="270.29000000000002"/>
    <n v="301"/>
    <n v="1"/>
    <n v="66"/>
    <x v="2"/>
    <s v="02/2021"/>
    <s v="Dover Stover/Energy Lane Warehouse"/>
    <n v="6"/>
    <s v="Dover Stover/Energy Lane Warehouse - 1749"/>
    <x v="0"/>
    <x v="1"/>
  </r>
  <r>
    <n v="6932951"/>
    <n v="1"/>
    <x v="2"/>
    <n v="60"/>
    <n v="0"/>
    <n v="0"/>
    <n v="8490"/>
    <n v="0"/>
    <n v="8490"/>
    <n v="8490"/>
    <n v="0"/>
    <n v="0"/>
    <n v="8490"/>
    <n v="0"/>
    <n v="301"/>
    <n v="1"/>
    <n v="66"/>
    <x v="2"/>
    <s v="02/2021"/>
    <s v="AC Unit for SL Server Room"/>
    <n v="6"/>
    <s v="AC Unit for SL Server Room - 1250"/>
    <x v="0"/>
    <x v="2"/>
  </r>
  <r>
    <n v="6932962"/>
    <n v="1"/>
    <x v="2"/>
    <n v="60"/>
    <n v="0"/>
    <n v="0"/>
    <n v="8250"/>
    <n v="0"/>
    <n v="8250"/>
    <n v="8250"/>
    <n v="0"/>
    <n v="0"/>
    <n v="8250"/>
    <n v="0"/>
    <n v="301"/>
    <n v="1"/>
    <n v="66"/>
    <x v="2"/>
    <s v="02/2021"/>
    <s v="Enhance electrical service at SL"/>
    <n v="6"/>
    <s v="Enhance electrical service at SL - 911"/>
    <x v="0"/>
    <x v="2"/>
  </r>
  <r>
    <n v="6933059"/>
    <n v="1"/>
    <x v="2"/>
    <n v="120"/>
    <n v="60"/>
    <n v="0"/>
    <n v="300663.94"/>
    <n v="0"/>
    <n v="300663.94"/>
    <n v="133607.96"/>
    <n v="0"/>
    <n v="167055.98000000001"/>
    <n v="136392.23000000001"/>
    <n v="2784.27"/>
    <n v="301"/>
    <n v="1"/>
    <n v="66"/>
    <x v="2"/>
    <s v="02/2021"/>
    <s v="Silver Lake 2nd Floor Renovations"/>
    <n v="6"/>
    <s v="Silver Lake 2nd Floor Renovations - 1364"/>
    <x v="0"/>
    <x v="2"/>
  </r>
  <r>
    <n v="6933067"/>
    <n v="1"/>
    <x v="2"/>
    <n v="120"/>
    <n v="44"/>
    <n v="0"/>
    <n v="8534"/>
    <n v="0"/>
    <n v="8534"/>
    <n v="5345.84"/>
    <n v="0"/>
    <n v="3188.16"/>
    <n v="5418.3"/>
    <n v="72.460000000000008"/>
    <n v="301"/>
    <n v="1"/>
    <n v="66"/>
    <x v="2"/>
    <s v="02/2021"/>
    <s v="SL Treasury AC Replacement"/>
    <n v="6"/>
    <s v="SL Treasury AC Replacement - 1210"/>
    <x v="0"/>
    <x v="2"/>
  </r>
  <r>
    <n v="6933079"/>
    <n v="1"/>
    <x v="2"/>
    <n v="480"/>
    <n v="454"/>
    <n v="0"/>
    <n v="6615.23"/>
    <n v="0"/>
    <n v="6615.23"/>
    <n v="344.8"/>
    <n v="0"/>
    <n v="6270.43"/>
    <n v="358.61"/>
    <n v="13.81"/>
    <n v="301"/>
    <n v="1"/>
    <n v="66"/>
    <x v="2"/>
    <s v="02/2021"/>
    <s v="Dover Stover/Energy Lane Office"/>
    <n v="6"/>
    <s v="Dover Stover/Energy Lane Office - 1801"/>
    <x v="0"/>
    <x v="1"/>
  </r>
  <r>
    <n v="6933083"/>
    <n v="1"/>
    <x v="2"/>
    <n v="60"/>
    <n v="0"/>
    <n v="0"/>
    <n v="2120.36"/>
    <n v="0"/>
    <n v="2120.36"/>
    <n v="2120.36"/>
    <n v="0"/>
    <n v="0"/>
    <n v="2120.36"/>
    <n v="0"/>
    <n v="301"/>
    <n v="1"/>
    <n v="66"/>
    <x v="2"/>
    <s v="02/2021"/>
    <s v="Electrical Work For Is Department"/>
    <n v="6"/>
    <s v="Electrical Work For Is Department - 404"/>
    <x v="0"/>
    <x v="1"/>
  </r>
  <r>
    <n v="6933084"/>
    <n v="1"/>
    <x v="2"/>
    <n v="60"/>
    <n v="0"/>
    <n v="0"/>
    <n v="719.88"/>
    <n v="0"/>
    <n v="719.88"/>
    <n v="719.88"/>
    <n v="0"/>
    <n v="0"/>
    <n v="719.88"/>
    <n v="0"/>
    <n v="301"/>
    <n v="1"/>
    <n v="66"/>
    <x v="2"/>
    <s v="02/2021"/>
    <s v="Enhance electrical service at SL"/>
    <n v="6"/>
    <s v="Enhance electrical service at SL - 919"/>
    <x v="0"/>
    <x v="2"/>
  </r>
  <r>
    <n v="6933195"/>
    <n v="1"/>
    <x v="2"/>
    <n v="120"/>
    <n v="87"/>
    <n v="0"/>
    <n v="44213.9"/>
    <n v="0"/>
    <n v="44213.9"/>
    <n v="11824.95"/>
    <n v="0"/>
    <n v="32388.95"/>
    <n v="12197.24"/>
    <n v="372.29"/>
    <n v="301"/>
    <n v="1"/>
    <n v="66"/>
    <x v="2"/>
    <s v="02/2021"/>
    <s v="Newark Office Architecture"/>
    <n v="6"/>
    <s v="Newark Office Architecture - 1747"/>
    <x v="0"/>
    <x v="3"/>
  </r>
  <r>
    <n v="6933196"/>
    <n v="1"/>
    <x v="2"/>
    <n v="120"/>
    <n v="90"/>
    <n v="0"/>
    <n v="4235.8900000000003"/>
    <n v="0"/>
    <n v="4235.8900000000003"/>
    <n v="1026.93"/>
    <n v="0"/>
    <n v="3208.96"/>
    <n v="1062.5899999999999"/>
    <n v="35.660000000000004"/>
    <n v="301"/>
    <n v="1"/>
    <n v="66"/>
    <x v="2"/>
    <s v="02/2021"/>
    <s v="Newark Office Architecture"/>
    <n v="6"/>
    <s v="Newark Office Architecture - 1778"/>
    <x v="0"/>
    <x v="3"/>
  </r>
  <r>
    <n v="6933228"/>
    <n v="1"/>
    <x v="2"/>
    <n v="77"/>
    <n v="0"/>
    <n v="0"/>
    <n v="7648.79"/>
    <n v="0"/>
    <n v="7648.79"/>
    <n v="7648.79"/>
    <n v="0"/>
    <n v="0"/>
    <n v="7648.79"/>
    <n v="0"/>
    <n v="301"/>
    <n v="1"/>
    <n v="66"/>
    <x v="2"/>
    <s v="02/2021"/>
    <s v="COMPASS POINTE BLDG"/>
    <n v="6"/>
    <s v="COMPASS POINTE BLDG - 1050"/>
    <x v="0"/>
    <x v="4"/>
  </r>
  <r>
    <n v="6933476"/>
    <n v="1"/>
    <x v="2"/>
    <n v="120"/>
    <n v="93"/>
    <n v="0"/>
    <n v="8160"/>
    <n v="0"/>
    <n v="8160"/>
    <n v="1774.03"/>
    <n v="0"/>
    <n v="6385.97"/>
    <n v="1842.7"/>
    <n v="68.67"/>
    <n v="301"/>
    <n v="1"/>
    <n v="66"/>
    <x v="2"/>
    <s v="02/2021"/>
    <s v="Newark Office Project Management"/>
    <n v="6"/>
    <s v="Newark Office Project Management - 1789"/>
    <x v="0"/>
    <x v="3"/>
  </r>
  <r>
    <n v="6933477"/>
    <n v="1"/>
    <x v="2"/>
    <n v="120"/>
    <n v="92"/>
    <n v="0"/>
    <n v="2720"/>
    <n v="0"/>
    <n v="2720"/>
    <n v="614.01"/>
    <n v="0"/>
    <n v="2105.9899999999998"/>
    <n v="636.9"/>
    <n v="22.89"/>
    <n v="301"/>
    <n v="1"/>
    <n v="66"/>
    <x v="2"/>
    <s v="02/2021"/>
    <s v="Newark Office Project Management"/>
    <n v="6"/>
    <s v="Newark Office Project Management - 1795"/>
    <x v="0"/>
    <x v="3"/>
  </r>
  <r>
    <n v="6933486"/>
    <n v="1"/>
    <x v="2"/>
    <n v="120"/>
    <n v="28"/>
    <n v="0"/>
    <n v="42500"/>
    <n v="0"/>
    <n v="42500"/>
    <n v="32315.33"/>
    <n v="0"/>
    <n v="10184.67"/>
    <n v="32679.07"/>
    <n v="363.74"/>
    <n v="301"/>
    <n v="1"/>
    <n v="66"/>
    <x v="2"/>
    <s v="02/2021"/>
    <s v="SL Natural Gas Generator"/>
    <n v="6"/>
    <s v="SL Natural Gas Generator - 1147"/>
    <x v="0"/>
    <x v="2"/>
  </r>
  <r>
    <n v="6933497"/>
    <n v="1"/>
    <x v="2"/>
    <n v="84"/>
    <n v="0"/>
    <n v="0"/>
    <n v="15590"/>
    <n v="0"/>
    <n v="15590"/>
    <n v="15590"/>
    <n v="0"/>
    <n v="0"/>
    <n v="15590"/>
    <n v="0"/>
    <n v="301"/>
    <n v="1"/>
    <n v="66"/>
    <x v="2"/>
    <s v="02/2021"/>
    <s v="A/C for Server Room"/>
    <n v="6"/>
    <s v="A/C for Server Room - 962"/>
    <x v="0"/>
    <x v="1"/>
  </r>
  <r>
    <n v="6933501"/>
    <n v="1"/>
    <x v="2"/>
    <n v="480"/>
    <n v="448"/>
    <n v="0"/>
    <n v="-31928.82"/>
    <n v="0"/>
    <n v="-31928.82"/>
    <n v="-2063.34"/>
    <n v="0"/>
    <n v="-29865.48"/>
    <n v="-2130"/>
    <n v="-66.66"/>
    <n v="301"/>
    <n v="1"/>
    <n v="66"/>
    <x v="2"/>
    <s v="02/2021"/>
    <s v="Dover Stover/Energy Lane Office"/>
    <n v="6"/>
    <s v="Dover Stover/Energy Lane Office - 1769"/>
    <x v="0"/>
    <x v="1"/>
  </r>
  <r>
    <n v="6933502"/>
    <n v="1"/>
    <x v="2"/>
    <n v="60"/>
    <n v="0"/>
    <n v="0"/>
    <n v="9591"/>
    <n v="0"/>
    <n v="9591"/>
    <n v="9591"/>
    <n v="0"/>
    <n v="0"/>
    <n v="9591"/>
    <n v="0"/>
    <n v="301"/>
    <n v="1"/>
    <n v="66"/>
    <x v="2"/>
    <s v="02/2021"/>
    <s v="A/C unit for Silver Lake Server roo"/>
    <n v="6"/>
    <s v="A/C unit for Silver Lake Server room - 910"/>
    <x v="0"/>
    <x v="2"/>
  </r>
  <r>
    <n v="6933506"/>
    <n v="1"/>
    <x v="2"/>
    <n v="46"/>
    <n v="0"/>
    <n v="0"/>
    <n v="125275"/>
    <n v="-125275"/>
    <n v="0"/>
    <n v="125275"/>
    <n v="-125275"/>
    <n v="0"/>
    <n v="0"/>
    <n v="0"/>
    <n v="301"/>
    <n v="1"/>
    <n v="66"/>
    <x v="2"/>
    <s v="02/2021"/>
    <s v="Compass Pointe Office Improvements"/>
    <n v="6"/>
    <s v="Compass Pointe Office Improvements - 1211"/>
    <x v="0"/>
    <x v="4"/>
  </r>
  <r>
    <n v="6933507"/>
    <n v="1"/>
    <x v="2"/>
    <n v="44"/>
    <n v="0"/>
    <n v="0"/>
    <n v="13401.07"/>
    <n v="-13401.07"/>
    <n v="0"/>
    <n v="13401.07"/>
    <n v="-13401.07"/>
    <n v="0"/>
    <n v="0"/>
    <n v="0"/>
    <n v="301"/>
    <n v="1"/>
    <n v="66"/>
    <x v="2"/>
    <s v="02/2021"/>
    <s v="Compass Pointe Office Improvements"/>
    <n v="6"/>
    <s v="Compass Pointe Office Improvements - 1219"/>
    <x v="0"/>
    <x v="4"/>
  </r>
  <r>
    <n v="6933554"/>
    <n v="1"/>
    <x v="2"/>
    <n v="120"/>
    <n v="81"/>
    <n v="0"/>
    <n v="8895.7000000000007"/>
    <n v="0"/>
    <n v="8895.7000000000007"/>
    <n v="2891.09"/>
    <n v="0"/>
    <n v="6004.61"/>
    <n v="2965.22"/>
    <n v="74.13"/>
    <n v="301"/>
    <n v="1"/>
    <n v="66"/>
    <x v="2"/>
    <s v="02/2021"/>
    <s v="2nd Flr HR Conference Room furnitur"/>
    <n v="6"/>
    <s v="2nd Flr HR Conference Room furniture-Also see Asset 1364 - 1721"/>
    <x v="0"/>
    <x v="1"/>
  </r>
  <r>
    <n v="6933747"/>
    <n v="1"/>
    <x v="2"/>
    <n v="60"/>
    <n v="6"/>
    <n v="0"/>
    <n v="32337.67"/>
    <n v="0"/>
    <n v="32337.67"/>
    <n v="29015.919999999998"/>
    <n v="0"/>
    <n v="3321.75"/>
    <n v="29569.55"/>
    <n v="553.63"/>
    <n v="301"/>
    <n v="1"/>
    <n v="66"/>
    <x v="2"/>
    <s v="02/2021"/>
    <s v="Renovations to Silver Lake Break ro"/>
    <n v="6"/>
    <s v="Renovations to Silver Lake Break room - 1350"/>
    <x v="0"/>
    <x v="2"/>
  </r>
  <r>
    <n v="6933761"/>
    <n v="1"/>
    <x v="2"/>
    <n v="120"/>
    <n v="37"/>
    <n v="0"/>
    <n v="-5165"/>
    <n v="0"/>
    <n v="-5165"/>
    <n v="-3537.87"/>
    <n v="0"/>
    <n v="-1627.13"/>
    <n v="-3581.85"/>
    <n v="-43.980000000000004"/>
    <n v="301"/>
    <n v="1"/>
    <n v="66"/>
    <x v="2"/>
    <s v="02/2021"/>
    <s v="Silver Lake Office Additions"/>
    <n v="6"/>
    <s v="Silver Lake Office Additions - 1169"/>
    <x v="0"/>
    <x v="2"/>
  </r>
  <r>
    <n v="6933766"/>
    <n v="1"/>
    <x v="2"/>
    <n v="120"/>
    <n v="87"/>
    <n v="0"/>
    <n v="28385.4"/>
    <n v="0"/>
    <n v="28385.4"/>
    <n v="7591.63"/>
    <n v="0"/>
    <n v="20793.77"/>
    <n v="7830.64"/>
    <n v="239.01"/>
    <n v="301"/>
    <n v="1"/>
    <n v="66"/>
    <x v="2"/>
    <s v="02/2021"/>
    <s v="Newark Office Project Management"/>
    <n v="6"/>
    <s v="Newark Office Project Management - 1746"/>
    <x v="0"/>
    <x v="3"/>
  </r>
  <r>
    <n v="6933768"/>
    <n v="1"/>
    <x v="2"/>
    <n v="84"/>
    <n v="44"/>
    <n v="0"/>
    <n v="414439.25"/>
    <n v="0"/>
    <n v="414439.25"/>
    <n v="196644.32"/>
    <n v="0"/>
    <n v="217794.93"/>
    <n v="201594.2"/>
    <n v="4949.88"/>
    <n v="301"/>
    <n v="1"/>
    <n v="66"/>
    <x v="2"/>
    <s v="02/2021"/>
    <s v="Middletown Office Leasehold Improv"/>
    <n v="6"/>
    <s v="Middletown Office Leasehold Improv - 114 Sandhill Drive - 1717"/>
    <x v="0"/>
    <x v="5"/>
  </r>
  <r>
    <n v="6933787"/>
    <n v="1"/>
    <x v="2"/>
    <n v="72"/>
    <n v="0"/>
    <n v="0"/>
    <n v="20736.3"/>
    <n v="0"/>
    <n v="20736.3"/>
    <n v="20736.3"/>
    <n v="0"/>
    <n v="0"/>
    <n v="20736.3"/>
    <n v="0"/>
    <n v="301"/>
    <n v="1"/>
    <n v="66"/>
    <x v="2"/>
    <s v="02/2021"/>
    <s v="Compass Pointe Bldg"/>
    <n v="6"/>
    <s v="Compass Pointe Bldg - 1074"/>
    <x v="0"/>
    <x v="4"/>
  </r>
  <r>
    <n v="6933798"/>
    <n v="1"/>
    <x v="2"/>
    <n v="120"/>
    <n v="91"/>
    <n v="0"/>
    <n v="45749.2"/>
    <n v="0"/>
    <n v="45749.2"/>
    <n v="10709.16"/>
    <n v="0"/>
    <n v="35040.04"/>
    <n v="11094.22"/>
    <n v="385.06"/>
    <n v="301"/>
    <n v="1"/>
    <n v="66"/>
    <x v="2"/>
    <s v="02/2021"/>
    <s v="Energy Lane Courtyard"/>
    <n v="6"/>
    <s v="Energy Lane Courtyard - 1794"/>
    <x v="0"/>
    <x v="1"/>
  </r>
  <r>
    <n v="6933929"/>
    <n v="1"/>
    <x v="2"/>
    <n v="120"/>
    <n v="34"/>
    <n v="0"/>
    <n v="8851"/>
    <n v="0"/>
    <n v="8851"/>
    <n v="6284.86"/>
    <n v="0"/>
    <n v="2566.14"/>
    <n v="6360.33"/>
    <n v="75.47"/>
    <n v="301"/>
    <n v="1"/>
    <n v="66"/>
    <x v="2"/>
    <s v="02/2021"/>
    <s v="SL Natural Gas Generator"/>
    <n v="6"/>
    <s v="SL Natural Gas Generator - 1162"/>
    <x v="0"/>
    <x v="2"/>
  </r>
  <r>
    <n v="6933939"/>
    <n v="1"/>
    <x v="2"/>
    <n v="78"/>
    <n v="0"/>
    <n v="0"/>
    <n v="986"/>
    <n v="0"/>
    <n v="986"/>
    <n v="986"/>
    <n v="0"/>
    <n v="0"/>
    <n v="986"/>
    <n v="0"/>
    <n v="301"/>
    <n v="1"/>
    <n v="66"/>
    <x v="2"/>
    <s v="02/2021"/>
    <s v="COMPASS POINTE BLDG"/>
    <n v="6"/>
    <s v="COMPASS POINTE BLDG - 1045"/>
    <x v="0"/>
    <x v="4"/>
  </r>
  <r>
    <n v="6933940"/>
    <n v="1"/>
    <x v="2"/>
    <n v="480"/>
    <n v="448"/>
    <n v="0"/>
    <n v="-0.01"/>
    <n v="0"/>
    <n v="-0.01"/>
    <n v="-0.01"/>
    <n v="0"/>
    <n v="0"/>
    <n v="-0.01"/>
    <n v="0"/>
    <n v="301"/>
    <n v="1"/>
    <n v="66"/>
    <x v="2"/>
    <s v="02/2021"/>
    <s v="Dover Stover/Energy Lane Office"/>
    <n v="6"/>
    <s v="Dover Stover/Energy Lane Office - 1760"/>
    <x v="0"/>
    <x v="1"/>
  </r>
  <r>
    <n v="6933947"/>
    <n v="1"/>
    <x v="2"/>
    <n v="120"/>
    <n v="92"/>
    <n v="0"/>
    <n v="5071.68"/>
    <n v="0"/>
    <n v="5071.68"/>
    <n v="1144.8800000000001"/>
    <n v="0"/>
    <n v="3926.8"/>
    <n v="1187.56"/>
    <n v="42.68"/>
    <n v="301"/>
    <n v="1"/>
    <n v="66"/>
    <x v="2"/>
    <s v="02/2021"/>
    <s v="Energy Lane Courtyard"/>
    <n v="6"/>
    <s v="Energy Lane Courtyard - 1788"/>
    <x v="0"/>
    <x v="1"/>
  </r>
  <r>
    <n v="6933948"/>
    <n v="1"/>
    <x v="2"/>
    <n v="120"/>
    <n v="94"/>
    <n v="0"/>
    <n v="832"/>
    <n v="0"/>
    <n v="832"/>
    <n v="173.93"/>
    <n v="0"/>
    <n v="658.07"/>
    <n v="180.93"/>
    <n v="7"/>
    <n v="301"/>
    <n v="1"/>
    <n v="66"/>
    <x v="2"/>
    <s v="02/2021"/>
    <s v="Energy Lane Courtyard"/>
    <n v="6"/>
    <s v="Energy Lane Courtyard - 1802"/>
    <x v="0"/>
    <x v="1"/>
  </r>
  <r>
    <n v="6933955"/>
    <n v="1"/>
    <x v="2"/>
    <n v="120"/>
    <n v="35"/>
    <n v="0"/>
    <n v="66814"/>
    <n v="0"/>
    <n v="66814"/>
    <n v="46883.71"/>
    <n v="0"/>
    <n v="19930.29"/>
    <n v="47453.15"/>
    <n v="569.44000000000005"/>
    <n v="301"/>
    <n v="1"/>
    <n v="66"/>
    <x v="2"/>
    <s v="02/2021"/>
    <s v="Carrier VAV Temp Controls"/>
    <n v="6"/>
    <s v="Carrier VAV Temp Controls - 1168"/>
    <x v="0"/>
    <x v="1"/>
  </r>
  <r>
    <n v="6934012"/>
    <n v="1"/>
    <x v="2"/>
    <n v="36"/>
    <n v="12"/>
    <n v="0"/>
    <n v="63569.86"/>
    <n v="-12572.08"/>
    <n v="50997.78"/>
    <n v="41370.879999999997"/>
    <n v="-8181.83"/>
    <n v="22198.98"/>
    <n v="35038.959999999999"/>
    <n v="1849.91"/>
    <n v="301"/>
    <n v="1"/>
    <n v="66"/>
    <x v="2"/>
    <s v="02/2021"/>
    <s v="Compass Point Office Renov"/>
    <n v="6"/>
    <s v="Compass Point Office Renov - 1814"/>
    <x v="0"/>
    <x v="4"/>
  </r>
  <r>
    <n v="6934035"/>
    <n v="1"/>
    <x v="2"/>
    <n v="36"/>
    <n v="14"/>
    <n v="0"/>
    <n v="4685.96"/>
    <n v="-926.73"/>
    <n v="3759.23"/>
    <n v="2784.41"/>
    <n v="-550.66999999999996"/>
    <n v="1901.55"/>
    <n v="2369.56"/>
    <n v="135.82"/>
    <n v="301"/>
    <n v="1"/>
    <n v="66"/>
    <x v="2"/>
    <s v="02/2021"/>
    <s v="Compass Point Office Renov"/>
    <n v="6"/>
    <s v="Compass Point Office Renov - 1820"/>
    <x v="0"/>
    <x v="4"/>
  </r>
  <r>
    <n v="6934039"/>
    <n v="1"/>
    <x v="2"/>
    <n v="120"/>
    <n v="100"/>
    <n v="0"/>
    <n v="4665.62"/>
    <n v="0"/>
    <n v="4665.62"/>
    <n v="741.96"/>
    <n v="0"/>
    <n v="3923.66"/>
    <n v="781.2"/>
    <n v="39.24"/>
    <n v="301"/>
    <n v="1"/>
    <n v="66"/>
    <x v="2"/>
    <s v="02/2021"/>
    <s v="RT113 Signage"/>
    <n v="6"/>
    <s v="RT113 Signage - 1829"/>
    <x v="0"/>
    <x v="1"/>
  </r>
  <r>
    <n v="6934041"/>
    <n v="1"/>
    <x v="2"/>
    <n v="36"/>
    <n v="12"/>
    <n v="0"/>
    <n v="11188.6"/>
    <n v="0"/>
    <n v="11188.6"/>
    <n v="7281.46"/>
    <n v="0"/>
    <n v="3907.14"/>
    <n v="7607.05"/>
    <n v="325.59000000000003"/>
    <n v="301"/>
    <n v="1"/>
    <n v="66"/>
    <x v="2"/>
    <s v="02/2021"/>
    <s v="Compass Point Kitchen Renov"/>
    <n v="6"/>
    <s v="Compass Point Kitchen Renov - 1815"/>
    <x v="0"/>
    <x v="4"/>
  </r>
  <r>
    <n v="6934043"/>
    <n v="1"/>
    <x v="2"/>
    <n v="36"/>
    <n v="15"/>
    <n v="0"/>
    <n v="726.99"/>
    <n v="-143.78"/>
    <n v="583.21"/>
    <n v="411.47"/>
    <n v="-81.38"/>
    <n v="315.52"/>
    <n v="351.12"/>
    <n v="21.03"/>
    <n v="301"/>
    <n v="1"/>
    <n v="66"/>
    <x v="2"/>
    <s v="02/2021"/>
    <s v="Compass Point Office Renov"/>
    <n v="6"/>
    <s v="Compass Point Office Renov - 1826"/>
    <x v="0"/>
    <x v="4"/>
  </r>
  <r>
    <n v="6934046"/>
    <n v="1"/>
    <x v="2"/>
    <n v="120"/>
    <n v="106"/>
    <n v="0"/>
    <n v="-4078.65"/>
    <n v="0"/>
    <n v="-4078.65"/>
    <n v="-444.48"/>
    <n v="0"/>
    <n v="-3634.17"/>
    <n v="-478.76"/>
    <n v="-34.28"/>
    <n v="301"/>
    <n v="1"/>
    <n v="66"/>
    <x v="2"/>
    <s v="02/2021"/>
    <s v="Energy Lane Courtyard"/>
    <n v="6"/>
    <s v="Energy Lane Courtyard - 1850"/>
    <x v="0"/>
    <x v="1"/>
  </r>
  <r>
    <n v="6934048"/>
    <n v="1"/>
    <x v="2"/>
    <n v="120"/>
    <n v="99"/>
    <n v="0"/>
    <n v="20937.93"/>
    <n v="0"/>
    <n v="20937.93"/>
    <n v="3504.21"/>
    <n v="0"/>
    <n v="17433.72"/>
    <n v="3680.31"/>
    <n v="176.1"/>
    <n v="301"/>
    <n v="1"/>
    <n v="66"/>
    <x v="2"/>
    <s v="02/2021"/>
    <s v="RT113 Signage"/>
    <n v="6"/>
    <s v="RT113 Signage - 1828"/>
    <x v="0"/>
    <x v="1"/>
  </r>
  <r>
    <n v="6934071"/>
    <n v="1"/>
    <x v="2"/>
    <n v="36"/>
    <n v="13"/>
    <n v="0"/>
    <n v="25208.5"/>
    <n v="-4985.43"/>
    <n v="20223.07"/>
    <n v="15691.65"/>
    <n v="-3103.3"/>
    <n v="9516.85"/>
    <n v="13320.42"/>
    <n v="732.07"/>
    <n v="301"/>
    <n v="1"/>
    <n v="66"/>
    <x v="2"/>
    <s v="02/2021"/>
    <s v="Compass Point Office Renov"/>
    <n v="6"/>
    <s v="Compass Point Office Renov - 1819"/>
    <x v="0"/>
    <x v="4"/>
  </r>
  <r>
    <n v="6934074"/>
    <n v="1"/>
    <x v="2"/>
    <n v="480"/>
    <n v="466"/>
    <n v="0"/>
    <n v="-1918.1"/>
    <n v="0"/>
    <n v="-1918.1"/>
    <n v="-51.98"/>
    <n v="0"/>
    <n v="-1866.12"/>
    <n v="-55.98"/>
    <n v="-4"/>
    <n v="301"/>
    <n v="1"/>
    <n v="66"/>
    <x v="2"/>
    <s v="02/2021"/>
    <s v="Dover Stover/Energy Lane Office"/>
    <n v="6"/>
    <s v="Dover Stover/Energy Lane Office - 1849"/>
    <x v="0"/>
    <x v="1"/>
  </r>
  <r>
    <n v="7003661"/>
    <n v="1"/>
    <x v="2"/>
    <n v="120"/>
    <n v="109"/>
    <n v="0"/>
    <n v="12534.17"/>
    <n v="0"/>
    <n v="12534.17"/>
    <n v="1052.51"/>
    <n v="0"/>
    <n v="11481.66"/>
    <n v="1157.8499999999999"/>
    <n v="105.34"/>
    <n v="301"/>
    <n v="1"/>
    <n v="66"/>
    <x v="2"/>
    <s v="02/2021"/>
    <s v="Energy Lane Warehouse Office"/>
    <n v="6"/>
    <s v="Energy Lane Warehouse Office for Bldg Mgr (share w/DE Div) - 1850"/>
    <x v="0"/>
    <x v="1"/>
  </r>
  <r>
    <n v="6933472"/>
    <n v="1"/>
    <x v="2"/>
    <n v="120"/>
    <n v="87"/>
    <n v="0"/>
    <n v="421491.92"/>
    <n v="0"/>
    <n v="421491.92"/>
    <n v="112727.13"/>
    <n v="0"/>
    <n v="308764.78999999998"/>
    <n v="116276.15"/>
    <n v="3549.02"/>
    <n v="302"/>
    <n v="1"/>
    <n v="67"/>
    <x v="3"/>
    <s v="02/2021"/>
    <s v="Newark Office Construction"/>
    <n v="6"/>
    <s v="Newark Office Construction - 1750"/>
    <x v="0"/>
    <x v="3"/>
  </r>
  <r>
    <n v="1624201"/>
    <n v="1"/>
    <x v="2"/>
    <n v="120"/>
    <n v="114"/>
    <n v="0"/>
    <n v="45846.03"/>
    <n v="9566.7199999999993"/>
    <n v="55412.75"/>
    <n v="1331.35"/>
    <n v="0"/>
    <n v="44514.68"/>
    <n v="1721.83"/>
    <n v="390.48"/>
    <n v="303"/>
    <n v="1"/>
    <n v="68"/>
    <x v="4"/>
    <s v="02/2021"/>
    <s v="Satellite Office Srv Repl"/>
    <n v="2"/>
    <s v="Satellite Office Srv Repl"/>
    <x v="0"/>
    <x v="0"/>
  </r>
  <r>
    <n v="3775369"/>
    <n v="1"/>
    <x v="2"/>
    <n v="120"/>
    <n v="119"/>
    <n v="0"/>
    <n v="64000"/>
    <n v="0"/>
    <n v="64000"/>
    <n v="533.33000000000004"/>
    <n v="0"/>
    <n v="63466.67"/>
    <n v="1066.6600000000001"/>
    <n v="533.33000000000004"/>
    <n v="303"/>
    <n v="1"/>
    <n v="68"/>
    <x v="4"/>
    <s v="02/2021"/>
    <s v="Energy Lane Acct Workstation"/>
    <n v="2"/>
    <s v="Energy Lane Acct Workstation"/>
    <x v="0"/>
    <x v="0"/>
  </r>
  <r>
    <n v="6932897"/>
    <n v="1"/>
    <x v="2"/>
    <n v="84"/>
    <n v="42"/>
    <n v="0"/>
    <n v="4165.5"/>
    <n v="0"/>
    <n v="4165.5"/>
    <n v="2082.7600000000002"/>
    <n v="0"/>
    <n v="2082.7399999999998"/>
    <n v="2132.35"/>
    <n v="49.59"/>
    <n v="303"/>
    <n v="1"/>
    <n v="68"/>
    <x v="4"/>
    <s v="02/2021"/>
    <s v="Phones, (12) Cisco IP phones 8851"/>
    <n v="2"/>
    <s v="Phones, (12) Cisco IP phones 8851 - 1580"/>
    <x v="0"/>
    <x v="0"/>
  </r>
  <r>
    <n v="6932927"/>
    <n v="1"/>
    <x v="2"/>
    <n v="120"/>
    <n v="87"/>
    <n v="0"/>
    <n v="127887.5"/>
    <n v="0"/>
    <n v="127887.5"/>
    <n v="34203.25"/>
    <n v="0"/>
    <n v="93684.25"/>
    <n v="35280.080000000002"/>
    <n v="1076.83"/>
    <n v="303"/>
    <n v="1"/>
    <n v="68"/>
    <x v="4"/>
    <s v="02/2021"/>
    <s v="Newark Office Furniture"/>
    <n v="2"/>
    <s v="Newark Office Furniture - 1754"/>
    <x v="0"/>
    <x v="0"/>
  </r>
  <r>
    <n v="6932928"/>
    <n v="1"/>
    <x v="2"/>
    <n v="120"/>
    <n v="88"/>
    <n v="0"/>
    <n v="25577.5"/>
    <n v="0"/>
    <n v="25577.5"/>
    <n v="6627.27"/>
    <n v="0"/>
    <n v="18950.23"/>
    <n v="6842.61"/>
    <n v="215.34"/>
    <n v="303"/>
    <n v="1"/>
    <n v="68"/>
    <x v="4"/>
    <s v="02/2021"/>
    <s v="Newark Office Furniture"/>
    <n v="2"/>
    <s v="Newark Office Furniture - 1765"/>
    <x v="0"/>
    <x v="0"/>
  </r>
  <r>
    <n v="6932960"/>
    <n v="1"/>
    <x v="2"/>
    <n v="120"/>
    <n v="88"/>
    <n v="0"/>
    <n v="-18529.939999999999"/>
    <n v="0"/>
    <n v="-18529.939999999999"/>
    <n v="-4801.24"/>
    <n v="0"/>
    <n v="-13728.7"/>
    <n v="-4957.25"/>
    <n v="-156.01"/>
    <n v="303"/>
    <n v="1"/>
    <n v="68"/>
    <x v="4"/>
    <s v="02/2021"/>
    <s v="Energy Lane FFE"/>
    <n v="2"/>
    <s v="Energy Lane FFE - 1768"/>
    <x v="0"/>
    <x v="0"/>
  </r>
  <r>
    <n v="6933042"/>
    <n v="1"/>
    <x v="2"/>
    <n v="120"/>
    <n v="42"/>
    <n v="0"/>
    <n v="14658"/>
    <n v="0"/>
    <n v="14658"/>
    <n v="9427.11"/>
    <n v="0"/>
    <n v="5230.8900000000003"/>
    <n v="9551.65"/>
    <n v="124.54"/>
    <n v="303"/>
    <n v="1"/>
    <n v="68"/>
    <x v="4"/>
    <s v="02/2021"/>
    <s v="Replace SL Sidewalks"/>
    <n v="2"/>
    <s v="Replace SL Sidewalks - 1198"/>
    <x v="0"/>
    <x v="0"/>
  </r>
  <r>
    <n v="6933054"/>
    <n v="1"/>
    <x v="2"/>
    <n v="84"/>
    <n v="31"/>
    <n v="0"/>
    <n v="4718.75"/>
    <n v="0"/>
    <n v="4718.75"/>
    <n v="2977.33"/>
    <n v="0"/>
    <n v="1741.42"/>
    <n v="3033.5"/>
    <n v="56.17"/>
    <n v="303"/>
    <n v="1"/>
    <n v="68"/>
    <x v="4"/>
    <s v="02/2021"/>
    <s v="Soundmasking system furniture for 2"/>
    <n v="2"/>
    <s v="Soundmasking system furniture for 2nd flr SL - 1363"/>
    <x v="0"/>
    <x v="0"/>
  </r>
  <r>
    <n v="6933062"/>
    <n v="1"/>
    <x v="2"/>
    <n v="120"/>
    <n v="89"/>
    <n v="0"/>
    <n v="14930.5"/>
    <n v="0"/>
    <n v="14930.5"/>
    <n v="3744.05"/>
    <n v="0"/>
    <n v="11186.45"/>
    <n v="3869.74"/>
    <n v="125.69"/>
    <n v="303"/>
    <n v="1"/>
    <n v="68"/>
    <x v="4"/>
    <s v="02/2021"/>
    <s v="Newark Office Furniture"/>
    <n v="2"/>
    <s v="Newark Office Furniture - 1773"/>
    <x v="0"/>
    <x v="0"/>
  </r>
  <r>
    <n v="6933075"/>
    <n v="1"/>
    <x v="2"/>
    <n v="120"/>
    <n v="3"/>
    <n v="0"/>
    <n v="5793.17"/>
    <n v="0"/>
    <n v="5793.17"/>
    <n v="5636.29"/>
    <n v="0"/>
    <n v="156.88"/>
    <n v="5688.58"/>
    <n v="52.29"/>
    <n v="303"/>
    <n v="1"/>
    <n v="68"/>
    <x v="4"/>
    <s v="02/2021"/>
    <s v="7 Exeter Side Conference Chairs"/>
    <n v="2"/>
    <s v="7 Exeter Side Conference Chairs - 1013"/>
    <x v="0"/>
    <x v="0"/>
  </r>
  <r>
    <n v="6933199"/>
    <n v="1"/>
    <x v="2"/>
    <n v="120"/>
    <n v="90"/>
    <n v="0"/>
    <n v="5814"/>
    <n v="0"/>
    <n v="5814"/>
    <n v="1409.46"/>
    <n v="0"/>
    <n v="4404.54"/>
    <n v="1458.4"/>
    <n v="48.94"/>
    <n v="303"/>
    <n v="1"/>
    <n v="68"/>
    <x v="4"/>
    <s v="02/2021"/>
    <s v="Newark Office Furniture"/>
    <n v="2"/>
    <s v="Newark Office Furniture - 1780"/>
    <x v="0"/>
    <x v="0"/>
  </r>
  <r>
    <n v="6933200"/>
    <n v="1"/>
    <x v="2"/>
    <n v="120"/>
    <n v="94"/>
    <n v="0"/>
    <n v="2548.48"/>
    <n v="0"/>
    <n v="2548.48"/>
    <n v="532.76"/>
    <n v="0"/>
    <n v="2015.72"/>
    <n v="554.20000000000005"/>
    <n v="21.44"/>
    <n v="303"/>
    <n v="1"/>
    <n v="68"/>
    <x v="4"/>
    <s v="02/2021"/>
    <s v="Newark Office Furniture"/>
    <n v="2"/>
    <s v="Newark Office Furniture - 1804"/>
    <x v="0"/>
    <x v="0"/>
  </r>
  <r>
    <n v="6933226"/>
    <n v="1"/>
    <x v="2"/>
    <n v="120"/>
    <n v="27"/>
    <n v="0"/>
    <n v="8659.32"/>
    <n v="0"/>
    <n v="8659.32"/>
    <n v="6656.87"/>
    <n v="0"/>
    <n v="2002.45"/>
    <n v="6731.03"/>
    <n v="74.16"/>
    <n v="303"/>
    <n v="1"/>
    <n v="68"/>
    <x v="4"/>
    <s v="02/2021"/>
    <s v="7 Filing Cabinets"/>
    <n v="2"/>
    <s v="7 Filing Cabinets - 1156"/>
    <x v="0"/>
    <x v="0"/>
  </r>
  <r>
    <n v="6933288"/>
    <n v="1"/>
    <x v="2"/>
    <n v="84"/>
    <n v="1"/>
    <n v="0"/>
    <n v="31972.51"/>
    <n v="0"/>
    <n v="31972.51"/>
    <n v="31325.45"/>
    <n v="0"/>
    <n v="647.05999999999995"/>
    <n v="31972.51"/>
    <n v="647.06000000000006"/>
    <n v="303"/>
    <n v="1"/>
    <n v="68"/>
    <x v="4"/>
    <s v="02/2021"/>
    <s v="GIS Support Project"/>
    <n v="2"/>
    <s v="GIS Support Project - 1170"/>
    <x v="0"/>
    <x v="0"/>
  </r>
  <r>
    <n v="6933336"/>
    <n v="1"/>
    <x v="2"/>
    <n v="120"/>
    <n v="42"/>
    <n v="0"/>
    <n v="19609"/>
    <n v="0"/>
    <n v="19609"/>
    <n v="12611.25"/>
    <n v="0"/>
    <n v="6997.75"/>
    <n v="12777.86"/>
    <n v="166.61"/>
    <n v="303"/>
    <n v="1"/>
    <n v="68"/>
    <x v="4"/>
    <s v="02/2021"/>
    <s v="Patio Replacement"/>
    <n v="2"/>
    <s v="Patio Replacement - 1199"/>
    <x v="0"/>
    <x v="0"/>
  </r>
  <r>
    <n v="6933374"/>
    <n v="1"/>
    <x v="2"/>
    <n v="84"/>
    <n v="34"/>
    <n v="0"/>
    <n v="17937.05"/>
    <n v="0"/>
    <n v="17937.05"/>
    <n v="10507.97"/>
    <n v="0"/>
    <n v="7429.08"/>
    <n v="10726.47"/>
    <n v="218.5"/>
    <n v="303"/>
    <n v="1"/>
    <n v="68"/>
    <x v="4"/>
    <s v="02/2021"/>
    <s v="Cambridge Noise Masking Sound Syste"/>
    <n v="2"/>
    <s v="Cambridge Noise Masking Sound System - 1481"/>
    <x v="0"/>
    <x v="0"/>
  </r>
  <r>
    <n v="6933473"/>
    <n v="1"/>
    <x v="2"/>
    <n v="120"/>
    <n v="87"/>
    <n v="0"/>
    <n v="102310"/>
    <n v="0"/>
    <n v="102310"/>
    <n v="27362.57"/>
    <n v="0"/>
    <n v="74947.429999999993"/>
    <n v="28224.03"/>
    <n v="861.46"/>
    <n v="303"/>
    <n v="1"/>
    <n v="68"/>
    <x v="4"/>
    <s v="02/2021"/>
    <s v="Newark Office Furniture"/>
    <n v="2"/>
    <s v="Newark Office Furniture - 1751"/>
    <x v="0"/>
    <x v="0"/>
  </r>
  <r>
    <n v="6933478"/>
    <n v="1"/>
    <x v="2"/>
    <n v="120"/>
    <n v="27"/>
    <n v="0"/>
    <n v="17269.23"/>
    <n v="0"/>
    <n v="17269.23"/>
    <n v="13275.72"/>
    <n v="0"/>
    <n v="3993.51"/>
    <n v="13423.63"/>
    <n v="147.91"/>
    <n v="303"/>
    <n v="1"/>
    <n v="68"/>
    <x v="4"/>
    <s v="02/2021"/>
    <s v="Office Furniture-Sergio Garrillos"/>
    <n v="2"/>
    <s v="Office Furniture-Sergio Garrillos - 1130"/>
    <x v="0"/>
    <x v="0"/>
  </r>
  <r>
    <n v="6933505"/>
    <n v="1"/>
    <x v="2"/>
    <n v="120"/>
    <n v="18"/>
    <n v="0"/>
    <n v="14149.18"/>
    <n v="0"/>
    <n v="14149.18"/>
    <n v="11948.23"/>
    <n v="0"/>
    <n v="2200.9499999999998"/>
    <n v="12070.51"/>
    <n v="122.28"/>
    <n v="303"/>
    <n v="1"/>
    <n v="68"/>
    <x v="4"/>
    <s v="02/2021"/>
    <s v="Compass Pointe Office Furn"/>
    <n v="2"/>
    <s v="Compass Pointe Office Furn - 1160"/>
    <x v="0"/>
    <x v="0"/>
  </r>
  <r>
    <n v="6933556"/>
    <n v="1"/>
    <x v="2"/>
    <n v="84"/>
    <n v="4"/>
    <n v="0"/>
    <n v="13436.6"/>
    <n v="0"/>
    <n v="13436.6"/>
    <n v="12496.54"/>
    <n v="0"/>
    <n v="940.06"/>
    <n v="12731.56"/>
    <n v="235.02"/>
    <n v="303"/>
    <n v="1"/>
    <n v="68"/>
    <x v="4"/>
    <s v="02/2021"/>
    <s v="GIS Support Project"/>
    <n v="2"/>
    <s v="GIS Support Project - 1186"/>
    <x v="0"/>
    <x v="0"/>
  </r>
  <r>
    <n v="6933649"/>
    <n v="1"/>
    <x v="2"/>
    <n v="84"/>
    <n v="33"/>
    <n v="0"/>
    <n v="8664.94"/>
    <n v="0"/>
    <n v="8664.94"/>
    <n v="5260.83"/>
    <n v="0"/>
    <n v="3404.11"/>
    <n v="5363.98"/>
    <n v="103.15"/>
    <n v="303"/>
    <n v="1"/>
    <n v="68"/>
    <x v="4"/>
    <s v="02/2021"/>
    <s v="Breakroom &amp; Atruim Furniture at Sil"/>
    <n v="2"/>
    <s v="Breakroom &amp; Atruim Furniture at Silver Lake - 1442"/>
    <x v="0"/>
    <x v="0"/>
  </r>
  <r>
    <n v="6933653"/>
    <n v="1"/>
    <x v="2"/>
    <n v="120"/>
    <n v="94"/>
    <n v="0"/>
    <n v="-16938.03"/>
    <n v="0"/>
    <n v="-16938.03"/>
    <n v="-3541.08"/>
    <n v="0"/>
    <n v="-13396.95"/>
    <n v="-3683.6"/>
    <n v="-142.52000000000001"/>
    <n v="303"/>
    <n v="1"/>
    <n v="68"/>
    <x v="4"/>
    <s v="02/2021"/>
    <s v="Energy Lane FFE"/>
    <n v="2"/>
    <s v="Energy Lane FFE - 1803"/>
    <x v="0"/>
    <x v="0"/>
  </r>
  <r>
    <n v="6933657"/>
    <n v="1"/>
    <x v="2"/>
    <n v="60"/>
    <n v="13"/>
    <n v="0"/>
    <n v="12438"/>
    <n v="0"/>
    <n v="12438"/>
    <n v="9620.58"/>
    <n v="0"/>
    <n v="2817.42"/>
    <n v="9837.2999999999993"/>
    <n v="216.72"/>
    <n v="303"/>
    <n v="1"/>
    <n v="68"/>
    <x v="4"/>
    <s v="02/2021"/>
    <s v="Cambridge Noise Masking Syst at Com"/>
    <n v="2"/>
    <s v="Cambridge Noise Masking Syst at Compass Pointe - 1523"/>
    <x v="0"/>
    <x v="0"/>
  </r>
  <r>
    <n v="6933765"/>
    <n v="1"/>
    <x v="2"/>
    <n v="120"/>
    <n v="91"/>
    <n v="0"/>
    <n v="11534.5"/>
    <n v="0"/>
    <n v="11534.5"/>
    <n v="2700.01"/>
    <n v="0"/>
    <n v="8834.49"/>
    <n v="2797.09"/>
    <n v="97.08"/>
    <n v="303"/>
    <n v="1"/>
    <n v="68"/>
    <x v="4"/>
    <s v="02/2021"/>
    <s v="Newark Office Furniture"/>
    <n v="2"/>
    <s v="Newark Office Furniture - 1785"/>
    <x v="0"/>
    <x v="0"/>
  </r>
  <r>
    <n v="6933767"/>
    <n v="1"/>
    <x v="2"/>
    <n v="120"/>
    <n v="1"/>
    <n v="0"/>
    <n v="1704"/>
    <n v="0"/>
    <n v="1704"/>
    <n v="1688.38"/>
    <n v="0"/>
    <n v="15.62"/>
    <n v="1704"/>
    <n v="15.620000000000001"/>
    <n v="303"/>
    <n v="1"/>
    <n v="68"/>
    <x v="4"/>
    <s v="02/2021"/>
    <s v="Tape Storage Safe"/>
    <n v="2"/>
    <s v="Tape Storage Safe - 978"/>
    <x v="0"/>
    <x v="0"/>
  </r>
  <r>
    <n v="6933854"/>
    <n v="1"/>
    <x v="2"/>
    <n v="84"/>
    <n v="42"/>
    <n v="0"/>
    <n v="82147.13"/>
    <n v="0"/>
    <n v="82147.13"/>
    <n v="41073.56"/>
    <n v="0"/>
    <n v="41073.57"/>
    <n v="42051.5"/>
    <n v="977.94"/>
    <n v="303"/>
    <n v="1"/>
    <n v="68"/>
    <x v="4"/>
    <s v="02/2021"/>
    <s v="CISCO phone system equip at Energy"/>
    <n v="2"/>
    <s v="CISCO phone system equip at Energy Lane - 1581"/>
    <x v="0"/>
    <x v="0"/>
  </r>
  <r>
    <n v="6933862"/>
    <n v="1"/>
    <x v="2"/>
    <n v="120"/>
    <n v="3"/>
    <n v="0"/>
    <n v="6435.14"/>
    <n v="0"/>
    <n v="6435.14"/>
    <n v="6260.86"/>
    <n v="0"/>
    <n v="174.28"/>
    <n v="6318.95"/>
    <n v="58.09"/>
    <n v="303"/>
    <n v="1"/>
    <n v="68"/>
    <x v="4"/>
    <s v="02/2021"/>
    <s v="3 Regent Executive Chairs"/>
    <n v="2"/>
    <s v="3 Regent Executive Chairs - 1008"/>
    <x v="0"/>
    <x v="0"/>
  </r>
  <r>
    <n v="6933922"/>
    <n v="1"/>
    <x v="2"/>
    <n v="120"/>
    <n v="93"/>
    <n v="0"/>
    <n v="10999"/>
    <n v="0"/>
    <n v="10999"/>
    <n v="2391.23"/>
    <n v="0"/>
    <n v="8607.77"/>
    <n v="2483.79"/>
    <n v="92.56"/>
    <n v="303"/>
    <n v="1"/>
    <n v="68"/>
    <x v="4"/>
    <s v="02/2021"/>
    <s v="Newark Office Furniture"/>
    <n v="2"/>
    <s v="Newark Office Furniture - 1796"/>
    <x v="0"/>
    <x v="0"/>
  </r>
  <r>
    <n v="6933941"/>
    <n v="1"/>
    <x v="2"/>
    <n v="120"/>
    <n v="88"/>
    <n v="0"/>
    <n v="31928.82"/>
    <n v="0"/>
    <n v="31928.82"/>
    <n v="8272.99"/>
    <n v="0"/>
    <n v="23655.83"/>
    <n v="8541.81"/>
    <n v="268.82"/>
    <n v="303"/>
    <n v="1"/>
    <n v="68"/>
    <x v="4"/>
    <s v="02/2021"/>
    <s v="Dover Stover/Energy Lane Office"/>
    <n v="2"/>
    <s v="Dover Stover/Energy Lane Office - 1770"/>
    <x v="0"/>
    <x v="0"/>
  </r>
  <r>
    <n v="6933949"/>
    <n v="1"/>
    <x v="2"/>
    <n v="120"/>
    <n v="87"/>
    <n v="0"/>
    <n v="388964.21"/>
    <n v="0"/>
    <n v="388964.21"/>
    <n v="104027.64"/>
    <n v="0"/>
    <n v="284936.57"/>
    <n v="107302.77"/>
    <n v="3275.13"/>
    <n v="303"/>
    <n v="1"/>
    <n v="68"/>
    <x v="4"/>
    <s v="02/2021"/>
    <s v="Energy Lane FFE"/>
    <n v="2"/>
    <s v="Energy Lane FFE - 1753"/>
    <x v="0"/>
    <x v="0"/>
  </r>
  <r>
    <n v="6934015"/>
    <n v="1"/>
    <x v="2"/>
    <n v="120"/>
    <n v="100"/>
    <n v="0"/>
    <n v="4385.91"/>
    <n v="0"/>
    <n v="4385.91"/>
    <n v="697.42"/>
    <n v="0"/>
    <n v="3688.49"/>
    <n v="734.3"/>
    <n v="36.880000000000003"/>
    <n v="303"/>
    <n v="1"/>
    <n v="68"/>
    <x v="4"/>
    <s v="02/2021"/>
    <s v="Energy Lane FFE"/>
    <n v="2"/>
    <s v="Energy Lane FFE - 1831"/>
    <x v="0"/>
    <x v="0"/>
  </r>
  <r>
    <n v="6934016"/>
    <n v="1"/>
    <x v="2"/>
    <n v="120"/>
    <n v="106"/>
    <n v="0"/>
    <n v="7252.01"/>
    <n v="0"/>
    <n v="7252.01"/>
    <n v="790.37"/>
    <n v="0"/>
    <n v="6461.64"/>
    <n v="851.33"/>
    <n v="60.96"/>
    <n v="303"/>
    <n v="1"/>
    <n v="68"/>
    <x v="4"/>
    <s v="02/2021"/>
    <s v="Energy Lane FFE"/>
    <n v="2"/>
    <s v="Energy Lane FFE - 1851"/>
    <x v="0"/>
    <x v="0"/>
  </r>
  <r>
    <n v="6934037"/>
    <n v="1"/>
    <x v="2"/>
    <n v="120"/>
    <n v="103"/>
    <n v="0"/>
    <n v="29532.95"/>
    <n v="0"/>
    <n v="29532.95"/>
    <n v="3957.53"/>
    <n v="0"/>
    <n v="25575.42"/>
    <n v="4205.84"/>
    <n v="248.31"/>
    <n v="303"/>
    <n v="1"/>
    <n v="68"/>
    <x v="4"/>
    <s v="02/2021"/>
    <s v="Energy Lane FFE"/>
    <n v="2"/>
    <s v="Energy Lane FFE - 1841"/>
    <x v="0"/>
    <x v="0"/>
  </r>
  <r>
    <n v="6934038"/>
    <n v="1"/>
    <x v="2"/>
    <n v="120"/>
    <n v="104"/>
    <n v="0"/>
    <n v="4824.55"/>
    <n v="0"/>
    <n v="4824.55"/>
    <n v="606.27"/>
    <n v="0"/>
    <n v="4218.28"/>
    <n v="646.83000000000004"/>
    <n v="40.56"/>
    <n v="303"/>
    <n v="1"/>
    <n v="68"/>
    <x v="4"/>
    <s v="02/2021"/>
    <s v="Energy Lane FFE"/>
    <n v="2"/>
    <s v="Energy Lane FFE - 1843"/>
    <x v="0"/>
    <x v="0"/>
  </r>
  <r>
    <n v="6934047"/>
    <n v="1"/>
    <x v="2"/>
    <n v="120"/>
    <n v="96"/>
    <n v="0"/>
    <n v="3574"/>
    <n v="0"/>
    <n v="3574"/>
    <n v="687.59"/>
    <n v="0"/>
    <n v="2886.41"/>
    <n v="717.66"/>
    <n v="30.07"/>
    <n v="303"/>
    <n v="1"/>
    <n v="68"/>
    <x v="4"/>
    <s v="02/2021"/>
    <s v="Newark Office Furniture"/>
    <n v="2"/>
    <s v="Newark Office Furniture - 1812"/>
    <x v="0"/>
    <x v="0"/>
  </r>
  <r>
    <n v="1624198"/>
    <n v="1"/>
    <x v="2"/>
    <n v="60"/>
    <n v="54"/>
    <n v="0"/>
    <n v="7200"/>
    <n v="0"/>
    <n v="7200"/>
    <n v="720"/>
    <n v="0"/>
    <n v="6480"/>
    <n v="840"/>
    <n v="120"/>
    <n v="304"/>
    <n v="1"/>
    <n v="69"/>
    <x v="5"/>
    <s v="02/2021"/>
    <s v="Data Center Move Core Infra"/>
    <n v="2"/>
    <s v="Data Center Move Core Infra"/>
    <x v="0"/>
    <x v="0"/>
  </r>
  <r>
    <n v="1624204"/>
    <n v="1"/>
    <x v="2"/>
    <n v="60"/>
    <n v="54"/>
    <n v="0"/>
    <n v="85755.72"/>
    <n v="0"/>
    <n v="85755.72"/>
    <n v="8527.16"/>
    <n v="0"/>
    <n v="77228.56"/>
    <n v="9957.32"/>
    <n v="1430.16"/>
    <n v="304"/>
    <n v="1"/>
    <n v="69"/>
    <x v="5"/>
    <s v="02/2021"/>
    <s v="Site Refresh SD WAN"/>
    <n v="2"/>
    <s v="Site Refresh SD WAN"/>
    <x v="0"/>
    <x v="0"/>
  </r>
  <r>
    <n v="2272866"/>
    <n v="1"/>
    <x v="2"/>
    <n v="60"/>
    <n v="55"/>
    <n v="0"/>
    <n v="94683.02"/>
    <n v="0"/>
    <n v="94683.02"/>
    <n v="5752.28"/>
    <n v="0"/>
    <n v="88930.74"/>
    <n v="7369.2"/>
    <n v="1616.92"/>
    <n v="304"/>
    <n v="1"/>
    <n v="69"/>
    <x v="5"/>
    <s v="02/2021"/>
    <s v="Windows 10 Deployment"/>
    <n v="2"/>
    <s v="Windows 10 Deployment"/>
    <x v="0"/>
    <x v="0"/>
  </r>
  <r>
    <n v="2272871"/>
    <n v="1"/>
    <x v="2"/>
    <n v="60"/>
    <n v="55"/>
    <n v="0"/>
    <n v="11884.06"/>
    <n v="0"/>
    <n v="11884.06"/>
    <n v="990.35"/>
    <n v="0"/>
    <n v="10893.71"/>
    <n v="1188.42"/>
    <n v="198.07"/>
    <n v="304"/>
    <n v="1"/>
    <n v="69"/>
    <x v="5"/>
    <s v="02/2021"/>
    <s v="Computer Purchase 01"/>
    <n v="2"/>
    <s v="Computer Purchase 01"/>
    <x v="0"/>
    <x v="0"/>
  </r>
  <r>
    <n v="2272876"/>
    <n v="1"/>
    <x v="2"/>
    <n v="60"/>
    <n v="56"/>
    <n v="0"/>
    <n v="59490.95"/>
    <n v="27430.260000000002"/>
    <n v="86921.21"/>
    <n v="2483.21"/>
    <n v="0"/>
    <n v="57007.74"/>
    <n v="3501.21"/>
    <n v="1018"/>
    <n v="304"/>
    <n v="1"/>
    <n v="69"/>
    <x v="5"/>
    <s v="02/2021"/>
    <s v="CU20240114 - Computer Purchase 02"/>
    <n v="2"/>
    <s v="CU20240114 - Computer Purchase 02"/>
    <x v="0"/>
    <x v="0"/>
  </r>
  <r>
    <n v="6932890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4"/>
    <x v="0"/>
    <x v="0"/>
  </r>
  <r>
    <n v="6932891"/>
    <n v="1"/>
    <x v="2"/>
    <n v="60"/>
    <n v="19"/>
    <n v="0"/>
    <n v="886.59"/>
    <n v="0"/>
    <n v="886.59"/>
    <n v="595.79999999999995"/>
    <n v="0"/>
    <n v="290.79000000000002"/>
    <n v="611.1"/>
    <n v="15.3"/>
    <n v="304"/>
    <n v="1"/>
    <n v="69"/>
    <x v="5"/>
    <s v="02/2021"/>
    <s v="Laptop, (1) Dell E5470 Lattitude"/>
    <n v="2"/>
    <s v="Laptop, (1) Dell E5470 Lattitude - 1622"/>
    <x v="0"/>
    <x v="0"/>
  </r>
  <r>
    <n v="6932892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7"/>
    <x v="0"/>
    <x v="0"/>
  </r>
  <r>
    <n v="6932893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s v="Laptop, (1) Dell E5470 Lattitude"/>
    <n v="2"/>
    <s v="Laptop, (1) Dell E5470 Lattitude - 1642"/>
    <x v="0"/>
    <x v="0"/>
  </r>
  <r>
    <n v="6932901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6"/>
    <x v="0"/>
    <x v="0"/>
  </r>
  <r>
    <n v="6932906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8"/>
    <x v="0"/>
    <x v="0"/>
  </r>
  <r>
    <n v="6932918"/>
    <n v="1"/>
    <x v="2"/>
    <n v="60"/>
    <n v="34"/>
    <n v="0"/>
    <n v="1560"/>
    <n v="0"/>
    <n v="1560"/>
    <n v="655.43"/>
    <n v="0"/>
    <n v="904.57"/>
    <n v="682.03"/>
    <n v="26.6"/>
    <n v="304"/>
    <n v="1"/>
    <n v="69"/>
    <x v="5"/>
    <s v="02/2021"/>
    <s v="Network Upgrades"/>
    <n v="2"/>
    <s v="Network Upgrades - 1805"/>
    <x v="0"/>
    <x v="0"/>
  </r>
  <r>
    <n v="6932923"/>
    <n v="1"/>
    <x v="2"/>
    <n v="60"/>
    <n v="22"/>
    <n v="0"/>
    <n v="16104"/>
    <n v="0"/>
    <n v="16104"/>
    <n v="10008.74"/>
    <n v="0"/>
    <n v="6095.26"/>
    <n v="10285.799999999999"/>
    <n v="277.06"/>
    <n v="304"/>
    <n v="1"/>
    <n v="69"/>
    <x v="5"/>
    <s v="02/2021"/>
    <s v="Laptops, (10) Dell CTO 7480"/>
    <n v="2"/>
    <s v="Laptops, (10) Dell CTO 7480 - 1726"/>
    <x v="0"/>
    <x v="0"/>
  </r>
  <r>
    <n v="6932924"/>
    <n v="1"/>
    <x v="2"/>
    <n v="60"/>
    <n v="25"/>
    <n v="0"/>
    <n v="6524.82"/>
    <n v="0"/>
    <n v="6524.82"/>
    <n v="3726.2"/>
    <n v="0"/>
    <n v="2798.62"/>
    <n v="3838.14"/>
    <n v="111.94"/>
    <n v="304"/>
    <n v="1"/>
    <n v="69"/>
    <x v="5"/>
    <s v="02/2021"/>
    <s v="Laptops, (4) Dell CTO 7480"/>
    <n v="2"/>
    <s v="Laptops, (4) Dell CTO 7480 - 1739"/>
    <x v="0"/>
    <x v="0"/>
  </r>
  <r>
    <n v="6932925"/>
    <n v="1"/>
    <x v="2"/>
    <n v="36"/>
    <n v="4"/>
    <n v="0"/>
    <n v="10407"/>
    <n v="0"/>
    <n v="10407"/>
    <n v="9161.7099999999991"/>
    <n v="0"/>
    <n v="1245.29"/>
    <n v="9473.0300000000007"/>
    <n v="311.32"/>
    <n v="304"/>
    <n v="1"/>
    <n v="69"/>
    <x v="5"/>
    <s v="02/2021"/>
    <s v="Licenses, (36) CISCO L-ASA5545-TAM"/>
    <n v="2"/>
    <s v="Licenses, (36) CISCO L-ASA5545-TAM subscriptions for Energy Lane Firewall - 1777"/>
    <x v="0"/>
    <x v="0"/>
  </r>
  <r>
    <n v="6932931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s v="PC, (1) Dell Opti 5040 desktop comp"/>
    <n v="2"/>
    <s v="PC, (1) Dell Opti 5040 desktop computer - 1661"/>
    <x v="0"/>
    <x v="0"/>
  </r>
  <r>
    <n v="6932933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49"/>
    <x v="0"/>
    <x v="0"/>
  </r>
  <r>
    <n v="6932934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s v="PC, (1) Dell Opti 5040 desktop comp"/>
    <n v="2"/>
    <s v="PC, (1) Dell Opti 5040 desktop computer - 1667"/>
    <x v="0"/>
    <x v="0"/>
  </r>
  <r>
    <n v="6932935"/>
    <n v="1"/>
    <x v="2"/>
    <n v="60"/>
    <n v="19"/>
    <n v="0"/>
    <n v="1184.1500000000001"/>
    <n v="0"/>
    <n v="1184.1500000000001"/>
    <n v="795.77"/>
    <n v="0"/>
    <n v="388.38"/>
    <n v="816.21"/>
    <n v="20.440000000000001"/>
    <n v="304"/>
    <n v="1"/>
    <n v="69"/>
    <x v="5"/>
    <s v="02/2021"/>
    <s v="PC, (1) Dell Opti 5040 desktop comp"/>
    <n v="2"/>
    <s v="PC, (1) Dell Opti 5040 desktop computer - 1670"/>
    <x v="0"/>
    <x v="0"/>
  </r>
  <r>
    <n v="6932938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54"/>
    <x v="0"/>
    <x v="0"/>
  </r>
  <r>
    <n v="6932939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s v="Monitor, (1) Dell P2217 22 inch"/>
    <n v="2"/>
    <s v="Monitor, (1) Dell P2217 22 inch - 1591"/>
    <x v="0"/>
    <x v="0"/>
  </r>
  <r>
    <n v="6932940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7"/>
    <x v="0"/>
    <x v="0"/>
  </r>
  <r>
    <n v="6932949"/>
    <n v="1"/>
    <x v="2"/>
    <n v="60"/>
    <n v="20"/>
    <n v="0"/>
    <n v="1160.28"/>
    <n v="0"/>
    <n v="1160.28"/>
    <n v="760.18"/>
    <n v="0"/>
    <n v="400.1"/>
    <n v="780.19"/>
    <n v="20.010000000000002"/>
    <n v="304"/>
    <n v="1"/>
    <n v="69"/>
    <x v="5"/>
    <s v="02/2021"/>
    <s v="(4) Dell Docking station WD15 w/180"/>
    <n v="2"/>
    <s v="(4) Dell Docking station WD15 w/180w adapter - 1708"/>
    <x v="0"/>
    <x v="0"/>
  </r>
  <r>
    <n v="6932953"/>
    <n v="1"/>
    <x v="2"/>
    <n v="60"/>
    <n v="25"/>
    <n v="0"/>
    <n v="5413.56"/>
    <n v="0"/>
    <n v="5413.56"/>
    <n v="3091.56"/>
    <n v="0"/>
    <n v="2322"/>
    <n v="3184.44"/>
    <n v="92.88"/>
    <n v="304"/>
    <n v="1"/>
    <n v="69"/>
    <x v="5"/>
    <s v="02/2021"/>
    <s v="Computer Purchase 2017-03 in 2018"/>
    <n v="2"/>
    <s v="Computer Purchase 2017-03 in 2018 - 1734"/>
    <x v="0"/>
    <x v="0"/>
  </r>
  <r>
    <n v="6932958"/>
    <n v="1"/>
    <x v="2"/>
    <n v="60"/>
    <n v="34"/>
    <n v="0"/>
    <n v="106797.91"/>
    <n v="0"/>
    <n v="106797.91"/>
    <n v="44871.67"/>
    <n v="0"/>
    <n v="61926.239999999998"/>
    <n v="46693.03"/>
    <n v="1821.3600000000001"/>
    <n v="304"/>
    <n v="1"/>
    <n v="69"/>
    <x v="5"/>
    <s v="02/2021"/>
    <s v="Computer Purchases"/>
    <n v="2"/>
    <s v="Computer Purchases - 1806"/>
    <x v="0"/>
    <x v="0"/>
  </r>
  <r>
    <n v="6932961"/>
    <n v="1"/>
    <x v="2"/>
    <n v="60"/>
    <n v="25"/>
    <n v="0"/>
    <n v="45505.36"/>
    <n v="0"/>
    <n v="45505.36"/>
    <n v="25987.13"/>
    <n v="0"/>
    <n v="19518.23"/>
    <n v="26767.86"/>
    <n v="780.73"/>
    <n v="304"/>
    <n v="1"/>
    <n v="69"/>
    <x v="5"/>
    <s v="02/2021"/>
    <s v="Energy Lane Network Firewall"/>
    <n v="2"/>
    <s v="Energy Lane Network Firewall - 1733"/>
    <x v="0"/>
    <x v="0"/>
  </r>
  <r>
    <n v="6932968"/>
    <n v="1"/>
    <x v="2"/>
    <n v="60"/>
    <n v="24"/>
    <n v="0"/>
    <n v="3162.52"/>
    <n v="0"/>
    <n v="3162.52"/>
    <n v="1859.2"/>
    <n v="0"/>
    <n v="1303.32"/>
    <n v="1913.51"/>
    <n v="54.31"/>
    <n v="304"/>
    <n v="1"/>
    <n v="69"/>
    <x v="5"/>
    <s v="02/2021"/>
    <s v="CISCO CAT WS-C2960X-48FPS-L Network"/>
    <n v="2"/>
    <s v="CISCO CAT WS-C2960X-48FPS-L Network refresh project - 1728"/>
    <x v="0"/>
    <x v="0"/>
  </r>
  <r>
    <n v="6932969"/>
    <n v="1"/>
    <x v="2"/>
    <n v="60"/>
    <n v="27"/>
    <n v="0"/>
    <n v="39420.15"/>
    <n v="0"/>
    <n v="39420.15"/>
    <n v="21188.31"/>
    <n v="0"/>
    <n v="18231.84"/>
    <n v="21863.56"/>
    <n v="675.25"/>
    <n v="304"/>
    <n v="1"/>
    <n v="69"/>
    <x v="5"/>
    <s v="02/2021"/>
    <s v="CISCO CAT WS-C2960X-48FPS-L Network"/>
    <n v="2"/>
    <s v="CISCO CAT WS-C2960X-48FPS-L Network refresh project - 1756"/>
    <x v="0"/>
    <x v="0"/>
  </r>
  <r>
    <n v="6933007"/>
    <n v="1"/>
    <x v="2"/>
    <n v="60"/>
    <n v="24"/>
    <n v="0"/>
    <n v="16200"/>
    <n v="0"/>
    <n v="16200"/>
    <n v="9523.6200000000008"/>
    <n v="0"/>
    <n v="6676.38"/>
    <n v="9801.7999999999993"/>
    <n v="278.18"/>
    <n v="304"/>
    <n v="1"/>
    <n v="69"/>
    <x v="5"/>
    <s v="02/2021"/>
    <s v="Citrix Netscaler VPX 100 Load Balan"/>
    <n v="2"/>
    <s v="Citrix Netscaler VPX 100 Load Balancer - 1730"/>
    <x v="0"/>
    <x v="0"/>
  </r>
  <r>
    <n v="6933021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s v="Laptop, (1) Dell E5470 Lattitude"/>
    <n v="2"/>
    <s v="Laptop, (1) Dell E5470 Lattitude - 1608"/>
    <x v="0"/>
    <x v="0"/>
  </r>
  <r>
    <n v="6933023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8"/>
    <x v="0"/>
    <x v="0"/>
  </r>
  <r>
    <n v="6933024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9"/>
    <x v="0"/>
    <x v="0"/>
  </r>
  <r>
    <n v="6933025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s v="Laptop, (1) Dell E5470 Lattitude"/>
    <n v="2"/>
    <s v="Laptop, (1) Dell E5470 Lattitude - 1641"/>
    <x v="0"/>
    <x v="0"/>
  </r>
  <r>
    <n v="6933026"/>
    <n v="1"/>
    <x v="2"/>
    <n v="60"/>
    <n v="19"/>
    <n v="0"/>
    <n v="966.99"/>
    <n v="0"/>
    <n v="966.99"/>
    <n v="649.83000000000004"/>
    <n v="0"/>
    <n v="317.16000000000003"/>
    <n v="666.52"/>
    <n v="16.690000000000001"/>
    <n v="304"/>
    <n v="1"/>
    <n v="69"/>
    <x v="5"/>
    <s v="02/2021"/>
    <s v="Laptop, (1) Dell E5470 Lattitude"/>
    <n v="2"/>
    <s v="Laptop, (1) Dell E5470 Lattitude - 1659"/>
    <x v="0"/>
    <x v="0"/>
  </r>
  <r>
    <n v="6933032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600"/>
    <x v="0"/>
    <x v="0"/>
  </r>
  <r>
    <n v="6933033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7"/>
    <x v="0"/>
    <x v="0"/>
  </r>
  <r>
    <n v="6933038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s v="Laptop, (1) Dell E7270 Lattitude"/>
    <n v="2"/>
    <s v="Laptop, (1) Dell E7270 Lattitude - 1603"/>
    <x v="0"/>
    <x v="0"/>
  </r>
  <r>
    <n v="6933039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s v="Laptop, (1) Dell E7270 Lattitude"/>
    <n v="2"/>
    <s v="Laptop, (1) Dell E7270 Lattitude - 1604"/>
    <x v="0"/>
    <x v="0"/>
  </r>
  <r>
    <n v="6933040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2"/>
    <x v="0"/>
    <x v="0"/>
  </r>
  <r>
    <n v="6933045"/>
    <n v="1"/>
    <x v="2"/>
    <n v="60"/>
    <n v="25"/>
    <n v="0"/>
    <n v="930"/>
    <n v="0"/>
    <n v="930"/>
    <n v="531.13"/>
    <n v="0"/>
    <n v="398.87"/>
    <n v="547.08000000000004"/>
    <n v="15.950000000000001"/>
    <n v="304"/>
    <n v="1"/>
    <n v="69"/>
    <x v="5"/>
    <s v="02/2021"/>
    <s v="Monitor, (6) Dell P2217 22 inch"/>
    <n v="2"/>
    <s v="Monitor, (6) Dell P2217 22 inch - 1735"/>
    <x v="0"/>
    <x v="0"/>
  </r>
  <r>
    <n v="6933048"/>
    <n v="1"/>
    <x v="2"/>
    <n v="60"/>
    <n v="20"/>
    <n v="0"/>
    <n v="1425.56"/>
    <n v="0"/>
    <n v="1425.56"/>
    <n v="934"/>
    <n v="0"/>
    <n v="491.56"/>
    <n v="958.58"/>
    <n v="24.580000000000002"/>
    <n v="304"/>
    <n v="1"/>
    <n v="69"/>
    <x v="5"/>
    <s v="02/2021"/>
    <s v="Monitor, (8) Dell P2217 22 inch"/>
    <n v="2"/>
    <s v="Monitor, (8) Dell P2217 22 inch - 1707"/>
    <x v="0"/>
    <x v="0"/>
  </r>
  <r>
    <n v="6933056"/>
    <n v="1"/>
    <x v="2"/>
    <n v="60"/>
    <n v="1"/>
    <n v="0"/>
    <n v="19834.03"/>
    <n v="0"/>
    <n v="19834.03"/>
    <n v="19470.41"/>
    <n v="0"/>
    <n v="363.62"/>
    <n v="19834.03"/>
    <n v="363.62"/>
    <n v="304"/>
    <n v="1"/>
    <n v="69"/>
    <x v="5"/>
    <s v="02/2021"/>
    <s v="Laptops 01 Replacement"/>
    <n v="2"/>
    <s v="Laptops 01 Replacement - 1324"/>
    <x v="0"/>
    <x v="0"/>
  </r>
  <r>
    <n v="6933064"/>
    <n v="1"/>
    <x v="2"/>
    <n v="60"/>
    <n v="20"/>
    <n v="0"/>
    <n v="75707.360000000001"/>
    <n v="0"/>
    <n v="75707.360000000001"/>
    <n v="49911.41"/>
    <n v="0"/>
    <n v="25795.95"/>
    <n v="51201.21"/>
    <n v="1289.8"/>
    <n v="304"/>
    <n v="1"/>
    <n v="69"/>
    <x v="5"/>
    <s v="02/2021"/>
    <s v="Middletown Office IT Equipment - 11"/>
    <n v="2"/>
    <s v="Middletown Office IT Equipment - 114 Sandhill Drive - 1713"/>
    <x v="0"/>
    <x v="0"/>
  </r>
  <r>
    <n v="6933065"/>
    <n v="1"/>
    <x v="2"/>
    <n v="60"/>
    <n v="20"/>
    <n v="0"/>
    <n v="1940.15"/>
    <n v="0"/>
    <n v="1940.15"/>
    <n v="1293.45"/>
    <n v="0"/>
    <n v="646.70000000000005"/>
    <n v="1325.79"/>
    <n v="32.340000000000003"/>
    <n v="304"/>
    <n v="1"/>
    <n v="69"/>
    <x v="5"/>
    <s v="02/2021"/>
    <s v="Middletown Office Telephone system"/>
    <n v="2"/>
    <s v="Middletown Office Telephone system - 114 Sandhill Drive - 1715"/>
    <x v="0"/>
    <x v="0"/>
  </r>
  <r>
    <n v="6933070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47"/>
    <x v="0"/>
    <x v="0"/>
  </r>
  <r>
    <n v="6933071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50"/>
    <x v="0"/>
    <x v="0"/>
  </r>
  <r>
    <n v="6933124"/>
    <n v="1"/>
    <x v="2"/>
    <n v="60"/>
    <n v="20"/>
    <n v="0"/>
    <n v="1669.99"/>
    <n v="0"/>
    <n v="1669.99"/>
    <n v="1094.1099999999999"/>
    <n v="0"/>
    <n v="575.88"/>
    <n v="1122.9000000000001"/>
    <n v="28.79"/>
    <n v="304"/>
    <n v="1"/>
    <n v="69"/>
    <x v="5"/>
    <s v="02/2021"/>
    <s v="CISCO Smartnet 24x7x4 -iRouter refr"/>
    <n v="2"/>
    <s v="CISCO Smartnet 24x7x4 -iRouter refresh - 1702"/>
    <x v="0"/>
    <x v="0"/>
  </r>
  <r>
    <n v="6933149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s v="Laptop, (1) Dell E5470 Lattitude"/>
    <n v="2"/>
    <s v="Laptop, (1) Dell E5470 Lattitude - 1611"/>
    <x v="0"/>
    <x v="0"/>
  </r>
  <r>
    <n v="6933150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3"/>
    <x v="0"/>
    <x v="0"/>
  </r>
  <r>
    <n v="6933151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45"/>
    <x v="0"/>
    <x v="0"/>
  </r>
  <r>
    <n v="6933157"/>
    <n v="1"/>
    <x v="2"/>
    <n v="60"/>
    <n v="25"/>
    <n v="0"/>
    <n v="3024.56"/>
    <n v="0"/>
    <n v="3024.56"/>
    <n v="1727.24"/>
    <n v="0"/>
    <n v="1297.32"/>
    <n v="1779.13"/>
    <n v="51.89"/>
    <n v="304"/>
    <n v="1"/>
    <n v="69"/>
    <x v="5"/>
    <s v="02/2021"/>
    <s v="PC, (3) Dell CTO 5050 Desktop compu"/>
    <n v="2"/>
    <s v="PC, (3) Dell CTO 5050 Desktop computers - 1740"/>
    <x v="0"/>
    <x v="0"/>
  </r>
  <r>
    <n v="6933163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9"/>
    <x v="0"/>
    <x v="0"/>
  </r>
  <r>
    <n v="6933164"/>
    <n v="1"/>
    <x v="2"/>
    <n v="60"/>
    <n v="19"/>
    <n v="0"/>
    <n v="285.64999999999998"/>
    <n v="0"/>
    <n v="285.64999999999998"/>
    <n v="191.95"/>
    <n v="0"/>
    <n v="93.7"/>
    <n v="196.88"/>
    <n v="4.93"/>
    <n v="304"/>
    <n v="1"/>
    <n v="69"/>
    <x v="5"/>
    <s v="02/2021"/>
    <s v="Printer, (1) HP Color LJ Pro M452DN"/>
    <n v="2"/>
    <s v="Printer, (1) HP Color LJ Pro M452DN - 1682"/>
    <x v="0"/>
    <x v="0"/>
  </r>
  <r>
    <n v="6933168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s v="Laptop, (1) Dell E7270 Lattitude"/>
    <n v="2"/>
    <s v="Laptop, (1) Dell E7270 Lattitude - 1602"/>
    <x v="0"/>
    <x v="0"/>
  </r>
  <r>
    <n v="6933169"/>
    <n v="1"/>
    <x v="2"/>
    <n v="60"/>
    <n v="19"/>
    <n v="0"/>
    <n v="217.52"/>
    <n v="0"/>
    <n v="217.52"/>
    <n v="146.18"/>
    <n v="0"/>
    <n v="71.34"/>
    <n v="149.93"/>
    <n v="3.75"/>
    <n v="304"/>
    <n v="1"/>
    <n v="69"/>
    <x v="5"/>
    <s v="02/2021"/>
    <s v="Monitor, (1) Dell P2217 22 inch"/>
    <n v="2"/>
    <s v="Monitor, (1) Dell P2217 22 inch - 1658"/>
    <x v="0"/>
    <x v="0"/>
  </r>
  <r>
    <n v="693317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2"/>
    <x v="0"/>
    <x v="0"/>
  </r>
  <r>
    <n v="6933171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5"/>
    <x v="0"/>
    <x v="0"/>
  </r>
  <r>
    <n v="6933173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6"/>
    <x v="0"/>
    <x v="0"/>
  </r>
  <r>
    <n v="6933174"/>
    <n v="1"/>
    <x v="2"/>
    <n v="60"/>
    <n v="25"/>
    <n v="0"/>
    <n v="1550"/>
    <n v="0"/>
    <n v="1550"/>
    <n v="885.14"/>
    <n v="0"/>
    <n v="664.86"/>
    <n v="911.73"/>
    <n v="26.59"/>
    <n v="304"/>
    <n v="1"/>
    <n v="69"/>
    <x v="5"/>
    <s v="02/2021"/>
    <s v="Monitor, (10) Dell P2217 22 inch"/>
    <n v="2"/>
    <s v="Monitor, (10) Dell P2217 22 inch - 1736"/>
    <x v="0"/>
    <x v="0"/>
  </r>
  <r>
    <n v="6933175"/>
    <n v="1"/>
    <x v="2"/>
    <n v="60"/>
    <n v="25"/>
    <n v="0"/>
    <n v="2480"/>
    <n v="0"/>
    <n v="2480"/>
    <n v="1416.28"/>
    <n v="0"/>
    <n v="1063.72"/>
    <n v="1458.83"/>
    <n v="42.550000000000004"/>
    <n v="304"/>
    <n v="1"/>
    <n v="69"/>
    <x v="5"/>
    <s v="02/2021"/>
    <s v="Monitor, (16) Dell P2217 22 inch"/>
    <n v="2"/>
    <s v="Monitor, (16) Dell P2217 22 inch - 1737"/>
    <x v="0"/>
    <x v="0"/>
  </r>
  <r>
    <n v="6933176"/>
    <n v="1"/>
    <x v="2"/>
    <n v="60"/>
    <n v="25"/>
    <n v="0"/>
    <n v="707.84"/>
    <n v="0"/>
    <n v="707.84"/>
    <n v="404.22"/>
    <n v="0"/>
    <n v="303.62"/>
    <n v="416.36"/>
    <n v="12.14"/>
    <n v="304"/>
    <n v="1"/>
    <n v="69"/>
    <x v="5"/>
    <s v="02/2021"/>
    <s v="Monitor, (4) Dell P2217 22 inch"/>
    <n v="2"/>
    <s v="Monitor, (4) Dell P2217 22 inch - 1738"/>
    <x v="0"/>
    <x v="0"/>
  </r>
  <r>
    <n v="6933186"/>
    <n v="1"/>
    <x v="2"/>
    <n v="60"/>
    <n v="30"/>
    <n v="0"/>
    <n v="4945.74"/>
    <n v="0"/>
    <n v="4945.74"/>
    <n v="2409.4499999999998"/>
    <n v="0"/>
    <n v="2536.29"/>
    <n v="2493.9899999999998"/>
    <n v="84.54"/>
    <n v="304"/>
    <n v="1"/>
    <n v="69"/>
    <x v="5"/>
    <s v="02/2021"/>
    <s v="Network Upgrades"/>
    <n v="2"/>
    <s v="Network Upgrades - 1783"/>
    <x v="0"/>
    <x v="0"/>
  </r>
  <r>
    <n v="6933187"/>
    <n v="1"/>
    <x v="2"/>
    <n v="60"/>
    <n v="32"/>
    <n v="0"/>
    <n v="26342.5"/>
    <n v="0"/>
    <n v="26342.5"/>
    <n v="11950.5"/>
    <n v="0"/>
    <n v="14392"/>
    <n v="12400.25"/>
    <n v="449.75"/>
    <n v="304"/>
    <n v="1"/>
    <n v="69"/>
    <x v="5"/>
    <s v="02/2021"/>
    <s v="Network Upgrades"/>
    <n v="2"/>
    <s v="Network Upgrades - 1792"/>
    <x v="0"/>
    <x v="0"/>
  </r>
  <r>
    <n v="6933201"/>
    <n v="1"/>
    <x v="2"/>
    <n v="60"/>
    <n v="28"/>
    <n v="0"/>
    <n v="5540"/>
    <n v="0"/>
    <n v="5540"/>
    <n v="2884.8"/>
    <n v="0"/>
    <n v="2655.2"/>
    <n v="2979.63"/>
    <n v="94.83"/>
    <n v="304"/>
    <n v="1"/>
    <n v="69"/>
    <x v="5"/>
    <s v="02/2021"/>
    <s v="Newark Office IT"/>
    <n v="2"/>
    <s v="Newark Office IT - 1767"/>
    <x v="0"/>
    <x v="0"/>
  </r>
  <r>
    <n v="6933202"/>
    <n v="1"/>
    <x v="2"/>
    <n v="60"/>
    <n v="20"/>
    <n v="0"/>
    <n v="3516.35"/>
    <n v="0"/>
    <n v="3516.35"/>
    <n v="2303.84"/>
    <n v="0"/>
    <n v="1212.51"/>
    <n v="2364.4699999999998"/>
    <n v="60.63"/>
    <n v="304"/>
    <n v="1"/>
    <n v="69"/>
    <x v="5"/>
    <s v="02/2021"/>
    <s v="Switch, (1) Cisco Catalyst 2960X 48"/>
    <n v="2"/>
    <s v="Switch, (1) Cisco Catalyst 2960X 48 port ethernet - 1695"/>
    <x v="0"/>
    <x v="0"/>
  </r>
  <r>
    <n v="6933203"/>
    <n v="1"/>
    <x v="2"/>
    <n v="60"/>
    <n v="22"/>
    <n v="0"/>
    <n v="3338.86"/>
    <n v="0"/>
    <n v="3338.86"/>
    <n v="2075.09"/>
    <n v="0"/>
    <n v="1263.77"/>
    <n v="2132.5300000000002"/>
    <n v="57.44"/>
    <n v="304"/>
    <n v="1"/>
    <n v="69"/>
    <x v="5"/>
    <s v="02/2021"/>
    <s v="Tablet, (1) Dell CTO 7202 latitude"/>
    <n v="2"/>
    <s v="Tablet, (1) Dell CTO 7202 latitude rugged tablet w/docking - 1725"/>
    <x v="0"/>
    <x v="0"/>
  </r>
  <r>
    <n v="6933210"/>
    <n v="1"/>
    <x v="2"/>
    <n v="60"/>
    <n v="19"/>
    <n v="0"/>
    <n v="1095.81"/>
    <n v="0"/>
    <n v="1095.81"/>
    <n v="736.43"/>
    <n v="0"/>
    <n v="359.38"/>
    <n v="755.34"/>
    <n v="18.91"/>
    <n v="304"/>
    <n v="1"/>
    <n v="69"/>
    <x v="5"/>
    <s v="02/2021"/>
    <s v="PC, (1) Dell Opti 5040 desktop comp"/>
    <n v="2"/>
    <s v="PC, (1) Dell Opti 5040 desktop computer - 1664"/>
    <x v="0"/>
    <x v="0"/>
  </r>
  <r>
    <n v="6933214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53"/>
    <x v="0"/>
    <x v="0"/>
  </r>
  <r>
    <n v="6933215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s v="Monitor, (1) Dell P2217 22 inch"/>
    <n v="2"/>
    <s v="Monitor, (1) Dell P2217 22 inch - 1588"/>
    <x v="0"/>
    <x v="0"/>
  </r>
  <r>
    <n v="6933216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s v="Monitor, (1) Dell P2217 22 inch"/>
    <n v="2"/>
    <s v="Monitor, (1) Dell P2217 22 inch - 1589"/>
    <x v="0"/>
    <x v="0"/>
  </r>
  <r>
    <n v="6933217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4"/>
    <x v="0"/>
    <x v="0"/>
  </r>
  <r>
    <n v="6933218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5"/>
    <x v="0"/>
    <x v="0"/>
  </r>
  <r>
    <n v="6933219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7"/>
    <x v="0"/>
    <x v="0"/>
  </r>
  <r>
    <n v="6933220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8"/>
    <x v="0"/>
    <x v="0"/>
  </r>
  <r>
    <n v="6933236"/>
    <n v="1"/>
    <x v="2"/>
    <n v="60"/>
    <n v="20"/>
    <n v="0"/>
    <n v="50079.21"/>
    <n v="0"/>
    <n v="50079.21"/>
    <n v="32727.24"/>
    <n v="0"/>
    <n v="17351.97"/>
    <n v="33594.839999999997"/>
    <n v="867.6"/>
    <n v="304"/>
    <n v="1"/>
    <n v="69"/>
    <x v="5"/>
    <s v="02/2021"/>
    <s v="Computer Purchase 2017-03"/>
    <n v="2"/>
    <s v="Computer Purchase 2017-03 - 1703"/>
    <x v="0"/>
    <x v="0"/>
  </r>
  <r>
    <n v="6933244"/>
    <n v="1"/>
    <x v="2"/>
    <n v="60"/>
    <n v="22"/>
    <n v="0"/>
    <n v="941.55"/>
    <n v="0"/>
    <n v="941.55"/>
    <n v="585.19000000000005"/>
    <n v="0"/>
    <n v="356.36"/>
    <n v="601.39"/>
    <n v="16.2"/>
    <n v="304"/>
    <n v="1"/>
    <n v="69"/>
    <x v="5"/>
    <s v="02/2021"/>
    <s v="Computer, (1) Dell CTO 5050"/>
    <n v="2"/>
    <s v="Computer, (1) Dell CTO 5050 - 1724"/>
    <x v="0"/>
    <x v="0"/>
  </r>
  <r>
    <n v="6933285"/>
    <n v="1"/>
    <x v="2"/>
    <n v="60"/>
    <n v="9"/>
    <n v="0"/>
    <n v="826.97"/>
    <n v="0"/>
    <n v="826.97"/>
    <n v="702.91"/>
    <n v="0"/>
    <n v="124.06"/>
    <n v="716.69"/>
    <n v="13.780000000000001"/>
    <n v="304"/>
    <n v="1"/>
    <n v="69"/>
    <x v="5"/>
    <s v="02/2021"/>
    <s v="Desktop, (1) Dell Optiplex 5040"/>
    <n v="2"/>
    <s v="Desktop, (1) Dell Optiplex 5040 - 1443"/>
    <x v="0"/>
    <x v="0"/>
  </r>
  <r>
    <n v="6933300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s v="Laptop, (1) Dell E5470 Lattitude"/>
    <n v="2"/>
    <s v="Laptop, (1) Dell E5470 Lattitude - 1610"/>
    <x v="0"/>
    <x v="0"/>
  </r>
  <r>
    <n v="6933301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7"/>
    <x v="0"/>
    <x v="0"/>
  </r>
  <r>
    <n v="6933302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20"/>
    <x v="0"/>
    <x v="0"/>
  </r>
  <r>
    <n v="6933304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47"/>
    <x v="0"/>
    <x v="0"/>
  </r>
  <r>
    <n v="6933308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48"/>
    <x v="0"/>
    <x v="0"/>
  </r>
  <r>
    <n v="6933311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3"/>
    <x v="0"/>
    <x v="0"/>
  </r>
  <r>
    <n v="693331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3"/>
    <x v="0"/>
    <x v="0"/>
  </r>
  <r>
    <n v="6933314"/>
    <n v="1"/>
    <x v="2"/>
    <n v="60"/>
    <n v="19"/>
    <n v="0"/>
    <n v="166.26"/>
    <n v="0"/>
    <n v="166.26"/>
    <n v="111.7"/>
    <n v="0"/>
    <n v="54.56"/>
    <n v="114.57"/>
    <n v="2.87"/>
    <n v="304"/>
    <n v="1"/>
    <n v="69"/>
    <x v="5"/>
    <s v="02/2021"/>
    <s v="Monitor, (1) Dell P2217 22 inch"/>
    <n v="2"/>
    <s v="Monitor, (1) Dell P2217 22 inch - 1680"/>
    <x v="0"/>
    <x v="0"/>
  </r>
  <r>
    <n v="6933325"/>
    <n v="1"/>
    <x v="2"/>
    <n v="60"/>
    <n v="27"/>
    <n v="0"/>
    <n v="217591.11"/>
    <n v="0"/>
    <n v="217591.11"/>
    <n v="116955.23"/>
    <n v="0"/>
    <n v="100635.88"/>
    <n v="120682.49"/>
    <n v="3727.26"/>
    <n v="304"/>
    <n v="1"/>
    <n v="69"/>
    <x v="5"/>
    <s v="02/2021"/>
    <s v="Stover - Dover Campus IT Network"/>
    <n v="2"/>
    <s v="Stover - Dover Campus IT Network - 1757"/>
    <x v="0"/>
    <x v="0"/>
  </r>
  <r>
    <n v="6933331"/>
    <n v="1"/>
    <x v="2"/>
    <n v="60"/>
    <n v="20"/>
    <n v="0"/>
    <n v="3516.36"/>
    <n v="0"/>
    <n v="3516.36"/>
    <n v="2303.84"/>
    <n v="0"/>
    <n v="1212.52"/>
    <n v="2364.4699999999998"/>
    <n v="60.63"/>
    <n v="304"/>
    <n v="1"/>
    <n v="69"/>
    <x v="5"/>
    <s v="02/2021"/>
    <s v="Switch, (1) Cisco Catalyst 2960X 48"/>
    <n v="2"/>
    <s v="Switch, (1) Cisco Catalyst 2960X 48 port ethernet - 1696"/>
    <x v="0"/>
    <x v="0"/>
  </r>
  <r>
    <n v="6933332"/>
    <n v="1"/>
    <x v="2"/>
    <n v="60"/>
    <n v="20"/>
    <n v="0"/>
    <n v="6233.42"/>
    <n v="0"/>
    <n v="6233.42"/>
    <n v="4083.93"/>
    <n v="0"/>
    <n v="2149.4899999999998"/>
    <n v="4191.3999999999996"/>
    <n v="107.47"/>
    <n v="304"/>
    <n v="1"/>
    <n v="69"/>
    <x v="5"/>
    <s v="02/2021"/>
    <s v="Switch, (1) Cisco Catalyst 3850 24"/>
    <n v="2"/>
    <s v="Switch, (1) Cisco Catalyst 3850 24 POE LAN - 1692"/>
    <x v="0"/>
    <x v="0"/>
  </r>
  <r>
    <n v="6933334"/>
    <n v="1"/>
    <x v="2"/>
    <n v="84"/>
    <n v="46"/>
    <n v="0"/>
    <n v="4300.3599999999997"/>
    <n v="0"/>
    <n v="4300.3599999999997"/>
    <n v="1902.61"/>
    <n v="0"/>
    <n v="2397.75"/>
    <n v="1954.73"/>
    <n v="52.120000000000005"/>
    <n v="304"/>
    <n v="1"/>
    <n v="69"/>
    <x v="5"/>
    <s v="02/2021"/>
    <s v="Telephones, (10) Cisco UC 8851 w/ac"/>
    <n v="2"/>
    <s v="Telephones, (10) Cisco UC 8851 w/accessories - 1723"/>
    <x v="0"/>
    <x v="0"/>
  </r>
  <r>
    <n v="6933338"/>
    <n v="1"/>
    <x v="2"/>
    <n v="60"/>
    <n v="19"/>
    <n v="0"/>
    <n v="697.71"/>
    <n v="0"/>
    <n v="697.71"/>
    <n v="468.86"/>
    <n v="0"/>
    <n v="228.85"/>
    <n v="480.9"/>
    <n v="12.040000000000001"/>
    <n v="304"/>
    <n v="1"/>
    <n v="69"/>
    <x v="5"/>
    <s v="02/2021"/>
    <s v="PC, (1) Dell Opti 5040 desktop comp"/>
    <n v="2"/>
    <s v="PC, (1) Dell Opti 5040 desktop computer - 1607"/>
    <x v="0"/>
    <x v="0"/>
  </r>
  <r>
    <n v="6933341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48"/>
    <x v="0"/>
    <x v="0"/>
  </r>
  <r>
    <n v="6933342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51"/>
    <x v="0"/>
    <x v="0"/>
  </r>
  <r>
    <n v="6933343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s v="PC, (1) Dell Opti 5040 desktop comp"/>
    <n v="2"/>
    <s v="PC, (1) Dell Opti 5040 desktop computer - 1669"/>
    <x v="0"/>
    <x v="0"/>
  </r>
  <r>
    <n v="6933344"/>
    <n v="1"/>
    <x v="2"/>
    <n v="60"/>
    <n v="20"/>
    <n v="0"/>
    <n v="634.02"/>
    <n v="0"/>
    <n v="634.02"/>
    <n v="415.37"/>
    <n v="0"/>
    <n v="218.65"/>
    <n v="426.3"/>
    <n v="10.93"/>
    <n v="304"/>
    <n v="1"/>
    <n v="69"/>
    <x v="5"/>
    <s v="02/2021"/>
    <s v="Transceiver, (1) CISCO 1000BASE LX/"/>
    <n v="2"/>
    <s v="Transceiver, (1) CISCO 1000BASE LX/LH-iRouter refresh - 1700"/>
    <x v="0"/>
    <x v="0"/>
  </r>
  <r>
    <n v="6933346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2"/>
    <x v="0"/>
    <x v="0"/>
  </r>
  <r>
    <n v="6933347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3"/>
    <x v="0"/>
    <x v="0"/>
  </r>
  <r>
    <n v="6933348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9"/>
    <x v="0"/>
    <x v="0"/>
  </r>
  <r>
    <n v="6933359"/>
    <n v="1"/>
    <x v="2"/>
    <n v="60"/>
    <n v="22"/>
    <n v="0"/>
    <n v="-19959.900000000001"/>
    <n v="0"/>
    <n v="-19959.900000000001"/>
    <n v="-12405.21"/>
    <n v="0"/>
    <n v="-7554.69"/>
    <n v="-12748.61"/>
    <n v="-343.40000000000003"/>
    <n v="304"/>
    <n v="1"/>
    <n v="69"/>
    <x v="5"/>
    <s v="02/2021"/>
    <s v="Computer Purchase 2017-02 Credits f"/>
    <n v="2"/>
    <s v="Computer Purchase 2017-02 Credits for returned equipment - 1727"/>
    <x v="0"/>
    <x v="0"/>
  </r>
  <r>
    <n v="6933366"/>
    <n v="1"/>
    <x v="2"/>
    <n v="60"/>
    <n v="28"/>
    <n v="0"/>
    <n v="8093.86"/>
    <n v="0"/>
    <n v="8093.86"/>
    <n v="4214.6099999999997"/>
    <n v="0"/>
    <n v="3879.25"/>
    <n v="4353.1499999999996"/>
    <n v="138.54"/>
    <n v="304"/>
    <n v="1"/>
    <n v="69"/>
    <x v="5"/>
    <s v="02/2021"/>
    <s v="Computers"/>
    <n v="2"/>
    <s v="Computers - 1766"/>
    <x v="0"/>
    <x v="0"/>
  </r>
  <r>
    <n v="6933367"/>
    <n v="1"/>
    <x v="2"/>
    <n v="60"/>
    <n v="31"/>
    <n v="0"/>
    <n v="2155.91"/>
    <n v="0"/>
    <n v="2155.91"/>
    <n v="1014.18"/>
    <n v="0"/>
    <n v="1141.73"/>
    <n v="1051.01"/>
    <n v="36.83"/>
    <n v="304"/>
    <n v="1"/>
    <n v="69"/>
    <x v="5"/>
    <s v="02/2021"/>
    <s v="Computers"/>
    <n v="2"/>
    <s v="Computers - 1781"/>
    <x v="0"/>
    <x v="0"/>
  </r>
  <r>
    <n v="6933368"/>
    <n v="1"/>
    <x v="2"/>
    <n v="60"/>
    <n v="30"/>
    <n v="0"/>
    <n v="22588.29"/>
    <n v="0"/>
    <n v="22588.29"/>
    <n v="11004.54"/>
    <n v="0"/>
    <n v="11583.75"/>
    <n v="11390.66"/>
    <n v="386.12"/>
    <n v="304"/>
    <n v="1"/>
    <n v="69"/>
    <x v="5"/>
    <s v="02/2021"/>
    <s v="Computers"/>
    <n v="2"/>
    <s v="Computers - 1784"/>
    <x v="0"/>
    <x v="0"/>
  </r>
  <r>
    <n v="6933438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5"/>
    <x v="0"/>
    <x v="0"/>
  </r>
  <r>
    <n v="6933439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8"/>
    <x v="0"/>
    <x v="0"/>
  </r>
  <r>
    <n v="6933440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s v="Laptop, (1) Dell E5470 Lattitude"/>
    <n v="2"/>
    <s v="Laptop, (1) Dell E5470 Lattitude - 1612"/>
    <x v="0"/>
    <x v="0"/>
  </r>
  <r>
    <n v="6933445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2"/>
    <x v="0"/>
    <x v="0"/>
  </r>
  <r>
    <n v="6933446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6"/>
    <x v="0"/>
    <x v="0"/>
  </r>
  <r>
    <n v="6933447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8"/>
    <x v="0"/>
    <x v="0"/>
  </r>
  <r>
    <n v="6933450"/>
    <n v="1"/>
    <x v="2"/>
    <n v="60"/>
    <n v="19"/>
    <n v="0"/>
    <n v="437.98"/>
    <n v="0"/>
    <n v="437.98"/>
    <n v="294.33999999999997"/>
    <n v="0"/>
    <n v="143.63999999999999"/>
    <n v="301.89999999999998"/>
    <n v="7.5600000000000005"/>
    <n v="304"/>
    <n v="1"/>
    <n v="69"/>
    <x v="5"/>
    <s v="02/2021"/>
    <s v="Printer, (1) HP Color LJ Pro M452DN"/>
    <n v="2"/>
    <s v="Printer, (1) HP Color LJ Pro M452DN - 1681"/>
    <x v="0"/>
    <x v="0"/>
  </r>
  <r>
    <n v="693345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7"/>
    <x v="0"/>
    <x v="0"/>
  </r>
  <r>
    <n v="6933459"/>
    <n v="1"/>
    <x v="2"/>
    <n v="60"/>
    <n v="20"/>
    <n v="0"/>
    <n v="4977.75"/>
    <n v="0"/>
    <n v="4977.75"/>
    <n v="3261.26"/>
    <n v="0"/>
    <n v="1716.49"/>
    <n v="3347.08"/>
    <n v="85.820000000000007"/>
    <n v="304"/>
    <n v="1"/>
    <n v="69"/>
    <x v="5"/>
    <s v="02/2021"/>
    <s v="Monitor, (5) Dell P2217 22 inch"/>
    <n v="2"/>
    <s v="Monitor, (5) Dell P2217 22 inch - 1711"/>
    <x v="0"/>
    <x v="0"/>
  </r>
  <r>
    <n v="6933461"/>
    <n v="1"/>
    <x v="2"/>
    <n v="60"/>
    <n v="20"/>
    <n v="0"/>
    <n v="24425.53"/>
    <n v="0"/>
    <n v="24425.53"/>
    <n v="15994.26"/>
    <n v="0"/>
    <n v="8431.27"/>
    <n v="16415.82"/>
    <n v="421.56"/>
    <n v="304"/>
    <n v="1"/>
    <n v="69"/>
    <x v="5"/>
    <s v="02/2021"/>
    <s v="Rewiring project for Marianna Site"/>
    <n v="2"/>
    <s v="Rewiring project for Marianna Site - 1697"/>
    <x v="0"/>
    <x v="0"/>
  </r>
  <r>
    <n v="6933462"/>
    <n v="1"/>
    <x v="2"/>
    <n v="60"/>
    <n v="20"/>
    <n v="0"/>
    <n v="6842.38"/>
    <n v="0"/>
    <n v="6842.38"/>
    <n v="4482.93"/>
    <n v="0"/>
    <n v="2359.4499999999998"/>
    <n v="4600.8999999999996"/>
    <n v="117.97"/>
    <n v="304"/>
    <n v="1"/>
    <n v="69"/>
    <x v="5"/>
    <s v="02/2021"/>
    <s v="Router, (1) CISCO ISR 4431 -iRouter"/>
    <n v="2"/>
    <s v="Router, (1) CISCO ISR 4431 -iRouter refresh - 1701"/>
    <x v="0"/>
    <x v="0"/>
  </r>
  <r>
    <n v="6933465"/>
    <n v="1"/>
    <x v="2"/>
    <n v="36"/>
    <n v="0"/>
    <n v="0"/>
    <n v="26621.3"/>
    <n v="-26621.3"/>
    <n v="0"/>
    <n v="26621.3"/>
    <n v="-26621.3"/>
    <n v="0"/>
    <n v="0"/>
    <n v="0"/>
    <n v="304"/>
    <n v="1"/>
    <n v="69"/>
    <x v="5"/>
    <s v="02/2021"/>
    <s v="RSA SescurID token seed (3) YR"/>
    <n v="2"/>
    <s v="RSA SescurID token seed (3) YR - 1729"/>
    <x v="0"/>
    <x v="0"/>
  </r>
  <r>
    <n v="6933474"/>
    <n v="1"/>
    <x v="2"/>
    <n v="36"/>
    <n v="6"/>
    <n v="0"/>
    <n v="-14760"/>
    <n v="0"/>
    <n v="-14760"/>
    <n v="-12135.99"/>
    <n v="0"/>
    <n v="-2624.01"/>
    <n v="-12573.33"/>
    <n v="-437.34000000000003"/>
    <n v="304"/>
    <n v="1"/>
    <n v="69"/>
    <x v="5"/>
    <s v="02/2021"/>
    <s v="Licenses, (36) CISCO L-ASA5545-TAM"/>
    <n v="2"/>
    <s v="Licenses, (36) CISCO L-ASA5545-TAM subscriptions for Energy Lane Firewall - 1763"/>
    <x v="0"/>
    <x v="0"/>
  </r>
  <r>
    <n v="6933475"/>
    <n v="1"/>
    <x v="2"/>
    <n v="60"/>
    <n v="27"/>
    <n v="0"/>
    <n v="129968.61"/>
    <n v="0"/>
    <n v="129968.61"/>
    <n v="69858.11"/>
    <n v="0"/>
    <n v="60110.5"/>
    <n v="72084.42"/>
    <n v="2226.31"/>
    <n v="304"/>
    <n v="1"/>
    <n v="69"/>
    <x v="5"/>
    <s v="02/2021"/>
    <s v="Newark Office IT"/>
    <n v="2"/>
    <s v="Newark Office IT - 1758"/>
    <x v="0"/>
    <x v="0"/>
  </r>
  <r>
    <n v="6933479"/>
    <n v="1"/>
    <x v="2"/>
    <n v="60"/>
    <n v="20"/>
    <n v="0"/>
    <n v="3516.35"/>
    <n v="0"/>
    <n v="3516.35"/>
    <n v="2303.84"/>
    <n v="0"/>
    <n v="1212.51"/>
    <n v="2364.4699999999998"/>
    <n v="60.63"/>
    <n v="304"/>
    <n v="1"/>
    <n v="69"/>
    <x v="5"/>
    <s v="02/2021"/>
    <s v="Switch, (1) Cisco Catalyst 2960X 48"/>
    <n v="2"/>
    <s v="Switch, (1) Cisco Catalyst 2960X 48 port ethernet - 1694"/>
    <x v="0"/>
    <x v="0"/>
  </r>
  <r>
    <n v="6933484"/>
    <n v="1"/>
    <x v="2"/>
    <n v="60"/>
    <n v="19"/>
    <n v="0"/>
    <n v="697.61"/>
    <n v="0"/>
    <n v="697.61"/>
    <n v="468.79"/>
    <n v="0"/>
    <n v="228.82"/>
    <n v="480.83"/>
    <n v="12.040000000000001"/>
    <n v="304"/>
    <n v="1"/>
    <n v="69"/>
    <x v="5"/>
    <s v="02/2021"/>
    <s v="PC, (1) Dell Opti 5040 desktop comp"/>
    <n v="2"/>
    <s v="PC, (1) Dell Opti 5040 desktop computer - 1606"/>
    <x v="0"/>
    <x v="0"/>
  </r>
  <r>
    <n v="6933485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s v="PC, (1) Dell Opti 5040 desktop comp"/>
    <n v="2"/>
    <s v="PC, (1) Dell Opti 5040 desktop computer - 1662"/>
    <x v="0"/>
    <x v="0"/>
  </r>
  <r>
    <n v="6933487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5"/>
    <x v="0"/>
    <x v="0"/>
  </r>
  <r>
    <n v="6933488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6"/>
    <x v="0"/>
    <x v="0"/>
  </r>
  <r>
    <n v="6933489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s v="Monitor, (1) Dell P2217 22 inch"/>
    <n v="2"/>
    <s v="Monitor, (1) Dell P2217 22 inch - 1590"/>
    <x v="0"/>
    <x v="0"/>
  </r>
  <r>
    <n v="6933490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6"/>
    <x v="0"/>
    <x v="0"/>
  </r>
  <r>
    <n v="6933513"/>
    <n v="1"/>
    <x v="2"/>
    <n v="60"/>
    <n v="32"/>
    <n v="0"/>
    <n v="74483.95"/>
    <n v="0"/>
    <n v="74483.95"/>
    <n v="33790.31"/>
    <n v="0"/>
    <n v="40693.64"/>
    <n v="35061.99"/>
    <n v="1271.68"/>
    <n v="304"/>
    <n v="1"/>
    <n v="69"/>
    <x v="5"/>
    <s v="02/2021"/>
    <s v="Computer Purchases"/>
    <n v="2"/>
    <s v="Computer Purchases - 1793"/>
    <x v="0"/>
    <x v="0"/>
  </r>
  <r>
    <n v="6933514"/>
    <n v="1"/>
    <x v="2"/>
    <n v="60"/>
    <n v="27"/>
    <n v="0"/>
    <n v="38380.33"/>
    <n v="0"/>
    <n v="38380.33"/>
    <n v="20629.400000000001"/>
    <n v="0"/>
    <n v="17750.93"/>
    <n v="21286.84"/>
    <n v="657.44"/>
    <n v="304"/>
    <n v="1"/>
    <n v="69"/>
    <x v="5"/>
    <s v="02/2021"/>
    <s v="Computers"/>
    <n v="2"/>
    <s v="Computers - 1759"/>
    <x v="0"/>
    <x v="0"/>
  </r>
  <r>
    <n v="6933529"/>
    <n v="1"/>
    <x v="2"/>
    <n v="60"/>
    <n v="22"/>
    <n v="0"/>
    <n v="320.39"/>
    <n v="0"/>
    <n v="320.39"/>
    <n v="199.11"/>
    <n v="0"/>
    <n v="121.28"/>
    <n v="204.62"/>
    <n v="5.51"/>
    <n v="304"/>
    <n v="1"/>
    <n v="69"/>
    <x v="5"/>
    <s v="02/2021"/>
    <s v="UPS, (1) APC Power saving back-ups"/>
    <n v="2"/>
    <s v="UPS, (1) APC Power saving back-ups RS1500 - 1722"/>
    <x v="0"/>
    <x v="0"/>
  </r>
  <r>
    <n v="6933530"/>
    <n v="1"/>
    <x v="2"/>
    <n v="60"/>
    <n v="20"/>
    <n v="0"/>
    <n v="1338.76"/>
    <n v="0"/>
    <n v="1338.76"/>
    <n v="877.1"/>
    <n v="0"/>
    <n v="461.66"/>
    <n v="900.18"/>
    <n v="23.080000000000002"/>
    <n v="304"/>
    <n v="1"/>
    <n v="69"/>
    <x v="5"/>
    <s v="02/2021"/>
    <s v="UPS, (1) APC Smart x1500VA"/>
    <n v="2"/>
    <s v="UPS, (1) APC Smart x1500VA - 1691"/>
    <x v="0"/>
    <x v="0"/>
  </r>
  <r>
    <n v="6933576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s v="Laptop, (1) Dell E5470 Lattitude"/>
    <n v="2"/>
    <s v="Laptop, (1) Dell E5470 Lattitude - 1609"/>
    <x v="0"/>
    <x v="0"/>
  </r>
  <r>
    <n v="6933577"/>
    <n v="1"/>
    <x v="2"/>
    <n v="60"/>
    <n v="19"/>
    <n v="0"/>
    <n v="947.8"/>
    <n v="0"/>
    <n v="947.8"/>
    <n v="636.94000000000005"/>
    <n v="0"/>
    <n v="310.86"/>
    <n v="653.29999999999995"/>
    <n v="16.36"/>
    <n v="304"/>
    <n v="1"/>
    <n v="69"/>
    <x v="5"/>
    <s v="02/2021"/>
    <s v="Laptop, (1) Dell E5470 Lattitude"/>
    <n v="2"/>
    <s v="Laptop, (1) Dell E5470 Lattitude - 1613"/>
    <x v="0"/>
    <x v="0"/>
  </r>
  <r>
    <n v="6933578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21"/>
    <x v="0"/>
    <x v="0"/>
  </r>
  <r>
    <n v="6933579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4"/>
    <x v="0"/>
    <x v="0"/>
  </r>
  <r>
    <n v="6933580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s v="Laptop, (1) Dell E5470 Lattitude"/>
    <n v="2"/>
    <s v="Laptop, (1) Dell E5470 Lattitude - 1643"/>
    <x v="0"/>
    <x v="0"/>
  </r>
  <r>
    <n v="6933581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s v="Laptop, (1) Dell E5470 Lattitude"/>
    <n v="2"/>
    <s v="Laptop, (1) Dell E5470 Lattitude - 1644"/>
    <x v="0"/>
    <x v="0"/>
  </r>
  <r>
    <n v="6933582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46"/>
    <x v="0"/>
    <x v="0"/>
  </r>
  <r>
    <n v="6933589"/>
    <n v="1"/>
    <x v="2"/>
    <n v="60"/>
    <n v="19"/>
    <n v="0"/>
    <n v="171.4"/>
    <n v="0"/>
    <n v="171.4"/>
    <n v="115.2"/>
    <n v="0"/>
    <n v="56.2"/>
    <n v="118.16"/>
    <n v="2.96"/>
    <n v="304"/>
    <n v="1"/>
    <n v="69"/>
    <x v="5"/>
    <s v="02/2021"/>
    <s v="Monitor, (1) Dell P2217 22 inch"/>
    <n v="2"/>
    <s v="Monitor, (1) Dell P2217 22 inch - 1601"/>
    <x v="0"/>
    <x v="0"/>
  </r>
  <r>
    <n v="6933590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0"/>
    <x v="0"/>
    <x v="0"/>
  </r>
  <r>
    <n v="6933592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3"/>
    <x v="0"/>
    <x v="0"/>
  </r>
  <r>
    <n v="6933597"/>
    <n v="1"/>
    <x v="2"/>
    <n v="60"/>
    <n v="20"/>
    <n v="0"/>
    <n v="1753.82"/>
    <n v="0"/>
    <n v="1753.82"/>
    <n v="1149.06"/>
    <n v="0"/>
    <n v="604.76"/>
    <n v="1179.3"/>
    <n v="30.240000000000002"/>
    <n v="304"/>
    <n v="1"/>
    <n v="69"/>
    <x v="5"/>
    <s v="02/2021"/>
    <s v="Monitor, (10) Dell P2217 22 inch"/>
    <n v="2"/>
    <s v="Monitor, (10) Dell P2217 22 inch - 1710"/>
    <x v="0"/>
    <x v="0"/>
  </r>
  <r>
    <n v="6933608"/>
    <n v="1"/>
    <x v="2"/>
    <n v="60"/>
    <n v="33"/>
    <n v="0"/>
    <n v="8657.42"/>
    <n v="0"/>
    <n v="8657.42"/>
    <n v="3782.49"/>
    <n v="0"/>
    <n v="4874.93"/>
    <n v="3930.22"/>
    <n v="147.72999999999999"/>
    <n v="304"/>
    <n v="1"/>
    <n v="69"/>
    <x v="5"/>
    <s v="02/2021"/>
    <s v="Network Upgrades"/>
    <n v="2"/>
    <s v="Network Upgrades - 1797"/>
    <x v="0"/>
    <x v="0"/>
  </r>
  <r>
    <n v="6933619"/>
    <n v="1"/>
    <x v="2"/>
    <n v="60"/>
    <n v="25"/>
    <n v="0"/>
    <n v="9150"/>
    <n v="0"/>
    <n v="9150"/>
    <n v="5225.38"/>
    <n v="0"/>
    <n v="3924.62"/>
    <n v="5382.36"/>
    <n v="156.97999999999999"/>
    <n v="304"/>
    <n v="1"/>
    <n v="69"/>
    <x v="5"/>
    <s v="02/2021"/>
    <s v="Laptops, (6) Dell CTO 7480"/>
    <n v="2"/>
    <s v="Laptops, (6) Dell CTO 7480 - 1741"/>
    <x v="0"/>
    <x v="0"/>
  </r>
  <r>
    <n v="6933620"/>
    <n v="1"/>
    <x v="2"/>
    <n v="36"/>
    <n v="2"/>
    <n v="0"/>
    <n v="17294.400000000001"/>
    <n v="0"/>
    <n v="17294.400000000001"/>
    <n v="16246.25"/>
    <n v="0"/>
    <n v="1048.1500000000001"/>
    <n v="16770.330000000002"/>
    <n v="524.08000000000004"/>
    <n v="304"/>
    <n v="1"/>
    <n v="69"/>
    <x v="5"/>
    <s v="02/2021"/>
    <s v="Licenses, (36) CISCO L-ASA5545-TAM"/>
    <n v="2"/>
    <s v="Licenses, (36) CISCO L-ASA5545-TAM subscriptions for Energy Lane Firewall - 1745"/>
    <x v="0"/>
    <x v="0"/>
  </r>
  <r>
    <n v="6933621"/>
    <n v="1"/>
    <x v="2"/>
    <n v="60"/>
    <n v="20"/>
    <n v="0"/>
    <n v="6816.43"/>
    <n v="0"/>
    <n v="6816.43"/>
    <n v="4465.93"/>
    <n v="0"/>
    <n v="2350.5"/>
    <n v="4583.46"/>
    <n v="117.53"/>
    <n v="304"/>
    <n v="1"/>
    <n v="69"/>
    <x v="5"/>
    <s v="02/2021"/>
    <s v="Switch, (1) Cisco Catalyst 3850 24"/>
    <n v="2"/>
    <s v="Switch, (1) Cisco Catalyst 3850 24 POE LAN - 1693"/>
    <x v="0"/>
    <x v="0"/>
  </r>
  <r>
    <n v="6933626"/>
    <n v="1"/>
    <x v="2"/>
    <n v="60"/>
    <n v="25"/>
    <n v="0"/>
    <n v="941.55"/>
    <n v="0"/>
    <n v="941.55"/>
    <n v="537.67999999999995"/>
    <n v="0"/>
    <n v="403.87"/>
    <n v="553.83000000000004"/>
    <n v="16.149999999999999"/>
    <n v="304"/>
    <n v="1"/>
    <n v="69"/>
    <x v="5"/>
    <s v="02/2021"/>
    <s v="PC, (1) Dell CTO 5050 Desktop compu"/>
    <n v="2"/>
    <s v="PC, (1) Dell CTO 5050 Desktop computers - 1742"/>
    <x v="0"/>
    <x v="0"/>
  </r>
  <r>
    <n v="6933628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s v="PC, (1) Dell Opti 5040 desktop comp"/>
    <n v="2"/>
    <s v="PC, (1) Dell Opti 5040 desktop computer - 1665"/>
    <x v="0"/>
    <x v="0"/>
  </r>
  <r>
    <n v="6933629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3"/>
    <x v="0"/>
    <x v="0"/>
  </r>
  <r>
    <n v="6933630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4"/>
    <x v="0"/>
    <x v="0"/>
  </r>
  <r>
    <n v="6933632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8"/>
    <x v="0"/>
    <x v="0"/>
  </r>
  <r>
    <n v="6933639"/>
    <n v="1"/>
    <x v="2"/>
    <n v="60"/>
    <n v="9"/>
    <n v="0"/>
    <n v="838.17"/>
    <n v="0"/>
    <n v="838.17"/>
    <n v="712.44"/>
    <n v="0"/>
    <n v="125.73"/>
    <n v="726.41"/>
    <n v="13.97"/>
    <n v="304"/>
    <n v="1"/>
    <n v="69"/>
    <x v="5"/>
    <s v="02/2021"/>
    <s v="Desktop, (1) Dell Optiplex 5040"/>
    <n v="2"/>
    <s v="Desktop, (1) Dell Optiplex 5040 - 1446"/>
    <x v="0"/>
    <x v="0"/>
  </r>
  <r>
    <n v="6933641"/>
    <n v="1"/>
    <x v="2"/>
    <n v="60"/>
    <n v="2"/>
    <n v="0"/>
    <n v="6380.62"/>
    <n v="0"/>
    <n v="6380.62"/>
    <n v="6148.59"/>
    <n v="0"/>
    <n v="232.03"/>
    <n v="6264.61"/>
    <n v="116.02"/>
    <n v="304"/>
    <n v="1"/>
    <n v="69"/>
    <x v="5"/>
    <s v="02/2021"/>
    <s v="(6) Latitude E6440 Laptops for Silv"/>
    <n v="2"/>
    <s v="(6) Latitude E6440 Laptops for Silver Lake - 1329"/>
    <x v="0"/>
    <x v="0"/>
  </r>
  <r>
    <n v="6933658"/>
    <n v="1"/>
    <x v="2"/>
    <n v="60"/>
    <n v="20"/>
    <n v="0"/>
    <n v="525.52"/>
    <n v="0"/>
    <n v="525.52"/>
    <n v="344.29"/>
    <n v="0"/>
    <n v="181.23"/>
    <n v="353.35"/>
    <n v="9.06"/>
    <n v="304"/>
    <n v="1"/>
    <n v="69"/>
    <x v="5"/>
    <s v="02/2021"/>
    <s v="CISCO AC power supply -iRouter refr"/>
    <n v="2"/>
    <s v="CISCO AC power supply -iRouter refresh project - 1698"/>
    <x v="0"/>
    <x v="0"/>
  </r>
  <r>
    <n v="6933717"/>
    <n v="1"/>
    <x v="2"/>
    <n v="60"/>
    <n v="9"/>
    <n v="0"/>
    <n v="826.97"/>
    <n v="0"/>
    <n v="826.97"/>
    <n v="702.91"/>
    <n v="0"/>
    <n v="124.06"/>
    <n v="716.69"/>
    <n v="13.780000000000001"/>
    <n v="304"/>
    <n v="1"/>
    <n v="69"/>
    <x v="5"/>
    <s v="02/2021"/>
    <s v="Desktop, (1) Dell Optiplex 5040"/>
    <n v="2"/>
    <s v="Desktop, (1) Dell Optiplex 5040 - 1444"/>
    <x v="0"/>
    <x v="0"/>
  </r>
  <r>
    <n v="6933729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6"/>
    <x v="0"/>
    <x v="0"/>
  </r>
  <r>
    <n v="6933730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9"/>
    <x v="0"/>
    <x v="0"/>
  </r>
  <r>
    <n v="6933731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49"/>
    <x v="0"/>
    <x v="0"/>
  </r>
  <r>
    <n v="6933732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50"/>
    <x v="0"/>
    <x v="0"/>
  </r>
  <r>
    <n v="6933733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51"/>
    <x v="0"/>
    <x v="0"/>
  </r>
  <r>
    <n v="6933734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5"/>
    <x v="0"/>
    <x v="0"/>
  </r>
  <r>
    <n v="6933738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1"/>
    <x v="0"/>
    <x v="0"/>
  </r>
  <r>
    <n v="693374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5"/>
    <x v="0"/>
    <x v="0"/>
  </r>
  <r>
    <n v="6933744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4"/>
    <x v="0"/>
    <x v="0"/>
  </r>
  <r>
    <n v="693375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7"/>
    <x v="0"/>
    <x v="0"/>
  </r>
  <r>
    <n v="6933758"/>
    <n v="1"/>
    <x v="2"/>
    <n v="60"/>
    <n v="30"/>
    <n v="0"/>
    <n v="59503.97"/>
    <n v="0"/>
    <n v="59503.97"/>
    <n v="28989.07"/>
    <n v="0"/>
    <n v="30514.9"/>
    <n v="30006.23"/>
    <n v="1017.16"/>
    <n v="304"/>
    <n v="1"/>
    <n v="69"/>
    <x v="5"/>
    <s v="02/2021"/>
    <s v="Stover - Dover Campus IT Network"/>
    <n v="2"/>
    <s v="Stover - Dover Campus IT Network - 1776"/>
    <x v="0"/>
    <x v="0"/>
  </r>
  <r>
    <n v="6933759"/>
    <n v="1"/>
    <x v="2"/>
    <n v="60"/>
    <n v="20"/>
    <n v="0"/>
    <n v="12373.83"/>
    <n v="0"/>
    <n v="12373.83"/>
    <n v="8249.2199999999993"/>
    <n v="0"/>
    <n v="4124.6099999999997"/>
    <n v="8455.4500000000007"/>
    <n v="206.23000000000002"/>
    <n v="304"/>
    <n v="1"/>
    <n v="69"/>
    <x v="5"/>
    <s v="02/2021"/>
    <s v="Switch, (1) CISCO  Catalyst 3850 48"/>
    <n v="2"/>
    <s v="Switch, (1) CISCO  Catalyst 3850 48 port - 1712"/>
    <x v="0"/>
    <x v="0"/>
  </r>
  <r>
    <n v="6933763"/>
    <n v="1"/>
    <x v="2"/>
    <n v="60"/>
    <n v="25"/>
    <n v="0"/>
    <n v="6528.19"/>
    <n v="0"/>
    <n v="6528.19"/>
    <n v="3728.08"/>
    <n v="0"/>
    <n v="2800.11"/>
    <n v="3840.08"/>
    <n v="112"/>
    <n v="304"/>
    <n v="1"/>
    <n v="69"/>
    <x v="5"/>
    <s v="02/2021"/>
    <s v="Laptops, (4) Dell CTO 7480"/>
    <n v="2"/>
    <s v="Laptops, (4) Dell CTO 7480 - 1743"/>
    <x v="0"/>
    <x v="0"/>
  </r>
  <r>
    <n v="6933769"/>
    <n v="1"/>
    <x v="2"/>
    <n v="60"/>
    <n v="19"/>
    <n v="0"/>
    <n v="847.84"/>
    <n v="0"/>
    <n v="847.84"/>
    <n v="569.78"/>
    <n v="0"/>
    <n v="278.06"/>
    <n v="584.41"/>
    <n v="14.63"/>
    <n v="304"/>
    <n v="1"/>
    <n v="69"/>
    <x v="5"/>
    <s v="02/2021"/>
    <s v="PC, (1) Dell Opti 5040 desktop comp"/>
    <n v="2"/>
    <s v="PC, (1) Dell Opti 5040 desktop computer - 1586"/>
    <x v="0"/>
    <x v="0"/>
  </r>
  <r>
    <n v="6933770"/>
    <n v="1"/>
    <x v="2"/>
    <n v="60"/>
    <n v="19"/>
    <n v="0"/>
    <n v="847.83"/>
    <n v="0"/>
    <n v="847.83"/>
    <n v="569.77"/>
    <n v="0"/>
    <n v="278.06"/>
    <n v="584.4"/>
    <n v="14.63"/>
    <n v="304"/>
    <n v="1"/>
    <n v="69"/>
    <x v="5"/>
    <s v="02/2021"/>
    <s v="PC, (1) Dell Opti 5040 desktop comp"/>
    <n v="2"/>
    <s v="PC, (1) Dell Opti 5040 desktop computer - 1587"/>
    <x v="0"/>
    <x v="0"/>
  </r>
  <r>
    <n v="6933771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s v="PC, (1) Dell Opti 5040 desktop comp"/>
    <n v="2"/>
    <s v="PC, (1) Dell Opti 5040 desktop computer - 1660"/>
    <x v="0"/>
    <x v="0"/>
  </r>
  <r>
    <n v="6933777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s v="PC, (1) Dell Opti 5040 desktop comp"/>
    <n v="2"/>
    <s v="PC, (1) Dell Opti 5040 desktop computer - 1663"/>
    <x v="0"/>
    <x v="0"/>
  </r>
  <r>
    <n v="6933780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52"/>
    <x v="0"/>
    <x v="0"/>
  </r>
  <r>
    <n v="6933790"/>
    <n v="1"/>
    <x v="2"/>
    <n v="60"/>
    <n v="9"/>
    <n v="0"/>
    <n v="838.17"/>
    <n v="0"/>
    <n v="838.17"/>
    <n v="712.44"/>
    <n v="0"/>
    <n v="125.73"/>
    <n v="726.41"/>
    <n v="13.97"/>
    <n v="304"/>
    <n v="1"/>
    <n v="69"/>
    <x v="5"/>
    <s v="02/2021"/>
    <s v="Desktop, (1) Dell Optiplex 5040"/>
    <n v="2"/>
    <s v="Desktop, (1) Dell Optiplex 5040 - 1445"/>
    <x v="0"/>
    <x v="0"/>
  </r>
  <r>
    <n v="6933791"/>
    <n v="1"/>
    <x v="2"/>
    <n v="60"/>
    <n v="20"/>
    <n v="0"/>
    <n v="1035.32"/>
    <n v="0"/>
    <n v="1035.32"/>
    <n v="678.3"/>
    <n v="0"/>
    <n v="357.02"/>
    <n v="696.15"/>
    <n v="17.850000000000001"/>
    <n v="304"/>
    <n v="1"/>
    <n v="69"/>
    <x v="5"/>
    <s v="02/2021"/>
    <s v="(5) Dell Docking station WD15 w/180"/>
    <n v="2"/>
    <s v="(5) Dell Docking station WD15 w/180w adapter - 1709"/>
    <x v="0"/>
    <x v="0"/>
  </r>
  <r>
    <n v="6933792"/>
    <n v="1"/>
    <x v="2"/>
    <n v="60"/>
    <n v="2"/>
    <n v="0"/>
    <n v="5977.59"/>
    <n v="0"/>
    <n v="5977.59"/>
    <n v="5760.22"/>
    <n v="0"/>
    <n v="217.37"/>
    <n v="5868.91"/>
    <n v="108.69"/>
    <n v="304"/>
    <n v="1"/>
    <n v="69"/>
    <x v="5"/>
    <s v="02/2021"/>
    <s v="(5) Latitude E6440 CTO laptops for"/>
    <n v="2"/>
    <s v="(5) Latitude E6440 CTO laptops for Governors Ave - 1330"/>
    <x v="0"/>
    <x v="0"/>
  </r>
  <r>
    <n v="6933795"/>
    <n v="1"/>
    <x v="2"/>
    <n v="60"/>
    <n v="18"/>
    <n v="0"/>
    <n v="2412.27"/>
    <n v="0"/>
    <n v="2412.27"/>
    <n v="1661.76"/>
    <n v="0"/>
    <n v="750.51"/>
    <n v="1703.46"/>
    <n v="41.7"/>
    <n v="304"/>
    <n v="1"/>
    <n v="69"/>
    <x v="5"/>
    <s v="02/2021"/>
    <s v="BackUp &amp; Storage, (5) HP LT05 20Pk"/>
    <n v="2"/>
    <s v="BackUp &amp; Storage, (5) HP LT05 20Pk tapes &amp; (5) carts - 1584"/>
    <x v="0"/>
    <x v="0"/>
  </r>
  <r>
    <n v="6933803"/>
    <n v="1"/>
    <x v="2"/>
    <n v="60"/>
    <n v="30"/>
    <n v="0"/>
    <n v="31359.85"/>
    <n v="0"/>
    <n v="31359.85"/>
    <n v="15277.9"/>
    <n v="0"/>
    <n v="16081.95"/>
    <n v="15813.96"/>
    <n v="536.06000000000006"/>
    <n v="304"/>
    <n v="1"/>
    <n v="69"/>
    <x v="5"/>
    <s v="02/2021"/>
    <s v="Computer Purchases"/>
    <n v="2"/>
    <s v="Computer Purchases - 1782"/>
    <x v="0"/>
    <x v="0"/>
  </r>
  <r>
    <n v="6933804"/>
    <n v="1"/>
    <x v="2"/>
    <n v="60"/>
    <n v="33"/>
    <n v="0"/>
    <n v="18372.64"/>
    <n v="0"/>
    <n v="18372.64"/>
    <n v="8027.02"/>
    <n v="0"/>
    <n v="10345.620000000001"/>
    <n v="8340.52"/>
    <n v="313.5"/>
    <n v="304"/>
    <n v="1"/>
    <n v="69"/>
    <x v="5"/>
    <s v="02/2021"/>
    <s v="Computer Purchases"/>
    <n v="2"/>
    <s v="Computer Purchases - 1798"/>
    <x v="0"/>
    <x v="0"/>
  </r>
  <r>
    <n v="6933805"/>
    <n v="1"/>
    <x v="2"/>
    <n v="60"/>
    <n v="29"/>
    <n v="0"/>
    <n v="36392.35"/>
    <n v="0"/>
    <n v="36392.35"/>
    <n v="18339.830000000002"/>
    <n v="0"/>
    <n v="18052.52"/>
    <n v="18962.330000000002"/>
    <n v="622.5"/>
    <n v="304"/>
    <n v="1"/>
    <n v="69"/>
    <x v="5"/>
    <s v="02/2021"/>
    <s v="Computers"/>
    <n v="2"/>
    <s v="Computers - 1772"/>
    <x v="0"/>
    <x v="0"/>
  </r>
  <r>
    <n v="6933812"/>
    <n v="1"/>
    <x v="2"/>
    <n v="60"/>
    <n v="28"/>
    <n v="0"/>
    <n v="77.319999999999993"/>
    <n v="0"/>
    <n v="77.319999999999993"/>
    <n v="40.22"/>
    <n v="0"/>
    <n v="37.1"/>
    <n v="41.55"/>
    <n v="1.33"/>
    <n v="304"/>
    <n v="1"/>
    <n v="69"/>
    <x v="5"/>
    <s v="02/2021"/>
    <s v="CISCO CAT WS-C2960X-48FPS-L Network"/>
    <n v="2"/>
    <s v="CISCO CAT WS-C2960X-48FPS-L Network refresh project - 1761"/>
    <x v="0"/>
    <x v="0"/>
  </r>
  <r>
    <n v="6933875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6"/>
    <x v="0"/>
    <x v="0"/>
  </r>
  <r>
    <n v="6933876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s v="Laptop, (1) Dell E5470 Lattitude"/>
    <n v="2"/>
    <s v="Laptop, (1) Dell E5470 Lattitude - 1640"/>
    <x v="0"/>
    <x v="0"/>
  </r>
  <r>
    <n v="6933883"/>
    <n v="1"/>
    <x v="2"/>
    <n v="60"/>
    <n v="25"/>
    <n v="0"/>
    <n v="4028.64"/>
    <n v="0"/>
    <n v="4028.64"/>
    <n v="2300.69"/>
    <n v="0"/>
    <n v="1727.95"/>
    <n v="2369.81"/>
    <n v="69.12"/>
    <n v="304"/>
    <n v="1"/>
    <n v="69"/>
    <x v="5"/>
    <s v="02/2021"/>
    <s v="PC, (4) Dell CTO 5050 Desktop compu"/>
    <n v="2"/>
    <s v="PC, (4) Dell CTO 5050 Desktop computers - 1744"/>
    <x v="0"/>
    <x v="0"/>
  </r>
  <r>
    <n v="6933886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4"/>
    <x v="0"/>
    <x v="0"/>
  </r>
  <r>
    <n v="6933887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5"/>
    <x v="0"/>
    <x v="0"/>
  </r>
  <r>
    <n v="6933888"/>
    <n v="1"/>
    <x v="2"/>
    <n v="60"/>
    <n v="19"/>
    <n v="0"/>
    <n v="170.16"/>
    <n v="0"/>
    <n v="170.16"/>
    <n v="114.37"/>
    <n v="0"/>
    <n v="55.79"/>
    <n v="117.31"/>
    <n v="2.94"/>
    <n v="304"/>
    <n v="1"/>
    <n v="69"/>
    <x v="5"/>
    <s v="02/2021"/>
    <s v="Monitor, (1) Dell P2217 22 inch"/>
    <n v="2"/>
    <s v="Monitor, (1) Dell P2217 22 inch - 1639"/>
    <x v="0"/>
    <x v="0"/>
  </r>
  <r>
    <n v="6933889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4"/>
    <x v="0"/>
    <x v="0"/>
  </r>
  <r>
    <n v="693389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1"/>
    <x v="0"/>
    <x v="0"/>
  </r>
  <r>
    <n v="6933894"/>
    <n v="1"/>
    <x v="2"/>
    <n v="60"/>
    <n v="19"/>
    <n v="0"/>
    <n v="1377.53"/>
    <n v="0"/>
    <n v="1377.53"/>
    <n v="925.76"/>
    <n v="0"/>
    <n v="451.77"/>
    <n v="949.54"/>
    <n v="23.78"/>
    <n v="304"/>
    <n v="1"/>
    <n v="69"/>
    <x v="5"/>
    <s v="02/2021"/>
    <s v="Laptop, (1) Dell E7270 Lattitude"/>
    <n v="2"/>
    <s v="Laptop, (1) Dell E7270 Lattitude - 1605"/>
    <x v="0"/>
    <x v="0"/>
  </r>
  <r>
    <n v="6933895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9"/>
    <x v="0"/>
    <x v="0"/>
  </r>
  <r>
    <n v="6933896"/>
    <n v="1"/>
    <x v="2"/>
    <n v="60"/>
    <n v="20"/>
    <n v="0"/>
    <n v="166.27"/>
    <n v="0"/>
    <n v="166.27"/>
    <n v="108.93"/>
    <n v="0"/>
    <n v="57.34"/>
    <n v="111.8"/>
    <n v="2.87"/>
    <n v="304"/>
    <n v="1"/>
    <n v="69"/>
    <x v="5"/>
    <s v="02/2021"/>
    <s v="Monitor, (1) Dell P2217 22 inch"/>
    <n v="2"/>
    <s v="Monitor, (1) Dell P2217 22 inch - 1704"/>
    <x v="0"/>
    <x v="0"/>
  </r>
  <r>
    <n v="6933897"/>
    <n v="1"/>
    <x v="2"/>
    <n v="60"/>
    <n v="20"/>
    <n v="0"/>
    <n v="1840.27"/>
    <n v="0"/>
    <n v="1840.27"/>
    <n v="1205.69"/>
    <n v="0"/>
    <n v="634.58000000000004"/>
    <n v="1237.42"/>
    <n v="31.73"/>
    <n v="304"/>
    <n v="1"/>
    <n v="69"/>
    <x v="5"/>
    <s v="02/2021"/>
    <s v="Monitor, (12) Dell P2217 22 inch"/>
    <n v="2"/>
    <s v="Monitor, (12) Dell P2217 22 inch - 1706"/>
    <x v="0"/>
    <x v="0"/>
  </r>
  <r>
    <n v="6933925"/>
    <n v="1"/>
    <x v="2"/>
    <n v="60"/>
    <n v="20"/>
    <n v="0"/>
    <n v="22765"/>
    <n v="0"/>
    <n v="22765"/>
    <n v="15176.7"/>
    <n v="0"/>
    <n v="7588.3"/>
    <n v="15556.12"/>
    <n v="379.42"/>
    <n v="304"/>
    <n v="1"/>
    <n v="69"/>
    <x v="5"/>
    <s v="02/2021"/>
    <s v="Middletown Office Security system -"/>
    <n v="2"/>
    <s v="Middletown Office Security system - 114 Sandhill Drive - 1714"/>
    <x v="0"/>
    <x v="0"/>
  </r>
  <r>
    <n v="6933931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s v="PC, (1) Dell Opti 5040 desktop comp"/>
    <n v="2"/>
    <s v="PC, (1) Dell Opti 5040 desktop computer - 1666"/>
    <x v="0"/>
    <x v="0"/>
  </r>
  <r>
    <n v="6933932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s v="PC, (1) Dell Opti 5040 desktop comp"/>
    <n v="2"/>
    <s v="PC, (1) Dell Opti 5040 desktop computer - 1668"/>
    <x v="0"/>
    <x v="0"/>
  </r>
  <r>
    <n v="6933933"/>
    <n v="1"/>
    <x v="2"/>
    <n v="60"/>
    <n v="20"/>
    <n v="0"/>
    <n v="634.02"/>
    <n v="0"/>
    <n v="634.02"/>
    <n v="415.37"/>
    <n v="0"/>
    <n v="218.65"/>
    <n v="426.3"/>
    <n v="10.93"/>
    <n v="304"/>
    <n v="1"/>
    <n v="69"/>
    <x v="5"/>
    <s v="02/2021"/>
    <s v="Transceiver, (1) CISCO 1000BASE LX/"/>
    <n v="2"/>
    <s v="Transceiver, (1) CISCO 1000BASE LX/LH-iRouter refresh - 1699"/>
    <x v="0"/>
    <x v="0"/>
  </r>
  <r>
    <n v="6933936"/>
    <n v="1"/>
    <x v="2"/>
    <n v="60"/>
    <n v="20"/>
    <n v="0"/>
    <n v="1066.46"/>
    <n v="0"/>
    <n v="1066.46"/>
    <n v="698.74"/>
    <n v="0"/>
    <n v="367.72"/>
    <n v="717.13"/>
    <n v="18.39"/>
    <n v="304"/>
    <n v="1"/>
    <n v="69"/>
    <x v="5"/>
    <s v="02/2021"/>
    <s v="PC, (1) Dell Opti 5050 desktop comp"/>
    <n v="2"/>
    <s v="PC, (1) Dell Opti 5050 desktop computer - 1705"/>
    <x v="0"/>
    <x v="0"/>
  </r>
  <r>
    <n v="6933943"/>
    <n v="1"/>
    <x v="2"/>
    <n v="60"/>
    <n v="19"/>
    <n v="0"/>
    <n v="12283.43"/>
    <n v="0"/>
    <n v="12283.43"/>
    <n v="8267.52"/>
    <n v="0"/>
    <n v="4015.91"/>
    <n v="8478.8799999999992"/>
    <n v="211.36"/>
    <n v="304"/>
    <n v="1"/>
    <n v="69"/>
    <x v="5"/>
    <s v="02/2021"/>
    <s v="Computer Purchase 2017-02"/>
    <n v="2"/>
    <s v="Computer Purchase 2017-02 - 1585"/>
    <x v="0"/>
    <x v="0"/>
  </r>
  <r>
    <n v="6933952"/>
    <n v="1"/>
    <x v="2"/>
    <n v="60"/>
    <n v="34"/>
    <n v="0"/>
    <n v="41172.69"/>
    <n v="0"/>
    <n v="41172.69"/>
    <n v="17298.91"/>
    <n v="0"/>
    <n v="23873.78"/>
    <n v="18001.080000000002"/>
    <n v="702.17"/>
    <n v="304"/>
    <n v="1"/>
    <n v="69"/>
    <x v="5"/>
    <s v="02/2021"/>
    <s v="Computer Purchases"/>
    <n v="2"/>
    <s v="Computer Purchases - 1818"/>
    <x v="0"/>
    <x v="0"/>
  </r>
  <r>
    <n v="6933975"/>
    <n v="1"/>
    <x v="2"/>
    <n v="60"/>
    <n v="20"/>
    <n v="0"/>
    <n v="1338.77"/>
    <n v="0"/>
    <n v="1338.77"/>
    <n v="877.1"/>
    <n v="0"/>
    <n v="461.67"/>
    <n v="900.18"/>
    <n v="23.080000000000002"/>
    <n v="304"/>
    <n v="1"/>
    <n v="69"/>
    <x v="5"/>
    <s v="02/2021"/>
    <s v="UPS, (1) APC Smart x1500VA"/>
    <n v="2"/>
    <s v="UPS, (1) APC Smart x1500VA - 1690"/>
    <x v="0"/>
    <x v="0"/>
  </r>
  <r>
    <n v="6934013"/>
    <n v="1"/>
    <x v="2"/>
    <n v="60"/>
    <n v="46"/>
    <n v="0"/>
    <n v="70272.34"/>
    <n v="0"/>
    <n v="70272.34"/>
    <n v="15417.32"/>
    <n v="0"/>
    <n v="54855.02"/>
    <n v="16609.82"/>
    <n v="1192.5"/>
    <n v="304"/>
    <n v="1"/>
    <n v="69"/>
    <x v="5"/>
    <s v="02/2021"/>
    <s v="Computer Purchases"/>
    <n v="2"/>
    <s v="Computer Purchases - 1857"/>
    <x v="0"/>
    <x v="0"/>
  </r>
  <r>
    <n v="6934020"/>
    <n v="1"/>
    <x v="2"/>
    <n v="60"/>
    <n v="40"/>
    <n v="0"/>
    <n v="25110"/>
    <n v="0"/>
    <n v="25110"/>
    <n v="8028.36"/>
    <n v="0"/>
    <n v="17081.64"/>
    <n v="8455.4"/>
    <n v="427.04"/>
    <n v="304"/>
    <n v="1"/>
    <n v="69"/>
    <x v="5"/>
    <s v="02/2021"/>
    <s v="BIS1347 Unified Comm Enhance"/>
    <n v="2"/>
    <s v="BIS1347 Unified Communications Enhance - 1832"/>
    <x v="0"/>
    <x v="0"/>
  </r>
  <r>
    <n v="6934023"/>
    <n v="1"/>
    <x v="2"/>
    <n v="60"/>
    <n v="38"/>
    <n v="0"/>
    <n v="16505.03"/>
    <n v="0"/>
    <n v="16505.03"/>
    <n v="5829.47"/>
    <n v="0"/>
    <n v="10675.56"/>
    <n v="6110.41"/>
    <n v="280.94"/>
    <n v="304"/>
    <n v="1"/>
    <n v="69"/>
    <x v="5"/>
    <s v="02/2021"/>
    <s v="Computer Purchases"/>
    <n v="2"/>
    <s v="Computer Purchases - 1827"/>
    <x v="0"/>
    <x v="0"/>
  </r>
  <r>
    <n v="6934024"/>
    <n v="1"/>
    <x v="2"/>
    <n v="60"/>
    <n v="46"/>
    <n v="0"/>
    <n v="-1691.61"/>
    <n v="0"/>
    <n v="-1691.61"/>
    <n v="-371.16"/>
    <n v="0"/>
    <n v="-1320.45"/>
    <n v="-399.87"/>
    <n v="-28.71"/>
    <n v="304"/>
    <n v="1"/>
    <n v="69"/>
    <x v="5"/>
    <s v="02/2021"/>
    <s v="Computer Purchases"/>
    <n v="2"/>
    <s v="Computer Purchases - 1855"/>
    <x v="0"/>
    <x v="0"/>
  </r>
  <r>
    <n v="6934025"/>
    <n v="1"/>
    <x v="2"/>
    <n v="60"/>
    <n v="37"/>
    <n v="0"/>
    <n v="13530"/>
    <n v="0"/>
    <n v="13530"/>
    <n v="5005.1000000000004"/>
    <n v="0"/>
    <n v="8524.9"/>
    <n v="5235.5"/>
    <n v="230.4"/>
    <n v="304"/>
    <n v="1"/>
    <n v="69"/>
    <x v="5"/>
    <s v="02/2021"/>
    <s v="Network Upgrades"/>
    <n v="2"/>
    <s v="Network Upgrades - 1817"/>
    <x v="0"/>
    <x v="0"/>
  </r>
  <r>
    <n v="6934026"/>
    <n v="1"/>
    <x v="2"/>
    <n v="60"/>
    <n v="45"/>
    <n v="0"/>
    <n v="24652.98"/>
    <n v="0"/>
    <n v="24652.98"/>
    <n v="5820.82"/>
    <n v="0"/>
    <n v="18832.16"/>
    <n v="6239.31"/>
    <n v="418.49"/>
    <n v="304"/>
    <n v="1"/>
    <n v="69"/>
    <x v="5"/>
    <s v="02/2021"/>
    <s v="Solarwinds Refresh"/>
    <n v="2"/>
    <s v="Solarwinds Refresh - 1848"/>
    <x v="0"/>
    <x v="0"/>
  </r>
  <r>
    <n v="6934028"/>
    <n v="1"/>
    <x v="2"/>
    <n v="60"/>
    <n v="46"/>
    <n v="0"/>
    <n v="8155"/>
    <n v="0"/>
    <n v="8155"/>
    <n v="1789.18"/>
    <n v="0"/>
    <n v="6365.82"/>
    <n v="1927.57"/>
    <n v="138.39000000000001"/>
    <n v="304"/>
    <n v="1"/>
    <n v="69"/>
    <x v="5"/>
    <s v="02/2021"/>
    <s v="Vulnerability Refresh"/>
    <n v="2"/>
    <s v="Vulnerability Refresh - 1854"/>
    <x v="0"/>
    <x v="0"/>
  </r>
  <r>
    <n v="6934036"/>
    <n v="1"/>
    <x v="2"/>
    <n v="60"/>
    <n v="46"/>
    <n v="0"/>
    <n v="558074.47"/>
    <n v="0"/>
    <n v="558074.47"/>
    <n v="122438.14"/>
    <n v="0"/>
    <n v="435636.33"/>
    <n v="131908.49"/>
    <n v="9470.35"/>
    <n v="304"/>
    <n v="1"/>
    <n v="69"/>
    <x v="5"/>
    <s v="02/2021"/>
    <s v="Core Systems refresh"/>
    <n v="2"/>
    <s v="Core Systems refresh - 1853"/>
    <x v="0"/>
    <x v="0"/>
  </r>
  <r>
    <n v="6934044"/>
    <n v="1"/>
    <x v="2"/>
    <n v="60"/>
    <n v="43"/>
    <n v="0"/>
    <n v="15573.02"/>
    <n v="0"/>
    <n v="15573.02"/>
    <n v="4197.71"/>
    <n v="0"/>
    <n v="11375.31"/>
    <n v="4462.25"/>
    <n v="264.54000000000002"/>
    <n v="304"/>
    <n v="1"/>
    <n v="69"/>
    <x v="5"/>
    <s v="02/2021"/>
    <s v="Computer Purchases"/>
    <n v="2"/>
    <s v="Computer Purchases - 1842"/>
    <x v="0"/>
    <x v="0"/>
  </r>
  <r>
    <n v="6934045"/>
    <n v="1"/>
    <x v="2"/>
    <n v="60"/>
    <n v="45"/>
    <n v="0"/>
    <n v="127703.98"/>
    <n v="0"/>
    <n v="127703.98"/>
    <n v="30152.3"/>
    <n v="0"/>
    <n v="97551.679999999993"/>
    <n v="32320.11"/>
    <n v="2167.81"/>
    <n v="304"/>
    <n v="1"/>
    <n v="69"/>
    <x v="5"/>
    <s v="02/2021"/>
    <s v="Computer Purchases"/>
    <n v="2"/>
    <s v="Computer Purchases - 1847"/>
    <x v="0"/>
    <x v="0"/>
  </r>
  <r>
    <n v="6934053"/>
    <n v="1"/>
    <x v="2"/>
    <n v="60"/>
    <n v="36"/>
    <n v="0"/>
    <n v="21912.11"/>
    <n v="0"/>
    <n v="21912.11"/>
    <n v="8472.7099999999991"/>
    <n v="0"/>
    <n v="13439.4"/>
    <n v="8846.0300000000007"/>
    <n v="373.32"/>
    <n v="304"/>
    <n v="1"/>
    <n v="69"/>
    <x v="5"/>
    <s v="02/2021"/>
    <s v="Computer Purchases"/>
    <n v="2"/>
    <s v="Computer Purchases - 1813"/>
    <x v="0"/>
    <x v="0"/>
  </r>
  <r>
    <n v="6934054"/>
    <n v="1"/>
    <x v="2"/>
    <n v="60"/>
    <n v="44"/>
    <n v="0"/>
    <n v="7516"/>
    <n v="0"/>
    <n v="7516"/>
    <n v="1900.27"/>
    <n v="0"/>
    <n v="5615.73"/>
    <n v="2027.9"/>
    <n v="127.63000000000001"/>
    <n v="304"/>
    <n v="1"/>
    <n v="69"/>
    <x v="5"/>
    <s v="02/2021"/>
    <s v="Computer Purchases"/>
    <n v="2"/>
    <s v="Computer Purchases - 1845"/>
    <x v="0"/>
    <x v="0"/>
  </r>
  <r>
    <n v="6934063"/>
    <n v="1"/>
    <x v="2"/>
    <n v="60"/>
    <n v="39"/>
    <n v="0"/>
    <n v="7488.81"/>
    <n v="0"/>
    <n v="7488.81"/>
    <n v="2519.64"/>
    <n v="0"/>
    <n v="4969.17"/>
    <n v="2647.05"/>
    <n v="127.41"/>
    <n v="304"/>
    <n v="1"/>
    <n v="69"/>
    <x v="5"/>
    <s v="02/2021"/>
    <s v="Computer Purchases"/>
    <n v="2"/>
    <s v="Computer Purchases - 1823"/>
    <x v="0"/>
    <x v="0"/>
  </r>
  <r>
    <n v="6934064"/>
    <n v="1"/>
    <x v="2"/>
    <n v="60"/>
    <n v="41"/>
    <n v="0"/>
    <n v="23263.82"/>
    <n v="0"/>
    <n v="23263.82"/>
    <n v="7048.93"/>
    <n v="0"/>
    <n v="16214.89"/>
    <n v="7444.42"/>
    <n v="395.49"/>
    <n v="304"/>
    <n v="1"/>
    <n v="69"/>
    <x v="5"/>
    <s v="02/2021"/>
    <s v="Computer Purchases"/>
    <n v="2"/>
    <s v="Computer Purchases - 1836"/>
    <x v="0"/>
    <x v="0"/>
  </r>
  <r>
    <n v="6934065"/>
    <n v="1"/>
    <x v="2"/>
    <n v="60"/>
    <n v="42"/>
    <n v="0"/>
    <n v="39464.31"/>
    <n v="0"/>
    <n v="39464.31"/>
    <n v="11297.64"/>
    <n v="0"/>
    <n v="28166.67"/>
    <n v="11968.27"/>
    <n v="670.63"/>
    <n v="304"/>
    <n v="1"/>
    <n v="69"/>
    <x v="5"/>
    <s v="02/2021"/>
    <s v="Computer Purchases"/>
    <n v="2"/>
    <s v="Computer Purchases - 1839"/>
    <x v="0"/>
    <x v="0"/>
  </r>
  <r>
    <n v="6934067"/>
    <n v="1"/>
    <x v="2"/>
    <n v="60"/>
    <n v="46"/>
    <n v="0"/>
    <n v="154593.88"/>
    <n v="0"/>
    <n v="154593.88"/>
    <n v="33916.949999999997"/>
    <n v="0"/>
    <n v="120676.93"/>
    <n v="36540.36"/>
    <n v="2623.41"/>
    <n v="304"/>
    <n v="1"/>
    <n v="69"/>
    <x v="5"/>
    <s v="02/2021"/>
    <s v="Windows 10 Initiative"/>
    <n v="2"/>
    <s v="Windows 10 Initiative - 1852"/>
    <x v="0"/>
    <x v="0"/>
  </r>
  <r>
    <n v="6934070"/>
    <n v="1"/>
    <x v="2"/>
    <n v="60"/>
    <n v="40"/>
    <n v="0"/>
    <n v="11000"/>
    <n v="0"/>
    <n v="11000"/>
    <n v="3517"/>
    <n v="0"/>
    <n v="7483"/>
    <n v="3704.08"/>
    <n v="187.08"/>
    <n v="304"/>
    <n v="1"/>
    <n v="69"/>
    <x v="5"/>
    <s v="02/2021"/>
    <s v="BIS SolarWinds"/>
    <n v="2"/>
    <s v="BIS SolarWinds - 1835"/>
    <x v="0"/>
    <x v="0"/>
  </r>
  <r>
    <n v="6934072"/>
    <n v="1"/>
    <x v="2"/>
    <n v="60"/>
    <n v="37"/>
    <n v="0"/>
    <n v="3431.01"/>
    <n v="0"/>
    <n v="3431.01"/>
    <n v="1269.25"/>
    <n v="0"/>
    <n v="2161.7600000000002"/>
    <n v="1327.68"/>
    <n v="58.43"/>
    <n v="304"/>
    <n v="1"/>
    <n v="69"/>
    <x v="5"/>
    <s v="02/2021"/>
    <s v="Computer Purchases"/>
    <n v="2"/>
    <s v="Computer Purchases - 1807"/>
    <x v="0"/>
    <x v="0"/>
  </r>
  <r>
    <n v="6934073"/>
    <n v="1"/>
    <x v="2"/>
    <n v="60"/>
    <n v="46"/>
    <n v="0"/>
    <n v="135516.14000000001"/>
    <n v="0"/>
    <n v="135516.14000000001"/>
    <n v="29731.439999999999"/>
    <n v="0"/>
    <n v="105784.7"/>
    <n v="32031.11"/>
    <n v="2299.67"/>
    <n v="304"/>
    <n v="1"/>
    <n v="69"/>
    <x v="5"/>
    <s v="02/2021"/>
    <s v="Computer Purchases"/>
    <n v="2"/>
    <s v="Computer Purchases - 1858"/>
    <x v="0"/>
    <x v="0"/>
  </r>
  <r>
    <n v="6934075"/>
    <n v="1"/>
    <x v="2"/>
    <n v="60"/>
    <n v="46"/>
    <n v="0"/>
    <n v="163787.76"/>
    <n v="0"/>
    <n v="163787.76"/>
    <n v="35934.050000000003"/>
    <n v="0"/>
    <n v="127853.71"/>
    <n v="38713.480000000003"/>
    <n v="2779.43"/>
    <n v="304"/>
    <n v="1"/>
    <n v="69"/>
    <x v="5"/>
    <s v="02/2021"/>
    <s v="Network Site Refresh"/>
    <n v="2"/>
    <s v="Network Site Refresh - 1856"/>
    <x v="0"/>
    <x v="0"/>
  </r>
  <r>
    <n v="6934082"/>
    <n v="1"/>
    <x v="2"/>
    <n v="60"/>
    <n v="40"/>
    <n v="0"/>
    <n v="10140"/>
    <n v="0"/>
    <n v="10140"/>
    <n v="3242.05"/>
    <n v="0"/>
    <n v="6897.95"/>
    <n v="3414.5"/>
    <n v="172.45000000000002"/>
    <n v="304"/>
    <n v="1"/>
    <n v="69"/>
    <x v="5"/>
    <s v="02/2021"/>
    <s v="Network Load Balancer"/>
    <n v="2"/>
    <s v="Network Load Balancer - 1833"/>
    <x v="0"/>
    <x v="0"/>
  </r>
  <r>
    <n v="6934084"/>
    <n v="1"/>
    <x v="2"/>
    <n v="60"/>
    <n v="40"/>
    <n v="0"/>
    <n v="7180.99"/>
    <n v="0"/>
    <n v="7180.99"/>
    <n v="2295.9899999999998"/>
    <n v="0"/>
    <n v="4885"/>
    <n v="2418.12"/>
    <n v="122.13"/>
    <n v="304"/>
    <n v="1"/>
    <n v="69"/>
    <x v="5"/>
    <s v="02/2021"/>
    <s v="Wireless Security Enhancements"/>
    <n v="2"/>
    <s v="Wireless Security Enhancements - 1834"/>
    <x v="0"/>
    <x v="0"/>
  </r>
  <r>
    <n v="7002741"/>
    <n v="1"/>
    <x v="2"/>
    <n v="60"/>
    <n v="49"/>
    <n v="0"/>
    <n v="22182.09"/>
    <n v="0"/>
    <n v="22182.09"/>
    <n v="3754.42"/>
    <n v="0"/>
    <n v="18427.669999999998"/>
    <n v="4130.49"/>
    <n v="376.07"/>
    <n v="304"/>
    <n v="1"/>
    <n v="69"/>
    <x v="5"/>
    <s v="02/2021"/>
    <s v="Dell I5-9500T Computers"/>
    <n v="2"/>
    <s v="Dell I5-9500T Computers - 1885"/>
    <x v="0"/>
    <x v="0"/>
  </r>
  <r>
    <n v="7003058"/>
    <n v="1"/>
    <x v="2"/>
    <n v="60"/>
    <n v="49"/>
    <n v="0"/>
    <n v="10349.120000000001"/>
    <n v="0"/>
    <n v="10349.120000000001"/>
    <n v="1751.63"/>
    <n v="0"/>
    <n v="8597.49"/>
    <n v="1927.09"/>
    <n v="175.46"/>
    <n v="304"/>
    <n v="1"/>
    <n v="69"/>
    <x v="5"/>
    <s v="02/2021"/>
    <s v="Windows 10 Initiative"/>
    <n v="2"/>
    <s v="Windows 10 Initiative Various Memory Upgrades - 1880"/>
    <x v="0"/>
    <x v="0"/>
  </r>
  <r>
    <n v="7003381"/>
    <n v="1"/>
    <x v="2"/>
    <n v="60"/>
    <n v="50"/>
    <n v="0"/>
    <n v="300"/>
    <n v="0"/>
    <n v="300"/>
    <n v="45.75"/>
    <n v="0"/>
    <n v="254.25"/>
    <n v="50.84"/>
    <n v="5.09"/>
    <n v="304"/>
    <n v="1"/>
    <n v="69"/>
    <x v="5"/>
    <s v="02/2021"/>
    <s v="Core Systems refresh"/>
    <n v="2"/>
    <s v="Core Systems refresh - 1883"/>
    <x v="0"/>
    <x v="0"/>
  </r>
  <r>
    <n v="7003382"/>
    <n v="1"/>
    <x v="2"/>
    <n v="60"/>
    <n v="48"/>
    <n v="0"/>
    <n v="88011.97"/>
    <n v="0"/>
    <n v="88011.97"/>
    <n v="16367.13"/>
    <n v="0"/>
    <n v="71644.84"/>
    <n v="17859.73"/>
    <n v="1492.6000000000001"/>
    <n v="304"/>
    <n v="1"/>
    <n v="69"/>
    <x v="5"/>
    <s v="02/2021"/>
    <s v="Data Center Migration"/>
    <n v="2"/>
    <s v="Date Center Migration - 1872"/>
    <x v="0"/>
    <x v="0"/>
  </r>
  <r>
    <n v="7003385"/>
    <n v="1"/>
    <x v="2"/>
    <n v="60"/>
    <n v="48"/>
    <n v="0"/>
    <n v="19585.169999999998"/>
    <n v="0"/>
    <n v="19585.169999999998"/>
    <n v="3642.19"/>
    <n v="0"/>
    <n v="15942.98"/>
    <n v="3974.34"/>
    <n v="332.15000000000003"/>
    <n v="304"/>
    <n v="1"/>
    <n v="69"/>
    <x v="5"/>
    <s v="02/2021"/>
    <s v="Windows 10 Initiative"/>
    <n v="2"/>
    <s v="Windows 10 Initiative - 1871"/>
    <x v="0"/>
    <x v="0"/>
  </r>
  <r>
    <n v="7003660"/>
    <n v="1"/>
    <x v="2"/>
    <n v="60"/>
    <n v="50"/>
    <n v="0"/>
    <n v="131037.9"/>
    <n v="0"/>
    <n v="131037.9"/>
    <n v="19988.82"/>
    <n v="0"/>
    <n v="111049.08"/>
    <n v="22209.8"/>
    <n v="2220.98"/>
    <n v="304"/>
    <n v="1"/>
    <n v="69"/>
    <x v="5"/>
    <s v="02/2021"/>
    <s v="Energy Lane Infrastructure"/>
    <n v="2"/>
    <s v="Energy Lane Infrastructure - 1891"/>
    <x v="0"/>
    <x v="0"/>
  </r>
  <r>
    <n v="7003662"/>
    <n v="1"/>
    <x v="2"/>
    <n v="60"/>
    <n v="48"/>
    <n v="0"/>
    <n v="339.71"/>
    <n v="0"/>
    <n v="339.71"/>
    <n v="63.16"/>
    <n v="0"/>
    <n v="276.55"/>
    <n v="68.92"/>
    <n v="5.76"/>
    <n v="304"/>
    <n v="1"/>
    <n v="69"/>
    <x v="5"/>
    <s v="02/2021"/>
    <s v="Epson DS530 Scanner"/>
    <n v="2"/>
    <s v="Epson DS530 Scanner - 1867"/>
    <x v="0"/>
    <x v="0"/>
  </r>
  <r>
    <n v="7003663"/>
    <n v="1"/>
    <x v="2"/>
    <n v="60"/>
    <n v="48"/>
    <n v="0"/>
    <n v="15215.52"/>
    <n v="0"/>
    <n v="15215.52"/>
    <n v="2829.54"/>
    <n v="0"/>
    <n v="12385.98"/>
    <n v="3087.58"/>
    <n v="258.04000000000002"/>
    <n v="304"/>
    <n v="1"/>
    <n v="69"/>
    <x v="5"/>
    <s v="02/2021"/>
    <s v="Network Site Refresh"/>
    <n v="2"/>
    <s v="Network Site Refresh - 1865"/>
    <x v="0"/>
    <x v="0"/>
  </r>
  <r>
    <n v="7003952"/>
    <n v="1"/>
    <x v="2"/>
    <n v="60"/>
    <n v="48"/>
    <n v="0"/>
    <n v="469.08"/>
    <n v="0"/>
    <n v="469.08"/>
    <n v="87.24"/>
    <n v="0"/>
    <n v="381.84"/>
    <n v="95.19"/>
    <n v="7.95"/>
    <n v="304"/>
    <n v="1"/>
    <n v="69"/>
    <x v="5"/>
    <s v="02/2021"/>
    <s v="Brother PT600 Label Maker"/>
    <n v="2"/>
    <s v="Brother PT600 Label Maker - 1890"/>
    <x v="0"/>
    <x v="0"/>
  </r>
  <r>
    <n v="7003955"/>
    <n v="1"/>
    <x v="2"/>
    <n v="60"/>
    <n v="49"/>
    <n v="0"/>
    <n v="4543.3900000000003"/>
    <n v="0"/>
    <n v="4543.3900000000003"/>
    <n v="768.99"/>
    <n v="0"/>
    <n v="3774.4"/>
    <n v="846.02"/>
    <n v="77.03"/>
    <n v="304"/>
    <n v="1"/>
    <n v="69"/>
    <x v="5"/>
    <s v="02/2021"/>
    <s v="Dell 22 Inch Monitor P2217"/>
    <n v="2"/>
    <s v="Dell 22 Inch Monitor P2217 - 1879"/>
    <x v="0"/>
    <x v="0"/>
  </r>
  <r>
    <n v="7003956"/>
    <n v="1"/>
    <x v="2"/>
    <n v="60"/>
    <n v="50"/>
    <n v="0"/>
    <n v="4044.64"/>
    <n v="0"/>
    <n v="4044.64"/>
    <n v="616.95000000000005"/>
    <n v="0"/>
    <n v="3427.69"/>
    <n v="685.5"/>
    <n v="68.55"/>
    <n v="304"/>
    <n v="1"/>
    <n v="69"/>
    <x v="5"/>
    <s v="02/2021"/>
    <s v="Dell I5-9500T Computers"/>
    <n v="2"/>
    <s v="Dell I5-9500T Computers - 1878"/>
    <x v="0"/>
    <x v="0"/>
  </r>
  <r>
    <n v="7003962"/>
    <n v="1"/>
    <x v="2"/>
    <n v="60"/>
    <n v="50"/>
    <n v="0"/>
    <n v="-9192.9599999999991"/>
    <n v="0"/>
    <n v="-9192.9599999999991"/>
    <n v="-1402.29"/>
    <n v="0"/>
    <n v="-7790.67"/>
    <n v="-1558.1"/>
    <n v="-155.81"/>
    <n v="304"/>
    <n v="1"/>
    <n v="69"/>
    <x v="5"/>
    <s v="02/2021"/>
    <s v="Network Site Refresh"/>
    <n v="2"/>
    <s v="Network Site Refresh - 1887"/>
    <x v="0"/>
    <x v="0"/>
  </r>
  <r>
    <n v="7004243"/>
    <n v="1"/>
    <x v="2"/>
    <n v="60"/>
    <n v="48"/>
    <n v="0"/>
    <n v="15513.91"/>
    <n v="0"/>
    <n v="15513.91"/>
    <n v="2885.03"/>
    <n v="0"/>
    <n v="12628.88"/>
    <n v="3148.13"/>
    <n v="263.10000000000002"/>
    <n v="304"/>
    <n v="1"/>
    <n v="69"/>
    <x v="5"/>
    <s v="02/2021"/>
    <s v="Core Systems refresh"/>
    <n v="2"/>
    <s v="Core Systems refresh - 1870"/>
    <x v="0"/>
    <x v="0"/>
  </r>
  <r>
    <n v="7004244"/>
    <n v="1"/>
    <x v="2"/>
    <n v="60"/>
    <n v="49"/>
    <n v="0"/>
    <n v="91652.7"/>
    <n v="0"/>
    <n v="91652.7"/>
    <n v="15512.47"/>
    <n v="0"/>
    <n v="76140.23"/>
    <n v="17066.349999999999"/>
    <n v="1553.88"/>
    <n v="304"/>
    <n v="1"/>
    <n v="69"/>
    <x v="5"/>
    <s v="02/2021"/>
    <s v="Dell 7400 I5-8365 PC"/>
    <n v="2"/>
    <s v="Dell 7400 I5-8365 PC - 1877"/>
    <x v="0"/>
    <x v="0"/>
  </r>
  <r>
    <n v="7004245"/>
    <n v="1"/>
    <x v="2"/>
    <n v="36"/>
    <n v="24"/>
    <n v="0"/>
    <n v="27008.85"/>
    <n v="0"/>
    <n v="27008.85"/>
    <n v="8457.31"/>
    <n v="0"/>
    <n v="18551.54"/>
    <n v="9230.2900000000009"/>
    <n v="772.98"/>
    <n v="304"/>
    <n v="1"/>
    <n v="69"/>
    <x v="5"/>
    <s v="02/2021"/>
    <s v="Dell 7400 I5-8365 PC"/>
    <n v="2"/>
    <s v="Dell 7400 I5-8365 PC w/dual 22 Inch Monitors Cust Serv Work at Home - 1873"/>
    <x v="0"/>
    <x v="0"/>
  </r>
  <r>
    <n v="7004248"/>
    <n v="1"/>
    <x v="2"/>
    <n v="60"/>
    <n v="50"/>
    <n v="0"/>
    <n v="188164.52"/>
    <n v="0"/>
    <n v="188164.52"/>
    <n v="28703.07"/>
    <n v="0"/>
    <n v="159461.45000000001"/>
    <n v="31892.3"/>
    <n v="3189.23"/>
    <n v="304"/>
    <n v="1"/>
    <n v="69"/>
    <x v="5"/>
    <s v="02/2021"/>
    <s v="Windows 10 Deployment Install"/>
    <n v="2"/>
    <s v="Windows 10 Deployment Installation - 1889"/>
    <x v="0"/>
    <x v="0"/>
  </r>
  <r>
    <n v="7004249"/>
    <n v="1"/>
    <x v="2"/>
    <n v="60"/>
    <n v="50"/>
    <n v="0"/>
    <n v="2608.42"/>
    <n v="0"/>
    <n v="2608.42"/>
    <n v="397.89"/>
    <n v="0"/>
    <n v="2210.5300000000002"/>
    <n v="442.1"/>
    <n v="44.21"/>
    <n v="304"/>
    <n v="1"/>
    <n v="69"/>
    <x v="5"/>
    <s v="02/2021"/>
    <s v="Windows 10 Initiative"/>
    <n v="2"/>
    <s v="Windows 10 Initiative Various Memory Upgrades - 1886"/>
    <x v="0"/>
    <x v="0"/>
  </r>
  <r>
    <n v="7004568"/>
    <n v="1"/>
    <x v="2"/>
    <n v="60"/>
    <n v="48"/>
    <n v="0"/>
    <n v="9749.26"/>
    <n v="0"/>
    <n v="9749.26"/>
    <n v="1813.04"/>
    <n v="0"/>
    <n v="7936.22"/>
    <n v="1978.38"/>
    <n v="165.34"/>
    <n v="304"/>
    <n v="1"/>
    <n v="69"/>
    <x v="5"/>
    <s v="02/2021"/>
    <s v="MS Surface Pro I5 Computers"/>
    <n v="2"/>
    <s v="MS Surface Pro I5 Computers w/docking - 1866"/>
    <x v="0"/>
    <x v="0"/>
  </r>
  <r>
    <n v="7004570"/>
    <n v="1"/>
    <x v="2"/>
    <n v="60"/>
    <n v="50"/>
    <n v="0"/>
    <n v="57404.959999999999"/>
    <n v="0"/>
    <n v="57404.959999999999"/>
    <n v="8756.7099999999991"/>
    <n v="0"/>
    <n v="48648.25"/>
    <n v="9729.68"/>
    <n v="972.97"/>
    <n v="304"/>
    <n v="1"/>
    <n v="69"/>
    <x v="5"/>
    <s v="02/2021"/>
    <s v="Unified Comm Enhancement"/>
    <n v="2"/>
    <s v="Unified Communications Enhancement - 1892"/>
    <x v="0"/>
    <x v="0"/>
  </r>
  <r>
    <n v="7004888"/>
    <n v="1"/>
    <x v="2"/>
    <n v="60"/>
    <n v="49"/>
    <n v="0"/>
    <n v="800"/>
    <n v="0"/>
    <n v="800"/>
    <n v="135.37"/>
    <n v="0"/>
    <n v="664.63"/>
    <n v="148.93"/>
    <n v="13.56"/>
    <n v="304"/>
    <n v="1"/>
    <n v="69"/>
    <x v="5"/>
    <s v="02/2021"/>
    <s v="Core Systems refresh"/>
    <n v="2"/>
    <s v="Core Systems refresh - 1875"/>
    <x v="0"/>
    <x v="0"/>
  </r>
  <r>
    <n v="7004889"/>
    <n v="1"/>
    <x v="2"/>
    <n v="60"/>
    <n v="50"/>
    <n v="0"/>
    <n v="9192.9599999999991"/>
    <n v="0"/>
    <n v="9192.9599999999991"/>
    <n v="1402.29"/>
    <n v="0"/>
    <n v="7790.67"/>
    <n v="1558.1"/>
    <n v="155.81"/>
    <n v="304"/>
    <n v="1"/>
    <n v="69"/>
    <x v="5"/>
    <s v="02/2021"/>
    <s v="Data Center Migration"/>
    <n v="2"/>
    <s v="Date Center Migration - 1888"/>
    <x v="0"/>
    <x v="0"/>
  </r>
  <r>
    <n v="7004890"/>
    <n v="1"/>
    <x v="2"/>
    <n v="60"/>
    <n v="50"/>
    <n v="0"/>
    <n v="51475.16"/>
    <n v="0"/>
    <n v="51475.16"/>
    <n v="7852.14"/>
    <n v="0"/>
    <n v="43623.02"/>
    <n v="8724.6"/>
    <n v="872.46"/>
    <n v="304"/>
    <n v="1"/>
    <n v="69"/>
    <x v="5"/>
    <s v="02/2021"/>
    <s v="Dell I5-8365 Computers"/>
    <n v="2"/>
    <s v="Dell I5-8365 Computers - 1868"/>
    <x v="0"/>
    <x v="0"/>
  </r>
  <r>
    <n v="2272863"/>
    <n v="1"/>
    <x v="2"/>
    <n v="60"/>
    <n v="56"/>
    <n v="0"/>
    <n v="24640"/>
    <n v="0"/>
    <n v="24640"/>
    <n v="1642.68"/>
    <n v="0"/>
    <n v="22997.32"/>
    <n v="2053.35"/>
    <n v="410.67"/>
    <n v="305"/>
    <n v="1"/>
    <n v="70"/>
    <x v="6"/>
    <s v="02/2021"/>
    <s v="BIS IT805  Commvault Licens"/>
    <n v="2"/>
    <s v="BIS IT805  Commvault Licens"/>
    <x v="0"/>
    <x v="0"/>
  </r>
  <r>
    <n v="6932871"/>
    <n v="1"/>
    <x v="2"/>
    <n v="60"/>
    <n v="16"/>
    <n v="0"/>
    <n v="906.41"/>
    <n v="0"/>
    <n v="906.41"/>
    <n v="655.02"/>
    <n v="0"/>
    <n v="251.39"/>
    <n v="670.73"/>
    <n v="15.71"/>
    <n v="305"/>
    <n v="1"/>
    <n v="70"/>
    <x v="6"/>
    <s v="02/2021"/>
    <s v="CISCO Meraki MR42 Cloud Managed A/P"/>
    <n v="2"/>
    <s v="CISCO Meraki MR42 Cloud Managed A/P &amp; License - 1578"/>
    <x v="0"/>
    <x v="0"/>
  </r>
  <r>
    <n v="6932898"/>
    <n v="1"/>
    <x v="2"/>
    <n v="60"/>
    <n v="9"/>
    <n v="0"/>
    <n v="10650"/>
    <n v="0"/>
    <n v="10650"/>
    <n v="9052.5"/>
    <n v="0"/>
    <n v="1597.5"/>
    <n v="9230"/>
    <n v="177.5"/>
    <n v="305"/>
    <n v="1"/>
    <n v="70"/>
    <x v="6"/>
    <s v="02/2021"/>
    <s v="Presidio 128 channel DSP module"/>
    <n v="2"/>
    <s v="Presidio 128 channel DSP module - 1441"/>
    <x v="0"/>
    <x v="0"/>
  </r>
  <r>
    <n v="6932911"/>
    <n v="1"/>
    <x v="2"/>
    <n v="60"/>
    <n v="0"/>
    <n v="0"/>
    <n v="59237.7"/>
    <n v="-59237.700000000004"/>
    <n v="0"/>
    <n v="59237.7"/>
    <n v="-59237.700000000004"/>
    <n v="0"/>
    <n v="0"/>
    <n v="0"/>
    <n v="305"/>
    <n v="1"/>
    <n v="70"/>
    <x v="6"/>
    <s v="02/2021"/>
    <s v="Network &amp; Security Newark (formerly"/>
    <n v="2"/>
    <s v="Network &amp; Security Newark (formerly at Gov Ave) - 1345"/>
    <x v="0"/>
    <x v="0"/>
  </r>
  <r>
    <n v="6932920"/>
    <n v="1"/>
    <x v="2"/>
    <n v="120"/>
    <n v="34"/>
    <n v="0"/>
    <n v="51584.88"/>
    <n v="0"/>
    <n v="51584.88"/>
    <n v="36629.269999999997"/>
    <n v="0"/>
    <n v="14955.61"/>
    <n v="37069.14"/>
    <n v="439.87"/>
    <n v="305"/>
    <n v="1"/>
    <n v="70"/>
    <x v="6"/>
    <s v="02/2021"/>
    <s v="Silver Lake Office Additions"/>
    <n v="2"/>
    <s v="Silver Lake Office Additions - 1076"/>
    <x v="0"/>
    <x v="0"/>
  </r>
  <r>
    <n v="6933060"/>
    <n v="1"/>
    <x v="2"/>
    <n v="120"/>
    <n v="37"/>
    <n v="0"/>
    <n v="2755.12"/>
    <n v="0"/>
    <n v="2755.12"/>
    <n v="1887.16"/>
    <n v="0"/>
    <n v="867.96"/>
    <n v="1910.62"/>
    <n v="23.46"/>
    <n v="305"/>
    <n v="1"/>
    <n v="70"/>
    <x v="6"/>
    <s v="02/2021"/>
    <s v="Silver Lake Office Additions"/>
    <n v="2"/>
    <s v="Silver Lake Office Additions - 1174"/>
    <x v="0"/>
    <x v="0"/>
  </r>
  <r>
    <n v="6933088"/>
    <n v="1"/>
    <x v="2"/>
    <n v="60"/>
    <n v="7"/>
    <n v="0"/>
    <n v="61404.13"/>
    <n v="0"/>
    <n v="61404.13"/>
    <n v="54240.31"/>
    <n v="0"/>
    <n v="7163.82"/>
    <n v="55263.71"/>
    <n v="1023.4"/>
    <n v="305"/>
    <n v="1"/>
    <n v="70"/>
    <x v="6"/>
    <s v="02/2021"/>
    <s v="ExacqVision server for Surveillance"/>
    <n v="2"/>
    <s v="ExacqVision server for Surveillance Cameras - 1365"/>
    <x v="0"/>
    <x v="0"/>
  </r>
  <r>
    <n v="6933198"/>
    <n v="1"/>
    <x v="2"/>
    <n v="60"/>
    <n v="13"/>
    <n v="0"/>
    <n v="68612.710000000006"/>
    <n v="0"/>
    <n v="68612.710000000006"/>
    <n v="53070.879999999997"/>
    <n v="0"/>
    <n v="15541.83"/>
    <n v="54266.41"/>
    <n v="1195.53"/>
    <n v="305"/>
    <n v="1"/>
    <n v="70"/>
    <x v="6"/>
    <s v="02/2021"/>
    <s v="Server, (1) Poweredge 8930"/>
    <n v="2"/>
    <s v="Server, (1) Poweredge 8930 - 1525"/>
    <x v="0"/>
    <x v="0"/>
  </r>
  <r>
    <n v="6933321"/>
    <n v="1"/>
    <x v="2"/>
    <n v="60"/>
    <n v="2"/>
    <n v="0"/>
    <n v="3330.74"/>
    <n v="0"/>
    <n v="3330.74"/>
    <n v="3209.63"/>
    <n v="0"/>
    <n v="121.11"/>
    <n v="3270.19"/>
    <n v="60.56"/>
    <n v="305"/>
    <n v="1"/>
    <n v="70"/>
    <x v="6"/>
    <s v="02/2021"/>
    <s v="Server 01, PowerEdge T320"/>
    <n v="2"/>
    <s v="Server 01, PowerEdge T320 - 1327"/>
    <x v="0"/>
    <x v="0"/>
  </r>
  <r>
    <n v="6933604"/>
    <n v="1"/>
    <x v="2"/>
    <n v="60"/>
    <n v="2"/>
    <n v="0"/>
    <n v="1767.42"/>
    <n v="0"/>
    <n v="1767.42"/>
    <n v="1703.15"/>
    <n v="0"/>
    <n v="64.27"/>
    <n v="1735.29"/>
    <n v="32.14"/>
    <n v="305"/>
    <n v="1"/>
    <n v="70"/>
    <x v="6"/>
    <s v="02/2021"/>
    <s v="Secure GE &amp; SFP Router Verizon"/>
    <n v="2"/>
    <s v="Secure GE &amp; SFP Router Verizon - 1328"/>
    <x v="0"/>
    <x v="0"/>
  </r>
  <r>
    <n v="6933617"/>
    <n v="1"/>
    <x v="2"/>
    <n v="60"/>
    <n v="13"/>
    <n v="0"/>
    <n v="64728.97"/>
    <n v="0"/>
    <n v="64728.97"/>
    <n v="50066.85"/>
    <n v="0"/>
    <n v="14662.12"/>
    <n v="51194.71"/>
    <n v="1127.8600000000001"/>
    <n v="305"/>
    <n v="1"/>
    <n v="70"/>
    <x v="6"/>
    <s v="02/2021"/>
    <s v="Server, (1) Poweredge 8930"/>
    <n v="2"/>
    <s v="Server, (1) Poweredge 8930 - 1526"/>
    <x v="0"/>
    <x v="0"/>
  </r>
  <r>
    <n v="6933636"/>
    <n v="1"/>
    <x v="2"/>
    <n v="60"/>
    <n v="2"/>
    <n v="0"/>
    <n v="13500"/>
    <n v="0"/>
    <n v="13500"/>
    <n v="13009.09"/>
    <n v="0"/>
    <n v="490.91"/>
    <n v="13254.55"/>
    <n v="245.46"/>
    <n v="305"/>
    <n v="1"/>
    <n v="70"/>
    <x v="6"/>
    <s v="02/2021"/>
    <s v="(150) AIRWATCH Device licenses"/>
    <n v="2"/>
    <s v="(150) AIRWATCH Device licenses - 1326"/>
    <x v="0"/>
    <x v="0"/>
  </r>
  <r>
    <n v="6933640"/>
    <n v="1"/>
    <x v="2"/>
    <n v="60"/>
    <n v="13"/>
    <n v="0"/>
    <n v="14584"/>
    <n v="0"/>
    <n v="14584"/>
    <n v="11280.5"/>
    <n v="0"/>
    <n v="3303.5"/>
    <n v="11534.62"/>
    <n v="254.12"/>
    <n v="305"/>
    <n v="1"/>
    <n v="70"/>
    <x v="6"/>
    <s v="02/2021"/>
    <s v="(40) Cust 2T 3.5 inch Hard Drives"/>
    <n v="2"/>
    <s v="(40) Cust 2T 3.5 inch Hard Drives - 1524"/>
    <x v="0"/>
    <x v="0"/>
  </r>
  <r>
    <n v="6933711"/>
    <n v="1"/>
    <x v="2"/>
    <n v="60"/>
    <n v="6"/>
    <n v="0"/>
    <n v="13413.48"/>
    <n v="0"/>
    <n v="13413.48"/>
    <n v="12072.15"/>
    <n v="0"/>
    <n v="1341.33"/>
    <n v="12295.71"/>
    <n v="223.56"/>
    <n v="305"/>
    <n v="1"/>
    <n v="70"/>
    <x v="6"/>
    <s v="02/2021"/>
    <s v="Cisco FirePOWER 7030 Chassis, 1U, 8"/>
    <n v="2"/>
    <s v="Cisco FirePOWER 7030 Chassis, 1U, 8 port copper - 1344"/>
    <x v="0"/>
    <x v="0"/>
  </r>
  <r>
    <n v="6933740"/>
    <n v="1"/>
    <x v="2"/>
    <n v="60"/>
    <n v="1"/>
    <n v="0"/>
    <n v="2246.6999999999998"/>
    <n v="0"/>
    <n v="2246.6999999999998"/>
    <n v="2205.52"/>
    <n v="0"/>
    <n v="41.18"/>
    <n v="2246.6999999999998"/>
    <n v="41.18"/>
    <n v="305"/>
    <n v="1"/>
    <n v="70"/>
    <x v="6"/>
    <s v="02/2021"/>
    <s v="Pocomoke Router Replacement"/>
    <n v="2"/>
    <s v="Pocomoke Router Replacement - 1323"/>
    <x v="0"/>
    <x v="0"/>
  </r>
  <r>
    <n v="6933741"/>
    <n v="1"/>
    <x v="2"/>
    <n v="60"/>
    <n v="1"/>
    <n v="0"/>
    <n v="3965.02"/>
    <n v="0"/>
    <n v="3965.02"/>
    <n v="3892.33"/>
    <n v="0"/>
    <n v="72.69"/>
    <n v="3965.02"/>
    <n v="72.69"/>
    <n v="305"/>
    <n v="1"/>
    <n v="70"/>
    <x v="6"/>
    <s v="02/2021"/>
    <s v="PowerEdge T320 Server"/>
    <n v="2"/>
    <s v="PowerEdge T320 Server - 1322"/>
    <x v="0"/>
    <x v="0"/>
  </r>
  <r>
    <n v="6933852"/>
    <n v="1"/>
    <x v="2"/>
    <n v="60"/>
    <n v="16"/>
    <n v="0"/>
    <n v="20195.759999999998"/>
    <n v="0"/>
    <n v="20195.759999999998"/>
    <n v="14594.8"/>
    <n v="0"/>
    <n v="5600.96"/>
    <n v="14944.86"/>
    <n v="350.06"/>
    <n v="305"/>
    <n v="1"/>
    <n v="70"/>
    <x v="6"/>
    <s v="02/2021"/>
    <s v="CISCO ONE ISR4431 w/license &amp; acces"/>
    <n v="2"/>
    <s v="CISCO ONE ISR4431 w/license &amp; accessories - 1576"/>
    <x v="0"/>
    <x v="0"/>
  </r>
  <r>
    <n v="6933920"/>
    <n v="1"/>
    <x v="2"/>
    <n v="36"/>
    <n v="0"/>
    <n v="0"/>
    <n v="-487.06"/>
    <n v="0"/>
    <n v="-487.06"/>
    <n v="-487.06"/>
    <n v="0"/>
    <n v="0"/>
    <n v="-487.06"/>
    <n v="0"/>
    <n v="305"/>
    <n v="1"/>
    <n v="70"/>
    <x v="6"/>
    <s v="02/2021"/>
    <s v="Server and Storage 02"/>
    <n v="2"/>
    <s v="Server and Storage 02 - 1305"/>
    <x v="0"/>
    <x v="0"/>
  </r>
  <r>
    <n v="6933935"/>
    <n v="1"/>
    <x v="2"/>
    <n v="36"/>
    <n v="0"/>
    <n v="0"/>
    <n v="-15920"/>
    <n v="0"/>
    <n v="-15920"/>
    <n v="-15920"/>
    <n v="0"/>
    <n v="0"/>
    <n v="-15920"/>
    <n v="0"/>
    <n v="305"/>
    <n v="1"/>
    <n v="70"/>
    <x v="6"/>
    <s v="02/2021"/>
    <s v="Upgrade Payment Processor"/>
    <n v="2"/>
    <s v="Upgrade Payment Processor - 1106"/>
    <x v="0"/>
    <x v="0"/>
  </r>
  <r>
    <n v="6933954"/>
    <n v="1"/>
    <x v="2"/>
    <n v="60"/>
    <n v="4"/>
    <n v="0"/>
    <n v="4400.84"/>
    <n v="0"/>
    <n v="4400.84"/>
    <n v="4107.46"/>
    <n v="0"/>
    <n v="293.38"/>
    <n v="4180.8100000000004"/>
    <n v="73.350000000000009"/>
    <n v="305"/>
    <n v="1"/>
    <n v="70"/>
    <x v="6"/>
    <s v="02/2021"/>
    <s v="Cameras, Exacq IP 2U recorder w/4 I"/>
    <n v="2"/>
    <s v="Cameras, Exacq IP 2U recorder w/4 IP licenses - 1332"/>
    <x v="0"/>
    <x v="0"/>
  </r>
  <r>
    <n v="6933956"/>
    <n v="1"/>
    <x v="2"/>
    <n v="60"/>
    <n v="16"/>
    <n v="0"/>
    <n v="3355.28"/>
    <n v="0"/>
    <n v="3355.28"/>
    <n v="2424.7600000000002"/>
    <n v="0"/>
    <n v="930.52"/>
    <n v="2482.92"/>
    <n v="58.160000000000004"/>
    <n v="305"/>
    <n v="1"/>
    <n v="70"/>
    <x v="6"/>
    <s v="02/2021"/>
    <s v="CISCO CAT29601-X 48GBE POE"/>
    <n v="2"/>
    <s v="CISCO CAT29601-X 48GBE POE - 1577"/>
    <x v="0"/>
    <x v="0"/>
  </r>
  <r>
    <n v="6933624"/>
    <n v="1"/>
    <x v="2"/>
    <n v="84"/>
    <n v="44"/>
    <n v="0"/>
    <n v="133969.25"/>
    <n v="0"/>
    <n v="133969.25"/>
    <n v="63746.04"/>
    <n v="0"/>
    <n v="70223.210000000006"/>
    <n v="65342.02"/>
    <n v="1595.98"/>
    <n v="306"/>
    <n v="1"/>
    <n v="71"/>
    <x v="7"/>
    <s v="02/2021"/>
    <s v="Middletown Office Furniture &amp; Fixtu"/>
    <n v="2"/>
    <s v="Middletown Office Furniture &amp; Fixtures - 114 Sandhill Dr - 1716"/>
    <x v="0"/>
    <x v="0"/>
  </r>
  <r>
    <n v="923015"/>
    <n v="1"/>
    <x v="2"/>
    <n v="36"/>
    <n v="35"/>
    <n v="0"/>
    <n v="-15902.27"/>
    <n v="0"/>
    <n v="-15902.27"/>
    <n v="-441.73"/>
    <n v="0"/>
    <n v="-15460.54"/>
    <n v="-883.46"/>
    <n v="-441.73"/>
    <n v="307"/>
    <n v="1"/>
    <n v="72"/>
    <x v="8"/>
    <s v="02/2021"/>
    <s v="Bill Print Phase 1"/>
    <n v="2"/>
    <s v="Bill Print Phase 1"/>
    <x v="0"/>
    <x v="0"/>
  </r>
  <r>
    <n v="923018"/>
    <n v="1"/>
    <x v="2"/>
    <n v="36"/>
    <n v="27"/>
    <n v="0"/>
    <n v="57067.7"/>
    <n v="1222.3600000000001"/>
    <n v="58290.06"/>
    <n v="5467.04"/>
    <n v="0"/>
    <n v="51600.66"/>
    <n v="7378.18"/>
    <n v="1911.14"/>
    <n v="307"/>
    <n v="1"/>
    <n v="72"/>
    <x v="8"/>
    <s v="02/2021"/>
    <s v="Bill Pres Dept Chgs"/>
    <n v="2"/>
    <s v="Bill Pres Dept Chgs"/>
    <x v="0"/>
    <x v="0"/>
  </r>
  <r>
    <n v="923021"/>
    <n v="1"/>
    <x v="2"/>
    <n v="36"/>
    <n v="27"/>
    <n v="0"/>
    <n v="114816.19"/>
    <n v="3443.12"/>
    <n v="118259.31"/>
    <n v="17933.02"/>
    <n v="0"/>
    <n v="96883.17"/>
    <n v="21521.29"/>
    <n v="3588.27"/>
    <n v="307"/>
    <n v="1"/>
    <n v="72"/>
    <x v="8"/>
    <s v="02/2021"/>
    <s v="Tableau Software"/>
    <n v="2"/>
    <s v="Tableau Software"/>
    <x v="0"/>
    <x v="0"/>
  </r>
  <r>
    <n v="1949246"/>
    <n v="1"/>
    <x v="2"/>
    <n v="36"/>
    <n v="31"/>
    <n v="0"/>
    <n v="354440.39"/>
    <n v="0"/>
    <n v="354440.39"/>
    <n v="42772.66"/>
    <n v="0"/>
    <n v="311667.73"/>
    <n v="52826.46"/>
    <n v="10053.800000000001"/>
    <n v="307"/>
    <n v="1"/>
    <n v="72"/>
    <x v="8"/>
    <s v="02/2021"/>
    <s v="Kubra Elkton Gas Platform"/>
    <n v="2"/>
    <s v="Kubra Elkton Gas Platform"/>
    <x v="0"/>
    <x v="0"/>
  </r>
  <r>
    <n v="2272879"/>
    <n v="1"/>
    <x v="2"/>
    <n v="36"/>
    <n v="31"/>
    <n v="0"/>
    <n v="97.5"/>
    <n v="0"/>
    <n v="97.5"/>
    <n v="13.55"/>
    <n v="0"/>
    <n v="83.95"/>
    <n v="16.260000000000002"/>
    <n v="2.71"/>
    <n v="307"/>
    <n v="1"/>
    <n v="72"/>
    <x v="8"/>
    <s v="02/2021"/>
    <s v="Cisco CER 911 Phone System"/>
    <n v="2"/>
    <s v="Cisco CER 911 Phone System"/>
    <x v="0"/>
    <x v="0"/>
  </r>
  <r>
    <n v="3775377"/>
    <n v="1"/>
    <x v="2"/>
    <n v="36"/>
    <n v="35"/>
    <n v="0"/>
    <n v="86200"/>
    <n v="0"/>
    <n v="86200"/>
    <n v="2394.44"/>
    <n v="0"/>
    <n v="83805.56"/>
    <n v="4788.88"/>
    <n v="2394.44"/>
    <n v="307"/>
    <n v="1"/>
    <n v="72"/>
    <x v="8"/>
    <s v="02/2021"/>
    <s v="CU20310113 - Software Robitics"/>
    <n v="2"/>
    <s v="CU20310113 - Software Robitics"/>
    <x v="0"/>
    <x v="0"/>
  </r>
  <r>
    <n v="6933081"/>
    <n v="1"/>
    <x v="2"/>
    <n v="36"/>
    <n v="7"/>
    <n v="0"/>
    <n v="50079.38"/>
    <n v="0"/>
    <n v="50079.38"/>
    <n v="39733.14"/>
    <n v="0"/>
    <n v="10346.24"/>
    <n v="41211.17"/>
    <n v="1478.03"/>
    <n v="307"/>
    <n v="1"/>
    <n v="72"/>
    <x v="8"/>
    <s v="02/2021"/>
    <s v="Bill Print Ph 1"/>
    <n v="2"/>
    <s v="Bill Print Ph 1 - 1787"/>
    <x v="0"/>
    <x v="0"/>
  </r>
  <r>
    <n v="6933363"/>
    <n v="1"/>
    <x v="2"/>
    <n v="36"/>
    <n v="10"/>
    <n v="0"/>
    <n v="37755.9"/>
    <n v="0"/>
    <n v="37755.9"/>
    <n v="26716.15"/>
    <n v="0"/>
    <n v="11039.75"/>
    <n v="27820.13"/>
    <n v="1103.98"/>
    <n v="307"/>
    <n v="1"/>
    <n v="72"/>
    <x v="8"/>
    <s v="02/2021"/>
    <s v="Bill Print Ph 1"/>
    <n v="2"/>
    <s v="Bill Print Ph 1 - 1809"/>
    <x v="0"/>
    <x v="0"/>
  </r>
  <r>
    <n v="6933510"/>
    <n v="1"/>
    <x v="2"/>
    <n v="36"/>
    <n v="9"/>
    <n v="0"/>
    <n v="58320.17"/>
    <n v="0"/>
    <n v="58320.17"/>
    <n v="42930.13"/>
    <n v="0"/>
    <n v="15390.04"/>
    <n v="44640.13"/>
    <n v="1710"/>
    <n v="307"/>
    <n v="1"/>
    <n v="72"/>
    <x v="8"/>
    <s v="02/2021"/>
    <s v="Bill Print Ph 1"/>
    <n v="2"/>
    <s v="Bill Print Ph 1 - 1800"/>
    <x v="0"/>
    <x v="0"/>
  </r>
  <r>
    <n v="6933615"/>
    <n v="1"/>
    <x v="2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2/2021"/>
    <s v="New Corporate / Executive Dashboard"/>
    <n v="2"/>
    <s v="New Corporate / Executive Dashboard - 904"/>
    <x v="0"/>
    <x v="0"/>
  </r>
  <r>
    <n v="6933648"/>
    <n v="1"/>
    <x v="2"/>
    <n v="36"/>
    <n v="8"/>
    <n v="0"/>
    <n v="4673.29"/>
    <n v="0"/>
    <n v="4673.29"/>
    <n v="3573.69"/>
    <n v="0"/>
    <n v="1099.5999999999999"/>
    <n v="3711.14"/>
    <n v="137.45000000000002"/>
    <n v="307"/>
    <n v="1"/>
    <n v="72"/>
    <x v="8"/>
    <s v="02/2021"/>
    <s v="Bill Print Ph 1"/>
    <n v="2"/>
    <s v="Bill Print Ph 1 - 1791"/>
    <x v="0"/>
    <x v="0"/>
  </r>
  <r>
    <n v="6933659"/>
    <n v="1"/>
    <x v="2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2/2021"/>
    <s v="Corporate &amp; BU Website"/>
    <n v="2"/>
    <s v="Corporate &amp; BU Website - 1089"/>
    <x v="0"/>
    <x v="0"/>
  </r>
  <r>
    <n v="6933757"/>
    <n v="1"/>
    <x v="2"/>
    <n v="60"/>
    <n v="2"/>
    <n v="0"/>
    <n v="4999"/>
    <n v="0"/>
    <n v="4999"/>
    <n v="4817.21"/>
    <n v="0"/>
    <n v="181.79"/>
    <n v="4908.1099999999997"/>
    <n v="90.9"/>
    <n v="307"/>
    <n v="1"/>
    <n v="72"/>
    <x v="8"/>
    <s v="02/2021"/>
    <s v="Solarwinds IP address mgr"/>
    <n v="2"/>
    <s v="Solarwinds IP address mgr - 1325"/>
    <x v="0"/>
    <x v="0"/>
  </r>
  <r>
    <n v="6934007"/>
    <n v="1"/>
    <x v="2"/>
    <n v="36"/>
    <n v="12"/>
    <n v="0"/>
    <n v="34344.89"/>
    <n v="0"/>
    <n v="34344.89"/>
    <n v="22351.43"/>
    <n v="0"/>
    <n v="11993.46"/>
    <n v="23350.880000000001"/>
    <n v="999.45"/>
    <n v="307"/>
    <n v="1"/>
    <n v="72"/>
    <x v="8"/>
    <s v="02/2021"/>
    <s v="Bill Print Ph 1"/>
    <n v="2"/>
    <s v="Bill Print Ph 1 - 1811"/>
    <x v="0"/>
    <x v="0"/>
  </r>
  <r>
    <n v="6934008"/>
    <n v="1"/>
    <x v="2"/>
    <n v="36"/>
    <n v="14"/>
    <n v="0"/>
    <n v="22139.74"/>
    <n v="0"/>
    <n v="22139.74"/>
    <n v="13155.48"/>
    <n v="0"/>
    <n v="8984.26"/>
    <n v="13797.21"/>
    <n v="641.73"/>
    <n v="307"/>
    <n v="1"/>
    <n v="72"/>
    <x v="8"/>
    <s v="02/2021"/>
    <s v="Bill Print Ph 1"/>
    <n v="2"/>
    <s v="Bill Print Ph 1 - 1821"/>
    <x v="0"/>
    <x v="0"/>
  </r>
  <r>
    <n v="6934009"/>
    <n v="1"/>
    <x v="2"/>
    <n v="36"/>
    <n v="15"/>
    <n v="0"/>
    <n v="6917.25"/>
    <n v="0"/>
    <n v="6917.25"/>
    <n v="3914.95"/>
    <n v="0"/>
    <n v="3002.3"/>
    <n v="4115.1000000000004"/>
    <n v="200.15"/>
    <n v="307"/>
    <n v="1"/>
    <n v="72"/>
    <x v="8"/>
    <s v="02/2021"/>
    <s v="Bill Print Ph 1"/>
    <n v="2"/>
    <s v="Bill Print Ph 1 - 1825"/>
    <x v="0"/>
    <x v="0"/>
  </r>
  <r>
    <n v="6934010"/>
    <n v="1"/>
    <x v="2"/>
    <n v="36"/>
    <n v="18"/>
    <n v="0"/>
    <n v="27232.83"/>
    <n v="0"/>
    <n v="27232.83"/>
    <n v="13112.1"/>
    <n v="0"/>
    <n v="14120.73"/>
    <n v="13896.59"/>
    <n v="784.49"/>
    <n v="307"/>
    <n v="1"/>
    <n v="72"/>
    <x v="8"/>
    <s v="02/2021"/>
    <s v="Bill Print Ph 1"/>
    <n v="2"/>
    <s v="Bill Print Ph 1 - 1838"/>
    <x v="0"/>
    <x v="0"/>
  </r>
  <r>
    <n v="6934011"/>
    <n v="1"/>
    <x v="2"/>
    <n v="36"/>
    <n v="19"/>
    <n v="0"/>
    <n v="1991.29"/>
    <n v="0"/>
    <n v="1991.29"/>
    <n v="902.79"/>
    <n v="0"/>
    <n v="1088.5"/>
    <n v="960.08"/>
    <n v="57.29"/>
    <n v="307"/>
    <n v="1"/>
    <n v="72"/>
    <x v="8"/>
    <s v="02/2021"/>
    <s v="Bill Print Ph 1"/>
    <n v="2"/>
    <s v="Bill Print Ph 1 - 1840"/>
    <x v="0"/>
    <x v="0"/>
  </r>
  <r>
    <n v="6934014"/>
    <n v="1"/>
    <x v="2"/>
    <n v="36"/>
    <n v="22"/>
    <n v="0"/>
    <n v="200000"/>
    <n v="0"/>
    <n v="200000"/>
    <n v="73835.149999999994"/>
    <n v="0"/>
    <n v="126164.85"/>
    <n v="79569.919999999998"/>
    <n v="5734.77"/>
    <n v="307"/>
    <n v="1"/>
    <n v="72"/>
    <x v="8"/>
    <s v="02/2021"/>
    <s v="ECIS Software Licenses"/>
    <n v="2"/>
    <s v="ECIS Software Licenses - 1863"/>
    <x v="0"/>
    <x v="0"/>
  </r>
  <r>
    <n v="6934021"/>
    <n v="1"/>
    <x v="2"/>
    <n v="36"/>
    <n v="22"/>
    <n v="0"/>
    <n v="66258.149999999994"/>
    <n v="0"/>
    <n v="66258.149999999994"/>
    <n v="24460.9"/>
    <n v="0"/>
    <n v="41797.25"/>
    <n v="26360.78"/>
    <n v="1899.88"/>
    <n v="307"/>
    <n v="1"/>
    <n v="72"/>
    <x v="8"/>
    <s v="02/2021"/>
    <s v="Call back in Queue"/>
    <n v="2"/>
    <s v="Tableau Software - 1862"/>
    <x v="0"/>
    <x v="0"/>
  </r>
  <r>
    <n v="6934032"/>
    <n v="1"/>
    <x v="2"/>
    <n v="36"/>
    <n v="13"/>
    <n v="0"/>
    <n v="13544.23"/>
    <n v="0"/>
    <n v="13544.23"/>
    <n v="8430.94"/>
    <n v="0"/>
    <n v="5113.29"/>
    <n v="8824.27"/>
    <n v="393.33"/>
    <n v="307"/>
    <n v="1"/>
    <n v="72"/>
    <x v="8"/>
    <s v="02/2021"/>
    <s v="Bill Print Ph 1"/>
    <n v="2"/>
    <s v="Bill Print Ph 1 - 1816"/>
    <x v="0"/>
    <x v="0"/>
  </r>
  <r>
    <n v="6934033"/>
    <n v="1"/>
    <x v="2"/>
    <n v="36"/>
    <n v="17"/>
    <n v="0"/>
    <n v="11903.84"/>
    <n v="0"/>
    <n v="11903.84"/>
    <n v="6066.38"/>
    <n v="0"/>
    <n v="5837.46"/>
    <n v="6409.76"/>
    <n v="343.38"/>
    <n v="307"/>
    <n v="1"/>
    <n v="72"/>
    <x v="8"/>
    <s v="02/2021"/>
    <s v="Bill Print Ph 1"/>
    <n v="2"/>
    <s v="Bill Print Ph 1 - 1837"/>
    <x v="0"/>
    <x v="0"/>
  </r>
  <r>
    <n v="6934040"/>
    <n v="1"/>
    <x v="2"/>
    <n v="36"/>
    <n v="21"/>
    <n v="0"/>
    <n v="32923.5"/>
    <n v="0"/>
    <n v="32923.5"/>
    <n v="13077.98"/>
    <n v="0"/>
    <n v="19845.52"/>
    <n v="14023"/>
    <n v="945.02"/>
    <n v="307"/>
    <n v="1"/>
    <n v="72"/>
    <x v="8"/>
    <s v="02/2021"/>
    <s v="Bill Print Ph 1"/>
    <n v="2"/>
    <s v="Bill Print Ph 1 - 1846"/>
    <x v="0"/>
    <x v="0"/>
  </r>
  <r>
    <n v="6934050"/>
    <n v="1"/>
    <x v="2"/>
    <n v="36"/>
    <n v="20"/>
    <n v="0"/>
    <n v="87097.38"/>
    <n v="0"/>
    <n v="87097.38"/>
    <n v="37041.43"/>
    <n v="0"/>
    <n v="50055.95"/>
    <n v="39544.230000000003"/>
    <n v="2502.8000000000002"/>
    <n v="307"/>
    <n v="1"/>
    <n v="72"/>
    <x v="8"/>
    <s v="02/2021"/>
    <s v="Bill Print Ph 1"/>
    <n v="2"/>
    <s v="Bill Print Ph 1 - 1844"/>
    <x v="0"/>
    <x v="0"/>
  </r>
  <r>
    <n v="6934051"/>
    <n v="1"/>
    <x v="2"/>
    <n v="36"/>
    <n v="22"/>
    <n v="0"/>
    <n v="177402.45"/>
    <n v="0"/>
    <n v="177402.45"/>
    <n v="65492.67"/>
    <n v="0"/>
    <n v="111909.78"/>
    <n v="70579.48"/>
    <n v="5086.8100000000004"/>
    <n v="307"/>
    <n v="1"/>
    <n v="72"/>
    <x v="8"/>
    <s v="02/2021"/>
    <s v="Call back in Queue"/>
    <n v="2"/>
    <s v="Call back in Queue - 1861"/>
    <x v="0"/>
    <x v="0"/>
  </r>
  <r>
    <n v="6934055"/>
    <n v="1"/>
    <x v="2"/>
    <n v="36"/>
    <n v="22"/>
    <n v="0"/>
    <n v="31250"/>
    <n v="0"/>
    <n v="31250"/>
    <n v="11536.76"/>
    <n v="0"/>
    <n v="19713.240000000002"/>
    <n v="12432.82"/>
    <n v="896.06000000000006"/>
    <n v="307"/>
    <n v="1"/>
    <n v="72"/>
    <x v="8"/>
    <s v="02/2021"/>
    <s v="Pro2Oracle Software"/>
    <n v="2"/>
    <s v="Pro2Oracle Software - 1860"/>
    <x v="0"/>
    <x v="0"/>
  </r>
  <r>
    <n v="6934060"/>
    <n v="1"/>
    <x v="2"/>
    <n v="36"/>
    <n v="16"/>
    <n v="0"/>
    <n v="8121.72"/>
    <n v="0"/>
    <n v="8121.72"/>
    <n v="4367.7"/>
    <n v="0"/>
    <n v="3754.02"/>
    <n v="4602.33"/>
    <n v="234.63"/>
    <n v="307"/>
    <n v="1"/>
    <n v="72"/>
    <x v="8"/>
    <s v="02/2021"/>
    <s v="Bill Print Ph 1"/>
    <n v="2"/>
    <s v="Bill Print Ph 1 - 1830"/>
    <x v="0"/>
    <x v="0"/>
  </r>
  <r>
    <n v="6934083"/>
    <n v="1"/>
    <x v="2"/>
    <n v="36"/>
    <n v="22"/>
    <n v="0"/>
    <n v="22000"/>
    <n v="0"/>
    <n v="22000"/>
    <n v="8121.85"/>
    <n v="0"/>
    <n v="13878.15"/>
    <n v="8752.68"/>
    <n v="630.83000000000004"/>
    <n v="307"/>
    <n v="1"/>
    <n v="72"/>
    <x v="8"/>
    <s v="02/2021"/>
    <s v="Utilicis Open Edge Pro2SQL Licenses"/>
    <n v="2"/>
    <s v="Utilicis Open Edge Pro2SQL Licenses - 1859"/>
    <x v="0"/>
    <x v="0"/>
  </r>
  <r>
    <n v="7003380"/>
    <n v="1"/>
    <x v="2"/>
    <n v="36"/>
    <n v="24"/>
    <n v="0"/>
    <n v="125995.23"/>
    <n v="0"/>
    <n v="125995.23"/>
    <n v="39453.03"/>
    <n v="0"/>
    <n v="86542.2"/>
    <n v="43058.96"/>
    <n v="3605.9300000000003"/>
    <n v="307"/>
    <n v="1"/>
    <n v="72"/>
    <x v="8"/>
    <s v="02/2021"/>
    <s v="Bill Print Ph 1"/>
    <n v="2"/>
    <s v="Bill Print Ph 1 - 1846"/>
    <x v="0"/>
    <x v="0"/>
  </r>
  <r>
    <n v="7003657"/>
    <n v="1"/>
    <x v="2"/>
    <n v="36"/>
    <n v="26"/>
    <n v="0"/>
    <n v="1892.22"/>
    <n v="0"/>
    <n v="1892.22"/>
    <n v="486.54"/>
    <n v="0"/>
    <n v="1405.68"/>
    <n v="540.6"/>
    <n v="54.06"/>
    <n v="307"/>
    <n v="1"/>
    <n v="72"/>
    <x v="8"/>
    <s v="02/2021"/>
    <s v="Bill Print Ph 1"/>
    <n v="2"/>
    <s v="Bill Print Ph 1 - 1882"/>
    <x v="0"/>
    <x v="0"/>
  </r>
  <r>
    <n v="7003658"/>
    <n v="1"/>
    <x v="2"/>
    <n v="60"/>
    <n v="50"/>
    <n v="0"/>
    <n v="20038.2"/>
    <n v="0"/>
    <n v="20038.2"/>
    <n v="3056.67"/>
    <n v="0"/>
    <n v="16981.53"/>
    <n v="3396.3"/>
    <n v="339.63"/>
    <n v="307"/>
    <n v="1"/>
    <n v="72"/>
    <x v="8"/>
    <s v="02/2021"/>
    <s v="CISCO 911 Phone System"/>
    <n v="2"/>
    <s v="CISCO 911 Phone System - 1894"/>
    <x v="0"/>
    <x v="0"/>
  </r>
  <r>
    <n v="7004239"/>
    <n v="1"/>
    <x v="2"/>
    <n v="36"/>
    <n v="25"/>
    <n v="0"/>
    <n v="4382.53"/>
    <n v="0"/>
    <n v="4382.53"/>
    <n v="1249.6199999999999"/>
    <n v="0"/>
    <n v="3132.91"/>
    <n v="1374.94"/>
    <n v="125.32000000000001"/>
    <n v="307"/>
    <n v="1"/>
    <n v="72"/>
    <x v="8"/>
    <s v="02/2021"/>
    <s v="Bill Print Ph 1"/>
    <n v="2"/>
    <s v="Bill Print Ph 1 - 1874"/>
    <x v="0"/>
    <x v="0"/>
  </r>
  <r>
    <n v="7004247"/>
    <n v="1"/>
    <x v="2"/>
    <n v="36"/>
    <n v="24"/>
    <n v="0"/>
    <n v="3264.01"/>
    <n v="0"/>
    <n v="3264.01"/>
    <n v="1022.05"/>
    <n v="0"/>
    <n v="2241.96"/>
    <n v="1115.47"/>
    <n v="93.42"/>
    <n v="307"/>
    <n v="1"/>
    <n v="72"/>
    <x v="8"/>
    <s v="02/2021"/>
    <s v="Tableau Software"/>
    <n v="2"/>
    <s v="Tableau Software - 1869"/>
    <x v="0"/>
    <x v="0"/>
  </r>
  <r>
    <n v="7004566"/>
    <n v="1"/>
    <x v="2"/>
    <n v="60"/>
    <n v="50"/>
    <n v="0"/>
    <n v="14055"/>
    <n v="0"/>
    <n v="14055"/>
    <n v="2143.98"/>
    <n v="0"/>
    <n v="11911.02"/>
    <n v="2382.1999999999998"/>
    <n v="238.22"/>
    <n v="307"/>
    <n v="1"/>
    <n v="72"/>
    <x v="8"/>
    <s v="02/2021"/>
    <s v="Ivanti Licenses"/>
    <n v="2"/>
    <s v="Ivanti Licenses - 1893"/>
    <x v="0"/>
    <x v="0"/>
  </r>
  <r>
    <n v="7004569"/>
    <n v="1"/>
    <x v="2"/>
    <n v="36"/>
    <n v="25"/>
    <n v="0"/>
    <n v="7551.23"/>
    <n v="0"/>
    <n v="7551.23"/>
    <n v="2153.11"/>
    <n v="0"/>
    <n v="5398.12"/>
    <n v="2369.0300000000002"/>
    <n v="215.92000000000002"/>
    <n v="307"/>
    <n v="1"/>
    <n v="72"/>
    <x v="8"/>
    <s v="02/2021"/>
    <s v="Tableau Software"/>
    <n v="2"/>
    <s v="Tableau Software - 1876"/>
    <x v="0"/>
    <x v="0"/>
  </r>
  <r>
    <n v="7004892"/>
    <n v="1"/>
    <x v="2"/>
    <n v="36"/>
    <n v="26"/>
    <n v="0"/>
    <n v="2536.2199999999998"/>
    <n v="0"/>
    <n v="2536.2199999999998"/>
    <n v="652.14"/>
    <n v="0"/>
    <n v="1884.08"/>
    <n v="724.6"/>
    <n v="72.460000000000008"/>
    <n v="307"/>
    <n v="1"/>
    <n v="72"/>
    <x v="8"/>
    <s v="02/2021"/>
    <s v="Tableau Software"/>
    <n v="2"/>
    <s v="Tableau Software - 1884"/>
    <x v="0"/>
    <x v="0"/>
  </r>
  <r>
    <n v="11646761"/>
    <n v="1"/>
    <x v="2"/>
    <n v="36"/>
    <n v="36"/>
    <n v="0"/>
    <n v="0"/>
    <n v="18715.100000000002"/>
    <n v="18715.099999999999"/>
    <n v="0"/>
    <n v="0"/>
    <n v="0"/>
    <n v="0"/>
    <n v="0"/>
    <n v="307"/>
    <n v="1"/>
    <n v="72"/>
    <x v="8"/>
    <s v="02/2021"/>
    <s v="CU20310116S   Zoom Call Recording"/>
    <n v="2"/>
    <s v="CU20310116S   Zoom Call Recording"/>
    <x v="0"/>
    <x v="0"/>
  </r>
  <r>
    <n v="6932872"/>
    <n v="1"/>
    <x v="2"/>
    <n v="84"/>
    <n v="44"/>
    <n v="0"/>
    <n v="49249"/>
    <n v="0"/>
    <n v="49249"/>
    <n v="22836.18"/>
    <n v="0"/>
    <n v="26412.82"/>
    <n v="23436.47"/>
    <n v="600.29"/>
    <n v="310"/>
    <n v="1"/>
    <n v="76"/>
    <x v="9"/>
    <s v="02/2021"/>
    <s v="CISCO Phone System - Compass Pointe"/>
    <n v="2"/>
    <s v="CISCO Phone System - Compass Pointe - 1719"/>
    <x v="0"/>
    <x v="0"/>
  </r>
  <r>
    <n v="6932926"/>
    <n v="1"/>
    <x v="2"/>
    <n v="60"/>
    <n v="25"/>
    <n v="0"/>
    <n v="10277.67"/>
    <n v="0"/>
    <n v="10277.67"/>
    <n v="5869.33"/>
    <n v="0"/>
    <n v="4408.34"/>
    <n v="6045.66"/>
    <n v="176.33"/>
    <n v="310"/>
    <n v="1"/>
    <n v="76"/>
    <x v="9"/>
    <s v="02/2021"/>
    <s v="LifeSize modernization conference c"/>
    <n v="2"/>
    <s v="LifeSize modernization conference calling equipment - 1731"/>
    <x v="0"/>
    <x v="0"/>
  </r>
  <r>
    <n v="6933057"/>
    <n v="1"/>
    <x v="2"/>
    <n v="84"/>
    <n v="1"/>
    <n v="0"/>
    <n v="11835.29"/>
    <n v="0"/>
    <n v="11835.29"/>
    <n v="11595.77"/>
    <n v="0"/>
    <n v="239.52"/>
    <n v="11835.29"/>
    <n v="239.52"/>
    <n v="310"/>
    <n v="1"/>
    <n v="76"/>
    <x v="9"/>
    <s v="02/2021"/>
    <s v="New Cisco Phone system"/>
    <n v="2"/>
    <s v="New Cisco Phone system - 1177"/>
    <x v="0"/>
    <x v="0"/>
  </r>
  <r>
    <n v="6933123"/>
    <n v="1"/>
    <x v="2"/>
    <n v="84"/>
    <n v="44"/>
    <n v="0"/>
    <n v="128599.6"/>
    <n v="0"/>
    <n v="128599.6"/>
    <n v="59644.480000000003"/>
    <n v="0"/>
    <n v="68955.12"/>
    <n v="61211.64"/>
    <n v="1567.16"/>
    <n v="310"/>
    <n v="1"/>
    <n v="76"/>
    <x v="9"/>
    <s v="02/2021"/>
    <s v="CISCO Phone System - Silver Lake"/>
    <n v="2"/>
    <s v="CISCO Phone System - Silver Lake - 1718"/>
    <x v="0"/>
    <x v="0"/>
  </r>
  <r>
    <n v="6933194"/>
    <n v="1"/>
    <x v="2"/>
    <n v="84"/>
    <n v="1"/>
    <n v="0"/>
    <n v="16313.77"/>
    <n v="0"/>
    <n v="16313.77"/>
    <n v="15983.62"/>
    <n v="0"/>
    <n v="330.15"/>
    <n v="16313.77"/>
    <n v="330.15000000000003"/>
    <n v="310"/>
    <n v="1"/>
    <n v="76"/>
    <x v="9"/>
    <s v="02/2021"/>
    <s v="New Cisco Phone system"/>
    <n v="2"/>
    <s v="New Cisco Phone system - 1176"/>
    <x v="0"/>
    <x v="0"/>
  </r>
  <r>
    <n v="6933213"/>
    <n v="1"/>
    <x v="2"/>
    <n v="60"/>
    <n v="25"/>
    <n v="0"/>
    <n v="908.01"/>
    <n v="0"/>
    <n v="908.01"/>
    <n v="518.54999999999995"/>
    <n v="0"/>
    <n v="389.46"/>
    <n v="534.13"/>
    <n v="15.58"/>
    <n v="310"/>
    <n v="1"/>
    <n v="76"/>
    <x v="9"/>
    <s v="02/2021"/>
    <s v="TV, (2) Samgung 43in Slim LED TV's"/>
    <n v="2"/>
    <s v="TV, (2) Samgung 43in Slim LED TV's - 1732"/>
    <x v="0"/>
    <x v="0"/>
  </r>
  <r>
    <n v="6933284"/>
    <n v="1"/>
    <x v="2"/>
    <n v="84"/>
    <n v="44"/>
    <n v="0"/>
    <n v="43464.36"/>
    <n v="0"/>
    <n v="43464.36"/>
    <n v="20154.88"/>
    <n v="0"/>
    <n v="23309.48"/>
    <n v="20684.64"/>
    <n v="529.76"/>
    <n v="310"/>
    <n v="1"/>
    <n v="76"/>
    <x v="9"/>
    <s v="02/2021"/>
    <s v="CISCO Phone System - Energy Lane"/>
    <n v="2"/>
    <s v="CISCO Phone System - Energy Lane - 1720"/>
    <x v="0"/>
    <x v="0"/>
  </r>
  <r>
    <n v="6933319"/>
    <n v="1"/>
    <x v="2"/>
    <n v="60"/>
    <n v="28"/>
    <n v="0"/>
    <n v="644.91999999999996"/>
    <n v="0"/>
    <n v="644.91999999999996"/>
    <n v="335.82"/>
    <n v="0"/>
    <n v="309.10000000000002"/>
    <n v="346.86"/>
    <n v="11.040000000000001"/>
    <n v="310"/>
    <n v="1"/>
    <n v="76"/>
    <x v="9"/>
    <s v="02/2021"/>
    <s v="Samsung 55in Slim Direct LIT LE"/>
    <n v="2"/>
    <s v="Samsung 55in Slim Direct LIT LE - 1762"/>
    <x v="0"/>
    <x v="0"/>
  </r>
  <r>
    <n v="6933419"/>
    <n v="1"/>
    <x v="2"/>
    <n v="84"/>
    <n v="53"/>
    <n v="0"/>
    <n v="23835.5"/>
    <n v="0"/>
    <n v="23835.5"/>
    <n v="8553.84"/>
    <n v="0"/>
    <n v="15281.66"/>
    <n v="8842.17"/>
    <n v="288.33"/>
    <n v="310"/>
    <n v="1"/>
    <n v="76"/>
    <x v="9"/>
    <s v="02/2021"/>
    <s v="CISCO Phone System Consulting"/>
    <n v="2"/>
    <s v="CISCO Phone System Consulting - 1771"/>
    <x v="0"/>
    <x v="0"/>
  </r>
  <r>
    <n v="6933712"/>
    <n v="1"/>
    <x v="2"/>
    <n v="84"/>
    <n v="54"/>
    <n v="0"/>
    <n v="4095"/>
    <n v="0"/>
    <n v="4095"/>
    <n v="1420.68"/>
    <n v="0"/>
    <n v="2674.32"/>
    <n v="1470.2"/>
    <n v="49.52"/>
    <n v="310"/>
    <n v="1"/>
    <n v="76"/>
    <x v="9"/>
    <s v="02/2021"/>
    <s v="CISCO Phone System Consulting"/>
    <n v="2"/>
    <s v="CISCO Phone System Consulting - 1775"/>
    <x v="0"/>
    <x v="0"/>
  </r>
  <r>
    <n v="6933853"/>
    <n v="1"/>
    <x v="2"/>
    <n v="84"/>
    <n v="51"/>
    <n v="0"/>
    <n v="110708.62"/>
    <n v="0"/>
    <n v="110708.62"/>
    <n v="42372.44"/>
    <n v="0"/>
    <n v="68336.179999999993"/>
    <n v="43712.36"/>
    <n v="1339.92"/>
    <n v="310"/>
    <n v="1"/>
    <n v="76"/>
    <x v="9"/>
    <s v="02/2021"/>
    <s v="CISCO Phone System Consulting"/>
    <n v="2"/>
    <s v="CISCO Phone System Consulting - 1752"/>
    <x v="0"/>
    <x v="0"/>
  </r>
  <r>
    <n v="6933118"/>
    <n v="1"/>
    <x v="2"/>
    <n v="0"/>
    <n v="0"/>
    <n v="0"/>
    <n v="243970.54"/>
    <n v="0"/>
    <n v="243970.54"/>
    <n v="0"/>
    <n v="0"/>
    <n v="243970.54"/>
    <n v="0"/>
    <n v="0"/>
    <n v="326"/>
    <n v="1"/>
    <n v="65"/>
    <x v="10"/>
    <s v="02/2021"/>
    <s v="Land - SL"/>
    <n v="5"/>
    <s v="Land - SL - 12"/>
    <x v="1"/>
    <x v="0"/>
  </r>
  <r>
    <n v="6933119"/>
    <n v="1"/>
    <x v="2"/>
    <n v="0"/>
    <n v="0"/>
    <n v="0"/>
    <n v="45840.84"/>
    <n v="0"/>
    <n v="45840.84"/>
    <n v="0"/>
    <n v="0"/>
    <n v="45840.84"/>
    <n v="0"/>
    <n v="0"/>
    <n v="326"/>
    <n v="1"/>
    <n v="65"/>
    <x v="10"/>
    <s v="02/2021"/>
    <s v="LAND- CITRUS HILL,FLA. BULK PLANT S"/>
    <n v="5"/>
    <s v="LAND- CITRUS HILL,FLA. BULK PLANT SITE - 51"/>
    <x v="1"/>
    <x v="0"/>
  </r>
  <r>
    <n v="6933413"/>
    <n v="1"/>
    <x v="2"/>
    <n v="0"/>
    <n v="0"/>
    <n v="0"/>
    <n v="41020.26"/>
    <n v="0"/>
    <n v="41020.26"/>
    <n v="0"/>
    <n v="0"/>
    <n v="41020.26"/>
    <n v="0"/>
    <n v="0"/>
    <n v="326"/>
    <n v="1"/>
    <n v="65"/>
    <x v="10"/>
    <s v="02/2021"/>
    <s v="LAND - MISTY PINES LOT"/>
    <n v="5"/>
    <s v="LAND - MISTY PINES LOT - 25"/>
    <x v="1"/>
    <x v="0"/>
  </r>
  <r>
    <n v="6933845"/>
    <n v="1"/>
    <x v="2"/>
    <n v="0"/>
    <n v="0"/>
    <n v="0"/>
    <n v="94110.89"/>
    <n v="0"/>
    <n v="94110.89"/>
    <n v="0"/>
    <n v="0"/>
    <n v="94110.89"/>
    <n v="0"/>
    <n v="0"/>
    <n v="326"/>
    <n v="1"/>
    <n v="65"/>
    <x v="10"/>
    <s v="02/2021"/>
    <s v="LAND - BEAVER RUN (SALISBURY)"/>
    <n v="5"/>
    <s v="LAND - BEAVER RUN (SALISBURY) - 35"/>
    <x v="1"/>
    <x v="0"/>
  </r>
  <r>
    <n v="6932983"/>
    <n v="1"/>
    <x v="2"/>
    <n v="60"/>
    <n v="0"/>
    <n v="0"/>
    <n v="2860"/>
    <n v="0"/>
    <n v="2860"/>
    <n v="2860"/>
    <n v="0"/>
    <n v="0"/>
    <n v="2860"/>
    <n v="0"/>
    <n v="327"/>
    <n v="1"/>
    <n v="66"/>
    <x v="2"/>
    <s v="02/2021"/>
    <s v="Panic Button System"/>
    <n v="6"/>
    <s v="Panic Button System - 124"/>
    <x v="1"/>
    <x v="0"/>
  </r>
  <r>
    <n v="6932984"/>
    <n v="1"/>
    <x v="2"/>
    <n v="60"/>
    <n v="0"/>
    <n v="0"/>
    <n v="6870"/>
    <n v="0"/>
    <n v="6870"/>
    <n v="6870"/>
    <n v="0"/>
    <n v="0"/>
    <n v="6870"/>
    <n v="0"/>
    <n v="327"/>
    <n v="1"/>
    <n v="66"/>
    <x v="2"/>
    <s v="02/2021"/>
    <s v="SL AC Unit Telecom Closet"/>
    <n v="6"/>
    <s v="SL AC Unit Telecom Closet - 125"/>
    <x v="1"/>
    <x v="0"/>
  </r>
  <r>
    <n v="6932992"/>
    <n v="1"/>
    <x v="2"/>
    <n v="540"/>
    <n v="248"/>
    <n v="0"/>
    <n v="2877"/>
    <n v="0"/>
    <n v="2877"/>
    <n v="1555.65"/>
    <n v="0"/>
    <n v="1321.35"/>
    <n v="1560.98"/>
    <n v="5.33"/>
    <n v="327"/>
    <n v="1"/>
    <n v="66"/>
    <x v="2"/>
    <s v="02/2021"/>
    <s v="ALARM SYSTEM AT BEAVER RUN BUILDING"/>
    <n v="6"/>
    <s v="ALARM SYSTEM AT BEAVER RUN BUILDING - 36"/>
    <x v="1"/>
    <x v="0"/>
  </r>
  <r>
    <n v="6933004"/>
    <n v="1"/>
    <x v="2"/>
    <n v="84"/>
    <n v="0"/>
    <n v="0"/>
    <n v="1033"/>
    <n v="0"/>
    <n v="1033"/>
    <n v="1033"/>
    <n v="0"/>
    <n v="0"/>
    <n v="1033"/>
    <n v="0"/>
    <n v="327"/>
    <n v="1"/>
    <n v="66"/>
    <x v="2"/>
    <s v="02/2021"/>
    <s v="New Condensor fan motor"/>
    <n v="6"/>
    <s v="New Condensor fan motor - 82"/>
    <x v="1"/>
    <x v="0"/>
  </r>
  <r>
    <n v="6933005"/>
    <n v="1"/>
    <x v="2"/>
    <n v="540"/>
    <n v="248"/>
    <n v="0"/>
    <n v="631004.23"/>
    <n v="0"/>
    <n v="631004.23"/>
    <n v="341224.63"/>
    <n v="0"/>
    <n v="289779.59999999998"/>
    <n v="342393.1"/>
    <n v="1168.47"/>
    <n v="327"/>
    <n v="1"/>
    <n v="66"/>
    <x v="2"/>
    <s v="02/2021"/>
    <s v="OFFICE BUILDING - BEAVER RUN"/>
    <n v="6"/>
    <s v="OFFICE BUILDING - BEAVER RUN - 37"/>
    <x v="1"/>
    <x v="0"/>
  </r>
  <r>
    <n v="6933093"/>
    <n v="1"/>
    <x v="2"/>
    <n v="120"/>
    <n v="0"/>
    <n v="0"/>
    <n v="311191.64"/>
    <n v="0"/>
    <n v="311191.64"/>
    <n v="311191.64"/>
    <n v="0"/>
    <n v="0"/>
    <n v="311191.64"/>
    <n v="0"/>
    <n v="327"/>
    <n v="1"/>
    <n v="66"/>
    <x v="2"/>
    <s v="02/2021"/>
    <s v="Silver Lake Building Renovations"/>
    <n v="6"/>
    <s v="Silver Lake Building Renovations - 88"/>
    <x v="1"/>
    <x v="0"/>
  </r>
  <r>
    <n v="6933106"/>
    <n v="1"/>
    <x v="2"/>
    <n v="120"/>
    <n v="6"/>
    <n v="0"/>
    <n v="9770"/>
    <n v="0"/>
    <n v="9770"/>
    <n v="9248.93"/>
    <n v="0"/>
    <n v="521.07000000000005"/>
    <n v="9335.7800000000007"/>
    <n v="86.850000000000009"/>
    <n v="327"/>
    <n v="1"/>
    <n v="66"/>
    <x v="2"/>
    <s v="02/2021"/>
    <s v="AC Unit for Server Room"/>
    <n v="6"/>
    <s v="AC Unit for Server Room - 112"/>
    <x v="1"/>
    <x v="0"/>
  </r>
  <r>
    <n v="6933107"/>
    <n v="1"/>
    <x v="2"/>
    <n v="60"/>
    <n v="0"/>
    <n v="0"/>
    <n v="35600"/>
    <n v="0"/>
    <n v="35600"/>
    <n v="35600"/>
    <n v="0"/>
    <n v="0"/>
    <n v="35600"/>
    <n v="0"/>
    <n v="327"/>
    <n v="1"/>
    <n v="66"/>
    <x v="2"/>
    <s v="02/2021"/>
    <s v="Beaver Run repairs"/>
    <n v="6"/>
    <s v="Beaver Run repairs - 132"/>
    <x v="1"/>
    <x v="0"/>
  </r>
  <r>
    <n v="6933108"/>
    <n v="1"/>
    <x v="2"/>
    <n v="60"/>
    <n v="0"/>
    <n v="0"/>
    <n v="11750"/>
    <n v="0"/>
    <n v="11750"/>
    <n v="11750"/>
    <n v="0"/>
    <n v="0"/>
    <n v="11750"/>
    <n v="0"/>
    <n v="327"/>
    <n v="1"/>
    <n v="66"/>
    <x v="2"/>
    <s v="02/2021"/>
    <s v="CP Alarm Security"/>
    <n v="6"/>
    <s v="CP Alarm Security - 113"/>
    <x v="1"/>
    <x v="0"/>
  </r>
  <r>
    <n v="6933112"/>
    <n v="1"/>
    <x v="2"/>
    <n v="120"/>
    <n v="0"/>
    <n v="0"/>
    <n v="30519.38"/>
    <n v="0"/>
    <n v="30519.38"/>
    <n v="30519.38"/>
    <n v="0"/>
    <n v="0"/>
    <n v="30519.38"/>
    <n v="0"/>
    <n v="327"/>
    <n v="1"/>
    <n v="66"/>
    <x v="2"/>
    <s v="02/2021"/>
    <s v="DUMPSTER ENCLOSURE"/>
    <n v="6"/>
    <s v="DUMPSTER ENCLOSURE - 29"/>
    <x v="1"/>
    <x v="0"/>
  </r>
  <r>
    <n v="6933120"/>
    <n v="1"/>
    <x v="2"/>
    <n v="120"/>
    <n v="0"/>
    <n v="0"/>
    <n v="8061"/>
    <n v="0"/>
    <n v="8061"/>
    <n v="8061"/>
    <n v="0"/>
    <n v="0"/>
    <n v="8061"/>
    <n v="0"/>
    <n v="327"/>
    <n v="1"/>
    <n v="66"/>
    <x v="2"/>
    <s v="02/2021"/>
    <s v="New Entrance Door"/>
    <n v="6"/>
    <s v="New Entrance Door - 85"/>
    <x v="1"/>
    <x v="0"/>
  </r>
  <r>
    <n v="6933256"/>
    <n v="1"/>
    <x v="2"/>
    <n v="120"/>
    <n v="0"/>
    <n v="0"/>
    <n v="7975.86"/>
    <n v="0"/>
    <n v="7975.86"/>
    <n v="7975.86"/>
    <n v="0"/>
    <n v="0"/>
    <n v="7975.86"/>
    <n v="0"/>
    <n v="327"/>
    <n v="1"/>
    <n v="66"/>
    <x v="2"/>
    <s v="02/2021"/>
    <s v="Silver Lake Building Renovations"/>
    <n v="6"/>
    <s v="Silver Lake Building Renovations - 94"/>
    <x v="1"/>
    <x v="0"/>
  </r>
  <r>
    <n v="6933271"/>
    <n v="1"/>
    <x v="2"/>
    <n v="84"/>
    <n v="0"/>
    <n v="0"/>
    <n v="2151"/>
    <n v="0"/>
    <n v="2151"/>
    <n v="2151"/>
    <n v="0"/>
    <n v="0"/>
    <n v="2151"/>
    <n v="0"/>
    <n v="327"/>
    <n v="1"/>
    <n v="66"/>
    <x v="2"/>
    <s v="02/2021"/>
    <s v="Complete fan asse,mbly"/>
    <n v="6"/>
    <s v="Complete fan asse,mbly - 83"/>
    <x v="1"/>
    <x v="0"/>
  </r>
  <r>
    <n v="6933272"/>
    <n v="1"/>
    <x v="2"/>
    <n v="60"/>
    <n v="0"/>
    <n v="0"/>
    <n v="252824.25"/>
    <n v="0"/>
    <n v="252824.25"/>
    <n v="252824.25"/>
    <n v="0"/>
    <n v="0"/>
    <n v="252824.25"/>
    <n v="0"/>
    <n v="327"/>
    <n v="1"/>
    <n v="66"/>
    <x v="2"/>
    <s v="02/2021"/>
    <s v="CP Accounting Suite Build out"/>
    <n v="6"/>
    <s v="CP Accounting Suite Build out - 115"/>
    <x v="1"/>
    <x v="0"/>
  </r>
  <r>
    <n v="6933280"/>
    <n v="1"/>
    <x v="2"/>
    <n v="480"/>
    <n v="175"/>
    <n v="0"/>
    <n v="121370"/>
    <n v="0"/>
    <n v="121370"/>
    <n v="76880.05"/>
    <n v="0"/>
    <n v="44489.95"/>
    <n v="77134.28"/>
    <n v="254.23000000000002"/>
    <n v="327"/>
    <n v="1"/>
    <n v="66"/>
    <x v="2"/>
    <s v="02/2021"/>
    <s v="LAND IMPROVEMENTS - SILVER LAKE"/>
    <n v="6"/>
    <s v="LAND IMPROVEMENTS - SILVER LAKE - 42"/>
    <x v="1"/>
    <x v="0"/>
  </r>
  <r>
    <n v="6933383"/>
    <n v="1"/>
    <x v="2"/>
    <n v="120"/>
    <n v="0"/>
    <n v="0"/>
    <n v="22961.39"/>
    <n v="0"/>
    <n v="22961.39"/>
    <n v="22961.39"/>
    <n v="0"/>
    <n v="0"/>
    <n v="22961.39"/>
    <n v="0"/>
    <n v="327"/>
    <n v="1"/>
    <n v="66"/>
    <x v="2"/>
    <s v="02/2021"/>
    <s v="Silver Lake Building Renovations -"/>
    <n v="6"/>
    <s v="Silver Lake Building Renovations - Network Upgrade - 93"/>
    <x v="1"/>
    <x v="0"/>
  </r>
  <r>
    <n v="6933385"/>
    <n v="1"/>
    <x v="2"/>
    <n v="120"/>
    <n v="0"/>
    <n v="0"/>
    <n v="33011.75"/>
    <n v="0"/>
    <n v="33011.75"/>
    <n v="33011.75"/>
    <n v="0"/>
    <n v="0"/>
    <n v="33011.75"/>
    <n v="0"/>
    <n v="327"/>
    <n v="1"/>
    <n v="66"/>
    <x v="2"/>
    <s v="02/2021"/>
    <s v="SILVER LAKE PATIO"/>
    <n v="6"/>
    <s v="SILVER LAKE PATIO - 28"/>
    <x v="1"/>
    <x v="0"/>
  </r>
  <r>
    <n v="6933386"/>
    <n v="1"/>
    <x v="2"/>
    <n v="60"/>
    <n v="0"/>
    <n v="0"/>
    <n v="21000"/>
    <n v="0"/>
    <n v="21000"/>
    <n v="21000"/>
    <n v="0"/>
    <n v="0"/>
    <n v="21000"/>
    <n v="0"/>
    <n v="327"/>
    <n v="1"/>
    <n v="66"/>
    <x v="2"/>
    <s v="02/2021"/>
    <s v="SL GAS ROOFTOP UNITS"/>
    <n v="6"/>
    <s v="SL GAS ROOFTOP UNITS - 128"/>
    <x v="1"/>
    <x v="0"/>
  </r>
  <r>
    <n v="6933387"/>
    <n v="1"/>
    <x v="2"/>
    <n v="480"/>
    <n v="175"/>
    <n v="0"/>
    <n v="1444130.55"/>
    <n v="0"/>
    <n v="1444130.55"/>
    <n v="914763.12"/>
    <n v="0"/>
    <n v="529367.43000000005"/>
    <n v="917788.08"/>
    <n v="3024.96"/>
    <n v="327"/>
    <n v="1"/>
    <n v="66"/>
    <x v="2"/>
    <s v="02/2021"/>
    <s v="STRUCTURES &amp; IMPROVEMENTS - SILVER"/>
    <n v="6"/>
    <s v="STRUCTURES &amp; IMPROVEMENTS - SILVER LAKE BLDG. - 41"/>
    <x v="1"/>
    <x v="0"/>
  </r>
  <r>
    <n v="6933523"/>
    <n v="1"/>
    <x v="2"/>
    <n v="120"/>
    <n v="0"/>
    <n v="0"/>
    <n v="8179.14"/>
    <n v="0"/>
    <n v="8179.14"/>
    <n v="8179.14"/>
    <n v="0"/>
    <n v="0"/>
    <n v="8179.14"/>
    <n v="0"/>
    <n v="327"/>
    <n v="1"/>
    <n v="66"/>
    <x v="2"/>
    <s v="02/2021"/>
    <s v="Silver Lake Building Renovations (I"/>
    <n v="6"/>
    <s v="Silver Lake Building Renovations (IT) - 101"/>
    <x v="1"/>
    <x v="0"/>
  </r>
  <r>
    <n v="6933526"/>
    <n v="1"/>
    <x v="2"/>
    <n v="480"/>
    <n v="175"/>
    <n v="0"/>
    <n v="256259"/>
    <n v="0"/>
    <n v="256259"/>
    <n v="162323.56"/>
    <n v="0"/>
    <n v="93935.44"/>
    <n v="162860.32999999999"/>
    <n v="536.77"/>
    <n v="327"/>
    <n v="1"/>
    <n v="66"/>
    <x v="2"/>
    <s v="02/2021"/>
    <s v="TANGIBLE PERSONAL PROPERTY"/>
    <n v="6"/>
    <s v="TANGIBLE PERSONAL PROPERTY - 43"/>
    <x v="1"/>
    <x v="0"/>
  </r>
  <r>
    <n v="6933540"/>
    <n v="1"/>
    <x v="2"/>
    <n v="180"/>
    <n v="0"/>
    <n v="0"/>
    <n v="28908"/>
    <n v="0"/>
    <n v="28908"/>
    <n v="28908"/>
    <n v="0"/>
    <n v="0"/>
    <n v="28908"/>
    <n v="0"/>
    <n v="327"/>
    <n v="1"/>
    <n v="66"/>
    <x v="2"/>
    <s v="02/2021"/>
    <s v="Concrete &amp; Brick repairs-Patio, Par"/>
    <n v="6"/>
    <s v="Concrete &amp; Brick repairs-Patio, Parking lot, Handicap Ramp - 80"/>
    <x v="1"/>
    <x v="0"/>
  </r>
  <r>
    <n v="6933668"/>
    <n v="1"/>
    <x v="2"/>
    <n v="120"/>
    <n v="0"/>
    <n v="0"/>
    <n v="118513.7"/>
    <n v="0"/>
    <n v="118513.7"/>
    <n v="118513.7"/>
    <n v="0"/>
    <n v="0"/>
    <n v="118513.7"/>
    <n v="0"/>
    <n v="327"/>
    <n v="1"/>
    <n v="66"/>
    <x v="2"/>
    <s v="02/2021"/>
    <s v="Silver Lake Elect/HVAC/Heating Upgr"/>
    <n v="6"/>
    <s v="Silver Lake Elect/HVAC/Heating Upgrades - 89"/>
    <x v="1"/>
    <x v="0"/>
  </r>
  <r>
    <n v="6933670"/>
    <n v="1"/>
    <x v="2"/>
    <n v="60"/>
    <n v="0"/>
    <n v="0"/>
    <n v="56460"/>
    <n v="0"/>
    <n v="56460"/>
    <n v="56460"/>
    <n v="0"/>
    <n v="0"/>
    <n v="56460"/>
    <n v="0"/>
    <n v="327"/>
    <n v="1"/>
    <n v="66"/>
    <x v="2"/>
    <s v="02/2021"/>
    <s v="SL GAS ROOFTOP UNITS"/>
    <n v="6"/>
    <s v="SL GAS ROOFTOP UNITS - 127"/>
    <x v="1"/>
    <x v="0"/>
  </r>
  <r>
    <n v="6933672"/>
    <n v="1"/>
    <x v="2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2/2021"/>
    <s v="Silver Lake Elect/HVAC/Heating Upgr"/>
    <n v="6"/>
    <s v="Silver Lake Elect/HVAC/Heating Upgrades - 95"/>
    <x v="1"/>
    <x v="0"/>
  </r>
  <r>
    <n v="6933709"/>
    <n v="1"/>
    <x v="2"/>
    <n v="180"/>
    <n v="0"/>
    <n v="0"/>
    <n v="25615"/>
    <n v="0"/>
    <n v="25615"/>
    <n v="25615"/>
    <n v="0"/>
    <n v="0"/>
    <n v="25615"/>
    <n v="0"/>
    <n v="327"/>
    <n v="1"/>
    <n v="66"/>
    <x v="2"/>
    <s v="02/2021"/>
    <s v="Landscaping"/>
    <n v="6"/>
    <s v="Landscaping - 81"/>
    <x v="1"/>
    <x v="0"/>
  </r>
  <r>
    <n v="6933822"/>
    <n v="1"/>
    <x v="2"/>
    <n v="120"/>
    <n v="0"/>
    <n v="0"/>
    <n v="104340.12"/>
    <n v="0"/>
    <n v="104340.12"/>
    <n v="104340.12"/>
    <n v="0"/>
    <n v="0"/>
    <n v="104340.12"/>
    <n v="0"/>
    <n v="327"/>
    <n v="1"/>
    <n v="66"/>
    <x v="2"/>
    <s v="02/2021"/>
    <s v="Silver Lake Building Renovations (I"/>
    <n v="6"/>
    <s v="Silver Lake Building Renovations (IT) - 100"/>
    <x v="1"/>
    <x v="0"/>
  </r>
  <r>
    <n v="6933849"/>
    <n v="1"/>
    <x v="2"/>
    <n v="540"/>
    <n v="249"/>
    <n v="0"/>
    <n v="21364.799999999999"/>
    <n v="0"/>
    <n v="21364.799999999999"/>
    <n v="11475.02"/>
    <n v="0"/>
    <n v="9889.7800000000007"/>
    <n v="11514.74"/>
    <n v="39.72"/>
    <n v="327"/>
    <n v="1"/>
    <n v="66"/>
    <x v="2"/>
    <s v="02/2021"/>
    <s v="OFFICE BUILDING - BEAVER RUN"/>
    <n v="6"/>
    <s v="OFFICE BUILDING - BEAVER RUN - 38"/>
    <x v="1"/>
    <x v="0"/>
  </r>
  <r>
    <n v="6933971"/>
    <n v="1"/>
    <x v="2"/>
    <n v="60"/>
    <n v="0"/>
    <n v="0"/>
    <n v="9183.33"/>
    <n v="0"/>
    <n v="9183.33"/>
    <n v="9183.33"/>
    <n v="0"/>
    <n v="0"/>
    <n v="9183.33"/>
    <n v="0"/>
    <n v="327"/>
    <n v="1"/>
    <n v="66"/>
    <x v="2"/>
    <s v="02/2021"/>
    <s v="SL PLANNING CELL CONVERSION"/>
    <n v="6"/>
    <s v="SL PLANNING CELL CONVERSION - 126"/>
    <x v="1"/>
    <x v="0"/>
  </r>
  <r>
    <n v="6933972"/>
    <n v="1"/>
    <x v="2"/>
    <n v="480"/>
    <n v="186"/>
    <n v="0"/>
    <n v="244514.08"/>
    <n v="0"/>
    <n v="244514.08"/>
    <n v="149764.81"/>
    <n v="0"/>
    <n v="94749.27"/>
    <n v="150274.21"/>
    <n v="509.40000000000003"/>
    <n v="327"/>
    <n v="1"/>
    <n v="66"/>
    <x v="2"/>
    <s v="02/2021"/>
    <s v="STRUCTURES &amp; IMPROV - ADDITION TO S"/>
    <n v="6"/>
    <s v="STRUCTURES &amp; IMPROV - ADDITION TO SILVER LAKE - 20"/>
    <x v="1"/>
    <x v="0"/>
  </r>
  <r>
    <n v="6933997"/>
    <n v="1"/>
    <x v="2"/>
    <n v="120"/>
    <n v="0"/>
    <n v="0"/>
    <n v="67800"/>
    <n v="0"/>
    <n v="67800"/>
    <n v="67800"/>
    <n v="0"/>
    <n v="0"/>
    <n v="67800"/>
    <n v="0"/>
    <n v="327"/>
    <n v="1"/>
    <n v="66"/>
    <x v="2"/>
    <s v="02/2021"/>
    <s v="Heating/Air conditioning upgrade"/>
    <n v="6"/>
    <s v="Heating/Air conditioning upgrade - 74"/>
    <x v="1"/>
    <x v="0"/>
  </r>
  <r>
    <n v="6933998"/>
    <n v="1"/>
    <x v="2"/>
    <n v="84"/>
    <n v="0"/>
    <n v="0"/>
    <n v="11479"/>
    <n v="0"/>
    <n v="11479"/>
    <n v="11479"/>
    <n v="0"/>
    <n v="0"/>
    <n v="11479"/>
    <n v="0"/>
    <n v="327"/>
    <n v="1"/>
    <n v="66"/>
    <x v="2"/>
    <s v="02/2021"/>
    <s v="Installation 3Ton AC unit in Server"/>
    <n v="6"/>
    <s v="Installation 3Ton AC unit in Server Room - 84"/>
    <x v="1"/>
    <x v="0"/>
  </r>
  <r>
    <n v="6933401"/>
    <n v="1"/>
    <x v="2"/>
    <n v="120"/>
    <n v="11"/>
    <n v="0"/>
    <n v="5046.8100000000004"/>
    <n v="0"/>
    <n v="5046.8100000000004"/>
    <n v="4561.0600000000004"/>
    <n v="0"/>
    <n v="485.75"/>
    <n v="4605.22"/>
    <n v="44.160000000000004"/>
    <n v="328"/>
    <n v="1"/>
    <n v="68"/>
    <x v="4"/>
    <s v="02/2021"/>
    <s v="Compass Pointe Furniture"/>
    <n v="2"/>
    <s v="Compass Pointe Furniture - 121"/>
    <x v="1"/>
    <x v="0"/>
  </r>
  <r>
    <n v="6933402"/>
    <n v="1"/>
    <x v="2"/>
    <n v="120"/>
    <n v="12"/>
    <n v="0"/>
    <n v="609.32000000000005"/>
    <n v="0"/>
    <n v="609.32000000000005"/>
    <n v="545.48"/>
    <n v="0"/>
    <n v="63.84"/>
    <n v="550.79999999999995"/>
    <n v="5.32"/>
    <n v="328"/>
    <n v="1"/>
    <n v="68"/>
    <x v="4"/>
    <s v="02/2021"/>
    <s v="Compass Pointe Furniture"/>
    <n v="2"/>
    <s v="Compass Pointe Furniture - 122"/>
    <x v="1"/>
    <x v="0"/>
  </r>
  <r>
    <n v="2273447"/>
    <n v="1"/>
    <x v="2"/>
    <n v="60"/>
    <n v="55"/>
    <n v="0"/>
    <n v="2654.85"/>
    <n v="0"/>
    <n v="2654.85"/>
    <n v="221.25"/>
    <n v="0"/>
    <n v="2433.6"/>
    <n v="265.5"/>
    <n v="44.25"/>
    <n v="329"/>
    <n v="1"/>
    <n v="73"/>
    <x v="11"/>
    <s v="02/2021"/>
    <s v="Jeff Sylvester 2020 Ford Exp"/>
    <n v="2"/>
    <s v="Jeff Sylvester 2020 Ford Exp"/>
    <x v="1"/>
    <x v="0"/>
  </r>
  <r>
    <n v="2273450"/>
    <n v="1"/>
    <x v="2"/>
    <n v="60"/>
    <n v="56"/>
    <n v="0"/>
    <n v="-4001"/>
    <n v="0"/>
    <n v="-4001"/>
    <n v="-266.72000000000003"/>
    <n v="0"/>
    <n v="-3734.28"/>
    <n v="-333.4"/>
    <n v="-66.680000000000007"/>
    <n v="329"/>
    <n v="1"/>
    <n v="73"/>
    <x v="11"/>
    <s v="02/2021"/>
    <s v="SK20250102R - RET AM-1117 Taurus"/>
    <n v="2"/>
    <s v="SK20250102R - RET AM-1117 Taurus"/>
    <x v="1"/>
    <x v="0"/>
  </r>
  <r>
    <n v="2273453"/>
    <n v="1"/>
    <x v="2"/>
    <n v="60"/>
    <n v="56"/>
    <n v="0"/>
    <n v="0"/>
    <n v="0"/>
    <n v="0"/>
    <n v="0"/>
    <n v="0"/>
    <n v="0"/>
    <n v="0"/>
    <n v="0"/>
    <n v="329"/>
    <n v="1"/>
    <n v="73"/>
    <x v="11"/>
    <s v="02/2021"/>
    <s v="Mark Cutshaw's current vehicle has"/>
    <n v="2"/>
    <s v="Mark Cutshaw's current vehicle has reached the end of it's useful life, and will need a new one."/>
    <x v="1"/>
    <x v="0"/>
  </r>
  <r>
    <n v="3776262"/>
    <n v="1"/>
    <x v="2"/>
    <n v="60"/>
    <n v="59"/>
    <n v="0"/>
    <n v="73022.929999999993"/>
    <n v="0"/>
    <n v="73022.929999999993"/>
    <n v="1217.05"/>
    <n v="0"/>
    <n v="71805.88"/>
    <n v="2434.1"/>
    <n v="1217.05"/>
    <n v="329"/>
    <n v="1"/>
    <n v="73"/>
    <x v="11"/>
    <s v="02/2021"/>
    <s v="Jeff Householders New Vehicle"/>
    <n v="2"/>
    <s v="Replace the 2016 Tahoe vin 1GNSKCKC9GR398771"/>
    <x v="1"/>
    <x v="0"/>
  </r>
  <r>
    <n v="4216702"/>
    <n v="1"/>
    <x v="2"/>
    <n v="60"/>
    <n v="56"/>
    <n v="0"/>
    <n v="2.98"/>
    <n v="0"/>
    <n v="2.98"/>
    <n v="0.2"/>
    <n v="0"/>
    <n v="2.78"/>
    <n v="0.25"/>
    <n v="0.05"/>
    <n v="329"/>
    <n v="1"/>
    <n v="73"/>
    <x v="11"/>
    <s v="02/2021"/>
    <s v="Work Order Addition"/>
    <n v="2"/>
    <s v="Vehicles - Automobiles"/>
    <x v="1"/>
    <x v="0"/>
  </r>
  <r>
    <n v="4216707"/>
    <n v="1"/>
    <x v="2"/>
    <n v="60"/>
    <n v="56"/>
    <n v="0"/>
    <n v="37783.71"/>
    <n v="0"/>
    <n v="37783.71"/>
    <n v="2518.92"/>
    <n v="0"/>
    <n v="35264.79"/>
    <n v="3148.65"/>
    <n v="629.73"/>
    <n v="329"/>
    <n v="1"/>
    <n v="73"/>
    <x v="11"/>
    <s v="02/2021"/>
    <s v="Work Order Addition"/>
    <n v="2"/>
    <s v="Vehicles - Automobiles"/>
    <x v="1"/>
    <x v="0"/>
  </r>
  <r>
    <n v="6932980"/>
    <n v="1"/>
    <x v="2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2/2021"/>
    <s v="2015 Ford Exp - J Householder"/>
    <n v="2"/>
    <s v="2015 Ford Exp - J Householder - 138"/>
    <x v="1"/>
    <x v="0"/>
  </r>
  <r>
    <n v="6932982"/>
    <n v="1"/>
    <x v="2"/>
    <n v="60"/>
    <n v="9"/>
    <n v="0"/>
    <n v="40830.839999999997"/>
    <n v="0"/>
    <n v="40830.839999999997"/>
    <n v="34706.21"/>
    <n v="0"/>
    <n v="6124.63"/>
    <n v="35386.720000000001"/>
    <n v="680.51"/>
    <n v="329"/>
    <n v="1"/>
    <n v="73"/>
    <x v="11"/>
    <s v="02/2021"/>
    <s v="2016 Ford E150 Truck Pesco FL Sales"/>
    <n v="2"/>
    <s v="2016 Ford E150 Truck Pesco FL Sales (AM-1648) - 159"/>
    <x v="1"/>
    <x v="0"/>
  </r>
  <r>
    <n v="6932990"/>
    <n v="1"/>
    <x v="2"/>
    <n v="60"/>
    <n v="6"/>
    <n v="0"/>
    <n v="41806"/>
    <n v="0"/>
    <n v="41806"/>
    <n v="37625.410000000003"/>
    <n v="0"/>
    <n v="4180.59"/>
    <n v="38322.18"/>
    <n v="696.77"/>
    <n v="329"/>
    <n v="1"/>
    <n v="73"/>
    <x v="11"/>
    <s v="02/2021"/>
    <s v="2016 Ford Explorer-Greg Robinson"/>
    <n v="2"/>
    <s v="2016 Ford Explorer-Greg Robinson - 155"/>
    <x v="1"/>
    <x v="0"/>
  </r>
  <r>
    <n v="6932996"/>
    <n v="1"/>
    <x v="2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2/2021"/>
    <s v="Householder Veh"/>
    <n v="2"/>
    <s v="Householder Veh - 170"/>
    <x v="1"/>
    <x v="0"/>
  </r>
  <r>
    <n v="6933102"/>
    <n v="1"/>
    <x v="2"/>
    <n v="60"/>
    <n v="15"/>
    <n v="0"/>
    <n v="35628"/>
    <n v="0"/>
    <n v="35628"/>
    <n v="26721"/>
    <n v="0"/>
    <n v="8907"/>
    <n v="27314.799999999999"/>
    <n v="593.80000000000007"/>
    <n v="329"/>
    <n v="1"/>
    <n v="73"/>
    <x v="11"/>
    <s v="02/2021"/>
    <s v="2017 Ford Taurus -Lou Anatrella"/>
    <n v="2"/>
    <s v="2017 Ford Taurus -Lou Anatrella - 160"/>
    <x v="1"/>
    <x v="0"/>
  </r>
  <r>
    <n v="6933260"/>
    <n v="1"/>
    <x v="2"/>
    <n v="60"/>
    <n v="0"/>
    <n v="0"/>
    <n v="38319"/>
    <n v="0"/>
    <n v="38319"/>
    <n v="38319"/>
    <n v="0"/>
    <n v="0"/>
    <n v="38319"/>
    <n v="0"/>
    <n v="329"/>
    <n v="1"/>
    <n v="73"/>
    <x v="11"/>
    <s v="02/2021"/>
    <s v="2016 Ford Explorer J. Steinmetz"/>
    <n v="2"/>
    <s v="2016 Ford Explorer J. Steinmetz - 149"/>
    <x v="1"/>
    <x v="0"/>
  </r>
  <r>
    <n v="6933263"/>
    <n v="1"/>
    <x v="2"/>
    <n v="60"/>
    <n v="4"/>
    <n v="0"/>
    <n v="42216"/>
    <n v="0"/>
    <n v="42216"/>
    <n v="39401.599999999999"/>
    <n v="0"/>
    <n v="2814.4"/>
    <n v="40105.199999999997"/>
    <n v="703.6"/>
    <n v="329"/>
    <n v="1"/>
    <n v="73"/>
    <x v="11"/>
    <s v="02/2021"/>
    <s v="2016 Ford Explorer-Sheri Richards"/>
    <n v="2"/>
    <s v="2016 Ford Explorer-C. Martin - 153"/>
    <x v="1"/>
    <x v="0"/>
  </r>
  <r>
    <n v="6933264"/>
    <n v="1"/>
    <x v="2"/>
    <n v="60"/>
    <n v="28"/>
    <n v="0"/>
    <n v="39643"/>
    <n v="0"/>
    <n v="39643"/>
    <n v="20642.900000000001"/>
    <n v="0"/>
    <n v="19000.099999999999"/>
    <n v="21321.48"/>
    <n v="678.58"/>
    <n v="329"/>
    <n v="1"/>
    <n v="73"/>
    <x v="11"/>
    <s v="02/2021"/>
    <s v="2018 Ford Explorer - Champe Fisher"/>
    <n v="2"/>
    <s v="2018 Ford Explorer - Bill O'Brien - 167"/>
    <x v="1"/>
    <x v="0"/>
  </r>
  <r>
    <n v="6933382"/>
    <n v="1"/>
    <x v="2"/>
    <n v="60"/>
    <n v="0"/>
    <n v="0"/>
    <n v="35342.9"/>
    <n v="0"/>
    <n v="35342.9"/>
    <n v="35342.9"/>
    <n v="0"/>
    <n v="0"/>
    <n v="35342.9"/>
    <n v="0"/>
    <n v="329"/>
    <n v="1"/>
    <n v="73"/>
    <x v="11"/>
    <s v="02/2021"/>
    <s v="2014 GMC Acadia - Bill Hancock"/>
    <n v="2"/>
    <s v="2014 GMC Acadia - Bill Hancock - 133"/>
    <x v="1"/>
    <x v="0"/>
  </r>
  <r>
    <n v="6933393"/>
    <n v="1"/>
    <x v="2"/>
    <n v="60"/>
    <n v="17"/>
    <n v="0"/>
    <n v="39832"/>
    <n v="0"/>
    <n v="39832"/>
    <n v="28546.3"/>
    <n v="0"/>
    <n v="11285.7"/>
    <n v="29210.16"/>
    <n v="663.86"/>
    <n v="329"/>
    <n v="1"/>
    <n v="73"/>
    <x v="11"/>
    <s v="02/2021"/>
    <s v="2017 Ford Explorer - Tom Mahn"/>
    <n v="2"/>
    <s v="2017 Ford Explorer - Tom Mahn - 162"/>
    <x v="1"/>
    <x v="0"/>
  </r>
  <r>
    <n v="6933678"/>
    <n v="1"/>
    <x v="2"/>
    <n v="60"/>
    <n v="0"/>
    <n v="0"/>
    <n v="29995.88"/>
    <n v="0"/>
    <n v="29995.88"/>
    <n v="29995.88"/>
    <n v="0"/>
    <n v="0"/>
    <n v="29995.88"/>
    <n v="0"/>
    <n v="329"/>
    <n v="1"/>
    <n v="73"/>
    <x v="11"/>
    <s v="02/2021"/>
    <s v="2016 Ford F-150 Saftey"/>
    <n v="2"/>
    <s v="2016 Ford F-150 Saftey - 150"/>
    <x v="1"/>
    <x v="0"/>
  </r>
  <r>
    <n v="6933821"/>
    <n v="1"/>
    <x v="2"/>
    <n v="60"/>
    <n v="0"/>
    <n v="0"/>
    <n v="35604"/>
    <n v="0"/>
    <n v="35604"/>
    <n v="35604"/>
    <n v="0"/>
    <n v="0"/>
    <n v="35604"/>
    <n v="0"/>
    <n v="329"/>
    <n v="1"/>
    <n v="73"/>
    <x v="11"/>
    <s v="02/2021"/>
    <s v="2015 Ford Taurus V. Gadgil"/>
    <n v="2"/>
    <s v="2015 Ford Taurus V. Gadgil - 148"/>
    <x v="1"/>
    <x v="0"/>
  </r>
  <r>
    <n v="6933829"/>
    <n v="1"/>
    <x v="2"/>
    <n v="60"/>
    <n v="6"/>
    <n v="0"/>
    <n v="40961.57"/>
    <n v="0"/>
    <n v="40961.57"/>
    <n v="36865.4"/>
    <n v="0"/>
    <n v="4096.17"/>
    <n v="37548.1"/>
    <n v="682.7"/>
    <n v="329"/>
    <n v="1"/>
    <n v="73"/>
    <x v="11"/>
    <s v="02/2021"/>
    <s v="2016 Ford Explorer XLT -Brian Goff"/>
    <n v="2"/>
    <s v="2016 Ford Explorer XLT -Brian Goff - 154"/>
    <x v="1"/>
    <x v="0"/>
  </r>
  <r>
    <n v="6933830"/>
    <n v="1"/>
    <x v="2"/>
    <n v="60"/>
    <n v="0"/>
    <n v="0"/>
    <n v="23867"/>
    <n v="0"/>
    <n v="23867"/>
    <n v="23867"/>
    <n v="0"/>
    <n v="0"/>
    <n v="23867"/>
    <n v="0"/>
    <n v="329"/>
    <n v="1"/>
    <n v="73"/>
    <x v="11"/>
    <s v="02/2021"/>
    <s v="2016 Ford Fusion  - HR Dept spare"/>
    <n v="2"/>
    <s v="2016 Ford Fusion  - HR Dept spare - 147"/>
    <x v="1"/>
    <x v="0"/>
  </r>
  <r>
    <n v="6934022"/>
    <n v="1"/>
    <x v="2"/>
    <n v="60"/>
    <n v="28"/>
    <n v="0"/>
    <n v="40111.449999999997"/>
    <n v="0"/>
    <n v="40111.449999999997"/>
    <n v="20886.849999999999"/>
    <n v="0"/>
    <n v="19224.599999999999"/>
    <n v="21573.439999999999"/>
    <n v="686.59"/>
    <n v="329"/>
    <n v="1"/>
    <n v="73"/>
    <x v="11"/>
    <s v="02/2021"/>
    <s v="2018 Ford Explorer White - L. Orr"/>
    <n v="2"/>
    <s v="2018 Ford Explorer White - L. Orr - 178"/>
    <x v="1"/>
    <x v="0"/>
  </r>
  <r>
    <n v="6934034"/>
    <n v="1"/>
    <x v="2"/>
    <n v="60"/>
    <n v="42"/>
    <n v="0"/>
    <n v="29646.39"/>
    <n v="0"/>
    <n v="29646.39"/>
    <n v="8487"/>
    <n v="0"/>
    <n v="21159.39"/>
    <n v="8990.7900000000009"/>
    <n v="503.79"/>
    <n v="329"/>
    <n v="1"/>
    <n v="73"/>
    <x v="11"/>
    <s v="02/2021"/>
    <s v="2017 Ford Edge Steve Baccino"/>
    <n v="2"/>
    <s v="2017 Ford Edge Steve Baccino - 175"/>
    <x v="1"/>
    <x v="0"/>
  </r>
  <r>
    <n v="6934052"/>
    <n v="1"/>
    <x v="2"/>
    <n v="60"/>
    <n v="43"/>
    <n v="0"/>
    <n v="65092"/>
    <n v="0"/>
    <n v="65092"/>
    <n v="17545.64"/>
    <n v="0"/>
    <n v="47546.36"/>
    <n v="18651.37"/>
    <n v="1105.73"/>
    <n v="329"/>
    <n v="1"/>
    <n v="73"/>
    <x v="11"/>
    <s v="02/2021"/>
    <s v="2019 Chevy Tahoe - Moriarty"/>
    <n v="2"/>
    <s v="2019 Chevy Tahoe - Moriarty - 177"/>
    <x v="1"/>
    <x v="0"/>
  </r>
  <r>
    <n v="6934061"/>
    <n v="1"/>
    <x v="2"/>
    <n v="60"/>
    <n v="23"/>
    <n v="0"/>
    <n v="6344.61"/>
    <n v="0"/>
    <n v="6344.61"/>
    <n v="6344.61"/>
    <n v="0"/>
    <n v="0"/>
    <n v="6344.61"/>
    <n v="0"/>
    <n v="329"/>
    <n v="1"/>
    <n v="73"/>
    <x v="11"/>
    <s v="02/2021"/>
    <s v="2017 Ford Edge Steve Baccino"/>
    <n v="2"/>
    <s v="2017 Ford Edge Steve Baccino - 176"/>
    <x v="1"/>
    <x v="0"/>
  </r>
  <r>
    <n v="6934081"/>
    <n v="1"/>
    <x v="2"/>
    <n v="60"/>
    <n v="39"/>
    <n v="0"/>
    <n v="44783.54"/>
    <n v="0"/>
    <n v="44783.54"/>
    <n v="15067.78"/>
    <n v="0"/>
    <n v="29715.759999999998"/>
    <n v="15829.72"/>
    <n v="761.94"/>
    <n v="329"/>
    <n v="1"/>
    <n v="73"/>
    <x v="11"/>
    <s v="02/2021"/>
    <s v="2019 Ford Explorer XLT - Galtman"/>
    <n v="2"/>
    <s v="2019 Ford Explorer XLT - Galtman - 171"/>
    <x v="1"/>
    <x v="0"/>
  </r>
  <r>
    <n v="7003533"/>
    <n v="1"/>
    <x v="2"/>
    <n v="60"/>
    <n v="47"/>
    <n v="0"/>
    <n v="56746.98"/>
    <n v="0"/>
    <n v="56746.98"/>
    <n v="11501.38"/>
    <n v="0"/>
    <n v="45245.599999999999"/>
    <n v="12464.05"/>
    <n v="962.67000000000007"/>
    <n v="329"/>
    <n v="1"/>
    <n v="73"/>
    <x v="11"/>
    <s v="02/2021"/>
    <s v="2020 Ford Explorer - Sylvester"/>
    <n v="2"/>
    <s v="2020 Ford Explorer - Sylvester - 179"/>
    <x v="1"/>
    <x v="0"/>
  </r>
  <r>
    <n v="7004104"/>
    <n v="1"/>
    <x v="2"/>
    <n v="60"/>
    <n v="48"/>
    <n v="0"/>
    <n v="51694"/>
    <n v="0"/>
    <n v="51694"/>
    <n v="9613.25"/>
    <n v="0"/>
    <n v="42080.75"/>
    <n v="10489.93"/>
    <n v="876.68000000000006"/>
    <n v="329"/>
    <n v="1"/>
    <n v="73"/>
    <x v="11"/>
    <s v="02/2021"/>
    <s v="2020 GMC Acadia - Cooper"/>
    <n v="2"/>
    <s v="2020 GMC Acadia - Cooper -180"/>
    <x v="1"/>
    <x v="0"/>
  </r>
  <r>
    <n v="11647033"/>
    <n v="1"/>
    <x v="2"/>
    <n v="60"/>
    <n v="60"/>
    <n v="0"/>
    <n v="0"/>
    <n v="53588"/>
    <n v="53588"/>
    <n v="0"/>
    <n v="0"/>
    <n v="0"/>
    <n v="0"/>
    <n v="0"/>
    <n v="329"/>
    <n v="1"/>
    <n v="73"/>
    <x v="11"/>
    <s v="02/2021"/>
    <s v="Jason Bennett s Vehicle"/>
    <n v="2"/>
    <s v="Purchase Jason Bennett s vehicle"/>
    <x v="1"/>
    <x v="0"/>
  </r>
  <r>
    <n v="6932995"/>
    <n v="1"/>
    <x v="2"/>
    <n v="84"/>
    <n v="53"/>
    <n v="0"/>
    <n v="8954"/>
    <n v="0"/>
    <n v="8954"/>
    <n v="3213.31"/>
    <n v="0"/>
    <n v="5740.69"/>
    <n v="3321.62"/>
    <n v="108.31"/>
    <n v="330"/>
    <n v="1"/>
    <n v="76"/>
    <x v="9"/>
    <s v="02/2021"/>
    <s v="Customer Care Cisco Phone System"/>
    <n v="2"/>
    <s v="Customer Care Cisco Phone System - 168"/>
    <x v="1"/>
    <x v="0"/>
  </r>
  <r>
    <n v="6933270"/>
    <n v="1"/>
    <x v="2"/>
    <n v="84"/>
    <n v="51"/>
    <n v="0"/>
    <n v="9456.25"/>
    <n v="0"/>
    <n v="9456.25"/>
    <n v="3714.93"/>
    <n v="0"/>
    <n v="5741.32"/>
    <n v="3827.5"/>
    <n v="112.57000000000001"/>
    <n v="330"/>
    <n v="1"/>
    <n v="76"/>
    <x v="9"/>
    <s v="02/2021"/>
    <s v="Cisco Phone Equip, (67) Microphones"/>
    <n v="2"/>
    <s v="Cisco Phone Equip, (67) Microphones &amp; (73) Headsets - 166"/>
    <x v="1"/>
    <x v="0"/>
  </r>
  <r>
    <n v="6933412"/>
    <n v="1"/>
    <x v="2"/>
    <n v="84"/>
    <n v="55"/>
    <n v="0"/>
    <n v="16375"/>
    <n v="0"/>
    <n v="16375"/>
    <n v="5485.78"/>
    <n v="0"/>
    <n v="10889.22"/>
    <n v="5683.77"/>
    <n v="197.99"/>
    <n v="330"/>
    <n v="1"/>
    <n v="76"/>
    <x v="9"/>
    <s v="02/2021"/>
    <s v="Customer Care Cisco Phone System"/>
    <n v="2"/>
    <s v="Customer Care Cisco Phone System - 169"/>
    <x v="1"/>
    <x v="0"/>
  </r>
  <r>
    <n v="6933844"/>
    <n v="1"/>
    <x v="2"/>
    <n v="84"/>
    <n v="46"/>
    <n v="0"/>
    <n v="404019.88"/>
    <n v="0"/>
    <n v="404019.88"/>
    <n v="178748.19"/>
    <n v="0"/>
    <n v="225271.69"/>
    <n v="183645.4"/>
    <n v="4897.21"/>
    <n v="330"/>
    <n v="1"/>
    <n v="76"/>
    <x v="9"/>
    <s v="02/2021"/>
    <s v="Customer Care Cisco Phone System"/>
    <n v="2"/>
    <s v="Customer Care Cisco Phone System - 164"/>
    <x v="1"/>
    <x v="0"/>
  </r>
  <r>
    <n v="6933996"/>
    <n v="1"/>
    <x v="2"/>
    <n v="84"/>
    <n v="49"/>
    <n v="0"/>
    <n v="30844.91"/>
    <n v="0"/>
    <n v="30844.91"/>
    <n v="12852.04"/>
    <n v="0"/>
    <n v="17992.87"/>
    <n v="13219.24"/>
    <n v="367.2"/>
    <n v="330"/>
    <n v="1"/>
    <n v="76"/>
    <x v="9"/>
    <s v="02/2021"/>
    <s v="Customer Care Cisco Phone System"/>
    <n v="2"/>
    <s v="Customer Care Cisco Phone System - 165"/>
    <x v="1"/>
    <x v="0"/>
  </r>
  <r>
    <n v="6932986"/>
    <n v="1"/>
    <x v="3"/>
    <n v="84"/>
    <n v="40"/>
    <n v="0"/>
    <n v="164635.24"/>
    <n v="0"/>
    <n v="164635.24"/>
    <n v="84667.03"/>
    <n v="0"/>
    <n v="79968.210000000006"/>
    <n v="86666.240000000005"/>
    <n v="1999.21"/>
    <n v="308"/>
    <n v="1"/>
    <n v="39"/>
    <x v="0"/>
    <s v="03/2021"/>
    <s v="Utilities International - Phase 1"/>
    <n v="2"/>
    <s v="Utilities International - Phase 1 - 1579"/>
    <x v="0"/>
    <x v="0"/>
  </r>
  <r>
    <n v="6933095"/>
    <n v="1"/>
    <x v="3"/>
    <n v="84"/>
    <n v="53"/>
    <n v="0"/>
    <n v="1625"/>
    <n v="0"/>
    <n v="1625"/>
    <n v="583.4"/>
    <n v="0"/>
    <n v="1041.5999999999999"/>
    <n v="603.04999999999995"/>
    <n v="19.650000000000002"/>
    <n v="308"/>
    <n v="1"/>
    <n v="39"/>
    <x v="0"/>
    <s v="03/2021"/>
    <s v="Utilities International - Phase 2"/>
    <n v="2"/>
    <s v="Utilities International - Phase 2 - 1779"/>
    <x v="0"/>
    <x v="0"/>
  </r>
  <r>
    <n v="6933388"/>
    <n v="1"/>
    <x v="3"/>
    <n v="84"/>
    <n v="52"/>
    <n v="0"/>
    <n v="-1778.34"/>
    <n v="0"/>
    <n v="-1778.34"/>
    <n v="-659.68"/>
    <n v="0"/>
    <n v="-1118.6600000000001"/>
    <n v="-681.19"/>
    <n v="-21.51"/>
    <n v="308"/>
    <n v="1"/>
    <n v="39"/>
    <x v="0"/>
    <s v="03/2021"/>
    <s v="Utilities International - Phase 2"/>
    <n v="2"/>
    <s v="Utilities International - Phase 2 - 1764"/>
    <x v="0"/>
    <x v="0"/>
  </r>
  <r>
    <n v="6933673"/>
    <n v="1"/>
    <x v="3"/>
    <n v="84"/>
    <n v="50"/>
    <n v="0"/>
    <n v="1021008.31"/>
    <n v="0"/>
    <n v="1021008.31"/>
    <n v="403136.19"/>
    <n v="0"/>
    <n v="617872.12"/>
    <n v="415493.63"/>
    <n v="12357.44"/>
    <n v="308"/>
    <n v="1"/>
    <n v="39"/>
    <x v="0"/>
    <s v="03/2021"/>
    <s v="Utilities International - Phase 2"/>
    <n v="2"/>
    <s v="Utilities International - Phase 2 - 1755"/>
    <x v="0"/>
    <x v="0"/>
  </r>
  <r>
    <n v="6933825"/>
    <n v="1"/>
    <x v="3"/>
    <n v="84"/>
    <n v="51"/>
    <n v="0"/>
    <n v="261.20999999999998"/>
    <n v="0"/>
    <n v="261.20999999999998"/>
    <n v="100.02"/>
    <n v="0"/>
    <n v="161.19"/>
    <n v="103.18"/>
    <n v="3.16"/>
    <n v="308"/>
    <n v="1"/>
    <n v="39"/>
    <x v="0"/>
    <s v="03/2021"/>
    <s v="Utilities International - Phase 2"/>
    <n v="2"/>
    <s v="Utilities International - Phase 2 - 1774"/>
    <x v="0"/>
    <x v="0"/>
  </r>
  <r>
    <n v="6933826"/>
    <n v="1"/>
    <x v="3"/>
    <n v="84"/>
    <n v="55"/>
    <n v="0"/>
    <n v="1300"/>
    <n v="0"/>
    <n v="1300"/>
    <n v="435.68"/>
    <n v="0"/>
    <n v="864.32"/>
    <n v="451.39"/>
    <n v="15.71"/>
    <n v="308"/>
    <n v="1"/>
    <n v="39"/>
    <x v="0"/>
    <s v="03/2021"/>
    <s v="Utilities International - Phase 2"/>
    <n v="2"/>
    <s v="Utilities International - Phase 2 - 1790"/>
    <x v="0"/>
    <x v="0"/>
  </r>
  <r>
    <n v="6933976"/>
    <n v="1"/>
    <x v="3"/>
    <n v="84"/>
    <n v="54"/>
    <n v="0"/>
    <n v="10697.46"/>
    <n v="0"/>
    <n v="10697.46"/>
    <n v="3713.06"/>
    <n v="0"/>
    <n v="6984.4"/>
    <n v="3842.4"/>
    <n v="129.34"/>
    <n v="308"/>
    <n v="1"/>
    <n v="39"/>
    <x v="0"/>
    <s v="03/2021"/>
    <s v="Utilities International - Phase 2"/>
    <n v="2"/>
    <s v="Utilities International - Phase 2 - 1786"/>
    <x v="0"/>
    <x v="0"/>
  </r>
  <r>
    <n v="6933977"/>
    <n v="1"/>
    <x v="3"/>
    <n v="84"/>
    <n v="56"/>
    <n v="0"/>
    <n v="18074.14"/>
    <n v="0"/>
    <n v="18074.14"/>
    <n v="5842.16"/>
    <n v="0"/>
    <n v="12231.98"/>
    <n v="6060.59"/>
    <n v="218.43"/>
    <n v="308"/>
    <n v="1"/>
    <n v="39"/>
    <x v="0"/>
    <s v="03/2021"/>
    <s v="Utilities International - Phase 2"/>
    <n v="2"/>
    <s v="Utilities International - Phase 2 - 1799"/>
    <x v="0"/>
    <x v="0"/>
  </r>
  <r>
    <n v="6933983"/>
    <n v="1"/>
    <x v="3"/>
    <n v="84"/>
    <n v="57"/>
    <n v="0"/>
    <n v="1950"/>
    <n v="0"/>
    <n v="1950"/>
    <n v="607.03"/>
    <n v="0"/>
    <n v="1342.97"/>
    <n v="630.59"/>
    <n v="23.56"/>
    <n v="308"/>
    <n v="1"/>
    <n v="39"/>
    <x v="0"/>
    <s v="03/2021"/>
    <s v="Utilities International - Phase 2"/>
    <n v="2"/>
    <s v="Utilities International - Phase 2 - 1808"/>
    <x v="0"/>
    <x v="0"/>
  </r>
  <r>
    <n v="6934027"/>
    <n v="1"/>
    <x v="3"/>
    <n v="84"/>
    <n v="59"/>
    <n v="0"/>
    <n v="10393.98"/>
    <n v="0"/>
    <n v="10393.98"/>
    <n v="2987.63"/>
    <n v="0"/>
    <n v="7406.35"/>
    <n v="3113.16"/>
    <n v="125.53"/>
    <n v="308"/>
    <n v="1"/>
    <n v="39"/>
    <x v="0"/>
    <s v="03/2021"/>
    <s v="Utilities International - Phase 2"/>
    <n v="2"/>
    <s v="Utilities International - Phase 2 - 1810"/>
    <x v="0"/>
    <x v="0"/>
  </r>
  <r>
    <n v="6934066"/>
    <n v="1"/>
    <x v="3"/>
    <n v="84"/>
    <n v="61"/>
    <n v="0"/>
    <n v="3250"/>
    <n v="0"/>
    <n v="3250"/>
    <n v="856.66"/>
    <n v="0"/>
    <n v="2393.34"/>
    <n v="895.9"/>
    <n v="39.24"/>
    <n v="308"/>
    <n v="1"/>
    <n v="39"/>
    <x v="0"/>
    <s v="03/2021"/>
    <s v="Utilities International - Phase 2"/>
    <n v="2"/>
    <s v="Utilities International - Phase 2 - 1822"/>
    <x v="0"/>
    <x v="0"/>
  </r>
  <r>
    <n v="6934076"/>
    <n v="1"/>
    <x v="3"/>
    <n v="84"/>
    <n v="62"/>
    <n v="0"/>
    <n v="13092.33"/>
    <n v="0"/>
    <n v="13092.33"/>
    <n v="3294.76"/>
    <n v="0"/>
    <n v="9797.57"/>
    <n v="3452.79"/>
    <n v="158.03"/>
    <n v="308"/>
    <n v="1"/>
    <n v="39"/>
    <x v="0"/>
    <s v="03/2021"/>
    <s v="Utilities International - Phase 2"/>
    <n v="2"/>
    <s v="Utilities International - Phase 2 - 1824"/>
    <x v="0"/>
    <x v="0"/>
  </r>
  <r>
    <n v="6933481"/>
    <n v="1"/>
    <x v="3"/>
    <n v="60"/>
    <n v="0"/>
    <n v="0"/>
    <n v="5716.29"/>
    <n v="0"/>
    <n v="5716.29"/>
    <n v="5716.29"/>
    <n v="0"/>
    <n v="5716.29"/>
    <n v="5716.29"/>
    <n v="0"/>
    <n v="300"/>
    <n v="1"/>
    <n v="62"/>
    <x v="1"/>
    <s v="03/2021"/>
    <s v="Organizational Expense"/>
    <n v="4"/>
    <s v="Organizational Expense - 1"/>
    <x v="0"/>
    <x v="0"/>
  </r>
  <r>
    <n v="6933924"/>
    <n v="1"/>
    <x v="3"/>
    <n v="60"/>
    <n v="0"/>
    <n v="0"/>
    <n v="250"/>
    <n v="0"/>
    <n v="250"/>
    <n v="250"/>
    <n v="0"/>
    <n v="250"/>
    <n v="250"/>
    <n v="0"/>
    <n v="300"/>
    <n v="1"/>
    <n v="62"/>
    <x v="1"/>
    <s v="03/2021"/>
    <s v="Merger Expenses"/>
    <n v="4"/>
    <s v="Merger Expenses - 2"/>
    <x v="0"/>
    <x v="0"/>
  </r>
  <r>
    <n v="3775374"/>
    <n v="1"/>
    <x v="3"/>
    <n v="180"/>
    <n v="177"/>
    <n v="0"/>
    <n v="1513.52"/>
    <n v="0"/>
    <n v="1513.52"/>
    <n v="25.23"/>
    <n v="0"/>
    <n v="1488.29"/>
    <n v="33.64"/>
    <n v="8.41"/>
    <n v="301"/>
    <n v="1"/>
    <n v="66"/>
    <x v="2"/>
    <s v="03/2021"/>
    <s v="Energy Lane Warehouse Office"/>
    <n v="6"/>
    <s v="Energy Lane Warehouse Office"/>
    <x v="0"/>
    <x v="1"/>
  </r>
  <r>
    <n v="6932921"/>
    <n v="1"/>
    <x v="3"/>
    <n v="120"/>
    <n v="33"/>
    <n v="0"/>
    <n v="127874.67"/>
    <n v="0"/>
    <n v="127874.67"/>
    <n v="91891.3"/>
    <n v="0"/>
    <n v="35983.370000000003"/>
    <n v="92981.71"/>
    <n v="1090.4100000000001"/>
    <n v="301"/>
    <n v="1"/>
    <n v="66"/>
    <x v="2"/>
    <s v="03/2021"/>
    <s v="Silver Lake Office Additions"/>
    <n v="6"/>
    <s v="Silver Lake Office Additions - 1163"/>
    <x v="0"/>
    <x v="2"/>
  </r>
  <r>
    <n v="6932947"/>
    <n v="1"/>
    <x v="3"/>
    <n v="480"/>
    <n v="446"/>
    <n v="0"/>
    <n v="3603347.56"/>
    <n v="0"/>
    <n v="3603347.56"/>
    <n v="247894.75"/>
    <n v="0"/>
    <n v="3355452.81"/>
    <n v="255418.18"/>
    <n v="7523.43"/>
    <n v="301"/>
    <n v="1"/>
    <n v="66"/>
    <x v="2"/>
    <s v="03/2021"/>
    <s v="Dover Stover/Energy Lane Office"/>
    <n v="6"/>
    <s v="Dover Stover/Energy Lane Office - 1748"/>
    <x v="0"/>
    <x v="1"/>
  </r>
  <r>
    <n v="6932948"/>
    <n v="1"/>
    <x v="3"/>
    <n v="480"/>
    <n v="446"/>
    <n v="0"/>
    <n v="129456.21"/>
    <n v="0"/>
    <n v="129456.21"/>
    <n v="8906.01"/>
    <n v="0"/>
    <n v="120550.2"/>
    <n v="9176.2999999999993"/>
    <n v="270.29000000000002"/>
    <n v="301"/>
    <n v="1"/>
    <n v="66"/>
    <x v="2"/>
    <s v="03/2021"/>
    <s v="Dover Stover/Energy Lane Warehouse"/>
    <n v="6"/>
    <s v="Dover Stover/Energy Lane Warehouse - 1749"/>
    <x v="0"/>
    <x v="1"/>
  </r>
  <r>
    <n v="6932951"/>
    <n v="1"/>
    <x v="3"/>
    <n v="60"/>
    <n v="0"/>
    <n v="0"/>
    <n v="8490"/>
    <n v="0"/>
    <n v="8490"/>
    <n v="8490"/>
    <n v="0"/>
    <n v="0"/>
    <n v="8490"/>
    <n v="0"/>
    <n v="301"/>
    <n v="1"/>
    <n v="66"/>
    <x v="2"/>
    <s v="03/2021"/>
    <s v="AC Unit for SL Server Room"/>
    <n v="6"/>
    <s v="AC Unit for SL Server Room - 1250"/>
    <x v="0"/>
    <x v="2"/>
  </r>
  <r>
    <n v="6932962"/>
    <n v="1"/>
    <x v="3"/>
    <n v="60"/>
    <n v="0"/>
    <n v="0"/>
    <n v="8250"/>
    <n v="0"/>
    <n v="8250"/>
    <n v="8250"/>
    <n v="0"/>
    <n v="0"/>
    <n v="8250"/>
    <n v="0"/>
    <n v="301"/>
    <n v="1"/>
    <n v="66"/>
    <x v="2"/>
    <s v="03/2021"/>
    <s v="Enhance electrical service at SL"/>
    <n v="6"/>
    <s v="Enhance electrical service at SL - 911"/>
    <x v="0"/>
    <x v="2"/>
  </r>
  <r>
    <n v="6933059"/>
    <n v="1"/>
    <x v="3"/>
    <n v="120"/>
    <n v="59"/>
    <n v="0"/>
    <n v="300663.94"/>
    <n v="0"/>
    <n v="300663.94"/>
    <n v="136392.23000000001"/>
    <n v="0"/>
    <n v="164271.71"/>
    <n v="139176.5"/>
    <n v="2784.27"/>
    <n v="301"/>
    <n v="1"/>
    <n v="66"/>
    <x v="2"/>
    <s v="03/2021"/>
    <s v="Silver Lake 2nd Floor Renovations"/>
    <n v="6"/>
    <s v="Silver Lake 2nd Floor Renovations - 1364"/>
    <x v="0"/>
    <x v="2"/>
  </r>
  <r>
    <n v="6933067"/>
    <n v="1"/>
    <x v="3"/>
    <n v="120"/>
    <n v="43"/>
    <n v="0"/>
    <n v="8534"/>
    <n v="0"/>
    <n v="8534"/>
    <n v="5418.3"/>
    <n v="0"/>
    <n v="3115.7"/>
    <n v="5490.76"/>
    <n v="72.460000000000008"/>
    <n v="301"/>
    <n v="1"/>
    <n v="66"/>
    <x v="2"/>
    <s v="03/2021"/>
    <s v="SL Treasury AC Replacement"/>
    <n v="6"/>
    <s v="SL Treasury AC Replacement - 1210"/>
    <x v="0"/>
    <x v="2"/>
  </r>
  <r>
    <n v="6933079"/>
    <n v="1"/>
    <x v="3"/>
    <n v="480"/>
    <n v="453"/>
    <n v="0"/>
    <n v="6615.23"/>
    <n v="0"/>
    <n v="6615.23"/>
    <n v="358.61"/>
    <n v="0"/>
    <n v="6256.62"/>
    <n v="372.42"/>
    <n v="13.81"/>
    <n v="301"/>
    <n v="1"/>
    <n v="66"/>
    <x v="2"/>
    <s v="03/2021"/>
    <s v="Dover Stover/Energy Lane Office"/>
    <n v="6"/>
    <s v="Dover Stover/Energy Lane Office - 1801"/>
    <x v="0"/>
    <x v="1"/>
  </r>
  <r>
    <n v="6933083"/>
    <n v="1"/>
    <x v="3"/>
    <n v="60"/>
    <n v="0"/>
    <n v="0"/>
    <n v="2120.36"/>
    <n v="0"/>
    <n v="2120.36"/>
    <n v="2120.36"/>
    <n v="0"/>
    <n v="0"/>
    <n v="2120.36"/>
    <n v="0"/>
    <n v="301"/>
    <n v="1"/>
    <n v="66"/>
    <x v="2"/>
    <s v="03/2021"/>
    <s v="Electrical Work For Is Department"/>
    <n v="6"/>
    <s v="Electrical Work For Is Department - 404"/>
    <x v="0"/>
    <x v="1"/>
  </r>
  <r>
    <n v="6933084"/>
    <n v="1"/>
    <x v="3"/>
    <n v="60"/>
    <n v="0"/>
    <n v="0"/>
    <n v="719.88"/>
    <n v="0"/>
    <n v="719.88"/>
    <n v="719.88"/>
    <n v="0"/>
    <n v="0"/>
    <n v="719.88"/>
    <n v="0"/>
    <n v="301"/>
    <n v="1"/>
    <n v="66"/>
    <x v="2"/>
    <s v="03/2021"/>
    <s v="Enhance electrical service at SL"/>
    <n v="6"/>
    <s v="Enhance electrical service at SL - 919"/>
    <x v="0"/>
    <x v="2"/>
  </r>
  <r>
    <n v="6933195"/>
    <n v="1"/>
    <x v="3"/>
    <n v="120"/>
    <n v="86"/>
    <n v="0"/>
    <n v="44213.9"/>
    <n v="0"/>
    <n v="44213.9"/>
    <n v="12197.24"/>
    <n v="0"/>
    <n v="32016.66"/>
    <n v="12569.53"/>
    <n v="372.29"/>
    <n v="301"/>
    <n v="1"/>
    <n v="66"/>
    <x v="2"/>
    <s v="03/2021"/>
    <s v="Newark Office Architecture"/>
    <n v="6"/>
    <s v="Newark Office Architecture - 1747"/>
    <x v="0"/>
    <x v="3"/>
  </r>
  <r>
    <n v="6933196"/>
    <n v="1"/>
    <x v="3"/>
    <n v="120"/>
    <n v="89"/>
    <n v="0"/>
    <n v="4235.8900000000003"/>
    <n v="0"/>
    <n v="4235.8900000000003"/>
    <n v="1062.5899999999999"/>
    <n v="0"/>
    <n v="3173.3"/>
    <n v="1098.25"/>
    <n v="35.660000000000004"/>
    <n v="301"/>
    <n v="1"/>
    <n v="66"/>
    <x v="2"/>
    <s v="03/2021"/>
    <s v="Newark Office Architecture"/>
    <n v="6"/>
    <s v="Newark Office Architecture - 1778"/>
    <x v="0"/>
    <x v="3"/>
  </r>
  <r>
    <n v="6933228"/>
    <n v="1"/>
    <x v="3"/>
    <n v="77"/>
    <n v="0"/>
    <n v="0"/>
    <n v="7648.79"/>
    <n v="0"/>
    <n v="7648.79"/>
    <n v="7648.79"/>
    <n v="0"/>
    <n v="0"/>
    <n v="7648.79"/>
    <n v="0"/>
    <n v="301"/>
    <n v="1"/>
    <n v="66"/>
    <x v="2"/>
    <s v="03/2021"/>
    <s v="COMPASS POINTE BLDG"/>
    <n v="6"/>
    <s v="COMPASS POINTE BLDG - 1050"/>
    <x v="0"/>
    <x v="4"/>
  </r>
  <r>
    <n v="6933476"/>
    <n v="1"/>
    <x v="3"/>
    <n v="120"/>
    <n v="92"/>
    <n v="0"/>
    <n v="8160"/>
    <n v="0"/>
    <n v="8160"/>
    <n v="1842.7"/>
    <n v="0"/>
    <n v="6317.3"/>
    <n v="1911.37"/>
    <n v="68.67"/>
    <n v="301"/>
    <n v="1"/>
    <n v="66"/>
    <x v="2"/>
    <s v="03/2021"/>
    <s v="Newark Office Project Management"/>
    <n v="6"/>
    <s v="Newark Office Project Management - 1789"/>
    <x v="0"/>
    <x v="3"/>
  </r>
  <r>
    <n v="6933477"/>
    <n v="1"/>
    <x v="3"/>
    <n v="120"/>
    <n v="91"/>
    <n v="0"/>
    <n v="2720"/>
    <n v="0"/>
    <n v="2720"/>
    <n v="636.9"/>
    <n v="0"/>
    <n v="2083.1"/>
    <n v="659.79"/>
    <n v="22.89"/>
    <n v="301"/>
    <n v="1"/>
    <n v="66"/>
    <x v="2"/>
    <s v="03/2021"/>
    <s v="Newark Office Project Management"/>
    <n v="6"/>
    <s v="Newark Office Project Management - 1795"/>
    <x v="0"/>
    <x v="3"/>
  </r>
  <r>
    <n v="6933486"/>
    <n v="1"/>
    <x v="3"/>
    <n v="120"/>
    <n v="27"/>
    <n v="0"/>
    <n v="42500"/>
    <n v="0"/>
    <n v="42500"/>
    <n v="32679.07"/>
    <n v="0"/>
    <n v="9820.93"/>
    <n v="33042.81"/>
    <n v="363.74"/>
    <n v="301"/>
    <n v="1"/>
    <n v="66"/>
    <x v="2"/>
    <s v="03/2021"/>
    <s v="SL Natural Gas Generator"/>
    <n v="6"/>
    <s v="SL Natural Gas Generator - 1147"/>
    <x v="0"/>
    <x v="2"/>
  </r>
  <r>
    <n v="6933497"/>
    <n v="1"/>
    <x v="3"/>
    <n v="84"/>
    <n v="0"/>
    <n v="0"/>
    <n v="15590"/>
    <n v="0"/>
    <n v="15590"/>
    <n v="15590"/>
    <n v="0"/>
    <n v="0"/>
    <n v="15590"/>
    <n v="0"/>
    <n v="301"/>
    <n v="1"/>
    <n v="66"/>
    <x v="2"/>
    <s v="03/2021"/>
    <s v="A/C for Server Room"/>
    <n v="6"/>
    <s v="A/C for Server Room - 962"/>
    <x v="0"/>
    <x v="1"/>
  </r>
  <r>
    <n v="6933501"/>
    <n v="1"/>
    <x v="3"/>
    <n v="480"/>
    <n v="447"/>
    <n v="0"/>
    <n v="-31928.82"/>
    <n v="0"/>
    <n v="-31928.82"/>
    <n v="-2130"/>
    <n v="0"/>
    <n v="-29798.82"/>
    <n v="-2196.66"/>
    <n v="-66.66"/>
    <n v="301"/>
    <n v="1"/>
    <n v="66"/>
    <x v="2"/>
    <s v="03/2021"/>
    <s v="Dover Stover/Energy Lane Office"/>
    <n v="6"/>
    <s v="Dover Stover/Energy Lane Office - 1769"/>
    <x v="0"/>
    <x v="1"/>
  </r>
  <r>
    <n v="6933502"/>
    <n v="1"/>
    <x v="3"/>
    <n v="60"/>
    <n v="0"/>
    <n v="0"/>
    <n v="9591"/>
    <n v="0"/>
    <n v="9591"/>
    <n v="9591"/>
    <n v="0"/>
    <n v="0"/>
    <n v="9591"/>
    <n v="0"/>
    <n v="301"/>
    <n v="1"/>
    <n v="66"/>
    <x v="2"/>
    <s v="03/2021"/>
    <s v="A/C unit for Silver Lake Server roo"/>
    <n v="6"/>
    <s v="A/C unit for Silver Lake Server room - 910"/>
    <x v="0"/>
    <x v="2"/>
  </r>
  <r>
    <n v="6933506"/>
    <n v="1"/>
    <x v="3"/>
    <n v="46"/>
    <n v="0"/>
    <n v="0"/>
    <n v="0"/>
    <n v="0"/>
    <n v="0"/>
    <n v="0"/>
    <n v="0"/>
    <n v="0"/>
    <n v="0"/>
    <n v="0"/>
    <n v="301"/>
    <n v="1"/>
    <n v="66"/>
    <x v="2"/>
    <s v="03/2021"/>
    <s v="Compass Pointe Office Improvements"/>
    <n v="6"/>
    <s v="Compass Pointe Office Improvements - 1211"/>
    <x v="0"/>
    <x v="4"/>
  </r>
  <r>
    <n v="6933507"/>
    <n v="1"/>
    <x v="3"/>
    <n v="44"/>
    <n v="0"/>
    <n v="0"/>
    <n v="0"/>
    <n v="0"/>
    <n v="0"/>
    <n v="0"/>
    <n v="0"/>
    <n v="0"/>
    <n v="0"/>
    <n v="0"/>
    <n v="301"/>
    <n v="1"/>
    <n v="66"/>
    <x v="2"/>
    <s v="03/2021"/>
    <s v="Compass Pointe Office Improvements"/>
    <n v="6"/>
    <s v="Compass Pointe Office Improvements - 1219"/>
    <x v="0"/>
    <x v="4"/>
  </r>
  <r>
    <n v="6933554"/>
    <n v="1"/>
    <x v="3"/>
    <n v="120"/>
    <n v="80"/>
    <n v="0"/>
    <n v="8895.7000000000007"/>
    <n v="0"/>
    <n v="8895.7000000000007"/>
    <n v="2965.22"/>
    <n v="0"/>
    <n v="5930.48"/>
    <n v="3039.35"/>
    <n v="74.13"/>
    <n v="301"/>
    <n v="1"/>
    <n v="66"/>
    <x v="2"/>
    <s v="03/2021"/>
    <s v="2nd Flr HR Conference Room furnitur"/>
    <n v="6"/>
    <s v="2nd Flr HR Conference Room furniture-Also see Asset 1364 - 1721"/>
    <x v="0"/>
    <x v="1"/>
  </r>
  <r>
    <n v="6933747"/>
    <n v="1"/>
    <x v="3"/>
    <n v="60"/>
    <n v="5"/>
    <n v="0"/>
    <n v="32337.67"/>
    <n v="0"/>
    <n v="32337.67"/>
    <n v="29569.55"/>
    <n v="0"/>
    <n v="2768.12"/>
    <n v="30123.17"/>
    <n v="553.62"/>
    <n v="301"/>
    <n v="1"/>
    <n v="66"/>
    <x v="2"/>
    <s v="03/2021"/>
    <s v="Renovations to Silver Lake Break ro"/>
    <n v="6"/>
    <s v="Renovations to Silver Lake Break room - 1350"/>
    <x v="0"/>
    <x v="2"/>
  </r>
  <r>
    <n v="6933761"/>
    <n v="1"/>
    <x v="3"/>
    <n v="120"/>
    <n v="36"/>
    <n v="0"/>
    <n v="-5165"/>
    <n v="0"/>
    <n v="-5165"/>
    <n v="-3581.85"/>
    <n v="0"/>
    <n v="-1583.15"/>
    <n v="-3625.83"/>
    <n v="-43.980000000000004"/>
    <n v="301"/>
    <n v="1"/>
    <n v="66"/>
    <x v="2"/>
    <s v="03/2021"/>
    <s v="Silver Lake Office Additions"/>
    <n v="6"/>
    <s v="Silver Lake Office Additions - 1169"/>
    <x v="0"/>
    <x v="2"/>
  </r>
  <r>
    <n v="6933766"/>
    <n v="1"/>
    <x v="3"/>
    <n v="120"/>
    <n v="86"/>
    <n v="0"/>
    <n v="28385.4"/>
    <n v="0"/>
    <n v="28385.4"/>
    <n v="7830.64"/>
    <n v="0"/>
    <n v="20554.759999999998"/>
    <n v="8069.65"/>
    <n v="239.01"/>
    <n v="301"/>
    <n v="1"/>
    <n v="66"/>
    <x v="2"/>
    <s v="03/2021"/>
    <s v="Newark Office Project Management"/>
    <n v="6"/>
    <s v="Newark Office Project Management - 1746"/>
    <x v="0"/>
    <x v="3"/>
  </r>
  <r>
    <n v="6933768"/>
    <n v="1"/>
    <x v="3"/>
    <n v="84"/>
    <n v="43"/>
    <n v="0"/>
    <n v="414439.25"/>
    <n v="0"/>
    <n v="414439.25"/>
    <n v="201594.2"/>
    <n v="0"/>
    <n v="212845.05"/>
    <n v="206544.08"/>
    <n v="4949.88"/>
    <n v="301"/>
    <n v="1"/>
    <n v="66"/>
    <x v="2"/>
    <s v="03/2021"/>
    <s v="Middletown Office Leasehold Improv"/>
    <n v="6"/>
    <s v="Middletown Office Leasehold Improv - 114 Sandhill Drive - 1717"/>
    <x v="0"/>
    <x v="5"/>
  </r>
  <r>
    <n v="6933787"/>
    <n v="1"/>
    <x v="3"/>
    <n v="72"/>
    <n v="0"/>
    <n v="0"/>
    <n v="20736.3"/>
    <n v="0"/>
    <n v="20736.3"/>
    <n v="20736.3"/>
    <n v="0"/>
    <n v="0"/>
    <n v="20736.3"/>
    <n v="0"/>
    <n v="301"/>
    <n v="1"/>
    <n v="66"/>
    <x v="2"/>
    <s v="03/2021"/>
    <s v="Compass Pointe Bldg"/>
    <n v="6"/>
    <s v="Compass Pointe Bldg - 1074"/>
    <x v="0"/>
    <x v="4"/>
  </r>
  <r>
    <n v="6933798"/>
    <n v="1"/>
    <x v="3"/>
    <n v="120"/>
    <n v="90"/>
    <n v="0"/>
    <n v="45749.2"/>
    <n v="0"/>
    <n v="45749.2"/>
    <n v="11094.22"/>
    <n v="0"/>
    <n v="34654.980000000003"/>
    <n v="11479.28"/>
    <n v="385.06"/>
    <n v="301"/>
    <n v="1"/>
    <n v="66"/>
    <x v="2"/>
    <s v="03/2021"/>
    <s v="Energy Lane Courtyard"/>
    <n v="6"/>
    <s v="Energy Lane Courtyard - 1794"/>
    <x v="0"/>
    <x v="1"/>
  </r>
  <r>
    <n v="6933929"/>
    <n v="1"/>
    <x v="3"/>
    <n v="120"/>
    <n v="33"/>
    <n v="0"/>
    <n v="8851"/>
    <n v="0"/>
    <n v="8851"/>
    <n v="6360.33"/>
    <n v="0"/>
    <n v="2490.67"/>
    <n v="6435.8"/>
    <n v="75.47"/>
    <n v="301"/>
    <n v="1"/>
    <n v="66"/>
    <x v="2"/>
    <s v="03/2021"/>
    <s v="SL Natural Gas Generator"/>
    <n v="6"/>
    <s v="SL Natural Gas Generator - 1162"/>
    <x v="0"/>
    <x v="2"/>
  </r>
  <r>
    <n v="6933939"/>
    <n v="1"/>
    <x v="3"/>
    <n v="78"/>
    <n v="0"/>
    <n v="0"/>
    <n v="986"/>
    <n v="0"/>
    <n v="986"/>
    <n v="986"/>
    <n v="0"/>
    <n v="0"/>
    <n v="986"/>
    <n v="0"/>
    <n v="301"/>
    <n v="1"/>
    <n v="66"/>
    <x v="2"/>
    <s v="03/2021"/>
    <s v="COMPASS POINTE BLDG"/>
    <n v="6"/>
    <s v="COMPASS POINTE BLDG - 1045"/>
    <x v="0"/>
    <x v="4"/>
  </r>
  <r>
    <n v="6933940"/>
    <n v="1"/>
    <x v="3"/>
    <n v="480"/>
    <n v="447"/>
    <n v="0"/>
    <n v="-0.01"/>
    <n v="0"/>
    <n v="-0.01"/>
    <n v="-0.01"/>
    <n v="0"/>
    <n v="0"/>
    <n v="-0.01"/>
    <n v="0"/>
    <n v="301"/>
    <n v="1"/>
    <n v="66"/>
    <x v="2"/>
    <s v="03/2021"/>
    <s v="Dover Stover/Energy Lane Office"/>
    <n v="6"/>
    <s v="Dover Stover/Energy Lane Office - 1760"/>
    <x v="0"/>
    <x v="1"/>
  </r>
  <r>
    <n v="6933947"/>
    <n v="1"/>
    <x v="3"/>
    <n v="120"/>
    <n v="91"/>
    <n v="0"/>
    <n v="5071.68"/>
    <n v="0"/>
    <n v="5071.68"/>
    <n v="1187.56"/>
    <n v="0"/>
    <n v="3884.12"/>
    <n v="1230.24"/>
    <n v="42.68"/>
    <n v="301"/>
    <n v="1"/>
    <n v="66"/>
    <x v="2"/>
    <s v="03/2021"/>
    <s v="Energy Lane Courtyard"/>
    <n v="6"/>
    <s v="Energy Lane Courtyard - 1788"/>
    <x v="0"/>
    <x v="1"/>
  </r>
  <r>
    <n v="6933948"/>
    <n v="1"/>
    <x v="3"/>
    <n v="120"/>
    <n v="93"/>
    <n v="0"/>
    <n v="832"/>
    <n v="0"/>
    <n v="832"/>
    <n v="180.93"/>
    <n v="0"/>
    <n v="651.07000000000005"/>
    <n v="187.93"/>
    <n v="7"/>
    <n v="301"/>
    <n v="1"/>
    <n v="66"/>
    <x v="2"/>
    <s v="03/2021"/>
    <s v="Energy Lane Courtyard"/>
    <n v="6"/>
    <s v="Energy Lane Courtyard - 1802"/>
    <x v="0"/>
    <x v="1"/>
  </r>
  <r>
    <n v="6933955"/>
    <n v="1"/>
    <x v="3"/>
    <n v="120"/>
    <n v="34"/>
    <n v="0"/>
    <n v="66814"/>
    <n v="0"/>
    <n v="66814"/>
    <n v="47453.15"/>
    <n v="0"/>
    <n v="19360.849999999999"/>
    <n v="48022.59"/>
    <n v="569.44000000000005"/>
    <n v="301"/>
    <n v="1"/>
    <n v="66"/>
    <x v="2"/>
    <s v="03/2021"/>
    <s v="Carrier VAV Temp Controls"/>
    <n v="6"/>
    <s v="Carrier VAV Temp Controls - 1168"/>
    <x v="0"/>
    <x v="1"/>
  </r>
  <r>
    <n v="6934012"/>
    <n v="1"/>
    <x v="3"/>
    <n v="36"/>
    <n v="11"/>
    <n v="0"/>
    <n v="50997.78"/>
    <n v="0"/>
    <n v="50997.78"/>
    <n v="35038.959999999999"/>
    <n v="0"/>
    <n v="15958.82"/>
    <n v="36489.760000000002"/>
    <n v="1450.8"/>
    <n v="301"/>
    <n v="1"/>
    <n v="66"/>
    <x v="2"/>
    <s v="03/2021"/>
    <s v="Compass Point Office Renov"/>
    <n v="6"/>
    <s v="Compass Point Office Renov - 1814"/>
    <x v="0"/>
    <x v="4"/>
  </r>
  <r>
    <n v="6934035"/>
    <n v="1"/>
    <x v="3"/>
    <n v="36"/>
    <n v="13"/>
    <n v="0"/>
    <n v="3759.23"/>
    <n v="0"/>
    <n v="3759.23"/>
    <n v="2369.56"/>
    <n v="0"/>
    <n v="1389.67"/>
    <n v="2476.46"/>
    <n v="106.9"/>
    <n v="301"/>
    <n v="1"/>
    <n v="66"/>
    <x v="2"/>
    <s v="03/2021"/>
    <s v="Compass Point Office Renov"/>
    <n v="6"/>
    <s v="Compass Point Office Renov - 1820"/>
    <x v="0"/>
    <x v="4"/>
  </r>
  <r>
    <n v="6934039"/>
    <n v="1"/>
    <x v="3"/>
    <n v="120"/>
    <n v="99"/>
    <n v="0"/>
    <n v="4665.62"/>
    <n v="0"/>
    <n v="4665.62"/>
    <n v="781.2"/>
    <n v="0"/>
    <n v="3884.42"/>
    <n v="820.44"/>
    <n v="39.24"/>
    <n v="301"/>
    <n v="1"/>
    <n v="66"/>
    <x v="2"/>
    <s v="03/2021"/>
    <s v="RT113 Signage"/>
    <n v="6"/>
    <s v="RT113 Signage - 1829"/>
    <x v="0"/>
    <x v="1"/>
  </r>
  <r>
    <n v="6934041"/>
    <n v="1"/>
    <x v="3"/>
    <n v="36"/>
    <n v="11"/>
    <n v="0"/>
    <n v="11188.6"/>
    <n v="0"/>
    <n v="11188.6"/>
    <n v="7607.05"/>
    <n v="0"/>
    <n v="3581.55"/>
    <n v="7932.65"/>
    <n v="325.60000000000002"/>
    <n v="301"/>
    <n v="1"/>
    <n v="66"/>
    <x v="2"/>
    <s v="03/2021"/>
    <s v="Compass Point Kitchen Renov"/>
    <n v="6"/>
    <s v="Compass Point Kitchen Renov - 1815"/>
    <x v="0"/>
    <x v="4"/>
  </r>
  <r>
    <n v="6934043"/>
    <n v="1"/>
    <x v="3"/>
    <n v="36"/>
    <n v="14"/>
    <n v="0"/>
    <n v="583.21"/>
    <n v="0"/>
    <n v="583.21"/>
    <n v="351.12"/>
    <n v="0"/>
    <n v="232.09"/>
    <n v="367.7"/>
    <n v="16.580000000000002"/>
    <n v="301"/>
    <n v="1"/>
    <n v="66"/>
    <x v="2"/>
    <s v="03/2021"/>
    <s v="Compass Point Office Renov"/>
    <n v="6"/>
    <s v="Compass Point Office Renov - 1826"/>
    <x v="0"/>
    <x v="4"/>
  </r>
  <r>
    <n v="6934046"/>
    <n v="1"/>
    <x v="3"/>
    <n v="120"/>
    <n v="105"/>
    <n v="0"/>
    <n v="-4078.65"/>
    <n v="0"/>
    <n v="-4078.65"/>
    <n v="-478.76"/>
    <n v="0"/>
    <n v="-3599.89"/>
    <n v="-513.04"/>
    <n v="-34.28"/>
    <n v="301"/>
    <n v="1"/>
    <n v="66"/>
    <x v="2"/>
    <s v="03/2021"/>
    <s v="Energy Lane Courtyard"/>
    <n v="6"/>
    <s v="Energy Lane Courtyard - 1850"/>
    <x v="0"/>
    <x v="1"/>
  </r>
  <r>
    <n v="6934048"/>
    <n v="1"/>
    <x v="3"/>
    <n v="120"/>
    <n v="98"/>
    <n v="0"/>
    <n v="20937.93"/>
    <n v="0"/>
    <n v="20937.93"/>
    <n v="3680.31"/>
    <n v="0"/>
    <n v="17257.62"/>
    <n v="3856.41"/>
    <n v="176.1"/>
    <n v="301"/>
    <n v="1"/>
    <n v="66"/>
    <x v="2"/>
    <s v="03/2021"/>
    <s v="RT113 Signage"/>
    <n v="6"/>
    <s v="RT113 Signage - 1828"/>
    <x v="0"/>
    <x v="1"/>
  </r>
  <r>
    <n v="6934071"/>
    <n v="1"/>
    <x v="3"/>
    <n v="36"/>
    <n v="12"/>
    <n v="0"/>
    <n v="20223.07"/>
    <n v="0"/>
    <n v="20223.07"/>
    <n v="13320.42"/>
    <n v="0"/>
    <n v="6902.65"/>
    <n v="13895.64"/>
    <n v="575.22"/>
    <n v="301"/>
    <n v="1"/>
    <n v="66"/>
    <x v="2"/>
    <s v="03/2021"/>
    <s v="Compass Point Office Renov"/>
    <n v="6"/>
    <s v="Compass Point Office Renov - 1819"/>
    <x v="0"/>
    <x v="4"/>
  </r>
  <r>
    <n v="6934074"/>
    <n v="1"/>
    <x v="3"/>
    <n v="480"/>
    <n v="465"/>
    <n v="0"/>
    <n v="-1918.1"/>
    <n v="0"/>
    <n v="-1918.1"/>
    <n v="-55.98"/>
    <n v="0"/>
    <n v="-1862.12"/>
    <n v="-59.98"/>
    <n v="-4"/>
    <n v="301"/>
    <n v="1"/>
    <n v="66"/>
    <x v="2"/>
    <s v="03/2021"/>
    <s v="Dover Stover/Energy Lane Office"/>
    <n v="6"/>
    <s v="Dover Stover/Energy Lane Office - 1849"/>
    <x v="0"/>
    <x v="1"/>
  </r>
  <r>
    <n v="7003661"/>
    <n v="1"/>
    <x v="3"/>
    <n v="120"/>
    <n v="108"/>
    <n v="0"/>
    <n v="12534.17"/>
    <n v="0"/>
    <n v="12534.17"/>
    <n v="1157.8499999999999"/>
    <n v="0"/>
    <n v="11376.32"/>
    <n v="1263.19"/>
    <n v="105.34"/>
    <n v="301"/>
    <n v="1"/>
    <n v="66"/>
    <x v="2"/>
    <s v="03/2021"/>
    <s v="Energy Lane Warehouse Office"/>
    <n v="6"/>
    <s v="Energy Lane Warehouse Office for Bldg Mgr (share w/DE Div) - 1850"/>
    <x v="0"/>
    <x v="1"/>
  </r>
  <r>
    <n v="6933472"/>
    <n v="1"/>
    <x v="3"/>
    <n v="120"/>
    <n v="86"/>
    <n v="0"/>
    <n v="421491.92"/>
    <n v="0"/>
    <n v="421491.92"/>
    <n v="116276.15"/>
    <n v="0"/>
    <n v="305215.77"/>
    <n v="119825.17"/>
    <n v="3549.02"/>
    <n v="302"/>
    <n v="1"/>
    <n v="67"/>
    <x v="3"/>
    <s v="03/2021"/>
    <s v="Newark Office Construction"/>
    <n v="6"/>
    <s v="Newark Office Construction - 1750"/>
    <x v="0"/>
    <x v="3"/>
  </r>
  <r>
    <n v="1624201"/>
    <n v="1"/>
    <x v="3"/>
    <n v="120"/>
    <n v="113"/>
    <n v="0"/>
    <n v="55412.75"/>
    <n v="0"/>
    <n v="55412.75"/>
    <n v="1721.83"/>
    <n v="0"/>
    <n v="53690.92"/>
    <n v="2196.9699999999998"/>
    <n v="475.14"/>
    <n v="303"/>
    <n v="1"/>
    <n v="68"/>
    <x v="4"/>
    <s v="03/2021"/>
    <s v="Satellite Office Srv Repl"/>
    <n v="2"/>
    <s v="Satellite Office Srv Repl"/>
    <x v="0"/>
    <x v="0"/>
  </r>
  <r>
    <n v="3775369"/>
    <n v="1"/>
    <x v="3"/>
    <n v="120"/>
    <n v="118"/>
    <n v="0"/>
    <n v="64000"/>
    <n v="0"/>
    <n v="64000"/>
    <n v="1066.6600000000001"/>
    <n v="0"/>
    <n v="62933.34"/>
    <n v="1599.99"/>
    <n v="533.33000000000004"/>
    <n v="303"/>
    <n v="1"/>
    <n v="68"/>
    <x v="4"/>
    <s v="03/2021"/>
    <s v="Energy Lane Acct Workstation"/>
    <n v="2"/>
    <s v="Energy Lane Acct Workstation"/>
    <x v="0"/>
    <x v="0"/>
  </r>
  <r>
    <n v="6932897"/>
    <n v="1"/>
    <x v="3"/>
    <n v="84"/>
    <n v="41"/>
    <n v="0"/>
    <n v="4165.5"/>
    <n v="0"/>
    <n v="4165.5"/>
    <n v="2132.35"/>
    <n v="0"/>
    <n v="2033.15"/>
    <n v="2181.94"/>
    <n v="49.59"/>
    <n v="303"/>
    <n v="1"/>
    <n v="68"/>
    <x v="4"/>
    <s v="03/2021"/>
    <s v="Phones, (12) Cisco IP phones 8851"/>
    <n v="2"/>
    <s v="Phones, (12) Cisco IP phones 8851 - 1580"/>
    <x v="0"/>
    <x v="0"/>
  </r>
  <r>
    <n v="6932927"/>
    <n v="1"/>
    <x v="3"/>
    <n v="120"/>
    <n v="86"/>
    <n v="0"/>
    <n v="127887.5"/>
    <n v="0"/>
    <n v="127887.5"/>
    <n v="35280.080000000002"/>
    <n v="0"/>
    <n v="92607.42"/>
    <n v="36356.910000000003"/>
    <n v="1076.83"/>
    <n v="303"/>
    <n v="1"/>
    <n v="68"/>
    <x v="4"/>
    <s v="03/2021"/>
    <s v="Newark Office Furniture"/>
    <n v="2"/>
    <s v="Newark Office Furniture - 1754"/>
    <x v="0"/>
    <x v="0"/>
  </r>
  <r>
    <n v="6932928"/>
    <n v="1"/>
    <x v="3"/>
    <n v="120"/>
    <n v="87"/>
    <n v="0"/>
    <n v="25577.5"/>
    <n v="0"/>
    <n v="25577.5"/>
    <n v="6842.61"/>
    <n v="0"/>
    <n v="18734.89"/>
    <n v="7057.95"/>
    <n v="215.34"/>
    <n v="303"/>
    <n v="1"/>
    <n v="68"/>
    <x v="4"/>
    <s v="03/2021"/>
    <s v="Newark Office Furniture"/>
    <n v="2"/>
    <s v="Newark Office Furniture - 1765"/>
    <x v="0"/>
    <x v="0"/>
  </r>
  <r>
    <n v="6932960"/>
    <n v="1"/>
    <x v="3"/>
    <n v="120"/>
    <n v="87"/>
    <n v="0"/>
    <n v="-18529.939999999999"/>
    <n v="0"/>
    <n v="-18529.939999999999"/>
    <n v="-4957.25"/>
    <n v="0"/>
    <n v="-13572.69"/>
    <n v="-5113.26"/>
    <n v="-156.01"/>
    <n v="303"/>
    <n v="1"/>
    <n v="68"/>
    <x v="4"/>
    <s v="03/2021"/>
    <s v="Energy Lane FFE"/>
    <n v="2"/>
    <s v="Energy Lane FFE - 1768"/>
    <x v="0"/>
    <x v="0"/>
  </r>
  <r>
    <n v="6933042"/>
    <n v="1"/>
    <x v="3"/>
    <n v="120"/>
    <n v="41"/>
    <n v="0"/>
    <n v="14658"/>
    <n v="0"/>
    <n v="14658"/>
    <n v="9551.65"/>
    <n v="0"/>
    <n v="5106.3500000000004"/>
    <n v="9676.2000000000007"/>
    <n v="124.55"/>
    <n v="303"/>
    <n v="1"/>
    <n v="68"/>
    <x v="4"/>
    <s v="03/2021"/>
    <s v="Replace SL Sidewalks"/>
    <n v="2"/>
    <s v="Replace SL Sidewalks - 1198"/>
    <x v="0"/>
    <x v="0"/>
  </r>
  <r>
    <n v="6933054"/>
    <n v="1"/>
    <x v="3"/>
    <n v="84"/>
    <n v="30"/>
    <n v="0"/>
    <n v="4718.75"/>
    <n v="0"/>
    <n v="4718.75"/>
    <n v="3033.5"/>
    <n v="0"/>
    <n v="1685.25"/>
    <n v="3089.67"/>
    <n v="56.17"/>
    <n v="303"/>
    <n v="1"/>
    <n v="68"/>
    <x v="4"/>
    <s v="03/2021"/>
    <s v="Soundmasking system furniture for 2"/>
    <n v="2"/>
    <s v="Soundmasking system furniture for 2nd flr SL - 1363"/>
    <x v="0"/>
    <x v="0"/>
  </r>
  <r>
    <n v="6933062"/>
    <n v="1"/>
    <x v="3"/>
    <n v="120"/>
    <n v="88"/>
    <n v="0"/>
    <n v="14930.5"/>
    <n v="0"/>
    <n v="14930.5"/>
    <n v="3869.74"/>
    <n v="0"/>
    <n v="11060.76"/>
    <n v="3995.43"/>
    <n v="125.69"/>
    <n v="303"/>
    <n v="1"/>
    <n v="68"/>
    <x v="4"/>
    <s v="03/2021"/>
    <s v="Newark Office Furniture"/>
    <n v="2"/>
    <s v="Newark Office Furniture - 1773"/>
    <x v="0"/>
    <x v="0"/>
  </r>
  <r>
    <n v="6933075"/>
    <n v="1"/>
    <x v="3"/>
    <n v="120"/>
    <n v="2"/>
    <n v="0"/>
    <n v="5793.17"/>
    <n v="0"/>
    <n v="5793.17"/>
    <n v="5688.58"/>
    <n v="0"/>
    <n v="104.59"/>
    <n v="5740.88"/>
    <n v="52.300000000000004"/>
    <n v="303"/>
    <n v="1"/>
    <n v="68"/>
    <x v="4"/>
    <s v="03/2021"/>
    <s v="7 Exeter Side Conference Chairs"/>
    <n v="2"/>
    <s v="7 Exeter Side Conference Chairs - 1013"/>
    <x v="0"/>
    <x v="0"/>
  </r>
  <r>
    <n v="6933199"/>
    <n v="1"/>
    <x v="3"/>
    <n v="120"/>
    <n v="89"/>
    <n v="0"/>
    <n v="5814"/>
    <n v="0"/>
    <n v="5814"/>
    <n v="1458.4"/>
    <n v="0"/>
    <n v="4355.6000000000004"/>
    <n v="1507.34"/>
    <n v="48.94"/>
    <n v="303"/>
    <n v="1"/>
    <n v="68"/>
    <x v="4"/>
    <s v="03/2021"/>
    <s v="Newark Office Furniture"/>
    <n v="2"/>
    <s v="Newark Office Furniture - 1780"/>
    <x v="0"/>
    <x v="0"/>
  </r>
  <r>
    <n v="6933200"/>
    <n v="1"/>
    <x v="3"/>
    <n v="120"/>
    <n v="93"/>
    <n v="0"/>
    <n v="2548.48"/>
    <n v="0"/>
    <n v="2548.48"/>
    <n v="554.20000000000005"/>
    <n v="0"/>
    <n v="1994.28"/>
    <n v="575.64"/>
    <n v="21.44"/>
    <n v="303"/>
    <n v="1"/>
    <n v="68"/>
    <x v="4"/>
    <s v="03/2021"/>
    <s v="Newark Office Furniture"/>
    <n v="2"/>
    <s v="Newark Office Furniture - 1804"/>
    <x v="0"/>
    <x v="0"/>
  </r>
  <r>
    <n v="6933226"/>
    <n v="1"/>
    <x v="3"/>
    <n v="120"/>
    <n v="26"/>
    <n v="0"/>
    <n v="8659.32"/>
    <n v="0"/>
    <n v="8659.32"/>
    <n v="6731.03"/>
    <n v="0"/>
    <n v="1928.29"/>
    <n v="6805.2"/>
    <n v="74.17"/>
    <n v="303"/>
    <n v="1"/>
    <n v="68"/>
    <x v="4"/>
    <s v="03/2021"/>
    <s v="7 Filing Cabinets"/>
    <n v="2"/>
    <s v="7 Filing Cabinets - 1156"/>
    <x v="0"/>
    <x v="0"/>
  </r>
  <r>
    <n v="6933288"/>
    <n v="1"/>
    <x v="3"/>
    <n v="84"/>
    <n v="0"/>
    <n v="0"/>
    <n v="31972.51"/>
    <n v="-31972.510000000002"/>
    <n v="0"/>
    <n v="31972.51"/>
    <n v="-31972.510000000002"/>
    <n v="0"/>
    <n v="0"/>
    <n v="0"/>
    <n v="303"/>
    <n v="1"/>
    <n v="68"/>
    <x v="4"/>
    <s v="03/2021"/>
    <s v="GIS Support Project"/>
    <n v="2"/>
    <s v="GIS Support Project - 1170"/>
    <x v="0"/>
    <x v="0"/>
  </r>
  <r>
    <n v="6933336"/>
    <n v="1"/>
    <x v="3"/>
    <n v="120"/>
    <n v="41"/>
    <n v="0"/>
    <n v="19609"/>
    <n v="0"/>
    <n v="19609"/>
    <n v="12777.86"/>
    <n v="0"/>
    <n v="6831.14"/>
    <n v="12944.47"/>
    <n v="166.61"/>
    <n v="303"/>
    <n v="1"/>
    <n v="68"/>
    <x v="4"/>
    <s v="03/2021"/>
    <s v="Patio Replacement"/>
    <n v="2"/>
    <s v="Patio Replacement - 1199"/>
    <x v="0"/>
    <x v="0"/>
  </r>
  <r>
    <n v="6933374"/>
    <n v="1"/>
    <x v="3"/>
    <n v="84"/>
    <n v="33"/>
    <n v="0"/>
    <n v="17937.05"/>
    <n v="0"/>
    <n v="17937.05"/>
    <n v="10726.47"/>
    <n v="0"/>
    <n v="7210.58"/>
    <n v="10944.97"/>
    <n v="218.5"/>
    <n v="303"/>
    <n v="1"/>
    <n v="68"/>
    <x v="4"/>
    <s v="03/2021"/>
    <s v="Cambridge Noise Masking Sound Syste"/>
    <n v="2"/>
    <s v="Cambridge Noise Masking Sound System - 1481"/>
    <x v="0"/>
    <x v="0"/>
  </r>
  <r>
    <n v="6933473"/>
    <n v="1"/>
    <x v="3"/>
    <n v="120"/>
    <n v="86"/>
    <n v="0"/>
    <n v="102310"/>
    <n v="0"/>
    <n v="102310"/>
    <n v="28224.03"/>
    <n v="0"/>
    <n v="74085.97"/>
    <n v="29085.49"/>
    <n v="861.46"/>
    <n v="303"/>
    <n v="1"/>
    <n v="68"/>
    <x v="4"/>
    <s v="03/2021"/>
    <s v="Newark Office Furniture"/>
    <n v="2"/>
    <s v="Newark Office Furniture - 1751"/>
    <x v="0"/>
    <x v="0"/>
  </r>
  <r>
    <n v="6933478"/>
    <n v="1"/>
    <x v="3"/>
    <n v="120"/>
    <n v="26"/>
    <n v="0"/>
    <n v="17269.23"/>
    <n v="0"/>
    <n v="17269.23"/>
    <n v="13423.63"/>
    <n v="0"/>
    <n v="3845.6"/>
    <n v="13571.54"/>
    <n v="147.91"/>
    <n v="303"/>
    <n v="1"/>
    <n v="68"/>
    <x v="4"/>
    <s v="03/2021"/>
    <s v="Office Furniture-Sergio Garrillos"/>
    <n v="2"/>
    <s v="Office Furniture-Sergio Garrillos - 1130"/>
    <x v="0"/>
    <x v="0"/>
  </r>
  <r>
    <n v="6933505"/>
    <n v="1"/>
    <x v="3"/>
    <n v="120"/>
    <n v="17"/>
    <n v="0"/>
    <n v="14149.18"/>
    <n v="0"/>
    <n v="14149.18"/>
    <n v="12070.51"/>
    <n v="0"/>
    <n v="2078.67"/>
    <n v="12192.78"/>
    <n v="122.27"/>
    <n v="303"/>
    <n v="1"/>
    <n v="68"/>
    <x v="4"/>
    <s v="03/2021"/>
    <s v="Compass Pointe Office Furn"/>
    <n v="2"/>
    <s v="Compass Pointe Office Furn - 1160"/>
    <x v="0"/>
    <x v="0"/>
  </r>
  <r>
    <n v="6933556"/>
    <n v="1"/>
    <x v="3"/>
    <n v="84"/>
    <n v="3"/>
    <n v="0"/>
    <n v="13436.6"/>
    <n v="0"/>
    <n v="13436.6"/>
    <n v="12731.56"/>
    <n v="0"/>
    <n v="705.04"/>
    <n v="12966.57"/>
    <n v="235.01"/>
    <n v="303"/>
    <n v="1"/>
    <n v="68"/>
    <x v="4"/>
    <s v="03/2021"/>
    <s v="GIS Support Project"/>
    <n v="2"/>
    <s v="GIS Support Project - 1186"/>
    <x v="0"/>
    <x v="0"/>
  </r>
  <r>
    <n v="6933649"/>
    <n v="1"/>
    <x v="3"/>
    <n v="84"/>
    <n v="32"/>
    <n v="0"/>
    <n v="8664.94"/>
    <n v="0"/>
    <n v="8664.94"/>
    <n v="5363.98"/>
    <n v="0"/>
    <n v="3300.96"/>
    <n v="5467.14"/>
    <n v="103.16"/>
    <n v="303"/>
    <n v="1"/>
    <n v="68"/>
    <x v="4"/>
    <s v="03/2021"/>
    <s v="Breakroom &amp; Atruim Furniture at Sil"/>
    <n v="2"/>
    <s v="Breakroom &amp; Atruim Furniture at Silver Lake - 1442"/>
    <x v="0"/>
    <x v="0"/>
  </r>
  <r>
    <n v="6933653"/>
    <n v="1"/>
    <x v="3"/>
    <n v="120"/>
    <n v="93"/>
    <n v="0"/>
    <n v="-16938.03"/>
    <n v="0"/>
    <n v="-16938.03"/>
    <n v="-3683.6"/>
    <n v="0"/>
    <n v="-13254.43"/>
    <n v="-3826.12"/>
    <n v="-142.52000000000001"/>
    <n v="303"/>
    <n v="1"/>
    <n v="68"/>
    <x v="4"/>
    <s v="03/2021"/>
    <s v="Energy Lane FFE"/>
    <n v="2"/>
    <s v="Energy Lane FFE - 1803"/>
    <x v="0"/>
    <x v="0"/>
  </r>
  <r>
    <n v="6933657"/>
    <n v="1"/>
    <x v="3"/>
    <n v="60"/>
    <n v="12"/>
    <n v="0"/>
    <n v="12438"/>
    <n v="0"/>
    <n v="12438"/>
    <n v="9837.2999999999993"/>
    <n v="0"/>
    <n v="2600.6999999999998"/>
    <n v="10054.02"/>
    <n v="216.72"/>
    <n v="303"/>
    <n v="1"/>
    <n v="68"/>
    <x v="4"/>
    <s v="03/2021"/>
    <s v="Cambridge Noise Masking Syst at Com"/>
    <n v="2"/>
    <s v="Cambridge Noise Masking Syst at Compass Pointe - 1523"/>
    <x v="0"/>
    <x v="0"/>
  </r>
  <r>
    <n v="6933765"/>
    <n v="1"/>
    <x v="3"/>
    <n v="120"/>
    <n v="90"/>
    <n v="0"/>
    <n v="11534.5"/>
    <n v="0"/>
    <n v="11534.5"/>
    <n v="2797.09"/>
    <n v="0"/>
    <n v="8737.41"/>
    <n v="2894.17"/>
    <n v="97.08"/>
    <n v="303"/>
    <n v="1"/>
    <n v="68"/>
    <x v="4"/>
    <s v="03/2021"/>
    <s v="Newark Office Furniture"/>
    <n v="2"/>
    <s v="Newark Office Furniture - 1785"/>
    <x v="0"/>
    <x v="0"/>
  </r>
  <r>
    <n v="6933767"/>
    <n v="1"/>
    <x v="3"/>
    <n v="120"/>
    <n v="0"/>
    <n v="0"/>
    <n v="1704"/>
    <n v="-1704"/>
    <n v="0"/>
    <n v="1704"/>
    <n v="-1704"/>
    <n v="0"/>
    <n v="0"/>
    <n v="0"/>
    <n v="303"/>
    <n v="1"/>
    <n v="68"/>
    <x v="4"/>
    <s v="03/2021"/>
    <s v="Tape Storage Safe"/>
    <n v="2"/>
    <s v="Tape Storage Safe - 978"/>
    <x v="0"/>
    <x v="0"/>
  </r>
  <r>
    <n v="6933854"/>
    <n v="1"/>
    <x v="3"/>
    <n v="84"/>
    <n v="41"/>
    <n v="0"/>
    <n v="82147.13"/>
    <n v="0"/>
    <n v="82147.13"/>
    <n v="42051.5"/>
    <n v="0"/>
    <n v="40095.629999999997"/>
    <n v="43029.440000000002"/>
    <n v="977.94"/>
    <n v="303"/>
    <n v="1"/>
    <n v="68"/>
    <x v="4"/>
    <s v="03/2021"/>
    <s v="CISCO phone system equip at Energy"/>
    <n v="2"/>
    <s v="CISCO phone system equip at Energy Lane - 1581"/>
    <x v="0"/>
    <x v="0"/>
  </r>
  <r>
    <n v="6933862"/>
    <n v="1"/>
    <x v="3"/>
    <n v="120"/>
    <n v="2"/>
    <n v="0"/>
    <n v="6435.14"/>
    <n v="0"/>
    <n v="6435.14"/>
    <n v="6318.95"/>
    <n v="0"/>
    <n v="116.19"/>
    <n v="6377.05"/>
    <n v="58.1"/>
    <n v="303"/>
    <n v="1"/>
    <n v="68"/>
    <x v="4"/>
    <s v="03/2021"/>
    <s v="3 Regent Executive Chairs"/>
    <n v="2"/>
    <s v="3 Regent Executive Chairs - 1008"/>
    <x v="0"/>
    <x v="0"/>
  </r>
  <r>
    <n v="6933922"/>
    <n v="1"/>
    <x v="3"/>
    <n v="120"/>
    <n v="92"/>
    <n v="0"/>
    <n v="10999"/>
    <n v="0"/>
    <n v="10999"/>
    <n v="2483.79"/>
    <n v="0"/>
    <n v="8515.2099999999991"/>
    <n v="2576.35"/>
    <n v="92.56"/>
    <n v="303"/>
    <n v="1"/>
    <n v="68"/>
    <x v="4"/>
    <s v="03/2021"/>
    <s v="Newark Office Furniture"/>
    <n v="2"/>
    <s v="Newark Office Furniture - 1796"/>
    <x v="0"/>
    <x v="0"/>
  </r>
  <r>
    <n v="6933941"/>
    <n v="1"/>
    <x v="3"/>
    <n v="120"/>
    <n v="87"/>
    <n v="0"/>
    <n v="31928.82"/>
    <n v="0"/>
    <n v="31928.82"/>
    <n v="8541.81"/>
    <n v="0"/>
    <n v="23387.01"/>
    <n v="8810.6299999999992"/>
    <n v="268.82"/>
    <n v="303"/>
    <n v="1"/>
    <n v="68"/>
    <x v="4"/>
    <s v="03/2021"/>
    <s v="Dover Stover/Energy Lane Office"/>
    <n v="2"/>
    <s v="Dover Stover/Energy Lane Office - 1770"/>
    <x v="0"/>
    <x v="0"/>
  </r>
  <r>
    <n v="6933949"/>
    <n v="1"/>
    <x v="3"/>
    <n v="120"/>
    <n v="86"/>
    <n v="0"/>
    <n v="388964.21"/>
    <n v="0"/>
    <n v="388964.21"/>
    <n v="107302.77"/>
    <n v="0"/>
    <n v="281661.44"/>
    <n v="110577.9"/>
    <n v="3275.13"/>
    <n v="303"/>
    <n v="1"/>
    <n v="68"/>
    <x v="4"/>
    <s v="03/2021"/>
    <s v="Energy Lane FFE"/>
    <n v="2"/>
    <s v="Energy Lane FFE - 1753"/>
    <x v="0"/>
    <x v="0"/>
  </r>
  <r>
    <n v="6934015"/>
    <n v="1"/>
    <x v="3"/>
    <n v="120"/>
    <n v="99"/>
    <n v="0"/>
    <n v="4385.91"/>
    <n v="0"/>
    <n v="4385.91"/>
    <n v="734.3"/>
    <n v="0"/>
    <n v="3651.61"/>
    <n v="771.18"/>
    <n v="36.880000000000003"/>
    <n v="303"/>
    <n v="1"/>
    <n v="68"/>
    <x v="4"/>
    <s v="03/2021"/>
    <s v="Energy Lane FFE"/>
    <n v="2"/>
    <s v="Energy Lane FFE - 1831"/>
    <x v="0"/>
    <x v="0"/>
  </r>
  <r>
    <n v="6934016"/>
    <n v="1"/>
    <x v="3"/>
    <n v="120"/>
    <n v="105"/>
    <n v="0"/>
    <n v="7252.01"/>
    <n v="0"/>
    <n v="7252.01"/>
    <n v="851.33"/>
    <n v="0"/>
    <n v="6400.68"/>
    <n v="912.29"/>
    <n v="60.96"/>
    <n v="303"/>
    <n v="1"/>
    <n v="68"/>
    <x v="4"/>
    <s v="03/2021"/>
    <s v="Energy Lane FFE"/>
    <n v="2"/>
    <s v="Energy Lane FFE - 1851"/>
    <x v="0"/>
    <x v="0"/>
  </r>
  <r>
    <n v="6934037"/>
    <n v="1"/>
    <x v="3"/>
    <n v="120"/>
    <n v="102"/>
    <n v="0"/>
    <n v="29532.95"/>
    <n v="0"/>
    <n v="29532.95"/>
    <n v="4205.84"/>
    <n v="0"/>
    <n v="25327.11"/>
    <n v="4454.1400000000003"/>
    <n v="248.3"/>
    <n v="303"/>
    <n v="1"/>
    <n v="68"/>
    <x v="4"/>
    <s v="03/2021"/>
    <s v="Energy Lane FFE"/>
    <n v="2"/>
    <s v="Energy Lane FFE - 1841"/>
    <x v="0"/>
    <x v="0"/>
  </r>
  <r>
    <n v="6934038"/>
    <n v="1"/>
    <x v="3"/>
    <n v="120"/>
    <n v="103"/>
    <n v="0"/>
    <n v="4824.55"/>
    <n v="0"/>
    <n v="4824.55"/>
    <n v="646.83000000000004"/>
    <n v="0"/>
    <n v="4177.72"/>
    <n v="687.39"/>
    <n v="40.56"/>
    <n v="303"/>
    <n v="1"/>
    <n v="68"/>
    <x v="4"/>
    <s v="03/2021"/>
    <s v="Energy Lane FFE"/>
    <n v="2"/>
    <s v="Energy Lane FFE - 1843"/>
    <x v="0"/>
    <x v="0"/>
  </r>
  <r>
    <n v="6934047"/>
    <n v="1"/>
    <x v="3"/>
    <n v="120"/>
    <n v="95"/>
    <n v="0"/>
    <n v="3574"/>
    <n v="0"/>
    <n v="3574"/>
    <n v="717.66"/>
    <n v="0"/>
    <n v="2856.34"/>
    <n v="747.73"/>
    <n v="30.07"/>
    <n v="303"/>
    <n v="1"/>
    <n v="68"/>
    <x v="4"/>
    <s v="03/2021"/>
    <s v="Newark Office Furniture"/>
    <n v="2"/>
    <s v="Newark Office Furniture - 1812"/>
    <x v="0"/>
    <x v="0"/>
  </r>
  <r>
    <n v="17729244"/>
    <n v="1"/>
    <x v="3"/>
    <n v="120"/>
    <n v="120"/>
    <n v="0"/>
    <n v="0"/>
    <n v="76473.740000000005"/>
    <n v="76473.740000000005"/>
    <n v="0"/>
    <n v="0"/>
    <n v="0"/>
    <n v="0"/>
    <n v="0"/>
    <n v="303"/>
    <n v="1"/>
    <n v="68"/>
    <x v="4"/>
    <s v="03/2021"/>
    <s v="CU20240111   COLO Firewall Replacem"/>
    <n v="2"/>
    <s v="CU20240111   COLO Firewall Replacement"/>
    <x v="0"/>
    <x v="0"/>
  </r>
  <r>
    <n v="17729247"/>
    <n v="1"/>
    <x v="3"/>
    <n v="120"/>
    <n v="120"/>
    <n v="0"/>
    <n v="0"/>
    <n v="30573.07"/>
    <n v="30573.07"/>
    <n v="0"/>
    <n v="0"/>
    <n v="0"/>
    <n v="0"/>
    <n v="0"/>
    <n v="303"/>
    <n v="1"/>
    <n v="68"/>
    <x v="4"/>
    <s v="03/2021"/>
    <s v="CU20240112   Failed Equip Remote Si"/>
    <n v="2"/>
    <s v="CU20240112   Failed Equip Remote Sites"/>
    <x v="0"/>
    <x v="0"/>
  </r>
  <r>
    <n v="1624198"/>
    <n v="1"/>
    <x v="3"/>
    <n v="60"/>
    <n v="53"/>
    <n v="0"/>
    <n v="7200"/>
    <n v="0"/>
    <n v="7200"/>
    <n v="840"/>
    <n v="0"/>
    <n v="6360"/>
    <n v="960"/>
    <n v="120"/>
    <n v="304"/>
    <n v="1"/>
    <n v="69"/>
    <x v="5"/>
    <s v="03/2021"/>
    <s v="Data Center Move Core Infra"/>
    <n v="2"/>
    <s v="Data Center Move Core Infra"/>
    <x v="0"/>
    <x v="0"/>
  </r>
  <r>
    <n v="1624204"/>
    <n v="1"/>
    <x v="3"/>
    <n v="60"/>
    <n v="53"/>
    <n v="0"/>
    <n v="85755.72"/>
    <n v="0"/>
    <n v="85755.72"/>
    <n v="9957.32"/>
    <n v="0"/>
    <n v="75798.399999999994"/>
    <n v="11387.48"/>
    <n v="1430.16"/>
    <n v="304"/>
    <n v="1"/>
    <n v="69"/>
    <x v="5"/>
    <s v="03/2021"/>
    <s v="Site Refresh SD WAN"/>
    <n v="2"/>
    <s v="Site Refresh SD WAN"/>
    <x v="0"/>
    <x v="0"/>
  </r>
  <r>
    <n v="2272866"/>
    <n v="1"/>
    <x v="3"/>
    <n v="60"/>
    <n v="54"/>
    <n v="0"/>
    <n v="94683.02"/>
    <n v="0"/>
    <n v="94683.02"/>
    <n v="7369.2"/>
    <n v="0"/>
    <n v="87313.82"/>
    <n v="8986.1200000000008"/>
    <n v="1616.92"/>
    <n v="304"/>
    <n v="1"/>
    <n v="69"/>
    <x v="5"/>
    <s v="03/2021"/>
    <s v="Windows 10 Deployment"/>
    <n v="2"/>
    <s v="Windows 10 Deployment"/>
    <x v="0"/>
    <x v="0"/>
  </r>
  <r>
    <n v="2272871"/>
    <n v="1"/>
    <x v="3"/>
    <n v="60"/>
    <n v="54"/>
    <n v="0"/>
    <n v="11884.06"/>
    <n v="0"/>
    <n v="11884.06"/>
    <n v="1188.42"/>
    <n v="0"/>
    <n v="10695.64"/>
    <n v="1386.49"/>
    <n v="198.07"/>
    <n v="304"/>
    <n v="1"/>
    <n v="69"/>
    <x v="5"/>
    <s v="03/2021"/>
    <s v="Computer Purchase 01"/>
    <n v="2"/>
    <s v="Computer Purchase 01"/>
    <x v="0"/>
    <x v="0"/>
  </r>
  <r>
    <n v="2272876"/>
    <n v="1"/>
    <x v="3"/>
    <n v="60"/>
    <n v="55"/>
    <n v="0"/>
    <n v="86921.21"/>
    <n v="8180.03"/>
    <n v="95101.24"/>
    <n v="3501.21"/>
    <n v="0"/>
    <n v="83420"/>
    <n v="5017.9399999999996"/>
    <n v="1516.73"/>
    <n v="304"/>
    <n v="1"/>
    <n v="69"/>
    <x v="5"/>
    <s v="03/2021"/>
    <s v="CU20240114 - Computer Purchase 02"/>
    <n v="2"/>
    <s v="CU20240114 - Computer Purchase 02"/>
    <x v="0"/>
    <x v="0"/>
  </r>
  <r>
    <n v="6932890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4"/>
    <x v="0"/>
    <x v="0"/>
  </r>
  <r>
    <n v="6932891"/>
    <n v="1"/>
    <x v="3"/>
    <n v="60"/>
    <n v="18"/>
    <n v="0"/>
    <n v="886.59"/>
    <n v="0"/>
    <n v="886.59"/>
    <n v="611.1"/>
    <n v="0"/>
    <n v="275.49"/>
    <n v="626.41"/>
    <n v="15.31"/>
    <n v="304"/>
    <n v="1"/>
    <n v="69"/>
    <x v="5"/>
    <s v="03/2021"/>
    <s v="Laptop, (1) Dell E5470 Lattitude"/>
    <n v="2"/>
    <s v="Laptop, (1) Dell E5470 Lattitude - 1622"/>
    <x v="0"/>
    <x v="0"/>
  </r>
  <r>
    <n v="6932892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7"/>
    <x v="0"/>
    <x v="0"/>
  </r>
  <r>
    <n v="6932893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s v="Laptop, (1) Dell E5470 Lattitude"/>
    <n v="2"/>
    <s v="Laptop, (1) Dell E5470 Lattitude - 1642"/>
    <x v="0"/>
    <x v="0"/>
  </r>
  <r>
    <n v="6932901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6"/>
    <x v="0"/>
    <x v="0"/>
  </r>
  <r>
    <n v="6932906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8"/>
    <x v="0"/>
    <x v="0"/>
  </r>
  <r>
    <n v="6932918"/>
    <n v="1"/>
    <x v="3"/>
    <n v="60"/>
    <n v="33"/>
    <n v="0"/>
    <n v="1560"/>
    <n v="0"/>
    <n v="1560"/>
    <n v="682.03"/>
    <n v="0"/>
    <n v="877.97"/>
    <n v="708.64"/>
    <n v="26.61"/>
    <n v="304"/>
    <n v="1"/>
    <n v="69"/>
    <x v="5"/>
    <s v="03/2021"/>
    <s v="Network Upgrades"/>
    <n v="2"/>
    <s v="Network Upgrades - 1805"/>
    <x v="0"/>
    <x v="0"/>
  </r>
  <r>
    <n v="6932923"/>
    <n v="1"/>
    <x v="3"/>
    <n v="60"/>
    <n v="21"/>
    <n v="0"/>
    <n v="16104"/>
    <n v="0"/>
    <n v="16104"/>
    <n v="10285.799999999999"/>
    <n v="0"/>
    <n v="5818.2"/>
    <n v="10562.86"/>
    <n v="277.06"/>
    <n v="304"/>
    <n v="1"/>
    <n v="69"/>
    <x v="5"/>
    <s v="03/2021"/>
    <s v="Laptops, (10) Dell CTO 7480"/>
    <n v="2"/>
    <s v="Laptops, (10) Dell CTO 7480 - 1726"/>
    <x v="0"/>
    <x v="0"/>
  </r>
  <r>
    <n v="6932924"/>
    <n v="1"/>
    <x v="3"/>
    <n v="60"/>
    <n v="24"/>
    <n v="0"/>
    <n v="6524.82"/>
    <n v="0"/>
    <n v="6524.82"/>
    <n v="3838.14"/>
    <n v="0"/>
    <n v="2686.68"/>
    <n v="3950.09"/>
    <n v="111.95"/>
    <n v="304"/>
    <n v="1"/>
    <n v="69"/>
    <x v="5"/>
    <s v="03/2021"/>
    <s v="Laptops, (4) Dell CTO 7480"/>
    <n v="2"/>
    <s v="Laptops, (4) Dell CTO 7480 - 1739"/>
    <x v="0"/>
    <x v="0"/>
  </r>
  <r>
    <n v="6932925"/>
    <n v="1"/>
    <x v="3"/>
    <n v="36"/>
    <n v="3"/>
    <n v="0"/>
    <n v="10407"/>
    <n v="0"/>
    <n v="10407"/>
    <n v="9473.0300000000007"/>
    <n v="0"/>
    <n v="933.97"/>
    <n v="9784.35"/>
    <n v="311.32"/>
    <n v="304"/>
    <n v="1"/>
    <n v="69"/>
    <x v="5"/>
    <s v="03/2021"/>
    <s v="Licenses, (36) CISCO L-ASA5545-TAM"/>
    <n v="2"/>
    <s v="Licenses, (36) CISCO L-ASA5545-TAM subscriptions for Energy Lane Firewall - 1777"/>
    <x v="0"/>
    <x v="0"/>
  </r>
  <r>
    <n v="6932931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s v="PC, (1) Dell Opti 5040 desktop comp"/>
    <n v="2"/>
    <s v="PC, (1) Dell Opti 5040 desktop computer - 1661"/>
    <x v="0"/>
    <x v="0"/>
  </r>
  <r>
    <n v="6932933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49"/>
    <x v="0"/>
    <x v="0"/>
  </r>
  <r>
    <n v="6932934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s v="PC, (1) Dell Opti 5040 desktop comp"/>
    <n v="2"/>
    <s v="PC, (1) Dell Opti 5040 desktop computer - 1667"/>
    <x v="0"/>
    <x v="0"/>
  </r>
  <r>
    <n v="6932935"/>
    <n v="1"/>
    <x v="3"/>
    <n v="60"/>
    <n v="18"/>
    <n v="0"/>
    <n v="1184.1500000000001"/>
    <n v="0"/>
    <n v="1184.1500000000001"/>
    <n v="816.21"/>
    <n v="0"/>
    <n v="367.94"/>
    <n v="836.65"/>
    <n v="20.440000000000001"/>
    <n v="304"/>
    <n v="1"/>
    <n v="69"/>
    <x v="5"/>
    <s v="03/2021"/>
    <s v="PC, (1) Dell Opti 5040 desktop comp"/>
    <n v="2"/>
    <s v="PC, (1) Dell Opti 5040 desktop computer - 1670"/>
    <x v="0"/>
    <x v="0"/>
  </r>
  <r>
    <n v="6932938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54"/>
    <x v="0"/>
    <x v="0"/>
  </r>
  <r>
    <n v="6932939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s v="Monitor, (1) Dell P2217 22 inch"/>
    <n v="2"/>
    <s v="Monitor, (1) Dell P2217 22 inch - 1591"/>
    <x v="0"/>
    <x v="0"/>
  </r>
  <r>
    <n v="6932940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7"/>
    <x v="0"/>
    <x v="0"/>
  </r>
  <r>
    <n v="6932949"/>
    <n v="1"/>
    <x v="3"/>
    <n v="60"/>
    <n v="19"/>
    <n v="0"/>
    <n v="1160.28"/>
    <n v="0"/>
    <n v="1160.28"/>
    <n v="780.19"/>
    <n v="0"/>
    <n v="380.09"/>
    <n v="800.19"/>
    <n v="20"/>
    <n v="304"/>
    <n v="1"/>
    <n v="69"/>
    <x v="5"/>
    <s v="03/2021"/>
    <s v="(4) Dell Docking station WD15 w/180"/>
    <n v="2"/>
    <s v="(4) Dell Docking station WD15 w/180w adapter - 1708"/>
    <x v="0"/>
    <x v="0"/>
  </r>
  <r>
    <n v="6932953"/>
    <n v="1"/>
    <x v="3"/>
    <n v="60"/>
    <n v="24"/>
    <n v="0"/>
    <n v="5413.56"/>
    <n v="0"/>
    <n v="5413.56"/>
    <n v="3184.44"/>
    <n v="0"/>
    <n v="2229.12"/>
    <n v="3277.32"/>
    <n v="92.88"/>
    <n v="304"/>
    <n v="1"/>
    <n v="69"/>
    <x v="5"/>
    <s v="03/2021"/>
    <s v="Computer Purchase 2017-03 in 2018"/>
    <n v="2"/>
    <s v="Computer Purchase 2017-03 in 2018 - 1734"/>
    <x v="0"/>
    <x v="0"/>
  </r>
  <r>
    <n v="6932958"/>
    <n v="1"/>
    <x v="3"/>
    <n v="60"/>
    <n v="33"/>
    <n v="0"/>
    <n v="106797.91"/>
    <n v="0"/>
    <n v="106797.91"/>
    <n v="46693.03"/>
    <n v="0"/>
    <n v="60104.88"/>
    <n v="48514.39"/>
    <n v="1821.3600000000001"/>
    <n v="304"/>
    <n v="1"/>
    <n v="69"/>
    <x v="5"/>
    <s v="03/2021"/>
    <s v="Computer Purchases"/>
    <n v="2"/>
    <s v="Computer Purchases - 1806"/>
    <x v="0"/>
    <x v="0"/>
  </r>
  <r>
    <n v="6932961"/>
    <n v="1"/>
    <x v="3"/>
    <n v="60"/>
    <n v="24"/>
    <n v="0"/>
    <n v="45505.36"/>
    <n v="0"/>
    <n v="45505.36"/>
    <n v="26767.86"/>
    <n v="0"/>
    <n v="18737.5"/>
    <n v="27548.59"/>
    <n v="780.73"/>
    <n v="304"/>
    <n v="1"/>
    <n v="69"/>
    <x v="5"/>
    <s v="03/2021"/>
    <s v="Energy Lane Network Firewall"/>
    <n v="2"/>
    <s v="Energy Lane Network Firewall - 1733"/>
    <x v="0"/>
    <x v="0"/>
  </r>
  <r>
    <n v="6932968"/>
    <n v="1"/>
    <x v="3"/>
    <n v="60"/>
    <n v="23"/>
    <n v="0"/>
    <n v="3162.52"/>
    <n v="0"/>
    <n v="3162.52"/>
    <n v="1913.51"/>
    <n v="0"/>
    <n v="1249.01"/>
    <n v="1967.81"/>
    <n v="54.300000000000004"/>
    <n v="304"/>
    <n v="1"/>
    <n v="69"/>
    <x v="5"/>
    <s v="03/2021"/>
    <s v="CISCO CAT WS-C2960X-48FPS-L Network"/>
    <n v="2"/>
    <s v="CISCO CAT WS-C2960X-48FPS-L Network refresh project - 1728"/>
    <x v="0"/>
    <x v="0"/>
  </r>
  <r>
    <n v="6932969"/>
    <n v="1"/>
    <x v="3"/>
    <n v="60"/>
    <n v="26"/>
    <n v="0"/>
    <n v="39420.15"/>
    <n v="0"/>
    <n v="39420.15"/>
    <n v="21863.56"/>
    <n v="0"/>
    <n v="17556.59"/>
    <n v="22538.81"/>
    <n v="675.25"/>
    <n v="304"/>
    <n v="1"/>
    <n v="69"/>
    <x v="5"/>
    <s v="03/2021"/>
    <s v="CISCO CAT WS-C2960X-48FPS-L Network"/>
    <n v="2"/>
    <s v="CISCO CAT WS-C2960X-48FPS-L Network refresh project - 1756"/>
    <x v="0"/>
    <x v="0"/>
  </r>
  <r>
    <n v="6933007"/>
    <n v="1"/>
    <x v="3"/>
    <n v="60"/>
    <n v="23"/>
    <n v="0"/>
    <n v="16200"/>
    <n v="0"/>
    <n v="16200"/>
    <n v="9801.7999999999993"/>
    <n v="0"/>
    <n v="6398.2"/>
    <n v="10079.98"/>
    <n v="278.18"/>
    <n v="304"/>
    <n v="1"/>
    <n v="69"/>
    <x v="5"/>
    <s v="03/2021"/>
    <s v="Citrix Netscaler VPX 100 Load Balan"/>
    <n v="2"/>
    <s v="Citrix Netscaler VPX 100 Load Balancer - 1730"/>
    <x v="0"/>
    <x v="0"/>
  </r>
  <r>
    <n v="6933021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s v="Laptop, (1) Dell E5470 Lattitude"/>
    <n v="2"/>
    <s v="Laptop, (1) Dell E5470 Lattitude - 1608"/>
    <x v="0"/>
    <x v="0"/>
  </r>
  <r>
    <n v="6933023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8"/>
    <x v="0"/>
    <x v="0"/>
  </r>
  <r>
    <n v="6933024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9"/>
    <x v="0"/>
    <x v="0"/>
  </r>
  <r>
    <n v="6933025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s v="Laptop, (1) Dell E5470 Lattitude"/>
    <n v="2"/>
    <s v="Laptop, (1) Dell E5470 Lattitude - 1641"/>
    <x v="0"/>
    <x v="0"/>
  </r>
  <r>
    <n v="6933026"/>
    <n v="1"/>
    <x v="3"/>
    <n v="60"/>
    <n v="18"/>
    <n v="0"/>
    <n v="966.99"/>
    <n v="0"/>
    <n v="966.99"/>
    <n v="666.52"/>
    <n v="0"/>
    <n v="300.47000000000003"/>
    <n v="683.21"/>
    <n v="16.690000000000001"/>
    <n v="304"/>
    <n v="1"/>
    <n v="69"/>
    <x v="5"/>
    <s v="03/2021"/>
    <s v="Laptop, (1) Dell E5470 Lattitude"/>
    <n v="2"/>
    <s v="Laptop, (1) Dell E5470 Lattitude - 1659"/>
    <x v="0"/>
    <x v="0"/>
  </r>
  <r>
    <n v="6933032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600"/>
    <x v="0"/>
    <x v="0"/>
  </r>
  <r>
    <n v="6933033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7"/>
    <x v="0"/>
    <x v="0"/>
  </r>
  <r>
    <n v="6933038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s v="Laptop, (1) Dell E7270 Lattitude"/>
    <n v="2"/>
    <s v="Laptop, (1) Dell E7270 Lattitude - 1603"/>
    <x v="0"/>
    <x v="0"/>
  </r>
  <r>
    <n v="6933039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s v="Laptop, (1) Dell E7270 Lattitude"/>
    <n v="2"/>
    <s v="Laptop, (1) Dell E7270 Lattitude - 1604"/>
    <x v="0"/>
    <x v="0"/>
  </r>
  <r>
    <n v="6933040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2"/>
    <x v="0"/>
    <x v="0"/>
  </r>
  <r>
    <n v="6933045"/>
    <n v="1"/>
    <x v="3"/>
    <n v="60"/>
    <n v="24"/>
    <n v="0"/>
    <n v="930"/>
    <n v="0"/>
    <n v="930"/>
    <n v="547.08000000000004"/>
    <n v="0"/>
    <n v="382.92"/>
    <n v="563.04"/>
    <n v="15.96"/>
    <n v="304"/>
    <n v="1"/>
    <n v="69"/>
    <x v="5"/>
    <s v="03/2021"/>
    <s v="Monitor, (6) Dell P2217 22 inch"/>
    <n v="2"/>
    <s v="Monitor, (6) Dell P2217 22 inch - 1735"/>
    <x v="0"/>
    <x v="0"/>
  </r>
  <r>
    <n v="6933048"/>
    <n v="1"/>
    <x v="3"/>
    <n v="60"/>
    <n v="19"/>
    <n v="0"/>
    <n v="1425.56"/>
    <n v="0"/>
    <n v="1425.56"/>
    <n v="958.58"/>
    <n v="0"/>
    <n v="466.98"/>
    <n v="983.16"/>
    <n v="24.580000000000002"/>
    <n v="304"/>
    <n v="1"/>
    <n v="69"/>
    <x v="5"/>
    <s v="03/2021"/>
    <s v="Monitor, (8) Dell P2217 22 inch"/>
    <n v="2"/>
    <s v="Monitor, (8) Dell P2217 22 inch - 1707"/>
    <x v="0"/>
    <x v="0"/>
  </r>
  <r>
    <n v="6933056"/>
    <n v="1"/>
    <x v="3"/>
    <n v="60"/>
    <n v="0"/>
    <n v="0"/>
    <n v="19834.03"/>
    <n v="-19834.03"/>
    <n v="0"/>
    <n v="19834.03"/>
    <n v="-19834.03"/>
    <n v="0"/>
    <n v="0"/>
    <n v="0"/>
    <n v="304"/>
    <n v="1"/>
    <n v="69"/>
    <x v="5"/>
    <s v="03/2021"/>
    <s v="Laptops 01 Replacement"/>
    <n v="2"/>
    <s v="Laptops 01 Replacement - 1324"/>
    <x v="0"/>
    <x v="0"/>
  </r>
  <r>
    <n v="6933064"/>
    <n v="1"/>
    <x v="3"/>
    <n v="60"/>
    <n v="19"/>
    <n v="0"/>
    <n v="75707.360000000001"/>
    <n v="0"/>
    <n v="75707.360000000001"/>
    <n v="51201.21"/>
    <n v="0"/>
    <n v="24506.15"/>
    <n v="52491.01"/>
    <n v="1289.8"/>
    <n v="304"/>
    <n v="1"/>
    <n v="69"/>
    <x v="5"/>
    <s v="03/2021"/>
    <s v="Middletown Office IT Equipment - 11"/>
    <n v="2"/>
    <s v="Middletown Office IT Equipment - 114 Sandhill Drive - 1713"/>
    <x v="0"/>
    <x v="0"/>
  </r>
  <r>
    <n v="6933065"/>
    <n v="1"/>
    <x v="3"/>
    <n v="60"/>
    <n v="19"/>
    <n v="0"/>
    <n v="1940.15"/>
    <n v="0"/>
    <n v="1940.15"/>
    <n v="1325.79"/>
    <n v="0"/>
    <n v="614.36"/>
    <n v="1358.12"/>
    <n v="32.33"/>
    <n v="304"/>
    <n v="1"/>
    <n v="69"/>
    <x v="5"/>
    <s v="03/2021"/>
    <s v="Middletown Office Telephone system"/>
    <n v="2"/>
    <s v="Middletown Office Telephone system - 114 Sandhill Drive - 1715"/>
    <x v="0"/>
    <x v="0"/>
  </r>
  <r>
    <n v="6933070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47"/>
    <x v="0"/>
    <x v="0"/>
  </r>
  <r>
    <n v="6933071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50"/>
    <x v="0"/>
    <x v="0"/>
  </r>
  <r>
    <n v="6933124"/>
    <n v="1"/>
    <x v="3"/>
    <n v="60"/>
    <n v="19"/>
    <n v="0"/>
    <n v="1669.99"/>
    <n v="0"/>
    <n v="1669.99"/>
    <n v="1122.9000000000001"/>
    <n v="0"/>
    <n v="547.09"/>
    <n v="1151.69"/>
    <n v="28.79"/>
    <n v="304"/>
    <n v="1"/>
    <n v="69"/>
    <x v="5"/>
    <s v="03/2021"/>
    <s v="CISCO Smartnet 24x7x4 -iRouter refr"/>
    <n v="2"/>
    <s v="CISCO Smartnet 24x7x4 -iRouter refresh - 1702"/>
    <x v="0"/>
    <x v="0"/>
  </r>
  <r>
    <n v="6933149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s v="Laptop, (1) Dell E5470 Lattitude"/>
    <n v="2"/>
    <s v="Laptop, (1) Dell E5470 Lattitude - 1611"/>
    <x v="0"/>
    <x v="0"/>
  </r>
  <r>
    <n v="6933150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3"/>
    <x v="0"/>
    <x v="0"/>
  </r>
  <r>
    <n v="6933151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45"/>
    <x v="0"/>
    <x v="0"/>
  </r>
  <r>
    <n v="6933157"/>
    <n v="1"/>
    <x v="3"/>
    <n v="60"/>
    <n v="24"/>
    <n v="0"/>
    <n v="3024.56"/>
    <n v="0"/>
    <n v="3024.56"/>
    <n v="1779.13"/>
    <n v="0"/>
    <n v="1245.43"/>
    <n v="1831.02"/>
    <n v="51.89"/>
    <n v="304"/>
    <n v="1"/>
    <n v="69"/>
    <x v="5"/>
    <s v="03/2021"/>
    <s v="PC, (3) Dell CTO 5050 Desktop compu"/>
    <n v="2"/>
    <s v="PC, (3) Dell CTO 5050 Desktop computers - 1740"/>
    <x v="0"/>
    <x v="0"/>
  </r>
  <r>
    <n v="6933163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9"/>
    <x v="0"/>
    <x v="0"/>
  </r>
  <r>
    <n v="6933164"/>
    <n v="1"/>
    <x v="3"/>
    <n v="60"/>
    <n v="18"/>
    <n v="0"/>
    <n v="285.64999999999998"/>
    <n v="0"/>
    <n v="285.64999999999998"/>
    <n v="196.88"/>
    <n v="0"/>
    <n v="88.77"/>
    <n v="201.81"/>
    <n v="4.93"/>
    <n v="304"/>
    <n v="1"/>
    <n v="69"/>
    <x v="5"/>
    <s v="03/2021"/>
    <s v="Printer, (1) HP Color LJ Pro M452DN"/>
    <n v="2"/>
    <s v="Printer, (1) HP Color LJ Pro M452DN - 1682"/>
    <x v="0"/>
    <x v="0"/>
  </r>
  <r>
    <n v="6933168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s v="Laptop, (1) Dell E7270 Lattitude"/>
    <n v="2"/>
    <s v="Laptop, (1) Dell E7270 Lattitude - 1602"/>
    <x v="0"/>
    <x v="0"/>
  </r>
  <r>
    <n v="6933169"/>
    <n v="1"/>
    <x v="3"/>
    <n v="60"/>
    <n v="18"/>
    <n v="0"/>
    <n v="217.52"/>
    <n v="0"/>
    <n v="217.52"/>
    <n v="149.93"/>
    <n v="0"/>
    <n v="67.59"/>
    <n v="153.69"/>
    <n v="3.7600000000000002"/>
    <n v="304"/>
    <n v="1"/>
    <n v="69"/>
    <x v="5"/>
    <s v="03/2021"/>
    <s v="Monitor, (1) Dell P2217 22 inch"/>
    <n v="2"/>
    <s v="Monitor, (1) Dell P2217 22 inch - 1658"/>
    <x v="0"/>
    <x v="0"/>
  </r>
  <r>
    <n v="693317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2"/>
    <x v="0"/>
    <x v="0"/>
  </r>
  <r>
    <n v="6933171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5"/>
    <x v="0"/>
    <x v="0"/>
  </r>
  <r>
    <n v="6933173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6"/>
    <x v="0"/>
    <x v="0"/>
  </r>
  <r>
    <n v="6933174"/>
    <n v="1"/>
    <x v="3"/>
    <n v="60"/>
    <n v="24"/>
    <n v="0"/>
    <n v="1550"/>
    <n v="0"/>
    <n v="1550"/>
    <n v="911.73"/>
    <n v="0"/>
    <n v="638.27"/>
    <n v="938.32"/>
    <n v="26.59"/>
    <n v="304"/>
    <n v="1"/>
    <n v="69"/>
    <x v="5"/>
    <s v="03/2021"/>
    <s v="Monitor, (10) Dell P2217 22 inch"/>
    <n v="2"/>
    <s v="Monitor, (10) Dell P2217 22 inch - 1736"/>
    <x v="0"/>
    <x v="0"/>
  </r>
  <r>
    <n v="6933175"/>
    <n v="1"/>
    <x v="3"/>
    <n v="60"/>
    <n v="24"/>
    <n v="0"/>
    <n v="2480"/>
    <n v="0"/>
    <n v="2480"/>
    <n v="1458.83"/>
    <n v="0"/>
    <n v="1021.17"/>
    <n v="1501.38"/>
    <n v="42.550000000000004"/>
    <n v="304"/>
    <n v="1"/>
    <n v="69"/>
    <x v="5"/>
    <s v="03/2021"/>
    <s v="Monitor, (16) Dell P2217 22 inch"/>
    <n v="2"/>
    <s v="Monitor, (16) Dell P2217 22 inch - 1737"/>
    <x v="0"/>
    <x v="0"/>
  </r>
  <r>
    <n v="6933176"/>
    <n v="1"/>
    <x v="3"/>
    <n v="60"/>
    <n v="24"/>
    <n v="0"/>
    <n v="707.84"/>
    <n v="0"/>
    <n v="707.84"/>
    <n v="416.36"/>
    <n v="0"/>
    <n v="291.48"/>
    <n v="428.51"/>
    <n v="12.15"/>
    <n v="304"/>
    <n v="1"/>
    <n v="69"/>
    <x v="5"/>
    <s v="03/2021"/>
    <s v="Monitor, (4) Dell P2217 22 inch"/>
    <n v="2"/>
    <s v="Monitor, (4) Dell P2217 22 inch - 1738"/>
    <x v="0"/>
    <x v="0"/>
  </r>
  <r>
    <n v="6933186"/>
    <n v="1"/>
    <x v="3"/>
    <n v="60"/>
    <n v="29"/>
    <n v="0"/>
    <n v="4945.74"/>
    <n v="0"/>
    <n v="4945.74"/>
    <n v="2493.9899999999998"/>
    <n v="0"/>
    <n v="2451.75"/>
    <n v="2578.5300000000002"/>
    <n v="84.54"/>
    <n v="304"/>
    <n v="1"/>
    <n v="69"/>
    <x v="5"/>
    <s v="03/2021"/>
    <s v="Network Upgrades"/>
    <n v="2"/>
    <s v="Network Upgrades - 1783"/>
    <x v="0"/>
    <x v="0"/>
  </r>
  <r>
    <n v="6933187"/>
    <n v="1"/>
    <x v="3"/>
    <n v="60"/>
    <n v="31"/>
    <n v="0"/>
    <n v="26342.5"/>
    <n v="0"/>
    <n v="26342.5"/>
    <n v="12400.25"/>
    <n v="0"/>
    <n v="13942.25"/>
    <n v="12850"/>
    <n v="449.75"/>
    <n v="304"/>
    <n v="1"/>
    <n v="69"/>
    <x v="5"/>
    <s v="03/2021"/>
    <s v="Network Upgrades"/>
    <n v="2"/>
    <s v="Network Upgrades - 1792"/>
    <x v="0"/>
    <x v="0"/>
  </r>
  <r>
    <n v="6933201"/>
    <n v="1"/>
    <x v="3"/>
    <n v="60"/>
    <n v="27"/>
    <n v="0"/>
    <n v="5540"/>
    <n v="0"/>
    <n v="5540"/>
    <n v="2979.63"/>
    <n v="0"/>
    <n v="2560.37"/>
    <n v="3074.46"/>
    <n v="94.83"/>
    <n v="304"/>
    <n v="1"/>
    <n v="69"/>
    <x v="5"/>
    <s v="03/2021"/>
    <s v="Newark Office IT"/>
    <n v="2"/>
    <s v="Newark Office IT - 1767"/>
    <x v="0"/>
    <x v="0"/>
  </r>
  <r>
    <n v="6933202"/>
    <n v="1"/>
    <x v="3"/>
    <n v="60"/>
    <n v="19"/>
    <n v="0"/>
    <n v="3516.35"/>
    <n v="0"/>
    <n v="3516.35"/>
    <n v="2364.4699999999998"/>
    <n v="0"/>
    <n v="1151.8800000000001"/>
    <n v="2425.1"/>
    <n v="60.63"/>
    <n v="304"/>
    <n v="1"/>
    <n v="69"/>
    <x v="5"/>
    <s v="03/2021"/>
    <s v="Switch, (1) Cisco Catalyst 2960X 48"/>
    <n v="2"/>
    <s v="Switch, (1) Cisco Catalyst 2960X 48 port ethernet - 1695"/>
    <x v="0"/>
    <x v="0"/>
  </r>
  <r>
    <n v="6933203"/>
    <n v="1"/>
    <x v="3"/>
    <n v="60"/>
    <n v="21"/>
    <n v="0"/>
    <n v="3338.86"/>
    <n v="0"/>
    <n v="3338.86"/>
    <n v="2132.5300000000002"/>
    <n v="0"/>
    <n v="1206.33"/>
    <n v="2189.9699999999998"/>
    <n v="57.44"/>
    <n v="304"/>
    <n v="1"/>
    <n v="69"/>
    <x v="5"/>
    <s v="03/2021"/>
    <s v="Tablet, (1) Dell CTO 7202 latitude"/>
    <n v="2"/>
    <s v="Tablet, (1) Dell CTO 7202 latitude rugged tablet w/docking - 1725"/>
    <x v="0"/>
    <x v="0"/>
  </r>
  <r>
    <n v="6933210"/>
    <n v="1"/>
    <x v="3"/>
    <n v="60"/>
    <n v="18"/>
    <n v="0"/>
    <n v="1095.81"/>
    <n v="0"/>
    <n v="1095.81"/>
    <n v="755.34"/>
    <n v="0"/>
    <n v="340.47"/>
    <n v="774.26"/>
    <n v="18.920000000000002"/>
    <n v="304"/>
    <n v="1"/>
    <n v="69"/>
    <x v="5"/>
    <s v="03/2021"/>
    <s v="PC, (1) Dell Opti 5040 desktop comp"/>
    <n v="2"/>
    <s v="PC, (1) Dell Opti 5040 desktop computer - 1664"/>
    <x v="0"/>
    <x v="0"/>
  </r>
  <r>
    <n v="6933214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53"/>
    <x v="0"/>
    <x v="0"/>
  </r>
  <r>
    <n v="6933215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s v="Monitor, (1) Dell P2217 22 inch"/>
    <n v="2"/>
    <s v="Monitor, (1) Dell P2217 22 inch - 1588"/>
    <x v="0"/>
    <x v="0"/>
  </r>
  <r>
    <n v="6933216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s v="Monitor, (1) Dell P2217 22 inch"/>
    <n v="2"/>
    <s v="Monitor, (1) Dell P2217 22 inch - 1589"/>
    <x v="0"/>
    <x v="0"/>
  </r>
  <r>
    <n v="6933217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4"/>
    <x v="0"/>
    <x v="0"/>
  </r>
  <r>
    <n v="6933218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5"/>
    <x v="0"/>
    <x v="0"/>
  </r>
  <r>
    <n v="6933219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7"/>
    <x v="0"/>
    <x v="0"/>
  </r>
  <r>
    <n v="6933220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8"/>
    <x v="0"/>
    <x v="0"/>
  </r>
  <r>
    <n v="6933236"/>
    <n v="1"/>
    <x v="3"/>
    <n v="60"/>
    <n v="19"/>
    <n v="0"/>
    <n v="50079.21"/>
    <n v="0"/>
    <n v="50079.21"/>
    <n v="33594.839999999997"/>
    <n v="0"/>
    <n v="16484.37"/>
    <n v="34462.44"/>
    <n v="867.6"/>
    <n v="304"/>
    <n v="1"/>
    <n v="69"/>
    <x v="5"/>
    <s v="03/2021"/>
    <s v="Computer Purchase 2017-03"/>
    <n v="2"/>
    <s v="Computer Purchase 2017-03 - 1703"/>
    <x v="0"/>
    <x v="0"/>
  </r>
  <r>
    <n v="6933244"/>
    <n v="1"/>
    <x v="3"/>
    <n v="60"/>
    <n v="21"/>
    <n v="0"/>
    <n v="941.55"/>
    <n v="0"/>
    <n v="941.55"/>
    <n v="601.39"/>
    <n v="0"/>
    <n v="340.16"/>
    <n v="617.59"/>
    <n v="16.2"/>
    <n v="304"/>
    <n v="1"/>
    <n v="69"/>
    <x v="5"/>
    <s v="03/2021"/>
    <s v="Computer, (1) Dell CTO 5050"/>
    <n v="2"/>
    <s v="Computer, (1) Dell CTO 5050 - 1724"/>
    <x v="0"/>
    <x v="0"/>
  </r>
  <r>
    <n v="6933285"/>
    <n v="1"/>
    <x v="3"/>
    <n v="60"/>
    <n v="8"/>
    <n v="0"/>
    <n v="826.97"/>
    <n v="0"/>
    <n v="826.97"/>
    <n v="716.69"/>
    <n v="0"/>
    <n v="110.28"/>
    <n v="730.48"/>
    <n v="13.790000000000001"/>
    <n v="304"/>
    <n v="1"/>
    <n v="69"/>
    <x v="5"/>
    <s v="03/2021"/>
    <s v="Desktop, (1) Dell Optiplex 5040"/>
    <n v="2"/>
    <s v="Desktop, (1) Dell Optiplex 5040 - 1443"/>
    <x v="0"/>
    <x v="0"/>
  </r>
  <r>
    <n v="6933300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s v="Laptop, (1) Dell E5470 Lattitude"/>
    <n v="2"/>
    <s v="Laptop, (1) Dell E5470 Lattitude - 1610"/>
    <x v="0"/>
    <x v="0"/>
  </r>
  <r>
    <n v="6933301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7"/>
    <x v="0"/>
    <x v="0"/>
  </r>
  <r>
    <n v="6933302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20"/>
    <x v="0"/>
    <x v="0"/>
  </r>
  <r>
    <n v="6933304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47"/>
    <x v="0"/>
    <x v="0"/>
  </r>
  <r>
    <n v="6933308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48"/>
    <x v="0"/>
    <x v="0"/>
  </r>
  <r>
    <n v="6933311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3"/>
    <x v="0"/>
    <x v="0"/>
  </r>
  <r>
    <n v="693331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3"/>
    <x v="0"/>
    <x v="0"/>
  </r>
  <r>
    <n v="6933314"/>
    <n v="1"/>
    <x v="3"/>
    <n v="60"/>
    <n v="18"/>
    <n v="0"/>
    <n v="166.26"/>
    <n v="0"/>
    <n v="166.26"/>
    <n v="114.57"/>
    <n v="0"/>
    <n v="51.69"/>
    <n v="117.44"/>
    <n v="2.87"/>
    <n v="304"/>
    <n v="1"/>
    <n v="69"/>
    <x v="5"/>
    <s v="03/2021"/>
    <s v="Monitor, (1) Dell P2217 22 inch"/>
    <n v="2"/>
    <s v="Monitor, (1) Dell P2217 22 inch - 1680"/>
    <x v="0"/>
    <x v="0"/>
  </r>
  <r>
    <n v="6933325"/>
    <n v="1"/>
    <x v="3"/>
    <n v="60"/>
    <n v="26"/>
    <n v="0"/>
    <n v="217591.11"/>
    <n v="0"/>
    <n v="217591.11"/>
    <n v="120682.49"/>
    <n v="0"/>
    <n v="96908.62"/>
    <n v="124409.74"/>
    <n v="3727.25"/>
    <n v="304"/>
    <n v="1"/>
    <n v="69"/>
    <x v="5"/>
    <s v="03/2021"/>
    <s v="Stover - Dover Campus IT Network"/>
    <n v="2"/>
    <s v="Stover - Dover Campus IT Network - 1757"/>
    <x v="0"/>
    <x v="0"/>
  </r>
  <r>
    <n v="6933331"/>
    <n v="1"/>
    <x v="3"/>
    <n v="60"/>
    <n v="19"/>
    <n v="0"/>
    <n v="3516.36"/>
    <n v="0"/>
    <n v="3516.36"/>
    <n v="2364.4699999999998"/>
    <n v="0"/>
    <n v="1151.8900000000001"/>
    <n v="2425.1"/>
    <n v="60.63"/>
    <n v="304"/>
    <n v="1"/>
    <n v="69"/>
    <x v="5"/>
    <s v="03/2021"/>
    <s v="Switch, (1) Cisco Catalyst 2960X 48"/>
    <n v="2"/>
    <s v="Switch, (1) Cisco Catalyst 2960X 48 port ethernet - 1696"/>
    <x v="0"/>
    <x v="0"/>
  </r>
  <r>
    <n v="6933332"/>
    <n v="1"/>
    <x v="3"/>
    <n v="60"/>
    <n v="19"/>
    <n v="0"/>
    <n v="6233.42"/>
    <n v="0"/>
    <n v="6233.42"/>
    <n v="4191.3999999999996"/>
    <n v="0"/>
    <n v="2042.02"/>
    <n v="4298.87"/>
    <n v="107.47"/>
    <n v="304"/>
    <n v="1"/>
    <n v="69"/>
    <x v="5"/>
    <s v="03/2021"/>
    <s v="Switch, (1) Cisco Catalyst 3850 24"/>
    <n v="2"/>
    <s v="Switch, (1) Cisco Catalyst 3850 24 POE LAN - 1692"/>
    <x v="0"/>
    <x v="0"/>
  </r>
  <r>
    <n v="6933334"/>
    <n v="1"/>
    <x v="3"/>
    <n v="84"/>
    <n v="45"/>
    <n v="0"/>
    <n v="4300.3599999999997"/>
    <n v="0"/>
    <n v="4300.3599999999997"/>
    <n v="1954.73"/>
    <n v="0"/>
    <n v="2345.63"/>
    <n v="2006.86"/>
    <n v="52.13"/>
    <n v="304"/>
    <n v="1"/>
    <n v="69"/>
    <x v="5"/>
    <s v="03/2021"/>
    <s v="Telephones, (10) Cisco UC 8851 w/ac"/>
    <n v="2"/>
    <s v="Telephones, (10) Cisco UC 8851 w/accessories - 1723"/>
    <x v="0"/>
    <x v="0"/>
  </r>
  <r>
    <n v="6933338"/>
    <n v="1"/>
    <x v="3"/>
    <n v="60"/>
    <n v="18"/>
    <n v="0"/>
    <n v="697.71"/>
    <n v="0"/>
    <n v="697.71"/>
    <n v="480.9"/>
    <n v="0"/>
    <n v="216.81"/>
    <n v="492.95"/>
    <n v="12.05"/>
    <n v="304"/>
    <n v="1"/>
    <n v="69"/>
    <x v="5"/>
    <s v="03/2021"/>
    <s v="PC, (1) Dell Opti 5040 desktop comp"/>
    <n v="2"/>
    <s v="PC, (1) Dell Opti 5040 desktop computer - 1607"/>
    <x v="0"/>
    <x v="0"/>
  </r>
  <r>
    <n v="6933341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48"/>
    <x v="0"/>
    <x v="0"/>
  </r>
  <r>
    <n v="6933342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51"/>
    <x v="0"/>
    <x v="0"/>
  </r>
  <r>
    <n v="6933343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s v="PC, (1) Dell Opti 5040 desktop comp"/>
    <n v="2"/>
    <s v="PC, (1) Dell Opti 5040 desktop computer - 1669"/>
    <x v="0"/>
    <x v="0"/>
  </r>
  <r>
    <n v="6933344"/>
    <n v="1"/>
    <x v="3"/>
    <n v="60"/>
    <n v="19"/>
    <n v="0"/>
    <n v="634.02"/>
    <n v="0"/>
    <n v="634.02"/>
    <n v="426.3"/>
    <n v="0"/>
    <n v="207.72"/>
    <n v="437.23"/>
    <n v="10.93"/>
    <n v="304"/>
    <n v="1"/>
    <n v="69"/>
    <x v="5"/>
    <s v="03/2021"/>
    <s v="Transceiver, (1) CISCO 1000BASE LX/"/>
    <n v="2"/>
    <s v="Transceiver, (1) CISCO 1000BASE LX/LH-iRouter refresh - 1700"/>
    <x v="0"/>
    <x v="0"/>
  </r>
  <r>
    <n v="6933346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2"/>
    <x v="0"/>
    <x v="0"/>
  </r>
  <r>
    <n v="6933347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3"/>
    <x v="0"/>
    <x v="0"/>
  </r>
  <r>
    <n v="6933348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9"/>
    <x v="0"/>
    <x v="0"/>
  </r>
  <r>
    <n v="6933359"/>
    <n v="1"/>
    <x v="3"/>
    <n v="60"/>
    <n v="21"/>
    <n v="0"/>
    <n v="-19959.900000000001"/>
    <n v="0"/>
    <n v="-19959.900000000001"/>
    <n v="-12748.61"/>
    <n v="0"/>
    <n v="-7211.29"/>
    <n v="-13092"/>
    <n v="-343.39"/>
    <n v="304"/>
    <n v="1"/>
    <n v="69"/>
    <x v="5"/>
    <s v="03/2021"/>
    <s v="Computer Purchase 2017-02 Credits f"/>
    <n v="2"/>
    <s v="Computer Purchase 2017-02 Credits for returned equipment - 1727"/>
    <x v="0"/>
    <x v="0"/>
  </r>
  <r>
    <n v="6933366"/>
    <n v="1"/>
    <x v="3"/>
    <n v="60"/>
    <n v="27"/>
    <n v="0"/>
    <n v="8093.86"/>
    <n v="0"/>
    <n v="8093.86"/>
    <n v="4353.1499999999996"/>
    <n v="0"/>
    <n v="3740.71"/>
    <n v="4491.6899999999996"/>
    <n v="138.54"/>
    <n v="304"/>
    <n v="1"/>
    <n v="69"/>
    <x v="5"/>
    <s v="03/2021"/>
    <s v="Computers"/>
    <n v="2"/>
    <s v="Computers - 1766"/>
    <x v="0"/>
    <x v="0"/>
  </r>
  <r>
    <n v="6933367"/>
    <n v="1"/>
    <x v="3"/>
    <n v="60"/>
    <n v="30"/>
    <n v="0"/>
    <n v="2155.91"/>
    <n v="0"/>
    <n v="2155.91"/>
    <n v="1051.01"/>
    <n v="0"/>
    <n v="1104.9000000000001"/>
    <n v="1087.8399999999999"/>
    <n v="36.83"/>
    <n v="304"/>
    <n v="1"/>
    <n v="69"/>
    <x v="5"/>
    <s v="03/2021"/>
    <s v="Computers"/>
    <n v="2"/>
    <s v="Computers - 1781"/>
    <x v="0"/>
    <x v="0"/>
  </r>
  <r>
    <n v="6933368"/>
    <n v="1"/>
    <x v="3"/>
    <n v="60"/>
    <n v="29"/>
    <n v="0"/>
    <n v="22588.29"/>
    <n v="0"/>
    <n v="22588.29"/>
    <n v="11390.66"/>
    <n v="0"/>
    <n v="11197.63"/>
    <n v="11776.79"/>
    <n v="386.13"/>
    <n v="304"/>
    <n v="1"/>
    <n v="69"/>
    <x v="5"/>
    <s v="03/2021"/>
    <s v="Computers"/>
    <n v="2"/>
    <s v="Computers - 1784"/>
    <x v="0"/>
    <x v="0"/>
  </r>
  <r>
    <n v="6933438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5"/>
    <x v="0"/>
    <x v="0"/>
  </r>
  <r>
    <n v="6933439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8"/>
    <x v="0"/>
    <x v="0"/>
  </r>
  <r>
    <n v="6933440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s v="Laptop, (1) Dell E5470 Lattitude"/>
    <n v="2"/>
    <s v="Laptop, (1) Dell E5470 Lattitude - 1612"/>
    <x v="0"/>
    <x v="0"/>
  </r>
  <r>
    <n v="6933445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2"/>
    <x v="0"/>
    <x v="0"/>
  </r>
  <r>
    <n v="6933446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6"/>
    <x v="0"/>
    <x v="0"/>
  </r>
  <r>
    <n v="6933447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8"/>
    <x v="0"/>
    <x v="0"/>
  </r>
  <r>
    <n v="6933450"/>
    <n v="1"/>
    <x v="3"/>
    <n v="60"/>
    <n v="18"/>
    <n v="0"/>
    <n v="437.98"/>
    <n v="0"/>
    <n v="437.98"/>
    <n v="301.89999999999998"/>
    <n v="0"/>
    <n v="136.08000000000001"/>
    <n v="309.45999999999998"/>
    <n v="7.5600000000000005"/>
    <n v="304"/>
    <n v="1"/>
    <n v="69"/>
    <x v="5"/>
    <s v="03/2021"/>
    <s v="Printer, (1) HP Color LJ Pro M452DN"/>
    <n v="2"/>
    <s v="Printer, (1) HP Color LJ Pro M452DN - 1681"/>
    <x v="0"/>
    <x v="0"/>
  </r>
  <r>
    <n v="693345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7"/>
    <x v="0"/>
    <x v="0"/>
  </r>
  <r>
    <n v="6933459"/>
    <n v="1"/>
    <x v="3"/>
    <n v="60"/>
    <n v="19"/>
    <n v="0"/>
    <n v="4977.75"/>
    <n v="0"/>
    <n v="4977.75"/>
    <n v="3347.08"/>
    <n v="0"/>
    <n v="1630.67"/>
    <n v="3432.9"/>
    <n v="85.820000000000007"/>
    <n v="304"/>
    <n v="1"/>
    <n v="69"/>
    <x v="5"/>
    <s v="03/2021"/>
    <s v="Monitor, (5) Dell P2217 22 inch"/>
    <n v="2"/>
    <s v="Monitor, (5) Dell P2217 22 inch - 1711"/>
    <x v="0"/>
    <x v="0"/>
  </r>
  <r>
    <n v="6933461"/>
    <n v="1"/>
    <x v="3"/>
    <n v="60"/>
    <n v="19"/>
    <n v="0"/>
    <n v="24425.53"/>
    <n v="0"/>
    <n v="24425.53"/>
    <n v="16415.82"/>
    <n v="0"/>
    <n v="8009.71"/>
    <n v="16837.38"/>
    <n v="421.56"/>
    <n v="304"/>
    <n v="1"/>
    <n v="69"/>
    <x v="5"/>
    <s v="03/2021"/>
    <s v="Rewiring project for Marianna Site"/>
    <n v="2"/>
    <s v="Rewiring project for Marianna Site - 1697"/>
    <x v="0"/>
    <x v="0"/>
  </r>
  <r>
    <n v="6933462"/>
    <n v="1"/>
    <x v="3"/>
    <n v="60"/>
    <n v="19"/>
    <n v="0"/>
    <n v="6842.38"/>
    <n v="0"/>
    <n v="6842.38"/>
    <n v="4600.8999999999996"/>
    <n v="0"/>
    <n v="2241.48"/>
    <n v="4718.87"/>
    <n v="117.97"/>
    <n v="304"/>
    <n v="1"/>
    <n v="69"/>
    <x v="5"/>
    <s v="03/2021"/>
    <s v="Router, (1) CISCO ISR 4431 -iRouter"/>
    <n v="2"/>
    <s v="Router, (1) CISCO ISR 4431 -iRouter refresh - 1701"/>
    <x v="0"/>
    <x v="0"/>
  </r>
  <r>
    <n v="6933465"/>
    <n v="1"/>
    <x v="3"/>
    <n v="36"/>
    <n v="0"/>
    <n v="0"/>
    <n v="0"/>
    <n v="0"/>
    <n v="0"/>
    <n v="0"/>
    <n v="0"/>
    <n v="0"/>
    <n v="0"/>
    <n v="0"/>
    <n v="304"/>
    <n v="1"/>
    <n v="69"/>
    <x v="5"/>
    <s v="03/2021"/>
    <s v="RSA SescurID token seed (3) YR"/>
    <n v="2"/>
    <s v="RSA SescurID token seed (3) YR - 1729"/>
    <x v="0"/>
    <x v="0"/>
  </r>
  <r>
    <n v="6933474"/>
    <n v="1"/>
    <x v="3"/>
    <n v="36"/>
    <n v="5"/>
    <n v="0"/>
    <n v="-14760"/>
    <n v="0"/>
    <n v="-14760"/>
    <n v="-12573.33"/>
    <n v="0"/>
    <n v="-2186.67"/>
    <n v="-13010.66"/>
    <n v="-437.33"/>
    <n v="304"/>
    <n v="1"/>
    <n v="69"/>
    <x v="5"/>
    <s v="03/2021"/>
    <s v="Licenses, (36) CISCO L-ASA5545-TAM"/>
    <n v="2"/>
    <s v="Licenses, (36) CISCO L-ASA5545-TAM subscriptions for Energy Lane Firewall - 1763"/>
    <x v="0"/>
    <x v="0"/>
  </r>
  <r>
    <n v="6933475"/>
    <n v="1"/>
    <x v="3"/>
    <n v="60"/>
    <n v="26"/>
    <n v="0"/>
    <n v="129968.61"/>
    <n v="0"/>
    <n v="129968.61"/>
    <n v="72084.42"/>
    <n v="0"/>
    <n v="57884.19"/>
    <n v="74310.740000000005"/>
    <n v="2226.3200000000002"/>
    <n v="304"/>
    <n v="1"/>
    <n v="69"/>
    <x v="5"/>
    <s v="03/2021"/>
    <s v="Newark Office IT"/>
    <n v="2"/>
    <s v="Newark Office IT - 1758"/>
    <x v="0"/>
    <x v="0"/>
  </r>
  <r>
    <n v="6933479"/>
    <n v="1"/>
    <x v="3"/>
    <n v="60"/>
    <n v="19"/>
    <n v="0"/>
    <n v="3516.35"/>
    <n v="0"/>
    <n v="3516.35"/>
    <n v="2364.4699999999998"/>
    <n v="0"/>
    <n v="1151.8800000000001"/>
    <n v="2425.1"/>
    <n v="60.63"/>
    <n v="304"/>
    <n v="1"/>
    <n v="69"/>
    <x v="5"/>
    <s v="03/2021"/>
    <s v="Switch, (1) Cisco Catalyst 2960X 48"/>
    <n v="2"/>
    <s v="Switch, (1) Cisco Catalyst 2960X 48 port ethernet - 1694"/>
    <x v="0"/>
    <x v="0"/>
  </r>
  <r>
    <n v="6933484"/>
    <n v="1"/>
    <x v="3"/>
    <n v="60"/>
    <n v="18"/>
    <n v="0"/>
    <n v="697.61"/>
    <n v="0"/>
    <n v="697.61"/>
    <n v="480.83"/>
    <n v="0"/>
    <n v="216.78"/>
    <n v="492.87"/>
    <n v="12.040000000000001"/>
    <n v="304"/>
    <n v="1"/>
    <n v="69"/>
    <x v="5"/>
    <s v="03/2021"/>
    <s v="PC, (1) Dell Opti 5040 desktop comp"/>
    <n v="2"/>
    <s v="PC, (1) Dell Opti 5040 desktop computer - 1606"/>
    <x v="0"/>
    <x v="0"/>
  </r>
  <r>
    <n v="6933485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s v="PC, (1) Dell Opti 5040 desktop comp"/>
    <n v="2"/>
    <s v="PC, (1) Dell Opti 5040 desktop computer - 1662"/>
    <x v="0"/>
    <x v="0"/>
  </r>
  <r>
    <n v="6933487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5"/>
    <x v="0"/>
    <x v="0"/>
  </r>
  <r>
    <n v="6933488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6"/>
    <x v="0"/>
    <x v="0"/>
  </r>
  <r>
    <n v="6933489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s v="Monitor, (1) Dell P2217 22 inch"/>
    <n v="2"/>
    <s v="Monitor, (1) Dell P2217 22 inch - 1590"/>
    <x v="0"/>
    <x v="0"/>
  </r>
  <r>
    <n v="6933490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6"/>
    <x v="0"/>
    <x v="0"/>
  </r>
  <r>
    <n v="6933513"/>
    <n v="1"/>
    <x v="3"/>
    <n v="60"/>
    <n v="31"/>
    <n v="0"/>
    <n v="74483.95"/>
    <n v="0"/>
    <n v="74483.95"/>
    <n v="35061.99"/>
    <n v="0"/>
    <n v="39421.96"/>
    <n v="36333.67"/>
    <n v="1271.68"/>
    <n v="304"/>
    <n v="1"/>
    <n v="69"/>
    <x v="5"/>
    <s v="03/2021"/>
    <s v="Computer Purchases"/>
    <n v="2"/>
    <s v="Computer Purchases - 1793"/>
    <x v="0"/>
    <x v="0"/>
  </r>
  <r>
    <n v="6933514"/>
    <n v="1"/>
    <x v="3"/>
    <n v="60"/>
    <n v="26"/>
    <n v="0"/>
    <n v="38380.33"/>
    <n v="0"/>
    <n v="38380.33"/>
    <n v="21286.84"/>
    <n v="0"/>
    <n v="17093.490000000002"/>
    <n v="21944.28"/>
    <n v="657.44"/>
    <n v="304"/>
    <n v="1"/>
    <n v="69"/>
    <x v="5"/>
    <s v="03/2021"/>
    <s v="Computers"/>
    <n v="2"/>
    <s v="Computers - 1759"/>
    <x v="0"/>
    <x v="0"/>
  </r>
  <r>
    <n v="6933529"/>
    <n v="1"/>
    <x v="3"/>
    <n v="60"/>
    <n v="21"/>
    <n v="0"/>
    <n v="320.39"/>
    <n v="0"/>
    <n v="320.39"/>
    <n v="204.62"/>
    <n v="0"/>
    <n v="115.77"/>
    <n v="210.13"/>
    <n v="5.51"/>
    <n v="304"/>
    <n v="1"/>
    <n v="69"/>
    <x v="5"/>
    <s v="03/2021"/>
    <s v="UPS, (1) APC Power saving back-ups"/>
    <n v="2"/>
    <s v="UPS, (1) APC Power saving back-ups RS1500 - 1722"/>
    <x v="0"/>
    <x v="0"/>
  </r>
  <r>
    <n v="6933530"/>
    <n v="1"/>
    <x v="3"/>
    <n v="60"/>
    <n v="19"/>
    <n v="0"/>
    <n v="1338.76"/>
    <n v="0"/>
    <n v="1338.76"/>
    <n v="900.18"/>
    <n v="0"/>
    <n v="438.58"/>
    <n v="923.26"/>
    <n v="23.080000000000002"/>
    <n v="304"/>
    <n v="1"/>
    <n v="69"/>
    <x v="5"/>
    <s v="03/2021"/>
    <s v="UPS, (1) APC Smart x1500VA"/>
    <n v="2"/>
    <s v="UPS, (1) APC Smart x1500VA - 1691"/>
    <x v="0"/>
    <x v="0"/>
  </r>
  <r>
    <n v="6933576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s v="Laptop, (1) Dell E5470 Lattitude"/>
    <n v="2"/>
    <s v="Laptop, (1) Dell E5470 Lattitude - 1609"/>
    <x v="0"/>
    <x v="0"/>
  </r>
  <r>
    <n v="6933577"/>
    <n v="1"/>
    <x v="3"/>
    <n v="60"/>
    <n v="18"/>
    <n v="0"/>
    <n v="947.8"/>
    <n v="0"/>
    <n v="947.8"/>
    <n v="653.29999999999995"/>
    <n v="0"/>
    <n v="294.5"/>
    <n v="669.66"/>
    <n v="16.36"/>
    <n v="304"/>
    <n v="1"/>
    <n v="69"/>
    <x v="5"/>
    <s v="03/2021"/>
    <s v="Laptop, (1) Dell E5470 Lattitude"/>
    <n v="2"/>
    <s v="Laptop, (1) Dell E5470 Lattitude - 1613"/>
    <x v="0"/>
    <x v="0"/>
  </r>
  <r>
    <n v="6933578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21"/>
    <x v="0"/>
    <x v="0"/>
  </r>
  <r>
    <n v="6933579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4"/>
    <x v="0"/>
    <x v="0"/>
  </r>
  <r>
    <n v="6933580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s v="Laptop, (1) Dell E5470 Lattitude"/>
    <n v="2"/>
    <s v="Laptop, (1) Dell E5470 Lattitude - 1643"/>
    <x v="0"/>
    <x v="0"/>
  </r>
  <r>
    <n v="6933581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s v="Laptop, (1) Dell E5470 Lattitude"/>
    <n v="2"/>
    <s v="Laptop, (1) Dell E5470 Lattitude - 1644"/>
    <x v="0"/>
    <x v="0"/>
  </r>
  <r>
    <n v="6933582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46"/>
    <x v="0"/>
    <x v="0"/>
  </r>
  <r>
    <n v="6933589"/>
    <n v="1"/>
    <x v="3"/>
    <n v="60"/>
    <n v="18"/>
    <n v="0"/>
    <n v="171.4"/>
    <n v="0"/>
    <n v="171.4"/>
    <n v="118.16"/>
    <n v="0"/>
    <n v="53.24"/>
    <n v="121.12"/>
    <n v="2.96"/>
    <n v="304"/>
    <n v="1"/>
    <n v="69"/>
    <x v="5"/>
    <s v="03/2021"/>
    <s v="Monitor, (1) Dell P2217 22 inch"/>
    <n v="2"/>
    <s v="Monitor, (1) Dell P2217 22 inch - 1601"/>
    <x v="0"/>
    <x v="0"/>
  </r>
  <r>
    <n v="6933590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0"/>
    <x v="0"/>
    <x v="0"/>
  </r>
  <r>
    <n v="6933592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3"/>
    <x v="0"/>
    <x v="0"/>
  </r>
  <r>
    <n v="6933597"/>
    <n v="1"/>
    <x v="3"/>
    <n v="60"/>
    <n v="19"/>
    <n v="0"/>
    <n v="1753.82"/>
    <n v="0"/>
    <n v="1753.82"/>
    <n v="1179.3"/>
    <n v="0"/>
    <n v="574.52"/>
    <n v="1209.54"/>
    <n v="30.240000000000002"/>
    <n v="304"/>
    <n v="1"/>
    <n v="69"/>
    <x v="5"/>
    <s v="03/2021"/>
    <s v="Monitor, (10) Dell P2217 22 inch"/>
    <n v="2"/>
    <s v="Monitor, (10) Dell P2217 22 inch - 1710"/>
    <x v="0"/>
    <x v="0"/>
  </r>
  <r>
    <n v="6933608"/>
    <n v="1"/>
    <x v="3"/>
    <n v="60"/>
    <n v="32"/>
    <n v="0"/>
    <n v="8657.42"/>
    <n v="0"/>
    <n v="8657.42"/>
    <n v="3930.22"/>
    <n v="0"/>
    <n v="4727.2"/>
    <n v="4077.95"/>
    <n v="147.72999999999999"/>
    <n v="304"/>
    <n v="1"/>
    <n v="69"/>
    <x v="5"/>
    <s v="03/2021"/>
    <s v="Network Upgrades"/>
    <n v="2"/>
    <s v="Network Upgrades - 1797"/>
    <x v="0"/>
    <x v="0"/>
  </r>
  <r>
    <n v="6933619"/>
    <n v="1"/>
    <x v="3"/>
    <n v="60"/>
    <n v="24"/>
    <n v="0"/>
    <n v="9150"/>
    <n v="0"/>
    <n v="9150"/>
    <n v="5382.36"/>
    <n v="0"/>
    <n v="3767.64"/>
    <n v="5539.35"/>
    <n v="156.99"/>
    <n v="304"/>
    <n v="1"/>
    <n v="69"/>
    <x v="5"/>
    <s v="03/2021"/>
    <s v="Laptops, (6) Dell CTO 7480"/>
    <n v="2"/>
    <s v="Laptops, (6) Dell CTO 7480 - 1741"/>
    <x v="0"/>
    <x v="0"/>
  </r>
  <r>
    <n v="6933620"/>
    <n v="1"/>
    <x v="3"/>
    <n v="36"/>
    <n v="1"/>
    <n v="0"/>
    <n v="17294.400000000001"/>
    <n v="0"/>
    <n v="17294.400000000001"/>
    <n v="16770.330000000002"/>
    <n v="0"/>
    <n v="524.07000000000005"/>
    <n v="17294.400000000001"/>
    <n v="524.07000000000005"/>
    <n v="304"/>
    <n v="1"/>
    <n v="69"/>
    <x v="5"/>
    <s v="03/2021"/>
    <s v="Licenses, (36) CISCO L-ASA5545-TAM"/>
    <n v="2"/>
    <s v="Licenses, (36) CISCO L-ASA5545-TAM subscriptions for Energy Lane Firewall - 1745"/>
    <x v="0"/>
    <x v="0"/>
  </r>
  <r>
    <n v="6933621"/>
    <n v="1"/>
    <x v="3"/>
    <n v="60"/>
    <n v="19"/>
    <n v="0"/>
    <n v="6816.43"/>
    <n v="0"/>
    <n v="6816.43"/>
    <n v="4583.46"/>
    <n v="0"/>
    <n v="2232.9699999999998"/>
    <n v="4700.9799999999996"/>
    <n v="117.52"/>
    <n v="304"/>
    <n v="1"/>
    <n v="69"/>
    <x v="5"/>
    <s v="03/2021"/>
    <s v="Switch, (1) Cisco Catalyst 3850 24"/>
    <n v="2"/>
    <s v="Switch, (1) Cisco Catalyst 3850 24 POE LAN - 1693"/>
    <x v="0"/>
    <x v="0"/>
  </r>
  <r>
    <n v="6933626"/>
    <n v="1"/>
    <x v="3"/>
    <n v="60"/>
    <n v="24"/>
    <n v="0"/>
    <n v="941.55"/>
    <n v="0"/>
    <n v="941.55"/>
    <n v="553.83000000000004"/>
    <n v="0"/>
    <n v="387.72"/>
    <n v="569.99"/>
    <n v="16.16"/>
    <n v="304"/>
    <n v="1"/>
    <n v="69"/>
    <x v="5"/>
    <s v="03/2021"/>
    <s v="PC, (1) Dell CTO 5050 Desktop compu"/>
    <n v="2"/>
    <s v="PC, (1) Dell CTO 5050 Desktop computers - 1742"/>
    <x v="0"/>
    <x v="0"/>
  </r>
  <r>
    <n v="6933628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s v="PC, (1) Dell Opti 5040 desktop comp"/>
    <n v="2"/>
    <s v="PC, (1) Dell Opti 5040 desktop computer - 1665"/>
    <x v="0"/>
    <x v="0"/>
  </r>
  <r>
    <n v="6933629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3"/>
    <x v="0"/>
    <x v="0"/>
  </r>
  <r>
    <n v="6933630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4"/>
    <x v="0"/>
    <x v="0"/>
  </r>
  <r>
    <n v="6933632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8"/>
    <x v="0"/>
    <x v="0"/>
  </r>
  <r>
    <n v="6933639"/>
    <n v="1"/>
    <x v="3"/>
    <n v="60"/>
    <n v="8"/>
    <n v="0"/>
    <n v="838.17"/>
    <n v="0"/>
    <n v="838.17"/>
    <n v="726.41"/>
    <n v="0"/>
    <n v="111.76"/>
    <n v="740.38"/>
    <n v="13.97"/>
    <n v="304"/>
    <n v="1"/>
    <n v="69"/>
    <x v="5"/>
    <s v="03/2021"/>
    <s v="Desktop, (1) Dell Optiplex 5040"/>
    <n v="2"/>
    <s v="Desktop, (1) Dell Optiplex 5040 - 1446"/>
    <x v="0"/>
    <x v="0"/>
  </r>
  <r>
    <n v="6933641"/>
    <n v="1"/>
    <x v="3"/>
    <n v="60"/>
    <n v="1"/>
    <n v="0"/>
    <n v="6380.62"/>
    <n v="0"/>
    <n v="6380.62"/>
    <n v="6264.61"/>
    <n v="0"/>
    <n v="116.01"/>
    <n v="6380.62"/>
    <n v="116.01"/>
    <n v="304"/>
    <n v="1"/>
    <n v="69"/>
    <x v="5"/>
    <s v="03/2021"/>
    <s v="(6) Latitude E6440 Laptops for Silv"/>
    <n v="2"/>
    <s v="(6) Latitude E6440 Laptops for Silver Lake - 1329"/>
    <x v="0"/>
    <x v="0"/>
  </r>
  <r>
    <n v="6933658"/>
    <n v="1"/>
    <x v="3"/>
    <n v="60"/>
    <n v="19"/>
    <n v="0"/>
    <n v="525.52"/>
    <n v="0"/>
    <n v="525.52"/>
    <n v="353.35"/>
    <n v="0"/>
    <n v="172.17"/>
    <n v="362.41"/>
    <n v="9.06"/>
    <n v="304"/>
    <n v="1"/>
    <n v="69"/>
    <x v="5"/>
    <s v="03/2021"/>
    <s v="CISCO AC power supply -iRouter refr"/>
    <n v="2"/>
    <s v="CISCO AC power supply -iRouter refresh project - 1698"/>
    <x v="0"/>
    <x v="0"/>
  </r>
  <r>
    <n v="6933717"/>
    <n v="1"/>
    <x v="3"/>
    <n v="60"/>
    <n v="8"/>
    <n v="0"/>
    <n v="826.97"/>
    <n v="0"/>
    <n v="826.97"/>
    <n v="716.69"/>
    <n v="0"/>
    <n v="110.28"/>
    <n v="730.48"/>
    <n v="13.790000000000001"/>
    <n v="304"/>
    <n v="1"/>
    <n v="69"/>
    <x v="5"/>
    <s v="03/2021"/>
    <s v="Desktop, (1) Dell Optiplex 5040"/>
    <n v="2"/>
    <s v="Desktop, (1) Dell Optiplex 5040 - 1444"/>
    <x v="0"/>
    <x v="0"/>
  </r>
  <r>
    <n v="6933729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6"/>
    <x v="0"/>
    <x v="0"/>
  </r>
  <r>
    <n v="6933730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9"/>
    <x v="0"/>
    <x v="0"/>
  </r>
  <r>
    <n v="6933731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49"/>
    <x v="0"/>
    <x v="0"/>
  </r>
  <r>
    <n v="6933732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50"/>
    <x v="0"/>
    <x v="0"/>
  </r>
  <r>
    <n v="6933733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51"/>
    <x v="0"/>
    <x v="0"/>
  </r>
  <r>
    <n v="6933734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5"/>
    <x v="0"/>
    <x v="0"/>
  </r>
  <r>
    <n v="6933738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1"/>
    <x v="0"/>
    <x v="0"/>
  </r>
  <r>
    <n v="693374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5"/>
    <x v="0"/>
    <x v="0"/>
  </r>
  <r>
    <n v="6933744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4"/>
    <x v="0"/>
    <x v="0"/>
  </r>
  <r>
    <n v="693375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7"/>
    <x v="0"/>
    <x v="0"/>
  </r>
  <r>
    <n v="6933758"/>
    <n v="1"/>
    <x v="3"/>
    <n v="60"/>
    <n v="29"/>
    <n v="0"/>
    <n v="59503.97"/>
    <n v="0"/>
    <n v="59503.97"/>
    <n v="30006.23"/>
    <n v="0"/>
    <n v="29497.74"/>
    <n v="31023.39"/>
    <n v="1017.16"/>
    <n v="304"/>
    <n v="1"/>
    <n v="69"/>
    <x v="5"/>
    <s v="03/2021"/>
    <s v="Stover - Dover Campus IT Network"/>
    <n v="2"/>
    <s v="Stover - Dover Campus IT Network - 1776"/>
    <x v="0"/>
    <x v="0"/>
  </r>
  <r>
    <n v="6933759"/>
    <n v="1"/>
    <x v="3"/>
    <n v="60"/>
    <n v="19"/>
    <n v="0"/>
    <n v="12373.83"/>
    <n v="0"/>
    <n v="12373.83"/>
    <n v="8455.4500000000007"/>
    <n v="0"/>
    <n v="3918.38"/>
    <n v="8661.68"/>
    <n v="206.23000000000002"/>
    <n v="304"/>
    <n v="1"/>
    <n v="69"/>
    <x v="5"/>
    <s v="03/2021"/>
    <s v="Switch, (1) CISCO  Catalyst 3850 48"/>
    <n v="2"/>
    <s v="Switch, (1) CISCO  Catalyst 3850 48 port - 1712"/>
    <x v="0"/>
    <x v="0"/>
  </r>
  <r>
    <n v="6933763"/>
    <n v="1"/>
    <x v="3"/>
    <n v="60"/>
    <n v="24"/>
    <n v="0"/>
    <n v="6528.19"/>
    <n v="0"/>
    <n v="6528.19"/>
    <n v="3840.08"/>
    <n v="0"/>
    <n v="2688.11"/>
    <n v="3952.08"/>
    <n v="112"/>
    <n v="304"/>
    <n v="1"/>
    <n v="69"/>
    <x v="5"/>
    <s v="03/2021"/>
    <s v="Laptops, (4) Dell CTO 7480"/>
    <n v="2"/>
    <s v="Laptops, (4) Dell CTO 7480 - 1743"/>
    <x v="0"/>
    <x v="0"/>
  </r>
  <r>
    <n v="6933769"/>
    <n v="1"/>
    <x v="3"/>
    <n v="60"/>
    <n v="18"/>
    <n v="0"/>
    <n v="847.84"/>
    <n v="0"/>
    <n v="847.84"/>
    <n v="584.41"/>
    <n v="0"/>
    <n v="263.43"/>
    <n v="599.04999999999995"/>
    <n v="14.64"/>
    <n v="304"/>
    <n v="1"/>
    <n v="69"/>
    <x v="5"/>
    <s v="03/2021"/>
    <s v="PC, (1) Dell Opti 5040 desktop comp"/>
    <n v="2"/>
    <s v="PC, (1) Dell Opti 5040 desktop computer - 1586"/>
    <x v="0"/>
    <x v="0"/>
  </r>
  <r>
    <n v="6933770"/>
    <n v="1"/>
    <x v="3"/>
    <n v="60"/>
    <n v="18"/>
    <n v="0"/>
    <n v="847.83"/>
    <n v="0"/>
    <n v="847.83"/>
    <n v="584.4"/>
    <n v="0"/>
    <n v="263.43"/>
    <n v="599.04"/>
    <n v="14.64"/>
    <n v="304"/>
    <n v="1"/>
    <n v="69"/>
    <x v="5"/>
    <s v="03/2021"/>
    <s v="PC, (1) Dell Opti 5040 desktop comp"/>
    <n v="2"/>
    <s v="PC, (1) Dell Opti 5040 desktop computer - 1587"/>
    <x v="0"/>
    <x v="0"/>
  </r>
  <r>
    <n v="6933771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s v="PC, (1) Dell Opti 5040 desktop comp"/>
    <n v="2"/>
    <s v="PC, (1) Dell Opti 5040 desktop computer - 1660"/>
    <x v="0"/>
    <x v="0"/>
  </r>
  <r>
    <n v="6933777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s v="PC, (1) Dell Opti 5040 desktop comp"/>
    <n v="2"/>
    <s v="PC, (1) Dell Opti 5040 desktop computer - 1663"/>
    <x v="0"/>
    <x v="0"/>
  </r>
  <r>
    <n v="6933780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52"/>
    <x v="0"/>
    <x v="0"/>
  </r>
  <r>
    <n v="6933790"/>
    <n v="1"/>
    <x v="3"/>
    <n v="60"/>
    <n v="8"/>
    <n v="0"/>
    <n v="838.17"/>
    <n v="0"/>
    <n v="838.17"/>
    <n v="726.41"/>
    <n v="0"/>
    <n v="111.76"/>
    <n v="740.38"/>
    <n v="13.97"/>
    <n v="304"/>
    <n v="1"/>
    <n v="69"/>
    <x v="5"/>
    <s v="03/2021"/>
    <s v="Desktop, (1) Dell Optiplex 5040"/>
    <n v="2"/>
    <s v="Desktop, (1) Dell Optiplex 5040 - 1445"/>
    <x v="0"/>
    <x v="0"/>
  </r>
  <r>
    <n v="6933791"/>
    <n v="1"/>
    <x v="3"/>
    <n v="60"/>
    <n v="19"/>
    <n v="0"/>
    <n v="1035.32"/>
    <n v="0"/>
    <n v="1035.32"/>
    <n v="696.15"/>
    <n v="0"/>
    <n v="339.17"/>
    <n v="714"/>
    <n v="17.850000000000001"/>
    <n v="304"/>
    <n v="1"/>
    <n v="69"/>
    <x v="5"/>
    <s v="03/2021"/>
    <s v="(5) Dell Docking station WD15 w/180"/>
    <n v="2"/>
    <s v="(5) Dell Docking station WD15 w/180w adapter - 1709"/>
    <x v="0"/>
    <x v="0"/>
  </r>
  <r>
    <n v="6933792"/>
    <n v="1"/>
    <x v="3"/>
    <n v="60"/>
    <n v="1"/>
    <n v="0"/>
    <n v="5977.59"/>
    <n v="0"/>
    <n v="5977.59"/>
    <n v="5868.91"/>
    <n v="0"/>
    <n v="108.68"/>
    <n v="5977.59"/>
    <n v="108.68"/>
    <n v="304"/>
    <n v="1"/>
    <n v="69"/>
    <x v="5"/>
    <s v="03/2021"/>
    <s v="(5) Latitude E6440 CTO laptops for"/>
    <n v="2"/>
    <s v="(5) Latitude E6440 CTO laptops for Governors Ave - 1330"/>
    <x v="0"/>
    <x v="0"/>
  </r>
  <r>
    <n v="6933795"/>
    <n v="1"/>
    <x v="3"/>
    <n v="60"/>
    <n v="17"/>
    <n v="0"/>
    <n v="2412.27"/>
    <n v="0"/>
    <n v="2412.27"/>
    <n v="1703.46"/>
    <n v="0"/>
    <n v="708.81"/>
    <n v="1745.15"/>
    <n v="41.69"/>
    <n v="304"/>
    <n v="1"/>
    <n v="69"/>
    <x v="5"/>
    <s v="03/2021"/>
    <s v="BackUp &amp; Storage, (5) HP LT05 20Pk"/>
    <n v="2"/>
    <s v="BackUp &amp; Storage, (5) HP LT05 20Pk tapes &amp; (5) carts - 1584"/>
    <x v="0"/>
    <x v="0"/>
  </r>
  <r>
    <n v="6933803"/>
    <n v="1"/>
    <x v="3"/>
    <n v="60"/>
    <n v="29"/>
    <n v="0"/>
    <n v="31359.85"/>
    <n v="0"/>
    <n v="31359.85"/>
    <n v="15813.96"/>
    <n v="0"/>
    <n v="15545.89"/>
    <n v="16350.03"/>
    <n v="536.07000000000005"/>
    <n v="304"/>
    <n v="1"/>
    <n v="69"/>
    <x v="5"/>
    <s v="03/2021"/>
    <s v="Computer Purchases"/>
    <n v="2"/>
    <s v="Computer Purchases - 1782"/>
    <x v="0"/>
    <x v="0"/>
  </r>
  <r>
    <n v="6933804"/>
    <n v="1"/>
    <x v="3"/>
    <n v="60"/>
    <n v="32"/>
    <n v="0"/>
    <n v="18372.64"/>
    <n v="0"/>
    <n v="18372.64"/>
    <n v="8340.52"/>
    <n v="0"/>
    <n v="10032.120000000001"/>
    <n v="8654.02"/>
    <n v="313.5"/>
    <n v="304"/>
    <n v="1"/>
    <n v="69"/>
    <x v="5"/>
    <s v="03/2021"/>
    <s v="Computer Purchases"/>
    <n v="2"/>
    <s v="Computer Purchases - 1798"/>
    <x v="0"/>
    <x v="0"/>
  </r>
  <r>
    <n v="6933805"/>
    <n v="1"/>
    <x v="3"/>
    <n v="60"/>
    <n v="28"/>
    <n v="0"/>
    <n v="36392.35"/>
    <n v="0"/>
    <n v="36392.35"/>
    <n v="18962.330000000002"/>
    <n v="0"/>
    <n v="17430.02"/>
    <n v="19584.830000000002"/>
    <n v="622.5"/>
    <n v="304"/>
    <n v="1"/>
    <n v="69"/>
    <x v="5"/>
    <s v="03/2021"/>
    <s v="Computers"/>
    <n v="2"/>
    <s v="Computers - 1772"/>
    <x v="0"/>
    <x v="0"/>
  </r>
  <r>
    <n v="6933812"/>
    <n v="1"/>
    <x v="3"/>
    <n v="60"/>
    <n v="27"/>
    <n v="0"/>
    <n v="77.319999999999993"/>
    <n v="0"/>
    <n v="77.319999999999993"/>
    <n v="41.55"/>
    <n v="0"/>
    <n v="35.770000000000003"/>
    <n v="42.87"/>
    <n v="1.32"/>
    <n v="304"/>
    <n v="1"/>
    <n v="69"/>
    <x v="5"/>
    <s v="03/2021"/>
    <s v="CISCO CAT WS-C2960X-48FPS-L Network"/>
    <n v="2"/>
    <s v="CISCO CAT WS-C2960X-48FPS-L Network refresh project - 1761"/>
    <x v="0"/>
    <x v="0"/>
  </r>
  <r>
    <n v="6933875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6"/>
    <x v="0"/>
    <x v="0"/>
  </r>
  <r>
    <n v="6933876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s v="Laptop, (1) Dell E5470 Lattitude"/>
    <n v="2"/>
    <s v="Laptop, (1) Dell E5470 Lattitude - 1640"/>
    <x v="0"/>
    <x v="0"/>
  </r>
  <r>
    <n v="6933883"/>
    <n v="1"/>
    <x v="3"/>
    <n v="60"/>
    <n v="24"/>
    <n v="0"/>
    <n v="4028.64"/>
    <n v="0"/>
    <n v="4028.64"/>
    <n v="2369.81"/>
    <n v="0"/>
    <n v="1658.83"/>
    <n v="2438.9299999999998"/>
    <n v="69.12"/>
    <n v="304"/>
    <n v="1"/>
    <n v="69"/>
    <x v="5"/>
    <s v="03/2021"/>
    <s v="PC, (4) Dell CTO 5050 Desktop compu"/>
    <n v="2"/>
    <s v="PC, (4) Dell CTO 5050 Desktop computers - 1744"/>
    <x v="0"/>
    <x v="0"/>
  </r>
  <r>
    <n v="6933886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4"/>
    <x v="0"/>
    <x v="0"/>
  </r>
  <r>
    <n v="6933887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5"/>
    <x v="0"/>
    <x v="0"/>
  </r>
  <r>
    <n v="6933888"/>
    <n v="1"/>
    <x v="3"/>
    <n v="60"/>
    <n v="18"/>
    <n v="0"/>
    <n v="170.16"/>
    <n v="0"/>
    <n v="170.16"/>
    <n v="117.31"/>
    <n v="0"/>
    <n v="52.85"/>
    <n v="120.25"/>
    <n v="2.94"/>
    <n v="304"/>
    <n v="1"/>
    <n v="69"/>
    <x v="5"/>
    <s v="03/2021"/>
    <s v="Monitor, (1) Dell P2217 22 inch"/>
    <n v="2"/>
    <s v="Monitor, (1) Dell P2217 22 inch - 1639"/>
    <x v="0"/>
    <x v="0"/>
  </r>
  <r>
    <n v="6933889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4"/>
    <x v="0"/>
    <x v="0"/>
  </r>
  <r>
    <n v="693389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1"/>
    <x v="0"/>
    <x v="0"/>
  </r>
  <r>
    <n v="6933894"/>
    <n v="1"/>
    <x v="3"/>
    <n v="60"/>
    <n v="18"/>
    <n v="0"/>
    <n v="1377.53"/>
    <n v="0"/>
    <n v="1377.53"/>
    <n v="949.54"/>
    <n v="0"/>
    <n v="427.99"/>
    <n v="973.32"/>
    <n v="23.78"/>
    <n v="304"/>
    <n v="1"/>
    <n v="69"/>
    <x v="5"/>
    <s v="03/2021"/>
    <s v="Laptop, (1) Dell E7270 Lattitude"/>
    <n v="2"/>
    <s v="Laptop, (1) Dell E7270 Lattitude - 1605"/>
    <x v="0"/>
    <x v="0"/>
  </r>
  <r>
    <n v="6933895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9"/>
    <x v="0"/>
    <x v="0"/>
  </r>
  <r>
    <n v="6933896"/>
    <n v="1"/>
    <x v="3"/>
    <n v="60"/>
    <n v="19"/>
    <n v="0"/>
    <n v="166.27"/>
    <n v="0"/>
    <n v="166.27"/>
    <n v="111.8"/>
    <n v="0"/>
    <n v="54.47"/>
    <n v="114.67"/>
    <n v="2.87"/>
    <n v="304"/>
    <n v="1"/>
    <n v="69"/>
    <x v="5"/>
    <s v="03/2021"/>
    <s v="Monitor, (1) Dell P2217 22 inch"/>
    <n v="2"/>
    <s v="Monitor, (1) Dell P2217 22 inch - 1704"/>
    <x v="0"/>
    <x v="0"/>
  </r>
  <r>
    <n v="6933897"/>
    <n v="1"/>
    <x v="3"/>
    <n v="60"/>
    <n v="19"/>
    <n v="0"/>
    <n v="1840.27"/>
    <n v="0"/>
    <n v="1840.27"/>
    <n v="1237.42"/>
    <n v="0"/>
    <n v="602.85"/>
    <n v="1269.1500000000001"/>
    <n v="31.73"/>
    <n v="304"/>
    <n v="1"/>
    <n v="69"/>
    <x v="5"/>
    <s v="03/2021"/>
    <s v="Monitor, (12) Dell P2217 22 inch"/>
    <n v="2"/>
    <s v="Monitor, (12) Dell P2217 22 inch - 1706"/>
    <x v="0"/>
    <x v="0"/>
  </r>
  <r>
    <n v="6933925"/>
    <n v="1"/>
    <x v="3"/>
    <n v="60"/>
    <n v="19"/>
    <n v="0"/>
    <n v="22765"/>
    <n v="0"/>
    <n v="22765"/>
    <n v="15556.12"/>
    <n v="0"/>
    <n v="7208.88"/>
    <n v="15935.53"/>
    <n v="379.41"/>
    <n v="304"/>
    <n v="1"/>
    <n v="69"/>
    <x v="5"/>
    <s v="03/2021"/>
    <s v="Middletown Office Security system -"/>
    <n v="2"/>
    <s v="Middletown Office Security system - 114 Sandhill Drive - 1714"/>
    <x v="0"/>
    <x v="0"/>
  </r>
  <r>
    <n v="6933931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s v="PC, (1) Dell Opti 5040 desktop comp"/>
    <n v="2"/>
    <s v="PC, (1) Dell Opti 5040 desktop computer - 1666"/>
    <x v="0"/>
    <x v="0"/>
  </r>
  <r>
    <n v="6933932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s v="PC, (1) Dell Opti 5040 desktop comp"/>
    <n v="2"/>
    <s v="PC, (1) Dell Opti 5040 desktop computer - 1668"/>
    <x v="0"/>
    <x v="0"/>
  </r>
  <r>
    <n v="6933933"/>
    <n v="1"/>
    <x v="3"/>
    <n v="60"/>
    <n v="19"/>
    <n v="0"/>
    <n v="634.02"/>
    <n v="0"/>
    <n v="634.02"/>
    <n v="426.3"/>
    <n v="0"/>
    <n v="207.72"/>
    <n v="437.23"/>
    <n v="10.93"/>
    <n v="304"/>
    <n v="1"/>
    <n v="69"/>
    <x v="5"/>
    <s v="03/2021"/>
    <s v="Transceiver, (1) CISCO 1000BASE LX/"/>
    <n v="2"/>
    <s v="Transceiver, (1) CISCO 1000BASE LX/LH-iRouter refresh - 1699"/>
    <x v="0"/>
    <x v="0"/>
  </r>
  <r>
    <n v="6933936"/>
    <n v="1"/>
    <x v="3"/>
    <n v="60"/>
    <n v="19"/>
    <n v="0"/>
    <n v="1066.46"/>
    <n v="0"/>
    <n v="1066.46"/>
    <n v="717.13"/>
    <n v="0"/>
    <n v="349.33"/>
    <n v="735.52"/>
    <n v="18.39"/>
    <n v="304"/>
    <n v="1"/>
    <n v="69"/>
    <x v="5"/>
    <s v="03/2021"/>
    <s v="PC, (1) Dell Opti 5050 desktop comp"/>
    <n v="2"/>
    <s v="PC, (1) Dell Opti 5050 desktop computer - 1705"/>
    <x v="0"/>
    <x v="0"/>
  </r>
  <r>
    <n v="6933943"/>
    <n v="1"/>
    <x v="3"/>
    <n v="60"/>
    <n v="18"/>
    <n v="0"/>
    <n v="12283.43"/>
    <n v="0"/>
    <n v="12283.43"/>
    <n v="8478.8799999999992"/>
    <n v="0"/>
    <n v="3804.55"/>
    <n v="8690.24"/>
    <n v="211.36"/>
    <n v="304"/>
    <n v="1"/>
    <n v="69"/>
    <x v="5"/>
    <s v="03/2021"/>
    <s v="Computer Purchase 2017-02"/>
    <n v="2"/>
    <s v="Computer Purchase 2017-02 - 1585"/>
    <x v="0"/>
    <x v="0"/>
  </r>
  <r>
    <n v="6933952"/>
    <n v="1"/>
    <x v="3"/>
    <n v="60"/>
    <n v="33"/>
    <n v="0"/>
    <n v="41172.69"/>
    <n v="0"/>
    <n v="41172.69"/>
    <n v="18001.080000000002"/>
    <n v="0"/>
    <n v="23171.61"/>
    <n v="18703.25"/>
    <n v="702.17"/>
    <n v="304"/>
    <n v="1"/>
    <n v="69"/>
    <x v="5"/>
    <s v="03/2021"/>
    <s v="Computer Purchases"/>
    <n v="2"/>
    <s v="Computer Purchases - 1818"/>
    <x v="0"/>
    <x v="0"/>
  </r>
  <r>
    <n v="6933975"/>
    <n v="1"/>
    <x v="3"/>
    <n v="60"/>
    <n v="19"/>
    <n v="0"/>
    <n v="1338.77"/>
    <n v="0"/>
    <n v="1338.77"/>
    <n v="900.18"/>
    <n v="0"/>
    <n v="438.59"/>
    <n v="923.26"/>
    <n v="23.080000000000002"/>
    <n v="304"/>
    <n v="1"/>
    <n v="69"/>
    <x v="5"/>
    <s v="03/2021"/>
    <s v="UPS, (1) APC Smart x1500VA"/>
    <n v="2"/>
    <s v="UPS, (1) APC Smart x1500VA - 1690"/>
    <x v="0"/>
    <x v="0"/>
  </r>
  <r>
    <n v="6934013"/>
    <n v="1"/>
    <x v="3"/>
    <n v="60"/>
    <n v="45"/>
    <n v="0"/>
    <n v="70272.34"/>
    <n v="0"/>
    <n v="70272.34"/>
    <n v="16609.82"/>
    <n v="0"/>
    <n v="53662.52"/>
    <n v="17802.32"/>
    <n v="1192.5"/>
    <n v="304"/>
    <n v="1"/>
    <n v="69"/>
    <x v="5"/>
    <s v="03/2021"/>
    <s v="Computer Purchases"/>
    <n v="2"/>
    <s v="Computer Purchases - 1857"/>
    <x v="0"/>
    <x v="0"/>
  </r>
  <r>
    <n v="6934020"/>
    <n v="1"/>
    <x v="3"/>
    <n v="60"/>
    <n v="39"/>
    <n v="0"/>
    <n v="25110"/>
    <n v="0"/>
    <n v="25110"/>
    <n v="8455.4"/>
    <n v="0"/>
    <n v="16654.599999999999"/>
    <n v="8882.44"/>
    <n v="427.04"/>
    <n v="304"/>
    <n v="1"/>
    <n v="69"/>
    <x v="5"/>
    <s v="03/2021"/>
    <s v="BIS1347 Unified Comm Enhance"/>
    <n v="2"/>
    <s v="BIS1347 Unified Communications Enhance - 1832"/>
    <x v="0"/>
    <x v="0"/>
  </r>
  <r>
    <n v="6934023"/>
    <n v="1"/>
    <x v="3"/>
    <n v="60"/>
    <n v="37"/>
    <n v="0"/>
    <n v="16505.03"/>
    <n v="0"/>
    <n v="16505.03"/>
    <n v="6110.41"/>
    <n v="0"/>
    <n v="10394.620000000001"/>
    <n v="6391.35"/>
    <n v="280.94"/>
    <n v="304"/>
    <n v="1"/>
    <n v="69"/>
    <x v="5"/>
    <s v="03/2021"/>
    <s v="Computer Purchases"/>
    <n v="2"/>
    <s v="Computer Purchases - 1827"/>
    <x v="0"/>
    <x v="0"/>
  </r>
  <r>
    <n v="6934024"/>
    <n v="1"/>
    <x v="3"/>
    <n v="60"/>
    <n v="45"/>
    <n v="0"/>
    <n v="-1691.61"/>
    <n v="0"/>
    <n v="-1691.61"/>
    <n v="-399.87"/>
    <n v="0"/>
    <n v="-1291.74"/>
    <n v="-428.58"/>
    <n v="-28.71"/>
    <n v="304"/>
    <n v="1"/>
    <n v="69"/>
    <x v="5"/>
    <s v="03/2021"/>
    <s v="Computer Purchases"/>
    <n v="2"/>
    <s v="Computer Purchases - 1855"/>
    <x v="0"/>
    <x v="0"/>
  </r>
  <r>
    <n v="6934025"/>
    <n v="1"/>
    <x v="3"/>
    <n v="60"/>
    <n v="36"/>
    <n v="0"/>
    <n v="13530"/>
    <n v="0"/>
    <n v="13530"/>
    <n v="5235.5"/>
    <n v="0"/>
    <n v="8294.5"/>
    <n v="5465.9"/>
    <n v="230.4"/>
    <n v="304"/>
    <n v="1"/>
    <n v="69"/>
    <x v="5"/>
    <s v="03/2021"/>
    <s v="Network Upgrades"/>
    <n v="2"/>
    <s v="Network Upgrades - 1817"/>
    <x v="0"/>
    <x v="0"/>
  </r>
  <r>
    <n v="6934026"/>
    <n v="1"/>
    <x v="3"/>
    <n v="60"/>
    <n v="44"/>
    <n v="0"/>
    <n v="24652.98"/>
    <n v="0"/>
    <n v="24652.98"/>
    <n v="6239.31"/>
    <n v="0"/>
    <n v="18413.669999999998"/>
    <n v="6657.8"/>
    <n v="418.49"/>
    <n v="304"/>
    <n v="1"/>
    <n v="69"/>
    <x v="5"/>
    <s v="03/2021"/>
    <s v="Solarwinds Refresh"/>
    <n v="2"/>
    <s v="Solarwinds Refresh - 1848"/>
    <x v="0"/>
    <x v="0"/>
  </r>
  <r>
    <n v="6934028"/>
    <n v="1"/>
    <x v="3"/>
    <n v="60"/>
    <n v="45"/>
    <n v="0"/>
    <n v="8155"/>
    <n v="0"/>
    <n v="8155"/>
    <n v="1927.57"/>
    <n v="0"/>
    <n v="6227.43"/>
    <n v="2065.96"/>
    <n v="138.39000000000001"/>
    <n v="304"/>
    <n v="1"/>
    <n v="69"/>
    <x v="5"/>
    <s v="03/2021"/>
    <s v="Vulnerability Refresh"/>
    <n v="2"/>
    <s v="Vulnerability Refresh - 1854"/>
    <x v="0"/>
    <x v="0"/>
  </r>
  <r>
    <n v="6934036"/>
    <n v="1"/>
    <x v="3"/>
    <n v="60"/>
    <n v="45"/>
    <n v="0"/>
    <n v="558074.47"/>
    <n v="0"/>
    <n v="558074.47"/>
    <n v="131908.49"/>
    <n v="0"/>
    <n v="426165.98"/>
    <n v="141378.84"/>
    <n v="9470.35"/>
    <n v="304"/>
    <n v="1"/>
    <n v="69"/>
    <x v="5"/>
    <s v="03/2021"/>
    <s v="Core Systems refresh"/>
    <n v="2"/>
    <s v="Core Systems refresh - 1853"/>
    <x v="0"/>
    <x v="0"/>
  </r>
  <r>
    <n v="6934044"/>
    <n v="1"/>
    <x v="3"/>
    <n v="60"/>
    <n v="42"/>
    <n v="0"/>
    <n v="15573.02"/>
    <n v="0"/>
    <n v="15573.02"/>
    <n v="4462.25"/>
    <n v="0"/>
    <n v="11110.77"/>
    <n v="4726.79"/>
    <n v="264.54000000000002"/>
    <n v="304"/>
    <n v="1"/>
    <n v="69"/>
    <x v="5"/>
    <s v="03/2021"/>
    <s v="Computer Purchases"/>
    <n v="2"/>
    <s v="Computer Purchases - 1842"/>
    <x v="0"/>
    <x v="0"/>
  </r>
  <r>
    <n v="6934045"/>
    <n v="1"/>
    <x v="3"/>
    <n v="60"/>
    <n v="44"/>
    <n v="0"/>
    <n v="127703.98"/>
    <n v="0"/>
    <n v="127703.98"/>
    <n v="32320.11"/>
    <n v="0"/>
    <n v="95383.87"/>
    <n v="34487.919999999998"/>
    <n v="2167.81"/>
    <n v="304"/>
    <n v="1"/>
    <n v="69"/>
    <x v="5"/>
    <s v="03/2021"/>
    <s v="Computer Purchases"/>
    <n v="2"/>
    <s v="Computer Purchases - 1847"/>
    <x v="0"/>
    <x v="0"/>
  </r>
  <r>
    <n v="6934053"/>
    <n v="1"/>
    <x v="3"/>
    <n v="60"/>
    <n v="35"/>
    <n v="0"/>
    <n v="21912.11"/>
    <n v="0"/>
    <n v="21912.11"/>
    <n v="8846.0300000000007"/>
    <n v="0"/>
    <n v="13066.08"/>
    <n v="9219.35"/>
    <n v="373.32"/>
    <n v="304"/>
    <n v="1"/>
    <n v="69"/>
    <x v="5"/>
    <s v="03/2021"/>
    <s v="Computer Purchases"/>
    <n v="2"/>
    <s v="Computer Purchases - 1813"/>
    <x v="0"/>
    <x v="0"/>
  </r>
  <r>
    <n v="6934054"/>
    <n v="1"/>
    <x v="3"/>
    <n v="60"/>
    <n v="43"/>
    <n v="0"/>
    <n v="7516"/>
    <n v="0"/>
    <n v="7516"/>
    <n v="2027.9"/>
    <n v="0"/>
    <n v="5488.1"/>
    <n v="2155.5300000000002"/>
    <n v="127.63000000000001"/>
    <n v="304"/>
    <n v="1"/>
    <n v="69"/>
    <x v="5"/>
    <s v="03/2021"/>
    <s v="Computer Purchases"/>
    <n v="2"/>
    <s v="Computer Purchases - 1845"/>
    <x v="0"/>
    <x v="0"/>
  </r>
  <r>
    <n v="6934063"/>
    <n v="1"/>
    <x v="3"/>
    <n v="60"/>
    <n v="38"/>
    <n v="0"/>
    <n v="7488.81"/>
    <n v="0"/>
    <n v="7488.81"/>
    <n v="2647.05"/>
    <n v="0"/>
    <n v="4841.76"/>
    <n v="2774.46"/>
    <n v="127.41"/>
    <n v="304"/>
    <n v="1"/>
    <n v="69"/>
    <x v="5"/>
    <s v="03/2021"/>
    <s v="Computer Purchases"/>
    <n v="2"/>
    <s v="Computer Purchases - 1823"/>
    <x v="0"/>
    <x v="0"/>
  </r>
  <r>
    <n v="6934064"/>
    <n v="1"/>
    <x v="3"/>
    <n v="60"/>
    <n v="40"/>
    <n v="0"/>
    <n v="23263.82"/>
    <n v="0"/>
    <n v="23263.82"/>
    <n v="7444.42"/>
    <n v="0"/>
    <n v="15819.4"/>
    <n v="7839.91"/>
    <n v="395.49"/>
    <n v="304"/>
    <n v="1"/>
    <n v="69"/>
    <x v="5"/>
    <s v="03/2021"/>
    <s v="Computer Purchases"/>
    <n v="2"/>
    <s v="Computer Purchases - 1836"/>
    <x v="0"/>
    <x v="0"/>
  </r>
  <r>
    <n v="6934065"/>
    <n v="1"/>
    <x v="3"/>
    <n v="60"/>
    <n v="41"/>
    <n v="0"/>
    <n v="39464.31"/>
    <n v="0"/>
    <n v="39464.31"/>
    <n v="11968.27"/>
    <n v="0"/>
    <n v="27496.04"/>
    <n v="12638.91"/>
    <n v="670.64"/>
    <n v="304"/>
    <n v="1"/>
    <n v="69"/>
    <x v="5"/>
    <s v="03/2021"/>
    <s v="Computer Purchases"/>
    <n v="2"/>
    <s v="Computer Purchases - 1839"/>
    <x v="0"/>
    <x v="0"/>
  </r>
  <r>
    <n v="6934067"/>
    <n v="1"/>
    <x v="3"/>
    <n v="60"/>
    <n v="45"/>
    <n v="0"/>
    <n v="154593.88"/>
    <n v="0"/>
    <n v="154593.88"/>
    <n v="36540.36"/>
    <n v="0"/>
    <n v="118053.52"/>
    <n v="39163.769999999997"/>
    <n v="2623.41"/>
    <n v="304"/>
    <n v="1"/>
    <n v="69"/>
    <x v="5"/>
    <s v="03/2021"/>
    <s v="Windows 10 Initiative"/>
    <n v="2"/>
    <s v="Windows 10 Initiative - 1852"/>
    <x v="0"/>
    <x v="0"/>
  </r>
  <r>
    <n v="6934070"/>
    <n v="1"/>
    <x v="3"/>
    <n v="60"/>
    <n v="39"/>
    <n v="0"/>
    <n v="11000"/>
    <n v="0"/>
    <n v="11000"/>
    <n v="3704.08"/>
    <n v="0"/>
    <n v="7295.92"/>
    <n v="3891.15"/>
    <n v="187.07"/>
    <n v="304"/>
    <n v="1"/>
    <n v="69"/>
    <x v="5"/>
    <s v="03/2021"/>
    <s v="BIS SolarWinds"/>
    <n v="2"/>
    <s v="BIS SolarWinds - 1835"/>
    <x v="0"/>
    <x v="0"/>
  </r>
  <r>
    <n v="6934072"/>
    <n v="1"/>
    <x v="3"/>
    <n v="60"/>
    <n v="36"/>
    <n v="0"/>
    <n v="3431.01"/>
    <n v="0"/>
    <n v="3431.01"/>
    <n v="1327.68"/>
    <n v="0"/>
    <n v="2103.33"/>
    <n v="1386.11"/>
    <n v="58.43"/>
    <n v="304"/>
    <n v="1"/>
    <n v="69"/>
    <x v="5"/>
    <s v="03/2021"/>
    <s v="Computer Purchases"/>
    <n v="2"/>
    <s v="Computer Purchases - 1807"/>
    <x v="0"/>
    <x v="0"/>
  </r>
  <r>
    <n v="6934073"/>
    <n v="1"/>
    <x v="3"/>
    <n v="60"/>
    <n v="45"/>
    <n v="0"/>
    <n v="135516.14000000001"/>
    <n v="0"/>
    <n v="135516.14000000001"/>
    <n v="32031.11"/>
    <n v="0"/>
    <n v="103485.03"/>
    <n v="34330.78"/>
    <n v="2299.67"/>
    <n v="304"/>
    <n v="1"/>
    <n v="69"/>
    <x v="5"/>
    <s v="03/2021"/>
    <s v="Computer Purchases"/>
    <n v="2"/>
    <s v="Computer Purchases - 1858"/>
    <x v="0"/>
    <x v="0"/>
  </r>
  <r>
    <n v="6934075"/>
    <n v="1"/>
    <x v="3"/>
    <n v="60"/>
    <n v="45"/>
    <n v="0"/>
    <n v="163787.76"/>
    <n v="0"/>
    <n v="163787.76"/>
    <n v="38713.480000000003"/>
    <n v="0"/>
    <n v="125074.28"/>
    <n v="41492.910000000003"/>
    <n v="2779.43"/>
    <n v="304"/>
    <n v="1"/>
    <n v="69"/>
    <x v="5"/>
    <s v="03/2021"/>
    <s v="Network Site Refresh"/>
    <n v="2"/>
    <s v="Network Site Refresh - 1856"/>
    <x v="0"/>
    <x v="0"/>
  </r>
  <r>
    <n v="6934082"/>
    <n v="1"/>
    <x v="3"/>
    <n v="60"/>
    <n v="39"/>
    <n v="0"/>
    <n v="10140"/>
    <n v="0"/>
    <n v="10140"/>
    <n v="3414.5"/>
    <n v="0"/>
    <n v="6725.5"/>
    <n v="3586.95"/>
    <n v="172.45000000000002"/>
    <n v="304"/>
    <n v="1"/>
    <n v="69"/>
    <x v="5"/>
    <s v="03/2021"/>
    <s v="Network Load Balancer"/>
    <n v="2"/>
    <s v="Network Load Balancer - 1833"/>
    <x v="0"/>
    <x v="0"/>
  </r>
  <r>
    <n v="6934084"/>
    <n v="1"/>
    <x v="3"/>
    <n v="60"/>
    <n v="39"/>
    <n v="0"/>
    <n v="7180.99"/>
    <n v="0"/>
    <n v="7180.99"/>
    <n v="2418.12"/>
    <n v="0"/>
    <n v="4762.87"/>
    <n v="2540.2399999999998"/>
    <n v="122.12"/>
    <n v="304"/>
    <n v="1"/>
    <n v="69"/>
    <x v="5"/>
    <s v="03/2021"/>
    <s v="Wireless Security Enhancements"/>
    <n v="2"/>
    <s v="Wireless Security Enhancements - 1834"/>
    <x v="0"/>
    <x v="0"/>
  </r>
  <r>
    <n v="7002741"/>
    <n v="1"/>
    <x v="3"/>
    <n v="60"/>
    <n v="48"/>
    <n v="0"/>
    <n v="22182.09"/>
    <n v="0"/>
    <n v="22182.09"/>
    <n v="4130.49"/>
    <n v="0"/>
    <n v="18051.599999999999"/>
    <n v="4506.5600000000004"/>
    <n v="376.07"/>
    <n v="304"/>
    <n v="1"/>
    <n v="69"/>
    <x v="5"/>
    <s v="03/2021"/>
    <s v="Dell I5-9500T Computers"/>
    <n v="2"/>
    <s v="Dell I5-9500T Computers - 1885"/>
    <x v="0"/>
    <x v="0"/>
  </r>
  <r>
    <n v="7003058"/>
    <n v="1"/>
    <x v="3"/>
    <n v="60"/>
    <n v="48"/>
    <n v="0"/>
    <n v="10349.120000000001"/>
    <n v="0"/>
    <n v="10349.120000000001"/>
    <n v="1927.09"/>
    <n v="0"/>
    <n v="8422.0300000000007"/>
    <n v="2102.5500000000002"/>
    <n v="175.46"/>
    <n v="304"/>
    <n v="1"/>
    <n v="69"/>
    <x v="5"/>
    <s v="03/2021"/>
    <s v="Windows 10 Initiative"/>
    <n v="2"/>
    <s v="Windows 10 Initiative Various Memory Upgrades - 1880"/>
    <x v="0"/>
    <x v="0"/>
  </r>
  <r>
    <n v="7003381"/>
    <n v="1"/>
    <x v="3"/>
    <n v="60"/>
    <n v="49"/>
    <n v="0"/>
    <n v="300"/>
    <n v="0"/>
    <n v="300"/>
    <n v="50.84"/>
    <n v="0"/>
    <n v="249.16"/>
    <n v="55.92"/>
    <n v="5.08"/>
    <n v="304"/>
    <n v="1"/>
    <n v="69"/>
    <x v="5"/>
    <s v="03/2021"/>
    <s v="Core Systems refresh"/>
    <n v="2"/>
    <s v="Core Systems refresh - 1883"/>
    <x v="0"/>
    <x v="0"/>
  </r>
  <r>
    <n v="7003382"/>
    <n v="1"/>
    <x v="3"/>
    <n v="60"/>
    <n v="47"/>
    <n v="0"/>
    <n v="88011.97"/>
    <n v="0"/>
    <n v="88011.97"/>
    <n v="17859.73"/>
    <n v="0"/>
    <n v="70152.240000000005"/>
    <n v="19352.330000000002"/>
    <n v="1492.6000000000001"/>
    <n v="304"/>
    <n v="1"/>
    <n v="69"/>
    <x v="5"/>
    <s v="03/2021"/>
    <s v="Data Center Migration"/>
    <n v="2"/>
    <s v="Date Center Migration - 1872"/>
    <x v="0"/>
    <x v="0"/>
  </r>
  <r>
    <n v="7003385"/>
    <n v="1"/>
    <x v="3"/>
    <n v="60"/>
    <n v="47"/>
    <n v="0"/>
    <n v="19585.169999999998"/>
    <n v="0"/>
    <n v="19585.169999999998"/>
    <n v="3974.34"/>
    <n v="0"/>
    <n v="15610.83"/>
    <n v="4306.49"/>
    <n v="332.15000000000003"/>
    <n v="304"/>
    <n v="1"/>
    <n v="69"/>
    <x v="5"/>
    <s v="03/2021"/>
    <s v="Windows 10 Initiative"/>
    <n v="2"/>
    <s v="Windows 10 Initiative - 1871"/>
    <x v="0"/>
    <x v="0"/>
  </r>
  <r>
    <n v="7003660"/>
    <n v="1"/>
    <x v="3"/>
    <n v="60"/>
    <n v="49"/>
    <n v="0"/>
    <n v="131037.9"/>
    <n v="0"/>
    <n v="131037.9"/>
    <n v="22209.8"/>
    <n v="0"/>
    <n v="108828.1"/>
    <n v="24430.78"/>
    <n v="2220.98"/>
    <n v="304"/>
    <n v="1"/>
    <n v="69"/>
    <x v="5"/>
    <s v="03/2021"/>
    <s v="Energy Lane Infrastructure"/>
    <n v="2"/>
    <s v="Energy Lane Infrastructure - 1891"/>
    <x v="0"/>
    <x v="0"/>
  </r>
  <r>
    <n v="7003662"/>
    <n v="1"/>
    <x v="3"/>
    <n v="60"/>
    <n v="47"/>
    <n v="0"/>
    <n v="339.71"/>
    <n v="0"/>
    <n v="339.71"/>
    <n v="68.92"/>
    <n v="0"/>
    <n v="270.79000000000002"/>
    <n v="74.680000000000007"/>
    <n v="5.76"/>
    <n v="304"/>
    <n v="1"/>
    <n v="69"/>
    <x v="5"/>
    <s v="03/2021"/>
    <s v="Epson DS530 Scanner"/>
    <n v="2"/>
    <s v="Epson DS530 Scanner - 1867"/>
    <x v="0"/>
    <x v="0"/>
  </r>
  <r>
    <n v="7003663"/>
    <n v="1"/>
    <x v="3"/>
    <n v="60"/>
    <n v="47"/>
    <n v="0"/>
    <n v="15215.52"/>
    <n v="0"/>
    <n v="15215.52"/>
    <n v="3087.58"/>
    <n v="0"/>
    <n v="12127.94"/>
    <n v="3345.62"/>
    <n v="258.04000000000002"/>
    <n v="304"/>
    <n v="1"/>
    <n v="69"/>
    <x v="5"/>
    <s v="03/2021"/>
    <s v="Network Site Refresh"/>
    <n v="2"/>
    <s v="Network Site Refresh - 1865"/>
    <x v="0"/>
    <x v="0"/>
  </r>
  <r>
    <n v="7003952"/>
    <n v="1"/>
    <x v="3"/>
    <n v="60"/>
    <n v="47"/>
    <n v="0"/>
    <n v="469.08"/>
    <n v="0"/>
    <n v="469.08"/>
    <n v="95.19"/>
    <n v="0"/>
    <n v="373.89"/>
    <n v="103.15"/>
    <n v="7.96"/>
    <n v="304"/>
    <n v="1"/>
    <n v="69"/>
    <x v="5"/>
    <s v="03/2021"/>
    <s v="Brother PT600 Label Maker"/>
    <n v="2"/>
    <s v="Brother PT600 Label Maker - 1890"/>
    <x v="0"/>
    <x v="0"/>
  </r>
  <r>
    <n v="7003955"/>
    <n v="1"/>
    <x v="3"/>
    <n v="60"/>
    <n v="48"/>
    <n v="0"/>
    <n v="4543.3900000000003"/>
    <n v="0"/>
    <n v="4543.3900000000003"/>
    <n v="846.02"/>
    <n v="0"/>
    <n v="3697.37"/>
    <n v="923.05"/>
    <n v="77.03"/>
    <n v="304"/>
    <n v="1"/>
    <n v="69"/>
    <x v="5"/>
    <s v="03/2021"/>
    <s v="Dell 22 Inch Monitor P2217"/>
    <n v="2"/>
    <s v="Dell 22 Inch Monitor P2217 - 1879"/>
    <x v="0"/>
    <x v="0"/>
  </r>
  <r>
    <n v="7003956"/>
    <n v="1"/>
    <x v="3"/>
    <n v="60"/>
    <n v="49"/>
    <n v="0"/>
    <n v="4044.64"/>
    <n v="0"/>
    <n v="4044.64"/>
    <n v="685.5"/>
    <n v="0"/>
    <n v="3359.14"/>
    <n v="754.05"/>
    <n v="68.55"/>
    <n v="304"/>
    <n v="1"/>
    <n v="69"/>
    <x v="5"/>
    <s v="03/2021"/>
    <s v="Dell I5-9500T Computers"/>
    <n v="2"/>
    <s v="Dell I5-9500T Computers - 1878"/>
    <x v="0"/>
    <x v="0"/>
  </r>
  <r>
    <n v="7003962"/>
    <n v="1"/>
    <x v="3"/>
    <n v="60"/>
    <n v="49"/>
    <n v="0"/>
    <n v="-9192.9599999999991"/>
    <n v="0"/>
    <n v="-9192.9599999999991"/>
    <n v="-1558.1"/>
    <n v="0"/>
    <n v="-7634.86"/>
    <n v="-1713.91"/>
    <n v="-155.81"/>
    <n v="304"/>
    <n v="1"/>
    <n v="69"/>
    <x v="5"/>
    <s v="03/2021"/>
    <s v="Network Site Refresh"/>
    <n v="2"/>
    <s v="Network Site Refresh - 1887"/>
    <x v="0"/>
    <x v="0"/>
  </r>
  <r>
    <n v="7004243"/>
    <n v="1"/>
    <x v="3"/>
    <n v="60"/>
    <n v="47"/>
    <n v="0"/>
    <n v="15513.91"/>
    <n v="0"/>
    <n v="15513.91"/>
    <n v="3148.13"/>
    <n v="0"/>
    <n v="12365.78"/>
    <n v="3411.23"/>
    <n v="263.10000000000002"/>
    <n v="304"/>
    <n v="1"/>
    <n v="69"/>
    <x v="5"/>
    <s v="03/2021"/>
    <s v="Core Systems refresh"/>
    <n v="2"/>
    <s v="Core Systems refresh - 1870"/>
    <x v="0"/>
    <x v="0"/>
  </r>
  <r>
    <n v="7004244"/>
    <n v="1"/>
    <x v="3"/>
    <n v="60"/>
    <n v="48"/>
    <n v="0"/>
    <n v="91652.7"/>
    <n v="0"/>
    <n v="91652.7"/>
    <n v="17066.349999999999"/>
    <n v="0"/>
    <n v="74586.350000000006"/>
    <n v="18620.23"/>
    <n v="1553.88"/>
    <n v="304"/>
    <n v="1"/>
    <n v="69"/>
    <x v="5"/>
    <s v="03/2021"/>
    <s v="Dell 7400 I5-8365 PC"/>
    <n v="2"/>
    <s v="Dell 7400 I5-8365 PC - 1877"/>
    <x v="0"/>
    <x v="0"/>
  </r>
  <r>
    <n v="7004245"/>
    <n v="1"/>
    <x v="3"/>
    <n v="36"/>
    <n v="23"/>
    <n v="0"/>
    <n v="27008.85"/>
    <n v="0"/>
    <n v="27008.85"/>
    <n v="9230.2900000000009"/>
    <n v="0"/>
    <n v="17778.560000000001"/>
    <n v="10003.27"/>
    <n v="772.98"/>
    <n v="304"/>
    <n v="1"/>
    <n v="69"/>
    <x v="5"/>
    <s v="03/2021"/>
    <s v="Dell 7400 I5-8365 PC"/>
    <n v="2"/>
    <s v="Dell 7400 I5-8365 PC w/dual 22 Inch Monitors Cust Serv Work at Home - 1873"/>
    <x v="0"/>
    <x v="0"/>
  </r>
  <r>
    <n v="7004248"/>
    <n v="1"/>
    <x v="3"/>
    <n v="60"/>
    <n v="49"/>
    <n v="0"/>
    <n v="188164.52"/>
    <n v="0"/>
    <n v="188164.52"/>
    <n v="31892.3"/>
    <n v="0"/>
    <n v="156272.22"/>
    <n v="35081.53"/>
    <n v="3189.23"/>
    <n v="304"/>
    <n v="1"/>
    <n v="69"/>
    <x v="5"/>
    <s v="03/2021"/>
    <s v="Windows 10 Deployment Install"/>
    <n v="2"/>
    <s v="Windows 10 Deployment Installation - 1889"/>
    <x v="0"/>
    <x v="0"/>
  </r>
  <r>
    <n v="7004249"/>
    <n v="1"/>
    <x v="3"/>
    <n v="60"/>
    <n v="49"/>
    <n v="0"/>
    <n v="2608.42"/>
    <n v="0"/>
    <n v="2608.42"/>
    <n v="442.1"/>
    <n v="0"/>
    <n v="2166.3200000000002"/>
    <n v="486.31"/>
    <n v="44.21"/>
    <n v="304"/>
    <n v="1"/>
    <n v="69"/>
    <x v="5"/>
    <s v="03/2021"/>
    <s v="Windows 10 Initiative"/>
    <n v="2"/>
    <s v="Windows 10 Initiative Various Memory Upgrades - 1886"/>
    <x v="0"/>
    <x v="0"/>
  </r>
  <r>
    <n v="7004568"/>
    <n v="1"/>
    <x v="3"/>
    <n v="60"/>
    <n v="47"/>
    <n v="0"/>
    <n v="9749.26"/>
    <n v="0"/>
    <n v="9749.26"/>
    <n v="1978.38"/>
    <n v="0"/>
    <n v="7770.88"/>
    <n v="2143.7199999999998"/>
    <n v="165.34"/>
    <n v="304"/>
    <n v="1"/>
    <n v="69"/>
    <x v="5"/>
    <s v="03/2021"/>
    <s v="MS Surface Pro I5 Computers"/>
    <n v="2"/>
    <s v="MS Surface Pro I5 Computers w/docking - 1866"/>
    <x v="0"/>
    <x v="0"/>
  </r>
  <r>
    <n v="7004570"/>
    <n v="1"/>
    <x v="3"/>
    <n v="60"/>
    <n v="49"/>
    <n v="0"/>
    <n v="57404.959999999999"/>
    <n v="0"/>
    <n v="57404.959999999999"/>
    <n v="9729.68"/>
    <n v="0"/>
    <n v="47675.28"/>
    <n v="10702.64"/>
    <n v="972.96"/>
    <n v="304"/>
    <n v="1"/>
    <n v="69"/>
    <x v="5"/>
    <s v="03/2021"/>
    <s v="Unified Comm Enhancement"/>
    <n v="2"/>
    <s v="Unified Communications Enhancement - 1892"/>
    <x v="0"/>
    <x v="0"/>
  </r>
  <r>
    <n v="7004888"/>
    <n v="1"/>
    <x v="3"/>
    <n v="60"/>
    <n v="48"/>
    <n v="0"/>
    <n v="800"/>
    <n v="0"/>
    <n v="800"/>
    <n v="148.93"/>
    <n v="0"/>
    <n v="651.07000000000005"/>
    <n v="162.49"/>
    <n v="13.56"/>
    <n v="304"/>
    <n v="1"/>
    <n v="69"/>
    <x v="5"/>
    <s v="03/2021"/>
    <s v="Core Systems refresh"/>
    <n v="2"/>
    <s v="Core Systems refresh - 1875"/>
    <x v="0"/>
    <x v="0"/>
  </r>
  <r>
    <n v="7004889"/>
    <n v="1"/>
    <x v="3"/>
    <n v="60"/>
    <n v="49"/>
    <n v="0"/>
    <n v="9192.9599999999991"/>
    <n v="0"/>
    <n v="9192.9599999999991"/>
    <n v="1558.1"/>
    <n v="0"/>
    <n v="7634.86"/>
    <n v="1713.91"/>
    <n v="155.81"/>
    <n v="304"/>
    <n v="1"/>
    <n v="69"/>
    <x v="5"/>
    <s v="03/2021"/>
    <s v="Data Center Migration"/>
    <n v="2"/>
    <s v="Date Center Migration - 1888"/>
    <x v="0"/>
    <x v="0"/>
  </r>
  <r>
    <n v="7004890"/>
    <n v="1"/>
    <x v="3"/>
    <n v="60"/>
    <n v="49"/>
    <n v="0"/>
    <n v="51475.16"/>
    <n v="0"/>
    <n v="51475.16"/>
    <n v="8724.6"/>
    <n v="0"/>
    <n v="42750.559999999998"/>
    <n v="9597.06"/>
    <n v="872.46"/>
    <n v="304"/>
    <n v="1"/>
    <n v="69"/>
    <x v="5"/>
    <s v="03/2021"/>
    <s v="Dell I5-8365 Computers"/>
    <n v="2"/>
    <s v="Dell I5-8365 Computers - 1868"/>
    <x v="0"/>
    <x v="0"/>
  </r>
  <r>
    <n v="2272863"/>
    <n v="1"/>
    <x v="3"/>
    <n v="60"/>
    <n v="55"/>
    <n v="0"/>
    <n v="24640"/>
    <n v="0"/>
    <n v="24640"/>
    <n v="2053.35"/>
    <n v="0"/>
    <n v="22586.65"/>
    <n v="2464.02"/>
    <n v="410.67"/>
    <n v="305"/>
    <n v="1"/>
    <n v="70"/>
    <x v="6"/>
    <s v="03/2021"/>
    <s v="BIS IT805  Commvault Licens"/>
    <n v="2"/>
    <s v="BIS IT805  Commvault Licens"/>
    <x v="0"/>
    <x v="0"/>
  </r>
  <r>
    <n v="6932871"/>
    <n v="1"/>
    <x v="3"/>
    <n v="60"/>
    <n v="15"/>
    <n v="0"/>
    <n v="906.41"/>
    <n v="0"/>
    <n v="906.41"/>
    <n v="670.73"/>
    <n v="0"/>
    <n v="235.68"/>
    <n v="686.44"/>
    <n v="15.71"/>
    <n v="305"/>
    <n v="1"/>
    <n v="70"/>
    <x v="6"/>
    <s v="03/2021"/>
    <s v="CISCO Meraki MR42 Cloud Managed A/P"/>
    <n v="2"/>
    <s v="CISCO Meraki MR42 Cloud Managed A/P &amp; License - 1578"/>
    <x v="0"/>
    <x v="0"/>
  </r>
  <r>
    <n v="6932898"/>
    <n v="1"/>
    <x v="3"/>
    <n v="60"/>
    <n v="8"/>
    <n v="0"/>
    <n v="10650"/>
    <n v="0"/>
    <n v="10650"/>
    <n v="9230"/>
    <n v="0"/>
    <n v="1420"/>
    <n v="9407.5"/>
    <n v="177.5"/>
    <n v="305"/>
    <n v="1"/>
    <n v="70"/>
    <x v="6"/>
    <s v="03/2021"/>
    <s v="Presidio 128 channel DSP module"/>
    <n v="2"/>
    <s v="Presidio 128 channel DSP module - 1441"/>
    <x v="0"/>
    <x v="0"/>
  </r>
  <r>
    <n v="6932911"/>
    <n v="1"/>
    <x v="3"/>
    <n v="60"/>
    <n v="0"/>
    <n v="0"/>
    <n v="0"/>
    <n v="0"/>
    <n v="0"/>
    <n v="0"/>
    <n v="0"/>
    <n v="0"/>
    <n v="0"/>
    <n v="0"/>
    <n v="305"/>
    <n v="1"/>
    <n v="70"/>
    <x v="6"/>
    <s v="03/2021"/>
    <s v="Network &amp; Security Newark (formerly"/>
    <n v="2"/>
    <s v="Network &amp; Security Newark (formerly at Gov Ave) - 1345"/>
    <x v="0"/>
    <x v="0"/>
  </r>
  <r>
    <n v="6932920"/>
    <n v="1"/>
    <x v="3"/>
    <n v="120"/>
    <n v="33"/>
    <n v="0"/>
    <n v="51584.88"/>
    <n v="0"/>
    <n v="51584.88"/>
    <n v="37069.14"/>
    <n v="0"/>
    <n v="14515.74"/>
    <n v="37509.01"/>
    <n v="439.87"/>
    <n v="305"/>
    <n v="1"/>
    <n v="70"/>
    <x v="6"/>
    <s v="03/2021"/>
    <s v="Silver Lake Office Additions"/>
    <n v="2"/>
    <s v="Silver Lake Office Additions - 1076"/>
    <x v="0"/>
    <x v="0"/>
  </r>
  <r>
    <n v="6933060"/>
    <n v="1"/>
    <x v="3"/>
    <n v="120"/>
    <n v="36"/>
    <n v="0"/>
    <n v="2755.12"/>
    <n v="0"/>
    <n v="2755.12"/>
    <n v="1910.62"/>
    <n v="0"/>
    <n v="844.5"/>
    <n v="1934.08"/>
    <n v="23.46"/>
    <n v="305"/>
    <n v="1"/>
    <n v="70"/>
    <x v="6"/>
    <s v="03/2021"/>
    <s v="Silver Lake Office Additions"/>
    <n v="2"/>
    <s v="Silver Lake Office Additions - 1174"/>
    <x v="0"/>
    <x v="0"/>
  </r>
  <r>
    <n v="6933088"/>
    <n v="1"/>
    <x v="3"/>
    <n v="60"/>
    <n v="6"/>
    <n v="0"/>
    <n v="61404.13"/>
    <n v="0"/>
    <n v="61404.13"/>
    <n v="55263.71"/>
    <n v="0"/>
    <n v="6140.42"/>
    <n v="56287.11"/>
    <n v="1023.4"/>
    <n v="305"/>
    <n v="1"/>
    <n v="70"/>
    <x v="6"/>
    <s v="03/2021"/>
    <s v="ExacqVision server for Surveillance"/>
    <n v="2"/>
    <s v="ExacqVision server for Surveillance Cameras - 1365"/>
    <x v="0"/>
    <x v="0"/>
  </r>
  <r>
    <n v="6933198"/>
    <n v="1"/>
    <x v="3"/>
    <n v="60"/>
    <n v="12"/>
    <n v="0"/>
    <n v="68612.710000000006"/>
    <n v="0"/>
    <n v="68612.710000000006"/>
    <n v="54266.41"/>
    <n v="0"/>
    <n v="14346.3"/>
    <n v="55461.93"/>
    <n v="1195.52"/>
    <n v="305"/>
    <n v="1"/>
    <n v="70"/>
    <x v="6"/>
    <s v="03/2021"/>
    <s v="Server, (1) Poweredge 8930"/>
    <n v="2"/>
    <s v="Server, (1) Poweredge 8930 - 1525"/>
    <x v="0"/>
    <x v="0"/>
  </r>
  <r>
    <n v="6933321"/>
    <n v="1"/>
    <x v="3"/>
    <n v="60"/>
    <n v="1"/>
    <n v="0"/>
    <n v="3330.74"/>
    <n v="0"/>
    <n v="3330.74"/>
    <n v="3270.19"/>
    <n v="0"/>
    <n v="60.55"/>
    <n v="3330.74"/>
    <n v="60.550000000000004"/>
    <n v="305"/>
    <n v="1"/>
    <n v="70"/>
    <x v="6"/>
    <s v="03/2021"/>
    <s v="Server 01, PowerEdge T320"/>
    <n v="2"/>
    <s v="Server 01, PowerEdge T320 - 1327"/>
    <x v="0"/>
    <x v="0"/>
  </r>
  <r>
    <n v="6933604"/>
    <n v="1"/>
    <x v="3"/>
    <n v="60"/>
    <n v="1"/>
    <n v="0"/>
    <n v="1767.42"/>
    <n v="0"/>
    <n v="1767.42"/>
    <n v="1735.29"/>
    <n v="0"/>
    <n v="32.130000000000003"/>
    <n v="1767.42"/>
    <n v="32.130000000000003"/>
    <n v="305"/>
    <n v="1"/>
    <n v="70"/>
    <x v="6"/>
    <s v="03/2021"/>
    <s v="Secure GE &amp; SFP Router Verizon"/>
    <n v="2"/>
    <s v="Secure GE &amp; SFP Router Verizon - 1328"/>
    <x v="0"/>
    <x v="0"/>
  </r>
  <r>
    <n v="6933617"/>
    <n v="1"/>
    <x v="3"/>
    <n v="60"/>
    <n v="12"/>
    <n v="0"/>
    <n v="64728.97"/>
    <n v="0"/>
    <n v="64728.97"/>
    <n v="51194.71"/>
    <n v="0"/>
    <n v="13534.26"/>
    <n v="52322.559999999998"/>
    <n v="1127.8500000000001"/>
    <n v="305"/>
    <n v="1"/>
    <n v="70"/>
    <x v="6"/>
    <s v="03/2021"/>
    <s v="Server, (1) Poweredge 8930"/>
    <n v="2"/>
    <s v="Server, (1) Poweredge 8930 - 1526"/>
    <x v="0"/>
    <x v="0"/>
  </r>
  <r>
    <n v="6933636"/>
    <n v="1"/>
    <x v="3"/>
    <n v="60"/>
    <n v="1"/>
    <n v="0"/>
    <n v="13500"/>
    <n v="0"/>
    <n v="13500"/>
    <n v="13254.55"/>
    <n v="0"/>
    <n v="245.45"/>
    <n v="13500"/>
    <n v="245.45000000000002"/>
    <n v="305"/>
    <n v="1"/>
    <n v="70"/>
    <x v="6"/>
    <s v="03/2021"/>
    <s v="(150) AIRWATCH Device licenses"/>
    <n v="2"/>
    <s v="(150) AIRWATCH Device licenses - 1326"/>
    <x v="0"/>
    <x v="0"/>
  </r>
  <r>
    <n v="6933640"/>
    <n v="1"/>
    <x v="3"/>
    <n v="60"/>
    <n v="12"/>
    <n v="0"/>
    <n v="14584"/>
    <n v="0"/>
    <n v="14584"/>
    <n v="11534.62"/>
    <n v="0"/>
    <n v="3049.38"/>
    <n v="11788.73"/>
    <n v="254.11"/>
    <n v="305"/>
    <n v="1"/>
    <n v="70"/>
    <x v="6"/>
    <s v="03/2021"/>
    <s v="(40) Cust 2T 3.5 inch Hard Drives"/>
    <n v="2"/>
    <s v="(40) Cust 2T 3.5 inch Hard Drives - 1524"/>
    <x v="0"/>
    <x v="0"/>
  </r>
  <r>
    <n v="6933711"/>
    <n v="1"/>
    <x v="3"/>
    <n v="60"/>
    <n v="5"/>
    <n v="0"/>
    <n v="13413.48"/>
    <n v="0"/>
    <n v="13413.48"/>
    <n v="12295.71"/>
    <n v="0"/>
    <n v="1117.77"/>
    <n v="12519.26"/>
    <n v="223.55"/>
    <n v="305"/>
    <n v="1"/>
    <n v="70"/>
    <x v="6"/>
    <s v="03/2021"/>
    <s v="Cisco FirePOWER 7030 Chassis, 1U, 8"/>
    <n v="2"/>
    <s v="Cisco FirePOWER 7030 Chassis, 1U, 8 port copper - 1344"/>
    <x v="0"/>
    <x v="0"/>
  </r>
  <r>
    <n v="6933740"/>
    <n v="1"/>
    <x v="3"/>
    <n v="60"/>
    <n v="0"/>
    <n v="0"/>
    <n v="2246.6999999999998"/>
    <n v="-2246.7000000000003"/>
    <n v="0"/>
    <n v="2246.6999999999998"/>
    <n v="-2246.7000000000003"/>
    <n v="0"/>
    <n v="0"/>
    <n v="0"/>
    <n v="305"/>
    <n v="1"/>
    <n v="70"/>
    <x v="6"/>
    <s v="03/2021"/>
    <s v="Pocomoke Router Replacement"/>
    <n v="2"/>
    <s v="Pocomoke Router Replacement - 1323"/>
    <x v="0"/>
    <x v="0"/>
  </r>
  <r>
    <n v="6933741"/>
    <n v="1"/>
    <x v="3"/>
    <n v="60"/>
    <n v="0"/>
    <n v="0"/>
    <n v="3965.02"/>
    <n v="-3965.02"/>
    <n v="0"/>
    <n v="3965.02"/>
    <n v="-3965.02"/>
    <n v="0"/>
    <n v="0"/>
    <n v="0"/>
    <n v="305"/>
    <n v="1"/>
    <n v="70"/>
    <x v="6"/>
    <s v="03/2021"/>
    <s v="PowerEdge T320 Server"/>
    <n v="2"/>
    <s v="PowerEdge T320 Server - 1322"/>
    <x v="0"/>
    <x v="0"/>
  </r>
  <r>
    <n v="6933852"/>
    <n v="1"/>
    <x v="3"/>
    <n v="60"/>
    <n v="15"/>
    <n v="0"/>
    <n v="20195.759999999998"/>
    <n v="0"/>
    <n v="20195.759999999998"/>
    <n v="14944.86"/>
    <n v="0"/>
    <n v="5250.9"/>
    <n v="15294.92"/>
    <n v="350.06"/>
    <n v="305"/>
    <n v="1"/>
    <n v="70"/>
    <x v="6"/>
    <s v="03/2021"/>
    <s v="CISCO ONE ISR4431 w/license &amp; acces"/>
    <n v="2"/>
    <s v="CISCO ONE ISR4431 w/license &amp; accessories - 1576"/>
    <x v="0"/>
    <x v="0"/>
  </r>
  <r>
    <n v="6933920"/>
    <n v="1"/>
    <x v="3"/>
    <n v="36"/>
    <n v="0"/>
    <n v="0"/>
    <n v="-487.06"/>
    <n v="0"/>
    <n v="-487.06"/>
    <n v="-487.06"/>
    <n v="0"/>
    <n v="0"/>
    <n v="-487.06"/>
    <n v="0"/>
    <n v="305"/>
    <n v="1"/>
    <n v="70"/>
    <x v="6"/>
    <s v="03/2021"/>
    <s v="Server and Storage 02"/>
    <n v="2"/>
    <s v="Server and Storage 02 - 1305"/>
    <x v="0"/>
    <x v="0"/>
  </r>
  <r>
    <n v="6933935"/>
    <n v="1"/>
    <x v="3"/>
    <n v="36"/>
    <n v="0"/>
    <n v="0"/>
    <n v="-15920"/>
    <n v="0"/>
    <n v="-15920"/>
    <n v="-15920"/>
    <n v="0"/>
    <n v="0"/>
    <n v="-15920"/>
    <n v="0"/>
    <n v="305"/>
    <n v="1"/>
    <n v="70"/>
    <x v="6"/>
    <s v="03/2021"/>
    <s v="Upgrade Payment Processor"/>
    <n v="2"/>
    <s v="Upgrade Payment Processor - 1106"/>
    <x v="0"/>
    <x v="0"/>
  </r>
  <r>
    <n v="6933954"/>
    <n v="1"/>
    <x v="3"/>
    <n v="60"/>
    <n v="3"/>
    <n v="0"/>
    <n v="4400.84"/>
    <n v="0"/>
    <n v="4400.84"/>
    <n v="4180.8100000000004"/>
    <n v="0"/>
    <n v="220.03"/>
    <n v="4254.1499999999996"/>
    <n v="73.34"/>
    <n v="305"/>
    <n v="1"/>
    <n v="70"/>
    <x v="6"/>
    <s v="03/2021"/>
    <s v="Cameras, Exacq IP 2U recorder w/4 I"/>
    <n v="2"/>
    <s v="Cameras, Exacq IP 2U recorder w/4 IP licenses - 1332"/>
    <x v="0"/>
    <x v="0"/>
  </r>
  <r>
    <n v="6933956"/>
    <n v="1"/>
    <x v="3"/>
    <n v="60"/>
    <n v="15"/>
    <n v="0"/>
    <n v="3355.28"/>
    <n v="0"/>
    <n v="3355.28"/>
    <n v="2482.92"/>
    <n v="0"/>
    <n v="872.36"/>
    <n v="2541.08"/>
    <n v="58.160000000000004"/>
    <n v="305"/>
    <n v="1"/>
    <n v="70"/>
    <x v="6"/>
    <s v="03/2021"/>
    <s v="CISCO CAT29601-X 48GBE POE"/>
    <n v="2"/>
    <s v="CISCO CAT29601-X 48GBE POE - 1577"/>
    <x v="0"/>
    <x v="0"/>
  </r>
  <r>
    <n v="6933624"/>
    <n v="1"/>
    <x v="3"/>
    <n v="84"/>
    <n v="43"/>
    <n v="0"/>
    <n v="133969.25"/>
    <n v="0"/>
    <n v="133969.25"/>
    <n v="65342.02"/>
    <n v="0"/>
    <n v="68627.23"/>
    <n v="66938"/>
    <n v="1595.98"/>
    <n v="306"/>
    <n v="1"/>
    <n v="71"/>
    <x v="7"/>
    <s v="03/2021"/>
    <s v="Middletown Office Furniture &amp; Fixtu"/>
    <n v="2"/>
    <s v="Middletown Office Furniture &amp; Fixtures - 114 Sandhill Dr - 1716"/>
    <x v="0"/>
    <x v="0"/>
  </r>
  <r>
    <n v="923015"/>
    <n v="1"/>
    <x v="3"/>
    <n v="36"/>
    <n v="34"/>
    <n v="0"/>
    <n v="-15902.27"/>
    <n v="0"/>
    <n v="-15902.27"/>
    <n v="-883.46"/>
    <n v="0"/>
    <n v="-15018.81"/>
    <n v="-1325.19"/>
    <n v="-441.73"/>
    <n v="307"/>
    <n v="1"/>
    <n v="72"/>
    <x v="8"/>
    <s v="03/2021"/>
    <s v="Bill Print Phase 1"/>
    <n v="2"/>
    <s v="Bill Print Phase 1"/>
    <x v="0"/>
    <x v="0"/>
  </r>
  <r>
    <n v="923018"/>
    <n v="1"/>
    <x v="3"/>
    <n v="36"/>
    <n v="26"/>
    <n v="0"/>
    <n v="58290.06"/>
    <n v="498.34000000000003"/>
    <n v="58788.4"/>
    <n v="7378.18"/>
    <n v="0"/>
    <n v="50911.88"/>
    <n v="9336.33"/>
    <n v="1958.15"/>
    <n v="307"/>
    <n v="1"/>
    <n v="72"/>
    <x v="8"/>
    <s v="03/2021"/>
    <s v="Bill Pres Dept Chgs"/>
    <n v="2"/>
    <s v="Bill Pres Dept Chgs"/>
    <x v="0"/>
    <x v="0"/>
  </r>
  <r>
    <n v="923021"/>
    <n v="1"/>
    <x v="3"/>
    <n v="36"/>
    <n v="26"/>
    <n v="0"/>
    <n v="118259.31"/>
    <n v="1773.53"/>
    <n v="120032.84"/>
    <n v="21521.29"/>
    <n v="0"/>
    <n v="96738.02"/>
    <n v="25241.98"/>
    <n v="3720.69"/>
    <n v="307"/>
    <n v="1"/>
    <n v="72"/>
    <x v="8"/>
    <s v="03/2021"/>
    <s v="Tableau Software"/>
    <n v="2"/>
    <s v="Tableau Software"/>
    <x v="0"/>
    <x v="0"/>
  </r>
  <r>
    <n v="1949246"/>
    <n v="1"/>
    <x v="3"/>
    <n v="36"/>
    <n v="30"/>
    <n v="0"/>
    <n v="354440.39"/>
    <n v="0"/>
    <n v="354440.39"/>
    <n v="52826.46"/>
    <n v="0"/>
    <n v="301613.93"/>
    <n v="62880.26"/>
    <n v="10053.800000000001"/>
    <n v="307"/>
    <n v="1"/>
    <n v="72"/>
    <x v="8"/>
    <s v="03/2021"/>
    <s v="Kubra Elkton Gas Platform"/>
    <n v="2"/>
    <s v="Kubra Elkton Gas Platform"/>
    <x v="0"/>
    <x v="0"/>
  </r>
  <r>
    <n v="2272879"/>
    <n v="1"/>
    <x v="3"/>
    <n v="36"/>
    <n v="30"/>
    <n v="0"/>
    <n v="97.5"/>
    <n v="0"/>
    <n v="97.5"/>
    <n v="16.260000000000002"/>
    <n v="0"/>
    <n v="81.239999999999995"/>
    <n v="18.97"/>
    <n v="2.71"/>
    <n v="307"/>
    <n v="1"/>
    <n v="72"/>
    <x v="8"/>
    <s v="03/2021"/>
    <s v="Cisco CER 911 Phone System"/>
    <n v="2"/>
    <s v="Cisco CER 911 Phone System"/>
    <x v="0"/>
    <x v="0"/>
  </r>
  <r>
    <n v="3775377"/>
    <n v="1"/>
    <x v="3"/>
    <n v="36"/>
    <n v="34"/>
    <n v="0"/>
    <n v="86200"/>
    <n v="2072"/>
    <n v="88272"/>
    <n v="4788.88"/>
    <n v="0"/>
    <n v="81411.12"/>
    <n v="7183.32"/>
    <n v="2394.44"/>
    <n v="307"/>
    <n v="1"/>
    <n v="72"/>
    <x v="8"/>
    <s v="03/2021"/>
    <s v="CU20310113 - Software Robitics"/>
    <n v="2"/>
    <s v="CU20310113 - Software Robitics"/>
    <x v="0"/>
    <x v="0"/>
  </r>
  <r>
    <n v="6933081"/>
    <n v="1"/>
    <x v="3"/>
    <n v="36"/>
    <n v="6"/>
    <n v="0"/>
    <n v="50079.38"/>
    <n v="0"/>
    <n v="50079.38"/>
    <n v="41211.17"/>
    <n v="0"/>
    <n v="8868.2099999999991"/>
    <n v="42689.21"/>
    <n v="1478.04"/>
    <n v="307"/>
    <n v="1"/>
    <n v="72"/>
    <x v="8"/>
    <s v="03/2021"/>
    <s v="Bill Print Ph 1"/>
    <n v="2"/>
    <s v="Bill Print Ph 1 - 1787"/>
    <x v="0"/>
    <x v="0"/>
  </r>
  <r>
    <n v="6933363"/>
    <n v="1"/>
    <x v="3"/>
    <n v="36"/>
    <n v="9"/>
    <n v="0"/>
    <n v="37755.9"/>
    <n v="0"/>
    <n v="37755.9"/>
    <n v="27820.13"/>
    <n v="0"/>
    <n v="9935.77"/>
    <n v="28924.1"/>
    <n v="1103.97"/>
    <n v="307"/>
    <n v="1"/>
    <n v="72"/>
    <x v="8"/>
    <s v="03/2021"/>
    <s v="Bill Print Ph 1"/>
    <n v="2"/>
    <s v="Bill Print Ph 1 - 1809"/>
    <x v="0"/>
    <x v="0"/>
  </r>
  <r>
    <n v="6933510"/>
    <n v="1"/>
    <x v="3"/>
    <n v="36"/>
    <n v="8"/>
    <n v="0"/>
    <n v="58320.17"/>
    <n v="0"/>
    <n v="58320.17"/>
    <n v="44640.13"/>
    <n v="0"/>
    <n v="13680.04"/>
    <n v="46350.14"/>
    <n v="1710.01"/>
    <n v="307"/>
    <n v="1"/>
    <n v="72"/>
    <x v="8"/>
    <s v="03/2021"/>
    <s v="Bill Print Ph 1"/>
    <n v="2"/>
    <s v="Bill Print Ph 1 - 1800"/>
    <x v="0"/>
    <x v="0"/>
  </r>
  <r>
    <n v="6933615"/>
    <n v="1"/>
    <x v="3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3/2021"/>
    <s v="New Corporate / Executive Dashboard"/>
    <n v="2"/>
    <s v="New Corporate / Executive Dashboard - 904"/>
    <x v="0"/>
    <x v="0"/>
  </r>
  <r>
    <n v="6933648"/>
    <n v="1"/>
    <x v="3"/>
    <n v="36"/>
    <n v="7"/>
    <n v="0"/>
    <n v="4673.29"/>
    <n v="0"/>
    <n v="4673.29"/>
    <n v="3711.14"/>
    <n v="0"/>
    <n v="962.15"/>
    <n v="3848.59"/>
    <n v="137.45000000000002"/>
    <n v="307"/>
    <n v="1"/>
    <n v="72"/>
    <x v="8"/>
    <s v="03/2021"/>
    <s v="Bill Print Ph 1"/>
    <n v="2"/>
    <s v="Bill Print Ph 1 - 1791"/>
    <x v="0"/>
    <x v="0"/>
  </r>
  <r>
    <n v="6933659"/>
    <n v="1"/>
    <x v="3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3/2021"/>
    <s v="Corporate &amp; BU Website"/>
    <n v="2"/>
    <s v="Corporate &amp; BU Website - 1089"/>
    <x v="0"/>
    <x v="0"/>
  </r>
  <r>
    <n v="6933757"/>
    <n v="1"/>
    <x v="3"/>
    <n v="60"/>
    <n v="1"/>
    <n v="0"/>
    <n v="4999"/>
    <n v="0"/>
    <n v="4999"/>
    <n v="4908.1099999999997"/>
    <n v="0"/>
    <n v="90.89"/>
    <n v="4999"/>
    <n v="90.89"/>
    <n v="307"/>
    <n v="1"/>
    <n v="72"/>
    <x v="8"/>
    <s v="03/2021"/>
    <s v="Solarwinds IP address mgr"/>
    <n v="2"/>
    <s v="Solarwinds IP address mgr - 1325"/>
    <x v="0"/>
    <x v="0"/>
  </r>
  <r>
    <n v="6934007"/>
    <n v="1"/>
    <x v="3"/>
    <n v="36"/>
    <n v="11"/>
    <n v="0"/>
    <n v="34344.89"/>
    <n v="0"/>
    <n v="34344.89"/>
    <n v="23350.880000000001"/>
    <n v="0"/>
    <n v="10994.01"/>
    <n v="24350.34"/>
    <n v="999.46"/>
    <n v="307"/>
    <n v="1"/>
    <n v="72"/>
    <x v="8"/>
    <s v="03/2021"/>
    <s v="Bill Print Ph 1"/>
    <n v="2"/>
    <s v="Bill Print Ph 1 - 1811"/>
    <x v="0"/>
    <x v="0"/>
  </r>
  <r>
    <n v="6934008"/>
    <n v="1"/>
    <x v="3"/>
    <n v="36"/>
    <n v="13"/>
    <n v="0"/>
    <n v="22139.74"/>
    <n v="0"/>
    <n v="22139.74"/>
    <n v="13797.21"/>
    <n v="0"/>
    <n v="8342.5300000000007"/>
    <n v="14438.94"/>
    <n v="641.73"/>
    <n v="307"/>
    <n v="1"/>
    <n v="72"/>
    <x v="8"/>
    <s v="03/2021"/>
    <s v="Bill Print Ph 1"/>
    <n v="2"/>
    <s v="Bill Print Ph 1 - 1821"/>
    <x v="0"/>
    <x v="0"/>
  </r>
  <r>
    <n v="6934009"/>
    <n v="1"/>
    <x v="3"/>
    <n v="36"/>
    <n v="14"/>
    <n v="0"/>
    <n v="6917.25"/>
    <n v="0"/>
    <n v="6917.25"/>
    <n v="4115.1000000000004"/>
    <n v="0"/>
    <n v="2802.15"/>
    <n v="4315.25"/>
    <n v="200.15"/>
    <n v="307"/>
    <n v="1"/>
    <n v="72"/>
    <x v="8"/>
    <s v="03/2021"/>
    <s v="Bill Print Ph 1"/>
    <n v="2"/>
    <s v="Bill Print Ph 1 - 1825"/>
    <x v="0"/>
    <x v="0"/>
  </r>
  <r>
    <n v="6934010"/>
    <n v="1"/>
    <x v="3"/>
    <n v="36"/>
    <n v="17"/>
    <n v="0"/>
    <n v="27232.83"/>
    <n v="0"/>
    <n v="27232.83"/>
    <n v="13896.59"/>
    <n v="0"/>
    <n v="13336.24"/>
    <n v="14681.07"/>
    <n v="784.48"/>
    <n v="307"/>
    <n v="1"/>
    <n v="72"/>
    <x v="8"/>
    <s v="03/2021"/>
    <s v="Bill Print Ph 1"/>
    <n v="2"/>
    <s v="Bill Print Ph 1 - 1838"/>
    <x v="0"/>
    <x v="0"/>
  </r>
  <r>
    <n v="6934011"/>
    <n v="1"/>
    <x v="3"/>
    <n v="36"/>
    <n v="18"/>
    <n v="0"/>
    <n v="1991.29"/>
    <n v="0"/>
    <n v="1991.29"/>
    <n v="960.08"/>
    <n v="0"/>
    <n v="1031.21"/>
    <n v="1017.37"/>
    <n v="57.29"/>
    <n v="307"/>
    <n v="1"/>
    <n v="72"/>
    <x v="8"/>
    <s v="03/2021"/>
    <s v="Bill Print Ph 1"/>
    <n v="2"/>
    <s v="Bill Print Ph 1 - 1840"/>
    <x v="0"/>
    <x v="0"/>
  </r>
  <r>
    <n v="6934014"/>
    <n v="1"/>
    <x v="3"/>
    <n v="36"/>
    <n v="21"/>
    <n v="0"/>
    <n v="200000"/>
    <n v="0"/>
    <n v="200000"/>
    <n v="79569.919999999998"/>
    <n v="0"/>
    <n v="120430.08"/>
    <n v="85304.69"/>
    <n v="5734.77"/>
    <n v="307"/>
    <n v="1"/>
    <n v="72"/>
    <x v="8"/>
    <s v="03/2021"/>
    <s v="ECIS Software Licenses"/>
    <n v="2"/>
    <s v="ECIS Software Licenses - 1863"/>
    <x v="0"/>
    <x v="0"/>
  </r>
  <r>
    <n v="6934021"/>
    <n v="1"/>
    <x v="3"/>
    <n v="36"/>
    <n v="21"/>
    <n v="0"/>
    <n v="66258.149999999994"/>
    <n v="0"/>
    <n v="66258.149999999994"/>
    <n v="26360.78"/>
    <n v="0"/>
    <n v="39897.370000000003"/>
    <n v="28260.65"/>
    <n v="1899.8700000000001"/>
    <n v="307"/>
    <n v="1"/>
    <n v="72"/>
    <x v="8"/>
    <s v="03/2021"/>
    <s v="Call back in Queue"/>
    <n v="2"/>
    <s v="Tableau Software - 1862"/>
    <x v="0"/>
    <x v="0"/>
  </r>
  <r>
    <n v="6934032"/>
    <n v="1"/>
    <x v="3"/>
    <n v="36"/>
    <n v="12"/>
    <n v="0"/>
    <n v="13544.23"/>
    <n v="0"/>
    <n v="13544.23"/>
    <n v="8824.27"/>
    <n v="0"/>
    <n v="4719.96"/>
    <n v="9217.6"/>
    <n v="393.33"/>
    <n v="307"/>
    <n v="1"/>
    <n v="72"/>
    <x v="8"/>
    <s v="03/2021"/>
    <s v="Bill Print Ph 1"/>
    <n v="2"/>
    <s v="Bill Print Ph 1 - 1816"/>
    <x v="0"/>
    <x v="0"/>
  </r>
  <r>
    <n v="6934033"/>
    <n v="1"/>
    <x v="3"/>
    <n v="36"/>
    <n v="16"/>
    <n v="0"/>
    <n v="11903.84"/>
    <n v="0"/>
    <n v="11903.84"/>
    <n v="6409.76"/>
    <n v="0"/>
    <n v="5494.08"/>
    <n v="6753.14"/>
    <n v="343.38"/>
    <n v="307"/>
    <n v="1"/>
    <n v="72"/>
    <x v="8"/>
    <s v="03/2021"/>
    <s v="Bill Print Ph 1"/>
    <n v="2"/>
    <s v="Bill Print Ph 1 - 1837"/>
    <x v="0"/>
    <x v="0"/>
  </r>
  <r>
    <n v="6934040"/>
    <n v="1"/>
    <x v="3"/>
    <n v="36"/>
    <n v="20"/>
    <n v="0"/>
    <n v="32923.5"/>
    <n v="0"/>
    <n v="32923.5"/>
    <n v="14023"/>
    <n v="0"/>
    <n v="18900.5"/>
    <n v="14968.03"/>
    <n v="945.03"/>
    <n v="307"/>
    <n v="1"/>
    <n v="72"/>
    <x v="8"/>
    <s v="03/2021"/>
    <s v="Bill Print Ph 1"/>
    <n v="2"/>
    <s v="Bill Print Ph 1 - 1846"/>
    <x v="0"/>
    <x v="0"/>
  </r>
  <r>
    <n v="6934050"/>
    <n v="1"/>
    <x v="3"/>
    <n v="36"/>
    <n v="19"/>
    <n v="0"/>
    <n v="87097.38"/>
    <n v="0"/>
    <n v="87097.38"/>
    <n v="39544.230000000003"/>
    <n v="0"/>
    <n v="47553.15"/>
    <n v="42047.03"/>
    <n v="2502.8000000000002"/>
    <n v="307"/>
    <n v="1"/>
    <n v="72"/>
    <x v="8"/>
    <s v="03/2021"/>
    <s v="Bill Print Ph 1"/>
    <n v="2"/>
    <s v="Bill Print Ph 1 - 1844"/>
    <x v="0"/>
    <x v="0"/>
  </r>
  <r>
    <n v="6934051"/>
    <n v="1"/>
    <x v="3"/>
    <n v="36"/>
    <n v="21"/>
    <n v="0"/>
    <n v="177402.45"/>
    <n v="0"/>
    <n v="177402.45"/>
    <n v="70579.48"/>
    <n v="0"/>
    <n v="106822.97"/>
    <n v="75666.289999999994"/>
    <n v="5086.8100000000004"/>
    <n v="307"/>
    <n v="1"/>
    <n v="72"/>
    <x v="8"/>
    <s v="03/2021"/>
    <s v="Call back in Queue"/>
    <n v="2"/>
    <s v="Call back in Queue - 1861"/>
    <x v="0"/>
    <x v="0"/>
  </r>
  <r>
    <n v="6934055"/>
    <n v="1"/>
    <x v="3"/>
    <n v="36"/>
    <n v="21"/>
    <n v="0"/>
    <n v="31250"/>
    <n v="0"/>
    <n v="31250"/>
    <n v="12432.82"/>
    <n v="0"/>
    <n v="18817.18"/>
    <n v="13328.88"/>
    <n v="896.06000000000006"/>
    <n v="307"/>
    <n v="1"/>
    <n v="72"/>
    <x v="8"/>
    <s v="03/2021"/>
    <s v="Pro2Oracle Software"/>
    <n v="2"/>
    <s v="Pro2Oracle Software - 1860"/>
    <x v="0"/>
    <x v="0"/>
  </r>
  <r>
    <n v="6934060"/>
    <n v="1"/>
    <x v="3"/>
    <n v="36"/>
    <n v="15"/>
    <n v="0"/>
    <n v="8121.72"/>
    <n v="0"/>
    <n v="8121.72"/>
    <n v="4602.33"/>
    <n v="0"/>
    <n v="3519.39"/>
    <n v="4836.96"/>
    <n v="234.63"/>
    <n v="307"/>
    <n v="1"/>
    <n v="72"/>
    <x v="8"/>
    <s v="03/2021"/>
    <s v="Bill Print Ph 1"/>
    <n v="2"/>
    <s v="Bill Print Ph 1 - 1830"/>
    <x v="0"/>
    <x v="0"/>
  </r>
  <r>
    <n v="6934083"/>
    <n v="1"/>
    <x v="3"/>
    <n v="36"/>
    <n v="21"/>
    <n v="0"/>
    <n v="22000"/>
    <n v="0"/>
    <n v="22000"/>
    <n v="8752.68"/>
    <n v="0"/>
    <n v="13247.32"/>
    <n v="9383.5"/>
    <n v="630.82000000000005"/>
    <n v="307"/>
    <n v="1"/>
    <n v="72"/>
    <x v="8"/>
    <s v="03/2021"/>
    <s v="Utilicis Open Edge Pro2SQL Licenses"/>
    <n v="2"/>
    <s v="Utilicis Open Edge Pro2SQL Licenses - 1859"/>
    <x v="0"/>
    <x v="0"/>
  </r>
  <r>
    <n v="7003380"/>
    <n v="1"/>
    <x v="3"/>
    <n v="36"/>
    <n v="23"/>
    <n v="0"/>
    <n v="125995.23"/>
    <n v="0"/>
    <n v="125995.23"/>
    <n v="43058.96"/>
    <n v="0"/>
    <n v="82936.27"/>
    <n v="46664.88"/>
    <n v="3605.92"/>
    <n v="307"/>
    <n v="1"/>
    <n v="72"/>
    <x v="8"/>
    <s v="03/2021"/>
    <s v="Bill Print Ph 1"/>
    <n v="2"/>
    <s v="Bill Print Ph 1 - 1846"/>
    <x v="0"/>
    <x v="0"/>
  </r>
  <r>
    <n v="7003657"/>
    <n v="1"/>
    <x v="3"/>
    <n v="36"/>
    <n v="25"/>
    <n v="0"/>
    <n v="1892.22"/>
    <n v="0"/>
    <n v="1892.22"/>
    <n v="540.6"/>
    <n v="0"/>
    <n v="1351.62"/>
    <n v="594.66"/>
    <n v="54.06"/>
    <n v="307"/>
    <n v="1"/>
    <n v="72"/>
    <x v="8"/>
    <s v="03/2021"/>
    <s v="Bill Print Ph 1"/>
    <n v="2"/>
    <s v="Bill Print Ph 1 - 1882"/>
    <x v="0"/>
    <x v="0"/>
  </r>
  <r>
    <n v="7003658"/>
    <n v="1"/>
    <x v="3"/>
    <n v="60"/>
    <n v="49"/>
    <n v="0"/>
    <n v="20038.2"/>
    <n v="0"/>
    <n v="20038.2"/>
    <n v="3396.3"/>
    <n v="0"/>
    <n v="16641.900000000001"/>
    <n v="3735.93"/>
    <n v="339.63"/>
    <n v="307"/>
    <n v="1"/>
    <n v="72"/>
    <x v="8"/>
    <s v="03/2021"/>
    <s v="CISCO 911 Phone System"/>
    <n v="2"/>
    <s v="CISCO 911 Phone System - 1894"/>
    <x v="0"/>
    <x v="0"/>
  </r>
  <r>
    <n v="7004239"/>
    <n v="1"/>
    <x v="3"/>
    <n v="36"/>
    <n v="24"/>
    <n v="0"/>
    <n v="4382.53"/>
    <n v="0"/>
    <n v="4382.53"/>
    <n v="1374.94"/>
    <n v="0"/>
    <n v="3007.59"/>
    <n v="1500.26"/>
    <n v="125.32000000000001"/>
    <n v="307"/>
    <n v="1"/>
    <n v="72"/>
    <x v="8"/>
    <s v="03/2021"/>
    <s v="Bill Print Ph 1"/>
    <n v="2"/>
    <s v="Bill Print Ph 1 - 1874"/>
    <x v="0"/>
    <x v="0"/>
  </r>
  <r>
    <n v="7004247"/>
    <n v="1"/>
    <x v="3"/>
    <n v="36"/>
    <n v="23"/>
    <n v="0"/>
    <n v="3264.01"/>
    <n v="0"/>
    <n v="3264.01"/>
    <n v="1115.47"/>
    <n v="0"/>
    <n v="2148.54"/>
    <n v="1208.8800000000001"/>
    <n v="93.41"/>
    <n v="307"/>
    <n v="1"/>
    <n v="72"/>
    <x v="8"/>
    <s v="03/2021"/>
    <s v="Tableau Software"/>
    <n v="2"/>
    <s v="Tableau Software - 1869"/>
    <x v="0"/>
    <x v="0"/>
  </r>
  <r>
    <n v="7004566"/>
    <n v="1"/>
    <x v="3"/>
    <n v="60"/>
    <n v="49"/>
    <n v="0"/>
    <n v="14055"/>
    <n v="0"/>
    <n v="14055"/>
    <n v="2382.1999999999998"/>
    <n v="0"/>
    <n v="11672.8"/>
    <n v="2620.42"/>
    <n v="238.22"/>
    <n v="307"/>
    <n v="1"/>
    <n v="72"/>
    <x v="8"/>
    <s v="03/2021"/>
    <s v="Ivanti Licenses"/>
    <n v="2"/>
    <s v="Ivanti Licenses - 1893"/>
    <x v="0"/>
    <x v="0"/>
  </r>
  <r>
    <n v="7004569"/>
    <n v="1"/>
    <x v="3"/>
    <n v="36"/>
    <n v="24"/>
    <n v="0"/>
    <n v="7551.23"/>
    <n v="0"/>
    <n v="7551.23"/>
    <n v="2369.0300000000002"/>
    <n v="0"/>
    <n v="5182.2"/>
    <n v="2584.96"/>
    <n v="215.93"/>
    <n v="307"/>
    <n v="1"/>
    <n v="72"/>
    <x v="8"/>
    <s v="03/2021"/>
    <s v="Tableau Software"/>
    <n v="2"/>
    <s v="Tableau Software - 1876"/>
    <x v="0"/>
    <x v="0"/>
  </r>
  <r>
    <n v="7004892"/>
    <n v="1"/>
    <x v="3"/>
    <n v="36"/>
    <n v="25"/>
    <n v="0"/>
    <n v="2536.2199999999998"/>
    <n v="0"/>
    <n v="2536.2199999999998"/>
    <n v="724.6"/>
    <n v="0"/>
    <n v="1811.62"/>
    <n v="797.06"/>
    <n v="72.460000000000008"/>
    <n v="307"/>
    <n v="1"/>
    <n v="72"/>
    <x v="8"/>
    <s v="03/2021"/>
    <s v="Tableau Software"/>
    <n v="2"/>
    <s v="Tableau Software - 1884"/>
    <x v="0"/>
    <x v="0"/>
  </r>
  <r>
    <n v="11646761"/>
    <n v="1"/>
    <x v="3"/>
    <n v="36"/>
    <n v="36"/>
    <n v="0"/>
    <n v="18715.099999999999"/>
    <n v="0"/>
    <n v="18715.099999999999"/>
    <n v="0"/>
    <n v="0"/>
    <n v="18715.099999999999"/>
    <n v="519.86"/>
    <n v="519.86"/>
    <n v="307"/>
    <n v="1"/>
    <n v="72"/>
    <x v="8"/>
    <s v="03/2021"/>
    <s v="CU20310116S   Zoom Call Recording"/>
    <n v="2"/>
    <s v="CU20310116S   Zoom Call Recording"/>
    <x v="0"/>
    <x v="0"/>
  </r>
  <r>
    <n v="17742108"/>
    <n v="1"/>
    <x v="3"/>
    <n v="36"/>
    <n v="36"/>
    <n v="0"/>
    <n v="0"/>
    <n v="109707.29000000001"/>
    <n v="109707.29"/>
    <n v="0"/>
    <n v="0"/>
    <n v="0"/>
    <n v="0"/>
    <n v="0"/>
    <n v="307"/>
    <n v="1"/>
    <n v="72"/>
    <x v="8"/>
    <s v="03/2021"/>
    <s v="Work Order Addition"/>
    <n v="2"/>
    <s v="Computer Equipment"/>
    <x v="0"/>
    <x v="0"/>
  </r>
  <r>
    <n v="6932872"/>
    <n v="1"/>
    <x v="3"/>
    <n v="84"/>
    <n v="43"/>
    <n v="0"/>
    <n v="49249"/>
    <n v="0"/>
    <n v="49249"/>
    <n v="23436.47"/>
    <n v="0"/>
    <n v="25812.53"/>
    <n v="24036.76"/>
    <n v="600.29"/>
    <n v="310"/>
    <n v="1"/>
    <n v="76"/>
    <x v="9"/>
    <s v="03/2021"/>
    <s v="CISCO Phone System - Compass Pointe"/>
    <n v="2"/>
    <s v="CISCO Phone System - Compass Pointe - 1719"/>
    <x v="0"/>
    <x v="0"/>
  </r>
  <r>
    <n v="6932926"/>
    <n v="1"/>
    <x v="3"/>
    <n v="60"/>
    <n v="24"/>
    <n v="0"/>
    <n v="10277.67"/>
    <n v="0"/>
    <n v="10277.67"/>
    <n v="6045.66"/>
    <n v="0"/>
    <n v="4232.01"/>
    <n v="6221.99"/>
    <n v="176.33"/>
    <n v="310"/>
    <n v="1"/>
    <n v="76"/>
    <x v="9"/>
    <s v="03/2021"/>
    <s v="LifeSize modernization conference c"/>
    <n v="2"/>
    <s v="LifeSize modernization conference calling equipment - 1731"/>
    <x v="0"/>
    <x v="0"/>
  </r>
  <r>
    <n v="6933057"/>
    <n v="1"/>
    <x v="3"/>
    <n v="84"/>
    <n v="0"/>
    <n v="0"/>
    <n v="11835.29"/>
    <n v="-11835.29"/>
    <n v="0"/>
    <n v="11835.29"/>
    <n v="-11835.29"/>
    <n v="0"/>
    <n v="0"/>
    <n v="0"/>
    <n v="310"/>
    <n v="1"/>
    <n v="76"/>
    <x v="9"/>
    <s v="03/2021"/>
    <s v="New Cisco Phone system"/>
    <n v="2"/>
    <s v="New Cisco Phone system - 1177"/>
    <x v="0"/>
    <x v="0"/>
  </r>
  <r>
    <n v="6933123"/>
    <n v="1"/>
    <x v="3"/>
    <n v="84"/>
    <n v="43"/>
    <n v="0"/>
    <n v="128599.6"/>
    <n v="0"/>
    <n v="128599.6"/>
    <n v="61211.64"/>
    <n v="0"/>
    <n v="67387.960000000006"/>
    <n v="62778.8"/>
    <n v="1567.16"/>
    <n v="310"/>
    <n v="1"/>
    <n v="76"/>
    <x v="9"/>
    <s v="03/2021"/>
    <s v="CISCO Phone System - Silver Lake"/>
    <n v="2"/>
    <s v="CISCO Phone System - Silver Lake - 1718"/>
    <x v="0"/>
    <x v="0"/>
  </r>
  <r>
    <n v="6933194"/>
    <n v="1"/>
    <x v="3"/>
    <n v="84"/>
    <n v="0"/>
    <n v="0"/>
    <n v="16313.77"/>
    <n v="-16313.77"/>
    <n v="0"/>
    <n v="16313.77"/>
    <n v="-16313.77"/>
    <n v="0"/>
    <n v="0"/>
    <n v="0"/>
    <n v="310"/>
    <n v="1"/>
    <n v="76"/>
    <x v="9"/>
    <s v="03/2021"/>
    <s v="New Cisco Phone system"/>
    <n v="2"/>
    <s v="New Cisco Phone system - 1176"/>
    <x v="0"/>
    <x v="0"/>
  </r>
  <r>
    <n v="6933213"/>
    <n v="1"/>
    <x v="3"/>
    <n v="60"/>
    <n v="24"/>
    <n v="0"/>
    <n v="908.01"/>
    <n v="0"/>
    <n v="908.01"/>
    <n v="534.13"/>
    <n v="0"/>
    <n v="373.88"/>
    <n v="549.71"/>
    <n v="15.58"/>
    <n v="310"/>
    <n v="1"/>
    <n v="76"/>
    <x v="9"/>
    <s v="03/2021"/>
    <s v="TV, (2) Samgung 43in Slim LED TV's"/>
    <n v="2"/>
    <s v="TV, (2) Samgung 43in Slim LED TV's - 1732"/>
    <x v="0"/>
    <x v="0"/>
  </r>
  <r>
    <n v="6933284"/>
    <n v="1"/>
    <x v="3"/>
    <n v="84"/>
    <n v="43"/>
    <n v="0"/>
    <n v="43464.36"/>
    <n v="0"/>
    <n v="43464.36"/>
    <n v="20684.64"/>
    <n v="0"/>
    <n v="22779.72"/>
    <n v="21214.400000000001"/>
    <n v="529.76"/>
    <n v="310"/>
    <n v="1"/>
    <n v="76"/>
    <x v="9"/>
    <s v="03/2021"/>
    <s v="CISCO Phone System - Energy Lane"/>
    <n v="2"/>
    <s v="CISCO Phone System - Energy Lane - 1720"/>
    <x v="0"/>
    <x v="0"/>
  </r>
  <r>
    <n v="6933319"/>
    <n v="1"/>
    <x v="3"/>
    <n v="60"/>
    <n v="27"/>
    <n v="0"/>
    <n v="644.91999999999996"/>
    <n v="0"/>
    <n v="644.91999999999996"/>
    <n v="346.86"/>
    <n v="0"/>
    <n v="298.06"/>
    <n v="357.9"/>
    <n v="11.040000000000001"/>
    <n v="310"/>
    <n v="1"/>
    <n v="76"/>
    <x v="9"/>
    <s v="03/2021"/>
    <s v="Samsung 55in Slim Direct LIT LE"/>
    <n v="2"/>
    <s v="Samsung 55in Slim Direct LIT LE - 1762"/>
    <x v="0"/>
    <x v="0"/>
  </r>
  <r>
    <n v="6933419"/>
    <n v="1"/>
    <x v="3"/>
    <n v="84"/>
    <n v="52"/>
    <n v="0"/>
    <n v="23835.5"/>
    <n v="0"/>
    <n v="23835.5"/>
    <n v="8842.17"/>
    <n v="0"/>
    <n v="14993.33"/>
    <n v="9130.5"/>
    <n v="288.33"/>
    <n v="310"/>
    <n v="1"/>
    <n v="76"/>
    <x v="9"/>
    <s v="03/2021"/>
    <s v="CISCO Phone System Consulting"/>
    <n v="2"/>
    <s v="CISCO Phone System Consulting - 1771"/>
    <x v="0"/>
    <x v="0"/>
  </r>
  <r>
    <n v="6933712"/>
    <n v="1"/>
    <x v="3"/>
    <n v="84"/>
    <n v="53"/>
    <n v="0"/>
    <n v="4095"/>
    <n v="0"/>
    <n v="4095"/>
    <n v="1470.2"/>
    <n v="0"/>
    <n v="2624.8"/>
    <n v="1519.72"/>
    <n v="49.52"/>
    <n v="310"/>
    <n v="1"/>
    <n v="76"/>
    <x v="9"/>
    <s v="03/2021"/>
    <s v="CISCO Phone System Consulting"/>
    <n v="2"/>
    <s v="CISCO Phone System Consulting - 1775"/>
    <x v="0"/>
    <x v="0"/>
  </r>
  <r>
    <n v="6933853"/>
    <n v="1"/>
    <x v="3"/>
    <n v="84"/>
    <n v="50"/>
    <n v="0"/>
    <n v="110708.62"/>
    <n v="0"/>
    <n v="110708.62"/>
    <n v="43712.36"/>
    <n v="0"/>
    <n v="66996.259999999995"/>
    <n v="45052.29"/>
    <n v="1339.93"/>
    <n v="310"/>
    <n v="1"/>
    <n v="76"/>
    <x v="9"/>
    <s v="03/2021"/>
    <s v="CISCO Phone System Consulting"/>
    <n v="2"/>
    <s v="CISCO Phone System Consulting - 1752"/>
    <x v="0"/>
    <x v="0"/>
  </r>
  <r>
    <n v="17729237"/>
    <n v="1"/>
    <x v="3"/>
    <n v="120"/>
    <n v="120"/>
    <n v="0"/>
    <n v="0"/>
    <n v="-26583"/>
    <n v="-26583"/>
    <n v="0"/>
    <n v="0"/>
    <n v="0"/>
    <n v="0"/>
    <n v="0"/>
    <n v="310"/>
    <n v="1"/>
    <n v="76"/>
    <x v="9"/>
    <s v="03/2021"/>
    <s v="Citrix Phone Replacement 2018"/>
    <n v="2"/>
    <s v="This is to apply the credit from a 2018 project"/>
    <x v="0"/>
    <x v="0"/>
  </r>
  <r>
    <n v="6933118"/>
    <n v="1"/>
    <x v="3"/>
    <n v="0"/>
    <n v="0"/>
    <n v="0"/>
    <n v="243970.54"/>
    <n v="0"/>
    <n v="243970.54"/>
    <n v="0"/>
    <n v="0"/>
    <n v="243970.54"/>
    <n v="0"/>
    <n v="0"/>
    <n v="326"/>
    <n v="1"/>
    <n v="65"/>
    <x v="10"/>
    <s v="03/2021"/>
    <s v="Land - SL"/>
    <n v="5"/>
    <s v="Land - SL - 12"/>
    <x v="1"/>
    <x v="0"/>
  </r>
  <r>
    <n v="6933119"/>
    <n v="1"/>
    <x v="3"/>
    <n v="0"/>
    <n v="0"/>
    <n v="0"/>
    <n v="45840.84"/>
    <n v="0"/>
    <n v="45840.84"/>
    <n v="0"/>
    <n v="0"/>
    <n v="45840.84"/>
    <n v="0"/>
    <n v="0"/>
    <n v="326"/>
    <n v="1"/>
    <n v="65"/>
    <x v="10"/>
    <s v="03/2021"/>
    <s v="LAND- CITRUS HILL,FLA. BULK PLANT S"/>
    <n v="5"/>
    <s v="LAND- CITRUS HILL,FLA. BULK PLANT SITE - 51"/>
    <x v="1"/>
    <x v="0"/>
  </r>
  <r>
    <n v="6933413"/>
    <n v="1"/>
    <x v="3"/>
    <n v="0"/>
    <n v="0"/>
    <n v="0"/>
    <n v="41020.26"/>
    <n v="0"/>
    <n v="41020.26"/>
    <n v="0"/>
    <n v="0"/>
    <n v="41020.26"/>
    <n v="0"/>
    <n v="0"/>
    <n v="326"/>
    <n v="1"/>
    <n v="65"/>
    <x v="10"/>
    <s v="03/2021"/>
    <s v="LAND - MISTY PINES LOT"/>
    <n v="5"/>
    <s v="LAND - MISTY PINES LOT - 25"/>
    <x v="1"/>
    <x v="0"/>
  </r>
  <r>
    <n v="6933845"/>
    <n v="1"/>
    <x v="3"/>
    <n v="0"/>
    <n v="0"/>
    <n v="0"/>
    <n v="94110.89"/>
    <n v="0"/>
    <n v="94110.89"/>
    <n v="0"/>
    <n v="0"/>
    <n v="94110.89"/>
    <n v="0"/>
    <n v="0"/>
    <n v="326"/>
    <n v="1"/>
    <n v="65"/>
    <x v="10"/>
    <s v="03/2021"/>
    <s v="LAND - BEAVER RUN (SALISBURY)"/>
    <n v="5"/>
    <s v="LAND - BEAVER RUN (SALISBURY) - 35"/>
    <x v="1"/>
    <x v="0"/>
  </r>
  <r>
    <n v="17743287"/>
    <n v="1"/>
    <x v="3"/>
    <n v="12"/>
    <n v="12"/>
    <n v="0"/>
    <n v="0"/>
    <n v="1396315.51"/>
    <n v="1396315.51"/>
    <n v="0"/>
    <n v="0"/>
    <n v="0"/>
    <n v="0"/>
    <n v="0"/>
    <n v="326"/>
    <n v="1"/>
    <n v="65"/>
    <x v="10"/>
    <s v="03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3"/>
    <n v="12"/>
    <n v="12"/>
    <n v="0"/>
    <n v="0"/>
    <n v="2203938.5"/>
    <n v="2203938.5"/>
    <n v="0"/>
    <n v="0"/>
    <n v="0"/>
    <n v="0"/>
    <n v="0"/>
    <n v="326"/>
    <n v="1"/>
    <n v="65"/>
    <x v="10"/>
    <s v="03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3"/>
    <n v="60"/>
    <n v="0"/>
    <n v="0"/>
    <n v="2860"/>
    <n v="0"/>
    <n v="2860"/>
    <n v="2860"/>
    <n v="0"/>
    <n v="0"/>
    <n v="2860"/>
    <n v="0"/>
    <n v="327"/>
    <n v="1"/>
    <n v="66"/>
    <x v="2"/>
    <s v="03/2021"/>
    <s v="Panic Button System"/>
    <n v="6"/>
    <s v="Panic Button System - 124"/>
    <x v="1"/>
    <x v="0"/>
  </r>
  <r>
    <n v="6932984"/>
    <n v="1"/>
    <x v="3"/>
    <n v="60"/>
    <n v="0"/>
    <n v="0"/>
    <n v="6870"/>
    <n v="0"/>
    <n v="6870"/>
    <n v="6870"/>
    <n v="0"/>
    <n v="0"/>
    <n v="6870"/>
    <n v="0"/>
    <n v="327"/>
    <n v="1"/>
    <n v="66"/>
    <x v="2"/>
    <s v="03/2021"/>
    <s v="SL AC Unit Telecom Closet"/>
    <n v="6"/>
    <s v="SL AC Unit Telecom Closet - 125"/>
    <x v="1"/>
    <x v="0"/>
  </r>
  <r>
    <n v="6932992"/>
    <n v="1"/>
    <x v="3"/>
    <n v="540"/>
    <n v="247"/>
    <n v="0"/>
    <n v="2877"/>
    <n v="0"/>
    <n v="2877"/>
    <n v="1560.98"/>
    <n v="0"/>
    <n v="1316.02"/>
    <n v="1566.31"/>
    <n v="5.33"/>
    <n v="327"/>
    <n v="1"/>
    <n v="66"/>
    <x v="2"/>
    <s v="03/2021"/>
    <s v="ALARM SYSTEM AT BEAVER RUN BUILDING"/>
    <n v="6"/>
    <s v="ALARM SYSTEM AT BEAVER RUN BUILDING - 36"/>
    <x v="1"/>
    <x v="0"/>
  </r>
  <r>
    <n v="6933004"/>
    <n v="1"/>
    <x v="3"/>
    <n v="84"/>
    <n v="0"/>
    <n v="0"/>
    <n v="1033"/>
    <n v="0"/>
    <n v="1033"/>
    <n v="1033"/>
    <n v="0"/>
    <n v="0"/>
    <n v="1033"/>
    <n v="0"/>
    <n v="327"/>
    <n v="1"/>
    <n v="66"/>
    <x v="2"/>
    <s v="03/2021"/>
    <s v="New Condensor fan motor"/>
    <n v="6"/>
    <s v="New Condensor fan motor - 82"/>
    <x v="1"/>
    <x v="0"/>
  </r>
  <r>
    <n v="6933005"/>
    <n v="1"/>
    <x v="3"/>
    <n v="540"/>
    <n v="247"/>
    <n v="0"/>
    <n v="631004.23"/>
    <n v="0"/>
    <n v="631004.23"/>
    <n v="342393.1"/>
    <n v="0"/>
    <n v="288611.13"/>
    <n v="343561.57"/>
    <n v="1168.47"/>
    <n v="327"/>
    <n v="1"/>
    <n v="66"/>
    <x v="2"/>
    <s v="03/2021"/>
    <s v="OFFICE BUILDING - BEAVER RUN"/>
    <n v="6"/>
    <s v="OFFICE BUILDING - BEAVER RUN - 37"/>
    <x v="1"/>
    <x v="0"/>
  </r>
  <r>
    <n v="6933093"/>
    <n v="1"/>
    <x v="3"/>
    <n v="120"/>
    <n v="0"/>
    <n v="0"/>
    <n v="311191.64"/>
    <n v="0"/>
    <n v="311191.64"/>
    <n v="311191.64"/>
    <n v="0"/>
    <n v="0"/>
    <n v="311191.64"/>
    <n v="0"/>
    <n v="327"/>
    <n v="1"/>
    <n v="66"/>
    <x v="2"/>
    <s v="03/2021"/>
    <s v="Silver Lake Building Renovations"/>
    <n v="6"/>
    <s v="Silver Lake Building Renovations - 88"/>
    <x v="1"/>
    <x v="0"/>
  </r>
  <r>
    <n v="6933106"/>
    <n v="1"/>
    <x v="3"/>
    <n v="120"/>
    <n v="5"/>
    <n v="0"/>
    <n v="9770"/>
    <n v="0"/>
    <n v="9770"/>
    <n v="9335.7800000000007"/>
    <n v="0"/>
    <n v="434.22"/>
    <n v="9422.6200000000008"/>
    <n v="86.84"/>
    <n v="327"/>
    <n v="1"/>
    <n v="66"/>
    <x v="2"/>
    <s v="03/2021"/>
    <s v="AC Unit for Server Room"/>
    <n v="6"/>
    <s v="AC Unit for Server Room - 112"/>
    <x v="1"/>
    <x v="0"/>
  </r>
  <r>
    <n v="6933107"/>
    <n v="1"/>
    <x v="3"/>
    <n v="60"/>
    <n v="0"/>
    <n v="0"/>
    <n v="35600"/>
    <n v="0"/>
    <n v="35600"/>
    <n v="35600"/>
    <n v="0"/>
    <n v="0"/>
    <n v="35600"/>
    <n v="0"/>
    <n v="327"/>
    <n v="1"/>
    <n v="66"/>
    <x v="2"/>
    <s v="03/2021"/>
    <s v="Beaver Run repairs"/>
    <n v="6"/>
    <s v="Beaver Run repairs - 132"/>
    <x v="1"/>
    <x v="0"/>
  </r>
  <r>
    <n v="6933108"/>
    <n v="1"/>
    <x v="3"/>
    <n v="60"/>
    <n v="0"/>
    <n v="0"/>
    <n v="11750"/>
    <n v="0"/>
    <n v="11750"/>
    <n v="11750"/>
    <n v="0"/>
    <n v="0"/>
    <n v="11750"/>
    <n v="0"/>
    <n v="327"/>
    <n v="1"/>
    <n v="66"/>
    <x v="2"/>
    <s v="03/2021"/>
    <s v="CP Alarm Security"/>
    <n v="6"/>
    <s v="CP Alarm Security - 113"/>
    <x v="1"/>
    <x v="0"/>
  </r>
  <r>
    <n v="6933112"/>
    <n v="1"/>
    <x v="3"/>
    <n v="120"/>
    <n v="0"/>
    <n v="0"/>
    <n v="30519.38"/>
    <n v="0"/>
    <n v="30519.38"/>
    <n v="30519.38"/>
    <n v="0"/>
    <n v="0"/>
    <n v="30519.38"/>
    <n v="0"/>
    <n v="327"/>
    <n v="1"/>
    <n v="66"/>
    <x v="2"/>
    <s v="03/2021"/>
    <s v="DUMPSTER ENCLOSURE"/>
    <n v="6"/>
    <s v="DUMPSTER ENCLOSURE - 29"/>
    <x v="1"/>
    <x v="0"/>
  </r>
  <r>
    <n v="6933120"/>
    <n v="1"/>
    <x v="3"/>
    <n v="120"/>
    <n v="0"/>
    <n v="0"/>
    <n v="8061"/>
    <n v="0"/>
    <n v="8061"/>
    <n v="8061"/>
    <n v="0"/>
    <n v="0"/>
    <n v="8061"/>
    <n v="0"/>
    <n v="327"/>
    <n v="1"/>
    <n v="66"/>
    <x v="2"/>
    <s v="03/2021"/>
    <s v="New Entrance Door"/>
    <n v="6"/>
    <s v="New Entrance Door - 85"/>
    <x v="1"/>
    <x v="0"/>
  </r>
  <r>
    <n v="6933256"/>
    <n v="1"/>
    <x v="3"/>
    <n v="120"/>
    <n v="0"/>
    <n v="0"/>
    <n v="7975.86"/>
    <n v="0"/>
    <n v="7975.86"/>
    <n v="7975.86"/>
    <n v="0"/>
    <n v="0"/>
    <n v="7975.86"/>
    <n v="0"/>
    <n v="327"/>
    <n v="1"/>
    <n v="66"/>
    <x v="2"/>
    <s v="03/2021"/>
    <s v="Silver Lake Building Renovations"/>
    <n v="6"/>
    <s v="Silver Lake Building Renovations - 94"/>
    <x v="1"/>
    <x v="0"/>
  </r>
  <r>
    <n v="6933271"/>
    <n v="1"/>
    <x v="3"/>
    <n v="84"/>
    <n v="0"/>
    <n v="0"/>
    <n v="2151"/>
    <n v="0"/>
    <n v="2151"/>
    <n v="2151"/>
    <n v="0"/>
    <n v="0"/>
    <n v="2151"/>
    <n v="0"/>
    <n v="327"/>
    <n v="1"/>
    <n v="66"/>
    <x v="2"/>
    <s v="03/2021"/>
    <s v="Complete fan asse,mbly"/>
    <n v="6"/>
    <s v="Complete fan asse,mbly - 83"/>
    <x v="1"/>
    <x v="0"/>
  </r>
  <r>
    <n v="6933272"/>
    <n v="1"/>
    <x v="3"/>
    <n v="60"/>
    <n v="0"/>
    <n v="0"/>
    <n v="252824.25"/>
    <n v="0"/>
    <n v="252824.25"/>
    <n v="252824.25"/>
    <n v="0"/>
    <n v="0"/>
    <n v="252824.25"/>
    <n v="0"/>
    <n v="327"/>
    <n v="1"/>
    <n v="66"/>
    <x v="2"/>
    <s v="03/2021"/>
    <s v="CP Accounting Suite Build out"/>
    <n v="6"/>
    <s v="CP Accounting Suite Build out - 115"/>
    <x v="1"/>
    <x v="0"/>
  </r>
  <r>
    <n v="6933280"/>
    <n v="1"/>
    <x v="3"/>
    <n v="480"/>
    <n v="174"/>
    <n v="0"/>
    <n v="121370"/>
    <n v="0"/>
    <n v="121370"/>
    <n v="77134.28"/>
    <n v="0"/>
    <n v="44235.72"/>
    <n v="77388.509999999995"/>
    <n v="254.23000000000002"/>
    <n v="327"/>
    <n v="1"/>
    <n v="66"/>
    <x v="2"/>
    <s v="03/2021"/>
    <s v="LAND IMPROVEMENTS - SILVER LAKE"/>
    <n v="6"/>
    <s v="LAND IMPROVEMENTS - SILVER LAKE - 42"/>
    <x v="1"/>
    <x v="0"/>
  </r>
  <r>
    <n v="6933383"/>
    <n v="1"/>
    <x v="3"/>
    <n v="120"/>
    <n v="0"/>
    <n v="0"/>
    <n v="22961.39"/>
    <n v="0"/>
    <n v="22961.39"/>
    <n v="22961.39"/>
    <n v="0"/>
    <n v="0"/>
    <n v="22961.39"/>
    <n v="0"/>
    <n v="327"/>
    <n v="1"/>
    <n v="66"/>
    <x v="2"/>
    <s v="03/2021"/>
    <s v="Silver Lake Building Renovations -"/>
    <n v="6"/>
    <s v="Silver Lake Building Renovations - Network Upgrade - 93"/>
    <x v="1"/>
    <x v="0"/>
  </r>
  <r>
    <n v="6933385"/>
    <n v="1"/>
    <x v="3"/>
    <n v="120"/>
    <n v="0"/>
    <n v="0"/>
    <n v="33011.75"/>
    <n v="0"/>
    <n v="33011.75"/>
    <n v="33011.75"/>
    <n v="0"/>
    <n v="0"/>
    <n v="33011.75"/>
    <n v="0"/>
    <n v="327"/>
    <n v="1"/>
    <n v="66"/>
    <x v="2"/>
    <s v="03/2021"/>
    <s v="SILVER LAKE PATIO"/>
    <n v="6"/>
    <s v="SILVER LAKE PATIO - 28"/>
    <x v="1"/>
    <x v="0"/>
  </r>
  <r>
    <n v="6933386"/>
    <n v="1"/>
    <x v="3"/>
    <n v="60"/>
    <n v="0"/>
    <n v="0"/>
    <n v="21000"/>
    <n v="0"/>
    <n v="21000"/>
    <n v="21000"/>
    <n v="0"/>
    <n v="0"/>
    <n v="21000"/>
    <n v="0"/>
    <n v="327"/>
    <n v="1"/>
    <n v="66"/>
    <x v="2"/>
    <s v="03/2021"/>
    <s v="SL GAS ROOFTOP UNITS"/>
    <n v="6"/>
    <s v="SL GAS ROOFTOP UNITS - 128"/>
    <x v="1"/>
    <x v="0"/>
  </r>
  <r>
    <n v="6933387"/>
    <n v="1"/>
    <x v="3"/>
    <n v="480"/>
    <n v="174"/>
    <n v="0"/>
    <n v="1444130.55"/>
    <n v="0"/>
    <n v="1444130.55"/>
    <n v="917788.08"/>
    <n v="0"/>
    <n v="526342.47"/>
    <n v="920813.04"/>
    <n v="3024.96"/>
    <n v="327"/>
    <n v="1"/>
    <n v="66"/>
    <x v="2"/>
    <s v="03/2021"/>
    <s v="STRUCTURES &amp; IMPROVEMENTS - SILVER"/>
    <n v="6"/>
    <s v="STRUCTURES &amp; IMPROVEMENTS - SILVER LAKE BLDG. - 41"/>
    <x v="1"/>
    <x v="0"/>
  </r>
  <r>
    <n v="6933523"/>
    <n v="1"/>
    <x v="3"/>
    <n v="120"/>
    <n v="0"/>
    <n v="0"/>
    <n v="8179.14"/>
    <n v="0"/>
    <n v="8179.14"/>
    <n v="8179.14"/>
    <n v="0"/>
    <n v="0"/>
    <n v="8179.14"/>
    <n v="0"/>
    <n v="327"/>
    <n v="1"/>
    <n v="66"/>
    <x v="2"/>
    <s v="03/2021"/>
    <s v="Silver Lake Building Renovations (I"/>
    <n v="6"/>
    <s v="Silver Lake Building Renovations (IT) - 101"/>
    <x v="1"/>
    <x v="0"/>
  </r>
  <r>
    <n v="6933526"/>
    <n v="1"/>
    <x v="3"/>
    <n v="480"/>
    <n v="174"/>
    <n v="0"/>
    <n v="256259"/>
    <n v="0"/>
    <n v="256259"/>
    <n v="162860.32999999999"/>
    <n v="0"/>
    <n v="93398.67"/>
    <n v="163397.1"/>
    <n v="536.77"/>
    <n v="327"/>
    <n v="1"/>
    <n v="66"/>
    <x v="2"/>
    <s v="03/2021"/>
    <s v="TANGIBLE PERSONAL PROPERTY"/>
    <n v="6"/>
    <s v="TANGIBLE PERSONAL PROPERTY - 43"/>
    <x v="1"/>
    <x v="0"/>
  </r>
  <r>
    <n v="6933540"/>
    <n v="1"/>
    <x v="3"/>
    <n v="180"/>
    <n v="0"/>
    <n v="0"/>
    <n v="28908"/>
    <n v="0"/>
    <n v="28908"/>
    <n v="28908"/>
    <n v="0"/>
    <n v="0"/>
    <n v="28908"/>
    <n v="0"/>
    <n v="327"/>
    <n v="1"/>
    <n v="66"/>
    <x v="2"/>
    <s v="03/2021"/>
    <s v="Concrete &amp; Brick repairs-Patio, Par"/>
    <n v="6"/>
    <s v="Concrete &amp; Brick repairs-Patio, Parking lot, Handicap Ramp - 80"/>
    <x v="1"/>
    <x v="0"/>
  </r>
  <r>
    <n v="6933668"/>
    <n v="1"/>
    <x v="3"/>
    <n v="120"/>
    <n v="0"/>
    <n v="0"/>
    <n v="118513.7"/>
    <n v="0"/>
    <n v="118513.7"/>
    <n v="118513.7"/>
    <n v="0"/>
    <n v="0"/>
    <n v="118513.7"/>
    <n v="0"/>
    <n v="327"/>
    <n v="1"/>
    <n v="66"/>
    <x v="2"/>
    <s v="03/2021"/>
    <s v="Silver Lake Elect/HVAC/Heating Upgr"/>
    <n v="6"/>
    <s v="Silver Lake Elect/HVAC/Heating Upgrades - 89"/>
    <x v="1"/>
    <x v="0"/>
  </r>
  <r>
    <n v="6933670"/>
    <n v="1"/>
    <x v="3"/>
    <n v="60"/>
    <n v="0"/>
    <n v="0"/>
    <n v="56460"/>
    <n v="0"/>
    <n v="56460"/>
    <n v="56460"/>
    <n v="0"/>
    <n v="0"/>
    <n v="56460"/>
    <n v="0"/>
    <n v="327"/>
    <n v="1"/>
    <n v="66"/>
    <x v="2"/>
    <s v="03/2021"/>
    <s v="SL GAS ROOFTOP UNITS"/>
    <n v="6"/>
    <s v="SL GAS ROOFTOP UNITS - 127"/>
    <x v="1"/>
    <x v="0"/>
  </r>
  <r>
    <n v="6933672"/>
    <n v="1"/>
    <x v="3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3/2021"/>
    <s v="Silver Lake Elect/HVAC/Heating Upgr"/>
    <n v="6"/>
    <s v="Silver Lake Elect/HVAC/Heating Upgrades - 95"/>
    <x v="1"/>
    <x v="0"/>
  </r>
  <r>
    <n v="6933709"/>
    <n v="1"/>
    <x v="3"/>
    <n v="180"/>
    <n v="0"/>
    <n v="0"/>
    <n v="25615"/>
    <n v="0"/>
    <n v="25615"/>
    <n v="25615"/>
    <n v="0"/>
    <n v="0"/>
    <n v="25615"/>
    <n v="0"/>
    <n v="327"/>
    <n v="1"/>
    <n v="66"/>
    <x v="2"/>
    <s v="03/2021"/>
    <s v="Landscaping"/>
    <n v="6"/>
    <s v="Landscaping - 81"/>
    <x v="1"/>
    <x v="0"/>
  </r>
  <r>
    <n v="6933822"/>
    <n v="1"/>
    <x v="3"/>
    <n v="120"/>
    <n v="0"/>
    <n v="0"/>
    <n v="104340.12"/>
    <n v="0"/>
    <n v="104340.12"/>
    <n v="104340.12"/>
    <n v="0"/>
    <n v="0"/>
    <n v="104340.12"/>
    <n v="0"/>
    <n v="327"/>
    <n v="1"/>
    <n v="66"/>
    <x v="2"/>
    <s v="03/2021"/>
    <s v="Silver Lake Building Renovations (I"/>
    <n v="6"/>
    <s v="Silver Lake Building Renovations (IT) - 100"/>
    <x v="1"/>
    <x v="0"/>
  </r>
  <r>
    <n v="6933849"/>
    <n v="1"/>
    <x v="3"/>
    <n v="540"/>
    <n v="248"/>
    <n v="0"/>
    <n v="21364.799999999999"/>
    <n v="0"/>
    <n v="21364.799999999999"/>
    <n v="11514.74"/>
    <n v="0"/>
    <n v="9850.06"/>
    <n v="11554.46"/>
    <n v="39.72"/>
    <n v="327"/>
    <n v="1"/>
    <n v="66"/>
    <x v="2"/>
    <s v="03/2021"/>
    <s v="OFFICE BUILDING - BEAVER RUN"/>
    <n v="6"/>
    <s v="OFFICE BUILDING - BEAVER RUN - 38"/>
    <x v="1"/>
    <x v="0"/>
  </r>
  <r>
    <n v="6933971"/>
    <n v="1"/>
    <x v="3"/>
    <n v="60"/>
    <n v="0"/>
    <n v="0"/>
    <n v="9183.33"/>
    <n v="0"/>
    <n v="9183.33"/>
    <n v="9183.33"/>
    <n v="0"/>
    <n v="0"/>
    <n v="9183.33"/>
    <n v="0"/>
    <n v="327"/>
    <n v="1"/>
    <n v="66"/>
    <x v="2"/>
    <s v="03/2021"/>
    <s v="SL PLANNING CELL CONVERSION"/>
    <n v="6"/>
    <s v="SL PLANNING CELL CONVERSION - 126"/>
    <x v="1"/>
    <x v="0"/>
  </r>
  <r>
    <n v="6933972"/>
    <n v="1"/>
    <x v="3"/>
    <n v="480"/>
    <n v="185"/>
    <n v="0"/>
    <n v="244514.08"/>
    <n v="0"/>
    <n v="244514.08"/>
    <n v="150274.21"/>
    <n v="0"/>
    <n v="94239.87"/>
    <n v="150783.62"/>
    <n v="509.41"/>
    <n v="327"/>
    <n v="1"/>
    <n v="66"/>
    <x v="2"/>
    <s v="03/2021"/>
    <s v="STRUCTURES &amp; IMPROV - ADDITION TO S"/>
    <n v="6"/>
    <s v="STRUCTURES &amp; IMPROV - ADDITION TO SILVER LAKE - 20"/>
    <x v="1"/>
    <x v="0"/>
  </r>
  <r>
    <n v="6933997"/>
    <n v="1"/>
    <x v="3"/>
    <n v="120"/>
    <n v="0"/>
    <n v="0"/>
    <n v="67800"/>
    <n v="0"/>
    <n v="67800"/>
    <n v="67800"/>
    <n v="0"/>
    <n v="0"/>
    <n v="67800"/>
    <n v="0"/>
    <n v="327"/>
    <n v="1"/>
    <n v="66"/>
    <x v="2"/>
    <s v="03/2021"/>
    <s v="Heating/Air conditioning upgrade"/>
    <n v="6"/>
    <s v="Heating/Air conditioning upgrade - 74"/>
    <x v="1"/>
    <x v="0"/>
  </r>
  <r>
    <n v="6933998"/>
    <n v="1"/>
    <x v="3"/>
    <n v="84"/>
    <n v="0"/>
    <n v="0"/>
    <n v="11479"/>
    <n v="0"/>
    <n v="11479"/>
    <n v="11479"/>
    <n v="0"/>
    <n v="0"/>
    <n v="11479"/>
    <n v="0"/>
    <n v="327"/>
    <n v="1"/>
    <n v="66"/>
    <x v="2"/>
    <s v="03/2021"/>
    <s v="Installation 3Ton AC unit in Server"/>
    <n v="6"/>
    <s v="Installation 3Ton AC unit in Server Room - 84"/>
    <x v="1"/>
    <x v="0"/>
  </r>
  <r>
    <n v="6933401"/>
    <n v="1"/>
    <x v="3"/>
    <n v="120"/>
    <n v="10"/>
    <n v="0"/>
    <n v="5046.8100000000004"/>
    <n v="0"/>
    <n v="5046.8100000000004"/>
    <n v="4605.22"/>
    <n v="0"/>
    <n v="441.59"/>
    <n v="4649.38"/>
    <n v="44.160000000000004"/>
    <n v="328"/>
    <n v="1"/>
    <n v="68"/>
    <x v="4"/>
    <s v="03/2021"/>
    <s v="Compass Pointe Furniture"/>
    <n v="2"/>
    <s v="Compass Pointe Furniture - 121"/>
    <x v="1"/>
    <x v="0"/>
  </r>
  <r>
    <n v="6933402"/>
    <n v="1"/>
    <x v="3"/>
    <n v="120"/>
    <n v="11"/>
    <n v="0"/>
    <n v="609.32000000000005"/>
    <n v="0"/>
    <n v="609.32000000000005"/>
    <n v="550.79999999999995"/>
    <n v="0"/>
    <n v="58.52"/>
    <n v="556.12"/>
    <n v="5.32"/>
    <n v="328"/>
    <n v="1"/>
    <n v="68"/>
    <x v="4"/>
    <s v="03/2021"/>
    <s v="Compass Pointe Furniture"/>
    <n v="2"/>
    <s v="Compass Pointe Furniture - 122"/>
    <x v="1"/>
    <x v="0"/>
  </r>
  <r>
    <n v="2273447"/>
    <n v="1"/>
    <x v="3"/>
    <n v="60"/>
    <n v="54"/>
    <n v="0"/>
    <n v="2654.85"/>
    <n v="0"/>
    <n v="2654.85"/>
    <n v="265.5"/>
    <n v="0"/>
    <n v="2389.35"/>
    <n v="309.75"/>
    <n v="44.25"/>
    <n v="329"/>
    <n v="1"/>
    <n v="73"/>
    <x v="11"/>
    <s v="03/2021"/>
    <s v="Jeff Sylvester 2020 Ford Exp"/>
    <n v="2"/>
    <s v="Jeff Sylvester 2020 Ford Exp"/>
    <x v="1"/>
    <x v="0"/>
  </r>
  <r>
    <n v="2273450"/>
    <n v="1"/>
    <x v="3"/>
    <n v="60"/>
    <n v="55"/>
    <n v="0"/>
    <n v="-4001"/>
    <n v="4001"/>
    <n v="0"/>
    <n v="-333.4"/>
    <n v="0"/>
    <n v="0"/>
    <n v="0"/>
    <n v="333.40000000000003"/>
    <n v="329"/>
    <n v="1"/>
    <n v="73"/>
    <x v="11"/>
    <s v="03/2021"/>
    <s v="SK20250102R - RET AM-1117 Taurus"/>
    <n v="2"/>
    <s v="SK20250102R - RET AM-1117 Taurus"/>
    <x v="1"/>
    <x v="0"/>
  </r>
  <r>
    <n v="3776262"/>
    <n v="1"/>
    <x v="3"/>
    <n v="60"/>
    <n v="58"/>
    <n v="0"/>
    <n v="73022.929999999993"/>
    <n v="0"/>
    <n v="73022.929999999993"/>
    <n v="2434.1"/>
    <n v="0"/>
    <n v="70588.83"/>
    <n v="3651.15"/>
    <n v="1217.05"/>
    <n v="329"/>
    <n v="1"/>
    <n v="73"/>
    <x v="11"/>
    <s v="03/2021"/>
    <s v="Jeff Householders New Vehicle"/>
    <n v="2"/>
    <s v="Replace the 2016 Tahoe vin 1GNSKCKC9GR398771"/>
    <x v="1"/>
    <x v="0"/>
  </r>
  <r>
    <n v="4216702"/>
    <n v="1"/>
    <x v="3"/>
    <n v="60"/>
    <n v="55"/>
    <n v="0"/>
    <n v="2.98"/>
    <n v="0"/>
    <n v="2.98"/>
    <n v="0.25"/>
    <n v="0"/>
    <n v="2.73"/>
    <n v="0.3"/>
    <n v="0.05"/>
    <n v="329"/>
    <n v="1"/>
    <n v="73"/>
    <x v="11"/>
    <s v="03/2021"/>
    <s v="Work Order Addition"/>
    <n v="2"/>
    <s v="Vehicles - Automobiles"/>
    <x v="1"/>
    <x v="0"/>
  </r>
  <r>
    <n v="4216707"/>
    <n v="1"/>
    <x v="3"/>
    <n v="60"/>
    <n v="55"/>
    <n v="0"/>
    <n v="37783.71"/>
    <n v="0"/>
    <n v="37783.71"/>
    <n v="3148.65"/>
    <n v="0"/>
    <n v="34635.06"/>
    <n v="3778.38"/>
    <n v="629.73"/>
    <n v="329"/>
    <n v="1"/>
    <n v="73"/>
    <x v="11"/>
    <s v="03/2021"/>
    <s v="Work Order Addition"/>
    <n v="2"/>
    <s v="Vehicles - Automobiles"/>
    <x v="1"/>
    <x v="0"/>
  </r>
  <r>
    <n v="6932980"/>
    <n v="1"/>
    <x v="3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3/2021"/>
    <s v="2015 Ford Exp - J Householder"/>
    <n v="2"/>
    <s v="2015 Ford Exp - J Householder - 138"/>
    <x v="1"/>
    <x v="0"/>
  </r>
  <r>
    <n v="6932982"/>
    <n v="1"/>
    <x v="3"/>
    <n v="60"/>
    <n v="8"/>
    <n v="0"/>
    <n v="40830.839999999997"/>
    <n v="0"/>
    <n v="40830.839999999997"/>
    <n v="35386.720000000001"/>
    <n v="0"/>
    <n v="5444.12"/>
    <n v="36067.24"/>
    <n v="680.52"/>
    <n v="329"/>
    <n v="1"/>
    <n v="73"/>
    <x v="11"/>
    <s v="03/2021"/>
    <s v="2016 Ford E150 Truck Pesco FL Sales"/>
    <n v="2"/>
    <s v="2016 Ford E150 Truck Pesco FL Sales (AM-1648) - 159"/>
    <x v="1"/>
    <x v="0"/>
  </r>
  <r>
    <n v="6932990"/>
    <n v="1"/>
    <x v="3"/>
    <n v="60"/>
    <n v="5"/>
    <n v="0"/>
    <n v="41806"/>
    <n v="0"/>
    <n v="41806"/>
    <n v="38322.18"/>
    <n v="0"/>
    <n v="3483.82"/>
    <n v="39018.94"/>
    <n v="696.76"/>
    <n v="329"/>
    <n v="1"/>
    <n v="73"/>
    <x v="11"/>
    <s v="03/2021"/>
    <s v="2016 Ford Explorer-Greg Robinson"/>
    <n v="2"/>
    <s v="2016 Ford Explorer-Greg Robinson - 155"/>
    <x v="1"/>
    <x v="0"/>
  </r>
  <r>
    <n v="6932996"/>
    <n v="1"/>
    <x v="3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3/2021"/>
    <s v="Householder Veh"/>
    <n v="2"/>
    <s v="Householder Veh - 170"/>
    <x v="1"/>
    <x v="0"/>
  </r>
  <r>
    <n v="6933102"/>
    <n v="1"/>
    <x v="3"/>
    <n v="60"/>
    <n v="14"/>
    <n v="0"/>
    <n v="35628"/>
    <n v="0"/>
    <n v="35628"/>
    <n v="27314.799999999999"/>
    <n v="0"/>
    <n v="8313.2000000000007"/>
    <n v="27908.6"/>
    <n v="593.80000000000007"/>
    <n v="329"/>
    <n v="1"/>
    <n v="73"/>
    <x v="11"/>
    <s v="03/2021"/>
    <s v="2017 Ford Taurus -Lou Anatrella"/>
    <n v="2"/>
    <s v="2017 Ford Taurus -Lou Anatrella - 160"/>
    <x v="1"/>
    <x v="0"/>
  </r>
  <r>
    <n v="6933260"/>
    <n v="1"/>
    <x v="3"/>
    <n v="60"/>
    <n v="0"/>
    <n v="0"/>
    <n v="38319"/>
    <n v="0"/>
    <n v="38319"/>
    <n v="38319"/>
    <n v="0"/>
    <n v="0"/>
    <n v="38319"/>
    <n v="0"/>
    <n v="329"/>
    <n v="1"/>
    <n v="73"/>
    <x v="11"/>
    <s v="03/2021"/>
    <s v="2016 Ford Explorer J. Steinmetz"/>
    <n v="2"/>
    <s v="2016 Ford Explorer J. Steinmetz - 149"/>
    <x v="1"/>
    <x v="0"/>
  </r>
  <r>
    <n v="6933263"/>
    <n v="1"/>
    <x v="3"/>
    <n v="60"/>
    <n v="3"/>
    <n v="0"/>
    <n v="42216"/>
    <n v="0"/>
    <n v="42216"/>
    <n v="40105.199999999997"/>
    <n v="0"/>
    <n v="2110.8000000000002"/>
    <n v="40808.800000000003"/>
    <n v="703.6"/>
    <n v="329"/>
    <n v="1"/>
    <n v="73"/>
    <x v="11"/>
    <s v="03/2021"/>
    <s v="2016 Ford Explorer-Sheri Richards"/>
    <n v="2"/>
    <s v="2016 Ford Explorer-C. Martin - 153"/>
    <x v="1"/>
    <x v="0"/>
  </r>
  <r>
    <n v="6933264"/>
    <n v="1"/>
    <x v="3"/>
    <n v="60"/>
    <n v="27"/>
    <n v="0"/>
    <n v="39643"/>
    <n v="0"/>
    <n v="39643"/>
    <n v="21321.48"/>
    <n v="0"/>
    <n v="18321.52"/>
    <n v="22000.05"/>
    <n v="678.57"/>
    <n v="329"/>
    <n v="1"/>
    <n v="73"/>
    <x v="11"/>
    <s v="03/2021"/>
    <s v="2018 Ford Explorer - Champe Fisher"/>
    <n v="2"/>
    <s v="2018 Ford Explorer - Bill O'Brien - 167"/>
    <x v="1"/>
    <x v="0"/>
  </r>
  <r>
    <n v="6933382"/>
    <n v="1"/>
    <x v="3"/>
    <n v="60"/>
    <n v="0"/>
    <n v="0"/>
    <n v="35342.9"/>
    <n v="0"/>
    <n v="35342.9"/>
    <n v="35342.9"/>
    <n v="0"/>
    <n v="0"/>
    <n v="35342.9"/>
    <n v="0"/>
    <n v="329"/>
    <n v="1"/>
    <n v="73"/>
    <x v="11"/>
    <s v="03/2021"/>
    <s v="2014 GMC Acadia - Bill Hancock"/>
    <n v="2"/>
    <s v="2014 GMC Acadia - Bill Hancock - 133"/>
    <x v="1"/>
    <x v="0"/>
  </r>
  <r>
    <n v="6933393"/>
    <n v="1"/>
    <x v="3"/>
    <n v="60"/>
    <n v="16"/>
    <n v="0"/>
    <n v="39832"/>
    <n v="0"/>
    <n v="39832"/>
    <n v="29210.16"/>
    <n v="0"/>
    <n v="10621.84"/>
    <n v="29874.03"/>
    <n v="663.87"/>
    <n v="329"/>
    <n v="1"/>
    <n v="73"/>
    <x v="11"/>
    <s v="03/2021"/>
    <s v="2017 Ford Explorer - Tom Mahn"/>
    <n v="2"/>
    <s v="2017 Ford Explorer - Tom Mahn - 162"/>
    <x v="1"/>
    <x v="0"/>
  </r>
  <r>
    <n v="6933678"/>
    <n v="1"/>
    <x v="3"/>
    <n v="60"/>
    <n v="0"/>
    <n v="0"/>
    <n v="29995.88"/>
    <n v="0"/>
    <n v="29995.88"/>
    <n v="29995.88"/>
    <n v="0"/>
    <n v="0"/>
    <n v="29995.88"/>
    <n v="0"/>
    <n v="329"/>
    <n v="1"/>
    <n v="73"/>
    <x v="11"/>
    <s v="03/2021"/>
    <s v="2016 Ford F-150 Saftey"/>
    <n v="2"/>
    <s v="2016 Ford F-150 Saftey - 150"/>
    <x v="1"/>
    <x v="0"/>
  </r>
  <r>
    <n v="6933821"/>
    <n v="1"/>
    <x v="3"/>
    <n v="60"/>
    <n v="0"/>
    <n v="0"/>
    <n v="35604"/>
    <n v="0"/>
    <n v="35604"/>
    <n v="35604"/>
    <n v="0"/>
    <n v="0"/>
    <n v="35604"/>
    <n v="0"/>
    <n v="329"/>
    <n v="1"/>
    <n v="73"/>
    <x v="11"/>
    <s v="03/2021"/>
    <s v="2015 Ford Taurus V. Gadgil"/>
    <n v="2"/>
    <s v="2015 Ford Taurus V. Gadgil - 148"/>
    <x v="1"/>
    <x v="0"/>
  </r>
  <r>
    <n v="6933829"/>
    <n v="1"/>
    <x v="3"/>
    <n v="60"/>
    <n v="5"/>
    <n v="0"/>
    <n v="40961.57"/>
    <n v="0"/>
    <n v="40961.57"/>
    <n v="37548.1"/>
    <n v="0"/>
    <n v="3413.47"/>
    <n v="38230.79"/>
    <n v="682.69"/>
    <n v="329"/>
    <n v="1"/>
    <n v="73"/>
    <x v="11"/>
    <s v="03/2021"/>
    <s v="2016 Ford Explorer XLT -Brian Goff"/>
    <n v="2"/>
    <s v="2016 Ford Explorer XLT -Brian Goff - 154"/>
    <x v="1"/>
    <x v="0"/>
  </r>
  <r>
    <n v="6933830"/>
    <n v="1"/>
    <x v="3"/>
    <n v="60"/>
    <n v="0"/>
    <n v="0"/>
    <n v="23867"/>
    <n v="0"/>
    <n v="23867"/>
    <n v="23867"/>
    <n v="0"/>
    <n v="0"/>
    <n v="23867"/>
    <n v="0"/>
    <n v="329"/>
    <n v="1"/>
    <n v="73"/>
    <x v="11"/>
    <s v="03/2021"/>
    <s v="2016 Ford Fusion  - HR Dept spare"/>
    <n v="2"/>
    <s v="2016 Ford Fusion  - HR Dept spare - 147"/>
    <x v="1"/>
    <x v="0"/>
  </r>
  <r>
    <n v="6934022"/>
    <n v="1"/>
    <x v="3"/>
    <n v="60"/>
    <n v="27"/>
    <n v="0"/>
    <n v="40111.449999999997"/>
    <n v="0"/>
    <n v="40111.449999999997"/>
    <n v="21573.439999999999"/>
    <n v="0"/>
    <n v="18538.009999999998"/>
    <n v="22260.03"/>
    <n v="686.59"/>
    <n v="329"/>
    <n v="1"/>
    <n v="73"/>
    <x v="11"/>
    <s v="03/2021"/>
    <s v="2018 Ford Explorer White - L. Orr"/>
    <n v="2"/>
    <s v="2018 Ford Explorer White - L. Orr - 178"/>
    <x v="1"/>
    <x v="0"/>
  </r>
  <r>
    <n v="6934034"/>
    <n v="1"/>
    <x v="3"/>
    <n v="60"/>
    <n v="41"/>
    <n v="0"/>
    <n v="29646.39"/>
    <n v="0"/>
    <n v="29646.39"/>
    <n v="8990.7900000000009"/>
    <n v="0"/>
    <n v="20655.599999999999"/>
    <n v="9494.59"/>
    <n v="503.8"/>
    <n v="329"/>
    <n v="1"/>
    <n v="73"/>
    <x v="11"/>
    <s v="03/2021"/>
    <s v="2017 Ford Edge Steve Baccino"/>
    <n v="2"/>
    <s v="2017 Ford Edge Steve Baccino - 175"/>
    <x v="1"/>
    <x v="0"/>
  </r>
  <r>
    <n v="6934052"/>
    <n v="1"/>
    <x v="3"/>
    <n v="60"/>
    <n v="42"/>
    <n v="0"/>
    <n v="65092"/>
    <n v="0"/>
    <n v="65092"/>
    <n v="18651.37"/>
    <n v="0"/>
    <n v="46440.63"/>
    <n v="19757.099999999999"/>
    <n v="1105.73"/>
    <n v="329"/>
    <n v="1"/>
    <n v="73"/>
    <x v="11"/>
    <s v="03/2021"/>
    <s v="2019 Chevy Tahoe - Moriarty"/>
    <n v="2"/>
    <s v="2019 Chevy Tahoe - Moriarty - 177"/>
    <x v="1"/>
    <x v="0"/>
  </r>
  <r>
    <n v="6934061"/>
    <n v="1"/>
    <x v="3"/>
    <n v="60"/>
    <n v="22"/>
    <n v="0"/>
    <n v="6344.61"/>
    <n v="0"/>
    <n v="6344.61"/>
    <n v="6344.61"/>
    <n v="0"/>
    <n v="0"/>
    <n v="6344.61"/>
    <n v="0"/>
    <n v="329"/>
    <n v="1"/>
    <n v="73"/>
    <x v="11"/>
    <s v="03/2021"/>
    <s v="2017 Ford Edge Steve Baccino"/>
    <n v="2"/>
    <s v="2017 Ford Edge Steve Baccino - 176"/>
    <x v="1"/>
    <x v="0"/>
  </r>
  <r>
    <n v="6934081"/>
    <n v="1"/>
    <x v="3"/>
    <n v="60"/>
    <n v="38"/>
    <n v="0"/>
    <n v="44783.54"/>
    <n v="0"/>
    <n v="44783.54"/>
    <n v="15829.72"/>
    <n v="0"/>
    <n v="28953.82"/>
    <n v="16591.66"/>
    <n v="761.94"/>
    <n v="329"/>
    <n v="1"/>
    <n v="73"/>
    <x v="11"/>
    <s v="03/2021"/>
    <s v="2019 Ford Explorer XLT - Galtman"/>
    <n v="2"/>
    <s v="2019 Ford Explorer XLT - Galtman - 171"/>
    <x v="1"/>
    <x v="0"/>
  </r>
  <r>
    <n v="7003533"/>
    <n v="1"/>
    <x v="3"/>
    <n v="60"/>
    <n v="46"/>
    <n v="0"/>
    <n v="56746.98"/>
    <n v="0"/>
    <n v="56746.98"/>
    <n v="12464.05"/>
    <n v="0"/>
    <n v="44282.93"/>
    <n v="13426.72"/>
    <n v="962.67000000000007"/>
    <n v="329"/>
    <n v="1"/>
    <n v="73"/>
    <x v="11"/>
    <s v="03/2021"/>
    <s v="2020 Ford Explorer - Sylvester"/>
    <n v="2"/>
    <s v="2020 Ford Explorer - Sylvester - 179"/>
    <x v="1"/>
    <x v="0"/>
  </r>
  <r>
    <n v="7004104"/>
    <n v="1"/>
    <x v="3"/>
    <n v="60"/>
    <n v="47"/>
    <n v="0"/>
    <n v="51694"/>
    <n v="0"/>
    <n v="51694"/>
    <n v="10489.93"/>
    <n v="0"/>
    <n v="41204.07"/>
    <n v="11366.61"/>
    <n v="876.68000000000006"/>
    <n v="329"/>
    <n v="1"/>
    <n v="73"/>
    <x v="11"/>
    <s v="03/2021"/>
    <s v="2020 GMC Acadia - Cooper"/>
    <n v="2"/>
    <s v="2020 GMC Acadia - Cooper -180"/>
    <x v="1"/>
    <x v="0"/>
  </r>
  <r>
    <n v="11647033"/>
    <n v="1"/>
    <x v="3"/>
    <n v="60"/>
    <n v="60"/>
    <n v="0"/>
    <n v="53588"/>
    <n v="3708.39"/>
    <n v="57296.39"/>
    <n v="0"/>
    <n v="0"/>
    <n v="53588"/>
    <n v="893.13"/>
    <n v="893.13"/>
    <n v="329"/>
    <n v="1"/>
    <n v="73"/>
    <x v="11"/>
    <s v="03/2021"/>
    <s v="Jason Bennett s Vehicle"/>
    <n v="2"/>
    <s v="Purchase Jason Bennett s vehicle"/>
    <x v="1"/>
    <x v="0"/>
  </r>
  <r>
    <n v="17729802"/>
    <n v="1"/>
    <x v="3"/>
    <n v="60"/>
    <n v="60"/>
    <n v="0"/>
    <n v="0"/>
    <n v="49943.630000000005"/>
    <n v="49943.63"/>
    <n v="0"/>
    <n v="0"/>
    <n v="0"/>
    <n v="0"/>
    <n v="0"/>
    <n v="329"/>
    <n v="1"/>
    <n v="73"/>
    <x v="11"/>
    <s v="03/2021"/>
    <s v="Mike Cassel s Vehicle"/>
    <n v="2"/>
    <s v="Purchase new vehicle for Mike Cassel"/>
    <x v="1"/>
    <x v="0"/>
  </r>
  <r>
    <n v="17743128"/>
    <n v="1"/>
    <x v="3"/>
    <n v="60"/>
    <n v="55"/>
    <n v="0"/>
    <n v="0"/>
    <n v="-4001"/>
    <n v="-4001"/>
    <n v="0"/>
    <n v="0"/>
    <n v="-3667.6"/>
    <n v="-400.08"/>
    <n v="-400.08"/>
    <n v="329"/>
    <n v="1"/>
    <n v="73"/>
    <x v="11"/>
    <s v="03/2021"/>
    <s v="Work Order Addition"/>
    <n v="2"/>
    <s v="Transportation Equipment"/>
    <x v="1"/>
    <x v="0"/>
  </r>
  <r>
    <n v="6932995"/>
    <n v="1"/>
    <x v="3"/>
    <n v="84"/>
    <n v="52"/>
    <n v="0"/>
    <n v="8954"/>
    <n v="0"/>
    <n v="8954"/>
    <n v="3321.62"/>
    <n v="0"/>
    <n v="5632.38"/>
    <n v="3429.94"/>
    <n v="108.32000000000001"/>
    <n v="330"/>
    <n v="1"/>
    <n v="76"/>
    <x v="9"/>
    <s v="03/2021"/>
    <s v="Customer Care Cisco Phone System"/>
    <n v="2"/>
    <s v="Customer Care Cisco Phone System - 168"/>
    <x v="1"/>
    <x v="0"/>
  </r>
  <r>
    <n v="6933270"/>
    <n v="1"/>
    <x v="3"/>
    <n v="84"/>
    <n v="50"/>
    <n v="0"/>
    <n v="9456.25"/>
    <n v="0"/>
    <n v="9456.25"/>
    <n v="3827.5"/>
    <n v="0"/>
    <n v="5628.75"/>
    <n v="3940.08"/>
    <n v="112.58"/>
    <n v="330"/>
    <n v="1"/>
    <n v="76"/>
    <x v="9"/>
    <s v="03/2021"/>
    <s v="Cisco Phone Equip, (67) Microphones"/>
    <n v="2"/>
    <s v="Cisco Phone Equip, (67) Microphones &amp; (73) Headsets - 166"/>
    <x v="1"/>
    <x v="0"/>
  </r>
  <r>
    <n v="6933412"/>
    <n v="1"/>
    <x v="3"/>
    <n v="84"/>
    <n v="54"/>
    <n v="0"/>
    <n v="16375"/>
    <n v="0"/>
    <n v="16375"/>
    <n v="5683.77"/>
    <n v="0"/>
    <n v="10691.23"/>
    <n v="5881.76"/>
    <n v="197.99"/>
    <n v="330"/>
    <n v="1"/>
    <n v="76"/>
    <x v="9"/>
    <s v="03/2021"/>
    <s v="Customer Care Cisco Phone System"/>
    <n v="2"/>
    <s v="Customer Care Cisco Phone System - 169"/>
    <x v="1"/>
    <x v="0"/>
  </r>
  <r>
    <n v="6933844"/>
    <n v="1"/>
    <x v="3"/>
    <n v="84"/>
    <n v="45"/>
    <n v="0"/>
    <n v="404019.88"/>
    <n v="0"/>
    <n v="404019.88"/>
    <n v="183645.4"/>
    <n v="0"/>
    <n v="220374.48"/>
    <n v="188542.61"/>
    <n v="4897.21"/>
    <n v="330"/>
    <n v="1"/>
    <n v="76"/>
    <x v="9"/>
    <s v="03/2021"/>
    <s v="Customer Care Cisco Phone System"/>
    <n v="2"/>
    <s v="Customer Care Cisco Phone System - 164"/>
    <x v="1"/>
    <x v="0"/>
  </r>
  <r>
    <n v="6933996"/>
    <n v="1"/>
    <x v="3"/>
    <n v="84"/>
    <n v="48"/>
    <n v="0"/>
    <n v="30844.91"/>
    <n v="0"/>
    <n v="30844.91"/>
    <n v="13219.24"/>
    <n v="0"/>
    <n v="17625.669999999998"/>
    <n v="13586.44"/>
    <n v="367.2"/>
    <n v="330"/>
    <n v="1"/>
    <n v="76"/>
    <x v="9"/>
    <s v="03/2021"/>
    <s v="Customer Care Cisco Phone System"/>
    <n v="2"/>
    <s v="Customer Care Cisco Phone System - 165"/>
    <x v="1"/>
    <x v="0"/>
  </r>
  <r>
    <n v="6932986"/>
    <n v="1"/>
    <x v="4"/>
    <n v="84"/>
    <n v="39"/>
    <n v="0"/>
    <n v="164635.24"/>
    <n v="0"/>
    <n v="164635.24"/>
    <n v="86666.240000000005"/>
    <n v="0"/>
    <n v="77969"/>
    <n v="88665.45"/>
    <n v="1999.21"/>
    <n v="308"/>
    <n v="1"/>
    <n v="39"/>
    <x v="0"/>
    <s v="04/2021"/>
    <s v="Utilities International - Phase 1"/>
    <n v="2"/>
    <s v="Utilities International - Phase 1 - 1579"/>
    <x v="0"/>
    <x v="0"/>
  </r>
  <r>
    <n v="6933095"/>
    <n v="1"/>
    <x v="4"/>
    <n v="84"/>
    <n v="52"/>
    <n v="0"/>
    <n v="1625"/>
    <n v="0"/>
    <n v="1625"/>
    <n v="603.04999999999995"/>
    <n v="0"/>
    <n v="1021.95"/>
    <n v="622.70000000000005"/>
    <n v="19.650000000000002"/>
    <n v="308"/>
    <n v="1"/>
    <n v="39"/>
    <x v="0"/>
    <s v="04/2021"/>
    <s v="Utilities International - Phase 2"/>
    <n v="2"/>
    <s v="Utilities International - Phase 2 - 1779"/>
    <x v="0"/>
    <x v="0"/>
  </r>
  <r>
    <n v="6933388"/>
    <n v="1"/>
    <x v="4"/>
    <n v="84"/>
    <n v="51"/>
    <n v="0"/>
    <n v="-1778.34"/>
    <n v="0"/>
    <n v="-1778.34"/>
    <n v="-681.19"/>
    <n v="0"/>
    <n v="-1097.1500000000001"/>
    <n v="-702.7"/>
    <n v="-21.51"/>
    <n v="308"/>
    <n v="1"/>
    <n v="39"/>
    <x v="0"/>
    <s v="04/2021"/>
    <s v="Utilities International - Phase 2"/>
    <n v="2"/>
    <s v="Utilities International - Phase 2 - 1764"/>
    <x v="0"/>
    <x v="0"/>
  </r>
  <r>
    <n v="6933673"/>
    <n v="1"/>
    <x v="4"/>
    <n v="84"/>
    <n v="49"/>
    <n v="0"/>
    <n v="1021008.31"/>
    <n v="0"/>
    <n v="1021008.31"/>
    <n v="415493.63"/>
    <n v="0"/>
    <n v="605514.68000000005"/>
    <n v="427851.07"/>
    <n v="12357.44"/>
    <n v="308"/>
    <n v="1"/>
    <n v="39"/>
    <x v="0"/>
    <s v="04/2021"/>
    <s v="Utilities International - Phase 2"/>
    <n v="2"/>
    <s v="Utilities International - Phase 2 - 1755"/>
    <x v="0"/>
    <x v="0"/>
  </r>
  <r>
    <n v="6933825"/>
    <n v="1"/>
    <x v="4"/>
    <n v="84"/>
    <n v="50"/>
    <n v="0"/>
    <n v="261.20999999999998"/>
    <n v="0"/>
    <n v="261.20999999999998"/>
    <n v="103.18"/>
    <n v="0"/>
    <n v="158.03"/>
    <n v="106.34"/>
    <n v="3.16"/>
    <n v="308"/>
    <n v="1"/>
    <n v="39"/>
    <x v="0"/>
    <s v="04/2021"/>
    <s v="Utilities International - Phase 2"/>
    <n v="2"/>
    <s v="Utilities International - Phase 2 - 1774"/>
    <x v="0"/>
    <x v="0"/>
  </r>
  <r>
    <n v="6933826"/>
    <n v="1"/>
    <x v="4"/>
    <n v="84"/>
    <n v="54"/>
    <n v="0"/>
    <n v="1300"/>
    <n v="0"/>
    <n v="1300"/>
    <n v="451.39"/>
    <n v="0"/>
    <n v="848.61"/>
    <n v="467.11"/>
    <n v="15.72"/>
    <n v="308"/>
    <n v="1"/>
    <n v="39"/>
    <x v="0"/>
    <s v="04/2021"/>
    <s v="Utilities International - Phase 2"/>
    <n v="2"/>
    <s v="Utilities International - Phase 2 - 1790"/>
    <x v="0"/>
    <x v="0"/>
  </r>
  <r>
    <n v="6933976"/>
    <n v="1"/>
    <x v="4"/>
    <n v="84"/>
    <n v="53"/>
    <n v="0"/>
    <n v="10697.46"/>
    <n v="0"/>
    <n v="10697.46"/>
    <n v="3842.4"/>
    <n v="0"/>
    <n v="6855.06"/>
    <n v="3971.74"/>
    <n v="129.34"/>
    <n v="308"/>
    <n v="1"/>
    <n v="39"/>
    <x v="0"/>
    <s v="04/2021"/>
    <s v="Utilities International - Phase 2"/>
    <n v="2"/>
    <s v="Utilities International - Phase 2 - 1786"/>
    <x v="0"/>
    <x v="0"/>
  </r>
  <r>
    <n v="6933977"/>
    <n v="1"/>
    <x v="4"/>
    <n v="84"/>
    <n v="55"/>
    <n v="0"/>
    <n v="18074.14"/>
    <n v="0"/>
    <n v="18074.14"/>
    <n v="6060.59"/>
    <n v="0"/>
    <n v="12013.55"/>
    <n v="6279.02"/>
    <n v="218.43"/>
    <n v="308"/>
    <n v="1"/>
    <n v="39"/>
    <x v="0"/>
    <s v="04/2021"/>
    <s v="Utilities International - Phase 2"/>
    <n v="2"/>
    <s v="Utilities International - Phase 2 - 1799"/>
    <x v="0"/>
    <x v="0"/>
  </r>
  <r>
    <n v="6933983"/>
    <n v="1"/>
    <x v="4"/>
    <n v="84"/>
    <n v="56"/>
    <n v="0"/>
    <n v="1950"/>
    <n v="0"/>
    <n v="1950"/>
    <n v="630.59"/>
    <n v="0"/>
    <n v="1319.41"/>
    <n v="654.15"/>
    <n v="23.56"/>
    <n v="308"/>
    <n v="1"/>
    <n v="39"/>
    <x v="0"/>
    <s v="04/2021"/>
    <s v="Utilities International - Phase 2"/>
    <n v="2"/>
    <s v="Utilities International - Phase 2 - 1808"/>
    <x v="0"/>
    <x v="0"/>
  </r>
  <r>
    <n v="6934027"/>
    <n v="1"/>
    <x v="4"/>
    <n v="84"/>
    <n v="58"/>
    <n v="0"/>
    <n v="10393.98"/>
    <n v="0"/>
    <n v="10393.98"/>
    <n v="3113.16"/>
    <n v="0"/>
    <n v="7280.82"/>
    <n v="3238.69"/>
    <n v="125.53"/>
    <n v="308"/>
    <n v="1"/>
    <n v="39"/>
    <x v="0"/>
    <s v="04/2021"/>
    <s v="Utilities International - Phase 2"/>
    <n v="2"/>
    <s v="Utilities International - Phase 2 - 1810"/>
    <x v="0"/>
    <x v="0"/>
  </r>
  <r>
    <n v="6934066"/>
    <n v="1"/>
    <x v="4"/>
    <n v="84"/>
    <n v="60"/>
    <n v="0"/>
    <n v="3250"/>
    <n v="0"/>
    <n v="3250"/>
    <n v="895.9"/>
    <n v="0"/>
    <n v="2354.1"/>
    <n v="935.14"/>
    <n v="39.24"/>
    <n v="308"/>
    <n v="1"/>
    <n v="39"/>
    <x v="0"/>
    <s v="04/2021"/>
    <s v="Utilities International - Phase 2"/>
    <n v="2"/>
    <s v="Utilities International - Phase 2 - 1822"/>
    <x v="0"/>
    <x v="0"/>
  </r>
  <r>
    <n v="6934076"/>
    <n v="1"/>
    <x v="4"/>
    <n v="84"/>
    <n v="61"/>
    <n v="0"/>
    <n v="13092.33"/>
    <n v="0"/>
    <n v="13092.33"/>
    <n v="3452.79"/>
    <n v="0"/>
    <n v="9639.5400000000009"/>
    <n v="3610.82"/>
    <n v="158.03"/>
    <n v="308"/>
    <n v="1"/>
    <n v="39"/>
    <x v="0"/>
    <s v="04/2021"/>
    <s v="Utilities International - Phase 2"/>
    <n v="2"/>
    <s v="Utilities International - Phase 2 - 1824"/>
    <x v="0"/>
    <x v="0"/>
  </r>
  <r>
    <n v="6933481"/>
    <n v="1"/>
    <x v="4"/>
    <n v="60"/>
    <n v="0"/>
    <n v="0"/>
    <n v="5716.29"/>
    <n v="0"/>
    <n v="5716.29"/>
    <n v="5716.29"/>
    <n v="0"/>
    <n v="5716.29"/>
    <n v="5716.29"/>
    <n v="0"/>
    <n v="300"/>
    <n v="1"/>
    <n v="62"/>
    <x v="1"/>
    <s v="04/2021"/>
    <s v="Organizational Expense"/>
    <n v="4"/>
    <s v="Organizational Expense - 1"/>
    <x v="0"/>
    <x v="0"/>
  </r>
  <r>
    <n v="6933924"/>
    <n v="1"/>
    <x v="4"/>
    <n v="60"/>
    <n v="0"/>
    <n v="0"/>
    <n v="250"/>
    <n v="0"/>
    <n v="250"/>
    <n v="250"/>
    <n v="0"/>
    <n v="250"/>
    <n v="250"/>
    <n v="0"/>
    <n v="300"/>
    <n v="1"/>
    <n v="62"/>
    <x v="1"/>
    <s v="04/2021"/>
    <s v="Merger Expenses"/>
    <n v="4"/>
    <s v="Merger Expenses - 2"/>
    <x v="0"/>
    <x v="0"/>
  </r>
  <r>
    <n v="3775374"/>
    <n v="1"/>
    <x v="4"/>
    <n v="180"/>
    <n v="176"/>
    <n v="0"/>
    <n v="1513.52"/>
    <n v="0"/>
    <n v="1513.52"/>
    <n v="33.64"/>
    <n v="0"/>
    <n v="1479.88"/>
    <n v="42.05"/>
    <n v="8.41"/>
    <n v="301"/>
    <n v="1"/>
    <n v="66"/>
    <x v="2"/>
    <s v="04/2021"/>
    <s v="Energy Lane Warehouse Office"/>
    <n v="6"/>
    <s v="Energy Lane Warehouse Office"/>
    <x v="0"/>
    <x v="1"/>
  </r>
  <r>
    <n v="6932921"/>
    <n v="1"/>
    <x v="4"/>
    <n v="120"/>
    <n v="32"/>
    <n v="0"/>
    <n v="127874.67"/>
    <n v="0"/>
    <n v="127874.67"/>
    <n v="92981.71"/>
    <n v="0"/>
    <n v="34892.959999999999"/>
    <n v="94072.12"/>
    <n v="1090.4100000000001"/>
    <n v="301"/>
    <n v="1"/>
    <n v="66"/>
    <x v="2"/>
    <s v="04/2021"/>
    <s v="Silver Lake Office Additions"/>
    <n v="6"/>
    <s v="Silver Lake Office Additions - 1163"/>
    <x v="0"/>
    <x v="2"/>
  </r>
  <r>
    <n v="6932947"/>
    <n v="1"/>
    <x v="4"/>
    <n v="480"/>
    <n v="445"/>
    <n v="0"/>
    <n v="3603347.56"/>
    <n v="0"/>
    <n v="3603347.56"/>
    <n v="255418.18"/>
    <n v="0"/>
    <n v="3347929.38"/>
    <n v="262941.61"/>
    <n v="7523.43"/>
    <n v="301"/>
    <n v="1"/>
    <n v="66"/>
    <x v="2"/>
    <s v="04/2021"/>
    <s v="Dover Stover/Energy Lane Office"/>
    <n v="6"/>
    <s v="Dover Stover/Energy Lane Office - 1748"/>
    <x v="0"/>
    <x v="1"/>
  </r>
  <r>
    <n v="6932948"/>
    <n v="1"/>
    <x v="4"/>
    <n v="480"/>
    <n v="445"/>
    <n v="0"/>
    <n v="129456.21"/>
    <n v="0"/>
    <n v="129456.21"/>
    <n v="9176.2999999999993"/>
    <n v="0"/>
    <n v="120279.91"/>
    <n v="9446.59"/>
    <n v="270.29000000000002"/>
    <n v="301"/>
    <n v="1"/>
    <n v="66"/>
    <x v="2"/>
    <s v="04/2021"/>
    <s v="Dover Stover/Energy Lane Warehouse"/>
    <n v="6"/>
    <s v="Dover Stover/Energy Lane Warehouse - 1749"/>
    <x v="0"/>
    <x v="1"/>
  </r>
  <r>
    <n v="6932951"/>
    <n v="1"/>
    <x v="4"/>
    <n v="60"/>
    <n v="0"/>
    <n v="0"/>
    <n v="8490"/>
    <n v="0"/>
    <n v="8490"/>
    <n v="8490"/>
    <n v="0"/>
    <n v="0"/>
    <n v="8490"/>
    <n v="0"/>
    <n v="301"/>
    <n v="1"/>
    <n v="66"/>
    <x v="2"/>
    <s v="04/2021"/>
    <s v="AC Unit for SL Server Room"/>
    <n v="6"/>
    <s v="AC Unit for SL Server Room - 1250"/>
    <x v="0"/>
    <x v="2"/>
  </r>
  <r>
    <n v="6932962"/>
    <n v="1"/>
    <x v="4"/>
    <n v="60"/>
    <n v="0"/>
    <n v="0"/>
    <n v="8250"/>
    <n v="0"/>
    <n v="8250"/>
    <n v="8250"/>
    <n v="0"/>
    <n v="0"/>
    <n v="8250"/>
    <n v="0"/>
    <n v="301"/>
    <n v="1"/>
    <n v="66"/>
    <x v="2"/>
    <s v="04/2021"/>
    <s v="Enhance electrical service at SL"/>
    <n v="6"/>
    <s v="Enhance electrical service at SL - 911"/>
    <x v="0"/>
    <x v="2"/>
  </r>
  <r>
    <n v="6933059"/>
    <n v="1"/>
    <x v="4"/>
    <n v="120"/>
    <n v="58"/>
    <n v="0"/>
    <n v="300663.94"/>
    <n v="0"/>
    <n v="300663.94"/>
    <n v="139176.5"/>
    <n v="0"/>
    <n v="161487.44"/>
    <n v="141960.76999999999"/>
    <n v="2784.27"/>
    <n v="301"/>
    <n v="1"/>
    <n v="66"/>
    <x v="2"/>
    <s v="04/2021"/>
    <s v="Silver Lake 2nd Floor Renovations"/>
    <n v="6"/>
    <s v="Silver Lake 2nd Floor Renovations - 1364"/>
    <x v="0"/>
    <x v="2"/>
  </r>
  <r>
    <n v="6933067"/>
    <n v="1"/>
    <x v="4"/>
    <n v="120"/>
    <n v="42"/>
    <n v="0"/>
    <n v="8534"/>
    <n v="0"/>
    <n v="8534"/>
    <n v="5490.76"/>
    <n v="0"/>
    <n v="3043.24"/>
    <n v="5563.22"/>
    <n v="72.460000000000008"/>
    <n v="301"/>
    <n v="1"/>
    <n v="66"/>
    <x v="2"/>
    <s v="04/2021"/>
    <s v="SL Treasury AC Replacement"/>
    <n v="6"/>
    <s v="SL Treasury AC Replacement - 1210"/>
    <x v="0"/>
    <x v="2"/>
  </r>
  <r>
    <n v="6933079"/>
    <n v="1"/>
    <x v="4"/>
    <n v="480"/>
    <n v="452"/>
    <n v="0"/>
    <n v="6615.23"/>
    <n v="0"/>
    <n v="6615.23"/>
    <n v="372.42"/>
    <n v="0"/>
    <n v="6242.81"/>
    <n v="386.23"/>
    <n v="13.81"/>
    <n v="301"/>
    <n v="1"/>
    <n v="66"/>
    <x v="2"/>
    <s v="04/2021"/>
    <s v="Dover Stover/Energy Lane Office"/>
    <n v="6"/>
    <s v="Dover Stover/Energy Lane Office - 1801"/>
    <x v="0"/>
    <x v="1"/>
  </r>
  <r>
    <n v="6933083"/>
    <n v="1"/>
    <x v="4"/>
    <n v="60"/>
    <n v="0"/>
    <n v="0"/>
    <n v="2120.36"/>
    <n v="0"/>
    <n v="2120.36"/>
    <n v="2120.36"/>
    <n v="0"/>
    <n v="0"/>
    <n v="2120.36"/>
    <n v="0"/>
    <n v="301"/>
    <n v="1"/>
    <n v="66"/>
    <x v="2"/>
    <s v="04/2021"/>
    <s v="Electrical Work For Is Department"/>
    <n v="6"/>
    <s v="Electrical Work For Is Department - 404"/>
    <x v="0"/>
    <x v="1"/>
  </r>
  <r>
    <n v="6933084"/>
    <n v="1"/>
    <x v="4"/>
    <n v="60"/>
    <n v="0"/>
    <n v="0"/>
    <n v="719.88"/>
    <n v="0"/>
    <n v="719.88"/>
    <n v="719.88"/>
    <n v="0"/>
    <n v="0"/>
    <n v="719.88"/>
    <n v="0"/>
    <n v="301"/>
    <n v="1"/>
    <n v="66"/>
    <x v="2"/>
    <s v="04/2021"/>
    <s v="Enhance electrical service at SL"/>
    <n v="6"/>
    <s v="Enhance electrical service at SL - 919"/>
    <x v="0"/>
    <x v="2"/>
  </r>
  <r>
    <n v="6933195"/>
    <n v="1"/>
    <x v="4"/>
    <n v="120"/>
    <n v="85"/>
    <n v="0"/>
    <n v="44213.9"/>
    <n v="0"/>
    <n v="44213.9"/>
    <n v="12569.53"/>
    <n v="0"/>
    <n v="31644.37"/>
    <n v="12941.82"/>
    <n v="372.29"/>
    <n v="301"/>
    <n v="1"/>
    <n v="66"/>
    <x v="2"/>
    <s v="04/2021"/>
    <s v="Newark Office Architecture"/>
    <n v="6"/>
    <s v="Newark Office Architecture - 1747"/>
    <x v="0"/>
    <x v="3"/>
  </r>
  <r>
    <n v="6933196"/>
    <n v="1"/>
    <x v="4"/>
    <n v="120"/>
    <n v="88"/>
    <n v="0"/>
    <n v="4235.8900000000003"/>
    <n v="0"/>
    <n v="4235.8900000000003"/>
    <n v="1098.25"/>
    <n v="0"/>
    <n v="3137.64"/>
    <n v="1133.9100000000001"/>
    <n v="35.660000000000004"/>
    <n v="301"/>
    <n v="1"/>
    <n v="66"/>
    <x v="2"/>
    <s v="04/2021"/>
    <s v="Newark Office Architecture"/>
    <n v="6"/>
    <s v="Newark Office Architecture - 1778"/>
    <x v="0"/>
    <x v="3"/>
  </r>
  <r>
    <n v="6933228"/>
    <n v="1"/>
    <x v="4"/>
    <n v="77"/>
    <n v="0"/>
    <n v="0"/>
    <n v="7648.79"/>
    <n v="0"/>
    <n v="7648.79"/>
    <n v="7648.79"/>
    <n v="0"/>
    <n v="0"/>
    <n v="7648.79"/>
    <n v="0"/>
    <n v="301"/>
    <n v="1"/>
    <n v="66"/>
    <x v="2"/>
    <s v="04/2021"/>
    <s v="COMPASS POINTE BLDG"/>
    <n v="6"/>
    <s v="COMPASS POINTE BLDG - 1050"/>
    <x v="0"/>
    <x v="4"/>
  </r>
  <r>
    <n v="6933476"/>
    <n v="1"/>
    <x v="4"/>
    <n v="120"/>
    <n v="91"/>
    <n v="0"/>
    <n v="8160"/>
    <n v="0"/>
    <n v="8160"/>
    <n v="1911.37"/>
    <n v="0"/>
    <n v="6248.63"/>
    <n v="1980.04"/>
    <n v="68.67"/>
    <n v="301"/>
    <n v="1"/>
    <n v="66"/>
    <x v="2"/>
    <s v="04/2021"/>
    <s v="Newark Office Project Management"/>
    <n v="6"/>
    <s v="Newark Office Project Management - 1789"/>
    <x v="0"/>
    <x v="3"/>
  </r>
  <r>
    <n v="6933477"/>
    <n v="1"/>
    <x v="4"/>
    <n v="120"/>
    <n v="90"/>
    <n v="0"/>
    <n v="2720"/>
    <n v="0"/>
    <n v="2720"/>
    <n v="659.79"/>
    <n v="0"/>
    <n v="2060.21"/>
    <n v="682.68"/>
    <n v="22.89"/>
    <n v="301"/>
    <n v="1"/>
    <n v="66"/>
    <x v="2"/>
    <s v="04/2021"/>
    <s v="Newark Office Project Management"/>
    <n v="6"/>
    <s v="Newark Office Project Management - 1795"/>
    <x v="0"/>
    <x v="3"/>
  </r>
  <r>
    <n v="6933486"/>
    <n v="1"/>
    <x v="4"/>
    <n v="120"/>
    <n v="26"/>
    <n v="0"/>
    <n v="42500"/>
    <n v="0"/>
    <n v="42500"/>
    <n v="33042.81"/>
    <n v="0"/>
    <n v="9457.19"/>
    <n v="33406.550000000003"/>
    <n v="363.74"/>
    <n v="301"/>
    <n v="1"/>
    <n v="66"/>
    <x v="2"/>
    <s v="04/2021"/>
    <s v="SL Natural Gas Generator"/>
    <n v="6"/>
    <s v="SL Natural Gas Generator - 1147"/>
    <x v="0"/>
    <x v="2"/>
  </r>
  <r>
    <n v="6933497"/>
    <n v="1"/>
    <x v="4"/>
    <n v="84"/>
    <n v="0"/>
    <n v="0"/>
    <n v="15590"/>
    <n v="0"/>
    <n v="15590"/>
    <n v="15590"/>
    <n v="0"/>
    <n v="0"/>
    <n v="15590"/>
    <n v="0"/>
    <n v="301"/>
    <n v="1"/>
    <n v="66"/>
    <x v="2"/>
    <s v="04/2021"/>
    <s v="A/C for Server Room"/>
    <n v="6"/>
    <s v="A/C for Server Room - 962"/>
    <x v="0"/>
    <x v="1"/>
  </r>
  <r>
    <n v="6933501"/>
    <n v="1"/>
    <x v="4"/>
    <n v="480"/>
    <n v="446"/>
    <n v="0"/>
    <n v="-31928.82"/>
    <n v="0"/>
    <n v="-31928.82"/>
    <n v="-2196.66"/>
    <n v="0"/>
    <n v="-29732.16"/>
    <n v="-2263.3200000000002"/>
    <n v="-66.66"/>
    <n v="301"/>
    <n v="1"/>
    <n v="66"/>
    <x v="2"/>
    <s v="04/2021"/>
    <s v="Dover Stover/Energy Lane Office"/>
    <n v="6"/>
    <s v="Dover Stover/Energy Lane Office - 1769"/>
    <x v="0"/>
    <x v="1"/>
  </r>
  <r>
    <n v="6933502"/>
    <n v="1"/>
    <x v="4"/>
    <n v="60"/>
    <n v="0"/>
    <n v="0"/>
    <n v="9591"/>
    <n v="0"/>
    <n v="9591"/>
    <n v="9591"/>
    <n v="0"/>
    <n v="0"/>
    <n v="9591"/>
    <n v="0"/>
    <n v="301"/>
    <n v="1"/>
    <n v="66"/>
    <x v="2"/>
    <s v="04/2021"/>
    <s v="A/C unit for Silver Lake Server roo"/>
    <n v="6"/>
    <s v="A/C unit for Silver Lake Server room - 910"/>
    <x v="0"/>
    <x v="2"/>
  </r>
  <r>
    <n v="6933554"/>
    <n v="1"/>
    <x v="4"/>
    <n v="120"/>
    <n v="79"/>
    <n v="0"/>
    <n v="8895.7000000000007"/>
    <n v="0"/>
    <n v="8895.7000000000007"/>
    <n v="3039.35"/>
    <n v="0"/>
    <n v="5856.35"/>
    <n v="3113.48"/>
    <n v="74.13"/>
    <n v="301"/>
    <n v="1"/>
    <n v="66"/>
    <x v="2"/>
    <s v="04/2021"/>
    <s v="2nd Flr HR Conference Room furnitur"/>
    <n v="6"/>
    <s v="2nd Flr HR Conference Room furniture-Also see Asset 1364 - 1721"/>
    <x v="0"/>
    <x v="1"/>
  </r>
  <r>
    <n v="6933747"/>
    <n v="1"/>
    <x v="4"/>
    <n v="60"/>
    <n v="4"/>
    <n v="0"/>
    <n v="32337.67"/>
    <n v="0"/>
    <n v="32337.67"/>
    <n v="30123.17"/>
    <n v="0"/>
    <n v="2214.5"/>
    <n v="30676.799999999999"/>
    <n v="553.63"/>
    <n v="301"/>
    <n v="1"/>
    <n v="66"/>
    <x v="2"/>
    <s v="04/2021"/>
    <s v="Renovations to Silver Lake Break ro"/>
    <n v="6"/>
    <s v="Renovations to Silver Lake Break room - 1350"/>
    <x v="0"/>
    <x v="2"/>
  </r>
  <r>
    <n v="6933761"/>
    <n v="1"/>
    <x v="4"/>
    <n v="120"/>
    <n v="35"/>
    <n v="0"/>
    <n v="-5165"/>
    <n v="0"/>
    <n v="-5165"/>
    <n v="-3625.83"/>
    <n v="0"/>
    <n v="-1539.17"/>
    <n v="-3669.81"/>
    <n v="-43.980000000000004"/>
    <n v="301"/>
    <n v="1"/>
    <n v="66"/>
    <x v="2"/>
    <s v="04/2021"/>
    <s v="Silver Lake Office Additions"/>
    <n v="6"/>
    <s v="Silver Lake Office Additions - 1169"/>
    <x v="0"/>
    <x v="2"/>
  </r>
  <r>
    <n v="6933766"/>
    <n v="1"/>
    <x v="4"/>
    <n v="120"/>
    <n v="85"/>
    <n v="0"/>
    <n v="28385.4"/>
    <n v="0"/>
    <n v="28385.4"/>
    <n v="8069.65"/>
    <n v="0"/>
    <n v="20315.75"/>
    <n v="8308.66"/>
    <n v="239.01"/>
    <n v="301"/>
    <n v="1"/>
    <n v="66"/>
    <x v="2"/>
    <s v="04/2021"/>
    <s v="Newark Office Project Management"/>
    <n v="6"/>
    <s v="Newark Office Project Management - 1746"/>
    <x v="0"/>
    <x v="3"/>
  </r>
  <r>
    <n v="6933768"/>
    <n v="1"/>
    <x v="4"/>
    <n v="84"/>
    <n v="42"/>
    <n v="0"/>
    <n v="414439.25"/>
    <n v="0"/>
    <n v="414439.25"/>
    <n v="206544.08"/>
    <n v="0"/>
    <n v="207895.17"/>
    <n v="211493.96"/>
    <n v="4949.88"/>
    <n v="301"/>
    <n v="1"/>
    <n v="66"/>
    <x v="2"/>
    <s v="04/2021"/>
    <s v="Middletown Office Leasehold Improv"/>
    <n v="6"/>
    <s v="Middletown Office Leasehold Improv - 114 Sandhill Drive - 1717"/>
    <x v="0"/>
    <x v="5"/>
  </r>
  <r>
    <n v="6933787"/>
    <n v="1"/>
    <x v="4"/>
    <n v="72"/>
    <n v="0"/>
    <n v="0"/>
    <n v="20736.3"/>
    <n v="0"/>
    <n v="20736.3"/>
    <n v="20736.3"/>
    <n v="0"/>
    <n v="0"/>
    <n v="20736.3"/>
    <n v="0"/>
    <n v="301"/>
    <n v="1"/>
    <n v="66"/>
    <x v="2"/>
    <s v="04/2021"/>
    <s v="Compass Pointe Bldg"/>
    <n v="6"/>
    <s v="Compass Pointe Bldg - 1074"/>
    <x v="0"/>
    <x v="4"/>
  </r>
  <r>
    <n v="6933798"/>
    <n v="1"/>
    <x v="4"/>
    <n v="120"/>
    <n v="89"/>
    <n v="0"/>
    <n v="45749.2"/>
    <n v="0"/>
    <n v="45749.2"/>
    <n v="11479.28"/>
    <n v="0"/>
    <n v="34269.919999999998"/>
    <n v="11864.34"/>
    <n v="385.06"/>
    <n v="301"/>
    <n v="1"/>
    <n v="66"/>
    <x v="2"/>
    <s v="04/2021"/>
    <s v="Energy Lane Courtyard"/>
    <n v="6"/>
    <s v="Energy Lane Courtyard - 1794"/>
    <x v="0"/>
    <x v="1"/>
  </r>
  <r>
    <n v="6933929"/>
    <n v="1"/>
    <x v="4"/>
    <n v="120"/>
    <n v="32"/>
    <n v="0"/>
    <n v="8851"/>
    <n v="0"/>
    <n v="8851"/>
    <n v="6435.8"/>
    <n v="0"/>
    <n v="2415.1999999999998"/>
    <n v="6511.28"/>
    <n v="75.48"/>
    <n v="301"/>
    <n v="1"/>
    <n v="66"/>
    <x v="2"/>
    <s v="04/2021"/>
    <s v="SL Natural Gas Generator"/>
    <n v="6"/>
    <s v="SL Natural Gas Generator - 1162"/>
    <x v="0"/>
    <x v="2"/>
  </r>
  <r>
    <n v="6933939"/>
    <n v="1"/>
    <x v="4"/>
    <n v="78"/>
    <n v="0"/>
    <n v="0"/>
    <n v="986"/>
    <n v="0"/>
    <n v="986"/>
    <n v="986"/>
    <n v="0"/>
    <n v="0"/>
    <n v="986"/>
    <n v="0"/>
    <n v="301"/>
    <n v="1"/>
    <n v="66"/>
    <x v="2"/>
    <s v="04/2021"/>
    <s v="COMPASS POINTE BLDG"/>
    <n v="6"/>
    <s v="COMPASS POINTE BLDG - 1045"/>
    <x v="0"/>
    <x v="4"/>
  </r>
  <r>
    <n v="6933940"/>
    <n v="1"/>
    <x v="4"/>
    <n v="480"/>
    <n v="446"/>
    <n v="0"/>
    <n v="-0.01"/>
    <n v="0"/>
    <n v="-0.01"/>
    <n v="-0.01"/>
    <n v="0"/>
    <n v="0"/>
    <n v="-0.01"/>
    <n v="0"/>
    <n v="301"/>
    <n v="1"/>
    <n v="66"/>
    <x v="2"/>
    <s v="04/2021"/>
    <s v="Dover Stover/Energy Lane Office"/>
    <n v="6"/>
    <s v="Dover Stover/Energy Lane Office - 1760"/>
    <x v="0"/>
    <x v="1"/>
  </r>
  <r>
    <n v="6933947"/>
    <n v="1"/>
    <x v="4"/>
    <n v="120"/>
    <n v="90"/>
    <n v="0"/>
    <n v="5071.68"/>
    <n v="0"/>
    <n v="5071.68"/>
    <n v="1230.24"/>
    <n v="0"/>
    <n v="3841.44"/>
    <n v="1272.92"/>
    <n v="42.68"/>
    <n v="301"/>
    <n v="1"/>
    <n v="66"/>
    <x v="2"/>
    <s v="04/2021"/>
    <s v="Energy Lane Courtyard"/>
    <n v="6"/>
    <s v="Energy Lane Courtyard - 1788"/>
    <x v="0"/>
    <x v="1"/>
  </r>
  <r>
    <n v="6933948"/>
    <n v="1"/>
    <x v="4"/>
    <n v="120"/>
    <n v="92"/>
    <n v="0"/>
    <n v="832"/>
    <n v="0"/>
    <n v="832"/>
    <n v="187.93"/>
    <n v="0"/>
    <n v="644.07000000000005"/>
    <n v="194.93"/>
    <n v="7"/>
    <n v="301"/>
    <n v="1"/>
    <n v="66"/>
    <x v="2"/>
    <s v="04/2021"/>
    <s v="Energy Lane Courtyard"/>
    <n v="6"/>
    <s v="Energy Lane Courtyard - 1802"/>
    <x v="0"/>
    <x v="1"/>
  </r>
  <r>
    <n v="6933955"/>
    <n v="1"/>
    <x v="4"/>
    <n v="120"/>
    <n v="33"/>
    <n v="0"/>
    <n v="66814"/>
    <n v="0"/>
    <n v="66814"/>
    <n v="48022.59"/>
    <n v="0"/>
    <n v="18791.41"/>
    <n v="48592.03"/>
    <n v="569.44000000000005"/>
    <n v="301"/>
    <n v="1"/>
    <n v="66"/>
    <x v="2"/>
    <s v="04/2021"/>
    <s v="Carrier VAV Temp Controls"/>
    <n v="6"/>
    <s v="Carrier VAV Temp Controls - 1168"/>
    <x v="0"/>
    <x v="1"/>
  </r>
  <r>
    <n v="6934012"/>
    <n v="1"/>
    <x v="4"/>
    <n v="36"/>
    <n v="10"/>
    <n v="0"/>
    <n v="50997.78"/>
    <n v="0"/>
    <n v="50997.78"/>
    <n v="36489.760000000002"/>
    <n v="0"/>
    <n v="14508.02"/>
    <n v="37940.559999999998"/>
    <n v="1450.8"/>
    <n v="301"/>
    <n v="1"/>
    <n v="66"/>
    <x v="2"/>
    <s v="04/2021"/>
    <s v="Compass Point Office Renov"/>
    <n v="6"/>
    <s v="Compass Point Office Renov - 1814"/>
    <x v="0"/>
    <x v="4"/>
  </r>
  <r>
    <n v="6934035"/>
    <n v="1"/>
    <x v="4"/>
    <n v="36"/>
    <n v="12"/>
    <n v="0"/>
    <n v="3759.23"/>
    <n v="0"/>
    <n v="3759.23"/>
    <n v="2476.46"/>
    <n v="0"/>
    <n v="1282.77"/>
    <n v="2583.36"/>
    <n v="106.9"/>
    <n v="301"/>
    <n v="1"/>
    <n v="66"/>
    <x v="2"/>
    <s v="04/2021"/>
    <s v="Compass Point Office Renov"/>
    <n v="6"/>
    <s v="Compass Point Office Renov - 1820"/>
    <x v="0"/>
    <x v="4"/>
  </r>
  <r>
    <n v="6934039"/>
    <n v="1"/>
    <x v="4"/>
    <n v="120"/>
    <n v="98"/>
    <n v="0"/>
    <n v="4665.62"/>
    <n v="0"/>
    <n v="4665.62"/>
    <n v="820.44"/>
    <n v="0"/>
    <n v="3845.18"/>
    <n v="859.68"/>
    <n v="39.24"/>
    <n v="301"/>
    <n v="1"/>
    <n v="66"/>
    <x v="2"/>
    <s v="04/2021"/>
    <s v="RT113 Signage"/>
    <n v="6"/>
    <s v="RT113 Signage - 1829"/>
    <x v="0"/>
    <x v="1"/>
  </r>
  <r>
    <n v="6934041"/>
    <n v="1"/>
    <x v="4"/>
    <n v="36"/>
    <n v="10"/>
    <n v="0"/>
    <n v="11188.6"/>
    <n v="0"/>
    <n v="11188.6"/>
    <n v="7932.65"/>
    <n v="0"/>
    <n v="3255.95"/>
    <n v="8258.25"/>
    <n v="325.60000000000002"/>
    <n v="301"/>
    <n v="1"/>
    <n v="66"/>
    <x v="2"/>
    <s v="04/2021"/>
    <s v="Compass Point Kitchen Renov"/>
    <n v="6"/>
    <s v="Compass Point Kitchen Renov - 1815"/>
    <x v="0"/>
    <x v="4"/>
  </r>
  <r>
    <n v="6934043"/>
    <n v="1"/>
    <x v="4"/>
    <n v="36"/>
    <n v="13"/>
    <n v="0"/>
    <n v="583.21"/>
    <n v="0"/>
    <n v="583.21"/>
    <n v="367.7"/>
    <n v="0"/>
    <n v="215.51"/>
    <n v="384.28"/>
    <n v="16.580000000000002"/>
    <n v="301"/>
    <n v="1"/>
    <n v="66"/>
    <x v="2"/>
    <s v="04/2021"/>
    <s v="Compass Point Office Renov"/>
    <n v="6"/>
    <s v="Compass Point Office Renov - 1826"/>
    <x v="0"/>
    <x v="4"/>
  </r>
  <r>
    <n v="6934046"/>
    <n v="1"/>
    <x v="4"/>
    <n v="120"/>
    <n v="104"/>
    <n v="0"/>
    <n v="-4078.65"/>
    <n v="0"/>
    <n v="-4078.65"/>
    <n v="-513.04"/>
    <n v="0"/>
    <n v="-3565.61"/>
    <n v="-547.32000000000005"/>
    <n v="-34.28"/>
    <n v="301"/>
    <n v="1"/>
    <n v="66"/>
    <x v="2"/>
    <s v="04/2021"/>
    <s v="Energy Lane Courtyard"/>
    <n v="6"/>
    <s v="Energy Lane Courtyard - 1850"/>
    <x v="0"/>
    <x v="1"/>
  </r>
  <r>
    <n v="6934048"/>
    <n v="1"/>
    <x v="4"/>
    <n v="120"/>
    <n v="97"/>
    <n v="0"/>
    <n v="20937.93"/>
    <n v="0"/>
    <n v="20937.93"/>
    <n v="3856.41"/>
    <n v="0"/>
    <n v="17081.52"/>
    <n v="4032.51"/>
    <n v="176.1"/>
    <n v="301"/>
    <n v="1"/>
    <n v="66"/>
    <x v="2"/>
    <s v="04/2021"/>
    <s v="RT113 Signage"/>
    <n v="6"/>
    <s v="RT113 Signage - 1828"/>
    <x v="0"/>
    <x v="1"/>
  </r>
  <r>
    <n v="6934071"/>
    <n v="1"/>
    <x v="4"/>
    <n v="36"/>
    <n v="11"/>
    <n v="0"/>
    <n v="20223.07"/>
    <n v="0"/>
    <n v="20223.07"/>
    <n v="13895.64"/>
    <n v="0"/>
    <n v="6327.43"/>
    <n v="14470.86"/>
    <n v="575.22"/>
    <n v="301"/>
    <n v="1"/>
    <n v="66"/>
    <x v="2"/>
    <s v="04/2021"/>
    <s v="Compass Point Office Renov"/>
    <n v="6"/>
    <s v="Compass Point Office Renov - 1819"/>
    <x v="0"/>
    <x v="4"/>
  </r>
  <r>
    <n v="6934074"/>
    <n v="1"/>
    <x v="4"/>
    <n v="480"/>
    <n v="464"/>
    <n v="0"/>
    <n v="-1918.1"/>
    <n v="0"/>
    <n v="-1918.1"/>
    <n v="-59.98"/>
    <n v="0"/>
    <n v="-1858.12"/>
    <n v="-63.98"/>
    <n v="-4"/>
    <n v="301"/>
    <n v="1"/>
    <n v="66"/>
    <x v="2"/>
    <s v="04/2021"/>
    <s v="Dover Stover/Energy Lane Office"/>
    <n v="6"/>
    <s v="Dover Stover/Energy Lane Office - 1849"/>
    <x v="0"/>
    <x v="1"/>
  </r>
  <r>
    <n v="7003661"/>
    <n v="1"/>
    <x v="4"/>
    <n v="120"/>
    <n v="107"/>
    <n v="0"/>
    <n v="12534.17"/>
    <n v="0"/>
    <n v="12534.17"/>
    <n v="1263.19"/>
    <n v="0"/>
    <n v="11270.98"/>
    <n v="1368.53"/>
    <n v="105.34"/>
    <n v="301"/>
    <n v="1"/>
    <n v="66"/>
    <x v="2"/>
    <s v="04/2021"/>
    <s v="Energy Lane Warehouse Office"/>
    <n v="6"/>
    <s v="Energy Lane Warehouse Office for Bldg Mgr (share w/DE Div) - 1850"/>
    <x v="0"/>
    <x v="1"/>
  </r>
  <r>
    <n v="6933472"/>
    <n v="1"/>
    <x v="4"/>
    <n v="120"/>
    <n v="85"/>
    <n v="0"/>
    <n v="421491.92"/>
    <n v="0"/>
    <n v="421491.92"/>
    <n v="119825.17"/>
    <n v="0"/>
    <n v="301666.75"/>
    <n v="123374.19"/>
    <n v="3549.02"/>
    <n v="302"/>
    <n v="1"/>
    <n v="67"/>
    <x v="3"/>
    <s v="04/2021"/>
    <s v="Newark Office Construction"/>
    <n v="6"/>
    <s v="Newark Office Construction - 1750"/>
    <x v="0"/>
    <x v="3"/>
  </r>
  <r>
    <n v="1624201"/>
    <n v="1"/>
    <x v="4"/>
    <n v="120"/>
    <n v="112"/>
    <n v="0"/>
    <n v="55412.75"/>
    <n v="0"/>
    <n v="55412.75"/>
    <n v="2196.9699999999998"/>
    <n v="0"/>
    <n v="53215.78"/>
    <n v="2672.11"/>
    <n v="475.14"/>
    <n v="303"/>
    <n v="1"/>
    <n v="68"/>
    <x v="4"/>
    <s v="04/2021"/>
    <s v="Satellite Office Srv Repl"/>
    <n v="2"/>
    <s v="Satellite Office Srv Repl"/>
    <x v="0"/>
    <x v="0"/>
  </r>
  <r>
    <n v="3775369"/>
    <n v="1"/>
    <x v="4"/>
    <n v="120"/>
    <n v="117"/>
    <n v="0"/>
    <n v="64000"/>
    <n v="0"/>
    <n v="64000"/>
    <n v="1599.99"/>
    <n v="0"/>
    <n v="62400.01"/>
    <n v="2133.3200000000002"/>
    <n v="533.33000000000004"/>
    <n v="303"/>
    <n v="1"/>
    <n v="68"/>
    <x v="4"/>
    <s v="04/2021"/>
    <s v="Energy Lane Acct Workstation"/>
    <n v="2"/>
    <s v="Energy Lane Acct Workstation"/>
    <x v="0"/>
    <x v="0"/>
  </r>
  <r>
    <n v="6932897"/>
    <n v="1"/>
    <x v="4"/>
    <n v="84"/>
    <n v="40"/>
    <n v="0"/>
    <n v="4165.5"/>
    <n v="0"/>
    <n v="4165.5"/>
    <n v="2181.94"/>
    <n v="0"/>
    <n v="1983.56"/>
    <n v="2231.5300000000002"/>
    <n v="49.59"/>
    <n v="303"/>
    <n v="1"/>
    <n v="68"/>
    <x v="4"/>
    <s v="04/2021"/>
    <s v="Phones, (12) Cisco IP phones 8851"/>
    <n v="2"/>
    <s v="Phones, (12) Cisco IP phones 8851 - 1580"/>
    <x v="0"/>
    <x v="0"/>
  </r>
  <r>
    <n v="6932927"/>
    <n v="1"/>
    <x v="4"/>
    <n v="120"/>
    <n v="85"/>
    <n v="0"/>
    <n v="127887.5"/>
    <n v="0"/>
    <n v="127887.5"/>
    <n v="36356.910000000003"/>
    <n v="0"/>
    <n v="91530.59"/>
    <n v="37433.74"/>
    <n v="1076.83"/>
    <n v="303"/>
    <n v="1"/>
    <n v="68"/>
    <x v="4"/>
    <s v="04/2021"/>
    <s v="Newark Office Furniture"/>
    <n v="2"/>
    <s v="Newark Office Furniture - 1754"/>
    <x v="0"/>
    <x v="0"/>
  </r>
  <r>
    <n v="6932928"/>
    <n v="1"/>
    <x v="4"/>
    <n v="120"/>
    <n v="86"/>
    <n v="0"/>
    <n v="25577.5"/>
    <n v="0"/>
    <n v="25577.5"/>
    <n v="7057.95"/>
    <n v="0"/>
    <n v="18519.55"/>
    <n v="7273.29"/>
    <n v="215.34"/>
    <n v="303"/>
    <n v="1"/>
    <n v="68"/>
    <x v="4"/>
    <s v="04/2021"/>
    <s v="Newark Office Furniture"/>
    <n v="2"/>
    <s v="Newark Office Furniture - 1765"/>
    <x v="0"/>
    <x v="0"/>
  </r>
  <r>
    <n v="6932960"/>
    <n v="1"/>
    <x v="4"/>
    <n v="120"/>
    <n v="86"/>
    <n v="0"/>
    <n v="-18529.939999999999"/>
    <n v="0"/>
    <n v="-18529.939999999999"/>
    <n v="-5113.26"/>
    <n v="0"/>
    <n v="-13416.68"/>
    <n v="-5269.27"/>
    <n v="-156.01"/>
    <n v="303"/>
    <n v="1"/>
    <n v="68"/>
    <x v="4"/>
    <s v="04/2021"/>
    <s v="Energy Lane FFE"/>
    <n v="2"/>
    <s v="Energy Lane FFE - 1768"/>
    <x v="0"/>
    <x v="0"/>
  </r>
  <r>
    <n v="6933042"/>
    <n v="1"/>
    <x v="4"/>
    <n v="120"/>
    <n v="40"/>
    <n v="0"/>
    <n v="14658"/>
    <n v="0"/>
    <n v="14658"/>
    <n v="9676.2000000000007"/>
    <n v="0"/>
    <n v="4981.8"/>
    <n v="9800.75"/>
    <n v="124.55"/>
    <n v="303"/>
    <n v="1"/>
    <n v="68"/>
    <x v="4"/>
    <s v="04/2021"/>
    <s v="Replace SL Sidewalks"/>
    <n v="2"/>
    <s v="Replace SL Sidewalks - 1198"/>
    <x v="0"/>
    <x v="0"/>
  </r>
  <r>
    <n v="6933054"/>
    <n v="1"/>
    <x v="4"/>
    <n v="84"/>
    <n v="29"/>
    <n v="0"/>
    <n v="4718.75"/>
    <n v="0"/>
    <n v="4718.75"/>
    <n v="3089.67"/>
    <n v="0"/>
    <n v="1629.08"/>
    <n v="3145.85"/>
    <n v="56.18"/>
    <n v="303"/>
    <n v="1"/>
    <n v="68"/>
    <x v="4"/>
    <s v="04/2021"/>
    <s v="Soundmasking system furniture for 2"/>
    <n v="2"/>
    <s v="Soundmasking system furniture for 2nd flr SL - 1363"/>
    <x v="0"/>
    <x v="0"/>
  </r>
  <r>
    <n v="6933062"/>
    <n v="1"/>
    <x v="4"/>
    <n v="120"/>
    <n v="87"/>
    <n v="0"/>
    <n v="14930.5"/>
    <n v="0"/>
    <n v="14930.5"/>
    <n v="3995.43"/>
    <n v="0"/>
    <n v="10935.07"/>
    <n v="4121.12"/>
    <n v="125.69"/>
    <n v="303"/>
    <n v="1"/>
    <n v="68"/>
    <x v="4"/>
    <s v="04/2021"/>
    <s v="Newark Office Furniture"/>
    <n v="2"/>
    <s v="Newark Office Furniture - 1773"/>
    <x v="0"/>
    <x v="0"/>
  </r>
  <r>
    <n v="6933075"/>
    <n v="1"/>
    <x v="4"/>
    <n v="120"/>
    <n v="1"/>
    <n v="0"/>
    <n v="5793.17"/>
    <n v="0"/>
    <n v="5793.17"/>
    <n v="5740.88"/>
    <n v="0"/>
    <n v="52.29"/>
    <n v="5793.17"/>
    <n v="52.29"/>
    <n v="303"/>
    <n v="1"/>
    <n v="68"/>
    <x v="4"/>
    <s v="04/2021"/>
    <s v="7 Exeter Side Conference Chairs"/>
    <n v="2"/>
    <s v="7 Exeter Side Conference Chairs - 1013"/>
    <x v="0"/>
    <x v="0"/>
  </r>
  <r>
    <n v="6933199"/>
    <n v="1"/>
    <x v="4"/>
    <n v="120"/>
    <n v="88"/>
    <n v="0"/>
    <n v="5814"/>
    <n v="0"/>
    <n v="5814"/>
    <n v="1507.34"/>
    <n v="0"/>
    <n v="4306.66"/>
    <n v="1556.28"/>
    <n v="48.94"/>
    <n v="303"/>
    <n v="1"/>
    <n v="68"/>
    <x v="4"/>
    <s v="04/2021"/>
    <s v="Newark Office Furniture"/>
    <n v="2"/>
    <s v="Newark Office Furniture - 1780"/>
    <x v="0"/>
    <x v="0"/>
  </r>
  <r>
    <n v="6933200"/>
    <n v="1"/>
    <x v="4"/>
    <n v="120"/>
    <n v="92"/>
    <n v="0"/>
    <n v="2548.48"/>
    <n v="0"/>
    <n v="2548.48"/>
    <n v="575.64"/>
    <n v="0"/>
    <n v="1972.84"/>
    <n v="597.08000000000004"/>
    <n v="21.44"/>
    <n v="303"/>
    <n v="1"/>
    <n v="68"/>
    <x v="4"/>
    <s v="04/2021"/>
    <s v="Newark Office Furniture"/>
    <n v="2"/>
    <s v="Newark Office Furniture - 1804"/>
    <x v="0"/>
    <x v="0"/>
  </r>
  <r>
    <n v="6933226"/>
    <n v="1"/>
    <x v="4"/>
    <n v="120"/>
    <n v="25"/>
    <n v="0"/>
    <n v="8659.32"/>
    <n v="0"/>
    <n v="8659.32"/>
    <n v="6805.2"/>
    <n v="0"/>
    <n v="1854.12"/>
    <n v="6879.36"/>
    <n v="74.16"/>
    <n v="303"/>
    <n v="1"/>
    <n v="68"/>
    <x v="4"/>
    <s v="04/2021"/>
    <s v="7 Filing Cabinets"/>
    <n v="2"/>
    <s v="7 Filing Cabinets - 1156"/>
    <x v="0"/>
    <x v="0"/>
  </r>
  <r>
    <n v="6933288"/>
    <n v="1"/>
    <x v="4"/>
    <n v="84"/>
    <n v="0"/>
    <n v="0"/>
    <n v="0"/>
    <n v="0"/>
    <n v="0"/>
    <n v="0"/>
    <n v="0"/>
    <n v="0"/>
    <n v="0"/>
    <n v="0"/>
    <n v="303"/>
    <n v="1"/>
    <n v="68"/>
    <x v="4"/>
    <s v="04/2021"/>
    <s v="GIS Support Project"/>
    <n v="2"/>
    <s v="GIS Support Project - 1170"/>
    <x v="0"/>
    <x v="0"/>
  </r>
  <r>
    <n v="6933336"/>
    <n v="1"/>
    <x v="4"/>
    <n v="120"/>
    <n v="40"/>
    <n v="0"/>
    <n v="19609"/>
    <n v="0"/>
    <n v="19609"/>
    <n v="12944.47"/>
    <n v="0"/>
    <n v="6664.53"/>
    <n v="13111.08"/>
    <n v="166.61"/>
    <n v="303"/>
    <n v="1"/>
    <n v="68"/>
    <x v="4"/>
    <s v="04/2021"/>
    <s v="Patio Replacement"/>
    <n v="2"/>
    <s v="Patio Replacement - 1199"/>
    <x v="0"/>
    <x v="0"/>
  </r>
  <r>
    <n v="6933374"/>
    <n v="1"/>
    <x v="4"/>
    <n v="84"/>
    <n v="32"/>
    <n v="0"/>
    <n v="17937.05"/>
    <n v="0"/>
    <n v="17937.05"/>
    <n v="10944.97"/>
    <n v="0"/>
    <n v="6992.08"/>
    <n v="11163.47"/>
    <n v="218.5"/>
    <n v="303"/>
    <n v="1"/>
    <n v="68"/>
    <x v="4"/>
    <s v="04/2021"/>
    <s v="Cambridge Noise Masking Sound Syste"/>
    <n v="2"/>
    <s v="Cambridge Noise Masking Sound System - 1481"/>
    <x v="0"/>
    <x v="0"/>
  </r>
  <r>
    <n v="6933473"/>
    <n v="1"/>
    <x v="4"/>
    <n v="120"/>
    <n v="85"/>
    <n v="0"/>
    <n v="102310"/>
    <n v="0"/>
    <n v="102310"/>
    <n v="29085.49"/>
    <n v="0"/>
    <n v="73224.509999999995"/>
    <n v="29946.959999999999"/>
    <n v="861.47"/>
    <n v="303"/>
    <n v="1"/>
    <n v="68"/>
    <x v="4"/>
    <s v="04/2021"/>
    <s v="Newark Office Furniture"/>
    <n v="2"/>
    <s v="Newark Office Furniture - 1751"/>
    <x v="0"/>
    <x v="0"/>
  </r>
  <r>
    <n v="6933478"/>
    <n v="1"/>
    <x v="4"/>
    <n v="120"/>
    <n v="25"/>
    <n v="0"/>
    <n v="17269.23"/>
    <n v="0"/>
    <n v="17269.23"/>
    <n v="13571.54"/>
    <n v="0"/>
    <n v="3697.69"/>
    <n v="13719.45"/>
    <n v="147.91"/>
    <n v="303"/>
    <n v="1"/>
    <n v="68"/>
    <x v="4"/>
    <s v="04/2021"/>
    <s v="Office Furniture-Sergio Garrillos"/>
    <n v="2"/>
    <s v="Office Furniture-Sergio Garrillos - 1130"/>
    <x v="0"/>
    <x v="0"/>
  </r>
  <r>
    <n v="6933505"/>
    <n v="1"/>
    <x v="4"/>
    <n v="120"/>
    <n v="16"/>
    <n v="0"/>
    <n v="14149.18"/>
    <n v="0"/>
    <n v="14149.18"/>
    <n v="12192.78"/>
    <n v="0"/>
    <n v="1956.4"/>
    <n v="12315.06"/>
    <n v="122.28"/>
    <n v="303"/>
    <n v="1"/>
    <n v="68"/>
    <x v="4"/>
    <s v="04/2021"/>
    <s v="Compass Pointe Office Furn"/>
    <n v="2"/>
    <s v="Compass Pointe Office Furn - 1160"/>
    <x v="0"/>
    <x v="0"/>
  </r>
  <r>
    <n v="6933556"/>
    <n v="1"/>
    <x v="4"/>
    <n v="84"/>
    <n v="2"/>
    <n v="0"/>
    <n v="13436.6"/>
    <n v="0"/>
    <n v="13436.6"/>
    <n v="12966.57"/>
    <n v="0"/>
    <n v="470.03"/>
    <n v="13201.59"/>
    <n v="235.02"/>
    <n v="303"/>
    <n v="1"/>
    <n v="68"/>
    <x v="4"/>
    <s v="04/2021"/>
    <s v="GIS Support Project"/>
    <n v="2"/>
    <s v="GIS Support Project - 1186"/>
    <x v="0"/>
    <x v="0"/>
  </r>
  <r>
    <n v="6933649"/>
    <n v="1"/>
    <x v="4"/>
    <n v="84"/>
    <n v="31"/>
    <n v="0"/>
    <n v="8664.94"/>
    <n v="0"/>
    <n v="8664.94"/>
    <n v="5467.14"/>
    <n v="0"/>
    <n v="3197.8"/>
    <n v="5570.29"/>
    <n v="103.15"/>
    <n v="303"/>
    <n v="1"/>
    <n v="68"/>
    <x v="4"/>
    <s v="04/2021"/>
    <s v="Breakroom &amp; Atruim Furniture at Sil"/>
    <n v="2"/>
    <s v="Breakroom &amp; Atruim Furniture at Silver Lake - 1442"/>
    <x v="0"/>
    <x v="0"/>
  </r>
  <r>
    <n v="6933653"/>
    <n v="1"/>
    <x v="4"/>
    <n v="120"/>
    <n v="92"/>
    <n v="0"/>
    <n v="-16938.03"/>
    <n v="0"/>
    <n v="-16938.03"/>
    <n v="-3826.12"/>
    <n v="0"/>
    <n v="-13111.91"/>
    <n v="-3968.64"/>
    <n v="-142.52000000000001"/>
    <n v="303"/>
    <n v="1"/>
    <n v="68"/>
    <x v="4"/>
    <s v="04/2021"/>
    <s v="Energy Lane FFE"/>
    <n v="2"/>
    <s v="Energy Lane FFE - 1803"/>
    <x v="0"/>
    <x v="0"/>
  </r>
  <r>
    <n v="6933657"/>
    <n v="1"/>
    <x v="4"/>
    <n v="60"/>
    <n v="11"/>
    <n v="0"/>
    <n v="12438"/>
    <n v="0"/>
    <n v="12438"/>
    <n v="10054.02"/>
    <n v="0"/>
    <n v="2383.98"/>
    <n v="10270.75"/>
    <n v="216.73000000000002"/>
    <n v="303"/>
    <n v="1"/>
    <n v="68"/>
    <x v="4"/>
    <s v="04/2021"/>
    <s v="Cambridge Noise Masking Syst at Com"/>
    <n v="2"/>
    <s v="Cambridge Noise Masking Syst at Compass Pointe - 1523"/>
    <x v="0"/>
    <x v="0"/>
  </r>
  <r>
    <n v="6933765"/>
    <n v="1"/>
    <x v="4"/>
    <n v="120"/>
    <n v="89"/>
    <n v="0"/>
    <n v="11534.5"/>
    <n v="0"/>
    <n v="11534.5"/>
    <n v="2894.17"/>
    <n v="0"/>
    <n v="8640.33"/>
    <n v="2991.25"/>
    <n v="97.08"/>
    <n v="303"/>
    <n v="1"/>
    <n v="68"/>
    <x v="4"/>
    <s v="04/2021"/>
    <s v="Newark Office Furniture"/>
    <n v="2"/>
    <s v="Newark Office Furniture - 1785"/>
    <x v="0"/>
    <x v="0"/>
  </r>
  <r>
    <n v="6933767"/>
    <n v="1"/>
    <x v="4"/>
    <n v="120"/>
    <n v="0"/>
    <n v="0"/>
    <n v="0"/>
    <n v="0"/>
    <n v="0"/>
    <n v="0"/>
    <n v="0"/>
    <n v="0"/>
    <n v="0"/>
    <n v="0"/>
    <n v="303"/>
    <n v="1"/>
    <n v="68"/>
    <x v="4"/>
    <s v="04/2021"/>
    <s v="Tape Storage Safe"/>
    <n v="2"/>
    <s v="Tape Storage Safe - 978"/>
    <x v="0"/>
    <x v="0"/>
  </r>
  <r>
    <n v="6933854"/>
    <n v="1"/>
    <x v="4"/>
    <n v="84"/>
    <n v="40"/>
    <n v="0"/>
    <n v="82147.13"/>
    <n v="0"/>
    <n v="82147.13"/>
    <n v="43029.440000000002"/>
    <n v="0"/>
    <n v="39117.69"/>
    <n v="44007.38"/>
    <n v="977.94"/>
    <n v="303"/>
    <n v="1"/>
    <n v="68"/>
    <x v="4"/>
    <s v="04/2021"/>
    <s v="CISCO phone system equip at Energy"/>
    <n v="2"/>
    <s v="CISCO phone system equip at Energy Lane - 1581"/>
    <x v="0"/>
    <x v="0"/>
  </r>
  <r>
    <n v="6933862"/>
    <n v="1"/>
    <x v="4"/>
    <n v="120"/>
    <n v="1"/>
    <n v="0"/>
    <n v="6435.14"/>
    <n v="0"/>
    <n v="6435.14"/>
    <n v="6377.05"/>
    <n v="0"/>
    <n v="58.09"/>
    <n v="6435.14"/>
    <n v="58.09"/>
    <n v="303"/>
    <n v="1"/>
    <n v="68"/>
    <x v="4"/>
    <s v="04/2021"/>
    <s v="3 Regent Executive Chairs"/>
    <n v="2"/>
    <s v="3 Regent Executive Chairs - 1008"/>
    <x v="0"/>
    <x v="0"/>
  </r>
  <r>
    <n v="6933922"/>
    <n v="1"/>
    <x v="4"/>
    <n v="120"/>
    <n v="91"/>
    <n v="0"/>
    <n v="10999"/>
    <n v="0"/>
    <n v="10999"/>
    <n v="2576.35"/>
    <n v="0"/>
    <n v="8422.65"/>
    <n v="2668.91"/>
    <n v="92.56"/>
    <n v="303"/>
    <n v="1"/>
    <n v="68"/>
    <x v="4"/>
    <s v="04/2021"/>
    <s v="Newark Office Furniture"/>
    <n v="2"/>
    <s v="Newark Office Furniture - 1796"/>
    <x v="0"/>
    <x v="0"/>
  </r>
  <r>
    <n v="6933941"/>
    <n v="1"/>
    <x v="4"/>
    <n v="120"/>
    <n v="86"/>
    <n v="0"/>
    <n v="31928.82"/>
    <n v="0"/>
    <n v="31928.82"/>
    <n v="8810.6299999999992"/>
    <n v="0"/>
    <n v="23118.19"/>
    <n v="9079.4500000000007"/>
    <n v="268.82"/>
    <n v="303"/>
    <n v="1"/>
    <n v="68"/>
    <x v="4"/>
    <s v="04/2021"/>
    <s v="Dover Stover/Energy Lane Office"/>
    <n v="2"/>
    <s v="Dover Stover/Energy Lane Office - 1770"/>
    <x v="0"/>
    <x v="0"/>
  </r>
  <r>
    <n v="6933949"/>
    <n v="1"/>
    <x v="4"/>
    <n v="120"/>
    <n v="85"/>
    <n v="0"/>
    <n v="388964.21"/>
    <n v="0"/>
    <n v="388964.21"/>
    <n v="110577.9"/>
    <n v="0"/>
    <n v="278386.31"/>
    <n v="113853.03"/>
    <n v="3275.13"/>
    <n v="303"/>
    <n v="1"/>
    <n v="68"/>
    <x v="4"/>
    <s v="04/2021"/>
    <s v="Energy Lane FFE"/>
    <n v="2"/>
    <s v="Energy Lane FFE - 1753"/>
    <x v="0"/>
    <x v="0"/>
  </r>
  <r>
    <n v="6934015"/>
    <n v="1"/>
    <x v="4"/>
    <n v="120"/>
    <n v="98"/>
    <n v="0"/>
    <n v="4385.91"/>
    <n v="0"/>
    <n v="4385.91"/>
    <n v="771.18"/>
    <n v="0"/>
    <n v="3614.73"/>
    <n v="808.06"/>
    <n v="36.880000000000003"/>
    <n v="303"/>
    <n v="1"/>
    <n v="68"/>
    <x v="4"/>
    <s v="04/2021"/>
    <s v="Energy Lane FFE"/>
    <n v="2"/>
    <s v="Energy Lane FFE - 1831"/>
    <x v="0"/>
    <x v="0"/>
  </r>
  <r>
    <n v="6934016"/>
    <n v="1"/>
    <x v="4"/>
    <n v="120"/>
    <n v="104"/>
    <n v="0"/>
    <n v="7252.01"/>
    <n v="0"/>
    <n v="7252.01"/>
    <n v="912.29"/>
    <n v="0"/>
    <n v="6339.72"/>
    <n v="973.25"/>
    <n v="60.96"/>
    <n v="303"/>
    <n v="1"/>
    <n v="68"/>
    <x v="4"/>
    <s v="04/2021"/>
    <s v="Energy Lane FFE"/>
    <n v="2"/>
    <s v="Energy Lane FFE - 1851"/>
    <x v="0"/>
    <x v="0"/>
  </r>
  <r>
    <n v="6934037"/>
    <n v="1"/>
    <x v="4"/>
    <n v="120"/>
    <n v="101"/>
    <n v="0"/>
    <n v="29532.95"/>
    <n v="0"/>
    <n v="29532.95"/>
    <n v="4454.1400000000003"/>
    <n v="0"/>
    <n v="25078.81"/>
    <n v="4702.45"/>
    <n v="248.31"/>
    <n v="303"/>
    <n v="1"/>
    <n v="68"/>
    <x v="4"/>
    <s v="04/2021"/>
    <s v="Energy Lane FFE"/>
    <n v="2"/>
    <s v="Energy Lane FFE - 1841"/>
    <x v="0"/>
    <x v="0"/>
  </r>
  <r>
    <n v="6934038"/>
    <n v="1"/>
    <x v="4"/>
    <n v="120"/>
    <n v="102"/>
    <n v="0"/>
    <n v="4824.55"/>
    <n v="0"/>
    <n v="4824.55"/>
    <n v="687.39"/>
    <n v="0"/>
    <n v="4137.16"/>
    <n v="727.95"/>
    <n v="40.56"/>
    <n v="303"/>
    <n v="1"/>
    <n v="68"/>
    <x v="4"/>
    <s v="04/2021"/>
    <s v="Energy Lane FFE"/>
    <n v="2"/>
    <s v="Energy Lane FFE - 1843"/>
    <x v="0"/>
    <x v="0"/>
  </r>
  <r>
    <n v="6934047"/>
    <n v="1"/>
    <x v="4"/>
    <n v="120"/>
    <n v="94"/>
    <n v="0"/>
    <n v="3574"/>
    <n v="0"/>
    <n v="3574"/>
    <n v="747.73"/>
    <n v="0"/>
    <n v="2826.27"/>
    <n v="777.8"/>
    <n v="30.07"/>
    <n v="303"/>
    <n v="1"/>
    <n v="68"/>
    <x v="4"/>
    <s v="04/2021"/>
    <s v="Newark Office Furniture"/>
    <n v="2"/>
    <s v="Newark Office Furniture - 1812"/>
    <x v="0"/>
    <x v="0"/>
  </r>
  <r>
    <n v="17729244"/>
    <n v="1"/>
    <x v="4"/>
    <n v="120"/>
    <n v="120"/>
    <n v="0"/>
    <n v="76473.740000000005"/>
    <n v="0"/>
    <n v="76473.740000000005"/>
    <n v="0"/>
    <n v="0"/>
    <n v="76473.740000000005"/>
    <n v="637.28"/>
    <n v="637.28"/>
    <n v="303"/>
    <n v="1"/>
    <n v="68"/>
    <x v="4"/>
    <s v="04/2021"/>
    <s v="CU20240111   COLO Firewall Replacem"/>
    <n v="2"/>
    <s v="CU20240111   COLO Firewall Replacement"/>
    <x v="0"/>
    <x v="0"/>
  </r>
  <r>
    <n v="17729247"/>
    <n v="1"/>
    <x v="4"/>
    <n v="120"/>
    <n v="120"/>
    <n v="0"/>
    <n v="30573.07"/>
    <n v="0"/>
    <n v="30573.07"/>
    <n v="0"/>
    <n v="0"/>
    <n v="30573.07"/>
    <n v="254.78"/>
    <n v="254.78"/>
    <n v="303"/>
    <n v="1"/>
    <n v="68"/>
    <x v="4"/>
    <s v="04/2021"/>
    <s v="CU20240112   Failed Equip Remote Si"/>
    <n v="2"/>
    <s v="CU20240112   Failed Equip Remote Sites"/>
    <x v="0"/>
    <x v="0"/>
  </r>
  <r>
    <n v="1624198"/>
    <n v="1"/>
    <x v="4"/>
    <n v="60"/>
    <n v="52"/>
    <n v="0"/>
    <n v="7200"/>
    <n v="0"/>
    <n v="7200"/>
    <n v="960"/>
    <n v="0"/>
    <n v="6240"/>
    <n v="1080"/>
    <n v="120"/>
    <n v="304"/>
    <n v="1"/>
    <n v="69"/>
    <x v="5"/>
    <s v="04/2021"/>
    <s v="Data Center Move Core Infra"/>
    <n v="2"/>
    <s v="Data Center Move Core Infra"/>
    <x v="0"/>
    <x v="0"/>
  </r>
  <r>
    <n v="1624204"/>
    <n v="1"/>
    <x v="4"/>
    <n v="60"/>
    <n v="52"/>
    <n v="0"/>
    <n v="85755.72"/>
    <n v="0"/>
    <n v="85755.72"/>
    <n v="11387.48"/>
    <n v="0"/>
    <n v="74368.240000000005"/>
    <n v="12817.64"/>
    <n v="1430.16"/>
    <n v="304"/>
    <n v="1"/>
    <n v="69"/>
    <x v="5"/>
    <s v="04/2021"/>
    <s v="Site Refresh SD WAN"/>
    <n v="2"/>
    <s v="Site Refresh SD WAN"/>
    <x v="0"/>
    <x v="0"/>
  </r>
  <r>
    <n v="2272866"/>
    <n v="1"/>
    <x v="4"/>
    <n v="60"/>
    <n v="53"/>
    <n v="0"/>
    <n v="94683.02"/>
    <n v="0"/>
    <n v="94683.02"/>
    <n v="8986.1200000000008"/>
    <n v="0"/>
    <n v="85696.9"/>
    <n v="10603.04"/>
    <n v="1616.92"/>
    <n v="304"/>
    <n v="1"/>
    <n v="69"/>
    <x v="5"/>
    <s v="04/2021"/>
    <s v="Windows 10 Deployment"/>
    <n v="2"/>
    <s v="Windows 10 Deployment"/>
    <x v="0"/>
    <x v="0"/>
  </r>
  <r>
    <n v="2272871"/>
    <n v="1"/>
    <x v="4"/>
    <n v="60"/>
    <n v="53"/>
    <n v="0"/>
    <n v="11884.06"/>
    <n v="0"/>
    <n v="11884.06"/>
    <n v="1386.49"/>
    <n v="0"/>
    <n v="10497.57"/>
    <n v="1584.56"/>
    <n v="198.07"/>
    <n v="304"/>
    <n v="1"/>
    <n v="69"/>
    <x v="5"/>
    <s v="04/2021"/>
    <s v="Computer Purchase 01"/>
    <n v="2"/>
    <s v="Computer Purchase 01"/>
    <x v="0"/>
    <x v="0"/>
  </r>
  <r>
    <n v="2272876"/>
    <n v="1"/>
    <x v="4"/>
    <n v="60"/>
    <n v="54"/>
    <n v="0"/>
    <n v="95101.24"/>
    <n v="19704.23"/>
    <n v="114805.47"/>
    <n v="5017.9399999999996"/>
    <n v="0"/>
    <n v="90083.3"/>
    <n v="6686.15"/>
    <n v="1668.21"/>
    <n v="304"/>
    <n v="1"/>
    <n v="69"/>
    <x v="5"/>
    <s v="04/2021"/>
    <s v="CU20240114 - Computer Purchase 02"/>
    <n v="2"/>
    <s v="CU20240114 - Computer Purchase 02"/>
    <x v="0"/>
    <x v="0"/>
  </r>
  <r>
    <n v="6932890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4"/>
    <x v="0"/>
    <x v="0"/>
  </r>
  <r>
    <n v="6932891"/>
    <n v="1"/>
    <x v="4"/>
    <n v="60"/>
    <n v="17"/>
    <n v="0"/>
    <n v="886.59"/>
    <n v="0"/>
    <n v="886.59"/>
    <n v="626.41"/>
    <n v="0"/>
    <n v="260.18"/>
    <n v="641.71"/>
    <n v="15.3"/>
    <n v="304"/>
    <n v="1"/>
    <n v="69"/>
    <x v="5"/>
    <s v="04/2021"/>
    <s v="Laptop, (1) Dell E5470 Lattitude"/>
    <n v="2"/>
    <s v="Laptop, (1) Dell E5470 Lattitude - 1622"/>
    <x v="0"/>
    <x v="0"/>
  </r>
  <r>
    <n v="6932892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7"/>
    <x v="0"/>
    <x v="0"/>
  </r>
  <r>
    <n v="6932893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s v="Laptop, (1) Dell E5470 Lattitude"/>
    <n v="2"/>
    <s v="Laptop, (1) Dell E5470 Lattitude - 1642"/>
    <x v="0"/>
    <x v="0"/>
  </r>
  <r>
    <n v="6932901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6"/>
    <x v="0"/>
    <x v="0"/>
  </r>
  <r>
    <n v="6932906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8"/>
    <x v="0"/>
    <x v="0"/>
  </r>
  <r>
    <n v="6932918"/>
    <n v="1"/>
    <x v="4"/>
    <n v="60"/>
    <n v="32"/>
    <n v="0"/>
    <n v="1560"/>
    <n v="0"/>
    <n v="1560"/>
    <n v="708.64"/>
    <n v="0"/>
    <n v="851.36"/>
    <n v="735.25"/>
    <n v="26.61"/>
    <n v="304"/>
    <n v="1"/>
    <n v="69"/>
    <x v="5"/>
    <s v="04/2021"/>
    <s v="Network Upgrades"/>
    <n v="2"/>
    <s v="Network Upgrades - 1805"/>
    <x v="0"/>
    <x v="0"/>
  </r>
  <r>
    <n v="6932923"/>
    <n v="1"/>
    <x v="4"/>
    <n v="60"/>
    <n v="20"/>
    <n v="0"/>
    <n v="16104"/>
    <n v="0"/>
    <n v="16104"/>
    <n v="10562.86"/>
    <n v="0"/>
    <n v="5541.14"/>
    <n v="10839.92"/>
    <n v="277.06"/>
    <n v="304"/>
    <n v="1"/>
    <n v="69"/>
    <x v="5"/>
    <s v="04/2021"/>
    <s v="Laptops, (10) Dell CTO 7480"/>
    <n v="2"/>
    <s v="Laptops, (10) Dell CTO 7480 - 1726"/>
    <x v="0"/>
    <x v="0"/>
  </r>
  <r>
    <n v="6932924"/>
    <n v="1"/>
    <x v="4"/>
    <n v="60"/>
    <n v="23"/>
    <n v="0"/>
    <n v="6524.82"/>
    <n v="0"/>
    <n v="6524.82"/>
    <n v="3950.09"/>
    <n v="0"/>
    <n v="2574.73"/>
    <n v="4062.03"/>
    <n v="111.94"/>
    <n v="304"/>
    <n v="1"/>
    <n v="69"/>
    <x v="5"/>
    <s v="04/2021"/>
    <s v="Laptops, (4) Dell CTO 7480"/>
    <n v="2"/>
    <s v="Laptops, (4) Dell CTO 7480 - 1739"/>
    <x v="0"/>
    <x v="0"/>
  </r>
  <r>
    <n v="6932925"/>
    <n v="1"/>
    <x v="4"/>
    <n v="36"/>
    <n v="2"/>
    <n v="0"/>
    <n v="10407"/>
    <n v="0"/>
    <n v="10407"/>
    <n v="9784.35"/>
    <n v="0"/>
    <n v="622.65"/>
    <n v="10095.68"/>
    <n v="311.33"/>
    <n v="304"/>
    <n v="1"/>
    <n v="69"/>
    <x v="5"/>
    <s v="04/2021"/>
    <s v="Licenses, (36) CISCO L-ASA5545-TAM"/>
    <n v="2"/>
    <s v="Licenses, (36) CISCO L-ASA5545-TAM subscriptions for Energy Lane Firewall - 1777"/>
    <x v="0"/>
    <x v="0"/>
  </r>
  <r>
    <n v="6932931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s v="PC, (1) Dell Opti 5040 desktop comp"/>
    <n v="2"/>
    <s v="PC, (1) Dell Opti 5040 desktop computer - 1661"/>
    <x v="0"/>
    <x v="0"/>
  </r>
  <r>
    <n v="6932933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49"/>
    <x v="0"/>
    <x v="0"/>
  </r>
  <r>
    <n v="6932934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s v="PC, (1) Dell Opti 5040 desktop comp"/>
    <n v="2"/>
    <s v="PC, (1) Dell Opti 5040 desktop computer - 1667"/>
    <x v="0"/>
    <x v="0"/>
  </r>
  <r>
    <n v="6932935"/>
    <n v="1"/>
    <x v="4"/>
    <n v="60"/>
    <n v="17"/>
    <n v="0"/>
    <n v="1184.1500000000001"/>
    <n v="0"/>
    <n v="1184.1500000000001"/>
    <n v="836.65"/>
    <n v="0"/>
    <n v="347.5"/>
    <n v="857.09"/>
    <n v="20.440000000000001"/>
    <n v="304"/>
    <n v="1"/>
    <n v="69"/>
    <x v="5"/>
    <s v="04/2021"/>
    <s v="PC, (1) Dell Opti 5040 desktop comp"/>
    <n v="2"/>
    <s v="PC, (1) Dell Opti 5040 desktop computer - 1670"/>
    <x v="0"/>
    <x v="0"/>
  </r>
  <r>
    <n v="6932938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54"/>
    <x v="0"/>
    <x v="0"/>
  </r>
  <r>
    <n v="6932939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s v="Monitor, (1) Dell P2217 22 inch"/>
    <n v="2"/>
    <s v="Monitor, (1) Dell P2217 22 inch - 1591"/>
    <x v="0"/>
    <x v="0"/>
  </r>
  <r>
    <n v="6932940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7"/>
    <x v="0"/>
    <x v="0"/>
  </r>
  <r>
    <n v="6932949"/>
    <n v="1"/>
    <x v="4"/>
    <n v="60"/>
    <n v="18"/>
    <n v="0"/>
    <n v="1160.28"/>
    <n v="0"/>
    <n v="1160.28"/>
    <n v="800.19"/>
    <n v="0"/>
    <n v="360.09"/>
    <n v="820.2"/>
    <n v="20.010000000000002"/>
    <n v="304"/>
    <n v="1"/>
    <n v="69"/>
    <x v="5"/>
    <s v="04/2021"/>
    <s v="(4) Dell Docking station WD15 w/180"/>
    <n v="2"/>
    <s v="(4) Dell Docking station WD15 w/180w adapter - 1708"/>
    <x v="0"/>
    <x v="0"/>
  </r>
  <r>
    <n v="6932953"/>
    <n v="1"/>
    <x v="4"/>
    <n v="60"/>
    <n v="23"/>
    <n v="0"/>
    <n v="5413.56"/>
    <n v="0"/>
    <n v="5413.56"/>
    <n v="3277.32"/>
    <n v="0"/>
    <n v="2136.2399999999998"/>
    <n v="3370.2"/>
    <n v="92.88"/>
    <n v="304"/>
    <n v="1"/>
    <n v="69"/>
    <x v="5"/>
    <s v="04/2021"/>
    <s v="Computer Purchase 2017-03 in 2018"/>
    <n v="2"/>
    <s v="Computer Purchase 2017-03 in 2018 - 1734"/>
    <x v="0"/>
    <x v="0"/>
  </r>
  <r>
    <n v="6932958"/>
    <n v="1"/>
    <x v="4"/>
    <n v="60"/>
    <n v="32"/>
    <n v="0"/>
    <n v="106797.91"/>
    <n v="0"/>
    <n v="106797.91"/>
    <n v="48514.39"/>
    <n v="0"/>
    <n v="58283.519999999997"/>
    <n v="50335.75"/>
    <n v="1821.3600000000001"/>
    <n v="304"/>
    <n v="1"/>
    <n v="69"/>
    <x v="5"/>
    <s v="04/2021"/>
    <s v="Computer Purchases"/>
    <n v="2"/>
    <s v="Computer Purchases - 1806"/>
    <x v="0"/>
    <x v="0"/>
  </r>
  <r>
    <n v="6932961"/>
    <n v="1"/>
    <x v="4"/>
    <n v="60"/>
    <n v="23"/>
    <n v="0"/>
    <n v="45505.36"/>
    <n v="0"/>
    <n v="45505.36"/>
    <n v="27548.59"/>
    <n v="0"/>
    <n v="17956.77"/>
    <n v="28329.32"/>
    <n v="780.73"/>
    <n v="304"/>
    <n v="1"/>
    <n v="69"/>
    <x v="5"/>
    <s v="04/2021"/>
    <s v="Energy Lane Network Firewall"/>
    <n v="2"/>
    <s v="Energy Lane Network Firewall - 1733"/>
    <x v="0"/>
    <x v="0"/>
  </r>
  <r>
    <n v="6932968"/>
    <n v="1"/>
    <x v="4"/>
    <n v="60"/>
    <n v="22"/>
    <n v="0"/>
    <n v="3162.52"/>
    <n v="0"/>
    <n v="3162.52"/>
    <n v="1967.81"/>
    <n v="0"/>
    <n v="1194.71"/>
    <n v="2022.12"/>
    <n v="54.31"/>
    <n v="304"/>
    <n v="1"/>
    <n v="69"/>
    <x v="5"/>
    <s v="04/2021"/>
    <s v="CISCO CAT WS-C2960X-48FPS-L Network"/>
    <n v="2"/>
    <s v="CISCO CAT WS-C2960X-48FPS-L Network refresh project - 1728"/>
    <x v="0"/>
    <x v="0"/>
  </r>
  <r>
    <n v="6932969"/>
    <n v="1"/>
    <x v="4"/>
    <n v="60"/>
    <n v="25"/>
    <n v="0"/>
    <n v="39420.15"/>
    <n v="0"/>
    <n v="39420.15"/>
    <n v="22538.81"/>
    <n v="0"/>
    <n v="16881.34"/>
    <n v="23214.06"/>
    <n v="675.25"/>
    <n v="304"/>
    <n v="1"/>
    <n v="69"/>
    <x v="5"/>
    <s v="04/2021"/>
    <s v="CISCO CAT WS-C2960X-48FPS-L Network"/>
    <n v="2"/>
    <s v="CISCO CAT WS-C2960X-48FPS-L Network refresh project - 1756"/>
    <x v="0"/>
    <x v="0"/>
  </r>
  <r>
    <n v="6933007"/>
    <n v="1"/>
    <x v="4"/>
    <n v="60"/>
    <n v="22"/>
    <n v="0"/>
    <n v="16200"/>
    <n v="0"/>
    <n v="16200"/>
    <n v="10079.98"/>
    <n v="0"/>
    <n v="6120.02"/>
    <n v="10358.16"/>
    <n v="278.18"/>
    <n v="304"/>
    <n v="1"/>
    <n v="69"/>
    <x v="5"/>
    <s v="04/2021"/>
    <s v="Citrix Netscaler VPX 100 Load Balan"/>
    <n v="2"/>
    <s v="Citrix Netscaler VPX 100 Load Balancer - 1730"/>
    <x v="0"/>
    <x v="0"/>
  </r>
  <r>
    <n v="6933021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s v="Laptop, (1) Dell E5470 Lattitude"/>
    <n v="2"/>
    <s v="Laptop, (1) Dell E5470 Lattitude - 1608"/>
    <x v="0"/>
    <x v="0"/>
  </r>
  <r>
    <n v="6933023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8"/>
    <x v="0"/>
    <x v="0"/>
  </r>
  <r>
    <n v="6933024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9"/>
    <x v="0"/>
    <x v="0"/>
  </r>
  <r>
    <n v="6933025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s v="Laptop, (1) Dell E5470 Lattitude"/>
    <n v="2"/>
    <s v="Laptop, (1) Dell E5470 Lattitude - 1641"/>
    <x v="0"/>
    <x v="0"/>
  </r>
  <r>
    <n v="6933026"/>
    <n v="1"/>
    <x v="4"/>
    <n v="60"/>
    <n v="17"/>
    <n v="0"/>
    <n v="966.99"/>
    <n v="0"/>
    <n v="966.99"/>
    <n v="683.21"/>
    <n v="0"/>
    <n v="283.77999999999997"/>
    <n v="699.9"/>
    <n v="16.690000000000001"/>
    <n v="304"/>
    <n v="1"/>
    <n v="69"/>
    <x v="5"/>
    <s v="04/2021"/>
    <s v="Laptop, (1) Dell E5470 Lattitude"/>
    <n v="2"/>
    <s v="Laptop, (1) Dell E5470 Lattitude - 1659"/>
    <x v="0"/>
    <x v="0"/>
  </r>
  <r>
    <n v="6933032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600"/>
    <x v="0"/>
    <x v="0"/>
  </r>
  <r>
    <n v="6933033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7"/>
    <x v="0"/>
    <x v="0"/>
  </r>
  <r>
    <n v="6933038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s v="Laptop, (1) Dell E7270 Lattitude"/>
    <n v="2"/>
    <s v="Laptop, (1) Dell E7270 Lattitude - 1603"/>
    <x v="0"/>
    <x v="0"/>
  </r>
  <r>
    <n v="6933039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s v="Laptop, (1) Dell E7270 Lattitude"/>
    <n v="2"/>
    <s v="Laptop, (1) Dell E7270 Lattitude - 1604"/>
    <x v="0"/>
    <x v="0"/>
  </r>
  <r>
    <n v="6933040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2"/>
    <x v="0"/>
    <x v="0"/>
  </r>
  <r>
    <n v="6933045"/>
    <n v="1"/>
    <x v="4"/>
    <n v="60"/>
    <n v="23"/>
    <n v="0"/>
    <n v="930"/>
    <n v="0"/>
    <n v="930"/>
    <n v="563.04"/>
    <n v="0"/>
    <n v="366.96"/>
    <n v="578.99"/>
    <n v="15.950000000000001"/>
    <n v="304"/>
    <n v="1"/>
    <n v="69"/>
    <x v="5"/>
    <s v="04/2021"/>
    <s v="Monitor, (6) Dell P2217 22 inch"/>
    <n v="2"/>
    <s v="Monitor, (6) Dell P2217 22 inch - 1735"/>
    <x v="0"/>
    <x v="0"/>
  </r>
  <r>
    <n v="6933048"/>
    <n v="1"/>
    <x v="4"/>
    <n v="60"/>
    <n v="18"/>
    <n v="0"/>
    <n v="1425.56"/>
    <n v="0"/>
    <n v="1425.56"/>
    <n v="983.16"/>
    <n v="0"/>
    <n v="442.4"/>
    <n v="1007.74"/>
    <n v="24.580000000000002"/>
    <n v="304"/>
    <n v="1"/>
    <n v="69"/>
    <x v="5"/>
    <s v="04/2021"/>
    <s v="Monitor, (8) Dell P2217 22 inch"/>
    <n v="2"/>
    <s v="Monitor, (8) Dell P2217 22 inch - 1707"/>
    <x v="0"/>
    <x v="0"/>
  </r>
  <r>
    <n v="6933056"/>
    <n v="1"/>
    <x v="4"/>
    <n v="60"/>
    <n v="0"/>
    <n v="0"/>
    <n v="0"/>
    <n v="0"/>
    <n v="0"/>
    <n v="0"/>
    <n v="0"/>
    <n v="0"/>
    <n v="0"/>
    <n v="0"/>
    <n v="304"/>
    <n v="1"/>
    <n v="69"/>
    <x v="5"/>
    <s v="04/2021"/>
    <s v="Laptops 01 Replacement"/>
    <n v="2"/>
    <s v="Laptops 01 Replacement - 1324"/>
    <x v="0"/>
    <x v="0"/>
  </r>
  <r>
    <n v="6933064"/>
    <n v="1"/>
    <x v="4"/>
    <n v="60"/>
    <n v="18"/>
    <n v="0"/>
    <n v="75707.360000000001"/>
    <n v="0"/>
    <n v="75707.360000000001"/>
    <n v="52491.01"/>
    <n v="0"/>
    <n v="23216.35"/>
    <n v="53780.81"/>
    <n v="1289.8"/>
    <n v="304"/>
    <n v="1"/>
    <n v="69"/>
    <x v="5"/>
    <s v="04/2021"/>
    <s v="Middletown Office IT Equipment - 11"/>
    <n v="2"/>
    <s v="Middletown Office IT Equipment - 114 Sandhill Drive - 1713"/>
    <x v="0"/>
    <x v="0"/>
  </r>
  <r>
    <n v="6933065"/>
    <n v="1"/>
    <x v="4"/>
    <n v="60"/>
    <n v="18"/>
    <n v="0"/>
    <n v="1940.15"/>
    <n v="0"/>
    <n v="1940.15"/>
    <n v="1358.12"/>
    <n v="0"/>
    <n v="582.03"/>
    <n v="1390.46"/>
    <n v="32.340000000000003"/>
    <n v="304"/>
    <n v="1"/>
    <n v="69"/>
    <x v="5"/>
    <s v="04/2021"/>
    <s v="Middletown Office Telephone system"/>
    <n v="2"/>
    <s v="Middletown Office Telephone system - 114 Sandhill Drive - 1715"/>
    <x v="0"/>
    <x v="0"/>
  </r>
  <r>
    <n v="6933070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47"/>
    <x v="0"/>
    <x v="0"/>
  </r>
  <r>
    <n v="6933071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50"/>
    <x v="0"/>
    <x v="0"/>
  </r>
  <r>
    <n v="6933124"/>
    <n v="1"/>
    <x v="4"/>
    <n v="60"/>
    <n v="18"/>
    <n v="0"/>
    <n v="1669.99"/>
    <n v="0"/>
    <n v="1669.99"/>
    <n v="1151.69"/>
    <n v="0"/>
    <n v="518.29999999999995"/>
    <n v="1180.48"/>
    <n v="28.79"/>
    <n v="304"/>
    <n v="1"/>
    <n v="69"/>
    <x v="5"/>
    <s v="04/2021"/>
    <s v="CISCO Smartnet 24x7x4 -iRouter refr"/>
    <n v="2"/>
    <s v="CISCO Smartnet 24x7x4 -iRouter refresh - 1702"/>
    <x v="0"/>
    <x v="0"/>
  </r>
  <r>
    <n v="6933149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s v="Laptop, (1) Dell E5470 Lattitude"/>
    <n v="2"/>
    <s v="Laptop, (1) Dell E5470 Lattitude - 1611"/>
    <x v="0"/>
    <x v="0"/>
  </r>
  <r>
    <n v="6933150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3"/>
    <x v="0"/>
    <x v="0"/>
  </r>
  <r>
    <n v="6933151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45"/>
    <x v="0"/>
    <x v="0"/>
  </r>
  <r>
    <n v="6933157"/>
    <n v="1"/>
    <x v="4"/>
    <n v="60"/>
    <n v="23"/>
    <n v="0"/>
    <n v="3024.56"/>
    <n v="0"/>
    <n v="3024.56"/>
    <n v="1831.02"/>
    <n v="0"/>
    <n v="1193.54"/>
    <n v="1882.91"/>
    <n v="51.89"/>
    <n v="304"/>
    <n v="1"/>
    <n v="69"/>
    <x v="5"/>
    <s v="04/2021"/>
    <s v="PC, (3) Dell CTO 5050 Desktop compu"/>
    <n v="2"/>
    <s v="PC, (3) Dell CTO 5050 Desktop computers - 1740"/>
    <x v="0"/>
    <x v="0"/>
  </r>
  <r>
    <n v="6933163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9"/>
    <x v="0"/>
    <x v="0"/>
  </r>
  <r>
    <n v="6933164"/>
    <n v="1"/>
    <x v="4"/>
    <n v="60"/>
    <n v="17"/>
    <n v="0"/>
    <n v="285.64999999999998"/>
    <n v="0"/>
    <n v="285.64999999999998"/>
    <n v="201.81"/>
    <n v="0"/>
    <n v="83.84"/>
    <n v="206.74"/>
    <n v="4.93"/>
    <n v="304"/>
    <n v="1"/>
    <n v="69"/>
    <x v="5"/>
    <s v="04/2021"/>
    <s v="Printer, (1) HP Color LJ Pro M452DN"/>
    <n v="2"/>
    <s v="Printer, (1) HP Color LJ Pro M452DN - 1682"/>
    <x v="0"/>
    <x v="0"/>
  </r>
  <r>
    <n v="6933168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s v="Laptop, (1) Dell E7270 Lattitude"/>
    <n v="2"/>
    <s v="Laptop, (1) Dell E7270 Lattitude - 1602"/>
    <x v="0"/>
    <x v="0"/>
  </r>
  <r>
    <n v="6933169"/>
    <n v="1"/>
    <x v="4"/>
    <n v="60"/>
    <n v="17"/>
    <n v="0"/>
    <n v="217.52"/>
    <n v="0"/>
    <n v="217.52"/>
    <n v="153.69"/>
    <n v="0"/>
    <n v="63.83"/>
    <n v="157.44"/>
    <n v="3.75"/>
    <n v="304"/>
    <n v="1"/>
    <n v="69"/>
    <x v="5"/>
    <s v="04/2021"/>
    <s v="Monitor, (1) Dell P2217 22 inch"/>
    <n v="2"/>
    <s v="Monitor, (1) Dell P2217 22 inch - 1658"/>
    <x v="0"/>
    <x v="0"/>
  </r>
  <r>
    <n v="693317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2"/>
    <x v="0"/>
    <x v="0"/>
  </r>
  <r>
    <n v="6933171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5"/>
    <x v="0"/>
    <x v="0"/>
  </r>
  <r>
    <n v="6933173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6"/>
    <x v="0"/>
    <x v="0"/>
  </r>
  <r>
    <n v="6933174"/>
    <n v="1"/>
    <x v="4"/>
    <n v="60"/>
    <n v="23"/>
    <n v="0"/>
    <n v="1550"/>
    <n v="0"/>
    <n v="1550"/>
    <n v="938.32"/>
    <n v="0"/>
    <n v="611.67999999999995"/>
    <n v="964.91"/>
    <n v="26.59"/>
    <n v="304"/>
    <n v="1"/>
    <n v="69"/>
    <x v="5"/>
    <s v="04/2021"/>
    <s v="Monitor, (10) Dell P2217 22 inch"/>
    <n v="2"/>
    <s v="Monitor, (10) Dell P2217 22 inch - 1736"/>
    <x v="0"/>
    <x v="0"/>
  </r>
  <r>
    <n v="6933175"/>
    <n v="1"/>
    <x v="4"/>
    <n v="60"/>
    <n v="23"/>
    <n v="0"/>
    <n v="2480"/>
    <n v="0"/>
    <n v="2480"/>
    <n v="1501.38"/>
    <n v="0"/>
    <n v="978.62"/>
    <n v="1543.93"/>
    <n v="42.550000000000004"/>
    <n v="304"/>
    <n v="1"/>
    <n v="69"/>
    <x v="5"/>
    <s v="04/2021"/>
    <s v="Monitor, (16) Dell P2217 22 inch"/>
    <n v="2"/>
    <s v="Monitor, (16) Dell P2217 22 inch - 1737"/>
    <x v="0"/>
    <x v="0"/>
  </r>
  <r>
    <n v="6933176"/>
    <n v="1"/>
    <x v="4"/>
    <n v="60"/>
    <n v="23"/>
    <n v="0"/>
    <n v="707.84"/>
    <n v="0"/>
    <n v="707.84"/>
    <n v="428.51"/>
    <n v="0"/>
    <n v="279.33"/>
    <n v="440.65"/>
    <n v="12.14"/>
    <n v="304"/>
    <n v="1"/>
    <n v="69"/>
    <x v="5"/>
    <s v="04/2021"/>
    <s v="Monitor, (4) Dell P2217 22 inch"/>
    <n v="2"/>
    <s v="Monitor, (4) Dell P2217 22 inch - 1738"/>
    <x v="0"/>
    <x v="0"/>
  </r>
  <r>
    <n v="6933186"/>
    <n v="1"/>
    <x v="4"/>
    <n v="60"/>
    <n v="28"/>
    <n v="0"/>
    <n v="4945.74"/>
    <n v="0"/>
    <n v="4945.74"/>
    <n v="2578.5300000000002"/>
    <n v="0"/>
    <n v="2367.21"/>
    <n v="2663.07"/>
    <n v="84.54"/>
    <n v="304"/>
    <n v="1"/>
    <n v="69"/>
    <x v="5"/>
    <s v="04/2021"/>
    <s v="Network Upgrades"/>
    <n v="2"/>
    <s v="Network Upgrades - 1783"/>
    <x v="0"/>
    <x v="0"/>
  </r>
  <r>
    <n v="6933187"/>
    <n v="1"/>
    <x v="4"/>
    <n v="60"/>
    <n v="30"/>
    <n v="0"/>
    <n v="26342.5"/>
    <n v="0"/>
    <n v="26342.5"/>
    <n v="12850"/>
    <n v="0"/>
    <n v="13492.5"/>
    <n v="13299.75"/>
    <n v="449.75"/>
    <n v="304"/>
    <n v="1"/>
    <n v="69"/>
    <x v="5"/>
    <s v="04/2021"/>
    <s v="Network Upgrades"/>
    <n v="2"/>
    <s v="Network Upgrades - 1792"/>
    <x v="0"/>
    <x v="0"/>
  </r>
  <r>
    <n v="6933201"/>
    <n v="1"/>
    <x v="4"/>
    <n v="60"/>
    <n v="26"/>
    <n v="0"/>
    <n v="5540"/>
    <n v="0"/>
    <n v="5540"/>
    <n v="3074.46"/>
    <n v="0"/>
    <n v="2465.54"/>
    <n v="3169.29"/>
    <n v="94.83"/>
    <n v="304"/>
    <n v="1"/>
    <n v="69"/>
    <x v="5"/>
    <s v="04/2021"/>
    <s v="Newark Office IT"/>
    <n v="2"/>
    <s v="Newark Office IT - 1767"/>
    <x v="0"/>
    <x v="0"/>
  </r>
  <r>
    <n v="6933202"/>
    <n v="1"/>
    <x v="4"/>
    <n v="60"/>
    <n v="18"/>
    <n v="0"/>
    <n v="3516.35"/>
    <n v="0"/>
    <n v="3516.35"/>
    <n v="2425.1"/>
    <n v="0"/>
    <n v="1091.25"/>
    <n v="2485.73"/>
    <n v="60.63"/>
    <n v="304"/>
    <n v="1"/>
    <n v="69"/>
    <x v="5"/>
    <s v="04/2021"/>
    <s v="Switch, (1) Cisco Catalyst 2960X 48"/>
    <n v="2"/>
    <s v="Switch, (1) Cisco Catalyst 2960X 48 port ethernet - 1695"/>
    <x v="0"/>
    <x v="0"/>
  </r>
  <r>
    <n v="6933203"/>
    <n v="1"/>
    <x v="4"/>
    <n v="60"/>
    <n v="20"/>
    <n v="0"/>
    <n v="3338.86"/>
    <n v="0"/>
    <n v="3338.86"/>
    <n v="2189.9699999999998"/>
    <n v="0"/>
    <n v="1148.8900000000001"/>
    <n v="2247.41"/>
    <n v="57.44"/>
    <n v="304"/>
    <n v="1"/>
    <n v="69"/>
    <x v="5"/>
    <s v="04/2021"/>
    <s v="Tablet, (1) Dell CTO 7202 latitude"/>
    <n v="2"/>
    <s v="Tablet, (1) Dell CTO 7202 latitude rugged tablet w/docking - 1725"/>
    <x v="0"/>
    <x v="0"/>
  </r>
  <r>
    <n v="6933210"/>
    <n v="1"/>
    <x v="4"/>
    <n v="60"/>
    <n v="17"/>
    <n v="0"/>
    <n v="1095.81"/>
    <n v="0"/>
    <n v="1095.81"/>
    <n v="774.26"/>
    <n v="0"/>
    <n v="321.55"/>
    <n v="793.17"/>
    <n v="18.91"/>
    <n v="304"/>
    <n v="1"/>
    <n v="69"/>
    <x v="5"/>
    <s v="04/2021"/>
    <s v="PC, (1) Dell Opti 5040 desktop comp"/>
    <n v="2"/>
    <s v="PC, (1) Dell Opti 5040 desktop computer - 1664"/>
    <x v="0"/>
    <x v="0"/>
  </r>
  <r>
    <n v="6933214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53"/>
    <x v="0"/>
    <x v="0"/>
  </r>
  <r>
    <n v="6933215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s v="Monitor, (1) Dell P2217 22 inch"/>
    <n v="2"/>
    <s v="Monitor, (1) Dell P2217 22 inch - 1588"/>
    <x v="0"/>
    <x v="0"/>
  </r>
  <r>
    <n v="6933216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s v="Monitor, (1) Dell P2217 22 inch"/>
    <n v="2"/>
    <s v="Monitor, (1) Dell P2217 22 inch - 1589"/>
    <x v="0"/>
    <x v="0"/>
  </r>
  <r>
    <n v="6933217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4"/>
    <x v="0"/>
    <x v="0"/>
  </r>
  <r>
    <n v="6933218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5"/>
    <x v="0"/>
    <x v="0"/>
  </r>
  <r>
    <n v="6933219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7"/>
    <x v="0"/>
    <x v="0"/>
  </r>
  <r>
    <n v="6933220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8"/>
    <x v="0"/>
    <x v="0"/>
  </r>
  <r>
    <n v="6933236"/>
    <n v="1"/>
    <x v="4"/>
    <n v="60"/>
    <n v="18"/>
    <n v="0"/>
    <n v="50079.21"/>
    <n v="0"/>
    <n v="50079.21"/>
    <n v="34462.44"/>
    <n v="0"/>
    <n v="15616.77"/>
    <n v="35330.04"/>
    <n v="867.6"/>
    <n v="304"/>
    <n v="1"/>
    <n v="69"/>
    <x v="5"/>
    <s v="04/2021"/>
    <s v="Computer Purchase 2017-03"/>
    <n v="2"/>
    <s v="Computer Purchase 2017-03 - 1703"/>
    <x v="0"/>
    <x v="0"/>
  </r>
  <r>
    <n v="6933244"/>
    <n v="1"/>
    <x v="4"/>
    <n v="60"/>
    <n v="20"/>
    <n v="0"/>
    <n v="941.55"/>
    <n v="0"/>
    <n v="941.55"/>
    <n v="617.59"/>
    <n v="0"/>
    <n v="323.95999999999998"/>
    <n v="633.79"/>
    <n v="16.2"/>
    <n v="304"/>
    <n v="1"/>
    <n v="69"/>
    <x v="5"/>
    <s v="04/2021"/>
    <s v="Computer, (1) Dell CTO 5050"/>
    <n v="2"/>
    <s v="Computer, (1) Dell CTO 5050 - 1724"/>
    <x v="0"/>
    <x v="0"/>
  </r>
  <r>
    <n v="6933285"/>
    <n v="1"/>
    <x v="4"/>
    <n v="60"/>
    <n v="7"/>
    <n v="0"/>
    <n v="826.97"/>
    <n v="0"/>
    <n v="826.97"/>
    <n v="730.48"/>
    <n v="0"/>
    <n v="96.49"/>
    <n v="744.26"/>
    <n v="13.780000000000001"/>
    <n v="304"/>
    <n v="1"/>
    <n v="69"/>
    <x v="5"/>
    <s v="04/2021"/>
    <s v="Desktop, (1) Dell Optiplex 5040"/>
    <n v="2"/>
    <s v="Desktop, (1) Dell Optiplex 5040 - 1443"/>
    <x v="0"/>
    <x v="0"/>
  </r>
  <r>
    <n v="6933300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s v="Laptop, (1) Dell E5470 Lattitude"/>
    <n v="2"/>
    <s v="Laptop, (1) Dell E5470 Lattitude - 1610"/>
    <x v="0"/>
    <x v="0"/>
  </r>
  <r>
    <n v="6933301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7"/>
    <x v="0"/>
    <x v="0"/>
  </r>
  <r>
    <n v="6933302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20"/>
    <x v="0"/>
    <x v="0"/>
  </r>
  <r>
    <n v="6933304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47"/>
    <x v="0"/>
    <x v="0"/>
  </r>
  <r>
    <n v="6933308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48"/>
    <x v="0"/>
    <x v="0"/>
  </r>
  <r>
    <n v="6933311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3"/>
    <x v="0"/>
    <x v="0"/>
  </r>
  <r>
    <n v="693331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3"/>
    <x v="0"/>
    <x v="0"/>
  </r>
  <r>
    <n v="6933314"/>
    <n v="1"/>
    <x v="4"/>
    <n v="60"/>
    <n v="17"/>
    <n v="0"/>
    <n v="166.26"/>
    <n v="0"/>
    <n v="166.26"/>
    <n v="117.44"/>
    <n v="0"/>
    <n v="48.82"/>
    <n v="120.31"/>
    <n v="2.87"/>
    <n v="304"/>
    <n v="1"/>
    <n v="69"/>
    <x v="5"/>
    <s v="04/2021"/>
    <s v="Monitor, (1) Dell P2217 22 inch"/>
    <n v="2"/>
    <s v="Monitor, (1) Dell P2217 22 inch - 1680"/>
    <x v="0"/>
    <x v="0"/>
  </r>
  <r>
    <n v="6933325"/>
    <n v="1"/>
    <x v="4"/>
    <n v="60"/>
    <n v="25"/>
    <n v="0"/>
    <n v="217591.11"/>
    <n v="0"/>
    <n v="217591.11"/>
    <n v="124409.74"/>
    <n v="0"/>
    <n v="93181.37"/>
    <n v="128136.99"/>
    <n v="3727.25"/>
    <n v="304"/>
    <n v="1"/>
    <n v="69"/>
    <x v="5"/>
    <s v="04/2021"/>
    <s v="Stover - Dover Campus IT Network"/>
    <n v="2"/>
    <s v="Stover - Dover Campus IT Network - 1757"/>
    <x v="0"/>
    <x v="0"/>
  </r>
  <r>
    <n v="6933331"/>
    <n v="1"/>
    <x v="4"/>
    <n v="60"/>
    <n v="18"/>
    <n v="0"/>
    <n v="3516.36"/>
    <n v="0"/>
    <n v="3516.36"/>
    <n v="2425.1"/>
    <n v="0"/>
    <n v="1091.26"/>
    <n v="2485.73"/>
    <n v="60.63"/>
    <n v="304"/>
    <n v="1"/>
    <n v="69"/>
    <x v="5"/>
    <s v="04/2021"/>
    <s v="Switch, (1) Cisco Catalyst 2960X 48"/>
    <n v="2"/>
    <s v="Switch, (1) Cisco Catalyst 2960X 48 port ethernet - 1696"/>
    <x v="0"/>
    <x v="0"/>
  </r>
  <r>
    <n v="6933332"/>
    <n v="1"/>
    <x v="4"/>
    <n v="60"/>
    <n v="18"/>
    <n v="0"/>
    <n v="6233.42"/>
    <n v="0"/>
    <n v="6233.42"/>
    <n v="4298.87"/>
    <n v="0"/>
    <n v="1934.55"/>
    <n v="4406.3500000000004"/>
    <n v="107.48"/>
    <n v="304"/>
    <n v="1"/>
    <n v="69"/>
    <x v="5"/>
    <s v="04/2021"/>
    <s v="Switch, (1) Cisco Catalyst 3850 24"/>
    <n v="2"/>
    <s v="Switch, (1) Cisco Catalyst 3850 24 POE LAN - 1692"/>
    <x v="0"/>
    <x v="0"/>
  </r>
  <r>
    <n v="6933334"/>
    <n v="1"/>
    <x v="4"/>
    <n v="84"/>
    <n v="44"/>
    <n v="0"/>
    <n v="4300.3599999999997"/>
    <n v="0"/>
    <n v="4300.3599999999997"/>
    <n v="2006.86"/>
    <n v="0"/>
    <n v="2293.5"/>
    <n v="2058.98"/>
    <n v="52.120000000000005"/>
    <n v="304"/>
    <n v="1"/>
    <n v="69"/>
    <x v="5"/>
    <s v="04/2021"/>
    <s v="Telephones, (10) Cisco UC 8851 w/ac"/>
    <n v="2"/>
    <s v="Telephones, (10) Cisco UC 8851 w/accessories - 1723"/>
    <x v="0"/>
    <x v="0"/>
  </r>
  <r>
    <n v="6933338"/>
    <n v="1"/>
    <x v="4"/>
    <n v="60"/>
    <n v="17"/>
    <n v="0"/>
    <n v="697.71"/>
    <n v="0"/>
    <n v="697.71"/>
    <n v="492.95"/>
    <n v="0"/>
    <n v="204.76"/>
    <n v="504.99"/>
    <n v="12.040000000000001"/>
    <n v="304"/>
    <n v="1"/>
    <n v="69"/>
    <x v="5"/>
    <s v="04/2021"/>
    <s v="PC, (1) Dell Opti 5040 desktop comp"/>
    <n v="2"/>
    <s v="PC, (1) Dell Opti 5040 desktop computer - 1607"/>
    <x v="0"/>
    <x v="0"/>
  </r>
  <r>
    <n v="6933341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48"/>
    <x v="0"/>
    <x v="0"/>
  </r>
  <r>
    <n v="6933342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51"/>
    <x v="0"/>
    <x v="0"/>
  </r>
  <r>
    <n v="6933343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s v="PC, (1) Dell Opti 5040 desktop comp"/>
    <n v="2"/>
    <s v="PC, (1) Dell Opti 5040 desktop computer - 1669"/>
    <x v="0"/>
    <x v="0"/>
  </r>
  <r>
    <n v="6933344"/>
    <n v="1"/>
    <x v="4"/>
    <n v="60"/>
    <n v="18"/>
    <n v="0"/>
    <n v="634.02"/>
    <n v="0"/>
    <n v="634.02"/>
    <n v="437.23"/>
    <n v="0"/>
    <n v="196.79"/>
    <n v="448.16"/>
    <n v="10.93"/>
    <n v="304"/>
    <n v="1"/>
    <n v="69"/>
    <x v="5"/>
    <s v="04/2021"/>
    <s v="Transceiver, (1) CISCO 1000BASE LX/"/>
    <n v="2"/>
    <s v="Transceiver, (1) CISCO 1000BASE LX/LH-iRouter refresh - 1700"/>
    <x v="0"/>
    <x v="0"/>
  </r>
  <r>
    <n v="6933346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2"/>
    <x v="0"/>
    <x v="0"/>
  </r>
  <r>
    <n v="6933347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3"/>
    <x v="0"/>
    <x v="0"/>
  </r>
  <r>
    <n v="6933348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9"/>
    <x v="0"/>
    <x v="0"/>
  </r>
  <r>
    <n v="6933359"/>
    <n v="1"/>
    <x v="4"/>
    <n v="60"/>
    <n v="20"/>
    <n v="0"/>
    <n v="-19959.900000000001"/>
    <n v="0"/>
    <n v="-19959.900000000001"/>
    <n v="-13092"/>
    <n v="0"/>
    <n v="-6867.9"/>
    <n v="-13435.4"/>
    <n v="-343.40000000000003"/>
    <n v="304"/>
    <n v="1"/>
    <n v="69"/>
    <x v="5"/>
    <s v="04/2021"/>
    <s v="Computer Purchase 2017-02 Credits f"/>
    <n v="2"/>
    <s v="Computer Purchase 2017-02 Credits for returned equipment - 1727"/>
    <x v="0"/>
    <x v="0"/>
  </r>
  <r>
    <n v="6933366"/>
    <n v="1"/>
    <x v="4"/>
    <n v="60"/>
    <n v="26"/>
    <n v="0"/>
    <n v="8093.86"/>
    <n v="0"/>
    <n v="8093.86"/>
    <n v="4491.6899999999996"/>
    <n v="0"/>
    <n v="3602.17"/>
    <n v="4630.24"/>
    <n v="138.55000000000001"/>
    <n v="304"/>
    <n v="1"/>
    <n v="69"/>
    <x v="5"/>
    <s v="04/2021"/>
    <s v="Computers"/>
    <n v="2"/>
    <s v="Computers - 1766"/>
    <x v="0"/>
    <x v="0"/>
  </r>
  <r>
    <n v="6933367"/>
    <n v="1"/>
    <x v="4"/>
    <n v="60"/>
    <n v="29"/>
    <n v="0"/>
    <n v="2155.91"/>
    <n v="0"/>
    <n v="2155.91"/>
    <n v="1087.8399999999999"/>
    <n v="0"/>
    <n v="1068.07"/>
    <n v="1124.67"/>
    <n v="36.83"/>
    <n v="304"/>
    <n v="1"/>
    <n v="69"/>
    <x v="5"/>
    <s v="04/2021"/>
    <s v="Computers"/>
    <n v="2"/>
    <s v="Computers - 1781"/>
    <x v="0"/>
    <x v="0"/>
  </r>
  <r>
    <n v="6933368"/>
    <n v="1"/>
    <x v="4"/>
    <n v="60"/>
    <n v="28"/>
    <n v="0"/>
    <n v="22588.29"/>
    <n v="0"/>
    <n v="22588.29"/>
    <n v="11776.79"/>
    <n v="0"/>
    <n v="10811.5"/>
    <n v="12162.92"/>
    <n v="386.13"/>
    <n v="304"/>
    <n v="1"/>
    <n v="69"/>
    <x v="5"/>
    <s v="04/2021"/>
    <s v="Computers"/>
    <n v="2"/>
    <s v="Computers - 1784"/>
    <x v="0"/>
    <x v="0"/>
  </r>
  <r>
    <n v="6933438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5"/>
    <x v="0"/>
    <x v="0"/>
  </r>
  <r>
    <n v="6933439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8"/>
    <x v="0"/>
    <x v="0"/>
  </r>
  <r>
    <n v="6933440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s v="Laptop, (1) Dell E5470 Lattitude"/>
    <n v="2"/>
    <s v="Laptop, (1) Dell E5470 Lattitude - 1612"/>
    <x v="0"/>
    <x v="0"/>
  </r>
  <r>
    <n v="6933445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2"/>
    <x v="0"/>
    <x v="0"/>
  </r>
  <r>
    <n v="6933446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6"/>
    <x v="0"/>
    <x v="0"/>
  </r>
  <r>
    <n v="6933447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8"/>
    <x v="0"/>
    <x v="0"/>
  </r>
  <r>
    <n v="6933450"/>
    <n v="1"/>
    <x v="4"/>
    <n v="60"/>
    <n v="17"/>
    <n v="0"/>
    <n v="437.98"/>
    <n v="0"/>
    <n v="437.98"/>
    <n v="309.45999999999998"/>
    <n v="0"/>
    <n v="128.52000000000001"/>
    <n v="317.02"/>
    <n v="7.5600000000000005"/>
    <n v="304"/>
    <n v="1"/>
    <n v="69"/>
    <x v="5"/>
    <s v="04/2021"/>
    <s v="Printer, (1) HP Color LJ Pro M452DN"/>
    <n v="2"/>
    <s v="Printer, (1) HP Color LJ Pro M452DN - 1681"/>
    <x v="0"/>
    <x v="0"/>
  </r>
  <r>
    <n v="693345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7"/>
    <x v="0"/>
    <x v="0"/>
  </r>
  <r>
    <n v="6933459"/>
    <n v="1"/>
    <x v="4"/>
    <n v="60"/>
    <n v="18"/>
    <n v="0"/>
    <n v="4977.75"/>
    <n v="0"/>
    <n v="4977.75"/>
    <n v="3432.9"/>
    <n v="0"/>
    <n v="1544.85"/>
    <n v="3518.73"/>
    <n v="85.83"/>
    <n v="304"/>
    <n v="1"/>
    <n v="69"/>
    <x v="5"/>
    <s v="04/2021"/>
    <s v="Monitor, (5) Dell P2217 22 inch"/>
    <n v="2"/>
    <s v="Monitor, (5) Dell P2217 22 inch - 1711"/>
    <x v="0"/>
    <x v="0"/>
  </r>
  <r>
    <n v="6933461"/>
    <n v="1"/>
    <x v="4"/>
    <n v="60"/>
    <n v="18"/>
    <n v="0"/>
    <n v="24425.53"/>
    <n v="0"/>
    <n v="24425.53"/>
    <n v="16837.38"/>
    <n v="0"/>
    <n v="7588.15"/>
    <n v="17258.939999999999"/>
    <n v="421.56"/>
    <n v="304"/>
    <n v="1"/>
    <n v="69"/>
    <x v="5"/>
    <s v="04/2021"/>
    <s v="Rewiring project for Marianna Site"/>
    <n v="2"/>
    <s v="Rewiring project for Marianna Site - 1697"/>
    <x v="0"/>
    <x v="0"/>
  </r>
  <r>
    <n v="6933462"/>
    <n v="1"/>
    <x v="4"/>
    <n v="60"/>
    <n v="18"/>
    <n v="0"/>
    <n v="6842.38"/>
    <n v="0"/>
    <n v="6842.38"/>
    <n v="4718.87"/>
    <n v="0"/>
    <n v="2123.5100000000002"/>
    <n v="4836.84"/>
    <n v="117.97"/>
    <n v="304"/>
    <n v="1"/>
    <n v="69"/>
    <x v="5"/>
    <s v="04/2021"/>
    <s v="Router, (1) CISCO ISR 4431 -iRouter"/>
    <n v="2"/>
    <s v="Router, (1) CISCO ISR 4431 -iRouter refresh - 1701"/>
    <x v="0"/>
    <x v="0"/>
  </r>
  <r>
    <n v="6933474"/>
    <n v="1"/>
    <x v="4"/>
    <n v="36"/>
    <n v="4"/>
    <n v="0"/>
    <n v="-14760"/>
    <n v="0"/>
    <n v="-14760"/>
    <n v="-13010.66"/>
    <n v="0"/>
    <n v="-1749.34"/>
    <n v="-13448"/>
    <n v="-437.34000000000003"/>
    <n v="304"/>
    <n v="1"/>
    <n v="69"/>
    <x v="5"/>
    <s v="04/2021"/>
    <s v="Licenses, (36) CISCO L-ASA5545-TAM"/>
    <n v="2"/>
    <s v="Licenses, (36) CISCO L-ASA5545-TAM subscriptions for Energy Lane Firewall - 1763"/>
    <x v="0"/>
    <x v="0"/>
  </r>
  <r>
    <n v="6933475"/>
    <n v="1"/>
    <x v="4"/>
    <n v="60"/>
    <n v="25"/>
    <n v="0"/>
    <n v="129968.61"/>
    <n v="0"/>
    <n v="129968.61"/>
    <n v="74310.740000000005"/>
    <n v="0"/>
    <n v="55657.87"/>
    <n v="76537.05"/>
    <n v="2226.31"/>
    <n v="304"/>
    <n v="1"/>
    <n v="69"/>
    <x v="5"/>
    <s v="04/2021"/>
    <s v="Newark Office IT"/>
    <n v="2"/>
    <s v="Newark Office IT - 1758"/>
    <x v="0"/>
    <x v="0"/>
  </r>
  <r>
    <n v="6933479"/>
    <n v="1"/>
    <x v="4"/>
    <n v="60"/>
    <n v="18"/>
    <n v="0"/>
    <n v="3516.35"/>
    <n v="0"/>
    <n v="3516.35"/>
    <n v="2425.1"/>
    <n v="0"/>
    <n v="1091.25"/>
    <n v="2485.73"/>
    <n v="60.63"/>
    <n v="304"/>
    <n v="1"/>
    <n v="69"/>
    <x v="5"/>
    <s v="04/2021"/>
    <s v="Switch, (1) Cisco Catalyst 2960X 48"/>
    <n v="2"/>
    <s v="Switch, (1) Cisco Catalyst 2960X 48 port ethernet - 1694"/>
    <x v="0"/>
    <x v="0"/>
  </r>
  <r>
    <n v="6933484"/>
    <n v="1"/>
    <x v="4"/>
    <n v="60"/>
    <n v="17"/>
    <n v="0"/>
    <n v="697.61"/>
    <n v="0"/>
    <n v="697.61"/>
    <n v="492.87"/>
    <n v="0"/>
    <n v="204.74"/>
    <n v="504.91"/>
    <n v="12.040000000000001"/>
    <n v="304"/>
    <n v="1"/>
    <n v="69"/>
    <x v="5"/>
    <s v="04/2021"/>
    <s v="PC, (1) Dell Opti 5040 desktop comp"/>
    <n v="2"/>
    <s v="PC, (1) Dell Opti 5040 desktop computer - 1606"/>
    <x v="0"/>
    <x v="0"/>
  </r>
  <r>
    <n v="6933485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s v="PC, (1) Dell Opti 5040 desktop comp"/>
    <n v="2"/>
    <s v="PC, (1) Dell Opti 5040 desktop computer - 1662"/>
    <x v="0"/>
    <x v="0"/>
  </r>
  <r>
    <n v="6933487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5"/>
    <x v="0"/>
    <x v="0"/>
  </r>
  <r>
    <n v="6933488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6"/>
    <x v="0"/>
    <x v="0"/>
  </r>
  <r>
    <n v="6933489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s v="Monitor, (1) Dell P2217 22 inch"/>
    <n v="2"/>
    <s v="Monitor, (1) Dell P2217 22 inch - 1590"/>
    <x v="0"/>
    <x v="0"/>
  </r>
  <r>
    <n v="6933490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6"/>
    <x v="0"/>
    <x v="0"/>
  </r>
  <r>
    <n v="6933513"/>
    <n v="1"/>
    <x v="4"/>
    <n v="60"/>
    <n v="30"/>
    <n v="0"/>
    <n v="74483.95"/>
    <n v="0"/>
    <n v="74483.95"/>
    <n v="36333.67"/>
    <n v="0"/>
    <n v="38150.28"/>
    <n v="37605.35"/>
    <n v="1271.68"/>
    <n v="304"/>
    <n v="1"/>
    <n v="69"/>
    <x v="5"/>
    <s v="04/2021"/>
    <s v="Computer Purchases"/>
    <n v="2"/>
    <s v="Computer Purchases - 1793"/>
    <x v="0"/>
    <x v="0"/>
  </r>
  <r>
    <n v="6933514"/>
    <n v="1"/>
    <x v="4"/>
    <n v="60"/>
    <n v="25"/>
    <n v="0"/>
    <n v="38380.33"/>
    <n v="0"/>
    <n v="38380.33"/>
    <n v="21944.28"/>
    <n v="0"/>
    <n v="16436.05"/>
    <n v="22601.72"/>
    <n v="657.44"/>
    <n v="304"/>
    <n v="1"/>
    <n v="69"/>
    <x v="5"/>
    <s v="04/2021"/>
    <s v="Computers"/>
    <n v="2"/>
    <s v="Computers - 1759"/>
    <x v="0"/>
    <x v="0"/>
  </r>
  <r>
    <n v="6933529"/>
    <n v="1"/>
    <x v="4"/>
    <n v="60"/>
    <n v="20"/>
    <n v="0"/>
    <n v="320.39"/>
    <n v="0"/>
    <n v="320.39"/>
    <n v="210.13"/>
    <n v="0"/>
    <n v="110.26"/>
    <n v="215.64"/>
    <n v="5.51"/>
    <n v="304"/>
    <n v="1"/>
    <n v="69"/>
    <x v="5"/>
    <s v="04/2021"/>
    <s v="UPS, (1) APC Power saving back-ups"/>
    <n v="2"/>
    <s v="UPS, (1) APC Power saving back-ups RS1500 - 1722"/>
    <x v="0"/>
    <x v="0"/>
  </r>
  <r>
    <n v="6933530"/>
    <n v="1"/>
    <x v="4"/>
    <n v="60"/>
    <n v="18"/>
    <n v="0"/>
    <n v="1338.76"/>
    <n v="0"/>
    <n v="1338.76"/>
    <n v="923.26"/>
    <n v="0"/>
    <n v="415.5"/>
    <n v="946.34"/>
    <n v="23.080000000000002"/>
    <n v="304"/>
    <n v="1"/>
    <n v="69"/>
    <x v="5"/>
    <s v="04/2021"/>
    <s v="UPS, (1) APC Smart x1500VA"/>
    <n v="2"/>
    <s v="UPS, (1) APC Smart x1500VA - 1691"/>
    <x v="0"/>
    <x v="0"/>
  </r>
  <r>
    <n v="6933576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s v="Laptop, (1) Dell E5470 Lattitude"/>
    <n v="2"/>
    <s v="Laptop, (1) Dell E5470 Lattitude - 1609"/>
    <x v="0"/>
    <x v="0"/>
  </r>
  <r>
    <n v="6933577"/>
    <n v="1"/>
    <x v="4"/>
    <n v="60"/>
    <n v="17"/>
    <n v="0"/>
    <n v="947.8"/>
    <n v="0"/>
    <n v="947.8"/>
    <n v="669.66"/>
    <n v="0"/>
    <n v="278.14"/>
    <n v="686.02"/>
    <n v="16.36"/>
    <n v="304"/>
    <n v="1"/>
    <n v="69"/>
    <x v="5"/>
    <s v="04/2021"/>
    <s v="Laptop, (1) Dell E5470 Lattitude"/>
    <n v="2"/>
    <s v="Laptop, (1) Dell E5470 Lattitude - 1613"/>
    <x v="0"/>
    <x v="0"/>
  </r>
  <r>
    <n v="6933578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21"/>
    <x v="0"/>
    <x v="0"/>
  </r>
  <r>
    <n v="6933579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4"/>
    <x v="0"/>
    <x v="0"/>
  </r>
  <r>
    <n v="6933580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s v="Laptop, (1) Dell E5470 Lattitude"/>
    <n v="2"/>
    <s v="Laptop, (1) Dell E5470 Lattitude - 1643"/>
    <x v="0"/>
    <x v="0"/>
  </r>
  <r>
    <n v="6933581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s v="Laptop, (1) Dell E5470 Lattitude"/>
    <n v="2"/>
    <s v="Laptop, (1) Dell E5470 Lattitude - 1644"/>
    <x v="0"/>
    <x v="0"/>
  </r>
  <r>
    <n v="6933582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46"/>
    <x v="0"/>
    <x v="0"/>
  </r>
  <r>
    <n v="6933589"/>
    <n v="1"/>
    <x v="4"/>
    <n v="60"/>
    <n v="17"/>
    <n v="0"/>
    <n v="171.4"/>
    <n v="0"/>
    <n v="171.4"/>
    <n v="121.12"/>
    <n v="0"/>
    <n v="50.28"/>
    <n v="124.08"/>
    <n v="2.96"/>
    <n v="304"/>
    <n v="1"/>
    <n v="69"/>
    <x v="5"/>
    <s v="04/2021"/>
    <s v="Monitor, (1) Dell P2217 22 inch"/>
    <n v="2"/>
    <s v="Monitor, (1) Dell P2217 22 inch - 1601"/>
    <x v="0"/>
    <x v="0"/>
  </r>
  <r>
    <n v="6933590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0"/>
    <x v="0"/>
    <x v="0"/>
  </r>
  <r>
    <n v="6933592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3"/>
    <x v="0"/>
    <x v="0"/>
  </r>
  <r>
    <n v="6933597"/>
    <n v="1"/>
    <x v="4"/>
    <n v="60"/>
    <n v="18"/>
    <n v="0"/>
    <n v="1753.82"/>
    <n v="0"/>
    <n v="1753.82"/>
    <n v="1209.54"/>
    <n v="0"/>
    <n v="544.28"/>
    <n v="1239.78"/>
    <n v="30.240000000000002"/>
    <n v="304"/>
    <n v="1"/>
    <n v="69"/>
    <x v="5"/>
    <s v="04/2021"/>
    <s v="Monitor, (10) Dell P2217 22 inch"/>
    <n v="2"/>
    <s v="Monitor, (10) Dell P2217 22 inch - 1710"/>
    <x v="0"/>
    <x v="0"/>
  </r>
  <r>
    <n v="6933608"/>
    <n v="1"/>
    <x v="4"/>
    <n v="60"/>
    <n v="31"/>
    <n v="0"/>
    <n v="8657.42"/>
    <n v="0"/>
    <n v="8657.42"/>
    <n v="4077.95"/>
    <n v="0"/>
    <n v="4579.47"/>
    <n v="4225.67"/>
    <n v="147.72"/>
    <n v="304"/>
    <n v="1"/>
    <n v="69"/>
    <x v="5"/>
    <s v="04/2021"/>
    <s v="Network Upgrades"/>
    <n v="2"/>
    <s v="Network Upgrades - 1797"/>
    <x v="0"/>
    <x v="0"/>
  </r>
  <r>
    <n v="6933619"/>
    <n v="1"/>
    <x v="4"/>
    <n v="60"/>
    <n v="23"/>
    <n v="0"/>
    <n v="9150"/>
    <n v="0"/>
    <n v="9150"/>
    <n v="5539.35"/>
    <n v="0"/>
    <n v="3610.65"/>
    <n v="5696.33"/>
    <n v="156.97999999999999"/>
    <n v="304"/>
    <n v="1"/>
    <n v="69"/>
    <x v="5"/>
    <s v="04/2021"/>
    <s v="Laptops, (6) Dell CTO 7480"/>
    <n v="2"/>
    <s v="Laptops, (6) Dell CTO 7480 - 1741"/>
    <x v="0"/>
    <x v="0"/>
  </r>
  <r>
    <n v="6933620"/>
    <n v="1"/>
    <x v="4"/>
    <n v="36"/>
    <n v="0"/>
    <n v="0"/>
    <n v="17294.400000000001"/>
    <n v="-17294.400000000001"/>
    <n v="0"/>
    <n v="17294.400000000001"/>
    <n v="-17294.400000000001"/>
    <n v="0"/>
    <n v="0"/>
    <n v="0"/>
    <n v="304"/>
    <n v="1"/>
    <n v="69"/>
    <x v="5"/>
    <s v="04/2021"/>
    <s v="Licenses, (36) CISCO L-ASA5545-TAM"/>
    <n v="2"/>
    <s v="Licenses, (36) CISCO L-ASA5545-TAM subscriptions for Energy Lane Firewall - 1745"/>
    <x v="0"/>
    <x v="0"/>
  </r>
  <r>
    <n v="6933621"/>
    <n v="1"/>
    <x v="4"/>
    <n v="60"/>
    <n v="18"/>
    <n v="0"/>
    <n v="6816.43"/>
    <n v="0"/>
    <n v="6816.43"/>
    <n v="4700.9799999999996"/>
    <n v="0"/>
    <n v="2115.4499999999998"/>
    <n v="4818.51"/>
    <n v="117.53"/>
    <n v="304"/>
    <n v="1"/>
    <n v="69"/>
    <x v="5"/>
    <s v="04/2021"/>
    <s v="Switch, (1) Cisco Catalyst 3850 24"/>
    <n v="2"/>
    <s v="Switch, (1) Cisco Catalyst 3850 24 POE LAN - 1693"/>
    <x v="0"/>
    <x v="0"/>
  </r>
  <r>
    <n v="6933626"/>
    <n v="1"/>
    <x v="4"/>
    <n v="60"/>
    <n v="23"/>
    <n v="0"/>
    <n v="941.55"/>
    <n v="0"/>
    <n v="941.55"/>
    <n v="569.99"/>
    <n v="0"/>
    <n v="371.56"/>
    <n v="586.14"/>
    <n v="16.149999999999999"/>
    <n v="304"/>
    <n v="1"/>
    <n v="69"/>
    <x v="5"/>
    <s v="04/2021"/>
    <s v="PC, (1) Dell CTO 5050 Desktop compu"/>
    <n v="2"/>
    <s v="PC, (1) Dell CTO 5050 Desktop computers - 1742"/>
    <x v="0"/>
    <x v="0"/>
  </r>
  <r>
    <n v="6933628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s v="PC, (1) Dell Opti 5040 desktop comp"/>
    <n v="2"/>
    <s v="PC, (1) Dell Opti 5040 desktop computer - 1665"/>
    <x v="0"/>
    <x v="0"/>
  </r>
  <r>
    <n v="6933629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3"/>
    <x v="0"/>
    <x v="0"/>
  </r>
  <r>
    <n v="6933630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4"/>
    <x v="0"/>
    <x v="0"/>
  </r>
  <r>
    <n v="6933632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8"/>
    <x v="0"/>
    <x v="0"/>
  </r>
  <r>
    <n v="6933639"/>
    <n v="1"/>
    <x v="4"/>
    <n v="60"/>
    <n v="7"/>
    <n v="0"/>
    <n v="838.17"/>
    <n v="0"/>
    <n v="838.17"/>
    <n v="740.38"/>
    <n v="0"/>
    <n v="97.79"/>
    <n v="754.35"/>
    <n v="13.97"/>
    <n v="304"/>
    <n v="1"/>
    <n v="69"/>
    <x v="5"/>
    <s v="04/2021"/>
    <s v="Desktop, (1) Dell Optiplex 5040"/>
    <n v="2"/>
    <s v="Desktop, (1) Dell Optiplex 5040 - 1446"/>
    <x v="0"/>
    <x v="0"/>
  </r>
  <r>
    <n v="6933641"/>
    <n v="1"/>
    <x v="4"/>
    <n v="60"/>
    <n v="0"/>
    <n v="0"/>
    <n v="6380.62"/>
    <n v="-6380.62"/>
    <n v="0"/>
    <n v="6380.62"/>
    <n v="-6380.62"/>
    <n v="0"/>
    <n v="0"/>
    <n v="0"/>
    <n v="304"/>
    <n v="1"/>
    <n v="69"/>
    <x v="5"/>
    <s v="04/2021"/>
    <s v="(6) Latitude E6440 Laptops for Silv"/>
    <n v="2"/>
    <s v="(6) Latitude E6440 Laptops for Silver Lake - 1329"/>
    <x v="0"/>
    <x v="0"/>
  </r>
  <r>
    <n v="6933658"/>
    <n v="1"/>
    <x v="4"/>
    <n v="60"/>
    <n v="18"/>
    <n v="0"/>
    <n v="525.52"/>
    <n v="0"/>
    <n v="525.52"/>
    <n v="362.41"/>
    <n v="0"/>
    <n v="163.11000000000001"/>
    <n v="371.47"/>
    <n v="9.06"/>
    <n v="304"/>
    <n v="1"/>
    <n v="69"/>
    <x v="5"/>
    <s v="04/2021"/>
    <s v="CISCO AC power supply -iRouter refr"/>
    <n v="2"/>
    <s v="CISCO AC power supply -iRouter refresh project - 1698"/>
    <x v="0"/>
    <x v="0"/>
  </r>
  <r>
    <n v="6933717"/>
    <n v="1"/>
    <x v="4"/>
    <n v="60"/>
    <n v="7"/>
    <n v="0"/>
    <n v="826.97"/>
    <n v="0"/>
    <n v="826.97"/>
    <n v="730.48"/>
    <n v="0"/>
    <n v="96.49"/>
    <n v="744.26"/>
    <n v="13.780000000000001"/>
    <n v="304"/>
    <n v="1"/>
    <n v="69"/>
    <x v="5"/>
    <s v="04/2021"/>
    <s v="Desktop, (1) Dell Optiplex 5040"/>
    <n v="2"/>
    <s v="Desktop, (1) Dell Optiplex 5040 - 1444"/>
    <x v="0"/>
    <x v="0"/>
  </r>
  <r>
    <n v="6933729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6"/>
    <x v="0"/>
    <x v="0"/>
  </r>
  <r>
    <n v="6933730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9"/>
    <x v="0"/>
    <x v="0"/>
  </r>
  <r>
    <n v="6933731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49"/>
    <x v="0"/>
    <x v="0"/>
  </r>
  <r>
    <n v="6933732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50"/>
    <x v="0"/>
    <x v="0"/>
  </r>
  <r>
    <n v="6933733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51"/>
    <x v="0"/>
    <x v="0"/>
  </r>
  <r>
    <n v="6933734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5"/>
    <x v="0"/>
    <x v="0"/>
  </r>
  <r>
    <n v="6933738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1"/>
    <x v="0"/>
    <x v="0"/>
  </r>
  <r>
    <n v="693374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5"/>
    <x v="0"/>
    <x v="0"/>
  </r>
  <r>
    <n v="6933744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4"/>
    <x v="0"/>
    <x v="0"/>
  </r>
  <r>
    <n v="693375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7"/>
    <x v="0"/>
    <x v="0"/>
  </r>
  <r>
    <n v="6933758"/>
    <n v="1"/>
    <x v="4"/>
    <n v="60"/>
    <n v="28"/>
    <n v="0"/>
    <n v="59503.97"/>
    <n v="0"/>
    <n v="59503.97"/>
    <n v="31023.39"/>
    <n v="0"/>
    <n v="28480.58"/>
    <n v="32040.55"/>
    <n v="1017.16"/>
    <n v="304"/>
    <n v="1"/>
    <n v="69"/>
    <x v="5"/>
    <s v="04/2021"/>
    <s v="Stover - Dover Campus IT Network"/>
    <n v="2"/>
    <s v="Stover - Dover Campus IT Network - 1776"/>
    <x v="0"/>
    <x v="0"/>
  </r>
  <r>
    <n v="6933759"/>
    <n v="1"/>
    <x v="4"/>
    <n v="60"/>
    <n v="18"/>
    <n v="0"/>
    <n v="12373.83"/>
    <n v="0"/>
    <n v="12373.83"/>
    <n v="8661.68"/>
    <n v="0"/>
    <n v="3712.15"/>
    <n v="8867.91"/>
    <n v="206.23000000000002"/>
    <n v="304"/>
    <n v="1"/>
    <n v="69"/>
    <x v="5"/>
    <s v="04/2021"/>
    <s v="Switch, (1) CISCO  Catalyst 3850 48"/>
    <n v="2"/>
    <s v="Switch, (1) CISCO  Catalyst 3850 48 port - 1712"/>
    <x v="0"/>
    <x v="0"/>
  </r>
  <r>
    <n v="6933763"/>
    <n v="1"/>
    <x v="4"/>
    <n v="60"/>
    <n v="23"/>
    <n v="0"/>
    <n v="6528.19"/>
    <n v="0"/>
    <n v="6528.19"/>
    <n v="3952.08"/>
    <n v="0"/>
    <n v="2576.11"/>
    <n v="4064.08"/>
    <n v="112"/>
    <n v="304"/>
    <n v="1"/>
    <n v="69"/>
    <x v="5"/>
    <s v="04/2021"/>
    <s v="Laptops, (4) Dell CTO 7480"/>
    <n v="2"/>
    <s v="Laptops, (4) Dell CTO 7480 - 1743"/>
    <x v="0"/>
    <x v="0"/>
  </r>
  <r>
    <n v="6933769"/>
    <n v="1"/>
    <x v="4"/>
    <n v="60"/>
    <n v="17"/>
    <n v="0"/>
    <n v="847.84"/>
    <n v="0"/>
    <n v="847.84"/>
    <n v="599.04999999999995"/>
    <n v="0"/>
    <n v="248.79"/>
    <n v="613.67999999999995"/>
    <n v="14.63"/>
    <n v="304"/>
    <n v="1"/>
    <n v="69"/>
    <x v="5"/>
    <s v="04/2021"/>
    <s v="PC, (1) Dell Opti 5040 desktop comp"/>
    <n v="2"/>
    <s v="PC, (1) Dell Opti 5040 desktop computer - 1586"/>
    <x v="0"/>
    <x v="0"/>
  </r>
  <r>
    <n v="6933770"/>
    <n v="1"/>
    <x v="4"/>
    <n v="60"/>
    <n v="17"/>
    <n v="0"/>
    <n v="847.83"/>
    <n v="0"/>
    <n v="847.83"/>
    <n v="599.04"/>
    <n v="0"/>
    <n v="248.79"/>
    <n v="613.66999999999996"/>
    <n v="14.63"/>
    <n v="304"/>
    <n v="1"/>
    <n v="69"/>
    <x v="5"/>
    <s v="04/2021"/>
    <s v="PC, (1) Dell Opti 5040 desktop comp"/>
    <n v="2"/>
    <s v="PC, (1) Dell Opti 5040 desktop computer - 1587"/>
    <x v="0"/>
    <x v="0"/>
  </r>
  <r>
    <n v="6933771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s v="PC, (1) Dell Opti 5040 desktop comp"/>
    <n v="2"/>
    <s v="PC, (1) Dell Opti 5040 desktop computer - 1660"/>
    <x v="0"/>
    <x v="0"/>
  </r>
  <r>
    <n v="6933777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s v="PC, (1) Dell Opti 5040 desktop comp"/>
    <n v="2"/>
    <s v="PC, (1) Dell Opti 5040 desktop computer - 1663"/>
    <x v="0"/>
    <x v="0"/>
  </r>
  <r>
    <n v="6933780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52"/>
    <x v="0"/>
    <x v="0"/>
  </r>
  <r>
    <n v="6933790"/>
    <n v="1"/>
    <x v="4"/>
    <n v="60"/>
    <n v="7"/>
    <n v="0"/>
    <n v="838.17"/>
    <n v="0"/>
    <n v="838.17"/>
    <n v="740.38"/>
    <n v="0"/>
    <n v="97.79"/>
    <n v="754.35"/>
    <n v="13.97"/>
    <n v="304"/>
    <n v="1"/>
    <n v="69"/>
    <x v="5"/>
    <s v="04/2021"/>
    <s v="Desktop, (1) Dell Optiplex 5040"/>
    <n v="2"/>
    <s v="Desktop, (1) Dell Optiplex 5040 - 1445"/>
    <x v="0"/>
    <x v="0"/>
  </r>
  <r>
    <n v="6933791"/>
    <n v="1"/>
    <x v="4"/>
    <n v="60"/>
    <n v="18"/>
    <n v="0"/>
    <n v="1035.32"/>
    <n v="0"/>
    <n v="1035.32"/>
    <n v="714"/>
    <n v="0"/>
    <n v="321.32"/>
    <n v="731.85"/>
    <n v="17.850000000000001"/>
    <n v="304"/>
    <n v="1"/>
    <n v="69"/>
    <x v="5"/>
    <s v="04/2021"/>
    <s v="(5) Dell Docking station WD15 w/180"/>
    <n v="2"/>
    <s v="(5) Dell Docking station WD15 w/180w adapter - 1709"/>
    <x v="0"/>
    <x v="0"/>
  </r>
  <r>
    <n v="6933792"/>
    <n v="1"/>
    <x v="4"/>
    <n v="60"/>
    <n v="0"/>
    <n v="0"/>
    <n v="5977.59"/>
    <n v="-5977.59"/>
    <n v="0"/>
    <n v="5977.59"/>
    <n v="-5977.59"/>
    <n v="0"/>
    <n v="0"/>
    <n v="0"/>
    <n v="304"/>
    <n v="1"/>
    <n v="69"/>
    <x v="5"/>
    <s v="04/2021"/>
    <s v="(5) Latitude E6440 CTO laptops for"/>
    <n v="2"/>
    <s v="(5) Latitude E6440 CTO laptops for Governors Ave - 1330"/>
    <x v="0"/>
    <x v="0"/>
  </r>
  <r>
    <n v="6933795"/>
    <n v="1"/>
    <x v="4"/>
    <n v="60"/>
    <n v="16"/>
    <n v="0"/>
    <n v="2412.27"/>
    <n v="0"/>
    <n v="2412.27"/>
    <n v="1745.15"/>
    <n v="0"/>
    <n v="667.12"/>
    <n v="1786.85"/>
    <n v="41.7"/>
    <n v="304"/>
    <n v="1"/>
    <n v="69"/>
    <x v="5"/>
    <s v="04/2021"/>
    <s v="BackUp &amp; Storage, (5) HP LT05 20Pk"/>
    <n v="2"/>
    <s v="BackUp &amp; Storage, (5) HP LT05 20Pk tapes &amp; (5) carts - 1584"/>
    <x v="0"/>
    <x v="0"/>
  </r>
  <r>
    <n v="6933803"/>
    <n v="1"/>
    <x v="4"/>
    <n v="60"/>
    <n v="28"/>
    <n v="0"/>
    <n v="31359.85"/>
    <n v="0"/>
    <n v="31359.85"/>
    <n v="16350.03"/>
    <n v="0"/>
    <n v="15009.82"/>
    <n v="16886.099999999999"/>
    <n v="536.07000000000005"/>
    <n v="304"/>
    <n v="1"/>
    <n v="69"/>
    <x v="5"/>
    <s v="04/2021"/>
    <s v="Computer Purchases"/>
    <n v="2"/>
    <s v="Computer Purchases - 1782"/>
    <x v="0"/>
    <x v="0"/>
  </r>
  <r>
    <n v="6933804"/>
    <n v="1"/>
    <x v="4"/>
    <n v="60"/>
    <n v="31"/>
    <n v="0"/>
    <n v="18372.64"/>
    <n v="0"/>
    <n v="18372.64"/>
    <n v="8654.02"/>
    <n v="0"/>
    <n v="9718.6200000000008"/>
    <n v="8967.52"/>
    <n v="313.5"/>
    <n v="304"/>
    <n v="1"/>
    <n v="69"/>
    <x v="5"/>
    <s v="04/2021"/>
    <s v="Computer Purchases"/>
    <n v="2"/>
    <s v="Computer Purchases - 1798"/>
    <x v="0"/>
    <x v="0"/>
  </r>
  <r>
    <n v="6933805"/>
    <n v="1"/>
    <x v="4"/>
    <n v="60"/>
    <n v="27"/>
    <n v="0"/>
    <n v="36392.35"/>
    <n v="0"/>
    <n v="36392.35"/>
    <n v="19584.830000000002"/>
    <n v="0"/>
    <n v="16807.52"/>
    <n v="20207.330000000002"/>
    <n v="622.5"/>
    <n v="304"/>
    <n v="1"/>
    <n v="69"/>
    <x v="5"/>
    <s v="04/2021"/>
    <s v="Computers"/>
    <n v="2"/>
    <s v="Computers - 1772"/>
    <x v="0"/>
    <x v="0"/>
  </r>
  <r>
    <n v="6933812"/>
    <n v="1"/>
    <x v="4"/>
    <n v="60"/>
    <n v="26"/>
    <n v="0"/>
    <n v="77.319999999999993"/>
    <n v="0"/>
    <n v="77.319999999999993"/>
    <n v="42.87"/>
    <n v="0"/>
    <n v="34.450000000000003"/>
    <n v="44.2"/>
    <n v="1.33"/>
    <n v="304"/>
    <n v="1"/>
    <n v="69"/>
    <x v="5"/>
    <s v="04/2021"/>
    <s v="CISCO CAT WS-C2960X-48FPS-L Network"/>
    <n v="2"/>
    <s v="CISCO CAT WS-C2960X-48FPS-L Network refresh project - 1761"/>
    <x v="0"/>
    <x v="0"/>
  </r>
  <r>
    <n v="6933875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6"/>
    <x v="0"/>
    <x v="0"/>
  </r>
  <r>
    <n v="6933876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s v="Laptop, (1) Dell E5470 Lattitude"/>
    <n v="2"/>
    <s v="Laptop, (1) Dell E5470 Lattitude - 1640"/>
    <x v="0"/>
    <x v="0"/>
  </r>
  <r>
    <n v="6933883"/>
    <n v="1"/>
    <x v="4"/>
    <n v="60"/>
    <n v="23"/>
    <n v="0"/>
    <n v="4028.64"/>
    <n v="0"/>
    <n v="4028.64"/>
    <n v="2438.9299999999998"/>
    <n v="0"/>
    <n v="1589.71"/>
    <n v="2508.0500000000002"/>
    <n v="69.12"/>
    <n v="304"/>
    <n v="1"/>
    <n v="69"/>
    <x v="5"/>
    <s v="04/2021"/>
    <s v="PC, (4) Dell CTO 5050 Desktop compu"/>
    <n v="2"/>
    <s v="PC, (4) Dell CTO 5050 Desktop computers - 1744"/>
    <x v="0"/>
    <x v="0"/>
  </r>
  <r>
    <n v="6933886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4"/>
    <x v="0"/>
    <x v="0"/>
  </r>
  <r>
    <n v="6933887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5"/>
    <x v="0"/>
    <x v="0"/>
  </r>
  <r>
    <n v="6933888"/>
    <n v="1"/>
    <x v="4"/>
    <n v="60"/>
    <n v="17"/>
    <n v="0"/>
    <n v="170.16"/>
    <n v="0"/>
    <n v="170.16"/>
    <n v="120.25"/>
    <n v="0"/>
    <n v="49.91"/>
    <n v="123.19"/>
    <n v="2.94"/>
    <n v="304"/>
    <n v="1"/>
    <n v="69"/>
    <x v="5"/>
    <s v="04/2021"/>
    <s v="Monitor, (1) Dell P2217 22 inch"/>
    <n v="2"/>
    <s v="Monitor, (1) Dell P2217 22 inch - 1639"/>
    <x v="0"/>
    <x v="0"/>
  </r>
  <r>
    <n v="6933889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4"/>
    <x v="0"/>
    <x v="0"/>
  </r>
  <r>
    <n v="693389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1"/>
    <x v="0"/>
    <x v="0"/>
  </r>
  <r>
    <n v="6933894"/>
    <n v="1"/>
    <x v="4"/>
    <n v="60"/>
    <n v="17"/>
    <n v="0"/>
    <n v="1377.53"/>
    <n v="0"/>
    <n v="1377.53"/>
    <n v="973.32"/>
    <n v="0"/>
    <n v="404.21"/>
    <n v="997.1"/>
    <n v="23.78"/>
    <n v="304"/>
    <n v="1"/>
    <n v="69"/>
    <x v="5"/>
    <s v="04/2021"/>
    <s v="Laptop, (1) Dell E7270 Lattitude"/>
    <n v="2"/>
    <s v="Laptop, (1) Dell E7270 Lattitude - 1605"/>
    <x v="0"/>
    <x v="0"/>
  </r>
  <r>
    <n v="6933895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9"/>
    <x v="0"/>
    <x v="0"/>
  </r>
  <r>
    <n v="6933896"/>
    <n v="1"/>
    <x v="4"/>
    <n v="60"/>
    <n v="18"/>
    <n v="0"/>
    <n v="166.27"/>
    <n v="0"/>
    <n v="166.27"/>
    <n v="114.67"/>
    <n v="0"/>
    <n v="51.6"/>
    <n v="117.54"/>
    <n v="2.87"/>
    <n v="304"/>
    <n v="1"/>
    <n v="69"/>
    <x v="5"/>
    <s v="04/2021"/>
    <s v="Monitor, (1) Dell P2217 22 inch"/>
    <n v="2"/>
    <s v="Monitor, (1) Dell P2217 22 inch - 1704"/>
    <x v="0"/>
    <x v="0"/>
  </r>
  <r>
    <n v="6933897"/>
    <n v="1"/>
    <x v="4"/>
    <n v="60"/>
    <n v="18"/>
    <n v="0"/>
    <n v="1840.27"/>
    <n v="0"/>
    <n v="1840.27"/>
    <n v="1269.1500000000001"/>
    <n v="0"/>
    <n v="571.12"/>
    <n v="1300.8800000000001"/>
    <n v="31.73"/>
    <n v="304"/>
    <n v="1"/>
    <n v="69"/>
    <x v="5"/>
    <s v="04/2021"/>
    <s v="Monitor, (12) Dell P2217 22 inch"/>
    <n v="2"/>
    <s v="Monitor, (12) Dell P2217 22 inch - 1706"/>
    <x v="0"/>
    <x v="0"/>
  </r>
  <r>
    <n v="6933925"/>
    <n v="1"/>
    <x v="4"/>
    <n v="60"/>
    <n v="18"/>
    <n v="0"/>
    <n v="22765"/>
    <n v="0"/>
    <n v="22765"/>
    <n v="15935.53"/>
    <n v="0"/>
    <n v="6829.47"/>
    <n v="16314.95"/>
    <n v="379.42"/>
    <n v="304"/>
    <n v="1"/>
    <n v="69"/>
    <x v="5"/>
    <s v="04/2021"/>
    <s v="Middletown Office Security system -"/>
    <n v="2"/>
    <s v="Middletown Office Security system - 114 Sandhill Drive - 1714"/>
    <x v="0"/>
    <x v="0"/>
  </r>
  <r>
    <n v="6933931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s v="PC, (1) Dell Opti 5040 desktop comp"/>
    <n v="2"/>
    <s v="PC, (1) Dell Opti 5040 desktop computer - 1666"/>
    <x v="0"/>
    <x v="0"/>
  </r>
  <r>
    <n v="6933932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s v="PC, (1) Dell Opti 5040 desktop comp"/>
    <n v="2"/>
    <s v="PC, (1) Dell Opti 5040 desktop computer - 1668"/>
    <x v="0"/>
    <x v="0"/>
  </r>
  <r>
    <n v="6933933"/>
    <n v="1"/>
    <x v="4"/>
    <n v="60"/>
    <n v="18"/>
    <n v="0"/>
    <n v="634.02"/>
    <n v="0"/>
    <n v="634.02"/>
    <n v="437.23"/>
    <n v="0"/>
    <n v="196.79"/>
    <n v="448.16"/>
    <n v="10.93"/>
    <n v="304"/>
    <n v="1"/>
    <n v="69"/>
    <x v="5"/>
    <s v="04/2021"/>
    <s v="Transceiver, (1) CISCO 1000BASE LX/"/>
    <n v="2"/>
    <s v="Transceiver, (1) CISCO 1000BASE LX/LH-iRouter refresh - 1699"/>
    <x v="0"/>
    <x v="0"/>
  </r>
  <r>
    <n v="6933936"/>
    <n v="1"/>
    <x v="4"/>
    <n v="60"/>
    <n v="18"/>
    <n v="0"/>
    <n v="1066.46"/>
    <n v="0"/>
    <n v="1066.46"/>
    <n v="735.52"/>
    <n v="0"/>
    <n v="330.94"/>
    <n v="753.91"/>
    <n v="18.39"/>
    <n v="304"/>
    <n v="1"/>
    <n v="69"/>
    <x v="5"/>
    <s v="04/2021"/>
    <s v="PC, (1) Dell Opti 5050 desktop comp"/>
    <n v="2"/>
    <s v="PC, (1) Dell Opti 5050 desktop computer - 1705"/>
    <x v="0"/>
    <x v="0"/>
  </r>
  <r>
    <n v="6933943"/>
    <n v="1"/>
    <x v="4"/>
    <n v="60"/>
    <n v="17"/>
    <n v="0"/>
    <n v="12283.43"/>
    <n v="0"/>
    <n v="12283.43"/>
    <n v="8690.24"/>
    <n v="0"/>
    <n v="3593.19"/>
    <n v="8901.6"/>
    <n v="211.36"/>
    <n v="304"/>
    <n v="1"/>
    <n v="69"/>
    <x v="5"/>
    <s v="04/2021"/>
    <s v="Computer Purchase 2017-02"/>
    <n v="2"/>
    <s v="Computer Purchase 2017-02 - 1585"/>
    <x v="0"/>
    <x v="0"/>
  </r>
  <r>
    <n v="6933952"/>
    <n v="1"/>
    <x v="4"/>
    <n v="60"/>
    <n v="32"/>
    <n v="0"/>
    <n v="41172.69"/>
    <n v="0"/>
    <n v="41172.69"/>
    <n v="18703.25"/>
    <n v="0"/>
    <n v="22469.439999999999"/>
    <n v="19405.419999999998"/>
    <n v="702.17"/>
    <n v="304"/>
    <n v="1"/>
    <n v="69"/>
    <x v="5"/>
    <s v="04/2021"/>
    <s v="Computer Purchases"/>
    <n v="2"/>
    <s v="Computer Purchases - 1818"/>
    <x v="0"/>
    <x v="0"/>
  </r>
  <r>
    <n v="6933975"/>
    <n v="1"/>
    <x v="4"/>
    <n v="60"/>
    <n v="18"/>
    <n v="0"/>
    <n v="1338.77"/>
    <n v="0"/>
    <n v="1338.77"/>
    <n v="923.26"/>
    <n v="0"/>
    <n v="415.51"/>
    <n v="946.34"/>
    <n v="23.080000000000002"/>
    <n v="304"/>
    <n v="1"/>
    <n v="69"/>
    <x v="5"/>
    <s v="04/2021"/>
    <s v="UPS, (1) APC Smart x1500VA"/>
    <n v="2"/>
    <s v="UPS, (1) APC Smart x1500VA - 1690"/>
    <x v="0"/>
    <x v="0"/>
  </r>
  <r>
    <n v="6934013"/>
    <n v="1"/>
    <x v="4"/>
    <n v="60"/>
    <n v="44"/>
    <n v="0"/>
    <n v="70272.34"/>
    <n v="0"/>
    <n v="70272.34"/>
    <n v="17802.32"/>
    <n v="0"/>
    <n v="52470.02"/>
    <n v="18994.82"/>
    <n v="1192.5"/>
    <n v="304"/>
    <n v="1"/>
    <n v="69"/>
    <x v="5"/>
    <s v="04/2021"/>
    <s v="Computer Purchases"/>
    <n v="2"/>
    <s v="Computer Purchases - 1857"/>
    <x v="0"/>
    <x v="0"/>
  </r>
  <r>
    <n v="6934020"/>
    <n v="1"/>
    <x v="4"/>
    <n v="60"/>
    <n v="38"/>
    <n v="0"/>
    <n v="25110"/>
    <n v="0"/>
    <n v="25110"/>
    <n v="8882.44"/>
    <n v="0"/>
    <n v="16227.56"/>
    <n v="9309.48"/>
    <n v="427.04"/>
    <n v="304"/>
    <n v="1"/>
    <n v="69"/>
    <x v="5"/>
    <s v="04/2021"/>
    <s v="BIS1347 Unified Comm Enhance"/>
    <n v="2"/>
    <s v="BIS1347 Unified Communications Enhance - 1832"/>
    <x v="0"/>
    <x v="0"/>
  </r>
  <r>
    <n v="6934023"/>
    <n v="1"/>
    <x v="4"/>
    <n v="60"/>
    <n v="36"/>
    <n v="0"/>
    <n v="16505.03"/>
    <n v="0"/>
    <n v="16505.03"/>
    <n v="6391.35"/>
    <n v="0"/>
    <n v="10113.68"/>
    <n v="6672.29"/>
    <n v="280.94"/>
    <n v="304"/>
    <n v="1"/>
    <n v="69"/>
    <x v="5"/>
    <s v="04/2021"/>
    <s v="Computer Purchases"/>
    <n v="2"/>
    <s v="Computer Purchases - 1827"/>
    <x v="0"/>
    <x v="0"/>
  </r>
  <r>
    <n v="6934024"/>
    <n v="1"/>
    <x v="4"/>
    <n v="60"/>
    <n v="44"/>
    <n v="0"/>
    <n v="-1691.61"/>
    <n v="0"/>
    <n v="-1691.61"/>
    <n v="-428.58"/>
    <n v="0"/>
    <n v="-1263.03"/>
    <n v="-457.29"/>
    <n v="-28.71"/>
    <n v="304"/>
    <n v="1"/>
    <n v="69"/>
    <x v="5"/>
    <s v="04/2021"/>
    <s v="Computer Purchases"/>
    <n v="2"/>
    <s v="Computer Purchases - 1855"/>
    <x v="0"/>
    <x v="0"/>
  </r>
  <r>
    <n v="6934025"/>
    <n v="1"/>
    <x v="4"/>
    <n v="60"/>
    <n v="35"/>
    <n v="0"/>
    <n v="13530"/>
    <n v="0"/>
    <n v="13530"/>
    <n v="5465.9"/>
    <n v="0"/>
    <n v="8064.1"/>
    <n v="5696.3"/>
    <n v="230.4"/>
    <n v="304"/>
    <n v="1"/>
    <n v="69"/>
    <x v="5"/>
    <s v="04/2021"/>
    <s v="Network Upgrades"/>
    <n v="2"/>
    <s v="Network Upgrades - 1817"/>
    <x v="0"/>
    <x v="0"/>
  </r>
  <r>
    <n v="6934026"/>
    <n v="1"/>
    <x v="4"/>
    <n v="60"/>
    <n v="43"/>
    <n v="0"/>
    <n v="24652.98"/>
    <n v="0"/>
    <n v="24652.98"/>
    <n v="6657.8"/>
    <n v="0"/>
    <n v="17995.18"/>
    <n v="7076.29"/>
    <n v="418.49"/>
    <n v="304"/>
    <n v="1"/>
    <n v="69"/>
    <x v="5"/>
    <s v="04/2021"/>
    <s v="Solarwinds Refresh"/>
    <n v="2"/>
    <s v="Solarwinds Refresh - 1848"/>
    <x v="0"/>
    <x v="0"/>
  </r>
  <r>
    <n v="6934028"/>
    <n v="1"/>
    <x v="4"/>
    <n v="60"/>
    <n v="44"/>
    <n v="0"/>
    <n v="8155"/>
    <n v="0"/>
    <n v="8155"/>
    <n v="2065.96"/>
    <n v="0"/>
    <n v="6089.04"/>
    <n v="2204.35"/>
    <n v="138.39000000000001"/>
    <n v="304"/>
    <n v="1"/>
    <n v="69"/>
    <x v="5"/>
    <s v="04/2021"/>
    <s v="Vulnerability Refresh"/>
    <n v="2"/>
    <s v="Vulnerability Refresh - 1854"/>
    <x v="0"/>
    <x v="0"/>
  </r>
  <r>
    <n v="6934036"/>
    <n v="1"/>
    <x v="4"/>
    <n v="60"/>
    <n v="44"/>
    <n v="0"/>
    <n v="558074.47"/>
    <n v="0"/>
    <n v="558074.47"/>
    <n v="141378.84"/>
    <n v="0"/>
    <n v="416695.63"/>
    <n v="150849.19"/>
    <n v="9470.35"/>
    <n v="304"/>
    <n v="1"/>
    <n v="69"/>
    <x v="5"/>
    <s v="04/2021"/>
    <s v="Core Systems refresh"/>
    <n v="2"/>
    <s v="Core Systems refresh - 1853"/>
    <x v="0"/>
    <x v="0"/>
  </r>
  <r>
    <n v="6934044"/>
    <n v="1"/>
    <x v="4"/>
    <n v="60"/>
    <n v="41"/>
    <n v="0"/>
    <n v="15573.02"/>
    <n v="0"/>
    <n v="15573.02"/>
    <n v="4726.79"/>
    <n v="0"/>
    <n v="10846.23"/>
    <n v="4991.33"/>
    <n v="264.54000000000002"/>
    <n v="304"/>
    <n v="1"/>
    <n v="69"/>
    <x v="5"/>
    <s v="04/2021"/>
    <s v="Computer Purchases"/>
    <n v="2"/>
    <s v="Computer Purchases - 1842"/>
    <x v="0"/>
    <x v="0"/>
  </r>
  <r>
    <n v="6934045"/>
    <n v="1"/>
    <x v="4"/>
    <n v="60"/>
    <n v="43"/>
    <n v="0"/>
    <n v="127703.98"/>
    <n v="0"/>
    <n v="127703.98"/>
    <n v="34487.919999999998"/>
    <n v="0"/>
    <n v="93216.06"/>
    <n v="36655.730000000003"/>
    <n v="2167.81"/>
    <n v="304"/>
    <n v="1"/>
    <n v="69"/>
    <x v="5"/>
    <s v="04/2021"/>
    <s v="Computer Purchases"/>
    <n v="2"/>
    <s v="Computer Purchases - 1847"/>
    <x v="0"/>
    <x v="0"/>
  </r>
  <r>
    <n v="6934053"/>
    <n v="1"/>
    <x v="4"/>
    <n v="60"/>
    <n v="34"/>
    <n v="0"/>
    <n v="21912.11"/>
    <n v="0"/>
    <n v="21912.11"/>
    <n v="9219.35"/>
    <n v="0"/>
    <n v="12692.76"/>
    <n v="9592.67"/>
    <n v="373.32"/>
    <n v="304"/>
    <n v="1"/>
    <n v="69"/>
    <x v="5"/>
    <s v="04/2021"/>
    <s v="Computer Purchases"/>
    <n v="2"/>
    <s v="Computer Purchases - 1813"/>
    <x v="0"/>
    <x v="0"/>
  </r>
  <r>
    <n v="6934054"/>
    <n v="1"/>
    <x v="4"/>
    <n v="60"/>
    <n v="42"/>
    <n v="0"/>
    <n v="7516"/>
    <n v="0"/>
    <n v="7516"/>
    <n v="2155.5300000000002"/>
    <n v="0"/>
    <n v="5360.47"/>
    <n v="2283.16"/>
    <n v="127.63000000000001"/>
    <n v="304"/>
    <n v="1"/>
    <n v="69"/>
    <x v="5"/>
    <s v="04/2021"/>
    <s v="Computer Purchases"/>
    <n v="2"/>
    <s v="Computer Purchases - 1845"/>
    <x v="0"/>
    <x v="0"/>
  </r>
  <r>
    <n v="6934063"/>
    <n v="1"/>
    <x v="4"/>
    <n v="60"/>
    <n v="37"/>
    <n v="0"/>
    <n v="7488.81"/>
    <n v="0"/>
    <n v="7488.81"/>
    <n v="2774.46"/>
    <n v="0"/>
    <n v="4714.3500000000004"/>
    <n v="2901.87"/>
    <n v="127.41"/>
    <n v="304"/>
    <n v="1"/>
    <n v="69"/>
    <x v="5"/>
    <s v="04/2021"/>
    <s v="Computer Purchases"/>
    <n v="2"/>
    <s v="Computer Purchases - 1823"/>
    <x v="0"/>
    <x v="0"/>
  </r>
  <r>
    <n v="6934064"/>
    <n v="1"/>
    <x v="4"/>
    <n v="60"/>
    <n v="39"/>
    <n v="0"/>
    <n v="23263.82"/>
    <n v="0"/>
    <n v="23263.82"/>
    <n v="7839.91"/>
    <n v="0"/>
    <n v="15423.91"/>
    <n v="8235.39"/>
    <n v="395.48"/>
    <n v="304"/>
    <n v="1"/>
    <n v="69"/>
    <x v="5"/>
    <s v="04/2021"/>
    <s v="Computer Purchases"/>
    <n v="2"/>
    <s v="Computer Purchases - 1836"/>
    <x v="0"/>
    <x v="0"/>
  </r>
  <r>
    <n v="6934065"/>
    <n v="1"/>
    <x v="4"/>
    <n v="60"/>
    <n v="40"/>
    <n v="0"/>
    <n v="39464.31"/>
    <n v="0"/>
    <n v="39464.31"/>
    <n v="12638.91"/>
    <n v="0"/>
    <n v="26825.4"/>
    <n v="13309.55"/>
    <n v="670.64"/>
    <n v="304"/>
    <n v="1"/>
    <n v="69"/>
    <x v="5"/>
    <s v="04/2021"/>
    <s v="Computer Purchases"/>
    <n v="2"/>
    <s v="Computer Purchases - 1839"/>
    <x v="0"/>
    <x v="0"/>
  </r>
  <r>
    <n v="6934067"/>
    <n v="1"/>
    <x v="4"/>
    <n v="60"/>
    <n v="44"/>
    <n v="0"/>
    <n v="154593.88"/>
    <n v="0"/>
    <n v="154593.88"/>
    <n v="39163.769999999997"/>
    <n v="0"/>
    <n v="115430.11"/>
    <n v="41787.18"/>
    <n v="2623.41"/>
    <n v="304"/>
    <n v="1"/>
    <n v="69"/>
    <x v="5"/>
    <s v="04/2021"/>
    <s v="Windows 10 Initiative"/>
    <n v="2"/>
    <s v="Windows 10 Initiative - 1852"/>
    <x v="0"/>
    <x v="0"/>
  </r>
  <r>
    <n v="6934070"/>
    <n v="1"/>
    <x v="4"/>
    <n v="60"/>
    <n v="38"/>
    <n v="0"/>
    <n v="11000"/>
    <n v="0"/>
    <n v="11000"/>
    <n v="3891.15"/>
    <n v="0"/>
    <n v="7108.85"/>
    <n v="4078.23"/>
    <n v="187.08"/>
    <n v="304"/>
    <n v="1"/>
    <n v="69"/>
    <x v="5"/>
    <s v="04/2021"/>
    <s v="BIS SolarWinds"/>
    <n v="2"/>
    <s v="BIS SolarWinds - 1835"/>
    <x v="0"/>
    <x v="0"/>
  </r>
  <r>
    <n v="6934072"/>
    <n v="1"/>
    <x v="4"/>
    <n v="60"/>
    <n v="35"/>
    <n v="0"/>
    <n v="3431.01"/>
    <n v="0"/>
    <n v="3431.01"/>
    <n v="1386.11"/>
    <n v="0"/>
    <n v="2044.9"/>
    <n v="1444.54"/>
    <n v="58.43"/>
    <n v="304"/>
    <n v="1"/>
    <n v="69"/>
    <x v="5"/>
    <s v="04/2021"/>
    <s v="Computer Purchases"/>
    <n v="2"/>
    <s v="Computer Purchases - 1807"/>
    <x v="0"/>
    <x v="0"/>
  </r>
  <r>
    <n v="6934073"/>
    <n v="1"/>
    <x v="4"/>
    <n v="60"/>
    <n v="44"/>
    <n v="0"/>
    <n v="135516.14000000001"/>
    <n v="0"/>
    <n v="135516.14000000001"/>
    <n v="34330.78"/>
    <n v="0"/>
    <n v="101185.36"/>
    <n v="36630.449999999997"/>
    <n v="2299.67"/>
    <n v="304"/>
    <n v="1"/>
    <n v="69"/>
    <x v="5"/>
    <s v="04/2021"/>
    <s v="Computer Purchases"/>
    <n v="2"/>
    <s v="Computer Purchases - 1858"/>
    <x v="0"/>
    <x v="0"/>
  </r>
  <r>
    <n v="6934075"/>
    <n v="1"/>
    <x v="4"/>
    <n v="60"/>
    <n v="44"/>
    <n v="0"/>
    <n v="163787.76"/>
    <n v="0"/>
    <n v="163787.76"/>
    <n v="41492.910000000003"/>
    <n v="0"/>
    <n v="122294.85"/>
    <n v="44272.34"/>
    <n v="2779.43"/>
    <n v="304"/>
    <n v="1"/>
    <n v="69"/>
    <x v="5"/>
    <s v="04/2021"/>
    <s v="Network Site Refresh"/>
    <n v="2"/>
    <s v="Network Site Refresh - 1856"/>
    <x v="0"/>
    <x v="0"/>
  </r>
  <r>
    <n v="6934082"/>
    <n v="1"/>
    <x v="4"/>
    <n v="60"/>
    <n v="38"/>
    <n v="0"/>
    <n v="10140"/>
    <n v="0"/>
    <n v="10140"/>
    <n v="3586.95"/>
    <n v="0"/>
    <n v="6553.05"/>
    <n v="3759.4"/>
    <n v="172.45000000000002"/>
    <n v="304"/>
    <n v="1"/>
    <n v="69"/>
    <x v="5"/>
    <s v="04/2021"/>
    <s v="Network Load Balancer"/>
    <n v="2"/>
    <s v="Network Load Balancer - 1833"/>
    <x v="0"/>
    <x v="0"/>
  </r>
  <r>
    <n v="6934084"/>
    <n v="1"/>
    <x v="4"/>
    <n v="60"/>
    <n v="38"/>
    <n v="0"/>
    <n v="7180.99"/>
    <n v="0"/>
    <n v="7180.99"/>
    <n v="2540.2399999999998"/>
    <n v="0"/>
    <n v="4640.75"/>
    <n v="2662.37"/>
    <n v="122.13"/>
    <n v="304"/>
    <n v="1"/>
    <n v="69"/>
    <x v="5"/>
    <s v="04/2021"/>
    <s v="Wireless Security Enhancements"/>
    <n v="2"/>
    <s v="Wireless Security Enhancements - 1834"/>
    <x v="0"/>
    <x v="0"/>
  </r>
  <r>
    <n v="7002741"/>
    <n v="1"/>
    <x v="4"/>
    <n v="60"/>
    <n v="47"/>
    <n v="0"/>
    <n v="22182.09"/>
    <n v="0"/>
    <n v="22182.09"/>
    <n v="4506.5600000000004"/>
    <n v="0"/>
    <n v="17675.53"/>
    <n v="4882.6400000000003"/>
    <n v="376.08"/>
    <n v="304"/>
    <n v="1"/>
    <n v="69"/>
    <x v="5"/>
    <s v="04/2021"/>
    <s v="Dell I5-9500T Computers"/>
    <n v="2"/>
    <s v="Dell I5-9500T Computers - 1885"/>
    <x v="0"/>
    <x v="0"/>
  </r>
  <r>
    <n v="7003058"/>
    <n v="1"/>
    <x v="4"/>
    <n v="60"/>
    <n v="47"/>
    <n v="0"/>
    <n v="10349.120000000001"/>
    <n v="0"/>
    <n v="10349.120000000001"/>
    <n v="2102.5500000000002"/>
    <n v="0"/>
    <n v="8246.57"/>
    <n v="2278.0100000000002"/>
    <n v="175.46"/>
    <n v="304"/>
    <n v="1"/>
    <n v="69"/>
    <x v="5"/>
    <s v="04/2021"/>
    <s v="Windows 10 Initiative"/>
    <n v="2"/>
    <s v="Windows 10 Initiative Various Memory Upgrades - 1880"/>
    <x v="0"/>
    <x v="0"/>
  </r>
  <r>
    <n v="7003381"/>
    <n v="1"/>
    <x v="4"/>
    <n v="60"/>
    <n v="48"/>
    <n v="0"/>
    <n v="300"/>
    <n v="0"/>
    <n v="300"/>
    <n v="55.92"/>
    <n v="0"/>
    <n v="244.08"/>
    <n v="61"/>
    <n v="5.08"/>
    <n v="304"/>
    <n v="1"/>
    <n v="69"/>
    <x v="5"/>
    <s v="04/2021"/>
    <s v="Core Systems refresh"/>
    <n v="2"/>
    <s v="Core Systems refresh - 1883"/>
    <x v="0"/>
    <x v="0"/>
  </r>
  <r>
    <n v="7003382"/>
    <n v="1"/>
    <x v="4"/>
    <n v="60"/>
    <n v="46"/>
    <n v="0"/>
    <n v="88011.97"/>
    <n v="0"/>
    <n v="88011.97"/>
    <n v="19352.330000000002"/>
    <n v="0"/>
    <n v="68659.64"/>
    <n v="20844.93"/>
    <n v="1492.6000000000001"/>
    <n v="304"/>
    <n v="1"/>
    <n v="69"/>
    <x v="5"/>
    <s v="04/2021"/>
    <s v="Data Center Migration"/>
    <n v="2"/>
    <s v="Date Center Migration - 1872"/>
    <x v="0"/>
    <x v="0"/>
  </r>
  <r>
    <n v="7003385"/>
    <n v="1"/>
    <x v="4"/>
    <n v="60"/>
    <n v="46"/>
    <n v="0"/>
    <n v="19585.169999999998"/>
    <n v="0"/>
    <n v="19585.169999999998"/>
    <n v="4306.49"/>
    <n v="0"/>
    <n v="15278.68"/>
    <n v="4638.6400000000003"/>
    <n v="332.15000000000003"/>
    <n v="304"/>
    <n v="1"/>
    <n v="69"/>
    <x v="5"/>
    <s v="04/2021"/>
    <s v="Windows 10 Initiative"/>
    <n v="2"/>
    <s v="Windows 10 Initiative - 1871"/>
    <x v="0"/>
    <x v="0"/>
  </r>
  <r>
    <n v="7003660"/>
    <n v="1"/>
    <x v="4"/>
    <n v="60"/>
    <n v="48"/>
    <n v="0"/>
    <n v="131037.9"/>
    <n v="0"/>
    <n v="131037.9"/>
    <n v="24430.78"/>
    <n v="0"/>
    <n v="106607.12"/>
    <n v="26651.759999999998"/>
    <n v="2220.98"/>
    <n v="304"/>
    <n v="1"/>
    <n v="69"/>
    <x v="5"/>
    <s v="04/2021"/>
    <s v="Energy Lane Infrastructure"/>
    <n v="2"/>
    <s v="Energy Lane Infrastructure - 1891"/>
    <x v="0"/>
    <x v="0"/>
  </r>
  <r>
    <n v="7003662"/>
    <n v="1"/>
    <x v="4"/>
    <n v="60"/>
    <n v="46"/>
    <n v="0"/>
    <n v="339.71"/>
    <n v="0"/>
    <n v="339.71"/>
    <n v="74.680000000000007"/>
    <n v="0"/>
    <n v="265.02999999999997"/>
    <n v="80.44"/>
    <n v="5.76"/>
    <n v="304"/>
    <n v="1"/>
    <n v="69"/>
    <x v="5"/>
    <s v="04/2021"/>
    <s v="Epson DS530 Scanner"/>
    <n v="2"/>
    <s v="Epson DS530 Scanner - 1867"/>
    <x v="0"/>
    <x v="0"/>
  </r>
  <r>
    <n v="7003663"/>
    <n v="1"/>
    <x v="4"/>
    <n v="60"/>
    <n v="46"/>
    <n v="0"/>
    <n v="15215.52"/>
    <n v="0"/>
    <n v="15215.52"/>
    <n v="3345.62"/>
    <n v="0"/>
    <n v="11869.9"/>
    <n v="3603.66"/>
    <n v="258.04000000000002"/>
    <n v="304"/>
    <n v="1"/>
    <n v="69"/>
    <x v="5"/>
    <s v="04/2021"/>
    <s v="Network Site Refresh"/>
    <n v="2"/>
    <s v="Network Site Refresh - 1865"/>
    <x v="0"/>
    <x v="0"/>
  </r>
  <r>
    <n v="7003952"/>
    <n v="1"/>
    <x v="4"/>
    <n v="60"/>
    <n v="46"/>
    <n v="0"/>
    <n v="469.08"/>
    <n v="0"/>
    <n v="469.08"/>
    <n v="103.15"/>
    <n v="0"/>
    <n v="365.93"/>
    <n v="111.1"/>
    <n v="7.95"/>
    <n v="304"/>
    <n v="1"/>
    <n v="69"/>
    <x v="5"/>
    <s v="04/2021"/>
    <s v="Brother PT600 Label Maker"/>
    <n v="2"/>
    <s v="Brother PT600 Label Maker - 1890"/>
    <x v="0"/>
    <x v="0"/>
  </r>
  <r>
    <n v="7003955"/>
    <n v="1"/>
    <x v="4"/>
    <n v="60"/>
    <n v="47"/>
    <n v="0"/>
    <n v="4543.3900000000003"/>
    <n v="0"/>
    <n v="4543.3900000000003"/>
    <n v="923.05"/>
    <n v="0"/>
    <n v="3620.34"/>
    <n v="1000.08"/>
    <n v="77.03"/>
    <n v="304"/>
    <n v="1"/>
    <n v="69"/>
    <x v="5"/>
    <s v="04/2021"/>
    <s v="Dell 22 Inch Monitor P2217"/>
    <n v="2"/>
    <s v="Dell 22 Inch Monitor P2217 - 1879"/>
    <x v="0"/>
    <x v="0"/>
  </r>
  <r>
    <n v="7003956"/>
    <n v="1"/>
    <x v="4"/>
    <n v="60"/>
    <n v="48"/>
    <n v="0"/>
    <n v="4044.64"/>
    <n v="0"/>
    <n v="4044.64"/>
    <n v="754.05"/>
    <n v="0"/>
    <n v="3290.59"/>
    <n v="822.6"/>
    <n v="68.55"/>
    <n v="304"/>
    <n v="1"/>
    <n v="69"/>
    <x v="5"/>
    <s v="04/2021"/>
    <s v="Dell I5-9500T Computers"/>
    <n v="2"/>
    <s v="Dell I5-9500T Computers - 1878"/>
    <x v="0"/>
    <x v="0"/>
  </r>
  <r>
    <n v="7003962"/>
    <n v="1"/>
    <x v="4"/>
    <n v="60"/>
    <n v="48"/>
    <n v="0"/>
    <n v="-9192.9599999999991"/>
    <n v="0"/>
    <n v="-9192.9599999999991"/>
    <n v="-1713.91"/>
    <n v="0"/>
    <n v="-7479.05"/>
    <n v="-1869.72"/>
    <n v="-155.81"/>
    <n v="304"/>
    <n v="1"/>
    <n v="69"/>
    <x v="5"/>
    <s v="04/2021"/>
    <s v="Network Site Refresh"/>
    <n v="2"/>
    <s v="Network Site Refresh - 1887"/>
    <x v="0"/>
    <x v="0"/>
  </r>
  <r>
    <n v="7004243"/>
    <n v="1"/>
    <x v="4"/>
    <n v="60"/>
    <n v="46"/>
    <n v="0"/>
    <n v="15513.91"/>
    <n v="0"/>
    <n v="15513.91"/>
    <n v="3411.23"/>
    <n v="0"/>
    <n v="12102.68"/>
    <n v="3674.33"/>
    <n v="263.10000000000002"/>
    <n v="304"/>
    <n v="1"/>
    <n v="69"/>
    <x v="5"/>
    <s v="04/2021"/>
    <s v="Core Systems refresh"/>
    <n v="2"/>
    <s v="Core Systems refresh - 1870"/>
    <x v="0"/>
    <x v="0"/>
  </r>
  <r>
    <n v="7004244"/>
    <n v="1"/>
    <x v="4"/>
    <n v="60"/>
    <n v="47"/>
    <n v="0"/>
    <n v="91652.7"/>
    <n v="0"/>
    <n v="91652.7"/>
    <n v="18620.23"/>
    <n v="0"/>
    <n v="73032.47"/>
    <n v="20174.11"/>
    <n v="1553.88"/>
    <n v="304"/>
    <n v="1"/>
    <n v="69"/>
    <x v="5"/>
    <s v="04/2021"/>
    <s v="Dell 7400 I5-8365 PC"/>
    <n v="2"/>
    <s v="Dell 7400 I5-8365 PC - 1877"/>
    <x v="0"/>
    <x v="0"/>
  </r>
  <r>
    <n v="7004245"/>
    <n v="1"/>
    <x v="4"/>
    <n v="36"/>
    <n v="22"/>
    <n v="0"/>
    <n v="27008.85"/>
    <n v="0"/>
    <n v="27008.85"/>
    <n v="10003.27"/>
    <n v="0"/>
    <n v="17005.580000000002"/>
    <n v="10776.25"/>
    <n v="772.98"/>
    <n v="304"/>
    <n v="1"/>
    <n v="69"/>
    <x v="5"/>
    <s v="04/2021"/>
    <s v="Dell 7400 I5-8365 PC"/>
    <n v="2"/>
    <s v="Dell 7400 I5-8365 PC w/dual 22 Inch Monitors Cust Serv Work at Home - 1873"/>
    <x v="0"/>
    <x v="0"/>
  </r>
  <r>
    <n v="7004248"/>
    <n v="1"/>
    <x v="4"/>
    <n v="60"/>
    <n v="48"/>
    <n v="0"/>
    <n v="188164.52"/>
    <n v="0"/>
    <n v="188164.52"/>
    <n v="35081.53"/>
    <n v="0"/>
    <n v="153082.99"/>
    <n v="38270.76"/>
    <n v="3189.23"/>
    <n v="304"/>
    <n v="1"/>
    <n v="69"/>
    <x v="5"/>
    <s v="04/2021"/>
    <s v="Windows 10 Deployment Install"/>
    <n v="2"/>
    <s v="Windows 10 Deployment Installation - 1889"/>
    <x v="0"/>
    <x v="0"/>
  </r>
  <r>
    <n v="7004249"/>
    <n v="1"/>
    <x v="4"/>
    <n v="60"/>
    <n v="48"/>
    <n v="0"/>
    <n v="2608.42"/>
    <n v="0"/>
    <n v="2608.42"/>
    <n v="486.31"/>
    <n v="0"/>
    <n v="2122.11"/>
    <n v="530.52"/>
    <n v="44.21"/>
    <n v="304"/>
    <n v="1"/>
    <n v="69"/>
    <x v="5"/>
    <s v="04/2021"/>
    <s v="Windows 10 Initiative"/>
    <n v="2"/>
    <s v="Windows 10 Initiative Various Memory Upgrades - 1886"/>
    <x v="0"/>
    <x v="0"/>
  </r>
  <r>
    <n v="7004568"/>
    <n v="1"/>
    <x v="4"/>
    <n v="60"/>
    <n v="46"/>
    <n v="0"/>
    <n v="9749.26"/>
    <n v="0"/>
    <n v="9749.26"/>
    <n v="2143.7199999999998"/>
    <n v="0"/>
    <n v="7605.54"/>
    <n v="2309.06"/>
    <n v="165.34"/>
    <n v="304"/>
    <n v="1"/>
    <n v="69"/>
    <x v="5"/>
    <s v="04/2021"/>
    <s v="MS Surface Pro I5 Computers"/>
    <n v="2"/>
    <s v="MS Surface Pro I5 Computers w/docking - 1866"/>
    <x v="0"/>
    <x v="0"/>
  </r>
  <r>
    <n v="7004570"/>
    <n v="1"/>
    <x v="4"/>
    <n v="60"/>
    <n v="48"/>
    <n v="0"/>
    <n v="57404.959999999999"/>
    <n v="0"/>
    <n v="57404.959999999999"/>
    <n v="10702.64"/>
    <n v="0"/>
    <n v="46702.32"/>
    <n v="11675.6"/>
    <n v="972.96"/>
    <n v="304"/>
    <n v="1"/>
    <n v="69"/>
    <x v="5"/>
    <s v="04/2021"/>
    <s v="Unified Comm Enhancement"/>
    <n v="2"/>
    <s v="Unified Communications Enhancement - 1892"/>
    <x v="0"/>
    <x v="0"/>
  </r>
  <r>
    <n v="7004888"/>
    <n v="1"/>
    <x v="4"/>
    <n v="60"/>
    <n v="47"/>
    <n v="0"/>
    <n v="800"/>
    <n v="0"/>
    <n v="800"/>
    <n v="162.49"/>
    <n v="0"/>
    <n v="637.51"/>
    <n v="176.05"/>
    <n v="13.56"/>
    <n v="304"/>
    <n v="1"/>
    <n v="69"/>
    <x v="5"/>
    <s v="04/2021"/>
    <s v="Core Systems refresh"/>
    <n v="2"/>
    <s v="Core Systems refresh - 1875"/>
    <x v="0"/>
    <x v="0"/>
  </r>
  <r>
    <n v="7004889"/>
    <n v="1"/>
    <x v="4"/>
    <n v="60"/>
    <n v="48"/>
    <n v="0"/>
    <n v="9192.9599999999991"/>
    <n v="0"/>
    <n v="9192.9599999999991"/>
    <n v="1713.91"/>
    <n v="0"/>
    <n v="7479.05"/>
    <n v="1869.72"/>
    <n v="155.81"/>
    <n v="304"/>
    <n v="1"/>
    <n v="69"/>
    <x v="5"/>
    <s v="04/2021"/>
    <s v="Data Center Migration"/>
    <n v="2"/>
    <s v="Date Center Migration - 1888"/>
    <x v="0"/>
    <x v="0"/>
  </r>
  <r>
    <n v="7004890"/>
    <n v="1"/>
    <x v="4"/>
    <n v="60"/>
    <n v="48"/>
    <n v="0"/>
    <n v="51475.16"/>
    <n v="0"/>
    <n v="51475.16"/>
    <n v="9597.06"/>
    <n v="0"/>
    <n v="41878.1"/>
    <n v="10469.52"/>
    <n v="872.46"/>
    <n v="304"/>
    <n v="1"/>
    <n v="69"/>
    <x v="5"/>
    <s v="04/2021"/>
    <s v="Dell I5-8365 Computers"/>
    <n v="2"/>
    <s v="Dell I5-8365 Computers - 1868"/>
    <x v="0"/>
    <x v="0"/>
  </r>
  <r>
    <n v="2272863"/>
    <n v="1"/>
    <x v="4"/>
    <n v="60"/>
    <n v="54"/>
    <n v="0"/>
    <n v="24640"/>
    <n v="0"/>
    <n v="24640"/>
    <n v="2464.02"/>
    <n v="0"/>
    <n v="22175.98"/>
    <n v="2874.69"/>
    <n v="410.67"/>
    <n v="305"/>
    <n v="1"/>
    <n v="70"/>
    <x v="6"/>
    <s v="04/2021"/>
    <s v="BIS IT805  Commvault Licens"/>
    <n v="2"/>
    <s v="BIS IT805  Commvault Licens"/>
    <x v="0"/>
    <x v="0"/>
  </r>
  <r>
    <n v="6932871"/>
    <n v="1"/>
    <x v="4"/>
    <n v="60"/>
    <n v="14"/>
    <n v="0"/>
    <n v="906.41"/>
    <n v="0"/>
    <n v="906.41"/>
    <n v="686.44"/>
    <n v="0"/>
    <n v="219.97"/>
    <n v="702.15"/>
    <n v="15.71"/>
    <n v="305"/>
    <n v="1"/>
    <n v="70"/>
    <x v="6"/>
    <s v="04/2021"/>
    <s v="CISCO Meraki MR42 Cloud Managed A/P"/>
    <n v="2"/>
    <s v="CISCO Meraki MR42 Cloud Managed A/P &amp; License - 1578"/>
    <x v="0"/>
    <x v="0"/>
  </r>
  <r>
    <n v="6932898"/>
    <n v="1"/>
    <x v="4"/>
    <n v="60"/>
    <n v="7"/>
    <n v="0"/>
    <n v="10650"/>
    <n v="0"/>
    <n v="10650"/>
    <n v="9407.5"/>
    <n v="0"/>
    <n v="1242.5"/>
    <n v="9585"/>
    <n v="177.5"/>
    <n v="305"/>
    <n v="1"/>
    <n v="70"/>
    <x v="6"/>
    <s v="04/2021"/>
    <s v="Presidio 128 channel DSP module"/>
    <n v="2"/>
    <s v="Presidio 128 channel DSP module - 1441"/>
    <x v="0"/>
    <x v="0"/>
  </r>
  <r>
    <n v="6932920"/>
    <n v="1"/>
    <x v="4"/>
    <n v="120"/>
    <n v="32"/>
    <n v="0"/>
    <n v="51584.88"/>
    <n v="0"/>
    <n v="51584.88"/>
    <n v="37509.01"/>
    <n v="0"/>
    <n v="14075.87"/>
    <n v="37948.879999999997"/>
    <n v="439.87"/>
    <n v="305"/>
    <n v="1"/>
    <n v="70"/>
    <x v="6"/>
    <s v="04/2021"/>
    <s v="Silver Lake Office Additions"/>
    <n v="2"/>
    <s v="Silver Lake Office Additions - 1076"/>
    <x v="0"/>
    <x v="0"/>
  </r>
  <r>
    <n v="6933060"/>
    <n v="1"/>
    <x v="4"/>
    <n v="120"/>
    <n v="35"/>
    <n v="0"/>
    <n v="2755.12"/>
    <n v="0"/>
    <n v="2755.12"/>
    <n v="1934.08"/>
    <n v="0"/>
    <n v="821.04"/>
    <n v="1957.54"/>
    <n v="23.46"/>
    <n v="305"/>
    <n v="1"/>
    <n v="70"/>
    <x v="6"/>
    <s v="04/2021"/>
    <s v="Silver Lake Office Additions"/>
    <n v="2"/>
    <s v="Silver Lake Office Additions - 1174"/>
    <x v="0"/>
    <x v="0"/>
  </r>
  <r>
    <n v="6933088"/>
    <n v="1"/>
    <x v="4"/>
    <n v="60"/>
    <n v="5"/>
    <n v="0"/>
    <n v="61404.13"/>
    <n v="0"/>
    <n v="61404.13"/>
    <n v="56287.11"/>
    <n v="0"/>
    <n v="5117.0200000000004"/>
    <n v="57310.51"/>
    <n v="1023.4"/>
    <n v="305"/>
    <n v="1"/>
    <n v="70"/>
    <x v="6"/>
    <s v="04/2021"/>
    <s v="ExacqVision server for Surveillance"/>
    <n v="2"/>
    <s v="ExacqVision server for Surveillance Cameras - 1365"/>
    <x v="0"/>
    <x v="0"/>
  </r>
  <r>
    <n v="6933198"/>
    <n v="1"/>
    <x v="4"/>
    <n v="60"/>
    <n v="11"/>
    <n v="0"/>
    <n v="68612.710000000006"/>
    <n v="0"/>
    <n v="68612.710000000006"/>
    <n v="55461.93"/>
    <n v="0"/>
    <n v="13150.78"/>
    <n v="56657.46"/>
    <n v="1195.53"/>
    <n v="305"/>
    <n v="1"/>
    <n v="70"/>
    <x v="6"/>
    <s v="04/2021"/>
    <s v="Server, (1) Poweredge 8930"/>
    <n v="2"/>
    <s v="Server, (1) Poweredge 8930 - 1525"/>
    <x v="0"/>
    <x v="0"/>
  </r>
  <r>
    <n v="6933321"/>
    <n v="1"/>
    <x v="4"/>
    <n v="60"/>
    <n v="0"/>
    <n v="0"/>
    <n v="3330.74"/>
    <n v="-3330.7400000000002"/>
    <n v="0"/>
    <n v="3330.74"/>
    <n v="-3330.7400000000002"/>
    <n v="0"/>
    <n v="0"/>
    <n v="0"/>
    <n v="305"/>
    <n v="1"/>
    <n v="70"/>
    <x v="6"/>
    <s v="04/2021"/>
    <s v="Server 01, PowerEdge T320"/>
    <n v="2"/>
    <s v="Server 01, PowerEdge T320 - 1327"/>
    <x v="0"/>
    <x v="0"/>
  </r>
  <r>
    <n v="6933604"/>
    <n v="1"/>
    <x v="4"/>
    <n v="60"/>
    <n v="0"/>
    <n v="0"/>
    <n v="1767.42"/>
    <n v="-1767.42"/>
    <n v="0"/>
    <n v="1767.42"/>
    <n v="-1767.42"/>
    <n v="0"/>
    <n v="0"/>
    <n v="0"/>
    <n v="305"/>
    <n v="1"/>
    <n v="70"/>
    <x v="6"/>
    <s v="04/2021"/>
    <s v="Secure GE &amp; SFP Router Verizon"/>
    <n v="2"/>
    <s v="Secure GE &amp; SFP Router Verizon - 1328"/>
    <x v="0"/>
    <x v="0"/>
  </r>
  <r>
    <n v="6933617"/>
    <n v="1"/>
    <x v="4"/>
    <n v="60"/>
    <n v="11"/>
    <n v="0"/>
    <n v="64728.97"/>
    <n v="0"/>
    <n v="64728.97"/>
    <n v="52322.559999999998"/>
    <n v="0"/>
    <n v="12406.41"/>
    <n v="53450.42"/>
    <n v="1127.8600000000001"/>
    <n v="305"/>
    <n v="1"/>
    <n v="70"/>
    <x v="6"/>
    <s v="04/2021"/>
    <s v="Server, (1) Poweredge 8930"/>
    <n v="2"/>
    <s v="Server, (1) Poweredge 8930 - 1526"/>
    <x v="0"/>
    <x v="0"/>
  </r>
  <r>
    <n v="6933636"/>
    <n v="1"/>
    <x v="4"/>
    <n v="60"/>
    <n v="0"/>
    <n v="0"/>
    <n v="13500"/>
    <n v="-13500"/>
    <n v="0"/>
    <n v="13500"/>
    <n v="-13500"/>
    <n v="0"/>
    <n v="0"/>
    <n v="0"/>
    <n v="305"/>
    <n v="1"/>
    <n v="70"/>
    <x v="6"/>
    <s v="04/2021"/>
    <s v="(150) AIRWATCH Device licenses"/>
    <n v="2"/>
    <s v="(150) AIRWATCH Device licenses - 1326"/>
    <x v="0"/>
    <x v="0"/>
  </r>
  <r>
    <n v="6933640"/>
    <n v="1"/>
    <x v="4"/>
    <n v="60"/>
    <n v="11"/>
    <n v="0"/>
    <n v="14584"/>
    <n v="0"/>
    <n v="14584"/>
    <n v="11788.73"/>
    <n v="0"/>
    <n v="2795.27"/>
    <n v="12042.85"/>
    <n v="254.12"/>
    <n v="305"/>
    <n v="1"/>
    <n v="70"/>
    <x v="6"/>
    <s v="04/2021"/>
    <s v="(40) Cust 2T 3.5 inch Hard Drives"/>
    <n v="2"/>
    <s v="(40) Cust 2T 3.5 inch Hard Drives - 1524"/>
    <x v="0"/>
    <x v="0"/>
  </r>
  <r>
    <n v="6933711"/>
    <n v="1"/>
    <x v="4"/>
    <n v="60"/>
    <n v="4"/>
    <n v="0"/>
    <n v="13413.48"/>
    <n v="0"/>
    <n v="13413.48"/>
    <n v="12519.26"/>
    <n v="0"/>
    <n v="894.22"/>
    <n v="12742.82"/>
    <n v="223.56"/>
    <n v="305"/>
    <n v="1"/>
    <n v="70"/>
    <x v="6"/>
    <s v="04/2021"/>
    <s v="Cisco FirePOWER 7030 Chassis, 1U, 8"/>
    <n v="2"/>
    <s v="Cisco FirePOWER 7030 Chassis, 1U, 8 port copper - 1344"/>
    <x v="0"/>
    <x v="0"/>
  </r>
  <r>
    <n v="6933740"/>
    <n v="1"/>
    <x v="4"/>
    <n v="60"/>
    <n v="0"/>
    <n v="0"/>
    <n v="0"/>
    <n v="0"/>
    <n v="0"/>
    <n v="0"/>
    <n v="0"/>
    <n v="0"/>
    <n v="0"/>
    <n v="0"/>
    <n v="305"/>
    <n v="1"/>
    <n v="70"/>
    <x v="6"/>
    <s v="04/2021"/>
    <s v="Pocomoke Router Replacement"/>
    <n v="2"/>
    <s v="Pocomoke Router Replacement - 1323"/>
    <x v="0"/>
    <x v="0"/>
  </r>
  <r>
    <n v="6933741"/>
    <n v="1"/>
    <x v="4"/>
    <n v="60"/>
    <n v="0"/>
    <n v="0"/>
    <n v="0"/>
    <n v="0"/>
    <n v="0"/>
    <n v="0"/>
    <n v="0"/>
    <n v="0"/>
    <n v="0"/>
    <n v="0"/>
    <n v="305"/>
    <n v="1"/>
    <n v="70"/>
    <x v="6"/>
    <s v="04/2021"/>
    <s v="PowerEdge T320 Server"/>
    <n v="2"/>
    <s v="PowerEdge T320 Server - 1322"/>
    <x v="0"/>
    <x v="0"/>
  </r>
  <r>
    <n v="6933852"/>
    <n v="1"/>
    <x v="4"/>
    <n v="60"/>
    <n v="14"/>
    <n v="0"/>
    <n v="20195.759999999998"/>
    <n v="0"/>
    <n v="20195.759999999998"/>
    <n v="15294.92"/>
    <n v="0"/>
    <n v="4900.84"/>
    <n v="15644.98"/>
    <n v="350.06"/>
    <n v="305"/>
    <n v="1"/>
    <n v="70"/>
    <x v="6"/>
    <s v="04/2021"/>
    <s v="CISCO ONE ISR4431 w/license &amp; acces"/>
    <n v="2"/>
    <s v="CISCO ONE ISR4431 w/license &amp; accessories - 1576"/>
    <x v="0"/>
    <x v="0"/>
  </r>
  <r>
    <n v="6933920"/>
    <n v="1"/>
    <x v="4"/>
    <n v="36"/>
    <n v="0"/>
    <n v="0"/>
    <n v="-487.06"/>
    <n v="0"/>
    <n v="-487.06"/>
    <n v="-487.06"/>
    <n v="0"/>
    <n v="0"/>
    <n v="-487.06"/>
    <n v="0"/>
    <n v="305"/>
    <n v="1"/>
    <n v="70"/>
    <x v="6"/>
    <s v="04/2021"/>
    <s v="Server and Storage 02"/>
    <n v="2"/>
    <s v="Server and Storage 02 - 1305"/>
    <x v="0"/>
    <x v="0"/>
  </r>
  <r>
    <n v="6933935"/>
    <n v="1"/>
    <x v="4"/>
    <n v="36"/>
    <n v="0"/>
    <n v="0"/>
    <n v="-15920"/>
    <n v="0"/>
    <n v="-15920"/>
    <n v="-15920"/>
    <n v="0"/>
    <n v="0"/>
    <n v="-15920"/>
    <n v="0"/>
    <n v="305"/>
    <n v="1"/>
    <n v="70"/>
    <x v="6"/>
    <s v="04/2021"/>
    <s v="Upgrade Payment Processor"/>
    <n v="2"/>
    <s v="Upgrade Payment Processor - 1106"/>
    <x v="0"/>
    <x v="0"/>
  </r>
  <r>
    <n v="6933954"/>
    <n v="1"/>
    <x v="4"/>
    <n v="60"/>
    <n v="2"/>
    <n v="0"/>
    <n v="4400.84"/>
    <n v="0"/>
    <n v="4400.84"/>
    <n v="4254.1499999999996"/>
    <n v="0"/>
    <n v="146.69"/>
    <n v="4327.5"/>
    <n v="73.350000000000009"/>
    <n v="305"/>
    <n v="1"/>
    <n v="70"/>
    <x v="6"/>
    <s v="04/2021"/>
    <s v="Cameras, Exacq IP 2U recorder w/4 I"/>
    <n v="2"/>
    <s v="Cameras, Exacq IP 2U recorder w/4 IP licenses - 1332"/>
    <x v="0"/>
    <x v="0"/>
  </r>
  <r>
    <n v="6933956"/>
    <n v="1"/>
    <x v="4"/>
    <n v="60"/>
    <n v="14"/>
    <n v="0"/>
    <n v="3355.28"/>
    <n v="0"/>
    <n v="3355.28"/>
    <n v="2541.08"/>
    <n v="0"/>
    <n v="814.2"/>
    <n v="2599.2399999999998"/>
    <n v="58.160000000000004"/>
    <n v="305"/>
    <n v="1"/>
    <n v="70"/>
    <x v="6"/>
    <s v="04/2021"/>
    <s v="CISCO CAT29601-X 48GBE POE"/>
    <n v="2"/>
    <s v="CISCO CAT29601-X 48GBE POE - 1577"/>
    <x v="0"/>
    <x v="0"/>
  </r>
  <r>
    <n v="24740790"/>
    <n v="1"/>
    <x v="4"/>
    <n v="60"/>
    <n v="60"/>
    <n v="0"/>
    <n v="0"/>
    <n v="5761.5"/>
    <n v="5761.5"/>
    <n v="0"/>
    <n v="0"/>
    <n v="0"/>
    <n v="0"/>
    <n v="0"/>
    <n v="305"/>
    <n v="1"/>
    <n v="70"/>
    <x v="6"/>
    <s v="04/2021"/>
    <s v="Work Order Addition"/>
    <n v="2"/>
    <s v="Computer Equipment"/>
    <x v="0"/>
    <x v="0"/>
  </r>
  <r>
    <n v="6933624"/>
    <n v="1"/>
    <x v="4"/>
    <n v="84"/>
    <n v="42"/>
    <n v="0"/>
    <n v="133969.25"/>
    <n v="0"/>
    <n v="133969.25"/>
    <n v="66938"/>
    <n v="0"/>
    <n v="67031.25"/>
    <n v="68533.98"/>
    <n v="1595.98"/>
    <n v="306"/>
    <n v="1"/>
    <n v="71"/>
    <x v="7"/>
    <s v="04/2021"/>
    <s v="Middletown Office Furniture &amp; Fixtu"/>
    <n v="2"/>
    <s v="Middletown Office Furniture &amp; Fixtures - 114 Sandhill Dr - 1716"/>
    <x v="0"/>
    <x v="0"/>
  </r>
  <r>
    <n v="923015"/>
    <n v="1"/>
    <x v="4"/>
    <n v="36"/>
    <n v="33"/>
    <n v="0"/>
    <n v="-15902.27"/>
    <n v="0"/>
    <n v="-15902.27"/>
    <n v="-1325.19"/>
    <n v="0"/>
    <n v="-14577.08"/>
    <n v="-1766.92"/>
    <n v="-441.73"/>
    <n v="307"/>
    <n v="1"/>
    <n v="72"/>
    <x v="8"/>
    <s v="04/2021"/>
    <s v="Bill Print Phase 1"/>
    <n v="2"/>
    <s v="Bill Print Phase 1"/>
    <x v="0"/>
    <x v="0"/>
  </r>
  <r>
    <n v="923018"/>
    <n v="1"/>
    <x v="4"/>
    <n v="36"/>
    <n v="25"/>
    <n v="0"/>
    <n v="58788.4"/>
    <n v="675.44"/>
    <n v="59463.839999999997"/>
    <n v="9336.33"/>
    <n v="0"/>
    <n v="49452.07"/>
    <n v="11314.41"/>
    <n v="1978.0800000000002"/>
    <n v="307"/>
    <n v="1"/>
    <n v="72"/>
    <x v="8"/>
    <s v="04/2021"/>
    <s v="Bill Pres Dept Chgs"/>
    <n v="2"/>
    <s v="Bill Pres Dept Chgs"/>
    <x v="0"/>
    <x v="0"/>
  </r>
  <r>
    <n v="923021"/>
    <n v="1"/>
    <x v="4"/>
    <n v="36"/>
    <n v="25"/>
    <n v="0"/>
    <n v="120032.84"/>
    <n v="2255.52"/>
    <n v="122288.36"/>
    <n v="25241.98"/>
    <n v="0"/>
    <n v="94790.86"/>
    <n v="29033.61"/>
    <n v="3791.63"/>
    <n v="307"/>
    <n v="1"/>
    <n v="72"/>
    <x v="8"/>
    <s v="04/2021"/>
    <s v="Tableau Software"/>
    <n v="2"/>
    <s v="Tableau Software"/>
    <x v="0"/>
    <x v="0"/>
  </r>
  <r>
    <n v="1949246"/>
    <n v="1"/>
    <x v="4"/>
    <n v="36"/>
    <n v="29"/>
    <n v="0"/>
    <n v="354440.39"/>
    <n v="0"/>
    <n v="354440.39"/>
    <n v="62880.26"/>
    <n v="0"/>
    <n v="291560.13"/>
    <n v="72934.06"/>
    <n v="10053.800000000001"/>
    <n v="307"/>
    <n v="1"/>
    <n v="72"/>
    <x v="8"/>
    <s v="04/2021"/>
    <s v="Kubra Elkton Gas Platform"/>
    <n v="2"/>
    <s v="Kubra Elkton Gas Platform"/>
    <x v="0"/>
    <x v="0"/>
  </r>
  <r>
    <n v="2272879"/>
    <n v="1"/>
    <x v="4"/>
    <n v="36"/>
    <n v="29"/>
    <n v="0"/>
    <n v="97.5"/>
    <n v="0"/>
    <n v="97.5"/>
    <n v="18.97"/>
    <n v="0"/>
    <n v="78.53"/>
    <n v="21.68"/>
    <n v="2.71"/>
    <n v="307"/>
    <n v="1"/>
    <n v="72"/>
    <x v="8"/>
    <s v="04/2021"/>
    <s v="Cisco CER 911 Phone System"/>
    <n v="2"/>
    <s v="Cisco CER 911 Phone System"/>
    <x v="0"/>
    <x v="0"/>
  </r>
  <r>
    <n v="3775377"/>
    <n v="1"/>
    <x v="4"/>
    <n v="36"/>
    <n v="33"/>
    <n v="0"/>
    <n v="88272"/>
    <n v="7992"/>
    <n v="96264"/>
    <n v="7183.32"/>
    <n v="0"/>
    <n v="81088.679999999993"/>
    <n v="9640.5499999999993"/>
    <n v="2457.23"/>
    <n v="307"/>
    <n v="1"/>
    <n v="72"/>
    <x v="8"/>
    <s v="04/2021"/>
    <s v="CU20310113 - Software Robitics"/>
    <n v="2"/>
    <s v="CU20310113 - Software Robitics"/>
    <x v="0"/>
    <x v="0"/>
  </r>
  <r>
    <n v="6933081"/>
    <n v="1"/>
    <x v="4"/>
    <n v="36"/>
    <n v="5"/>
    <n v="0"/>
    <n v="50079.38"/>
    <n v="0"/>
    <n v="50079.38"/>
    <n v="42689.21"/>
    <n v="0"/>
    <n v="7390.17"/>
    <n v="44167.24"/>
    <n v="1478.03"/>
    <n v="307"/>
    <n v="1"/>
    <n v="72"/>
    <x v="8"/>
    <s v="04/2021"/>
    <s v="Bill Print Ph 1"/>
    <n v="2"/>
    <s v="Bill Print Ph 1 - 1787"/>
    <x v="0"/>
    <x v="0"/>
  </r>
  <r>
    <n v="6933363"/>
    <n v="1"/>
    <x v="4"/>
    <n v="36"/>
    <n v="8"/>
    <n v="0"/>
    <n v="37755.9"/>
    <n v="0"/>
    <n v="37755.9"/>
    <n v="28924.1"/>
    <n v="0"/>
    <n v="8831.7999999999993"/>
    <n v="30028.080000000002"/>
    <n v="1103.98"/>
    <n v="307"/>
    <n v="1"/>
    <n v="72"/>
    <x v="8"/>
    <s v="04/2021"/>
    <s v="Bill Print Ph 1"/>
    <n v="2"/>
    <s v="Bill Print Ph 1 - 1809"/>
    <x v="0"/>
    <x v="0"/>
  </r>
  <r>
    <n v="6933510"/>
    <n v="1"/>
    <x v="4"/>
    <n v="36"/>
    <n v="7"/>
    <n v="0"/>
    <n v="58320.17"/>
    <n v="0"/>
    <n v="58320.17"/>
    <n v="46350.14"/>
    <n v="0"/>
    <n v="11970.03"/>
    <n v="48060.14"/>
    <n v="1710"/>
    <n v="307"/>
    <n v="1"/>
    <n v="72"/>
    <x v="8"/>
    <s v="04/2021"/>
    <s v="Bill Print Ph 1"/>
    <n v="2"/>
    <s v="Bill Print Ph 1 - 1800"/>
    <x v="0"/>
    <x v="0"/>
  </r>
  <r>
    <n v="6933615"/>
    <n v="1"/>
    <x v="4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4/2021"/>
    <s v="New Corporate / Executive Dashboard"/>
    <n v="2"/>
    <s v="New Corporate / Executive Dashboard - 904"/>
    <x v="0"/>
    <x v="0"/>
  </r>
  <r>
    <n v="6933648"/>
    <n v="1"/>
    <x v="4"/>
    <n v="36"/>
    <n v="6"/>
    <n v="0"/>
    <n v="4673.29"/>
    <n v="0"/>
    <n v="4673.29"/>
    <n v="3848.59"/>
    <n v="0"/>
    <n v="824.7"/>
    <n v="3986.04"/>
    <n v="137.45000000000002"/>
    <n v="307"/>
    <n v="1"/>
    <n v="72"/>
    <x v="8"/>
    <s v="04/2021"/>
    <s v="Bill Print Ph 1"/>
    <n v="2"/>
    <s v="Bill Print Ph 1 - 1791"/>
    <x v="0"/>
    <x v="0"/>
  </r>
  <r>
    <n v="6933659"/>
    <n v="1"/>
    <x v="4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4/2021"/>
    <s v="Corporate &amp; BU Website"/>
    <n v="2"/>
    <s v="Corporate &amp; BU Website - 1089"/>
    <x v="0"/>
    <x v="0"/>
  </r>
  <r>
    <n v="6933757"/>
    <n v="1"/>
    <x v="4"/>
    <n v="60"/>
    <n v="0"/>
    <n v="0"/>
    <n v="4999"/>
    <n v="-4999"/>
    <n v="0"/>
    <n v="4999"/>
    <n v="-4999"/>
    <n v="0"/>
    <n v="0"/>
    <n v="0"/>
    <n v="307"/>
    <n v="1"/>
    <n v="72"/>
    <x v="8"/>
    <s v="04/2021"/>
    <s v="Solarwinds IP address mgr"/>
    <n v="2"/>
    <s v="Solarwinds IP address mgr - 1325"/>
    <x v="0"/>
    <x v="0"/>
  </r>
  <r>
    <n v="6934007"/>
    <n v="1"/>
    <x v="4"/>
    <n v="36"/>
    <n v="10"/>
    <n v="0"/>
    <n v="34344.89"/>
    <n v="0"/>
    <n v="34344.89"/>
    <n v="24350.34"/>
    <n v="0"/>
    <n v="9994.5499999999993"/>
    <n v="25349.8"/>
    <n v="999.46"/>
    <n v="307"/>
    <n v="1"/>
    <n v="72"/>
    <x v="8"/>
    <s v="04/2021"/>
    <s v="Bill Print Ph 1"/>
    <n v="2"/>
    <s v="Bill Print Ph 1 - 1811"/>
    <x v="0"/>
    <x v="0"/>
  </r>
  <r>
    <n v="6934008"/>
    <n v="1"/>
    <x v="4"/>
    <n v="36"/>
    <n v="12"/>
    <n v="0"/>
    <n v="22139.74"/>
    <n v="0"/>
    <n v="22139.74"/>
    <n v="14438.94"/>
    <n v="0"/>
    <n v="7700.8"/>
    <n v="15080.67"/>
    <n v="641.73"/>
    <n v="307"/>
    <n v="1"/>
    <n v="72"/>
    <x v="8"/>
    <s v="04/2021"/>
    <s v="Bill Print Ph 1"/>
    <n v="2"/>
    <s v="Bill Print Ph 1 - 1821"/>
    <x v="0"/>
    <x v="0"/>
  </r>
  <r>
    <n v="6934009"/>
    <n v="1"/>
    <x v="4"/>
    <n v="36"/>
    <n v="13"/>
    <n v="0"/>
    <n v="6917.25"/>
    <n v="0"/>
    <n v="6917.25"/>
    <n v="4315.25"/>
    <n v="0"/>
    <n v="2602"/>
    <n v="4515.3999999999996"/>
    <n v="200.15"/>
    <n v="307"/>
    <n v="1"/>
    <n v="72"/>
    <x v="8"/>
    <s v="04/2021"/>
    <s v="Bill Print Ph 1"/>
    <n v="2"/>
    <s v="Bill Print Ph 1 - 1825"/>
    <x v="0"/>
    <x v="0"/>
  </r>
  <r>
    <n v="6934010"/>
    <n v="1"/>
    <x v="4"/>
    <n v="36"/>
    <n v="16"/>
    <n v="0"/>
    <n v="27232.83"/>
    <n v="0"/>
    <n v="27232.83"/>
    <n v="14681.07"/>
    <n v="0"/>
    <n v="12551.76"/>
    <n v="15465.56"/>
    <n v="784.49"/>
    <n v="307"/>
    <n v="1"/>
    <n v="72"/>
    <x v="8"/>
    <s v="04/2021"/>
    <s v="Bill Print Ph 1"/>
    <n v="2"/>
    <s v="Bill Print Ph 1 - 1838"/>
    <x v="0"/>
    <x v="0"/>
  </r>
  <r>
    <n v="6934011"/>
    <n v="1"/>
    <x v="4"/>
    <n v="36"/>
    <n v="17"/>
    <n v="0"/>
    <n v="1991.29"/>
    <n v="0"/>
    <n v="1991.29"/>
    <n v="1017.37"/>
    <n v="0"/>
    <n v="973.92"/>
    <n v="1074.6600000000001"/>
    <n v="57.29"/>
    <n v="307"/>
    <n v="1"/>
    <n v="72"/>
    <x v="8"/>
    <s v="04/2021"/>
    <s v="Bill Print Ph 1"/>
    <n v="2"/>
    <s v="Bill Print Ph 1 - 1840"/>
    <x v="0"/>
    <x v="0"/>
  </r>
  <r>
    <n v="6934014"/>
    <n v="1"/>
    <x v="4"/>
    <n v="36"/>
    <n v="20"/>
    <n v="0"/>
    <n v="200000"/>
    <n v="0"/>
    <n v="200000"/>
    <n v="85304.69"/>
    <n v="0"/>
    <n v="114695.31"/>
    <n v="91039.46"/>
    <n v="5734.77"/>
    <n v="307"/>
    <n v="1"/>
    <n v="72"/>
    <x v="8"/>
    <s v="04/2021"/>
    <s v="ECIS Software Licenses"/>
    <n v="2"/>
    <s v="ECIS Software Licenses - 1863"/>
    <x v="0"/>
    <x v="0"/>
  </r>
  <r>
    <n v="6934021"/>
    <n v="1"/>
    <x v="4"/>
    <n v="36"/>
    <n v="20"/>
    <n v="0"/>
    <n v="66258.149999999994"/>
    <n v="0"/>
    <n v="66258.149999999994"/>
    <n v="28260.65"/>
    <n v="0"/>
    <n v="37997.5"/>
    <n v="30160.53"/>
    <n v="1899.88"/>
    <n v="307"/>
    <n v="1"/>
    <n v="72"/>
    <x v="8"/>
    <s v="04/2021"/>
    <s v="Call back in Queue"/>
    <n v="2"/>
    <s v="Tableau Software - 1862"/>
    <x v="0"/>
    <x v="0"/>
  </r>
  <r>
    <n v="6934032"/>
    <n v="1"/>
    <x v="4"/>
    <n v="36"/>
    <n v="11"/>
    <n v="0"/>
    <n v="13544.23"/>
    <n v="0"/>
    <n v="13544.23"/>
    <n v="9217.6"/>
    <n v="0"/>
    <n v="4326.63"/>
    <n v="9610.93"/>
    <n v="393.33"/>
    <n v="307"/>
    <n v="1"/>
    <n v="72"/>
    <x v="8"/>
    <s v="04/2021"/>
    <s v="Bill Print Ph 1"/>
    <n v="2"/>
    <s v="Bill Print Ph 1 - 1816"/>
    <x v="0"/>
    <x v="0"/>
  </r>
  <r>
    <n v="6934033"/>
    <n v="1"/>
    <x v="4"/>
    <n v="36"/>
    <n v="15"/>
    <n v="0"/>
    <n v="11903.84"/>
    <n v="0"/>
    <n v="11903.84"/>
    <n v="6753.14"/>
    <n v="0"/>
    <n v="5150.7"/>
    <n v="7096.52"/>
    <n v="343.38"/>
    <n v="307"/>
    <n v="1"/>
    <n v="72"/>
    <x v="8"/>
    <s v="04/2021"/>
    <s v="Bill Print Ph 1"/>
    <n v="2"/>
    <s v="Bill Print Ph 1 - 1837"/>
    <x v="0"/>
    <x v="0"/>
  </r>
  <r>
    <n v="6934040"/>
    <n v="1"/>
    <x v="4"/>
    <n v="36"/>
    <n v="19"/>
    <n v="0"/>
    <n v="32923.5"/>
    <n v="0"/>
    <n v="32923.5"/>
    <n v="14968.03"/>
    <n v="0"/>
    <n v="17955.47"/>
    <n v="15913.05"/>
    <n v="945.02"/>
    <n v="307"/>
    <n v="1"/>
    <n v="72"/>
    <x v="8"/>
    <s v="04/2021"/>
    <s v="Bill Print Ph 1"/>
    <n v="2"/>
    <s v="Bill Print Ph 1 - 1846"/>
    <x v="0"/>
    <x v="0"/>
  </r>
  <r>
    <n v="6934050"/>
    <n v="1"/>
    <x v="4"/>
    <n v="36"/>
    <n v="18"/>
    <n v="0"/>
    <n v="87097.38"/>
    <n v="0"/>
    <n v="87097.38"/>
    <n v="42047.03"/>
    <n v="0"/>
    <n v="45050.35"/>
    <n v="44549.83"/>
    <n v="2502.8000000000002"/>
    <n v="307"/>
    <n v="1"/>
    <n v="72"/>
    <x v="8"/>
    <s v="04/2021"/>
    <s v="Bill Print Ph 1"/>
    <n v="2"/>
    <s v="Bill Print Ph 1 - 1844"/>
    <x v="0"/>
    <x v="0"/>
  </r>
  <r>
    <n v="6934051"/>
    <n v="1"/>
    <x v="4"/>
    <n v="36"/>
    <n v="20"/>
    <n v="0"/>
    <n v="177402.45"/>
    <n v="0"/>
    <n v="177402.45"/>
    <n v="75666.289999999994"/>
    <n v="0"/>
    <n v="101736.16"/>
    <n v="80753.100000000006"/>
    <n v="5086.8100000000004"/>
    <n v="307"/>
    <n v="1"/>
    <n v="72"/>
    <x v="8"/>
    <s v="04/2021"/>
    <s v="Call back in Queue"/>
    <n v="2"/>
    <s v="Call back in Queue - 1861"/>
    <x v="0"/>
    <x v="0"/>
  </r>
  <r>
    <n v="6934055"/>
    <n v="1"/>
    <x v="4"/>
    <n v="36"/>
    <n v="20"/>
    <n v="0"/>
    <n v="31250"/>
    <n v="0"/>
    <n v="31250"/>
    <n v="13328.88"/>
    <n v="0"/>
    <n v="17921.12"/>
    <n v="14224.94"/>
    <n v="896.06000000000006"/>
    <n v="307"/>
    <n v="1"/>
    <n v="72"/>
    <x v="8"/>
    <s v="04/2021"/>
    <s v="Pro2Oracle Software"/>
    <n v="2"/>
    <s v="Pro2Oracle Software - 1860"/>
    <x v="0"/>
    <x v="0"/>
  </r>
  <r>
    <n v="6934060"/>
    <n v="1"/>
    <x v="4"/>
    <n v="36"/>
    <n v="14"/>
    <n v="0"/>
    <n v="8121.72"/>
    <n v="0"/>
    <n v="8121.72"/>
    <n v="4836.96"/>
    <n v="0"/>
    <n v="3284.76"/>
    <n v="5071.59"/>
    <n v="234.63"/>
    <n v="307"/>
    <n v="1"/>
    <n v="72"/>
    <x v="8"/>
    <s v="04/2021"/>
    <s v="Bill Print Ph 1"/>
    <n v="2"/>
    <s v="Bill Print Ph 1 - 1830"/>
    <x v="0"/>
    <x v="0"/>
  </r>
  <r>
    <n v="6934083"/>
    <n v="1"/>
    <x v="4"/>
    <n v="36"/>
    <n v="20"/>
    <n v="0"/>
    <n v="22000"/>
    <n v="0"/>
    <n v="22000"/>
    <n v="9383.5"/>
    <n v="0"/>
    <n v="12616.5"/>
    <n v="10014.33"/>
    <n v="630.83000000000004"/>
    <n v="307"/>
    <n v="1"/>
    <n v="72"/>
    <x v="8"/>
    <s v="04/2021"/>
    <s v="Utilicis Open Edge Pro2SQL Licenses"/>
    <n v="2"/>
    <s v="Utilicis Open Edge Pro2SQL Licenses - 1859"/>
    <x v="0"/>
    <x v="0"/>
  </r>
  <r>
    <n v="7003380"/>
    <n v="1"/>
    <x v="4"/>
    <n v="36"/>
    <n v="22"/>
    <n v="0"/>
    <n v="125995.23"/>
    <n v="0"/>
    <n v="125995.23"/>
    <n v="46664.88"/>
    <n v="0"/>
    <n v="79330.350000000006"/>
    <n v="50270.81"/>
    <n v="3605.9300000000003"/>
    <n v="307"/>
    <n v="1"/>
    <n v="72"/>
    <x v="8"/>
    <s v="04/2021"/>
    <s v="Bill Print Ph 1"/>
    <n v="2"/>
    <s v="Bill Print Ph 1 - 1846"/>
    <x v="0"/>
    <x v="0"/>
  </r>
  <r>
    <n v="7003657"/>
    <n v="1"/>
    <x v="4"/>
    <n v="36"/>
    <n v="24"/>
    <n v="0"/>
    <n v="1892.22"/>
    <n v="0"/>
    <n v="1892.22"/>
    <n v="594.66"/>
    <n v="0"/>
    <n v="1297.56"/>
    <n v="648.73"/>
    <n v="54.07"/>
    <n v="307"/>
    <n v="1"/>
    <n v="72"/>
    <x v="8"/>
    <s v="04/2021"/>
    <s v="Bill Print Ph 1"/>
    <n v="2"/>
    <s v="Bill Print Ph 1 - 1882"/>
    <x v="0"/>
    <x v="0"/>
  </r>
  <r>
    <n v="7003658"/>
    <n v="1"/>
    <x v="4"/>
    <n v="60"/>
    <n v="48"/>
    <n v="0"/>
    <n v="20038.2"/>
    <n v="0"/>
    <n v="20038.2"/>
    <n v="3735.93"/>
    <n v="0"/>
    <n v="16302.27"/>
    <n v="4075.56"/>
    <n v="339.63"/>
    <n v="307"/>
    <n v="1"/>
    <n v="72"/>
    <x v="8"/>
    <s v="04/2021"/>
    <s v="CISCO 911 Phone System"/>
    <n v="2"/>
    <s v="CISCO 911 Phone System - 1894"/>
    <x v="0"/>
    <x v="0"/>
  </r>
  <r>
    <n v="7004239"/>
    <n v="1"/>
    <x v="4"/>
    <n v="36"/>
    <n v="23"/>
    <n v="0"/>
    <n v="4382.53"/>
    <n v="0"/>
    <n v="4382.53"/>
    <n v="1500.26"/>
    <n v="0"/>
    <n v="2882.27"/>
    <n v="1625.58"/>
    <n v="125.32000000000001"/>
    <n v="307"/>
    <n v="1"/>
    <n v="72"/>
    <x v="8"/>
    <s v="04/2021"/>
    <s v="Bill Print Ph 1"/>
    <n v="2"/>
    <s v="Bill Print Ph 1 - 1874"/>
    <x v="0"/>
    <x v="0"/>
  </r>
  <r>
    <n v="7004247"/>
    <n v="1"/>
    <x v="4"/>
    <n v="36"/>
    <n v="22"/>
    <n v="0"/>
    <n v="3264.01"/>
    <n v="0"/>
    <n v="3264.01"/>
    <n v="1208.8800000000001"/>
    <n v="0"/>
    <n v="2055.13"/>
    <n v="1302.3"/>
    <n v="93.42"/>
    <n v="307"/>
    <n v="1"/>
    <n v="72"/>
    <x v="8"/>
    <s v="04/2021"/>
    <s v="Tableau Software"/>
    <n v="2"/>
    <s v="Tableau Software - 1869"/>
    <x v="0"/>
    <x v="0"/>
  </r>
  <r>
    <n v="7004566"/>
    <n v="1"/>
    <x v="4"/>
    <n v="60"/>
    <n v="48"/>
    <n v="0"/>
    <n v="14055"/>
    <n v="0"/>
    <n v="14055"/>
    <n v="2620.42"/>
    <n v="0"/>
    <n v="11434.58"/>
    <n v="2858.64"/>
    <n v="238.22"/>
    <n v="307"/>
    <n v="1"/>
    <n v="72"/>
    <x v="8"/>
    <s v="04/2021"/>
    <s v="Ivanti Licenses"/>
    <n v="2"/>
    <s v="Ivanti Licenses - 1893"/>
    <x v="0"/>
    <x v="0"/>
  </r>
  <r>
    <n v="7004569"/>
    <n v="1"/>
    <x v="4"/>
    <n v="36"/>
    <n v="23"/>
    <n v="0"/>
    <n v="7551.23"/>
    <n v="0"/>
    <n v="7551.23"/>
    <n v="2584.96"/>
    <n v="0"/>
    <n v="4966.2700000000004"/>
    <n v="2800.88"/>
    <n v="215.92000000000002"/>
    <n v="307"/>
    <n v="1"/>
    <n v="72"/>
    <x v="8"/>
    <s v="04/2021"/>
    <s v="Tableau Software"/>
    <n v="2"/>
    <s v="Tableau Software - 1876"/>
    <x v="0"/>
    <x v="0"/>
  </r>
  <r>
    <n v="7004892"/>
    <n v="1"/>
    <x v="4"/>
    <n v="36"/>
    <n v="24"/>
    <n v="0"/>
    <n v="2536.2199999999998"/>
    <n v="0"/>
    <n v="2536.2199999999998"/>
    <n v="797.06"/>
    <n v="0"/>
    <n v="1739.16"/>
    <n v="869.53"/>
    <n v="72.47"/>
    <n v="307"/>
    <n v="1"/>
    <n v="72"/>
    <x v="8"/>
    <s v="04/2021"/>
    <s v="Tableau Software"/>
    <n v="2"/>
    <s v="Tableau Software - 1884"/>
    <x v="0"/>
    <x v="0"/>
  </r>
  <r>
    <n v="11646761"/>
    <n v="1"/>
    <x v="4"/>
    <n v="36"/>
    <n v="35"/>
    <n v="0"/>
    <n v="18715.099999999999"/>
    <n v="0"/>
    <n v="18715.099999999999"/>
    <n v="519.86"/>
    <n v="0"/>
    <n v="18195.240000000002"/>
    <n v="1039.72"/>
    <n v="519.86"/>
    <n v="307"/>
    <n v="1"/>
    <n v="72"/>
    <x v="8"/>
    <s v="04/2021"/>
    <s v="CU20310116S   Zoom Call Recording"/>
    <n v="2"/>
    <s v="CU20310116S   Zoom Call Recording"/>
    <x v="0"/>
    <x v="0"/>
  </r>
  <r>
    <n v="17742108"/>
    <n v="1"/>
    <x v="4"/>
    <n v="36"/>
    <n v="36"/>
    <n v="0"/>
    <n v="109707.29"/>
    <n v="0"/>
    <n v="109707.29"/>
    <n v="0"/>
    <n v="0"/>
    <n v="109707.29"/>
    <n v="3047.42"/>
    <n v="3047.42"/>
    <n v="307"/>
    <n v="1"/>
    <n v="72"/>
    <x v="8"/>
    <s v="04/2021"/>
    <s v="Work Order Addition"/>
    <n v="2"/>
    <s v="Computer Equipment"/>
    <x v="0"/>
    <x v="0"/>
  </r>
  <r>
    <n v="24735820"/>
    <n v="1"/>
    <x v="4"/>
    <n v="36"/>
    <n v="36"/>
    <n v="0"/>
    <n v="0"/>
    <n v="0"/>
    <n v="0"/>
    <n v="0"/>
    <n v="0"/>
    <n v="0"/>
    <n v="0"/>
    <n v="0"/>
    <n v="307"/>
    <n v="1"/>
    <n v="72"/>
    <x v="8"/>
    <s v="04/2021"/>
    <s v="Call Back in Queue"/>
    <n v="2"/>
    <s v="Call Back in Queue"/>
    <x v="0"/>
    <x v="0"/>
  </r>
  <r>
    <n v="24740793"/>
    <n v="1"/>
    <x v="4"/>
    <n v="36"/>
    <n v="36"/>
    <n v="0"/>
    <n v="0"/>
    <n v="63548.520000000004"/>
    <n v="63548.52"/>
    <n v="0"/>
    <n v="0"/>
    <n v="0"/>
    <n v="0"/>
    <n v="0"/>
    <n v="307"/>
    <n v="1"/>
    <n v="72"/>
    <x v="8"/>
    <s v="04/2021"/>
    <s v="Work Order Addition"/>
    <n v="2"/>
    <s v="Computer Equipment"/>
    <x v="0"/>
    <x v="0"/>
  </r>
  <r>
    <n v="6932872"/>
    <n v="1"/>
    <x v="4"/>
    <n v="84"/>
    <n v="42"/>
    <n v="0"/>
    <n v="49249"/>
    <n v="0"/>
    <n v="49249"/>
    <n v="24036.76"/>
    <n v="0"/>
    <n v="25212.240000000002"/>
    <n v="24637.05"/>
    <n v="600.29"/>
    <n v="310"/>
    <n v="1"/>
    <n v="76"/>
    <x v="9"/>
    <s v="04/2021"/>
    <s v="CISCO Phone System - Compass Pointe"/>
    <n v="2"/>
    <s v="CISCO Phone System - Compass Pointe - 1719"/>
    <x v="0"/>
    <x v="0"/>
  </r>
  <r>
    <n v="6932926"/>
    <n v="1"/>
    <x v="4"/>
    <n v="60"/>
    <n v="23"/>
    <n v="0"/>
    <n v="10277.67"/>
    <n v="0"/>
    <n v="10277.67"/>
    <n v="6221.99"/>
    <n v="0"/>
    <n v="4055.68"/>
    <n v="6398.32"/>
    <n v="176.33"/>
    <n v="310"/>
    <n v="1"/>
    <n v="76"/>
    <x v="9"/>
    <s v="04/2021"/>
    <s v="LifeSize modernization conference c"/>
    <n v="2"/>
    <s v="LifeSize modernization conference calling equipment - 1731"/>
    <x v="0"/>
    <x v="0"/>
  </r>
  <r>
    <n v="6933057"/>
    <n v="1"/>
    <x v="4"/>
    <n v="84"/>
    <n v="0"/>
    <n v="0"/>
    <n v="0"/>
    <n v="0"/>
    <n v="0"/>
    <n v="0"/>
    <n v="0"/>
    <n v="0"/>
    <n v="0"/>
    <n v="0"/>
    <n v="310"/>
    <n v="1"/>
    <n v="76"/>
    <x v="9"/>
    <s v="04/2021"/>
    <s v="New Cisco Phone system"/>
    <n v="2"/>
    <s v="New Cisco Phone system - 1177"/>
    <x v="0"/>
    <x v="0"/>
  </r>
  <r>
    <n v="6933123"/>
    <n v="1"/>
    <x v="4"/>
    <n v="84"/>
    <n v="42"/>
    <n v="0"/>
    <n v="128599.6"/>
    <n v="0"/>
    <n v="128599.6"/>
    <n v="62778.8"/>
    <n v="0"/>
    <n v="65820.800000000003"/>
    <n v="64345.96"/>
    <n v="1567.16"/>
    <n v="310"/>
    <n v="1"/>
    <n v="76"/>
    <x v="9"/>
    <s v="04/2021"/>
    <s v="CISCO Phone System - Silver Lake"/>
    <n v="2"/>
    <s v="CISCO Phone System - Silver Lake - 1718"/>
    <x v="0"/>
    <x v="0"/>
  </r>
  <r>
    <n v="6933194"/>
    <n v="1"/>
    <x v="4"/>
    <n v="84"/>
    <n v="0"/>
    <n v="0"/>
    <n v="0"/>
    <n v="0"/>
    <n v="0"/>
    <n v="0"/>
    <n v="0"/>
    <n v="0"/>
    <n v="0"/>
    <n v="0"/>
    <n v="310"/>
    <n v="1"/>
    <n v="76"/>
    <x v="9"/>
    <s v="04/2021"/>
    <s v="New Cisco Phone system"/>
    <n v="2"/>
    <s v="New Cisco Phone system - 1176"/>
    <x v="0"/>
    <x v="0"/>
  </r>
  <r>
    <n v="6933213"/>
    <n v="1"/>
    <x v="4"/>
    <n v="60"/>
    <n v="23"/>
    <n v="0"/>
    <n v="908.01"/>
    <n v="0"/>
    <n v="908.01"/>
    <n v="549.71"/>
    <n v="0"/>
    <n v="358.3"/>
    <n v="565.29"/>
    <n v="15.58"/>
    <n v="310"/>
    <n v="1"/>
    <n v="76"/>
    <x v="9"/>
    <s v="04/2021"/>
    <s v="TV, (2) Samgung 43in Slim LED TV's"/>
    <n v="2"/>
    <s v="TV, (2) Samgung 43in Slim LED TV's - 1732"/>
    <x v="0"/>
    <x v="0"/>
  </r>
  <r>
    <n v="6933284"/>
    <n v="1"/>
    <x v="4"/>
    <n v="84"/>
    <n v="42"/>
    <n v="0"/>
    <n v="43464.36"/>
    <n v="0"/>
    <n v="43464.36"/>
    <n v="21214.400000000001"/>
    <n v="0"/>
    <n v="22249.96"/>
    <n v="21744.16"/>
    <n v="529.76"/>
    <n v="310"/>
    <n v="1"/>
    <n v="76"/>
    <x v="9"/>
    <s v="04/2021"/>
    <s v="CISCO Phone System - Energy Lane"/>
    <n v="2"/>
    <s v="CISCO Phone System - Energy Lane - 1720"/>
    <x v="0"/>
    <x v="0"/>
  </r>
  <r>
    <n v="6933319"/>
    <n v="1"/>
    <x v="4"/>
    <n v="60"/>
    <n v="26"/>
    <n v="0"/>
    <n v="644.91999999999996"/>
    <n v="0"/>
    <n v="644.91999999999996"/>
    <n v="357.9"/>
    <n v="0"/>
    <n v="287.02"/>
    <n v="368.94"/>
    <n v="11.040000000000001"/>
    <n v="310"/>
    <n v="1"/>
    <n v="76"/>
    <x v="9"/>
    <s v="04/2021"/>
    <s v="Samsung 55in Slim Direct LIT LE"/>
    <n v="2"/>
    <s v="Samsung 55in Slim Direct LIT LE - 1762"/>
    <x v="0"/>
    <x v="0"/>
  </r>
  <r>
    <n v="6933419"/>
    <n v="1"/>
    <x v="4"/>
    <n v="84"/>
    <n v="51"/>
    <n v="0"/>
    <n v="23835.5"/>
    <n v="0"/>
    <n v="23835.5"/>
    <n v="9130.5"/>
    <n v="0"/>
    <n v="14705"/>
    <n v="9418.83"/>
    <n v="288.33"/>
    <n v="310"/>
    <n v="1"/>
    <n v="76"/>
    <x v="9"/>
    <s v="04/2021"/>
    <s v="CISCO Phone System Consulting"/>
    <n v="2"/>
    <s v="CISCO Phone System Consulting - 1771"/>
    <x v="0"/>
    <x v="0"/>
  </r>
  <r>
    <n v="6933712"/>
    <n v="1"/>
    <x v="4"/>
    <n v="84"/>
    <n v="52"/>
    <n v="0"/>
    <n v="4095"/>
    <n v="0"/>
    <n v="4095"/>
    <n v="1519.72"/>
    <n v="0"/>
    <n v="2575.2800000000002"/>
    <n v="1569.24"/>
    <n v="49.52"/>
    <n v="310"/>
    <n v="1"/>
    <n v="76"/>
    <x v="9"/>
    <s v="04/2021"/>
    <s v="CISCO Phone System Consulting"/>
    <n v="2"/>
    <s v="CISCO Phone System Consulting - 1775"/>
    <x v="0"/>
    <x v="0"/>
  </r>
  <r>
    <n v="6933853"/>
    <n v="1"/>
    <x v="4"/>
    <n v="84"/>
    <n v="49"/>
    <n v="0"/>
    <n v="110708.62"/>
    <n v="0"/>
    <n v="110708.62"/>
    <n v="45052.29"/>
    <n v="0"/>
    <n v="65656.33"/>
    <n v="46392.21"/>
    <n v="1339.92"/>
    <n v="310"/>
    <n v="1"/>
    <n v="76"/>
    <x v="9"/>
    <s v="04/2021"/>
    <s v="CISCO Phone System Consulting"/>
    <n v="2"/>
    <s v="CISCO Phone System Consulting - 1752"/>
    <x v="0"/>
    <x v="0"/>
  </r>
  <r>
    <n v="17729237"/>
    <n v="1"/>
    <x v="4"/>
    <n v="120"/>
    <n v="120"/>
    <n v="0"/>
    <n v="-26583"/>
    <n v="23850"/>
    <n v="-2733"/>
    <n v="0"/>
    <n v="0"/>
    <n v="-26583"/>
    <n v="-221.52"/>
    <n v="-221.52"/>
    <n v="310"/>
    <n v="1"/>
    <n v="76"/>
    <x v="9"/>
    <s v="04/2021"/>
    <s v="Citrix Phone Replacement 2018"/>
    <n v="2"/>
    <s v="This is to apply the credit from a 2018 project"/>
    <x v="0"/>
    <x v="0"/>
  </r>
  <r>
    <n v="6933118"/>
    <n v="1"/>
    <x v="4"/>
    <n v="0"/>
    <n v="0"/>
    <n v="0"/>
    <n v="243970.54"/>
    <n v="0"/>
    <n v="243970.54"/>
    <n v="0"/>
    <n v="0"/>
    <n v="243970.54"/>
    <n v="0"/>
    <n v="0"/>
    <n v="326"/>
    <n v="1"/>
    <n v="65"/>
    <x v="10"/>
    <s v="04/2021"/>
    <s v="Land - SL"/>
    <n v="5"/>
    <s v="Land - SL - 12"/>
    <x v="1"/>
    <x v="0"/>
  </r>
  <r>
    <n v="6933119"/>
    <n v="1"/>
    <x v="4"/>
    <n v="0"/>
    <n v="0"/>
    <n v="0"/>
    <n v="45840.84"/>
    <n v="0"/>
    <n v="45840.84"/>
    <n v="0"/>
    <n v="0"/>
    <n v="45840.84"/>
    <n v="0"/>
    <n v="0"/>
    <n v="326"/>
    <n v="1"/>
    <n v="65"/>
    <x v="10"/>
    <s v="04/2021"/>
    <s v="LAND- CITRUS HILL,FLA. BULK PLANT S"/>
    <n v="5"/>
    <s v="LAND- CITRUS HILL,FLA. BULK PLANT SITE - 51"/>
    <x v="1"/>
    <x v="0"/>
  </r>
  <r>
    <n v="6933413"/>
    <n v="1"/>
    <x v="4"/>
    <n v="0"/>
    <n v="0"/>
    <n v="0"/>
    <n v="41020.26"/>
    <n v="0"/>
    <n v="41020.26"/>
    <n v="0"/>
    <n v="0"/>
    <n v="41020.26"/>
    <n v="0"/>
    <n v="0"/>
    <n v="326"/>
    <n v="1"/>
    <n v="65"/>
    <x v="10"/>
    <s v="04/2021"/>
    <s v="LAND - MISTY PINES LOT"/>
    <n v="5"/>
    <s v="LAND - MISTY PINES LOT - 25"/>
    <x v="1"/>
    <x v="0"/>
  </r>
  <r>
    <n v="6933845"/>
    <n v="1"/>
    <x v="4"/>
    <n v="0"/>
    <n v="0"/>
    <n v="0"/>
    <n v="94110.89"/>
    <n v="0"/>
    <n v="94110.89"/>
    <n v="0"/>
    <n v="0"/>
    <n v="94110.89"/>
    <n v="0"/>
    <n v="0"/>
    <n v="326"/>
    <n v="1"/>
    <n v="65"/>
    <x v="10"/>
    <s v="04/2021"/>
    <s v="LAND - BEAVER RUN (SALISBURY)"/>
    <n v="5"/>
    <s v="LAND - BEAVER RUN (SALISBURY) - 35"/>
    <x v="1"/>
    <x v="0"/>
  </r>
  <r>
    <n v="17743287"/>
    <n v="1"/>
    <x v="4"/>
    <n v="12"/>
    <n v="12"/>
    <n v="0"/>
    <n v="1396315.51"/>
    <n v="729"/>
    <n v="1397044.51"/>
    <n v="0"/>
    <n v="0"/>
    <n v="1396315.51"/>
    <n v="0"/>
    <n v="0"/>
    <n v="326"/>
    <n v="1"/>
    <n v="65"/>
    <x v="10"/>
    <s v="04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4"/>
    <n v="12"/>
    <n v="12"/>
    <n v="0"/>
    <n v="2203938.5"/>
    <n v="729"/>
    <n v="2204667.5"/>
    <n v="0"/>
    <n v="0"/>
    <n v="2203938.5"/>
    <n v="0"/>
    <n v="0"/>
    <n v="326"/>
    <n v="1"/>
    <n v="65"/>
    <x v="10"/>
    <s v="04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4"/>
    <n v="60"/>
    <n v="0"/>
    <n v="0"/>
    <n v="2860"/>
    <n v="0"/>
    <n v="2860"/>
    <n v="2860"/>
    <n v="0"/>
    <n v="0"/>
    <n v="2860"/>
    <n v="0"/>
    <n v="327"/>
    <n v="1"/>
    <n v="66"/>
    <x v="2"/>
    <s v="04/2021"/>
    <s v="Panic Button System"/>
    <n v="6"/>
    <s v="Panic Button System - 124"/>
    <x v="1"/>
    <x v="0"/>
  </r>
  <r>
    <n v="6932984"/>
    <n v="1"/>
    <x v="4"/>
    <n v="60"/>
    <n v="0"/>
    <n v="0"/>
    <n v="6870"/>
    <n v="0"/>
    <n v="6870"/>
    <n v="6870"/>
    <n v="0"/>
    <n v="0"/>
    <n v="6870"/>
    <n v="0"/>
    <n v="327"/>
    <n v="1"/>
    <n v="66"/>
    <x v="2"/>
    <s v="04/2021"/>
    <s v="SL AC Unit Telecom Closet"/>
    <n v="6"/>
    <s v="SL AC Unit Telecom Closet - 125"/>
    <x v="1"/>
    <x v="0"/>
  </r>
  <r>
    <n v="6932992"/>
    <n v="1"/>
    <x v="4"/>
    <n v="540"/>
    <n v="246"/>
    <n v="0"/>
    <n v="2877"/>
    <n v="0"/>
    <n v="2877"/>
    <n v="1566.31"/>
    <n v="0"/>
    <n v="1310.69"/>
    <n v="1571.64"/>
    <n v="5.33"/>
    <n v="327"/>
    <n v="1"/>
    <n v="66"/>
    <x v="2"/>
    <s v="04/2021"/>
    <s v="ALARM SYSTEM AT BEAVER RUN BUILDING"/>
    <n v="6"/>
    <s v="ALARM SYSTEM AT BEAVER RUN BUILDING - 36"/>
    <x v="1"/>
    <x v="0"/>
  </r>
  <r>
    <n v="6933004"/>
    <n v="1"/>
    <x v="4"/>
    <n v="84"/>
    <n v="0"/>
    <n v="0"/>
    <n v="1033"/>
    <n v="0"/>
    <n v="1033"/>
    <n v="1033"/>
    <n v="0"/>
    <n v="0"/>
    <n v="1033"/>
    <n v="0"/>
    <n v="327"/>
    <n v="1"/>
    <n v="66"/>
    <x v="2"/>
    <s v="04/2021"/>
    <s v="New Condensor fan motor"/>
    <n v="6"/>
    <s v="New Condensor fan motor - 82"/>
    <x v="1"/>
    <x v="0"/>
  </r>
  <r>
    <n v="6933005"/>
    <n v="1"/>
    <x v="4"/>
    <n v="540"/>
    <n v="246"/>
    <n v="0"/>
    <n v="631004.23"/>
    <n v="0"/>
    <n v="631004.23"/>
    <n v="343561.57"/>
    <n v="0"/>
    <n v="287442.65999999997"/>
    <n v="344730.04"/>
    <n v="1168.47"/>
    <n v="327"/>
    <n v="1"/>
    <n v="66"/>
    <x v="2"/>
    <s v="04/2021"/>
    <s v="OFFICE BUILDING - BEAVER RUN"/>
    <n v="6"/>
    <s v="OFFICE BUILDING - BEAVER RUN - 37"/>
    <x v="1"/>
    <x v="0"/>
  </r>
  <r>
    <n v="6933093"/>
    <n v="1"/>
    <x v="4"/>
    <n v="120"/>
    <n v="0"/>
    <n v="0"/>
    <n v="311191.64"/>
    <n v="0"/>
    <n v="311191.64"/>
    <n v="311191.64"/>
    <n v="0"/>
    <n v="0"/>
    <n v="311191.64"/>
    <n v="0"/>
    <n v="327"/>
    <n v="1"/>
    <n v="66"/>
    <x v="2"/>
    <s v="04/2021"/>
    <s v="Silver Lake Building Renovations"/>
    <n v="6"/>
    <s v="Silver Lake Building Renovations - 88"/>
    <x v="1"/>
    <x v="0"/>
  </r>
  <r>
    <n v="6933106"/>
    <n v="1"/>
    <x v="4"/>
    <n v="120"/>
    <n v="4"/>
    <n v="0"/>
    <n v="9770"/>
    <n v="0"/>
    <n v="9770"/>
    <n v="9422.6200000000008"/>
    <n v="0"/>
    <n v="347.38"/>
    <n v="9509.4699999999993"/>
    <n v="86.850000000000009"/>
    <n v="327"/>
    <n v="1"/>
    <n v="66"/>
    <x v="2"/>
    <s v="04/2021"/>
    <s v="AC Unit for Server Room"/>
    <n v="6"/>
    <s v="AC Unit for Server Room - 112"/>
    <x v="1"/>
    <x v="0"/>
  </r>
  <r>
    <n v="6933107"/>
    <n v="1"/>
    <x v="4"/>
    <n v="60"/>
    <n v="0"/>
    <n v="0"/>
    <n v="35600"/>
    <n v="0"/>
    <n v="35600"/>
    <n v="35600"/>
    <n v="0"/>
    <n v="0"/>
    <n v="35600"/>
    <n v="0"/>
    <n v="327"/>
    <n v="1"/>
    <n v="66"/>
    <x v="2"/>
    <s v="04/2021"/>
    <s v="Beaver Run repairs"/>
    <n v="6"/>
    <s v="Beaver Run repairs - 132"/>
    <x v="1"/>
    <x v="0"/>
  </r>
  <r>
    <n v="6933108"/>
    <n v="1"/>
    <x v="4"/>
    <n v="60"/>
    <n v="0"/>
    <n v="0"/>
    <n v="11750"/>
    <n v="0"/>
    <n v="11750"/>
    <n v="11750"/>
    <n v="0"/>
    <n v="0"/>
    <n v="11750"/>
    <n v="0"/>
    <n v="327"/>
    <n v="1"/>
    <n v="66"/>
    <x v="2"/>
    <s v="04/2021"/>
    <s v="CP Alarm Security"/>
    <n v="6"/>
    <s v="CP Alarm Security - 113"/>
    <x v="1"/>
    <x v="0"/>
  </r>
  <r>
    <n v="6933112"/>
    <n v="1"/>
    <x v="4"/>
    <n v="120"/>
    <n v="0"/>
    <n v="0"/>
    <n v="30519.38"/>
    <n v="0"/>
    <n v="30519.38"/>
    <n v="30519.38"/>
    <n v="0"/>
    <n v="0"/>
    <n v="30519.38"/>
    <n v="0"/>
    <n v="327"/>
    <n v="1"/>
    <n v="66"/>
    <x v="2"/>
    <s v="04/2021"/>
    <s v="DUMPSTER ENCLOSURE"/>
    <n v="6"/>
    <s v="DUMPSTER ENCLOSURE - 29"/>
    <x v="1"/>
    <x v="0"/>
  </r>
  <r>
    <n v="6933120"/>
    <n v="1"/>
    <x v="4"/>
    <n v="120"/>
    <n v="0"/>
    <n v="0"/>
    <n v="8061"/>
    <n v="0"/>
    <n v="8061"/>
    <n v="8061"/>
    <n v="0"/>
    <n v="0"/>
    <n v="8061"/>
    <n v="0"/>
    <n v="327"/>
    <n v="1"/>
    <n v="66"/>
    <x v="2"/>
    <s v="04/2021"/>
    <s v="New Entrance Door"/>
    <n v="6"/>
    <s v="New Entrance Door - 85"/>
    <x v="1"/>
    <x v="0"/>
  </r>
  <r>
    <n v="6933256"/>
    <n v="1"/>
    <x v="4"/>
    <n v="120"/>
    <n v="0"/>
    <n v="0"/>
    <n v="7975.86"/>
    <n v="0"/>
    <n v="7975.86"/>
    <n v="7975.86"/>
    <n v="0"/>
    <n v="0"/>
    <n v="7975.86"/>
    <n v="0"/>
    <n v="327"/>
    <n v="1"/>
    <n v="66"/>
    <x v="2"/>
    <s v="04/2021"/>
    <s v="Silver Lake Building Renovations"/>
    <n v="6"/>
    <s v="Silver Lake Building Renovations - 94"/>
    <x v="1"/>
    <x v="0"/>
  </r>
  <r>
    <n v="6933271"/>
    <n v="1"/>
    <x v="4"/>
    <n v="84"/>
    <n v="0"/>
    <n v="0"/>
    <n v="2151"/>
    <n v="0"/>
    <n v="2151"/>
    <n v="2151"/>
    <n v="0"/>
    <n v="0"/>
    <n v="2151"/>
    <n v="0"/>
    <n v="327"/>
    <n v="1"/>
    <n v="66"/>
    <x v="2"/>
    <s v="04/2021"/>
    <s v="Complete fan asse,mbly"/>
    <n v="6"/>
    <s v="Complete fan asse,mbly - 83"/>
    <x v="1"/>
    <x v="0"/>
  </r>
  <r>
    <n v="6933272"/>
    <n v="1"/>
    <x v="4"/>
    <n v="60"/>
    <n v="0"/>
    <n v="0"/>
    <n v="252824.25"/>
    <n v="0"/>
    <n v="252824.25"/>
    <n v="252824.25"/>
    <n v="0"/>
    <n v="0"/>
    <n v="252824.25"/>
    <n v="0"/>
    <n v="327"/>
    <n v="1"/>
    <n v="66"/>
    <x v="2"/>
    <s v="04/2021"/>
    <s v="CP Accounting Suite Build out"/>
    <n v="6"/>
    <s v="CP Accounting Suite Build out - 115"/>
    <x v="1"/>
    <x v="0"/>
  </r>
  <r>
    <n v="6933280"/>
    <n v="1"/>
    <x v="4"/>
    <n v="480"/>
    <n v="173"/>
    <n v="0"/>
    <n v="121370"/>
    <n v="0"/>
    <n v="121370"/>
    <n v="77388.509999999995"/>
    <n v="0"/>
    <n v="43981.49"/>
    <n v="77642.740000000005"/>
    <n v="254.23000000000002"/>
    <n v="327"/>
    <n v="1"/>
    <n v="66"/>
    <x v="2"/>
    <s v="04/2021"/>
    <s v="LAND IMPROVEMENTS - SILVER LAKE"/>
    <n v="6"/>
    <s v="LAND IMPROVEMENTS - SILVER LAKE - 42"/>
    <x v="1"/>
    <x v="0"/>
  </r>
  <r>
    <n v="6933383"/>
    <n v="1"/>
    <x v="4"/>
    <n v="120"/>
    <n v="0"/>
    <n v="0"/>
    <n v="22961.39"/>
    <n v="0"/>
    <n v="22961.39"/>
    <n v="22961.39"/>
    <n v="0"/>
    <n v="0"/>
    <n v="22961.39"/>
    <n v="0"/>
    <n v="327"/>
    <n v="1"/>
    <n v="66"/>
    <x v="2"/>
    <s v="04/2021"/>
    <s v="Silver Lake Building Renovations -"/>
    <n v="6"/>
    <s v="Silver Lake Building Renovations - Network Upgrade - 93"/>
    <x v="1"/>
    <x v="0"/>
  </r>
  <r>
    <n v="6933385"/>
    <n v="1"/>
    <x v="4"/>
    <n v="120"/>
    <n v="0"/>
    <n v="0"/>
    <n v="33011.75"/>
    <n v="0"/>
    <n v="33011.75"/>
    <n v="33011.75"/>
    <n v="0"/>
    <n v="0"/>
    <n v="33011.75"/>
    <n v="0"/>
    <n v="327"/>
    <n v="1"/>
    <n v="66"/>
    <x v="2"/>
    <s v="04/2021"/>
    <s v="SILVER LAKE PATIO"/>
    <n v="6"/>
    <s v="SILVER LAKE PATIO - 28"/>
    <x v="1"/>
    <x v="0"/>
  </r>
  <r>
    <n v="6933386"/>
    <n v="1"/>
    <x v="4"/>
    <n v="60"/>
    <n v="0"/>
    <n v="0"/>
    <n v="21000"/>
    <n v="0"/>
    <n v="21000"/>
    <n v="21000"/>
    <n v="0"/>
    <n v="0"/>
    <n v="21000"/>
    <n v="0"/>
    <n v="327"/>
    <n v="1"/>
    <n v="66"/>
    <x v="2"/>
    <s v="04/2021"/>
    <s v="SL GAS ROOFTOP UNITS"/>
    <n v="6"/>
    <s v="SL GAS ROOFTOP UNITS - 128"/>
    <x v="1"/>
    <x v="0"/>
  </r>
  <r>
    <n v="6933387"/>
    <n v="1"/>
    <x v="4"/>
    <n v="480"/>
    <n v="173"/>
    <n v="0"/>
    <n v="1444130.55"/>
    <n v="0"/>
    <n v="1444130.55"/>
    <n v="920813.04"/>
    <n v="0"/>
    <n v="523317.51"/>
    <n v="923838"/>
    <n v="3024.96"/>
    <n v="327"/>
    <n v="1"/>
    <n v="66"/>
    <x v="2"/>
    <s v="04/2021"/>
    <s v="STRUCTURES &amp; IMPROVEMENTS - SILVER"/>
    <n v="6"/>
    <s v="STRUCTURES &amp; IMPROVEMENTS - SILVER LAKE BLDG. - 41"/>
    <x v="1"/>
    <x v="0"/>
  </r>
  <r>
    <n v="6933523"/>
    <n v="1"/>
    <x v="4"/>
    <n v="120"/>
    <n v="0"/>
    <n v="0"/>
    <n v="8179.14"/>
    <n v="0"/>
    <n v="8179.14"/>
    <n v="8179.14"/>
    <n v="0"/>
    <n v="0"/>
    <n v="8179.14"/>
    <n v="0"/>
    <n v="327"/>
    <n v="1"/>
    <n v="66"/>
    <x v="2"/>
    <s v="04/2021"/>
    <s v="Silver Lake Building Renovations (I"/>
    <n v="6"/>
    <s v="Silver Lake Building Renovations (IT) - 101"/>
    <x v="1"/>
    <x v="0"/>
  </r>
  <r>
    <n v="6933526"/>
    <n v="1"/>
    <x v="4"/>
    <n v="480"/>
    <n v="173"/>
    <n v="0"/>
    <n v="256259"/>
    <n v="0"/>
    <n v="256259"/>
    <n v="163397.1"/>
    <n v="0"/>
    <n v="92861.9"/>
    <n v="163933.87"/>
    <n v="536.77"/>
    <n v="327"/>
    <n v="1"/>
    <n v="66"/>
    <x v="2"/>
    <s v="04/2021"/>
    <s v="TANGIBLE PERSONAL PROPERTY"/>
    <n v="6"/>
    <s v="TANGIBLE PERSONAL PROPERTY - 43"/>
    <x v="1"/>
    <x v="0"/>
  </r>
  <r>
    <n v="6933540"/>
    <n v="1"/>
    <x v="4"/>
    <n v="180"/>
    <n v="0"/>
    <n v="0"/>
    <n v="28908"/>
    <n v="0"/>
    <n v="28908"/>
    <n v="28908"/>
    <n v="0"/>
    <n v="0"/>
    <n v="28908"/>
    <n v="0"/>
    <n v="327"/>
    <n v="1"/>
    <n v="66"/>
    <x v="2"/>
    <s v="04/2021"/>
    <s v="Concrete &amp; Brick repairs-Patio, Par"/>
    <n v="6"/>
    <s v="Concrete &amp; Brick repairs-Patio, Parking lot, Handicap Ramp - 80"/>
    <x v="1"/>
    <x v="0"/>
  </r>
  <r>
    <n v="6933668"/>
    <n v="1"/>
    <x v="4"/>
    <n v="120"/>
    <n v="0"/>
    <n v="0"/>
    <n v="118513.7"/>
    <n v="0"/>
    <n v="118513.7"/>
    <n v="118513.7"/>
    <n v="0"/>
    <n v="0"/>
    <n v="118513.7"/>
    <n v="0"/>
    <n v="327"/>
    <n v="1"/>
    <n v="66"/>
    <x v="2"/>
    <s v="04/2021"/>
    <s v="Silver Lake Elect/HVAC/Heating Upgr"/>
    <n v="6"/>
    <s v="Silver Lake Elect/HVAC/Heating Upgrades - 89"/>
    <x v="1"/>
    <x v="0"/>
  </r>
  <r>
    <n v="6933670"/>
    <n v="1"/>
    <x v="4"/>
    <n v="60"/>
    <n v="0"/>
    <n v="0"/>
    <n v="56460"/>
    <n v="0"/>
    <n v="56460"/>
    <n v="56460"/>
    <n v="0"/>
    <n v="0"/>
    <n v="56460"/>
    <n v="0"/>
    <n v="327"/>
    <n v="1"/>
    <n v="66"/>
    <x v="2"/>
    <s v="04/2021"/>
    <s v="SL GAS ROOFTOP UNITS"/>
    <n v="6"/>
    <s v="SL GAS ROOFTOP UNITS - 127"/>
    <x v="1"/>
    <x v="0"/>
  </r>
  <r>
    <n v="6933672"/>
    <n v="1"/>
    <x v="4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4/2021"/>
    <s v="Silver Lake Elect/HVAC/Heating Upgr"/>
    <n v="6"/>
    <s v="Silver Lake Elect/HVAC/Heating Upgrades - 95"/>
    <x v="1"/>
    <x v="0"/>
  </r>
  <r>
    <n v="6933709"/>
    <n v="1"/>
    <x v="4"/>
    <n v="180"/>
    <n v="0"/>
    <n v="0"/>
    <n v="25615"/>
    <n v="0"/>
    <n v="25615"/>
    <n v="25615"/>
    <n v="0"/>
    <n v="0"/>
    <n v="25615"/>
    <n v="0"/>
    <n v="327"/>
    <n v="1"/>
    <n v="66"/>
    <x v="2"/>
    <s v="04/2021"/>
    <s v="Landscaping"/>
    <n v="6"/>
    <s v="Landscaping - 81"/>
    <x v="1"/>
    <x v="0"/>
  </r>
  <r>
    <n v="6933822"/>
    <n v="1"/>
    <x v="4"/>
    <n v="120"/>
    <n v="0"/>
    <n v="0"/>
    <n v="104340.12"/>
    <n v="0"/>
    <n v="104340.12"/>
    <n v="104340.12"/>
    <n v="0"/>
    <n v="0"/>
    <n v="104340.12"/>
    <n v="0"/>
    <n v="327"/>
    <n v="1"/>
    <n v="66"/>
    <x v="2"/>
    <s v="04/2021"/>
    <s v="Silver Lake Building Renovations (I"/>
    <n v="6"/>
    <s v="Silver Lake Building Renovations (IT) - 100"/>
    <x v="1"/>
    <x v="0"/>
  </r>
  <r>
    <n v="6933849"/>
    <n v="1"/>
    <x v="4"/>
    <n v="540"/>
    <n v="247"/>
    <n v="0"/>
    <n v="21364.799999999999"/>
    <n v="0"/>
    <n v="21364.799999999999"/>
    <n v="11554.46"/>
    <n v="0"/>
    <n v="9810.34"/>
    <n v="11594.18"/>
    <n v="39.72"/>
    <n v="327"/>
    <n v="1"/>
    <n v="66"/>
    <x v="2"/>
    <s v="04/2021"/>
    <s v="OFFICE BUILDING - BEAVER RUN"/>
    <n v="6"/>
    <s v="OFFICE BUILDING - BEAVER RUN - 38"/>
    <x v="1"/>
    <x v="0"/>
  </r>
  <r>
    <n v="6933971"/>
    <n v="1"/>
    <x v="4"/>
    <n v="60"/>
    <n v="0"/>
    <n v="0"/>
    <n v="9183.33"/>
    <n v="0"/>
    <n v="9183.33"/>
    <n v="9183.33"/>
    <n v="0"/>
    <n v="0"/>
    <n v="9183.33"/>
    <n v="0"/>
    <n v="327"/>
    <n v="1"/>
    <n v="66"/>
    <x v="2"/>
    <s v="04/2021"/>
    <s v="SL PLANNING CELL CONVERSION"/>
    <n v="6"/>
    <s v="SL PLANNING CELL CONVERSION - 126"/>
    <x v="1"/>
    <x v="0"/>
  </r>
  <r>
    <n v="6933972"/>
    <n v="1"/>
    <x v="4"/>
    <n v="480"/>
    <n v="184"/>
    <n v="0"/>
    <n v="244514.08"/>
    <n v="0"/>
    <n v="244514.08"/>
    <n v="150783.62"/>
    <n v="0"/>
    <n v="93730.46"/>
    <n v="151293.01999999999"/>
    <n v="509.40000000000003"/>
    <n v="327"/>
    <n v="1"/>
    <n v="66"/>
    <x v="2"/>
    <s v="04/2021"/>
    <s v="STRUCTURES &amp; IMPROV - ADDITION TO S"/>
    <n v="6"/>
    <s v="STRUCTURES &amp; IMPROV - ADDITION TO SILVER LAKE - 20"/>
    <x v="1"/>
    <x v="0"/>
  </r>
  <r>
    <n v="6933997"/>
    <n v="1"/>
    <x v="4"/>
    <n v="120"/>
    <n v="0"/>
    <n v="0"/>
    <n v="67800"/>
    <n v="0"/>
    <n v="67800"/>
    <n v="67800"/>
    <n v="0"/>
    <n v="0"/>
    <n v="67800"/>
    <n v="0"/>
    <n v="327"/>
    <n v="1"/>
    <n v="66"/>
    <x v="2"/>
    <s v="04/2021"/>
    <s v="Heating/Air conditioning upgrade"/>
    <n v="6"/>
    <s v="Heating/Air conditioning upgrade - 74"/>
    <x v="1"/>
    <x v="0"/>
  </r>
  <r>
    <n v="6933998"/>
    <n v="1"/>
    <x v="4"/>
    <n v="84"/>
    <n v="0"/>
    <n v="0"/>
    <n v="11479"/>
    <n v="0"/>
    <n v="11479"/>
    <n v="11479"/>
    <n v="0"/>
    <n v="0"/>
    <n v="11479"/>
    <n v="0"/>
    <n v="327"/>
    <n v="1"/>
    <n v="66"/>
    <x v="2"/>
    <s v="04/2021"/>
    <s v="Installation 3Ton AC unit in Server"/>
    <n v="6"/>
    <s v="Installation 3Ton AC unit in Server Room - 84"/>
    <x v="1"/>
    <x v="0"/>
  </r>
  <r>
    <n v="6933401"/>
    <n v="1"/>
    <x v="4"/>
    <n v="120"/>
    <n v="9"/>
    <n v="0"/>
    <n v="5046.8100000000004"/>
    <n v="0"/>
    <n v="5046.8100000000004"/>
    <n v="4649.38"/>
    <n v="0"/>
    <n v="397.43"/>
    <n v="4693.54"/>
    <n v="44.160000000000004"/>
    <n v="328"/>
    <n v="1"/>
    <n v="68"/>
    <x v="4"/>
    <s v="04/2021"/>
    <s v="Compass Pointe Furniture"/>
    <n v="2"/>
    <s v="Compass Pointe Furniture - 121"/>
    <x v="1"/>
    <x v="0"/>
  </r>
  <r>
    <n v="6933402"/>
    <n v="1"/>
    <x v="4"/>
    <n v="120"/>
    <n v="10"/>
    <n v="0"/>
    <n v="609.32000000000005"/>
    <n v="0"/>
    <n v="609.32000000000005"/>
    <n v="556.12"/>
    <n v="0"/>
    <n v="53.2"/>
    <n v="561.44000000000005"/>
    <n v="5.32"/>
    <n v="328"/>
    <n v="1"/>
    <n v="68"/>
    <x v="4"/>
    <s v="04/2021"/>
    <s v="Compass Pointe Furniture"/>
    <n v="2"/>
    <s v="Compass Pointe Furniture - 122"/>
    <x v="1"/>
    <x v="0"/>
  </r>
  <r>
    <n v="2273447"/>
    <n v="1"/>
    <x v="4"/>
    <n v="60"/>
    <n v="53"/>
    <n v="0"/>
    <n v="2654.85"/>
    <n v="0"/>
    <n v="2654.85"/>
    <n v="309.75"/>
    <n v="0"/>
    <n v="2345.1"/>
    <n v="354"/>
    <n v="44.25"/>
    <n v="329"/>
    <n v="1"/>
    <n v="73"/>
    <x v="11"/>
    <s v="04/2021"/>
    <s v="Jeff Sylvester 2020 Ford Exp"/>
    <n v="2"/>
    <s v="Jeff Sylvester 2020 Ford Exp"/>
    <x v="1"/>
    <x v="0"/>
  </r>
  <r>
    <n v="2273450"/>
    <n v="1"/>
    <x v="4"/>
    <n v="60"/>
    <n v="54"/>
    <n v="0"/>
    <n v="0"/>
    <n v="0"/>
    <n v="0"/>
    <n v="0"/>
    <n v="0"/>
    <n v="0"/>
    <n v="0"/>
    <n v="0"/>
    <n v="329"/>
    <n v="1"/>
    <n v="73"/>
    <x v="11"/>
    <s v="04/2021"/>
    <s v="SK20250102R - RET AM-1117 Taurus"/>
    <n v="2"/>
    <s v="SK20250102R - RET AM-1117 Taurus"/>
    <x v="1"/>
    <x v="0"/>
  </r>
  <r>
    <n v="3776262"/>
    <n v="1"/>
    <x v="4"/>
    <n v="60"/>
    <n v="57"/>
    <n v="0"/>
    <n v="73022.929999999993"/>
    <n v="0"/>
    <n v="73022.929999999993"/>
    <n v="3651.15"/>
    <n v="0"/>
    <n v="69371.78"/>
    <n v="4868.2"/>
    <n v="1217.05"/>
    <n v="329"/>
    <n v="1"/>
    <n v="73"/>
    <x v="11"/>
    <s v="04/2021"/>
    <s v="Jeff Householders New Vehicle"/>
    <n v="2"/>
    <s v="Replace the 2016 Tahoe vin 1GNSKCKC9GR398771"/>
    <x v="1"/>
    <x v="0"/>
  </r>
  <r>
    <n v="4216702"/>
    <n v="1"/>
    <x v="4"/>
    <n v="60"/>
    <n v="54"/>
    <n v="0"/>
    <n v="2.98"/>
    <n v="0"/>
    <n v="2.98"/>
    <n v="0.3"/>
    <n v="0"/>
    <n v="2.68"/>
    <n v="0.35"/>
    <n v="0.05"/>
    <n v="329"/>
    <n v="1"/>
    <n v="73"/>
    <x v="11"/>
    <s v="04/2021"/>
    <s v="Work Order Addition"/>
    <n v="2"/>
    <s v="Vehicles - Automobiles"/>
    <x v="1"/>
    <x v="0"/>
  </r>
  <r>
    <n v="4216707"/>
    <n v="1"/>
    <x v="4"/>
    <n v="60"/>
    <n v="54"/>
    <n v="0"/>
    <n v="37783.71"/>
    <n v="0"/>
    <n v="37783.71"/>
    <n v="3778.38"/>
    <n v="0"/>
    <n v="34005.33"/>
    <n v="4408.1099999999997"/>
    <n v="629.73"/>
    <n v="329"/>
    <n v="1"/>
    <n v="73"/>
    <x v="11"/>
    <s v="04/2021"/>
    <s v="Work Order Addition"/>
    <n v="2"/>
    <s v="Vehicles - Automobiles"/>
    <x v="1"/>
    <x v="0"/>
  </r>
  <r>
    <n v="6932980"/>
    <n v="1"/>
    <x v="4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4/2021"/>
    <s v="2015 Ford Exp - J Householder"/>
    <n v="2"/>
    <s v="2015 Ford Exp - J Householder - 138"/>
    <x v="1"/>
    <x v="0"/>
  </r>
  <r>
    <n v="6932982"/>
    <n v="1"/>
    <x v="4"/>
    <n v="60"/>
    <n v="7"/>
    <n v="0"/>
    <n v="40830.839999999997"/>
    <n v="0"/>
    <n v="40830.839999999997"/>
    <n v="36067.24"/>
    <n v="0"/>
    <n v="4763.6000000000004"/>
    <n v="36747.75"/>
    <n v="680.51"/>
    <n v="329"/>
    <n v="1"/>
    <n v="73"/>
    <x v="11"/>
    <s v="04/2021"/>
    <s v="2016 Ford E150 Truck Pesco FL Sales"/>
    <n v="2"/>
    <s v="2016 Ford E150 Truck Pesco FL Sales (AM-1648) - 159"/>
    <x v="1"/>
    <x v="0"/>
  </r>
  <r>
    <n v="6932990"/>
    <n v="1"/>
    <x v="4"/>
    <n v="60"/>
    <n v="4"/>
    <n v="0"/>
    <n v="41806"/>
    <n v="0"/>
    <n v="41806"/>
    <n v="39018.94"/>
    <n v="0"/>
    <n v="2787.06"/>
    <n v="39715.71"/>
    <n v="696.77"/>
    <n v="329"/>
    <n v="1"/>
    <n v="73"/>
    <x v="11"/>
    <s v="04/2021"/>
    <s v="2016 Ford Explorer-Greg Robinson"/>
    <n v="2"/>
    <s v="2016 Ford Explorer-Greg Robinson - 155"/>
    <x v="1"/>
    <x v="0"/>
  </r>
  <r>
    <n v="6932996"/>
    <n v="1"/>
    <x v="4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4/2021"/>
    <s v="Householder Veh"/>
    <n v="2"/>
    <s v="Householder Veh - 170"/>
    <x v="1"/>
    <x v="0"/>
  </r>
  <r>
    <n v="6933102"/>
    <n v="1"/>
    <x v="4"/>
    <n v="60"/>
    <n v="13"/>
    <n v="0"/>
    <n v="35628"/>
    <n v="0"/>
    <n v="35628"/>
    <n v="27908.6"/>
    <n v="0"/>
    <n v="7719.4"/>
    <n v="28502.400000000001"/>
    <n v="593.80000000000007"/>
    <n v="329"/>
    <n v="1"/>
    <n v="73"/>
    <x v="11"/>
    <s v="04/2021"/>
    <s v="2017 Ford Taurus -Lou Anatrella"/>
    <n v="2"/>
    <s v="2017 Ford Taurus -Lou Anatrella - 160"/>
    <x v="1"/>
    <x v="0"/>
  </r>
  <r>
    <n v="6933260"/>
    <n v="1"/>
    <x v="4"/>
    <n v="60"/>
    <n v="0"/>
    <n v="0"/>
    <n v="38319"/>
    <n v="0"/>
    <n v="38319"/>
    <n v="38319"/>
    <n v="0"/>
    <n v="0"/>
    <n v="38319"/>
    <n v="0"/>
    <n v="329"/>
    <n v="1"/>
    <n v="73"/>
    <x v="11"/>
    <s v="04/2021"/>
    <s v="2016 Ford Explorer J. Steinmetz"/>
    <n v="2"/>
    <s v="2016 Ford Explorer J. Steinmetz - 149"/>
    <x v="1"/>
    <x v="0"/>
  </r>
  <r>
    <n v="6933263"/>
    <n v="1"/>
    <x v="4"/>
    <n v="60"/>
    <n v="2"/>
    <n v="0"/>
    <n v="42216"/>
    <n v="0"/>
    <n v="42216"/>
    <n v="40808.800000000003"/>
    <n v="0"/>
    <n v="1407.2"/>
    <n v="41512.400000000001"/>
    <n v="703.6"/>
    <n v="329"/>
    <n v="1"/>
    <n v="73"/>
    <x v="11"/>
    <s v="04/2021"/>
    <s v="2016 Ford Explorer-Sheri Richards"/>
    <n v="2"/>
    <s v="2016 Ford Explorer-C. Martin - 153"/>
    <x v="1"/>
    <x v="0"/>
  </r>
  <r>
    <n v="6933264"/>
    <n v="1"/>
    <x v="4"/>
    <n v="60"/>
    <n v="26"/>
    <n v="0"/>
    <n v="39643"/>
    <n v="0"/>
    <n v="39643"/>
    <n v="22000.05"/>
    <n v="0"/>
    <n v="17642.95"/>
    <n v="22678.63"/>
    <n v="678.58"/>
    <n v="329"/>
    <n v="1"/>
    <n v="73"/>
    <x v="11"/>
    <s v="04/2021"/>
    <s v="2018 Ford Explorer - Champe Fisher"/>
    <n v="2"/>
    <s v="2018 Ford Explorer - Bill O'Brien - 167"/>
    <x v="1"/>
    <x v="0"/>
  </r>
  <r>
    <n v="6933382"/>
    <n v="1"/>
    <x v="4"/>
    <n v="60"/>
    <n v="0"/>
    <n v="0"/>
    <n v="35342.9"/>
    <n v="0"/>
    <n v="35342.9"/>
    <n v="35342.9"/>
    <n v="0"/>
    <n v="0"/>
    <n v="35342.9"/>
    <n v="0"/>
    <n v="329"/>
    <n v="1"/>
    <n v="73"/>
    <x v="11"/>
    <s v="04/2021"/>
    <s v="2014 GMC Acadia - Bill Hancock"/>
    <n v="2"/>
    <s v="2014 GMC Acadia - Bill Hancock - 133"/>
    <x v="1"/>
    <x v="0"/>
  </r>
  <r>
    <n v="6933393"/>
    <n v="1"/>
    <x v="4"/>
    <n v="60"/>
    <n v="15"/>
    <n v="0"/>
    <n v="39832"/>
    <n v="0"/>
    <n v="39832"/>
    <n v="29874.03"/>
    <n v="0"/>
    <n v="9957.9699999999993"/>
    <n v="30537.89"/>
    <n v="663.86"/>
    <n v="329"/>
    <n v="1"/>
    <n v="73"/>
    <x v="11"/>
    <s v="04/2021"/>
    <s v="2017 Ford Explorer - Tom Mahn"/>
    <n v="2"/>
    <s v="2017 Ford Explorer - Tom Mahn - 162"/>
    <x v="1"/>
    <x v="0"/>
  </r>
  <r>
    <n v="6933678"/>
    <n v="1"/>
    <x v="4"/>
    <n v="60"/>
    <n v="0"/>
    <n v="0"/>
    <n v="29995.88"/>
    <n v="0"/>
    <n v="29995.88"/>
    <n v="29995.88"/>
    <n v="0"/>
    <n v="0"/>
    <n v="29995.88"/>
    <n v="0"/>
    <n v="329"/>
    <n v="1"/>
    <n v="73"/>
    <x v="11"/>
    <s v="04/2021"/>
    <s v="2016 Ford F-150 Saftey"/>
    <n v="2"/>
    <s v="2016 Ford F-150 Saftey - 150"/>
    <x v="1"/>
    <x v="0"/>
  </r>
  <r>
    <n v="6933821"/>
    <n v="1"/>
    <x v="4"/>
    <n v="60"/>
    <n v="0"/>
    <n v="0"/>
    <n v="35604"/>
    <n v="0"/>
    <n v="35604"/>
    <n v="35604"/>
    <n v="0"/>
    <n v="0"/>
    <n v="35604"/>
    <n v="0"/>
    <n v="329"/>
    <n v="1"/>
    <n v="73"/>
    <x v="11"/>
    <s v="04/2021"/>
    <s v="2015 Ford Taurus V. Gadgil"/>
    <n v="2"/>
    <s v="2015 Ford Taurus V. Gadgil - 148"/>
    <x v="1"/>
    <x v="0"/>
  </r>
  <r>
    <n v="6933829"/>
    <n v="1"/>
    <x v="4"/>
    <n v="60"/>
    <n v="4"/>
    <n v="0"/>
    <n v="40961.57"/>
    <n v="0"/>
    <n v="40961.57"/>
    <n v="38230.79"/>
    <n v="0"/>
    <n v="2730.78"/>
    <n v="38913.49"/>
    <n v="682.7"/>
    <n v="329"/>
    <n v="1"/>
    <n v="73"/>
    <x v="11"/>
    <s v="04/2021"/>
    <s v="2016 Ford Explorer XLT -Brian Goff"/>
    <n v="2"/>
    <s v="2016 Ford Explorer XLT -Brian Goff - 154"/>
    <x v="1"/>
    <x v="0"/>
  </r>
  <r>
    <n v="6933830"/>
    <n v="1"/>
    <x v="4"/>
    <n v="60"/>
    <n v="0"/>
    <n v="0"/>
    <n v="23867"/>
    <n v="0"/>
    <n v="23867"/>
    <n v="23867"/>
    <n v="0"/>
    <n v="0"/>
    <n v="23867"/>
    <n v="0"/>
    <n v="329"/>
    <n v="1"/>
    <n v="73"/>
    <x v="11"/>
    <s v="04/2021"/>
    <s v="2016 Ford Fusion  - HR Dept spare"/>
    <n v="2"/>
    <s v="2016 Ford Fusion  - HR Dept spare - 147"/>
    <x v="1"/>
    <x v="0"/>
  </r>
  <r>
    <n v="6934022"/>
    <n v="1"/>
    <x v="4"/>
    <n v="60"/>
    <n v="26"/>
    <n v="0"/>
    <n v="40111.449999999997"/>
    <n v="0"/>
    <n v="40111.449999999997"/>
    <n v="22260.03"/>
    <n v="0"/>
    <n v="17851.419999999998"/>
    <n v="22946.62"/>
    <n v="686.59"/>
    <n v="329"/>
    <n v="1"/>
    <n v="73"/>
    <x v="11"/>
    <s v="04/2021"/>
    <s v="2018 Ford Explorer White - L. Orr"/>
    <n v="2"/>
    <s v="2018 Ford Explorer White - L. Orr - 178"/>
    <x v="1"/>
    <x v="0"/>
  </r>
  <r>
    <n v="6934034"/>
    <n v="1"/>
    <x v="4"/>
    <n v="60"/>
    <n v="40"/>
    <n v="0"/>
    <n v="29646.39"/>
    <n v="0"/>
    <n v="29646.39"/>
    <n v="9494.59"/>
    <n v="0"/>
    <n v="20151.8"/>
    <n v="9998.39"/>
    <n v="503.8"/>
    <n v="329"/>
    <n v="1"/>
    <n v="73"/>
    <x v="11"/>
    <s v="04/2021"/>
    <s v="2017 Ford Edge Steve Baccino"/>
    <n v="2"/>
    <s v="2017 Ford Edge Steve Baccino - 175"/>
    <x v="1"/>
    <x v="0"/>
  </r>
  <r>
    <n v="6934052"/>
    <n v="1"/>
    <x v="4"/>
    <n v="60"/>
    <n v="41"/>
    <n v="0"/>
    <n v="65092"/>
    <n v="0"/>
    <n v="65092"/>
    <n v="19757.099999999999"/>
    <n v="0"/>
    <n v="45334.9"/>
    <n v="20862.830000000002"/>
    <n v="1105.73"/>
    <n v="329"/>
    <n v="1"/>
    <n v="73"/>
    <x v="11"/>
    <s v="04/2021"/>
    <s v="2019 Chevy Tahoe - Moriarty"/>
    <n v="2"/>
    <s v="2019 Chevy Tahoe - Moriarty - 177"/>
    <x v="1"/>
    <x v="0"/>
  </r>
  <r>
    <n v="6934061"/>
    <n v="1"/>
    <x v="4"/>
    <n v="60"/>
    <n v="21"/>
    <n v="0"/>
    <n v="6344.61"/>
    <n v="0"/>
    <n v="6344.61"/>
    <n v="6344.61"/>
    <n v="0"/>
    <n v="0"/>
    <n v="6344.61"/>
    <n v="0"/>
    <n v="329"/>
    <n v="1"/>
    <n v="73"/>
    <x v="11"/>
    <s v="04/2021"/>
    <s v="2017 Ford Edge Steve Baccino"/>
    <n v="2"/>
    <s v="2017 Ford Edge Steve Baccino - 176"/>
    <x v="1"/>
    <x v="0"/>
  </r>
  <r>
    <n v="6934081"/>
    <n v="1"/>
    <x v="4"/>
    <n v="60"/>
    <n v="37"/>
    <n v="0"/>
    <n v="44783.54"/>
    <n v="0"/>
    <n v="44783.54"/>
    <n v="16591.66"/>
    <n v="0"/>
    <n v="28191.88"/>
    <n v="17353.599999999999"/>
    <n v="761.94"/>
    <n v="329"/>
    <n v="1"/>
    <n v="73"/>
    <x v="11"/>
    <s v="04/2021"/>
    <s v="2019 Ford Explorer XLT - Galtman"/>
    <n v="2"/>
    <s v="2019 Ford Explorer XLT - Galtman - 171"/>
    <x v="1"/>
    <x v="0"/>
  </r>
  <r>
    <n v="7003533"/>
    <n v="1"/>
    <x v="4"/>
    <n v="60"/>
    <n v="45"/>
    <n v="0"/>
    <n v="56746.98"/>
    <n v="0"/>
    <n v="56746.98"/>
    <n v="13426.72"/>
    <n v="0"/>
    <n v="43320.26"/>
    <n v="14389.39"/>
    <n v="962.67000000000007"/>
    <n v="329"/>
    <n v="1"/>
    <n v="73"/>
    <x v="11"/>
    <s v="04/2021"/>
    <s v="2020 Ford Explorer - Sylvester"/>
    <n v="2"/>
    <s v="2020 Ford Explorer - Sylvester - 179"/>
    <x v="1"/>
    <x v="0"/>
  </r>
  <r>
    <n v="7004104"/>
    <n v="1"/>
    <x v="4"/>
    <n v="60"/>
    <n v="46"/>
    <n v="0"/>
    <n v="51694"/>
    <n v="0"/>
    <n v="51694"/>
    <n v="11366.61"/>
    <n v="0"/>
    <n v="40327.39"/>
    <n v="12243.29"/>
    <n v="876.68000000000006"/>
    <n v="329"/>
    <n v="1"/>
    <n v="73"/>
    <x v="11"/>
    <s v="04/2021"/>
    <s v="2020 GMC Acadia - Cooper"/>
    <n v="2"/>
    <s v="2020 GMC Acadia - Cooper -180"/>
    <x v="1"/>
    <x v="0"/>
  </r>
  <r>
    <n v="11647033"/>
    <n v="1"/>
    <x v="4"/>
    <n v="60"/>
    <n v="59"/>
    <n v="0"/>
    <n v="57296.39"/>
    <n v="-57296.39"/>
    <n v="0"/>
    <n v="893.13"/>
    <n v="0"/>
    <n v="0"/>
    <n v="0"/>
    <n v="-893.13"/>
    <n v="329"/>
    <n v="1"/>
    <n v="73"/>
    <x v="11"/>
    <s v="04/2021"/>
    <s v="Jason Bennett s Vehicle"/>
    <n v="2"/>
    <s v="Purchase Jason Bennett s vehicle"/>
    <x v="1"/>
    <x v="0"/>
  </r>
  <r>
    <n v="17729802"/>
    <n v="1"/>
    <x v="4"/>
    <n v="60"/>
    <n v="60"/>
    <n v="0"/>
    <n v="49943.63"/>
    <n v="-49943.630000000005"/>
    <n v="0"/>
    <n v="0"/>
    <n v="0"/>
    <n v="0"/>
    <n v="0"/>
    <n v="0"/>
    <n v="329"/>
    <n v="1"/>
    <n v="73"/>
    <x v="11"/>
    <s v="04/2021"/>
    <s v="Mike Cassel s Vehicle"/>
    <n v="2"/>
    <s v="Purchase new vehicle for Mike Cassel"/>
    <x v="1"/>
    <x v="0"/>
  </r>
  <r>
    <n v="17743128"/>
    <n v="1"/>
    <x v="4"/>
    <n v="60"/>
    <n v="54"/>
    <n v="0"/>
    <n v="-4001"/>
    <n v="0"/>
    <n v="-4001"/>
    <n v="-400.08"/>
    <n v="0"/>
    <n v="-3600.92"/>
    <n v="-466.76"/>
    <n v="-66.680000000000007"/>
    <n v="329"/>
    <n v="1"/>
    <n v="73"/>
    <x v="11"/>
    <s v="04/2021"/>
    <s v="Work Order Addition"/>
    <n v="2"/>
    <s v="Transportation Equipment"/>
    <x v="1"/>
    <x v="0"/>
  </r>
  <r>
    <n v="24741607"/>
    <n v="1"/>
    <x v="4"/>
    <n v="60"/>
    <n v="59"/>
    <n v="0"/>
    <n v="0"/>
    <n v="57296.39"/>
    <n v="57296.39"/>
    <n v="0"/>
    <n v="0"/>
    <n v="56403.26"/>
    <n v="1849.12"/>
    <n v="1849.1200000000001"/>
    <n v="329"/>
    <n v="1"/>
    <n v="73"/>
    <x v="11"/>
    <s v="04/2021"/>
    <s v="Work Order Addition"/>
    <n v="2"/>
    <s v="Vehicles - Automobiles"/>
    <x v="1"/>
    <x v="0"/>
  </r>
  <r>
    <n v="24741612"/>
    <n v="1"/>
    <x v="4"/>
    <n v="60"/>
    <n v="60"/>
    <n v="0"/>
    <n v="0"/>
    <n v="49943.630000000005"/>
    <n v="49943.63"/>
    <n v="0"/>
    <n v="0"/>
    <n v="49943.63"/>
    <n v="832.39"/>
    <n v="832.39"/>
    <n v="329"/>
    <n v="1"/>
    <n v="73"/>
    <x v="11"/>
    <s v="04/2021"/>
    <s v="Work Order Addition"/>
    <n v="2"/>
    <s v="Vehicles - Automobiles"/>
    <x v="1"/>
    <x v="0"/>
  </r>
  <r>
    <n v="6932995"/>
    <n v="1"/>
    <x v="4"/>
    <n v="84"/>
    <n v="51"/>
    <n v="0"/>
    <n v="8954"/>
    <n v="0"/>
    <n v="8954"/>
    <n v="3429.94"/>
    <n v="0"/>
    <n v="5524.06"/>
    <n v="3538.25"/>
    <n v="108.31"/>
    <n v="330"/>
    <n v="1"/>
    <n v="76"/>
    <x v="9"/>
    <s v="04/2021"/>
    <s v="Customer Care Cisco Phone System"/>
    <n v="2"/>
    <s v="Customer Care Cisco Phone System - 168"/>
    <x v="1"/>
    <x v="0"/>
  </r>
  <r>
    <n v="6933270"/>
    <n v="1"/>
    <x v="4"/>
    <n v="84"/>
    <n v="49"/>
    <n v="0"/>
    <n v="9456.25"/>
    <n v="0"/>
    <n v="9456.25"/>
    <n v="3940.08"/>
    <n v="0"/>
    <n v="5516.17"/>
    <n v="4052.65"/>
    <n v="112.57000000000001"/>
    <n v="330"/>
    <n v="1"/>
    <n v="76"/>
    <x v="9"/>
    <s v="04/2021"/>
    <s v="Cisco Phone Equip, (67) Microphones"/>
    <n v="2"/>
    <s v="Cisco Phone Equip, (67) Microphones &amp; (73) Headsets - 166"/>
    <x v="1"/>
    <x v="0"/>
  </r>
  <r>
    <n v="6933412"/>
    <n v="1"/>
    <x v="4"/>
    <n v="84"/>
    <n v="53"/>
    <n v="0"/>
    <n v="16375"/>
    <n v="0"/>
    <n v="16375"/>
    <n v="5881.76"/>
    <n v="0"/>
    <n v="10493.24"/>
    <n v="6079.75"/>
    <n v="197.99"/>
    <n v="330"/>
    <n v="1"/>
    <n v="76"/>
    <x v="9"/>
    <s v="04/2021"/>
    <s v="Customer Care Cisco Phone System"/>
    <n v="2"/>
    <s v="Customer Care Cisco Phone System - 169"/>
    <x v="1"/>
    <x v="0"/>
  </r>
  <r>
    <n v="6933844"/>
    <n v="1"/>
    <x v="4"/>
    <n v="84"/>
    <n v="44"/>
    <n v="0"/>
    <n v="404019.88"/>
    <n v="0"/>
    <n v="404019.88"/>
    <n v="188542.61"/>
    <n v="0"/>
    <n v="215477.27"/>
    <n v="193439.82"/>
    <n v="4897.21"/>
    <n v="330"/>
    <n v="1"/>
    <n v="76"/>
    <x v="9"/>
    <s v="04/2021"/>
    <s v="Customer Care Cisco Phone System"/>
    <n v="2"/>
    <s v="Customer Care Cisco Phone System - 164"/>
    <x v="1"/>
    <x v="0"/>
  </r>
  <r>
    <n v="6933996"/>
    <n v="1"/>
    <x v="4"/>
    <n v="84"/>
    <n v="47"/>
    <n v="0"/>
    <n v="30844.91"/>
    <n v="0"/>
    <n v="30844.91"/>
    <n v="13586.44"/>
    <n v="0"/>
    <n v="17258.47"/>
    <n v="13953.64"/>
    <n v="367.2"/>
    <n v="330"/>
    <n v="1"/>
    <n v="76"/>
    <x v="9"/>
    <s v="04/2021"/>
    <s v="Customer Care Cisco Phone System"/>
    <n v="2"/>
    <s v="Customer Care Cisco Phone System - 165"/>
    <x v="1"/>
    <x v="0"/>
  </r>
  <r>
    <n v="6932986"/>
    <n v="1"/>
    <x v="5"/>
    <n v="84"/>
    <n v="38"/>
    <n v="0"/>
    <n v="164635.24"/>
    <n v="0"/>
    <n v="164635.24"/>
    <n v="88665.45"/>
    <n v="0"/>
    <n v="75969.789999999994"/>
    <n v="90664.66"/>
    <n v="1999.21"/>
    <n v="308"/>
    <n v="1"/>
    <n v="39"/>
    <x v="0"/>
    <s v="05/2021"/>
    <s v="Utilities International - Phase 1"/>
    <n v="2"/>
    <s v="Utilities International - Phase 1 - 1579"/>
    <x v="0"/>
    <x v="0"/>
  </r>
  <r>
    <n v="6933095"/>
    <n v="1"/>
    <x v="5"/>
    <n v="84"/>
    <n v="51"/>
    <n v="0"/>
    <n v="1625"/>
    <n v="0"/>
    <n v="1625"/>
    <n v="622.70000000000005"/>
    <n v="0"/>
    <n v="1002.3"/>
    <n v="642.35"/>
    <n v="19.650000000000002"/>
    <n v="308"/>
    <n v="1"/>
    <n v="39"/>
    <x v="0"/>
    <s v="05/2021"/>
    <s v="Utilities International - Phase 2"/>
    <n v="2"/>
    <s v="Utilities International - Phase 2 - 1779"/>
    <x v="0"/>
    <x v="0"/>
  </r>
  <r>
    <n v="6933388"/>
    <n v="1"/>
    <x v="5"/>
    <n v="84"/>
    <n v="50"/>
    <n v="0"/>
    <n v="-1778.34"/>
    <n v="0"/>
    <n v="-1778.34"/>
    <n v="-702.7"/>
    <n v="0"/>
    <n v="-1075.6400000000001"/>
    <n v="-724.21"/>
    <n v="-21.51"/>
    <n v="308"/>
    <n v="1"/>
    <n v="39"/>
    <x v="0"/>
    <s v="05/2021"/>
    <s v="Utilities International - Phase 2"/>
    <n v="2"/>
    <s v="Utilities International - Phase 2 - 1764"/>
    <x v="0"/>
    <x v="0"/>
  </r>
  <r>
    <n v="6933673"/>
    <n v="1"/>
    <x v="5"/>
    <n v="84"/>
    <n v="48"/>
    <n v="0"/>
    <n v="1021008.31"/>
    <n v="0"/>
    <n v="1021008.31"/>
    <n v="427851.07"/>
    <n v="0"/>
    <n v="593157.24"/>
    <n v="440208.51"/>
    <n v="12357.44"/>
    <n v="308"/>
    <n v="1"/>
    <n v="39"/>
    <x v="0"/>
    <s v="05/2021"/>
    <s v="Utilities International - Phase 2"/>
    <n v="2"/>
    <s v="Utilities International - Phase 2 - 1755"/>
    <x v="0"/>
    <x v="0"/>
  </r>
  <r>
    <n v="6933825"/>
    <n v="1"/>
    <x v="5"/>
    <n v="84"/>
    <n v="49"/>
    <n v="0"/>
    <n v="261.20999999999998"/>
    <n v="0"/>
    <n v="261.20999999999998"/>
    <n v="106.34"/>
    <n v="0"/>
    <n v="154.87"/>
    <n v="109.5"/>
    <n v="3.16"/>
    <n v="308"/>
    <n v="1"/>
    <n v="39"/>
    <x v="0"/>
    <s v="05/2021"/>
    <s v="Utilities International - Phase 2"/>
    <n v="2"/>
    <s v="Utilities International - Phase 2 - 1774"/>
    <x v="0"/>
    <x v="0"/>
  </r>
  <r>
    <n v="6933826"/>
    <n v="1"/>
    <x v="5"/>
    <n v="84"/>
    <n v="53"/>
    <n v="0"/>
    <n v="1300"/>
    <n v="0"/>
    <n v="1300"/>
    <n v="467.11"/>
    <n v="0"/>
    <n v="832.89"/>
    <n v="482.82"/>
    <n v="15.71"/>
    <n v="308"/>
    <n v="1"/>
    <n v="39"/>
    <x v="0"/>
    <s v="05/2021"/>
    <s v="Utilities International - Phase 2"/>
    <n v="2"/>
    <s v="Utilities International - Phase 2 - 1790"/>
    <x v="0"/>
    <x v="0"/>
  </r>
  <r>
    <n v="6933976"/>
    <n v="1"/>
    <x v="5"/>
    <n v="84"/>
    <n v="52"/>
    <n v="0"/>
    <n v="10697.46"/>
    <n v="0"/>
    <n v="10697.46"/>
    <n v="3971.74"/>
    <n v="0"/>
    <n v="6725.72"/>
    <n v="4101.08"/>
    <n v="129.34"/>
    <n v="308"/>
    <n v="1"/>
    <n v="39"/>
    <x v="0"/>
    <s v="05/2021"/>
    <s v="Utilities International - Phase 2"/>
    <n v="2"/>
    <s v="Utilities International - Phase 2 - 1786"/>
    <x v="0"/>
    <x v="0"/>
  </r>
  <r>
    <n v="6933977"/>
    <n v="1"/>
    <x v="5"/>
    <n v="84"/>
    <n v="54"/>
    <n v="0"/>
    <n v="18074.14"/>
    <n v="0"/>
    <n v="18074.14"/>
    <n v="6279.02"/>
    <n v="0"/>
    <n v="11795.12"/>
    <n v="6497.45"/>
    <n v="218.43"/>
    <n v="308"/>
    <n v="1"/>
    <n v="39"/>
    <x v="0"/>
    <s v="05/2021"/>
    <s v="Utilities International - Phase 2"/>
    <n v="2"/>
    <s v="Utilities International - Phase 2 - 1799"/>
    <x v="0"/>
    <x v="0"/>
  </r>
  <r>
    <n v="6933983"/>
    <n v="1"/>
    <x v="5"/>
    <n v="84"/>
    <n v="55"/>
    <n v="0"/>
    <n v="1950"/>
    <n v="0"/>
    <n v="1950"/>
    <n v="654.15"/>
    <n v="0"/>
    <n v="1295.8499999999999"/>
    <n v="677.71"/>
    <n v="23.56"/>
    <n v="308"/>
    <n v="1"/>
    <n v="39"/>
    <x v="0"/>
    <s v="05/2021"/>
    <s v="Utilities International - Phase 2"/>
    <n v="2"/>
    <s v="Utilities International - Phase 2 - 1808"/>
    <x v="0"/>
    <x v="0"/>
  </r>
  <r>
    <n v="6934027"/>
    <n v="1"/>
    <x v="5"/>
    <n v="84"/>
    <n v="57"/>
    <n v="0"/>
    <n v="10393.98"/>
    <n v="0"/>
    <n v="10393.98"/>
    <n v="3238.69"/>
    <n v="0"/>
    <n v="7155.29"/>
    <n v="3364.22"/>
    <n v="125.53"/>
    <n v="308"/>
    <n v="1"/>
    <n v="39"/>
    <x v="0"/>
    <s v="05/2021"/>
    <s v="Utilities International - Phase 2"/>
    <n v="2"/>
    <s v="Utilities International - Phase 2 - 1810"/>
    <x v="0"/>
    <x v="0"/>
  </r>
  <r>
    <n v="6934066"/>
    <n v="1"/>
    <x v="5"/>
    <n v="84"/>
    <n v="59"/>
    <n v="0"/>
    <n v="3250"/>
    <n v="0"/>
    <n v="3250"/>
    <n v="935.14"/>
    <n v="0"/>
    <n v="2314.86"/>
    <n v="974.37"/>
    <n v="39.230000000000004"/>
    <n v="308"/>
    <n v="1"/>
    <n v="39"/>
    <x v="0"/>
    <s v="05/2021"/>
    <s v="Utilities International - Phase 2"/>
    <n v="2"/>
    <s v="Utilities International - Phase 2 - 1822"/>
    <x v="0"/>
    <x v="0"/>
  </r>
  <r>
    <n v="6934076"/>
    <n v="1"/>
    <x v="5"/>
    <n v="84"/>
    <n v="60"/>
    <n v="0"/>
    <n v="13092.33"/>
    <n v="0"/>
    <n v="13092.33"/>
    <n v="3610.82"/>
    <n v="0"/>
    <n v="9481.51"/>
    <n v="3768.85"/>
    <n v="158.03"/>
    <n v="308"/>
    <n v="1"/>
    <n v="39"/>
    <x v="0"/>
    <s v="05/2021"/>
    <s v="Utilities International - Phase 2"/>
    <n v="2"/>
    <s v="Utilities International - Phase 2 - 1824"/>
    <x v="0"/>
    <x v="0"/>
  </r>
  <r>
    <n v="6933481"/>
    <n v="1"/>
    <x v="5"/>
    <n v="60"/>
    <n v="0"/>
    <n v="0"/>
    <n v="5716.29"/>
    <n v="0"/>
    <n v="5716.29"/>
    <n v="5716.29"/>
    <n v="0"/>
    <n v="5716.29"/>
    <n v="5716.29"/>
    <n v="0"/>
    <n v="300"/>
    <n v="1"/>
    <n v="62"/>
    <x v="1"/>
    <s v="05/2021"/>
    <s v="Organizational Expense"/>
    <n v="4"/>
    <s v="Organizational Expense - 1"/>
    <x v="0"/>
    <x v="0"/>
  </r>
  <r>
    <n v="6933924"/>
    <n v="1"/>
    <x v="5"/>
    <n v="60"/>
    <n v="0"/>
    <n v="0"/>
    <n v="250"/>
    <n v="0"/>
    <n v="250"/>
    <n v="250"/>
    <n v="0"/>
    <n v="250"/>
    <n v="250"/>
    <n v="0"/>
    <n v="300"/>
    <n v="1"/>
    <n v="62"/>
    <x v="1"/>
    <s v="05/2021"/>
    <s v="Merger Expenses"/>
    <n v="4"/>
    <s v="Merger Expenses - 2"/>
    <x v="0"/>
    <x v="0"/>
  </r>
  <r>
    <n v="3775374"/>
    <n v="1"/>
    <x v="5"/>
    <n v="180"/>
    <n v="175"/>
    <n v="0"/>
    <n v="1513.52"/>
    <n v="0"/>
    <n v="1513.52"/>
    <n v="42.05"/>
    <n v="0"/>
    <n v="1471.47"/>
    <n v="50.46"/>
    <n v="8.41"/>
    <n v="301"/>
    <n v="1"/>
    <n v="66"/>
    <x v="2"/>
    <s v="05/2021"/>
    <s v="Energy Lane Warehouse Office"/>
    <n v="6"/>
    <s v="Energy Lane Warehouse Office"/>
    <x v="0"/>
    <x v="1"/>
  </r>
  <r>
    <n v="6932921"/>
    <n v="1"/>
    <x v="5"/>
    <n v="120"/>
    <n v="31"/>
    <n v="0"/>
    <n v="127874.67"/>
    <n v="0"/>
    <n v="127874.67"/>
    <n v="94072.12"/>
    <n v="0"/>
    <n v="33802.550000000003"/>
    <n v="95162.52"/>
    <n v="1090.4000000000001"/>
    <n v="301"/>
    <n v="1"/>
    <n v="66"/>
    <x v="2"/>
    <s v="05/2021"/>
    <s v="Silver Lake Office Additions"/>
    <n v="6"/>
    <s v="Silver Lake Office Additions - 1163"/>
    <x v="0"/>
    <x v="2"/>
  </r>
  <r>
    <n v="6932947"/>
    <n v="1"/>
    <x v="5"/>
    <n v="480"/>
    <n v="444"/>
    <n v="0"/>
    <n v="3603347.56"/>
    <n v="0"/>
    <n v="3603347.56"/>
    <n v="262941.61"/>
    <n v="0"/>
    <n v="3340405.95"/>
    <n v="270465.03999999998"/>
    <n v="7523.43"/>
    <n v="301"/>
    <n v="1"/>
    <n v="66"/>
    <x v="2"/>
    <s v="05/2021"/>
    <s v="Dover Stover/Energy Lane Office"/>
    <n v="6"/>
    <s v="Dover Stover/Energy Lane Office - 1748"/>
    <x v="0"/>
    <x v="1"/>
  </r>
  <r>
    <n v="6932948"/>
    <n v="1"/>
    <x v="5"/>
    <n v="480"/>
    <n v="444"/>
    <n v="0"/>
    <n v="129456.21"/>
    <n v="0"/>
    <n v="129456.21"/>
    <n v="9446.59"/>
    <n v="0"/>
    <n v="120009.62"/>
    <n v="9716.8799999999992"/>
    <n v="270.29000000000002"/>
    <n v="301"/>
    <n v="1"/>
    <n v="66"/>
    <x v="2"/>
    <s v="05/2021"/>
    <s v="Dover Stover/Energy Lane Warehouse"/>
    <n v="6"/>
    <s v="Dover Stover/Energy Lane Warehouse - 1749"/>
    <x v="0"/>
    <x v="1"/>
  </r>
  <r>
    <n v="6932951"/>
    <n v="1"/>
    <x v="5"/>
    <n v="60"/>
    <n v="0"/>
    <n v="0"/>
    <n v="8490"/>
    <n v="0"/>
    <n v="8490"/>
    <n v="8490"/>
    <n v="0"/>
    <n v="0"/>
    <n v="8490"/>
    <n v="0"/>
    <n v="301"/>
    <n v="1"/>
    <n v="66"/>
    <x v="2"/>
    <s v="05/2021"/>
    <s v="AC Unit for SL Server Room"/>
    <n v="6"/>
    <s v="AC Unit for SL Server Room - 1250"/>
    <x v="0"/>
    <x v="2"/>
  </r>
  <r>
    <n v="6932962"/>
    <n v="1"/>
    <x v="5"/>
    <n v="60"/>
    <n v="0"/>
    <n v="0"/>
    <n v="8250"/>
    <n v="0"/>
    <n v="8250"/>
    <n v="8250"/>
    <n v="0"/>
    <n v="0"/>
    <n v="8250"/>
    <n v="0"/>
    <n v="301"/>
    <n v="1"/>
    <n v="66"/>
    <x v="2"/>
    <s v="05/2021"/>
    <s v="Enhance electrical service at SL"/>
    <n v="6"/>
    <s v="Enhance electrical service at SL - 911"/>
    <x v="0"/>
    <x v="2"/>
  </r>
  <r>
    <n v="6933059"/>
    <n v="1"/>
    <x v="5"/>
    <n v="120"/>
    <n v="57"/>
    <n v="0"/>
    <n v="300663.94"/>
    <n v="0"/>
    <n v="300663.94"/>
    <n v="141960.76999999999"/>
    <n v="0"/>
    <n v="158703.17000000001"/>
    <n v="144745.04"/>
    <n v="2784.27"/>
    <n v="301"/>
    <n v="1"/>
    <n v="66"/>
    <x v="2"/>
    <s v="05/2021"/>
    <s v="Silver Lake 2nd Floor Renovations"/>
    <n v="6"/>
    <s v="Silver Lake 2nd Floor Renovations - 1364"/>
    <x v="0"/>
    <x v="2"/>
  </r>
  <r>
    <n v="6933067"/>
    <n v="1"/>
    <x v="5"/>
    <n v="120"/>
    <n v="41"/>
    <n v="0"/>
    <n v="8534"/>
    <n v="0"/>
    <n v="8534"/>
    <n v="5563.22"/>
    <n v="0"/>
    <n v="2970.78"/>
    <n v="5635.68"/>
    <n v="72.460000000000008"/>
    <n v="301"/>
    <n v="1"/>
    <n v="66"/>
    <x v="2"/>
    <s v="05/2021"/>
    <s v="SL Treasury AC Replacement"/>
    <n v="6"/>
    <s v="SL Treasury AC Replacement - 1210"/>
    <x v="0"/>
    <x v="2"/>
  </r>
  <r>
    <n v="6933079"/>
    <n v="1"/>
    <x v="5"/>
    <n v="480"/>
    <n v="451"/>
    <n v="0"/>
    <n v="6615.23"/>
    <n v="0"/>
    <n v="6615.23"/>
    <n v="386.23"/>
    <n v="0"/>
    <n v="6229"/>
    <n v="400.04"/>
    <n v="13.81"/>
    <n v="301"/>
    <n v="1"/>
    <n v="66"/>
    <x v="2"/>
    <s v="05/2021"/>
    <s v="Dover Stover/Energy Lane Office"/>
    <n v="6"/>
    <s v="Dover Stover/Energy Lane Office - 1801"/>
    <x v="0"/>
    <x v="1"/>
  </r>
  <r>
    <n v="6933083"/>
    <n v="1"/>
    <x v="5"/>
    <n v="60"/>
    <n v="0"/>
    <n v="0"/>
    <n v="2120.36"/>
    <n v="0"/>
    <n v="2120.36"/>
    <n v="2120.36"/>
    <n v="0"/>
    <n v="0"/>
    <n v="2120.36"/>
    <n v="0"/>
    <n v="301"/>
    <n v="1"/>
    <n v="66"/>
    <x v="2"/>
    <s v="05/2021"/>
    <s v="Electrical Work For Is Department"/>
    <n v="6"/>
    <s v="Electrical Work For Is Department - 404"/>
    <x v="0"/>
    <x v="1"/>
  </r>
  <r>
    <n v="6933084"/>
    <n v="1"/>
    <x v="5"/>
    <n v="60"/>
    <n v="0"/>
    <n v="0"/>
    <n v="719.88"/>
    <n v="0"/>
    <n v="719.88"/>
    <n v="719.88"/>
    <n v="0"/>
    <n v="0"/>
    <n v="719.88"/>
    <n v="0"/>
    <n v="301"/>
    <n v="1"/>
    <n v="66"/>
    <x v="2"/>
    <s v="05/2021"/>
    <s v="Enhance electrical service at SL"/>
    <n v="6"/>
    <s v="Enhance electrical service at SL - 919"/>
    <x v="0"/>
    <x v="2"/>
  </r>
  <r>
    <n v="6933195"/>
    <n v="1"/>
    <x v="5"/>
    <n v="120"/>
    <n v="84"/>
    <n v="0"/>
    <n v="44213.9"/>
    <n v="0"/>
    <n v="44213.9"/>
    <n v="12941.82"/>
    <n v="0"/>
    <n v="31272.080000000002"/>
    <n v="13314.11"/>
    <n v="372.29"/>
    <n v="301"/>
    <n v="1"/>
    <n v="66"/>
    <x v="2"/>
    <s v="05/2021"/>
    <s v="Newark Office Architecture"/>
    <n v="6"/>
    <s v="Newark Office Architecture - 1747"/>
    <x v="0"/>
    <x v="3"/>
  </r>
  <r>
    <n v="6933196"/>
    <n v="1"/>
    <x v="5"/>
    <n v="120"/>
    <n v="87"/>
    <n v="0"/>
    <n v="4235.8900000000003"/>
    <n v="0"/>
    <n v="4235.8900000000003"/>
    <n v="1133.9100000000001"/>
    <n v="0"/>
    <n v="3101.98"/>
    <n v="1169.56"/>
    <n v="35.65"/>
    <n v="301"/>
    <n v="1"/>
    <n v="66"/>
    <x v="2"/>
    <s v="05/2021"/>
    <s v="Newark Office Architecture"/>
    <n v="6"/>
    <s v="Newark Office Architecture - 1778"/>
    <x v="0"/>
    <x v="3"/>
  </r>
  <r>
    <n v="6933228"/>
    <n v="1"/>
    <x v="5"/>
    <n v="77"/>
    <n v="0"/>
    <n v="0"/>
    <n v="7648.79"/>
    <n v="0"/>
    <n v="7648.79"/>
    <n v="7648.79"/>
    <n v="0"/>
    <n v="0"/>
    <n v="7648.79"/>
    <n v="0"/>
    <n v="301"/>
    <n v="1"/>
    <n v="66"/>
    <x v="2"/>
    <s v="05/2021"/>
    <s v="COMPASS POINTE BLDG"/>
    <n v="6"/>
    <s v="COMPASS POINTE BLDG - 1050"/>
    <x v="0"/>
    <x v="4"/>
  </r>
  <r>
    <n v="6933476"/>
    <n v="1"/>
    <x v="5"/>
    <n v="120"/>
    <n v="90"/>
    <n v="0"/>
    <n v="8160"/>
    <n v="0"/>
    <n v="8160"/>
    <n v="1980.04"/>
    <n v="0"/>
    <n v="6179.96"/>
    <n v="2048.71"/>
    <n v="68.67"/>
    <n v="301"/>
    <n v="1"/>
    <n v="66"/>
    <x v="2"/>
    <s v="05/2021"/>
    <s v="Newark Office Project Management"/>
    <n v="6"/>
    <s v="Newark Office Project Management - 1789"/>
    <x v="0"/>
    <x v="3"/>
  </r>
  <r>
    <n v="6933477"/>
    <n v="1"/>
    <x v="5"/>
    <n v="120"/>
    <n v="89"/>
    <n v="0"/>
    <n v="2720"/>
    <n v="0"/>
    <n v="2720"/>
    <n v="682.68"/>
    <n v="0"/>
    <n v="2037.32"/>
    <n v="705.57"/>
    <n v="22.89"/>
    <n v="301"/>
    <n v="1"/>
    <n v="66"/>
    <x v="2"/>
    <s v="05/2021"/>
    <s v="Newark Office Project Management"/>
    <n v="6"/>
    <s v="Newark Office Project Management - 1795"/>
    <x v="0"/>
    <x v="3"/>
  </r>
  <r>
    <n v="6933486"/>
    <n v="1"/>
    <x v="5"/>
    <n v="120"/>
    <n v="25"/>
    <n v="0"/>
    <n v="42500"/>
    <n v="0"/>
    <n v="42500"/>
    <n v="33406.550000000003"/>
    <n v="0"/>
    <n v="9093.4500000000007"/>
    <n v="33770.29"/>
    <n v="363.74"/>
    <n v="301"/>
    <n v="1"/>
    <n v="66"/>
    <x v="2"/>
    <s v="05/2021"/>
    <s v="SL Natural Gas Generator"/>
    <n v="6"/>
    <s v="SL Natural Gas Generator - 1147"/>
    <x v="0"/>
    <x v="2"/>
  </r>
  <r>
    <n v="6933497"/>
    <n v="1"/>
    <x v="5"/>
    <n v="84"/>
    <n v="0"/>
    <n v="0"/>
    <n v="15590"/>
    <n v="0"/>
    <n v="15590"/>
    <n v="15590"/>
    <n v="0"/>
    <n v="0"/>
    <n v="15590"/>
    <n v="0"/>
    <n v="301"/>
    <n v="1"/>
    <n v="66"/>
    <x v="2"/>
    <s v="05/2021"/>
    <s v="A/C for Server Room"/>
    <n v="6"/>
    <s v="A/C for Server Room - 962"/>
    <x v="0"/>
    <x v="1"/>
  </r>
  <r>
    <n v="6933501"/>
    <n v="1"/>
    <x v="5"/>
    <n v="480"/>
    <n v="445"/>
    <n v="0"/>
    <n v="-31928.82"/>
    <n v="0"/>
    <n v="-31928.82"/>
    <n v="-2263.3200000000002"/>
    <n v="0"/>
    <n v="-29665.5"/>
    <n v="-2329.98"/>
    <n v="-66.66"/>
    <n v="301"/>
    <n v="1"/>
    <n v="66"/>
    <x v="2"/>
    <s v="05/2021"/>
    <s v="Dover Stover/Energy Lane Office"/>
    <n v="6"/>
    <s v="Dover Stover/Energy Lane Office - 1769"/>
    <x v="0"/>
    <x v="1"/>
  </r>
  <r>
    <n v="6933502"/>
    <n v="1"/>
    <x v="5"/>
    <n v="60"/>
    <n v="0"/>
    <n v="0"/>
    <n v="9591"/>
    <n v="0"/>
    <n v="9591"/>
    <n v="9591"/>
    <n v="0"/>
    <n v="0"/>
    <n v="9591"/>
    <n v="0"/>
    <n v="301"/>
    <n v="1"/>
    <n v="66"/>
    <x v="2"/>
    <s v="05/2021"/>
    <s v="A/C unit for Silver Lake Server roo"/>
    <n v="6"/>
    <s v="A/C unit for Silver Lake Server room - 910"/>
    <x v="0"/>
    <x v="2"/>
  </r>
  <r>
    <n v="6933554"/>
    <n v="1"/>
    <x v="5"/>
    <n v="120"/>
    <n v="78"/>
    <n v="0"/>
    <n v="8895.7000000000007"/>
    <n v="0"/>
    <n v="8895.7000000000007"/>
    <n v="3113.48"/>
    <n v="0"/>
    <n v="5782.22"/>
    <n v="3187.61"/>
    <n v="74.13"/>
    <n v="301"/>
    <n v="1"/>
    <n v="66"/>
    <x v="2"/>
    <s v="05/2021"/>
    <s v="2nd Flr HR Conference Room furnitur"/>
    <n v="6"/>
    <s v="2nd Flr HR Conference Room furniture-Also see Asset 1364 - 1721"/>
    <x v="0"/>
    <x v="1"/>
  </r>
  <r>
    <n v="6933747"/>
    <n v="1"/>
    <x v="5"/>
    <n v="60"/>
    <n v="3"/>
    <n v="0"/>
    <n v="32337.67"/>
    <n v="0"/>
    <n v="32337.67"/>
    <n v="30676.799999999999"/>
    <n v="0"/>
    <n v="1660.87"/>
    <n v="31230.42"/>
    <n v="553.62"/>
    <n v="301"/>
    <n v="1"/>
    <n v="66"/>
    <x v="2"/>
    <s v="05/2021"/>
    <s v="Renovations to Silver Lake Break ro"/>
    <n v="6"/>
    <s v="Renovations to Silver Lake Break room - 1350"/>
    <x v="0"/>
    <x v="2"/>
  </r>
  <r>
    <n v="6933761"/>
    <n v="1"/>
    <x v="5"/>
    <n v="120"/>
    <n v="34"/>
    <n v="0"/>
    <n v="-5165"/>
    <n v="0"/>
    <n v="-5165"/>
    <n v="-3669.81"/>
    <n v="0"/>
    <n v="-1495.19"/>
    <n v="-3713.79"/>
    <n v="-43.980000000000004"/>
    <n v="301"/>
    <n v="1"/>
    <n v="66"/>
    <x v="2"/>
    <s v="05/2021"/>
    <s v="Silver Lake Office Additions"/>
    <n v="6"/>
    <s v="Silver Lake Office Additions - 1169"/>
    <x v="0"/>
    <x v="2"/>
  </r>
  <r>
    <n v="6933766"/>
    <n v="1"/>
    <x v="5"/>
    <n v="120"/>
    <n v="84"/>
    <n v="0"/>
    <n v="28385.4"/>
    <n v="0"/>
    <n v="28385.4"/>
    <n v="8308.66"/>
    <n v="0"/>
    <n v="20076.740000000002"/>
    <n v="8547.67"/>
    <n v="239.01"/>
    <n v="301"/>
    <n v="1"/>
    <n v="66"/>
    <x v="2"/>
    <s v="05/2021"/>
    <s v="Newark Office Project Management"/>
    <n v="6"/>
    <s v="Newark Office Project Management - 1746"/>
    <x v="0"/>
    <x v="3"/>
  </r>
  <r>
    <n v="6933768"/>
    <n v="1"/>
    <x v="5"/>
    <n v="84"/>
    <n v="41"/>
    <n v="0"/>
    <n v="414439.25"/>
    <n v="0"/>
    <n v="414439.25"/>
    <n v="211493.96"/>
    <n v="0"/>
    <n v="202945.29"/>
    <n v="216443.84"/>
    <n v="4949.88"/>
    <n v="301"/>
    <n v="1"/>
    <n v="66"/>
    <x v="2"/>
    <s v="05/2021"/>
    <s v="Middletown Office Leasehold Improv"/>
    <n v="6"/>
    <s v="Middletown Office Leasehold Improv - 114 Sandhill Drive - 1717"/>
    <x v="0"/>
    <x v="5"/>
  </r>
  <r>
    <n v="6933787"/>
    <n v="1"/>
    <x v="5"/>
    <n v="72"/>
    <n v="0"/>
    <n v="0"/>
    <n v="20736.3"/>
    <n v="0"/>
    <n v="20736.3"/>
    <n v="20736.3"/>
    <n v="0"/>
    <n v="0"/>
    <n v="20736.3"/>
    <n v="0"/>
    <n v="301"/>
    <n v="1"/>
    <n v="66"/>
    <x v="2"/>
    <s v="05/2021"/>
    <s v="Compass Pointe Bldg"/>
    <n v="6"/>
    <s v="Compass Pointe Bldg - 1074"/>
    <x v="0"/>
    <x v="4"/>
  </r>
  <r>
    <n v="6933798"/>
    <n v="1"/>
    <x v="5"/>
    <n v="120"/>
    <n v="88"/>
    <n v="0"/>
    <n v="45749.2"/>
    <n v="0"/>
    <n v="45749.2"/>
    <n v="11864.34"/>
    <n v="0"/>
    <n v="33884.86"/>
    <n v="12249.4"/>
    <n v="385.06"/>
    <n v="301"/>
    <n v="1"/>
    <n v="66"/>
    <x v="2"/>
    <s v="05/2021"/>
    <s v="Energy Lane Courtyard"/>
    <n v="6"/>
    <s v="Energy Lane Courtyard - 1794"/>
    <x v="0"/>
    <x v="1"/>
  </r>
  <r>
    <n v="6933929"/>
    <n v="1"/>
    <x v="5"/>
    <n v="120"/>
    <n v="31"/>
    <n v="0"/>
    <n v="8851"/>
    <n v="0"/>
    <n v="8851"/>
    <n v="6511.28"/>
    <n v="0"/>
    <n v="2339.7199999999998"/>
    <n v="6586.75"/>
    <n v="75.47"/>
    <n v="301"/>
    <n v="1"/>
    <n v="66"/>
    <x v="2"/>
    <s v="05/2021"/>
    <s v="SL Natural Gas Generator"/>
    <n v="6"/>
    <s v="SL Natural Gas Generator - 1162"/>
    <x v="0"/>
    <x v="2"/>
  </r>
  <r>
    <n v="6933939"/>
    <n v="1"/>
    <x v="5"/>
    <n v="78"/>
    <n v="0"/>
    <n v="0"/>
    <n v="986"/>
    <n v="0"/>
    <n v="986"/>
    <n v="986"/>
    <n v="0"/>
    <n v="0"/>
    <n v="986"/>
    <n v="0"/>
    <n v="301"/>
    <n v="1"/>
    <n v="66"/>
    <x v="2"/>
    <s v="05/2021"/>
    <s v="COMPASS POINTE BLDG"/>
    <n v="6"/>
    <s v="COMPASS POINTE BLDG - 1045"/>
    <x v="0"/>
    <x v="4"/>
  </r>
  <r>
    <n v="6933940"/>
    <n v="1"/>
    <x v="5"/>
    <n v="480"/>
    <n v="445"/>
    <n v="0"/>
    <n v="-0.01"/>
    <n v="0"/>
    <n v="-0.01"/>
    <n v="-0.01"/>
    <n v="0"/>
    <n v="0"/>
    <n v="-0.01"/>
    <n v="0"/>
    <n v="301"/>
    <n v="1"/>
    <n v="66"/>
    <x v="2"/>
    <s v="05/2021"/>
    <s v="Dover Stover/Energy Lane Office"/>
    <n v="6"/>
    <s v="Dover Stover/Energy Lane Office - 1760"/>
    <x v="0"/>
    <x v="1"/>
  </r>
  <r>
    <n v="6933947"/>
    <n v="1"/>
    <x v="5"/>
    <n v="120"/>
    <n v="89"/>
    <n v="0"/>
    <n v="5071.68"/>
    <n v="0"/>
    <n v="5071.68"/>
    <n v="1272.92"/>
    <n v="0"/>
    <n v="3798.76"/>
    <n v="1315.6"/>
    <n v="42.68"/>
    <n v="301"/>
    <n v="1"/>
    <n v="66"/>
    <x v="2"/>
    <s v="05/2021"/>
    <s v="Energy Lane Courtyard"/>
    <n v="6"/>
    <s v="Energy Lane Courtyard - 1788"/>
    <x v="0"/>
    <x v="1"/>
  </r>
  <r>
    <n v="6933948"/>
    <n v="1"/>
    <x v="5"/>
    <n v="120"/>
    <n v="91"/>
    <n v="0"/>
    <n v="832"/>
    <n v="0"/>
    <n v="832"/>
    <n v="194.93"/>
    <n v="0"/>
    <n v="637.07000000000005"/>
    <n v="201.93"/>
    <n v="7"/>
    <n v="301"/>
    <n v="1"/>
    <n v="66"/>
    <x v="2"/>
    <s v="05/2021"/>
    <s v="Energy Lane Courtyard"/>
    <n v="6"/>
    <s v="Energy Lane Courtyard - 1802"/>
    <x v="0"/>
    <x v="1"/>
  </r>
  <r>
    <n v="6933955"/>
    <n v="1"/>
    <x v="5"/>
    <n v="120"/>
    <n v="32"/>
    <n v="0"/>
    <n v="66814"/>
    <n v="0"/>
    <n v="66814"/>
    <n v="48592.03"/>
    <n v="0"/>
    <n v="18221.97"/>
    <n v="49161.47"/>
    <n v="569.44000000000005"/>
    <n v="301"/>
    <n v="1"/>
    <n v="66"/>
    <x v="2"/>
    <s v="05/2021"/>
    <s v="Carrier VAV Temp Controls"/>
    <n v="6"/>
    <s v="Carrier VAV Temp Controls - 1168"/>
    <x v="0"/>
    <x v="1"/>
  </r>
  <r>
    <n v="6934012"/>
    <n v="1"/>
    <x v="5"/>
    <n v="36"/>
    <n v="9"/>
    <n v="0"/>
    <n v="50997.78"/>
    <n v="0"/>
    <n v="50997.78"/>
    <n v="37940.559999999998"/>
    <n v="0"/>
    <n v="13057.22"/>
    <n v="39391.360000000001"/>
    <n v="1450.8"/>
    <n v="301"/>
    <n v="1"/>
    <n v="66"/>
    <x v="2"/>
    <s v="05/2021"/>
    <s v="Compass Point Office Renov"/>
    <n v="6"/>
    <s v="Compass Point Office Renov - 1814"/>
    <x v="0"/>
    <x v="4"/>
  </r>
  <r>
    <n v="6934035"/>
    <n v="1"/>
    <x v="5"/>
    <n v="36"/>
    <n v="11"/>
    <n v="0"/>
    <n v="3759.23"/>
    <n v="0"/>
    <n v="3759.23"/>
    <n v="2583.36"/>
    <n v="0"/>
    <n v="1175.8699999999999"/>
    <n v="2690.26"/>
    <n v="106.9"/>
    <n v="301"/>
    <n v="1"/>
    <n v="66"/>
    <x v="2"/>
    <s v="05/2021"/>
    <s v="Compass Point Office Renov"/>
    <n v="6"/>
    <s v="Compass Point Office Renov - 1820"/>
    <x v="0"/>
    <x v="4"/>
  </r>
  <r>
    <n v="6934039"/>
    <n v="1"/>
    <x v="5"/>
    <n v="120"/>
    <n v="97"/>
    <n v="0"/>
    <n v="4665.62"/>
    <n v="0"/>
    <n v="4665.62"/>
    <n v="859.68"/>
    <n v="0"/>
    <n v="3805.94"/>
    <n v="898.92"/>
    <n v="39.24"/>
    <n v="301"/>
    <n v="1"/>
    <n v="66"/>
    <x v="2"/>
    <s v="05/2021"/>
    <s v="RT113 Signage"/>
    <n v="6"/>
    <s v="RT113 Signage - 1829"/>
    <x v="0"/>
    <x v="1"/>
  </r>
  <r>
    <n v="6934041"/>
    <n v="1"/>
    <x v="5"/>
    <n v="36"/>
    <n v="9"/>
    <n v="0"/>
    <n v="11188.6"/>
    <n v="0"/>
    <n v="11188.6"/>
    <n v="8258.25"/>
    <n v="0"/>
    <n v="2930.35"/>
    <n v="8583.84"/>
    <n v="325.59000000000003"/>
    <n v="301"/>
    <n v="1"/>
    <n v="66"/>
    <x v="2"/>
    <s v="05/2021"/>
    <s v="Compass Point Kitchen Renov"/>
    <n v="6"/>
    <s v="Compass Point Kitchen Renov - 1815"/>
    <x v="0"/>
    <x v="4"/>
  </r>
  <r>
    <n v="6934043"/>
    <n v="1"/>
    <x v="5"/>
    <n v="36"/>
    <n v="12"/>
    <n v="0"/>
    <n v="583.21"/>
    <n v="0"/>
    <n v="583.21"/>
    <n v="384.28"/>
    <n v="0"/>
    <n v="198.93"/>
    <n v="400.86"/>
    <n v="16.580000000000002"/>
    <n v="301"/>
    <n v="1"/>
    <n v="66"/>
    <x v="2"/>
    <s v="05/2021"/>
    <s v="Compass Point Office Renov"/>
    <n v="6"/>
    <s v="Compass Point Office Renov - 1826"/>
    <x v="0"/>
    <x v="4"/>
  </r>
  <r>
    <n v="6934046"/>
    <n v="1"/>
    <x v="5"/>
    <n v="120"/>
    <n v="103"/>
    <n v="0"/>
    <n v="-4078.65"/>
    <n v="0"/>
    <n v="-4078.65"/>
    <n v="-547.32000000000005"/>
    <n v="0"/>
    <n v="-3531.33"/>
    <n v="-581.6"/>
    <n v="-34.28"/>
    <n v="301"/>
    <n v="1"/>
    <n v="66"/>
    <x v="2"/>
    <s v="05/2021"/>
    <s v="Energy Lane Courtyard"/>
    <n v="6"/>
    <s v="Energy Lane Courtyard - 1850"/>
    <x v="0"/>
    <x v="1"/>
  </r>
  <r>
    <n v="6934048"/>
    <n v="1"/>
    <x v="5"/>
    <n v="120"/>
    <n v="96"/>
    <n v="0"/>
    <n v="20937.93"/>
    <n v="0"/>
    <n v="20937.93"/>
    <n v="4032.51"/>
    <n v="0"/>
    <n v="16905.419999999998"/>
    <n v="4208.6099999999997"/>
    <n v="176.1"/>
    <n v="301"/>
    <n v="1"/>
    <n v="66"/>
    <x v="2"/>
    <s v="05/2021"/>
    <s v="RT113 Signage"/>
    <n v="6"/>
    <s v="RT113 Signage - 1828"/>
    <x v="0"/>
    <x v="1"/>
  </r>
  <r>
    <n v="6934071"/>
    <n v="1"/>
    <x v="5"/>
    <n v="36"/>
    <n v="10"/>
    <n v="0"/>
    <n v="20223.07"/>
    <n v="0"/>
    <n v="20223.07"/>
    <n v="14470.86"/>
    <n v="0"/>
    <n v="5752.21"/>
    <n v="15046.08"/>
    <n v="575.22"/>
    <n v="301"/>
    <n v="1"/>
    <n v="66"/>
    <x v="2"/>
    <s v="05/2021"/>
    <s v="Compass Point Office Renov"/>
    <n v="6"/>
    <s v="Compass Point Office Renov - 1819"/>
    <x v="0"/>
    <x v="4"/>
  </r>
  <r>
    <n v="6934074"/>
    <n v="1"/>
    <x v="5"/>
    <n v="480"/>
    <n v="463"/>
    <n v="0"/>
    <n v="-1918.1"/>
    <n v="0"/>
    <n v="-1918.1"/>
    <n v="-63.98"/>
    <n v="0"/>
    <n v="-1854.12"/>
    <n v="-67.98"/>
    <n v="-4"/>
    <n v="301"/>
    <n v="1"/>
    <n v="66"/>
    <x v="2"/>
    <s v="05/2021"/>
    <s v="Dover Stover/Energy Lane Office"/>
    <n v="6"/>
    <s v="Dover Stover/Energy Lane Office - 1849"/>
    <x v="0"/>
    <x v="1"/>
  </r>
  <r>
    <n v="7003661"/>
    <n v="1"/>
    <x v="5"/>
    <n v="120"/>
    <n v="106"/>
    <n v="0"/>
    <n v="12534.17"/>
    <n v="0"/>
    <n v="12534.17"/>
    <n v="1368.53"/>
    <n v="0"/>
    <n v="11165.64"/>
    <n v="1473.87"/>
    <n v="105.34"/>
    <n v="301"/>
    <n v="1"/>
    <n v="66"/>
    <x v="2"/>
    <s v="05/2021"/>
    <s v="Energy Lane Warehouse Office"/>
    <n v="6"/>
    <s v="Energy Lane Warehouse Office for Bldg Mgr (share w/DE Div) - 1850"/>
    <x v="0"/>
    <x v="1"/>
  </r>
  <r>
    <n v="6933472"/>
    <n v="1"/>
    <x v="5"/>
    <n v="120"/>
    <n v="84"/>
    <n v="0"/>
    <n v="421491.92"/>
    <n v="0"/>
    <n v="421491.92"/>
    <n v="123374.19"/>
    <n v="0"/>
    <n v="298117.73"/>
    <n v="126923.21"/>
    <n v="3549.02"/>
    <n v="302"/>
    <n v="1"/>
    <n v="67"/>
    <x v="3"/>
    <s v="05/2021"/>
    <s v="Newark Office Construction"/>
    <n v="6"/>
    <s v="Newark Office Construction - 1750"/>
    <x v="0"/>
    <x v="3"/>
  </r>
  <r>
    <n v="1624201"/>
    <n v="1"/>
    <x v="5"/>
    <n v="120"/>
    <n v="111"/>
    <n v="0"/>
    <n v="55412.75"/>
    <n v="1586.49"/>
    <n v="56999.24"/>
    <n v="2672.11"/>
    <n v="0"/>
    <n v="52740.639999999999"/>
    <n v="3147.25"/>
    <n v="475.14"/>
    <n v="303"/>
    <n v="1"/>
    <n v="68"/>
    <x v="4"/>
    <s v="05/2021"/>
    <s v="Satellite Office Srv Repl"/>
    <n v="2"/>
    <s v="Satellite Office Srv Repl"/>
    <x v="0"/>
    <x v="0"/>
  </r>
  <r>
    <n v="3775369"/>
    <n v="1"/>
    <x v="5"/>
    <n v="120"/>
    <n v="116"/>
    <n v="0"/>
    <n v="64000"/>
    <n v="0"/>
    <n v="64000"/>
    <n v="2133.3200000000002"/>
    <n v="0"/>
    <n v="61866.68"/>
    <n v="2666.65"/>
    <n v="533.33000000000004"/>
    <n v="303"/>
    <n v="1"/>
    <n v="68"/>
    <x v="4"/>
    <s v="05/2021"/>
    <s v="Energy Lane Acct Workstation"/>
    <n v="2"/>
    <s v="Energy Lane Acct Workstation"/>
    <x v="0"/>
    <x v="0"/>
  </r>
  <r>
    <n v="6932897"/>
    <n v="1"/>
    <x v="5"/>
    <n v="84"/>
    <n v="39"/>
    <n v="0"/>
    <n v="4165.5"/>
    <n v="0"/>
    <n v="4165.5"/>
    <n v="2231.5300000000002"/>
    <n v="0"/>
    <n v="1933.97"/>
    <n v="2281.12"/>
    <n v="49.59"/>
    <n v="303"/>
    <n v="1"/>
    <n v="68"/>
    <x v="4"/>
    <s v="05/2021"/>
    <s v="Phones, (12) Cisco IP phones 8851"/>
    <n v="2"/>
    <s v="Phones, (12) Cisco IP phones 8851 - 1580"/>
    <x v="0"/>
    <x v="0"/>
  </r>
  <r>
    <n v="6932927"/>
    <n v="1"/>
    <x v="5"/>
    <n v="120"/>
    <n v="84"/>
    <n v="0"/>
    <n v="127887.5"/>
    <n v="0"/>
    <n v="127887.5"/>
    <n v="37433.74"/>
    <n v="0"/>
    <n v="90453.759999999995"/>
    <n v="38510.57"/>
    <n v="1076.83"/>
    <n v="303"/>
    <n v="1"/>
    <n v="68"/>
    <x v="4"/>
    <s v="05/2021"/>
    <s v="Newark Office Furniture"/>
    <n v="2"/>
    <s v="Newark Office Furniture - 1754"/>
    <x v="0"/>
    <x v="0"/>
  </r>
  <r>
    <n v="6932928"/>
    <n v="1"/>
    <x v="5"/>
    <n v="120"/>
    <n v="85"/>
    <n v="0"/>
    <n v="25577.5"/>
    <n v="0"/>
    <n v="25577.5"/>
    <n v="7273.29"/>
    <n v="0"/>
    <n v="18304.21"/>
    <n v="7488.63"/>
    <n v="215.34"/>
    <n v="303"/>
    <n v="1"/>
    <n v="68"/>
    <x v="4"/>
    <s v="05/2021"/>
    <s v="Newark Office Furniture"/>
    <n v="2"/>
    <s v="Newark Office Furniture - 1765"/>
    <x v="0"/>
    <x v="0"/>
  </r>
  <r>
    <n v="6932960"/>
    <n v="1"/>
    <x v="5"/>
    <n v="120"/>
    <n v="85"/>
    <n v="0"/>
    <n v="-18529.939999999999"/>
    <n v="0"/>
    <n v="-18529.939999999999"/>
    <n v="-5269.27"/>
    <n v="0"/>
    <n v="-13260.67"/>
    <n v="-5425.28"/>
    <n v="-156.01"/>
    <n v="303"/>
    <n v="1"/>
    <n v="68"/>
    <x v="4"/>
    <s v="05/2021"/>
    <s v="Energy Lane FFE"/>
    <n v="2"/>
    <s v="Energy Lane FFE - 1768"/>
    <x v="0"/>
    <x v="0"/>
  </r>
  <r>
    <n v="6933042"/>
    <n v="1"/>
    <x v="5"/>
    <n v="120"/>
    <n v="39"/>
    <n v="0"/>
    <n v="14658"/>
    <n v="0"/>
    <n v="14658"/>
    <n v="9800.75"/>
    <n v="0"/>
    <n v="4857.25"/>
    <n v="9925.2900000000009"/>
    <n v="124.54"/>
    <n v="303"/>
    <n v="1"/>
    <n v="68"/>
    <x v="4"/>
    <s v="05/2021"/>
    <s v="Replace SL Sidewalks"/>
    <n v="2"/>
    <s v="Replace SL Sidewalks - 1198"/>
    <x v="0"/>
    <x v="0"/>
  </r>
  <r>
    <n v="6933054"/>
    <n v="1"/>
    <x v="5"/>
    <n v="84"/>
    <n v="28"/>
    <n v="0"/>
    <n v="4718.75"/>
    <n v="0"/>
    <n v="4718.75"/>
    <n v="3145.85"/>
    <n v="0"/>
    <n v="1572.9"/>
    <n v="3202.03"/>
    <n v="56.18"/>
    <n v="303"/>
    <n v="1"/>
    <n v="68"/>
    <x v="4"/>
    <s v="05/2021"/>
    <s v="Soundmasking system furniture for 2"/>
    <n v="2"/>
    <s v="Soundmasking system furniture for 2nd flr SL - 1363"/>
    <x v="0"/>
    <x v="0"/>
  </r>
  <r>
    <n v="6933062"/>
    <n v="1"/>
    <x v="5"/>
    <n v="120"/>
    <n v="86"/>
    <n v="0"/>
    <n v="14930.5"/>
    <n v="0"/>
    <n v="14930.5"/>
    <n v="4121.12"/>
    <n v="0"/>
    <n v="10809.38"/>
    <n v="4246.8100000000004"/>
    <n v="125.69"/>
    <n v="303"/>
    <n v="1"/>
    <n v="68"/>
    <x v="4"/>
    <s v="05/2021"/>
    <s v="Newark Office Furniture"/>
    <n v="2"/>
    <s v="Newark Office Furniture - 1773"/>
    <x v="0"/>
    <x v="0"/>
  </r>
  <r>
    <n v="6933075"/>
    <n v="1"/>
    <x v="5"/>
    <n v="120"/>
    <n v="0"/>
    <n v="0"/>
    <n v="5793.17"/>
    <n v="-5793.17"/>
    <n v="0"/>
    <n v="5793.17"/>
    <n v="-5793.17"/>
    <n v="0"/>
    <n v="0"/>
    <n v="0"/>
    <n v="303"/>
    <n v="1"/>
    <n v="68"/>
    <x v="4"/>
    <s v="05/2021"/>
    <s v="7 Exeter Side Conference Chairs"/>
    <n v="2"/>
    <s v="7 Exeter Side Conference Chairs - 1013"/>
    <x v="0"/>
    <x v="0"/>
  </r>
  <r>
    <n v="6933199"/>
    <n v="1"/>
    <x v="5"/>
    <n v="120"/>
    <n v="87"/>
    <n v="0"/>
    <n v="5814"/>
    <n v="0"/>
    <n v="5814"/>
    <n v="1556.28"/>
    <n v="0"/>
    <n v="4257.72"/>
    <n v="1605.22"/>
    <n v="48.94"/>
    <n v="303"/>
    <n v="1"/>
    <n v="68"/>
    <x v="4"/>
    <s v="05/2021"/>
    <s v="Newark Office Furniture"/>
    <n v="2"/>
    <s v="Newark Office Furniture - 1780"/>
    <x v="0"/>
    <x v="0"/>
  </r>
  <r>
    <n v="6933200"/>
    <n v="1"/>
    <x v="5"/>
    <n v="120"/>
    <n v="91"/>
    <n v="0"/>
    <n v="2548.48"/>
    <n v="0"/>
    <n v="2548.48"/>
    <n v="597.08000000000004"/>
    <n v="0"/>
    <n v="1951.4"/>
    <n v="618.52"/>
    <n v="21.44"/>
    <n v="303"/>
    <n v="1"/>
    <n v="68"/>
    <x v="4"/>
    <s v="05/2021"/>
    <s v="Newark Office Furniture"/>
    <n v="2"/>
    <s v="Newark Office Furniture - 1804"/>
    <x v="0"/>
    <x v="0"/>
  </r>
  <r>
    <n v="6933226"/>
    <n v="1"/>
    <x v="5"/>
    <n v="120"/>
    <n v="24"/>
    <n v="0"/>
    <n v="8659.32"/>
    <n v="0"/>
    <n v="8659.32"/>
    <n v="6879.36"/>
    <n v="0"/>
    <n v="1779.96"/>
    <n v="6953.53"/>
    <n v="74.17"/>
    <n v="303"/>
    <n v="1"/>
    <n v="68"/>
    <x v="4"/>
    <s v="05/2021"/>
    <s v="7 Filing Cabinets"/>
    <n v="2"/>
    <s v="7 Filing Cabinets - 1156"/>
    <x v="0"/>
    <x v="0"/>
  </r>
  <r>
    <n v="6933336"/>
    <n v="1"/>
    <x v="5"/>
    <n v="120"/>
    <n v="39"/>
    <n v="0"/>
    <n v="19609"/>
    <n v="0"/>
    <n v="19609"/>
    <n v="13111.08"/>
    <n v="0"/>
    <n v="6497.92"/>
    <n v="13277.69"/>
    <n v="166.61"/>
    <n v="303"/>
    <n v="1"/>
    <n v="68"/>
    <x v="4"/>
    <s v="05/2021"/>
    <s v="Patio Replacement"/>
    <n v="2"/>
    <s v="Patio Replacement - 1199"/>
    <x v="0"/>
    <x v="0"/>
  </r>
  <r>
    <n v="6933374"/>
    <n v="1"/>
    <x v="5"/>
    <n v="84"/>
    <n v="31"/>
    <n v="0"/>
    <n v="17937.05"/>
    <n v="0"/>
    <n v="17937.05"/>
    <n v="11163.47"/>
    <n v="0"/>
    <n v="6773.58"/>
    <n v="11381.97"/>
    <n v="218.5"/>
    <n v="303"/>
    <n v="1"/>
    <n v="68"/>
    <x v="4"/>
    <s v="05/2021"/>
    <s v="Cambridge Noise Masking Sound Syste"/>
    <n v="2"/>
    <s v="Cambridge Noise Masking Sound System - 1481"/>
    <x v="0"/>
    <x v="0"/>
  </r>
  <r>
    <n v="6933473"/>
    <n v="1"/>
    <x v="5"/>
    <n v="120"/>
    <n v="84"/>
    <n v="0"/>
    <n v="102310"/>
    <n v="0"/>
    <n v="102310"/>
    <n v="29946.959999999999"/>
    <n v="0"/>
    <n v="72363.039999999994"/>
    <n v="30808.42"/>
    <n v="861.46"/>
    <n v="303"/>
    <n v="1"/>
    <n v="68"/>
    <x v="4"/>
    <s v="05/2021"/>
    <s v="Newark Office Furniture"/>
    <n v="2"/>
    <s v="Newark Office Furniture - 1751"/>
    <x v="0"/>
    <x v="0"/>
  </r>
  <r>
    <n v="6933478"/>
    <n v="1"/>
    <x v="5"/>
    <n v="120"/>
    <n v="24"/>
    <n v="0"/>
    <n v="17269.23"/>
    <n v="0"/>
    <n v="17269.23"/>
    <n v="13719.45"/>
    <n v="0"/>
    <n v="3549.78"/>
    <n v="13867.36"/>
    <n v="147.91"/>
    <n v="303"/>
    <n v="1"/>
    <n v="68"/>
    <x v="4"/>
    <s v="05/2021"/>
    <s v="Office Furniture-Sergio Garrillos"/>
    <n v="2"/>
    <s v="Office Furniture-Sergio Garrillos - 1130"/>
    <x v="0"/>
    <x v="0"/>
  </r>
  <r>
    <n v="6933505"/>
    <n v="1"/>
    <x v="5"/>
    <n v="120"/>
    <n v="15"/>
    <n v="0"/>
    <n v="14149.18"/>
    <n v="0"/>
    <n v="14149.18"/>
    <n v="12315.06"/>
    <n v="0"/>
    <n v="1834.12"/>
    <n v="12437.33"/>
    <n v="122.27"/>
    <n v="303"/>
    <n v="1"/>
    <n v="68"/>
    <x v="4"/>
    <s v="05/2021"/>
    <s v="Compass Pointe Office Furn"/>
    <n v="2"/>
    <s v="Compass Pointe Office Furn - 1160"/>
    <x v="0"/>
    <x v="0"/>
  </r>
  <r>
    <n v="6933556"/>
    <n v="1"/>
    <x v="5"/>
    <n v="84"/>
    <n v="1"/>
    <n v="0"/>
    <n v="13436.6"/>
    <n v="0"/>
    <n v="13436.6"/>
    <n v="13201.59"/>
    <n v="0"/>
    <n v="235.01"/>
    <n v="13436.6"/>
    <n v="235.01"/>
    <n v="303"/>
    <n v="1"/>
    <n v="68"/>
    <x v="4"/>
    <s v="05/2021"/>
    <s v="GIS Support Project"/>
    <n v="2"/>
    <s v="GIS Support Project - 1186"/>
    <x v="0"/>
    <x v="0"/>
  </r>
  <r>
    <n v="6933649"/>
    <n v="1"/>
    <x v="5"/>
    <n v="84"/>
    <n v="30"/>
    <n v="0"/>
    <n v="8664.94"/>
    <n v="0"/>
    <n v="8664.94"/>
    <n v="5570.29"/>
    <n v="0"/>
    <n v="3094.65"/>
    <n v="5673.44"/>
    <n v="103.15"/>
    <n v="303"/>
    <n v="1"/>
    <n v="68"/>
    <x v="4"/>
    <s v="05/2021"/>
    <s v="Breakroom &amp; Atruim Furniture at Sil"/>
    <n v="2"/>
    <s v="Breakroom &amp; Atruim Furniture at Silver Lake - 1442"/>
    <x v="0"/>
    <x v="0"/>
  </r>
  <r>
    <n v="6933653"/>
    <n v="1"/>
    <x v="5"/>
    <n v="120"/>
    <n v="91"/>
    <n v="0"/>
    <n v="-16938.03"/>
    <n v="0"/>
    <n v="-16938.03"/>
    <n v="-3968.64"/>
    <n v="0"/>
    <n v="-12969.39"/>
    <n v="-4111.16"/>
    <n v="-142.52000000000001"/>
    <n v="303"/>
    <n v="1"/>
    <n v="68"/>
    <x v="4"/>
    <s v="05/2021"/>
    <s v="Energy Lane FFE"/>
    <n v="2"/>
    <s v="Energy Lane FFE - 1803"/>
    <x v="0"/>
    <x v="0"/>
  </r>
  <r>
    <n v="6933657"/>
    <n v="1"/>
    <x v="5"/>
    <n v="60"/>
    <n v="10"/>
    <n v="0"/>
    <n v="12438"/>
    <n v="0"/>
    <n v="12438"/>
    <n v="10270.75"/>
    <n v="0"/>
    <n v="2167.25"/>
    <n v="10487.48"/>
    <n v="216.73000000000002"/>
    <n v="303"/>
    <n v="1"/>
    <n v="68"/>
    <x v="4"/>
    <s v="05/2021"/>
    <s v="Cambridge Noise Masking Syst at Com"/>
    <n v="2"/>
    <s v="Cambridge Noise Masking Syst at Compass Pointe - 1523"/>
    <x v="0"/>
    <x v="0"/>
  </r>
  <r>
    <n v="6933765"/>
    <n v="1"/>
    <x v="5"/>
    <n v="120"/>
    <n v="88"/>
    <n v="0"/>
    <n v="11534.5"/>
    <n v="0"/>
    <n v="11534.5"/>
    <n v="2991.25"/>
    <n v="0"/>
    <n v="8543.25"/>
    <n v="3088.33"/>
    <n v="97.08"/>
    <n v="303"/>
    <n v="1"/>
    <n v="68"/>
    <x v="4"/>
    <s v="05/2021"/>
    <s v="Newark Office Furniture"/>
    <n v="2"/>
    <s v="Newark Office Furniture - 1785"/>
    <x v="0"/>
    <x v="0"/>
  </r>
  <r>
    <n v="6933854"/>
    <n v="1"/>
    <x v="5"/>
    <n v="84"/>
    <n v="39"/>
    <n v="0"/>
    <n v="82147.13"/>
    <n v="0"/>
    <n v="82147.13"/>
    <n v="44007.38"/>
    <n v="0"/>
    <n v="38139.75"/>
    <n v="44985.32"/>
    <n v="977.94"/>
    <n v="303"/>
    <n v="1"/>
    <n v="68"/>
    <x v="4"/>
    <s v="05/2021"/>
    <s v="CISCO phone system equip at Energy"/>
    <n v="2"/>
    <s v="CISCO phone system equip at Energy Lane - 1581"/>
    <x v="0"/>
    <x v="0"/>
  </r>
  <r>
    <n v="6933862"/>
    <n v="1"/>
    <x v="5"/>
    <n v="120"/>
    <n v="0"/>
    <n v="0"/>
    <n v="6435.14"/>
    <n v="-6435.14"/>
    <n v="0"/>
    <n v="6435.14"/>
    <n v="-6435.14"/>
    <n v="0"/>
    <n v="0"/>
    <n v="0"/>
    <n v="303"/>
    <n v="1"/>
    <n v="68"/>
    <x v="4"/>
    <s v="05/2021"/>
    <s v="3 Regent Executive Chairs"/>
    <n v="2"/>
    <s v="3 Regent Executive Chairs - 1008"/>
    <x v="0"/>
    <x v="0"/>
  </r>
  <r>
    <n v="6933922"/>
    <n v="1"/>
    <x v="5"/>
    <n v="120"/>
    <n v="90"/>
    <n v="0"/>
    <n v="10999"/>
    <n v="0"/>
    <n v="10999"/>
    <n v="2668.91"/>
    <n v="0"/>
    <n v="8330.09"/>
    <n v="2761.47"/>
    <n v="92.56"/>
    <n v="303"/>
    <n v="1"/>
    <n v="68"/>
    <x v="4"/>
    <s v="05/2021"/>
    <s v="Newark Office Furniture"/>
    <n v="2"/>
    <s v="Newark Office Furniture - 1796"/>
    <x v="0"/>
    <x v="0"/>
  </r>
  <r>
    <n v="6933941"/>
    <n v="1"/>
    <x v="5"/>
    <n v="120"/>
    <n v="85"/>
    <n v="0"/>
    <n v="31928.82"/>
    <n v="0"/>
    <n v="31928.82"/>
    <n v="9079.4500000000007"/>
    <n v="0"/>
    <n v="22849.37"/>
    <n v="9348.27"/>
    <n v="268.82"/>
    <n v="303"/>
    <n v="1"/>
    <n v="68"/>
    <x v="4"/>
    <s v="05/2021"/>
    <s v="Dover Stover/Energy Lane Office"/>
    <n v="2"/>
    <s v="Dover Stover/Energy Lane Office - 1770"/>
    <x v="0"/>
    <x v="0"/>
  </r>
  <r>
    <n v="6933949"/>
    <n v="1"/>
    <x v="5"/>
    <n v="120"/>
    <n v="84"/>
    <n v="0"/>
    <n v="388964.21"/>
    <n v="0"/>
    <n v="388964.21"/>
    <n v="113853.03"/>
    <n v="0"/>
    <n v="275111.18"/>
    <n v="117128.16"/>
    <n v="3275.13"/>
    <n v="303"/>
    <n v="1"/>
    <n v="68"/>
    <x v="4"/>
    <s v="05/2021"/>
    <s v="Energy Lane FFE"/>
    <n v="2"/>
    <s v="Energy Lane FFE - 1753"/>
    <x v="0"/>
    <x v="0"/>
  </r>
  <r>
    <n v="6934015"/>
    <n v="1"/>
    <x v="5"/>
    <n v="120"/>
    <n v="97"/>
    <n v="0"/>
    <n v="4385.91"/>
    <n v="0"/>
    <n v="4385.91"/>
    <n v="808.06"/>
    <n v="0"/>
    <n v="3577.85"/>
    <n v="844.95"/>
    <n v="36.89"/>
    <n v="303"/>
    <n v="1"/>
    <n v="68"/>
    <x v="4"/>
    <s v="05/2021"/>
    <s v="Energy Lane FFE"/>
    <n v="2"/>
    <s v="Energy Lane FFE - 1831"/>
    <x v="0"/>
    <x v="0"/>
  </r>
  <r>
    <n v="6934016"/>
    <n v="1"/>
    <x v="5"/>
    <n v="120"/>
    <n v="103"/>
    <n v="0"/>
    <n v="7252.01"/>
    <n v="0"/>
    <n v="7252.01"/>
    <n v="973.25"/>
    <n v="0"/>
    <n v="6278.76"/>
    <n v="1034.21"/>
    <n v="60.96"/>
    <n v="303"/>
    <n v="1"/>
    <n v="68"/>
    <x v="4"/>
    <s v="05/2021"/>
    <s v="Energy Lane FFE"/>
    <n v="2"/>
    <s v="Energy Lane FFE - 1851"/>
    <x v="0"/>
    <x v="0"/>
  </r>
  <r>
    <n v="6934037"/>
    <n v="1"/>
    <x v="5"/>
    <n v="120"/>
    <n v="100"/>
    <n v="0"/>
    <n v="29532.95"/>
    <n v="0"/>
    <n v="29532.95"/>
    <n v="4702.45"/>
    <n v="0"/>
    <n v="24830.5"/>
    <n v="4950.76"/>
    <n v="248.31"/>
    <n v="303"/>
    <n v="1"/>
    <n v="68"/>
    <x v="4"/>
    <s v="05/2021"/>
    <s v="Energy Lane FFE"/>
    <n v="2"/>
    <s v="Energy Lane FFE - 1841"/>
    <x v="0"/>
    <x v="0"/>
  </r>
  <r>
    <n v="6934038"/>
    <n v="1"/>
    <x v="5"/>
    <n v="120"/>
    <n v="101"/>
    <n v="0"/>
    <n v="4824.55"/>
    <n v="0"/>
    <n v="4824.55"/>
    <n v="727.95"/>
    <n v="0"/>
    <n v="4096.6000000000004"/>
    <n v="768.51"/>
    <n v="40.56"/>
    <n v="303"/>
    <n v="1"/>
    <n v="68"/>
    <x v="4"/>
    <s v="05/2021"/>
    <s v="Energy Lane FFE"/>
    <n v="2"/>
    <s v="Energy Lane FFE - 1843"/>
    <x v="0"/>
    <x v="0"/>
  </r>
  <r>
    <n v="6934047"/>
    <n v="1"/>
    <x v="5"/>
    <n v="120"/>
    <n v="93"/>
    <n v="0"/>
    <n v="3574"/>
    <n v="0"/>
    <n v="3574"/>
    <n v="777.8"/>
    <n v="0"/>
    <n v="2796.2"/>
    <n v="807.87"/>
    <n v="30.07"/>
    <n v="303"/>
    <n v="1"/>
    <n v="68"/>
    <x v="4"/>
    <s v="05/2021"/>
    <s v="Newark Office Furniture"/>
    <n v="2"/>
    <s v="Newark Office Furniture - 1812"/>
    <x v="0"/>
    <x v="0"/>
  </r>
  <r>
    <n v="17729244"/>
    <n v="1"/>
    <x v="5"/>
    <n v="120"/>
    <n v="119"/>
    <n v="0"/>
    <n v="76473.740000000005"/>
    <n v="13384"/>
    <n v="89857.74"/>
    <n v="637.28"/>
    <n v="0"/>
    <n v="75836.460000000006"/>
    <n v="1274.56"/>
    <n v="637.28"/>
    <n v="303"/>
    <n v="1"/>
    <n v="68"/>
    <x v="4"/>
    <s v="05/2021"/>
    <s v="CU20240111   COLO Firewall Replacem"/>
    <n v="2"/>
    <s v="CU20240111   COLO Firewall Replacement"/>
    <x v="0"/>
    <x v="0"/>
  </r>
  <r>
    <n v="17729247"/>
    <n v="1"/>
    <x v="5"/>
    <n v="120"/>
    <n v="119"/>
    <n v="0"/>
    <n v="30573.07"/>
    <n v="0"/>
    <n v="30573.07"/>
    <n v="254.78"/>
    <n v="0"/>
    <n v="30318.29"/>
    <n v="509.56"/>
    <n v="254.78"/>
    <n v="303"/>
    <n v="1"/>
    <n v="68"/>
    <x v="4"/>
    <s v="05/2021"/>
    <s v="CU20240112   Failed Equip Remote Si"/>
    <n v="2"/>
    <s v="CU20240112   Failed Equip Remote Sites"/>
    <x v="0"/>
    <x v="0"/>
  </r>
  <r>
    <n v="1624198"/>
    <n v="1"/>
    <x v="5"/>
    <n v="60"/>
    <n v="51"/>
    <n v="0"/>
    <n v="7200"/>
    <n v="0"/>
    <n v="7200"/>
    <n v="1080"/>
    <n v="0"/>
    <n v="6120"/>
    <n v="1200"/>
    <n v="120"/>
    <n v="304"/>
    <n v="1"/>
    <n v="69"/>
    <x v="5"/>
    <s v="05/2021"/>
    <s v="Data Center Move Core Infra"/>
    <n v="2"/>
    <s v="Data Center Move Core Infra"/>
    <x v="0"/>
    <x v="0"/>
  </r>
  <r>
    <n v="1624204"/>
    <n v="1"/>
    <x v="5"/>
    <n v="60"/>
    <n v="51"/>
    <n v="0"/>
    <n v="85755.72"/>
    <n v="0"/>
    <n v="85755.72"/>
    <n v="12817.64"/>
    <n v="0"/>
    <n v="72938.080000000002"/>
    <n v="14247.8"/>
    <n v="1430.16"/>
    <n v="304"/>
    <n v="1"/>
    <n v="69"/>
    <x v="5"/>
    <s v="05/2021"/>
    <s v="Site Refresh SD WAN"/>
    <n v="2"/>
    <s v="Site Refresh SD WAN"/>
    <x v="0"/>
    <x v="0"/>
  </r>
  <r>
    <n v="2272866"/>
    <n v="1"/>
    <x v="5"/>
    <n v="60"/>
    <n v="52"/>
    <n v="0"/>
    <n v="94683.02"/>
    <n v="0"/>
    <n v="94683.02"/>
    <n v="10603.04"/>
    <n v="0"/>
    <n v="84079.98"/>
    <n v="12219.96"/>
    <n v="1616.92"/>
    <n v="304"/>
    <n v="1"/>
    <n v="69"/>
    <x v="5"/>
    <s v="05/2021"/>
    <s v="Windows 10 Deployment"/>
    <n v="2"/>
    <s v="Windows 10 Deployment"/>
    <x v="0"/>
    <x v="0"/>
  </r>
  <r>
    <n v="2272871"/>
    <n v="1"/>
    <x v="5"/>
    <n v="60"/>
    <n v="52"/>
    <n v="0"/>
    <n v="11884.06"/>
    <n v="0"/>
    <n v="11884.06"/>
    <n v="1584.56"/>
    <n v="0"/>
    <n v="10299.5"/>
    <n v="1782.63"/>
    <n v="198.07"/>
    <n v="304"/>
    <n v="1"/>
    <n v="69"/>
    <x v="5"/>
    <s v="05/2021"/>
    <s v="Computer Purchase 01"/>
    <n v="2"/>
    <s v="Computer Purchase 01"/>
    <x v="0"/>
    <x v="0"/>
  </r>
  <r>
    <n v="2272876"/>
    <n v="1"/>
    <x v="5"/>
    <n v="60"/>
    <n v="53"/>
    <n v="0"/>
    <n v="114805.47"/>
    <n v="1186.77"/>
    <n v="115992.24"/>
    <n v="6686.15"/>
    <n v="0"/>
    <n v="108119.32"/>
    <n v="8726.14"/>
    <n v="2039.99"/>
    <n v="304"/>
    <n v="1"/>
    <n v="69"/>
    <x v="5"/>
    <s v="05/2021"/>
    <s v="CU20240114 - Computer Purchase 02"/>
    <n v="2"/>
    <s v="CU20240114 - Computer Purchase 02"/>
    <x v="0"/>
    <x v="0"/>
  </r>
  <r>
    <n v="6932890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4"/>
    <x v="0"/>
    <x v="0"/>
  </r>
  <r>
    <n v="6932891"/>
    <n v="1"/>
    <x v="5"/>
    <n v="60"/>
    <n v="16"/>
    <n v="0"/>
    <n v="886.59"/>
    <n v="0"/>
    <n v="886.59"/>
    <n v="641.71"/>
    <n v="0"/>
    <n v="244.88"/>
    <n v="657.02"/>
    <n v="15.31"/>
    <n v="304"/>
    <n v="1"/>
    <n v="69"/>
    <x v="5"/>
    <s v="05/2021"/>
    <s v="Laptop, (1) Dell E5470 Lattitude"/>
    <n v="2"/>
    <s v="Laptop, (1) Dell E5470 Lattitude - 1622"/>
    <x v="0"/>
    <x v="0"/>
  </r>
  <r>
    <n v="6932892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7"/>
    <x v="0"/>
    <x v="0"/>
  </r>
  <r>
    <n v="6932893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s v="Laptop, (1) Dell E5470 Lattitude"/>
    <n v="2"/>
    <s v="Laptop, (1) Dell E5470 Lattitude - 1642"/>
    <x v="0"/>
    <x v="0"/>
  </r>
  <r>
    <n v="6932901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6"/>
    <x v="0"/>
    <x v="0"/>
  </r>
  <r>
    <n v="6932906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8"/>
    <x v="0"/>
    <x v="0"/>
  </r>
  <r>
    <n v="6932918"/>
    <n v="1"/>
    <x v="5"/>
    <n v="60"/>
    <n v="31"/>
    <n v="0"/>
    <n v="1560"/>
    <n v="0"/>
    <n v="1560"/>
    <n v="735.25"/>
    <n v="0"/>
    <n v="824.75"/>
    <n v="761.85"/>
    <n v="26.6"/>
    <n v="304"/>
    <n v="1"/>
    <n v="69"/>
    <x v="5"/>
    <s v="05/2021"/>
    <s v="Network Upgrades"/>
    <n v="2"/>
    <s v="Network Upgrades - 1805"/>
    <x v="0"/>
    <x v="0"/>
  </r>
  <r>
    <n v="6932923"/>
    <n v="1"/>
    <x v="5"/>
    <n v="60"/>
    <n v="19"/>
    <n v="0"/>
    <n v="16104"/>
    <n v="0"/>
    <n v="16104"/>
    <n v="10839.92"/>
    <n v="0"/>
    <n v="5264.08"/>
    <n v="11116.98"/>
    <n v="277.06"/>
    <n v="304"/>
    <n v="1"/>
    <n v="69"/>
    <x v="5"/>
    <s v="05/2021"/>
    <s v="Laptops, (10) Dell CTO 7480"/>
    <n v="2"/>
    <s v="Laptops, (10) Dell CTO 7480 - 1726"/>
    <x v="0"/>
    <x v="0"/>
  </r>
  <r>
    <n v="6932924"/>
    <n v="1"/>
    <x v="5"/>
    <n v="60"/>
    <n v="22"/>
    <n v="0"/>
    <n v="6524.82"/>
    <n v="0"/>
    <n v="6524.82"/>
    <n v="4062.03"/>
    <n v="0"/>
    <n v="2462.79"/>
    <n v="4173.9799999999996"/>
    <n v="111.95"/>
    <n v="304"/>
    <n v="1"/>
    <n v="69"/>
    <x v="5"/>
    <s v="05/2021"/>
    <s v="Laptops, (4) Dell CTO 7480"/>
    <n v="2"/>
    <s v="Laptops, (4) Dell CTO 7480 - 1739"/>
    <x v="0"/>
    <x v="0"/>
  </r>
  <r>
    <n v="6932925"/>
    <n v="1"/>
    <x v="5"/>
    <n v="36"/>
    <n v="1"/>
    <n v="0"/>
    <n v="10407"/>
    <n v="0"/>
    <n v="10407"/>
    <n v="10095.68"/>
    <n v="0"/>
    <n v="311.32"/>
    <n v="10407"/>
    <n v="311.32"/>
    <n v="304"/>
    <n v="1"/>
    <n v="69"/>
    <x v="5"/>
    <s v="05/2021"/>
    <s v="Licenses, (36) CISCO L-ASA5545-TAM"/>
    <n v="2"/>
    <s v="Licenses, (36) CISCO L-ASA5545-TAM subscriptions for Energy Lane Firewall - 1777"/>
    <x v="0"/>
    <x v="0"/>
  </r>
  <r>
    <n v="6932931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s v="PC, (1) Dell Opti 5040 desktop comp"/>
    <n v="2"/>
    <s v="PC, (1) Dell Opti 5040 desktop computer - 1661"/>
    <x v="0"/>
    <x v="0"/>
  </r>
  <r>
    <n v="6932933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49"/>
    <x v="0"/>
    <x v="0"/>
  </r>
  <r>
    <n v="6932934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s v="PC, (1) Dell Opti 5040 desktop comp"/>
    <n v="2"/>
    <s v="PC, (1) Dell Opti 5040 desktop computer - 1667"/>
    <x v="0"/>
    <x v="0"/>
  </r>
  <r>
    <n v="6932935"/>
    <n v="1"/>
    <x v="5"/>
    <n v="60"/>
    <n v="16"/>
    <n v="0"/>
    <n v="1184.1500000000001"/>
    <n v="0"/>
    <n v="1184.1500000000001"/>
    <n v="857.09"/>
    <n v="0"/>
    <n v="327.06"/>
    <n v="877.53"/>
    <n v="20.440000000000001"/>
    <n v="304"/>
    <n v="1"/>
    <n v="69"/>
    <x v="5"/>
    <s v="05/2021"/>
    <s v="PC, (1) Dell Opti 5040 desktop comp"/>
    <n v="2"/>
    <s v="PC, (1) Dell Opti 5040 desktop computer - 1670"/>
    <x v="0"/>
    <x v="0"/>
  </r>
  <r>
    <n v="6932938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54"/>
    <x v="0"/>
    <x v="0"/>
  </r>
  <r>
    <n v="6932939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s v="Monitor, (1) Dell P2217 22 inch"/>
    <n v="2"/>
    <s v="Monitor, (1) Dell P2217 22 inch - 1591"/>
    <x v="0"/>
    <x v="0"/>
  </r>
  <r>
    <n v="6932940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7"/>
    <x v="0"/>
    <x v="0"/>
  </r>
  <r>
    <n v="6932949"/>
    <n v="1"/>
    <x v="5"/>
    <n v="60"/>
    <n v="17"/>
    <n v="0"/>
    <n v="1160.28"/>
    <n v="0"/>
    <n v="1160.28"/>
    <n v="820.2"/>
    <n v="0"/>
    <n v="340.08"/>
    <n v="840.2"/>
    <n v="20"/>
    <n v="304"/>
    <n v="1"/>
    <n v="69"/>
    <x v="5"/>
    <s v="05/2021"/>
    <s v="(4) Dell Docking station WD15 w/180"/>
    <n v="2"/>
    <s v="(4) Dell Docking station WD15 w/180w adapter - 1708"/>
    <x v="0"/>
    <x v="0"/>
  </r>
  <r>
    <n v="6932953"/>
    <n v="1"/>
    <x v="5"/>
    <n v="60"/>
    <n v="22"/>
    <n v="0"/>
    <n v="5413.56"/>
    <n v="0"/>
    <n v="5413.56"/>
    <n v="3370.2"/>
    <n v="0"/>
    <n v="2043.36"/>
    <n v="3463.08"/>
    <n v="92.88"/>
    <n v="304"/>
    <n v="1"/>
    <n v="69"/>
    <x v="5"/>
    <s v="05/2021"/>
    <s v="Computer Purchase 2017-03 in 2018"/>
    <n v="2"/>
    <s v="Computer Purchase 2017-03 in 2018 - 1734"/>
    <x v="0"/>
    <x v="0"/>
  </r>
  <r>
    <n v="6932958"/>
    <n v="1"/>
    <x v="5"/>
    <n v="60"/>
    <n v="31"/>
    <n v="0"/>
    <n v="106797.91"/>
    <n v="0"/>
    <n v="106797.91"/>
    <n v="50335.75"/>
    <n v="0"/>
    <n v="56462.16"/>
    <n v="52157.11"/>
    <n v="1821.3600000000001"/>
    <n v="304"/>
    <n v="1"/>
    <n v="69"/>
    <x v="5"/>
    <s v="05/2021"/>
    <s v="Computer Purchases"/>
    <n v="2"/>
    <s v="Computer Purchases - 1806"/>
    <x v="0"/>
    <x v="0"/>
  </r>
  <r>
    <n v="6932961"/>
    <n v="1"/>
    <x v="5"/>
    <n v="60"/>
    <n v="22"/>
    <n v="0"/>
    <n v="45505.36"/>
    <n v="0"/>
    <n v="45505.36"/>
    <n v="28329.32"/>
    <n v="0"/>
    <n v="17176.04"/>
    <n v="29110.05"/>
    <n v="780.73"/>
    <n v="304"/>
    <n v="1"/>
    <n v="69"/>
    <x v="5"/>
    <s v="05/2021"/>
    <s v="Energy Lane Network Firewall"/>
    <n v="2"/>
    <s v="Energy Lane Network Firewall - 1733"/>
    <x v="0"/>
    <x v="0"/>
  </r>
  <r>
    <n v="6932968"/>
    <n v="1"/>
    <x v="5"/>
    <n v="60"/>
    <n v="21"/>
    <n v="0"/>
    <n v="3162.52"/>
    <n v="0"/>
    <n v="3162.52"/>
    <n v="2022.12"/>
    <n v="0"/>
    <n v="1140.4000000000001"/>
    <n v="2076.42"/>
    <n v="54.300000000000004"/>
    <n v="304"/>
    <n v="1"/>
    <n v="69"/>
    <x v="5"/>
    <s v="05/2021"/>
    <s v="CISCO CAT WS-C2960X-48FPS-L Network"/>
    <n v="2"/>
    <s v="CISCO CAT WS-C2960X-48FPS-L Network refresh project - 1728"/>
    <x v="0"/>
    <x v="0"/>
  </r>
  <r>
    <n v="6932969"/>
    <n v="1"/>
    <x v="5"/>
    <n v="60"/>
    <n v="24"/>
    <n v="0"/>
    <n v="39420.15"/>
    <n v="0"/>
    <n v="39420.15"/>
    <n v="23214.06"/>
    <n v="0"/>
    <n v="16206.09"/>
    <n v="23889.31"/>
    <n v="675.25"/>
    <n v="304"/>
    <n v="1"/>
    <n v="69"/>
    <x v="5"/>
    <s v="05/2021"/>
    <s v="CISCO CAT WS-C2960X-48FPS-L Network"/>
    <n v="2"/>
    <s v="CISCO CAT WS-C2960X-48FPS-L Network refresh project - 1756"/>
    <x v="0"/>
    <x v="0"/>
  </r>
  <r>
    <n v="6933007"/>
    <n v="1"/>
    <x v="5"/>
    <n v="60"/>
    <n v="21"/>
    <n v="0"/>
    <n v="16200"/>
    <n v="0"/>
    <n v="16200"/>
    <n v="10358.16"/>
    <n v="0"/>
    <n v="5841.84"/>
    <n v="10636.34"/>
    <n v="278.18"/>
    <n v="304"/>
    <n v="1"/>
    <n v="69"/>
    <x v="5"/>
    <s v="05/2021"/>
    <s v="Citrix Netscaler VPX 100 Load Balan"/>
    <n v="2"/>
    <s v="Citrix Netscaler VPX 100 Load Balancer - 1730"/>
    <x v="0"/>
    <x v="0"/>
  </r>
  <r>
    <n v="6933021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s v="Laptop, (1) Dell E5470 Lattitude"/>
    <n v="2"/>
    <s v="Laptop, (1) Dell E5470 Lattitude - 1608"/>
    <x v="0"/>
    <x v="0"/>
  </r>
  <r>
    <n v="6933023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8"/>
    <x v="0"/>
    <x v="0"/>
  </r>
  <r>
    <n v="6933024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9"/>
    <x v="0"/>
    <x v="0"/>
  </r>
  <r>
    <n v="6933025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s v="Laptop, (1) Dell E5470 Lattitude"/>
    <n v="2"/>
    <s v="Laptop, (1) Dell E5470 Lattitude - 1641"/>
    <x v="0"/>
    <x v="0"/>
  </r>
  <r>
    <n v="6933026"/>
    <n v="1"/>
    <x v="5"/>
    <n v="60"/>
    <n v="16"/>
    <n v="0"/>
    <n v="966.99"/>
    <n v="0"/>
    <n v="966.99"/>
    <n v="699.9"/>
    <n v="0"/>
    <n v="267.08999999999997"/>
    <n v="716.59"/>
    <n v="16.690000000000001"/>
    <n v="304"/>
    <n v="1"/>
    <n v="69"/>
    <x v="5"/>
    <s v="05/2021"/>
    <s v="Laptop, (1) Dell E5470 Lattitude"/>
    <n v="2"/>
    <s v="Laptop, (1) Dell E5470 Lattitude - 1659"/>
    <x v="0"/>
    <x v="0"/>
  </r>
  <r>
    <n v="6933032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600"/>
    <x v="0"/>
    <x v="0"/>
  </r>
  <r>
    <n v="6933033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7"/>
    <x v="0"/>
    <x v="0"/>
  </r>
  <r>
    <n v="6933038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s v="Laptop, (1) Dell E7270 Lattitude"/>
    <n v="2"/>
    <s v="Laptop, (1) Dell E7270 Lattitude - 1603"/>
    <x v="0"/>
    <x v="0"/>
  </r>
  <r>
    <n v="6933039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s v="Laptop, (1) Dell E7270 Lattitude"/>
    <n v="2"/>
    <s v="Laptop, (1) Dell E7270 Lattitude - 1604"/>
    <x v="0"/>
    <x v="0"/>
  </r>
  <r>
    <n v="6933040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2"/>
    <x v="0"/>
    <x v="0"/>
  </r>
  <r>
    <n v="6933045"/>
    <n v="1"/>
    <x v="5"/>
    <n v="60"/>
    <n v="22"/>
    <n v="0"/>
    <n v="930"/>
    <n v="0"/>
    <n v="930"/>
    <n v="578.99"/>
    <n v="0"/>
    <n v="351.01"/>
    <n v="594.95000000000005"/>
    <n v="15.96"/>
    <n v="304"/>
    <n v="1"/>
    <n v="69"/>
    <x v="5"/>
    <s v="05/2021"/>
    <s v="Monitor, (6) Dell P2217 22 inch"/>
    <n v="2"/>
    <s v="Monitor, (6) Dell P2217 22 inch - 1735"/>
    <x v="0"/>
    <x v="0"/>
  </r>
  <r>
    <n v="6933048"/>
    <n v="1"/>
    <x v="5"/>
    <n v="60"/>
    <n v="17"/>
    <n v="0"/>
    <n v="1425.56"/>
    <n v="0"/>
    <n v="1425.56"/>
    <n v="1007.74"/>
    <n v="0"/>
    <n v="417.82"/>
    <n v="1032.32"/>
    <n v="24.580000000000002"/>
    <n v="304"/>
    <n v="1"/>
    <n v="69"/>
    <x v="5"/>
    <s v="05/2021"/>
    <s v="Monitor, (8) Dell P2217 22 inch"/>
    <n v="2"/>
    <s v="Monitor, (8) Dell P2217 22 inch - 1707"/>
    <x v="0"/>
    <x v="0"/>
  </r>
  <r>
    <n v="6933064"/>
    <n v="1"/>
    <x v="5"/>
    <n v="60"/>
    <n v="17"/>
    <n v="0"/>
    <n v="75707.360000000001"/>
    <n v="0"/>
    <n v="75707.360000000001"/>
    <n v="53780.81"/>
    <n v="0"/>
    <n v="21926.55"/>
    <n v="55070.61"/>
    <n v="1289.8"/>
    <n v="304"/>
    <n v="1"/>
    <n v="69"/>
    <x v="5"/>
    <s v="05/2021"/>
    <s v="Middletown Office IT Equipment - 11"/>
    <n v="2"/>
    <s v="Middletown Office IT Equipment - 114 Sandhill Drive - 1713"/>
    <x v="0"/>
    <x v="0"/>
  </r>
  <r>
    <n v="6933065"/>
    <n v="1"/>
    <x v="5"/>
    <n v="60"/>
    <n v="17"/>
    <n v="0"/>
    <n v="1940.15"/>
    <n v="0"/>
    <n v="1940.15"/>
    <n v="1390.46"/>
    <n v="0"/>
    <n v="549.69000000000005"/>
    <n v="1422.79"/>
    <n v="32.33"/>
    <n v="304"/>
    <n v="1"/>
    <n v="69"/>
    <x v="5"/>
    <s v="05/2021"/>
    <s v="Middletown Office Telephone system"/>
    <n v="2"/>
    <s v="Middletown Office Telephone system - 114 Sandhill Drive - 1715"/>
    <x v="0"/>
    <x v="0"/>
  </r>
  <r>
    <n v="6933070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47"/>
    <x v="0"/>
    <x v="0"/>
  </r>
  <r>
    <n v="6933071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50"/>
    <x v="0"/>
    <x v="0"/>
  </r>
  <r>
    <n v="6933124"/>
    <n v="1"/>
    <x v="5"/>
    <n v="60"/>
    <n v="17"/>
    <n v="0"/>
    <n v="1669.99"/>
    <n v="0"/>
    <n v="1669.99"/>
    <n v="1180.48"/>
    <n v="0"/>
    <n v="489.51"/>
    <n v="1209.27"/>
    <n v="28.79"/>
    <n v="304"/>
    <n v="1"/>
    <n v="69"/>
    <x v="5"/>
    <s v="05/2021"/>
    <s v="CISCO Smartnet 24x7x4 -iRouter refr"/>
    <n v="2"/>
    <s v="CISCO Smartnet 24x7x4 -iRouter refresh - 1702"/>
    <x v="0"/>
    <x v="0"/>
  </r>
  <r>
    <n v="6933149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s v="Laptop, (1) Dell E5470 Lattitude"/>
    <n v="2"/>
    <s v="Laptop, (1) Dell E5470 Lattitude - 1611"/>
    <x v="0"/>
    <x v="0"/>
  </r>
  <r>
    <n v="6933150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3"/>
    <x v="0"/>
    <x v="0"/>
  </r>
  <r>
    <n v="6933151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45"/>
    <x v="0"/>
    <x v="0"/>
  </r>
  <r>
    <n v="6933157"/>
    <n v="1"/>
    <x v="5"/>
    <n v="60"/>
    <n v="22"/>
    <n v="0"/>
    <n v="3024.56"/>
    <n v="0"/>
    <n v="3024.56"/>
    <n v="1882.91"/>
    <n v="0"/>
    <n v="1141.6500000000001"/>
    <n v="1934.8"/>
    <n v="51.89"/>
    <n v="304"/>
    <n v="1"/>
    <n v="69"/>
    <x v="5"/>
    <s v="05/2021"/>
    <s v="PC, (3) Dell CTO 5050 Desktop compu"/>
    <n v="2"/>
    <s v="PC, (3) Dell CTO 5050 Desktop computers - 1740"/>
    <x v="0"/>
    <x v="0"/>
  </r>
  <r>
    <n v="6933163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9"/>
    <x v="0"/>
    <x v="0"/>
  </r>
  <r>
    <n v="6933164"/>
    <n v="1"/>
    <x v="5"/>
    <n v="60"/>
    <n v="16"/>
    <n v="0"/>
    <n v="285.64999999999998"/>
    <n v="0"/>
    <n v="285.64999999999998"/>
    <n v="206.74"/>
    <n v="0"/>
    <n v="78.91"/>
    <n v="211.67"/>
    <n v="4.93"/>
    <n v="304"/>
    <n v="1"/>
    <n v="69"/>
    <x v="5"/>
    <s v="05/2021"/>
    <s v="Printer, (1) HP Color LJ Pro M452DN"/>
    <n v="2"/>
    <s v="Printer, (1) HP Color LJ Pro M452DN - 1682"/>
    <x v="0"/>
    <x v="0"/>
  </r>
  <r>
    <n v="6933168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s v="Laptop, (1) Dell E7270 Lattitude"/>
    <n v="2"/>
    <s v="Laptop, (1) Dell E7270 Lattitude - 1602"/>
    <x v="0"/>
    <x v="0"/>
  </r>
  <r>
    <n v="6933169"/>
    <n v="1"/>
    <x v="5"/>
    <n v="60"/>
    <n v="16"/>
    <n v="0"/>
    <n v="217.52"/>
    <n v="0"/>
    <n v="217.52"/>
    <n v="157.44"/>
    <n v="0"/>
    <n v="60.08"/>
    <n v="161.19999999999999"/>
    <n v="3.7600000000000002"/>
    <n v="304"/>
    <n v="1"/>
    <n v="69"/>
    <x v="5"/>
    <s v="05/2021"/>
    <s v="Monitor, (1) Dell P2217 22 inch"/>
    <n v="2"/>
    <s v="Monitor, (1) Dell P2217 22 inch - 1658"/>
    <x v="0"/>
    <x v="0"/>
  </r>
  <r>
    <n v="693317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2"/>
    <x v="0"/>
    <x v="0"/>
  </r>
  <r>
    <n v="6933171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5"/>
    <x v="0"/>
    <x v="0"/>
  </r>
  <r>
    <n v="6933173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6"/>
    <x v="0"/>
    <x v="0"/>
  </r>
  <r>
    <n v="6933174"/>
    <n v="1"/>
    <x v="5"/>
    <n v="60"/>
    <n v="22"/>
    <n v="0"/>
    <n v="1550"/>
    <n v="0"/>
    <n v="1550"/>
    <n v="964.91"/>
    <n v="0"/>
    <n v="585.09"/>
    <n v="991.51"/>
    <n v="26.6"/>
    <n v="304"/>
    <n v="1"/>
    <n v="69"/>
    <x v="5"/>
    <s v="05/2021"/>
    <s v="Monitor, (10) Dell P2217 22 inch"/>
    <n v="2"/>
    <s v="Monitor, (10) Dell P2217 22 inch - 1736"/>
    <x v="0"/>
    <x v="0"/>
  </r>
  <r>
    <n v="6933175"/>
    <n v="1"/>
    <x v="5"/>
    <n v="60"/>
    <n v="22"/>
    <n v="0"/>
    <n v="2480"/>
    <n v="0"/>
    <n v="2480"/>
    <n v="1543.93"/>
    <n v="0"/>
    <n v="936.07"/>
    <n v="1586.48"/>
    <n v="42.550000000000004"/>
    <n v="304"/>
    <n v="1"/>
    <n v="69"/>
    <x v="5"/>
    <s v="05/2021"/>
    <s v="Monitor, (16) Dell P2217 22 inch"/>
    <n v="2"/>
    <s v="Monitor, (16) Dell P2217 22 inch - 1737"/>
    <x v="0"/>
    <x v="0"/>
  </r>
  <r>
    <n v="6933176"/>
    <n v="1"/>
    <x v="5"/>
    <n v="60"/>
    <n v="22"/>
    <n v="0"/>
    <n v="707.84"/>
    <n v="0"/>
    <n v="707.84"/>
    <n v="440.65"/>
    <n v="0"/>
    <n v="267.19"/>
    <n v="452.8"/>
    <n v="12.15"/>
    <n v="304"/>
    <n v="1"/>
    <n v="69"/>
    <x v="5"/>
    <s v="05/2021"/>
    <s v="Monitor, (4) Dell P2217 22 inch"/>
    <n v="2"/>
    <s v="Monitor, (4) Dell P2217 22 inch - 1738"/>
    <x v="0"/>
    <x v="0"/>
  </r>
  <r>
    <n v="6933186"/>
    <n v="1"/>
    <x v="5"/>
    <n v="60"/>
    <n v="27"/>
    <n v="0"/>
    <n v="4945.74"/>
    <n v="0"/>
    <n v="4945.74"/>
    <n v="2663.07"/>
    <n v="0"/>
    <n v="2282.67"/>
    <n v="2747.61"/>
    <n v="84.54"/>
    <n v="304"/>
    <n v="1"/>
    <n v="69"/>
    <x v="5"/>
    <s v="05/2021"/>
    <s v="Network Upgrades"/>
    <n v="2"/>
    <s v="Network Upgrades - 1783"/>
    <x v="0"/>
    <x v="0"/>
  </r>
  <r>
    <n v="6933187"/>
    <n v="1"/>
    <x v="5"/>
    <n v="60"/>
    <n v="29"/>
    <n v="0"/>
    <n v="26342.5"/>
    <n v="0"/>
    <n v="26342.5"/>
    <n v="13299.75"/>
    <n v="0"/>
    <n v="13042.75"/>
    <n v="13749.5"/>
    <n v="449.75"/>
    <n v="304"/>
    <n v="1"/>
    <n v="69"/>
    <x v="5"/>
    <s v="05/2021"/>
    <s v="Network Upgrades"/>
    <n v="2"/>
    <s v="Network Upgrades - 1792"/>
    <x v="0"/>
    <x v="0"/>
  </r>
  <r>
    <n v="6933201"/>
    <n v="1"/>
    <x v="5"/>
    <n v="60"/>
    <n v="25"/>
    <n v="0"/>
    <n v="5540"/>
    <n v="0"/>
    <n v="5540"/>
    <n v="3169.29"/>
    <n v="0"/>
    <n v="2370.71"/>
    <n v="3264.12"/>
    <n v="94.83"/>
    <n v="304"/>
    <n v="1"/>
    <n v="69"/>
    <x v="5"/>
    <s v="05/2021"/>
    <s v="Newark Office IT"/>
    <n v="2"/>
    <s v="Newark Office IT - 1767"/>
    <x v="0"/>
    <x v="0"/>
  </r>
  <r>
    <n v="6933202"/>
    <n v="1"/>
    <x v="5"/>
    <n v="60"/>
    <n v="17"/>
    <n v="0"/>
    <n v="3516.35"/>
    <n v="0"/>
    <n v="3516.35"/>
    <n v="2485.73"/>
    <n v="0"/>
    <n v="1030.6199999999999"/>
    <n v="2546.35"/>
    <n v="60.620000000000005"/>
    <n v="304"/>
    <n v="1"/>
    <n v="69"/>
    <x v="5"/>
    <s v="05/2021"/>
    <s v="Switch, (1) Cisco Catalyst 2960X 48"/>
    <n v="2"/>
    <s v="Switch, (1) Cisco Catalyst 2960X 48 port ethernet - 1695"/>
    <x v="0"/>
    <x v="0"/>
  </r>
  <r>
    <n v="6933203"/>
    <n v="1"/>
    <x v="5"/>
    <n v="60"/>
    <n v="19"/>
    <n v="0"/>
    <n v="3338.86"/>
    <n v="0"/>
    <n v="3338.86"/>
    <n v="2247.41"/>
    <n v="0"/>
    <n v="1091.45"/>
    <n v="2304.85"/>
    <n v="57.44"/>
    <n v="304"/>
    <n v="1"/>
    <n v="69"/>
    <x v="5"/>
    <s v="05/2021"/>
    <s v="Tablet, (1) Dell CTO 7202 latitude"/>
    <n v="2"/>
    <s v="Tablet, (1) Dell CTO 7202 latitude rugged tablet w/docking - 1725"/>
    <x v="0"/>
    <x v="0"/>
  </r>
  <r>
    <n v="6933210"/>
    <n v="1"/>
    <x v="5"/>
    <n v="60"/>
    <n v="16"/>
    <n v="0"/>
    <n v="1095.81"/>
    <n v="0"/>
    <n v="1095.81"/>
    <n v="793.17"/>
    <n v="0"/>
    <n v="302.64"/>
    <n v="812.09"/>
    <n v="18.920000000000002"/>
    <n v="304"/>
    <n v="1"/>
    <n v="69"/>
    <x v="5"/>
    <s v="05/2021"/>
    <s v="PC, (1) Dell Opti 5040 desktop comp"/>
    <n v="2"/>
    <s v="PC, (1) Dell Opti 5040 desktop computer - 1664"/>
    <x v="0"/>
    <x v="0"/>
  </r>
  <r>
    <n v="6933214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53"/>
    <x v="0"/>
    <x v="0"/>
  </r>
  <r>
    <n v="6933215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s v="Monitor, (1) Dell P2217 22 inch"/>
    <n v="2"/>
    <s v="Monitor, (1) Dell P2217 22 inch - 1588"/>
    <x v="0"/>
    <x v="0"/>
  </r>
  <r>
    <n v="6933216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s v="Monitor, (1) Dell P2217 22 inch"/>
    <n v="2"/>
    <s v="Monitor, (1) Dell P2217 22 inch - 1589"/>
    <x v="0"/>
    <x v="0"/>
  </r>
  <r>
    <n v="6933217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4"/>
    <x v="0"/>
    <x v="0"/>
  </r>
  <r>
    <n v="6933218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5"/>
    <x v="0"/>
    <x v="0"/>
  </r>
  <r>
    <n v="6933219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7"/>
    <x v="0"/>
    <x v="0"/>
  </r>
  <r>
    <n v="6933220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8"/>
    <x v="0"/>
    <x v="0"/>
  </r>
  <r>
    <n v="6933236"/>
    <n v="1"/>
    <x v="5"/>
    <n v="60"/>
    <n v="17"/>
    <n v="0"/>
    <n v="50079.21"/>
    <n v="0"/>
    <n v="50079.21"/>
    <n v="35330.04"/>
    <n v="0"/>
    <n v="14749.17"/>
    <n v="36197.64"/>
    <n v="867.6"/>
    <n v="304"/>
    <n v="1"/>
    <n v="69"/>
    <x v="5"/>
    <s v="05/2021"/>
    <s v="Computer Purchase 2017-03"/>
    <n v="2"/>
    <s v="Computer Purchase 2017-03 - 1703"/>
    <x v="0"/>
    <x v="0"/>
  </r>
  <r>
    <n v="6933244"/>
    <n v="1"/>
    <x v="5"/>
    <n v="60"/>
    <n v="19"/>
    <n v="0"/>
    <n v="941.55"/>
    <n v="0"/>
    <n v="941.55"/>
    <n v="633.79"/>
    <n v="0"/>
    <n v="307.76"/>
    <n v="649.99"/>
    <n v="16.2"/>
    <n v="304"/>
    <n v="1"/>
    <n v="69"/>
    <x v="5"/>
    <s v="05/2021"/>
    <s v="Computer, (1) Dell CTO 5050"/>
    <n v="2"/>
    <s v="Computer, (1) Dell CTO 5050 - 1724"/>
    <x v="0"/>
    <x v="0"/>
  </r>
  <r>
    <n v="6933285"/>
    <n v="1"/>
    <x v="5"/>
    <n v="60"/>
    <n v="6"/>
    <n v="0"/>
    <n v="826.97"/>
    <n v="0"/>
    <n v="826.97"/>
    <n v="744.26"/>
    <n v="0"/>
    <n v="82.71"/>
    <n v="758.05"/>
    <n v="13.790000000000001"/>
    <n v="304"/>
    <n v="1"/>
    <n v="69"/>
    <x v="5"/>
    <s v="05/2021"/>
    <s v="Desktop, (1) Dell Optiplex 5040"/>
    <n v="2"/>
    <s v="Desktop, (1) Dell Optiplex 5040 - 1443"/>
    <x v="0"/>
    <x v="0"/>
  </r>
  <r>
    <n v="6933300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s v="Laptop, (1) Dell E5470 Lattitude"/>
    <n v="2"/>
    <s v="Laptop, (1) Dell E5470 Lattitude - 1610"/>
    <x v="0"/>
    <x v="0"/>
  </r>
  <r>
    <n v="6933301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7"/>
    <x v="0"/>
    <x v="0"/>
  </r>
  <r>
    <n v="6933302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20"/>
    <x v="0"/>
    <x v="0"/>
  </r>
  <r>
    <n v="6933304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47"/>
    <x v="0"/>
    <x v="0"/>
  </r>
  <r>
    <n v="6933308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48"/>
    <x v="0"/>
    <x v="0"/>
  </r>
  <r>
    <n v="6933311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3"/>
    <x v="0"/>
    <x v="0"/>
  </r>
  <r>
    <n v="693331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3"/>
    <x v="0"/>
    <x v="0"/>
  </r>
  <r>
    <n v="6933314"/>
    <n v="1"/>
    <x v="5"/>
    <n v="60"/>
    <n v="16"/>
    <n v="0"/>
    <n v="166.26"/>
    <n v="0"/>
    <n v="166.26"/>
    <n v="120.31"/>
    <n v="0"/>
    <n v="45.95"/>
    <n v="123.18"/>
    <n v="2.87"/>
    <n v="304"/>
    <n v="1"/>
    <n v="69"/>
    <x v="5"/>
    <s v="05/2021"/>
    <s v="Monitor, (1) Dell P2217 22 inch"/>
    <n v="2"/>
    <s v="Monitor, (1) Dell P2217 22 inch - 1680"/>
    <x v="0"/>
    <x v="0"/>
  </r>
  <r>
    <n v="6933325"/>
    <n v="1"/>
    <x v="5"/>
    <n v="60"/>
    <n v="24"/>
    <n v="0"/>
    <n v="217591.11"/>
    <n v="0"/>
    <n v="217591.11"/>
    <n v="128136.99"/>
    <n v="0"/>
    <n v="89454.12"/>
    <n v="131864.25"/>
    <n v="3727.26"/>
    <n v="304"/>
    <n v="1"/>
    <n v="69"/>
    <x v="5"/>
    <s v="05/2021"/>
    <s v="Stover - Dover Campus IT Network"/>
    <n v="2"/>
    <s v="Stover - Dover Campus IT Network - 1757"/>
    <x v="0"/>
    <x v="0"/>
  </r>
  <r>
    <n v="6933331"/>
    <n v="1"/>
    <x v="5"/>
    <n v="60"/>
    <n v="17"/>
    <n v="0"/>
    <n v="3516.36"/>
    <n v="0"/>
    <n v="3516.36"/>
    <n v="2485.73"/>
    <n v="0"/>
    <n v="1030.6300000000001"/>
    <n v="2546.36"/>
    <n v="60.63"/>
    <n v="304"/>
    <n v="1"/>
    <n v="69"/>
    <x v="5"/>
    <s v="05/2021"/>
    <s v="Switch, (1) Cisco Catalyst 2960X 48"/>
    <n v="2"/>
    <s v="Switch, (1) Cisco Catalyst 2960X 48 port ethernet - 1696"/>
    <x v="0"/>
    <x v="0"/>
  </r>
  <r>
    <n v="6933332"/>
    <n v="1"/>
    <x v="5"/>
    <n v="60"/>
    <n v="17"/>
    <n v="0"/>
    <n v="6233.42"/>
    <n v="0"/>
    <n v="6233.42"/>
    <n v="4406.3500000000004"/>
    <n v="0"/>
    <n v="1827.07"/>
    <n v="4513.82"/>
    <n v="107.47"/>
    <n v="304"/>
    <n v="1"/>
    <n v="69"/>
    <x v="5"/>
    <s v="05/2021"/>
    <s v="Switch, (1) Cisco Catalyst 3850 24"/>
    <n v="2"/>
    <s v="Switch, (1) Cisco Catalyst 3850 24 POE LAN - 1692"/>
    <x v="0"/>
    <x v="0"/>
  </r>
  <r>
    <n v="6933334"/>
    <n v="1"/>
    <x v="5"/>
    <n v="84"/>
    <n v="43"/>
    <n v="0"/>
    <n v="4300.3599999999997"/>
    <n v="0"/>
    <n v="4300.3599999999997"/>
    <n v="2058.98"/>
    <n v="0"/>
    <n v="2241.38"/>
    <n v="2111.11"/>
    <n v="52.13"/>
    <n v="304"/>
    <n v="1"/>
    <n v="69"/>
    <x v="5"/>
    <s v="05/2021"/>
    <s v="Telephones, (10) Cisco UC 8851 w/ac"/>
    <n v="2"/>
    <s v="Telephones, (10) Cisco UC 8851 w/accessories - 1723"/>
    <x v="0"/>
    <x v="0"/>
  </r>
  <r>
    <n v="6933338"/>
    <n v="1"/>
    <x v="5"/>
    <n v="60"/>
    <n v="16"/>
    <n v="0"/>
    <n v="697.71"/>
    <n v="0"/>
    <n v="697.71"/>
    <n v="504.99"/>
    <n v="0"/>
    <n v="192.72"/>
    <n v="517.04"/>
    <n v="12.05"/>
    <n v="304"/>
    <n v="1"/>
    <n v="69"/>
    <x v="5"/>
    <s v="05/2021"/>
    <s v="PC, (1) Dell Opti 5040 desktop comp"/>
    <n v="2"/>
    <s v="PC, (1) Dell Opti 5040 desktop computer - 1607"/>
    <x v="0"/>
    <x v="0"/>
  </r>
  <r>
    <n v="6933341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48"/>
    <x v="0"/>
    <x v="0"/>
  </r>
  <r>
    <n v="6933342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51"/>
    <x v="0"/>
    <x v="0"/>
  </r>
  <r>
    <n v="6933343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s v="PC, (1) Dell Opti 5040 desktop comp"/>
    <n v="2"/>
    <s v="PC, (1) Dell Opti 5040 desktop computer - 1669"/>
    <x v="0"/>
    <x v="0"/>
  </r>
  <r>
    <n v="6933344"/>
    <n v="1"/>
    <x v="5"/>
    <n v="60"/>
    <n v="17"/>
    <n v="0"/>
    <n v="634.02"/>
    <n v="0"/>
    <n v="634.02"/>
    <n v="448.16"/>
    <n v="0"/>
    <n v="185.86"/>
    <n v="459.09"/>
    <n v="10.93"/>
    <n v="304"/>
    <n v="1"/>
    <n v="69"/>
    <x v="5"/>
    <s v="05/2021"/>
    <s v="Transceiver, (1) CISCO 1000BASE LX/"/>
    <n v="2"/>
    <s v="Transceiver, (1) CISCO 1000BASE LX/LH-iRouter refresh - 1700"/>
    <x v="0"/>
    <x v="0"/>
  </r>
  <r>
    <n v="6933346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2"/>
    <x v="0"/>
    <x v="0"/>
  </r>
  <r>
    <n v="6933347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3"/>
    <x v="0"/>
    <x v="0"/>
  </r>
  <r>
    <n v="6933348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9"/>
    <x v="0"/>
    <x v="0"/>
  </r>
  <r>
    <n v="6933359"/>
    <n v="1"/>
    <x v="5"/>
    <n v="60"/>
    <n v="19"/>
    <n v="0"/>
    <n v="-19959.900000000001"/>
    <n v="0"/>
    <n v="-19959.900000000001"/>
    <n v="-13435.4"/>
    <n v="0"/>
    <n v="-6524.5"/>
    <n v="-13778.79"/>
    <n v="-343.39"/>
    <n v="304"/>
    <n v="1"/>
    <n v="69"/>
    <x v="5"/>
    <s v="05/2021"/>
    <s v="Computer Purchase 2017-02 Credits f"/>
    <n v="2"/>
    <s v="Computer Purchase 2017-02 Credits for returned equipment - 1727"/>
    <x v="0"/>
    <x v="0"/>
  </r>
  <r>
    <n v="6933366"/>
    <n v="1"/>
    <x v="5"/>
    <n v="60"/>
    <n v="25"/>
    <n v="0"/>
    <n v="8093.86"/>
    <n v="0"/>
    <n v="8093.86"/>
    <n v="4630.24"/>
    <n v="0"/>
    <n v="3463.62"/>
    <n v="4768.78"/>
    <n v="138.54"/>
    <n v="304"/>
    <n v="1"/>
    <n v="69"/>
    <x v="5"/>
    <s v="05/2021"/>
    <s v="Computers"/>
    <n v="2"/>
    <s v="Computers - 1766"/>
    <x v="0"/>
    <x v="0"/>
  </r>
  <r>
    <n v="6933367"/>
    <n v="1"/>
    <x v="5"/>
    <n v="60"/>
    <n v="28"/>
    <n v="0"/>
    <n v="2155.91"/>
    <n v="0"/>
    <n v="2155.91"/>
    <n v="1124.67"/>
    <n v="0"/>
    <n v="1031.24"/>
    <n v="1161.5"/>
    <n v="36.83"/>
    <n v="304"/>
    <n v="1"/>
    <n v="69"/>
    <x v="5"/>
    <s v="05/2021"/>
    <s v="Computers"/>
    <n v="2"/>
    <s v="Computers - 1781"/>
    <x v="0"/>
    <x v="0"/>
  </r>
  <r>
    <n v="6933368"/>
    <n v="1"/>
    <x v="5"/>
    <n v="60"/>
    <n v="27"/>
    <n v="0"/>
    <n v="22588.29"/>
    <n v="0"/>
    <n v="22588.29"/>
    <n v="12162.92"/>
    <n v="0"/>
    <n v="10425.370000000001"/>
    <n v="12549.04"/>
    <n v="386.12"/>
    <n v="304"/>
    <n v="1"/>
    <n v="69"/>
    <x v="5"/>
    <s v="05/2021"/>
    <s v="Computers"/>
    <n v="2"/>
    <s v="Computers - 1784"/>
    <x v="0"/>
    <x v="0"/>
  </r>
  <r>
    <n v="6933438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5"/>
    <x v="0"/>
    <x v="0"/>
  </r>
  <r>
    <n v="6933439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8"/>
    <x v="0"/>
    <x v="0"/>
  </r>
  <r>
    <n v="6933440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s v="Laptop, (1) Dell E5470 Lattitude"/>
    <n v="2"/>
    <s v="Laptop, (1) Dell E5470 Lattitude - 1612"/>
    <x v="0"/>
    <x v="0"/>
  </r>
  <r>
    <n v="6933445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2"/>
    <x v="0"/>
    <x v="0"/>
  </r>
  <r>
    <n v="6933446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6"/>
    <x v="0"/>
    <x v="0"/>
  </r>
  <r>
    <n v="6933447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8"/>
    <x v="0"/>
    <x v="0"/>
  </r>
  <r>
    <n v="6933450"/>
    <n v="1"/>
    <x v="5"/>
    <n v="60"/>
    <n v="16"/>
    <n v="0"/>
    <n v="437.98"/>
    <n v="0"/>
    <n v="437.98"/>
    <n v="317.02"/>
    <n v="0"/>
    <n v="120.96"/>
    <n v="324.58"/>
    <n v="7.5600000000000005"/>
    <n v="304"/>
    <n v="1"/>
    <n v="69"/>
    <x v="5"/>
    <s v="05/2021"/>
    <s v="Printer, (1) HP Color LJ Pro M452DN"/>
    <n v="2"/>
    <s v="Printer, (1) HP Color LJ Pro M452DN - 1681"/>
    <x v="0"/>
    <x v="0"/>
  </r>
  <r>
    <n v="693345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7"/>
    <x v="0"/>
    <x v="0"/>
  </r>
  <r>
    <n v="6933459"/>
    <n v="1"/>
    <x v="5"/>
    <n v="60"/>
    <n v="17"/>
    <n v="0"/>
    <n v="4977.75"/>
    <n v="0"/>
    <n v="4977.75"/>
    <n v="3518.73"/>
    <n v="0"/>
    <n v="1459.02"/>
    <n v="3604.55"/>
    <n v="85.820000000000007"/>
    <n v="304"/>
    <n v="1"/>
    <n v="69"/>
    <x v="5"/>
    <s v="05/2021"/>
    <s v="Monitor, (5) Dell P2217 22 inch"/>
    <n v="2"/>
    <s v="Monitor, (5) Dell P2217 22 inch - 1711"/>
    <x v="0"/>
    <x v="0"/>
  </r>
  <r>
    <n v="6933461"/>
    <n v="1"/>
    <x v="5"/>
    <n v="60"/>
    <n v="17"/>
    <n v="0"/>
    <n v="24425.53"/>
    <n v="0"/>
    <n v="24425.53"/>
    <n v="17258.939999999999"/>
    <n v="0"/>
    <n v="7166.59"/>
    <n v="17680.5"/>
    <n v="421.56"/>
    <n v="304"/>
    <n v="1"/>
    <n v="69"/>
    <x v="5"/>
    <s v="05/2021"/>
    <s v="Rewiring project for Marianna Site"/>
    <n v="2"/>
    <s v="Rewiring project for Marianna Site - 1697"/>
    <x v="0"/>
    <x v="0"/>
  </r>
  <r>
    <n v="6933462"/>
    <n v="1"/>
    <x v="5"/>
    <n v="60"/>
    <n v="17"/>
    <n v="0"/>
    <n v="6842.38"/>
    <n v="0"/>
    <n v="6842.38"/>
    <n v="4836.84"/>
    <n v="0"/>
    <n v="2005.54"/>
    <n v="4954.8100000000004"/>
    <n v="117.97"/>
    <n v="304"/>
    <n v="1"/>
    <n v="69"/>
    <x v="5"/>
    <s v="05/2021"/>
    <s v="Router, (1) CISCO ISR 4431 -iRouter"/>
    <n v="2"/>
    <s v="Router, (1) CISCO ISR 4431 -iRouter refresh - 1701"/>
    <x v="0"/>
    <x v="0"/>
  </r>
  <r>
    <n v="6933474"/>
    <n v="1"/>
    <x v="5"/>
    <n v="36"/>
    <n v="3"/>
    <n v="0"/>
    <n v="-14760"/>
    <n v="0"/>
    <n v="-14760"/>
    <n v="-13448"/>
    <n v="0"/>
    <n v="-1312"/>
    <n v="-13885.33"/>
    <n v="-437.33"/>
    <n v="304"/>
    <n v="1"/>
    <n v="69"/>
    <x v="5"/>
    <s v="05/2021"/>
    <s v="Licenses, (36) CISCO L-ASA5545-TAM"/>
    <n v="2"/>
    <s v="Licenses, (36) CISCO L-ASA5545-TAM subscriptions for Energy Lane Firewall - 1763"/>
    <x v="0"/>
    <x v="0"/>
  </r>
  <r>
    <n v="6933475"/>
    <n v="1"/>
    <x v="5"/>
    <n v="60"/>
    <n v="24"/>
    <n v="0"/>
    <n v="129968.61"/>
    <n v="0"/>
    <n v="129968.61"/>
    <n v="76537.05"/>
    <n v="0"/>
    <n v="53431.56"/>
    <n v="78763.37"/>
    <n v="2226.3200000000002"/>
    <n v="304"/>
    <n v="1"/>
    <n v="69"/>
    <x v="5"/>
    <s v="05/2021"/>
    <s v="Newark Office IT"/>
    <n v="2"/>
    <s v="Newark Office IT - 1758"/>
    <x v="0"/>
    <x v="0"/>
  </r>
  <r>
    <n v="6933479"/>
    <n v="1"/>
    <x v="5"/>
    <n v="60"/>
    <n v="17"/>
    <n v="0"/>
    <n v="3516.35"/>
    <n v="0"/>
    <n v="3516.35"/>
    <n v="2485.73"/>
    <n v="0"/>
    <n v="1030.6199999999999"/>
    <n v="2546.35"/>
    <n v="60.620000000000005"/>
    <n v="304"/>
    <n v="1"/>
    <n v="69"/>
    <x v="5"/>
    <s v="05/2021"/>
    <s v="Switch, (1) Cisco Catalyst 2960X 48"/>
    <n v="2"/>
    <s v="Switch, (1) Cisco Catalyst 2960X 48 port ethernet - 1694"/>
    <x v="0"/>
    <x v="0"/>
  </r>
  <r>
    <n v="6933484"/>
    <n v="1"/>
    <x v="5"/>
    <n v="60"/>
    <n v="16"/>
    <n v="0"/>
    <n v="697.61"/>
    <n v="0"/>
    <n v="697.61"/>
    <n v="504.91"/>
    <n v="0"/>
    <n v="192.7"/>
    <n v="516.95000000000005"/>
    <n v="12.040000000000001"/>
    <n v="304"/>
    <n v="1"/>
    <n v="69"/>
    <x v="5"/>
    <s v="05/2021"/>
    <s v="PC, (1) Dell Opti 5040 desktop comp"/>
    <n v="2"/>
    <s v="PC, (1) Dell Opti 5040 desktop computer - 1606"/>
    <x v="0"/>
    <x v="0"/>
  </r>
  <r>
    <n v="6933485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s v="PC, (1) Dell Opti 5040 desktop comp"/>
    <n v="2"/>
    <s v="PC, (1) Dell Opti 5040 desktop computer - 1662"/>
    <x v="0"/>
    <x v="0"/>
  </r>
  <r>
    <n v="6933487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5"/>
    <x v="0"/>
    <x v="0"/>
  </r>
  <r>
    <n v="6933488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6"/>
    <x v="0"/>
    <x v="0"/>
  </r>
  <r>
    <n v="6933489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s v="Monitor, (1) Dell P2217 22 inch"/>
    <n v="2"/>
    <s v="Monitor, (1) Dell P2217 22 inch - 1590"/>
    <x v="0"/>
    <x v="0"/>
  </r>
  <r>
    <n v="6933490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6"/>
    <x v="0"/>
    <x v="0"/>
  </r>
  <r>
    <n v="6933513"/>
    <n v="1"/>
    <x v="5"/>
    <n v="60"/>
    <n v="29"/>
    <n v="0"/>
    <n v="74483.95"/>
    <n v="0"/>
    <n v="74483.95"/>
    <n v="37605.35"/>
    <n v="0"/>
    <n v="36878.6"/>
    <n v="38877.03"/>
    <n v="1271.68"/>
    <n v="304"/>
    <n v="1"/>
    <n v="69"/>
    <x v="5"/>
    <s v="05/2021"/>
    <s v="Computer Purchases"/>
    <n v="2"/>
    <s v="Computer Purchases - 1793"/>
    <x v="0"/>
    <x v="0"/>
  </r>
  <r>
    <n v="6933514"/>
    <n v="1"/>
    <x v="5"/>
    <n v="60"/>
    <n v="24"/>
    <n v="0"/>
    <n v="38380.33"/>
    <n v="0"/>
    <n v="38380.33"/>
    <n v="22601.72"/>
    <n v="0"/>
    <n v="15778.61"/>
    <n v="23259.16"/>
    <n v="657.44"/>
    <n v="304"/>
    <n v="1"/>
    <n v="69"/>
    <x v="5"/>
    <s v="05/2021"/>
    <s v="Computers"/>
    <n v="2"/>
    <s v="Computers - 1759"/>
    <x v="0"/>
    <x v="0"/>
  </r>
  <r>
    <n v="6933529"/>
    <n v="1"/>
    <x v="5"/>
    <n v="60"/>
    <n v="19"/>
    <n v="0"/>
    <n v="320.39"/>
    <n v="0"/>
    <n v="320.39"/>
    <n v="215.64"/>
    <n v="0"/>
    <n v="104.75"/>
    <n v="221.15"/>
    <n v="5.51"/>
    <n v="304"/>
    <n v="1"/>
    <n v="69"/>
    <x v="5"/>
    <s v="05/2021"/>
    <s v="UPS, (1) APC Power saving back-ups"/>
    <n v="2"/>
    <s v="UPS, (1) APC Power saving back-ups RS1500 - 1722"/>
    <x v="0"/>
    <x v="0"/>
  </r>
  <r>
    <n v="6933530"/>
    <n v="1"/>
    <x v="5"/>
    <n v="60"/>
    <n v="17"/>
    <n v="0"/>
    <n v="1338.76"/>
    <n v="0"/>
    <n v="1338.76"/>
    <n v="946.34"/>
    <n v="0"/>
    <n v="392.42"/>
    <n v="969.42"/>
    <n v="23.080000000000002"/>
    <n v="304"/>
    <n v="1"/>
    <n v="69"/>
    <x v="5"/>
    <s v="05/2021"/>
    <s v="UPS, (1) APC Smart x1500VA"/>
    <n v="2"/>
    <s v="UPS, (1) APC Smart x1500VA - 1691"/>
    <x v="0"/>
    <x v="0"/>
  </r>
  <r>
    <n v="6933576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s v="Laptop, (1) Dell E5470 Lattitude"/>
    <n v="2"/>
    <s v="Laptop, (1) Dell E5470 Lattitude - 1609"/>
    <x v="0"/>
    <x v="0"/>
  </r>
  <r>
    <n v="6933577"/>
    <n v="1"/>
    <x v="5"/>
    <n v="60"/>
    <n v="16"/>
    <n v="0"/>
    <n v="947.8"/>
    <n v="0"/>
    <n v="947.8"/>
    <n v="686.02"/>
    <n v="0"/>
    <n v="261.77999999999997"/>
    <n v="702.38"/>
    <n v="16.36"/>
    <n v="304"/>
    <n v="1"/>
    <n v="69"/>
    <x v="5"/>
    <s v="05/2021"/>
    <s v="Laptop, (1) Dell E5470 Lattitude"/>
    <n v="2"/>
    <s v="Laptop, (1) Dell E5470 Lattitude - 1613"/>
    <x v="0"/>
    <x v="0"/>
  </r>
  <r>
    <n v="6933578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21"/>
    <x v="0"/>
    <x v="0"/>
  </r>
  <r>
    <n v="6933579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4"/>
    <x v="0"/>
    <x v="0"/>
  </r>
  <r>
    <n v="6933580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s v="Laptop, (1) Dell E5470 Lattitude"/>
    <n v="2"/>
    <s v="Laptop, (1) Dell E5470 Lattitude - 1643"/>
    <x v="0"/>
    <x v="0"/>
  </r>
  <r>
    <n v="6933581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s v="Laptop, (1) Dell E5470 Lattitude"/>
    <n v="2"/>
    <s v="Laptop, (1) Dell E5470 Lattitude - 1644"/>
    <x v="0"/>
    <x v="0"/>
  </r>
  <r>
    <n v="6933582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46"/>
    <x v="0"/>
    <x v="0"/>
  </r>
  <r>
    <n v="6933589"/>
    <n v="1"/>
    <x v="5"/>
    <n v="60"/>
    <n v="16"/>
    <n v="0"/>
    <n v="171.4"/>
    <n v="0"/>
    <n v="171.4"/>
    <n v="124.08"/>
    <n v="0"/>
    <n v="47.32"/>
    <n v="127.04"/>
    <n v="2.96"/>
    <n v="304"/>
    <n v="1"/>
    <n v="69"/>
    <x v="5"/>
    <s v="05/2021"/>
    <s v="Monitor, (1) Dell P2217 22 inch"/>
    <n v="2"/>
    <s v="Monitor, (1) Dell P2217 22 inch - 1601"/>
    <x v="0"/>
    <x v="0"/>
  </r>
  <r>
    <n v="6933590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0"/>
    <x v="0"/>
    <x v="0"/>
  </r>
  <r>
    <n v="6933592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3"/>
    <x v="0"/>
    <x v="0"/>
  </r>
  <r>
    <n v="6933597"/>
    <n v="1"/>
    <x v="5"/>
    <n v="60"/>
    <n v="17"/>
    <n v="0"/>
    <n v="1753.82"/>
    <n v="0"/>
    <n v="1753.82"/>
    <n v="1239.78"/>
    <n v="0"/>
    <n v="514.04"/>
    <n v="1270.02"/>
    <n v="30.240000000000002"/>
    <n v="304"/>
    <n v="1"/>
    <n v="69"/>
    <x v="5"/>
    <s v="05/2021"/>
    <s v="Monitor, (10) Dell P2217 22 inch"/>
    <n v="2"/>
    <s v="Monitor, (10) Dell P2217 22 inch - 1710"/>
    <x v="0"/>
    <x v="0"/>
  </r>
  <r>
    <n v="6933608"/>
    <n v="1"/>
    <x v="5"/>
    <n v="60"/>
    <n v="30"/>
    <n v="0"/>
    <n v="8657.42"/>
    <n v="0"/>
    <n v="8657.42"/>
    <n v="4225.67"/>
    <n v="0"/>
    <n v="4431.75"/>
    <n v="4373.3900000000003"/>
    <n v="147.72"/>
    <n v="304"/>
    <n v="1"/>
    <n v="69"/>
    <x v="5"/>
    <s v="05/2021"/>
    <s v="Network Upgrades"/>
    <n v="2"/>
    <s v="Network Upgrades - 1797"/>
    <x v="0"/>
    <x v="0"/>
  </r>
  <r>
    <n v="6933619"/>
    <n v="1"/>
    <x v="5"/>
    <n v="60"/>
    <n v="22"/>
    <n v="0"/>
    <n v="9150"/>
    <n v="0"/>
    <n v="9150"/>
    <n v="5696.33"/>
    <n v="0"/>
    <n v="3453.67"/>
    <n v="5853.32"/>
    <n v="156.99"/>
    <n v="304"/>
    <n v="1"/>
    <n v="69"/>
    <x v="5"/>
    <s v="05/2021"/>
    <s v="Laptops, (6) Dell CTO 7480"/>
    <n v="2"/>
    <s v="Laptops, (6) Dell CTO 7480 - 1741"/>
    <x v="0"/>
    <x v="0"/>
  </r>
  <r>
    <n v="6933620"/>
    <n v="1"/>
    <x v="5"/>
    <n v="36"/>
    <n v="0"/>
    <n v="0"/>
    <n v="0"/>
    <n v="0"/>
    <n v="0"/>
    <n v="0"/>
    <n v="0"/>
    <n v="0"/>
    <n v="0"/>
    <n v="0"/>
    <n v="304"/>
    <n v="1"/>
    <n v="69"/>
    <x v="5"/>
    <s v="05/2021"/>
    <s v="Licenses, (36) CISCO L-ASA5545-TAM"/>
    <n v="2"/>
    <s v="Licenses, (36) CISCO L-ASA5545-TAM subscriptions for Energy Lane Firewall - 1745"/>
    <x v="0"/>
    <x v="0"/>
  </r>
  <r>
    <n v="6933621"/>
    <n v="1"/>
    <x v="5"/>
    <n v="60"/>
    <n v="17"/>
    <n v="0"/>
    <n v="6816.43"/>
    <n v="0"/>
    <n v="6816.43"/>
    <n v="4818.51"/>
    <n v="0"/>
    <n v="1997.92"/>
    <n v="4936.03"/>
    <n v="117.52"/>
    <n v="304"/>
    <n v="1"/>
    <n v="69"/>
    <x v="5"/>
    <s v="05/2021"/>
    <s v="Switch, (1) Cisco Catalyst 3850 24"/>
    <n v="2"/>
    <s v="Switch, (1) Cisco Catalyst 3850 24 POE LAN - 1693"/>
    <x v="0"/>
    <x v="0"/>
  </r>
  <r>
    <n v="6933626"/>
    <n v="1"/>
    <x v="5"/>
    <n v="60"/>
    <n v="22"/>
    <n v="0"/>
    <n v="941.55"/>
    <n v="0"/>
    <n v="941.55"/>
    <n v="586.14"/>
    <n v="0"/>
    <n v="355.41"/>
    <n v="602.29999999999995"/>
    <n v="16.16"/>
    <n v="304"/>
    <n v="1"/>
    <n v="69"/>
    <x v="5"/>
    <s v="05/2021"/>
    <s v="PC, (1) Dell CTO 5050 Desktop compu"/>
    <n v="2"/>
    <s v="PC, (1) Dell CTO 5050 Desktop computers - 1742"/>
    <x v="0"/>
    <x v="0"/>
  </r>
  <r>
    <n v="6933628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s v="PC, (1) Dell Opti 5040 desktop comp"/>
    <n v="2"/>
    <s v="PC, (1) Dell Opti 5040 desktop computer - 1665"/>
    <x v="0"/>
    <x v="0"/>
  </r>
  <r>
    <n v="6933629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3"/>
    <x v="0"/>
    <x v="0"/>
  </r>
  <r>
    <n v="6933630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4"/>
    <x v="0"/>
    <x v="0"/>
  </r>
  <r>
    <n v="6933632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8"/>
    <x v="0"/>
    <x v="0"/>
  </r>
  <r>
    <n v="6933639"/>
    <n v="1"/>
    <x v="5"/>
    <n v="60"/>
    <n v="6"/>
    <n v="0"/>
    <n v="838.17"/>
    <n v="0"/>
    <n v="838.17"/>
    <n v="754.35"/>
    <n v="0"/>
    <n v="83.82"/>
    <n v="768.32"/>
    <n v="13.97"/>
    <n v="304"/>
    <n v="1"/>
    <n v="69"/>
    <x v="5"/>
    <s v="05/2021"/>
    <s v="Desktop, (1) Dell Optiplex 5040"/>
    <n v="2"/>
    <s v="Desktop, (1) Dell Optiplex 5040 - 1446"/>
    <x v="0"/>
    <x v="0"/>
  </r>
  <r>
    <n v="6933641"/>
    <n v="1"/>
    <x v="5"/>
    <n v="60"/>
    <n v="0"/>
    <n v="0"/>
    <n v="0"/>
    <n v="0"/>
    <n v="0"/>
    <n v="0"/>
    <n v="0"/>
    <n v="0"/>
    <n v="0"/>
    <n v="0"/>
    <n v="304"/>
    <n v="1"/>
    <n v="69"/>
    <x v="5"/>
    <s v="05/2021"/>
    <s v="(6) Latitude E6440 Laptops for Silv"/>
    <n v="2"/>
    <s v="(6) Latitude E6440 Laptops for Silver Lake - 1329"/>
    <x v="0"/>
    <x v="0"/>
  </r>
  <r>
    <n v="6933658"/>
    <n v="1"/>
    <x v="5"/>
    <n v="60"/>
    <n v="17"/>
    <n v="0"/>
    <n v="525.52"/>
    <n v="0"/>
    <n v="525.52"/>
    <n v="371.47"/>
    <n v="0"/>
    <n v="154.05000000000001"/>
    <n v="380.53"/>
    <n v="9.06"/>
    <n v="304"/>
    <n v="1"/>
    <n v="69"/>
    <x v="5"/>
    <s v="05/2021"/>
    <s v="CISCO AC power supply -iRouter refr"/>
    <n v="2"/>
    <s v="CISCO AC power supply -iRouter refresh project - 1698"/>
    <x v="0"/>
    <x v="0"/>
  </r>
  <r>
    <n v="6933717"/>
    <n v="1"/>
    <x v="5"/>
    <n v="60"/>
    <n v="6"/>
    <n v="0"/>
    <n v="826.97"/>
    <n v="0"/>
    <n v="826.97"/>
    <n v="744.26"/>
    <n v="0"/>
    <n v="82.71"/>
    <n v="758.05"/>
    <n v="13.790000000000001"/>
    <n v="304"/>
    <n v="1"/>
    <n v="69"/>
    <x v="5"/>
    <s v="05/2021"/>
    <s v="Desktop, (1) Dell Optiplex 5040"/>
    <n v="2"/>
    <s v="Desktop, (1) Dell Optiplex 5040 - 1444"/>
    <x v="0"/>
    <x v="0"/>
  </r>
  <r>
    <n v="6933729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6"/>
    <x v="0"/>
    <x v="0"/>
  </r>
  <r>
    <n v="6933730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9"/>
    <x v="0"/>
    <x v="0"/>
  </r>
  <r>
    <n v="6933731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49"/>
    <x v="0"/>
    <x v="0"/>
  </r>
  <r>
    <n v="6933732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50"/>
    <x v="0"/>
    <x v="0"/>
  </r>
  <r>
    <n v="6933733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51"/>
    <x v="0"/>
    <x v="0"/>
  </r>
  <r>
    <n v="6933734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5"/>
    <x v="0"/>
    <x v="0"/>
  </r>
  <r>
    <n v="6933738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1"/>
    <x v="0"/>
    <x v="0"/>
  </r>
  <r>
    <n v="693374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5"/>
    <x v="0"/>
    <x v="0"/>
  </r>
  <r>
    <n v="6933744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4"/>
    <x v="0"/>
    <x v="0"/>
  </r>
  <r>
    <n v="693375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7"/>
    <x v="0"/>
    <x v="0"/>
  </r>
  <r>
    <n v="6933758"/>
    <n v="1"/>
    <x v="5"/>
    <n v="60"/>
    <n v="27"/>
    <n v="0"/>
    <n v="59503.97"/>
    <n v="0"/>
    <n v="59503.97"/>
    <n v="32040.55"/>
    <n v="0"/>
    <n v="27463.42"/>
    <n v="33057.71"/>
    <n v="1017.16"/>
    <n v="304"/>
    <n v="1"/>
    <n v="69"/>
    <x v="5"/>
    <s v="05/2021"/>
    <s v="Stover - Dover Campus IT Network"/>
    <n v="2"/>
    <s v="Stover - Dover Campus IT Network - 1776"/>
    <x v="0"/>
    <x v="0"/>
  </r>
  <r>
    <n v="6933759"/>
    <n v="1"/>
    <x v="5"/>
    <n v="60"/>
    <n v="17"/>
    <n v="0"/>
    <n v="12373.83"/>
    <n v="0"/>
    <n v="12373.83"/>
    <n v="8867.91"/>
    <n v="0"/>
    <n v="3505.92"/>
    <n v="9074.14"/>
    <n v="206.23000000000002"/>
    <n v="304"/>
    <n v="1"/>
    <n v="69"/>
    <x v="5"/>
    <s v="05/2021"/>
    <s v="Switch, (1) CISCO  Catalyst 3850 48"/>
    <n v="2"/>
    <s v="Switch, (1) CISCO  Catalyst 3850 48 port - 1712"/>
    <x v="0"/>
    <x v="0"/>
  </r>
  <r>
    <n v="6933763"/>
    <n v="1"/>
    <x v="5"/>
    <n v="60"/>
    <n v="22"/>
    <n v="0"/>
    <n v="6528.19"/>
    <n v="0"/>
    <n v="6528.19"/>
    <n v="4064.08"/>
    <n v="0"/>
    <n v="2464.11"/>
    <n v="4176.09"/>
    <n v="112.01"/>
    <n v="304"/>
    <n v="1"/>
    <n v="69"/>
    <x v="5"/>
    <s v="05/2021"/>
    <s v="Laptops, (4) Dell CTO 7480"/>
    <n v="2"/>
    <s v="Laptops, (4) Dell CTO 7480 - 1743"/>
    <x v="0"/>
    <x v="0"/>
  </r>
  <r>
    <n v="6933769"/>
    <n v="1"/>
    <x v="5"/>
    <n v="60"/>
    <n v="16"/>
    <n v="0"/>
    <n v="847.84"/>
    <n v="0"/>
    <n v="847.84"/>
    <n v="613.67999999999995"/>
    <n v="0"/>
    <n v="234.16"/>
    <n v="628.32000000000005"/>
    <n v="14.64"/>
    <n v="304"/>
    <n v="1"/>
    <n v="69"/>
    <x v="5"/>
    <s v="05/2021"/>
    <s v="PC, (1) Dell Opti 5040 desktop comp"/>
    <n v="2"/>
    <s v="PC, (1) Dell Opti 5040 desktop computer - 1586"/>
    <x v="0"/>
    <x v="0"/>
  </r>
  <r>
    <n v="6933770"/>
    <n v="1"/>
    <x v="5"/>
    <n v="60"/>
    <n v="16"/>
    <n v="0"/>
    <n v="847.83"/>
    <n v="0"/>
    <n v="847.83"/>
    <n v="613.66999999999996"/>
    <n v="0"/>
    <n v="234.16"/>
    <n v="628.30999999999995"/>
    <n v="14.64"/>
    <n v="304"/>
    <n v="1"/>
    <n v="69"/>
    <x v="5"/>
    <s v="05/2021"/>
    <s v="PC, (1) Dell Opti 5040 desktop comp"/>
    <n v="2"/>
    <s v="PC, (1) Dell Opti 5040 desktop computer - 1587"/>
    <x v="0"/>
    <x v="0"/>
  </r>
  <r>
    <n v="6933771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s v="PC, (1) Dell Opti 5040 desktop comp"/>
    <n v="2"/>
    <s v="PC, (1) Dell Opti 5040 desktop computer - 1660"/>
    <x v="0"/>
    <x v="0"/>
  </r>
  <r>
    <n v="6933777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s v="PC, (1) Dell Opti 5040 desktop comp"/>
    <n v="2"/>
    <s v="PC, (1) Dell Opti 5040 desktop computer - 1663"/>
    <x v="0"/>
    <x v="0"/>
  </r>
  <r>
    <n v="6933780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52"/>
    <x v="0"/>
    <x v="0"/>
  </r>
  <r>
    <n v="6933790"/>
    <n v="1"/>
    <x v="5"/>
    <n v="60"/>
    <n v="6"/>
    <n v="0"/>
    <n v="838.17"/>
    <n v="0"/>
    <n v="838.17"/>
    <n v="754.35"/>
    <n v="0"/>
    <n v="83.82"/>
    <n v="768.32"/>
    <n v="13.97"/>
    <n v="304"/>
    <n v="1"/>
    <n v="69"/>
    <x v="5"/>
    <s v="05/2021"/>
    <s v="Desktop, (1) Dell Optiplex 5040"/>
    <n v="2"/>
    <s v="Desktop, (1) Dell Optiplex 5040 - 1445"/>
    <x v="0"/>
    <x v="0"/>
  </r>
  <r>
    <n v="6933791"/>
    <n v="1"/>
    <x v="5"/>
    <n v="60"/>
    <n v="17"/>
    <n v="0"/>
    <n v="1035.32"/>
    <n v="0"/>
    <n v="1035.32"/>
    <n v="731.85"/>
    <n v="0"/>
    <n v="303.47000000000003"/>
    <n v="749.7"/>
    <n v="17.850000000000001"/>
    <n v="304"/>
    <n v="1"/>
    <n v="69"/>
    <x v="5"/>
    <s v="05/2021"/>
    <s v="(5) Dell Docking station WD15 w/180"/>
    <n v="2"/>
    <s v="(5) Dell Docking station WD15 w/180w adapter - 1709"/>
    <x v="0"/>
    <x v="0"/>
  </r>
  <r>
    <n v="6933792"/>
    <n v="1"/>
    <x v="5"/>
    <n v="60"/>
    <n v="0"/>
    <n v="0"/>
    <n v="0"/>
    <n v="0"/>
    <n v="0"/>
    <n v="0"/>
    <n v="0"/>
    <n v="0"/>
    <n v="0"/>
    <n v="0"/>
    <n v="304"/>
    <n v="1"/>
    <n v="69"/>
    <x v="5"/>
    <s v="05/2021"/>
    <s v="(5) Latitude E6440 CTO laptops for"/>
    <n v="2"/>
    <s v="(5) Latitude E6440 CTO laptops for Governors Ave - 1330"/>
    <x v="0"/>
    <x v="0"/>
  </r>
  <r>
    <n v="6933795"/>
    <n v="1"/>
    <x v="5"/>
    <n v="60"/>
    <n v="15"/>
    <n v="0"/>
    <n v="2412.27"/>
    <n v="0"/>
    <n v="2412.27"/>
    <n v="1786.85"/>
    <n v="0"/>
    <n v="625.41999999999996"/>
    <n v="1828.54"/>
    <n v="41.69"/>
    <n v="304"/>
    <n v="1"/>
    <n v="69"/>
    <x v="5"/>
    <s v="05/2021"/>
    <s v="BackUp &amp; Storage, (5) HP LT05 20Pk"/>
    <n v="2"/>
    <s v="BackUp &amp; Storage, (5) HP LT05 20Pk tapes &amp; (5) carts - 1584"/>
    <x v="0"/>
    <x v="0"/>
  </r>
  <r>
    <n v="6933803"/>
    <n v="1"/>
    <x v="5"/>
    <n v="60"/>
    <n v="27"/>
    <n v="0"/>
    <n v="31359.85"/>
    <n v="0"/>
    <n v="31359.85"/>
    <n v="16886.099999999999"/>
    <n v="0"/>
    <n v="14473.75"/>
    <n v="17422.16"/>
    <n v="536.06000000000006"/>
    <n v="304"/>
    <n v="1"/>
    <n v="69"/>
    <x v="5"/>
    <s v="05/2021"/>
    <s v="Computer Purchases"/>
    <n v="2"/>
    <s v="Computer Purchases - 1782"/>
    <x v="0"/>
    <x v="0"/>
  </r>
  <r>
    <n v="6933804"/>
    <n v="1"/>
    <x v="5"/>
    <n v="60"/>
    <n v="30"/>
    <n v="0"/>
    <n v="18372.64"/>
    <n v="0"/>
    <n v="18372.64"/>
    <n v="8967.52"/>
    <n v="0"/>
    <n v="9405.1200000000008"/>
    <n v="9281.02"/>
    <n v="313.5"/>
    <n v="304"/>
    <n v="1"/>
    <n v="69"/>
    <x v="5"/>
    <s v="05/2021"/>
    <s v="Computer Purchases"/>
    <n v="2"/>
    <s v="Computer Purchases - 1798"/>
    <x v="0"/>
    <x v="0"/>
  </r>
  <r>
    <n v="6933805"/>
    <n v="1"/>
    <x v="5"/>
    <n v="60"/>
    <n v="26"/>
    <n v="0"/>
    <n v="36392.35"/>
    <n v="0"/>
    <n v="36392.35"/>
    <n v="20207.330000000002"/>
    <n v="0"/>
    <n v="16185.02"/>
    <n v="20829.830000000002"/>
    <n v="622.5"/>
    <n v="304"/>
    <n v="1"/>
    <n v="69"/>
    <x v="5"/>
    <s v="05/2021"/>
    <s v="Computers"/>
    <n v="2"/>
    <s v="Computers - 1772"/>
    <x v="0"/>
    <x v="0"/>
  </r>
  <r>
    <n v="6933812"/>
    <n v="1"/>
    <x v="5"/>
    <n v="60"/>
    <n v="25"/>
    <n v="0"/>
    <n v="77.319999999999993"/>
    <n v="0"/>
    <n v="77.319999999999993"/>
    <n v="44.2"/>
    <n v="0"/>
    <n v="33.119999999999997"/>
    <n v="45.52"/>
    <n v="1.32"/>
    <n v="304"/>
    <n v="1"/>
    <n v="69"/>
    <x v="5"/>
    <s v="05/2021"/>
    <s v="CISCO CAT WS-C2960X-48FPS-L Network"/>
    <n v="2"/>
    <s v="CISCO CAT WS-C2960X-48FPS-L Network refresh project - 1761"/>
    <x v="0"/>
    <x v="0"/>
  </r>
  <r>
    <n v="6933875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6"/>
    <x v="0"/>
    <x v="0"/>
  </r>
  <r>
    <n v="6933876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s v="Laptop, (1) Dell E5470 Lattitude"/>
    <n v="2"/>
    <s v="Laptop, (1) Dell E5470 Lattitude - 1640"/>
    <x v="0"/>
    <x v="0"/>
  </r>
  <r>
    <n v="6933883"/>
    <n v="1"/>
    <x v="5"/>
    <n v="60"/>
    <n v="22"/>
    <n v="0"/>
    <n v="4028.64"/>
    <n v="0"/>
    <n v="4028.64"/>
    <n v="2508.0500000000002"/>
    <n v="0"/>
    <n v="1520.59"/>
    <n v="2577.17"/>
    <n v="69.12"/>
    <n v="304"/>
    <n v="1"/>
    <n v="69"/>
    <x v="5"/>
    <s v="05/2021"/>
    <s v="PC, (4) Dell CTO 5050 Desktop compu"/>
    <n v="2"/>
    <s v="PC, (4) Dell CTO 5050 Desktop computers - 1744"/>
    <x v="0"/>
    <x v="0"/>
  </r>
  <r>
    <n v="6933886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4"/>
    <x v="0"/>
    <x v="0"/>
  </r>
  <r>
    <n v="6933887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5"/>
    <x v="0"/>
    <x v="0"/>
  </r>
  <r>
    <n v="6933888"/>
    <n v="1"/>
    <x v="5"/>
    <n v="60"/>
    <n v="16"/>
    <n v="0"/>
    <n v="170.16"/>
    <n v="0"/>
    <n v="170.16"/>
    <n v="123.19"/>
    <n v="0"/>
    <n v="46.97"/>
    <n v="126.13"/>
    <n v="2.94"/>
    <n v="304"/>
    <n v="1"/>
    <n v="69"/>
    <x v="5"/>
    <s v="05/2021"/>
    <s v="Monitor, (1) Dell P2217 22 inch"/>
    <n v="2"/>
    <s v="Monitor, (1) Dell P2217 22 inch - 1639"/>
    <x v="0"/>
    <x v="0"/>
  </r>
  <r>
    <n v="6933889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4"/>
    <x v="0"/>
    <x v="0"/>
  </r>
  <r>
    <n v="693389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1"/>
    <x v="0"/>
    <x v="0"/>
  </r>
  <r>
    <n v="6933894"/>
    <n v="1"/>
    <x v="5"/>
    <n v="60"/>
    <n v="16"/>
    <n v="0"/>
    <n v="1377.53"/>
    <n v="0"/>
    <n v="1377.53"/>
    <n v="997.1"/>
    <n v="0"/>
    <n v="380.43"/>
    <n v="1020.88"/>
    <n v="23.78"/>
    <n v="304"/>
    <n v="1"/>
    <n v="69"/>
    <x v="5"/>
    <s v="05/2021"/>
    <s v="Laptop, (1) Dell E7270 Lattitude"/>
    <n v="2"/>
    <s v="Laptop, (1) Dell E7270 Lattitude - 1605"/>
    <x v="0"/>
    <x v="0"/>
  </r>
  <r>
    <n v="6933895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9"/>
    <x v="0"/>
    <x v="0"/>
  </r>
  <r>
    <n v="6933896"/>
    <n v="1"/>
    <x v="5"/>
    <n v="60"/>
    <n v="17"/>
    <n v="0"/>
    <n v="166.27"/>
    <n v="0"/>
    <n v="166.27"/>
    <n v="117.54"/>
    <n v="0"/>
    <n v="48.73"/>
    <n v="120.41"/>
    <n v="2.87"/>
    <n v="304"/>
    <n v="1"/>
    <n v="69"/>
    <x v="5"/>
    <s v="05/2021"/>
    <s v="Monitor, (1) Dell P2217 22 inch"/>
    <n v="2"/>
    <s v="Monitor, (1) Dell P2217 22 inch - 1704"/>
    <x v="0"/>
    <x v="0"/>
  </r>
  <r>
    <n v="6933897"/>
    <n v="1"/>
    <x v="5"/>
    <n v="60"/>
    <n v="17"/>
    <n v="0"/>
    <n v="1840.27"/>
    <n v="0"/>
    <n v="1840.27"/>
    <n v="1300.8800000000001"/>
    <n v="0"/>
    <n v="539.39"/>
    <n v="1332.61"/>
    <n v="31.73"/>
    <n v="304"/>
    <n v="1"/>
    <n v="69"/>
    <x v="5"/>
    <s v="05/2021"/>
    <s v="Monitor, (12) Dell P2217 22 inch"/>
    <n v="2"/>
    <s v="Monitor, (12) Dell P2217 22 inch - 1706"/>
    <x v="0"/>
    <x v="0"/>
  </r>
  <r>
    <n v="6933925"/>
    <n v="1"/>
    <x v="5"/>
    <n v="60"/>
    <n v="17"/>
    <n v="0"/>
    <n v="22765"/>
    <n v="0"/>
    <n v="22765"/>
    <n v="16314.95"/>
    <n v="0"/>
    <n v="6450.05"/>
    <n v="16694.36"/>
    <n v="379.41"/>
    <n v="304"/>
    <n v="1"/>
    <n v="69"/>
    <x v="5"/>
    <s v="05/2021"/>
    <s v="Middletown Office Security system -"/>
    <n v="2"/>
    <s v="Middletown Office Security system - 114 Sandhill Drive - 1714"/>
    <x v="0"/>
    <x v="0"/>
  </r>
  <r>
    <n v="6933931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s v="PC, (1) Dell Opti 5040 desktop comp"/>
    <n v="2"/>
    <s v="PC, (1) Dell Opti 5040 desktop computer - 1666"/>
    <x v="0"/>
    <x v="0"/>
  </r>
  <r>
    <n v="6933932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s v="PC, (1) Dell Opti 5040 desktop comp"/>
    <n v="2"/>
    <s v="PC, (1) Dell Opti 5040 desktop computer - 1668"/>
    <x v="0"/>
    <x v="0"/>
  </r>
  <r>
    <n v="6933933"/>
    <n v="1"/>
    <x v="5"/>
    <n v="60"/>
    <n v="17"/>
    <n v="0"/>
    <n v="634.02"/>
    <n v="0"/>
    <n v="634.02"/>
    <n v="448.16"/>
    <n v="0"/>
    <n v="185.86"/>
    <n v="459.09"/>
    <n v="10.93"/>
    <n v="304"/>
    <n v="1"/>
    <n v="69"/>
    <x v="5"/>
    <s v="05/2021"/>
    <s v="Transceiver, (1) CISCO 1000BASE LX/"/>
    <n v="2"/>
    <s v="Transceiver, (1) CISCO 1000BASE LX/LH-iRouter refresh - 1699"/>
    <x v="0"/>
    <x v="0"/>
  </r>
  <r>
    <n v="6933936"/>
    <n v="1"/>
    <x v="5"/>
    <n v="60"/>
    <n v="17"/>
    <n v="0"/>
    <n v="1066.46"/>
    <n v="0"/>
    <n v="1066.46"/>
    <n v="753.91"/>
    <n v="0"/>
    <n v="312.55"/>
    <n v="772.3"/>
    <n v="18.39"/>
    <n v="304"/>
    <n v="1"/>
    <n v="69"/>
    <x v="5"/>
    <s v="05/2021"/>
    <s v="PC, (1) Dell Opti 5050 desktop comp"/>
    <n v="2"/>
    <s v="PC, (1) Dell Opti 5050 desktop computer - 1705"/>
    <x v="0"/>
    <x v="0"/>
  </r>
  <r>
    <n v="6933943"/>
    <n v="1"/>
    <x v="5"/>
    <n v="60"/>
    <n v="16"/>
    <n v="0"/>
    <n v="12283.43"/>
    <n v="0"/>
    <n v="12283.43"/>
    <n v="8901.6"/>
    <n v="0"/>
    <n v="3381.83"/>
    <n v="9112.9599999999991"/>
    <n v="211.36"/>
    <n v="304"/>
    <n v="1"/>
    <n v="69"/>
    <x v="5"/>
    <s v="05/2021"/>
    <s v="Computer Purchase 2017-02"/>
    <n v="2"/>
    <s v="Computer Purchase 2017-02 - 1585"/>
    <x v="0"/>
    <x v="0"/>
  </r>
  <r>
    <n v="6933952"/>
    <n v="1"/>
    <x v="5"/>
    <n v="60"/>
    <n v="31"/>
    <n v="0"/>
    <n v="41172.69"/>
    <n v="0"/>
    <n v="41172.69"/>
    <n v="19405.419999999998"/>
    <n v="0"/>
    <n v="21767.27"/>
    <n v="20107.59"/>
    <n v="702.17"/>
    <n v="304"/>
    <n v="1"/>
    <n v="69"/>
    <x v="5"/>
    <s v="05/2021"/>
    <s v="Computer Purchases"/>
    <n v="2"/>
    <s v="Computer Purchases - 1818"/>
    <x v="0"/>
    <x v="0"/>
  </r>
  <r>
    <n v="6933975"/>
    <n v="1"/>
    <x v="5"/>
    <n v="60"/>
    <n v="17"/>
    <n v="0"/>
    <n v="1338.77"/>
    <n v="0"/>
    <n v="1338.77"/>
    <n v="946.34"/>
    <n v="0"/>
    <n v="392.43"/>
    <n v="969.42"/>
    <n v="23.080000000000002"/>
    <n v="304"/>
    <n v="1"/>
    <n v="69"/>
    <x v="5"/>
    <s v="05/2021"/>
    <s v="UPS, (1) APC Smart x1500VA"/>
    <n v="2"/>
    <s v="UPS, (1) APC Smart x1500VA - 1690"/>
    <x v="0"/>
    <x v="0"/>
  </r>
  <r>
    <n v="6934013"/>
    <n v="1"/>
    <x v="5"/>
    <n v="60"/>
    <n v="43"/>
    <n v="0"/>
    <n v="70272.34"/>
    <n v="0"/>
    <n v="70272.34"/>
    <n v="18994.82"/>
    <n v="0"/>
    <n v="51277.52"/>
    <n v="20187.32"/>
    <n v="1192.5"/>
    <n v="304"/>
    <n v="1"/>
    <n v="69"/>
    <x v="5"/>
    <s v="05/2021"/>
    <s v="Computer Purchases"/>
    <n v="2"/>
    <s v="Computer Purchases - 1857"/>
    <x v="0"/>
    <x v="0"/>
  </r>
  <r>
    <n v="6934020"/>
    <n v="1"/>
    <x v="5"/>
    <n v="60"/>
    <n v="37"/>
    <n v="0"/>
    <n v="25110"/>
    <n v="0"/>
    <n v="25110"/>
    <n v="9309.48"/>
    <n v="0"/>
    <n v="15800.52"/>
    <n v="9736.52"/>
    <n v="427.04"/>
    <n v="304"/>
    <n v="1"/>
    <n v="69"/>
    <x v="5"/>
    <s v="05/2021"/>
    <s v="BIS1347 Unified Comm Enhance"/>
    <n v="2"/>
    <s v="BIS1347 Unified Communications Enhance - 1832"/>
    <x v="0"/>
    <x v="0"/>
  </r>
  <r>
    <n v="6934023"/>
    <n v="1"/>
    <x v="5"/>
    <n v="60"/>
    <n v="35"/>
    <n v="0"/>
    <n v="16505.03"/>
    <n v="0"/>
    <n v="16505.03"/>
    <n v="6672.29"/>
    <n v="0"/>
    <n v="9832.74"/>
    <n v="6953.23"/>
    <n v="280.94"/>
    <n v="304"/>
    <n v="1"/>
    <n v="69"/>
    <x v="5"/>
    <s v="05/2021"/>
    <s v="Computer Purchases"/>
    <n v="2"/>
    <s v="Computer Purchases - 1827"/>
    <x v="0"/>
    <x v="0"/>
  </r>
  <r>
    <n v="6934024"/>
    <n v="1"/>
    <x v="5"/>
    <n v="60"/>
    <n v="43"/>
    <n v="0"/>
    <n v="-1691.61"/>
    <n v="0"/>
    <n v="-1691.61"/>
    <n v="-457.29"/>
    <n v="0"/>
    <n v="-1234.32"/>
    <n v="-486"/>
    <n v="-28.71"/>
    <n v="304"/>
    <n v="1"/>
    <n v="69"/>
    <x v="5"/>
    <s v="05/2021"/>
    <s v="Computer Purchases"/>
    <n v="2"/>
    <s v="Computer Purchases - 1855"/>
    <x v="0"/>
    <x v="0"/>
  </r>
  <r>
    <n v="6934025"/>
    <n v="1"/>
    <x v="5"/>
    <n v="60"/>
    <n v="34"/>
    <n v="0"/>
    <n v="13530"/>
    <n v="0"/>
    <n v="13530"/>
    <n v="5696.3"/>
    <n v="0"/>
    <n v="7833.7"/>
    <n v="5926.7"/>
    <n v="230.4"/>
    <n v="304"/>
    <n v="1"/>
    <n v="69"/>
    <x v="5"/>
    <s v="05/2021"/>
    <s v="Network Upgrades"/>
    <n v="2"/>
    <s v="Network Upgrades - 1817"/>
    <x v="0"/>
    <x v="0"/>
  </r>
  <r>
    <n v="6934026"/>
    <n v="1"/>
    <x v="5"/>
    <n v="60"/>
    <n v="42"/>
    <n v="0"/>
    <n v="24652.98"/>
    <n v="0"/>
    <n v="24652.98"/>
    <n v="7076.29"/>
    <n v="0"/>
    <n v="17576.689999999999"/>
    <n v="7494.78"/>
    <n v="418.49"/>
    <n v="304"/>
    <n v="1"/>
    <n v="69"/>
    <x v="5"/>
    <s v="05/2021"/>
    <s v="Solarwinds Refresh"/>
    <n v="2"/>
    <s v="Solarwinds Refresh - 1848"/>
    <x v="0"/>
    <x v="0"/>
  </r>
  <r>
    <n v="6934028"/>
    <n v="1"/>
    <x v="5"/>
    <n v="60"/>
    <n v="43"/>
    <n v="0"/>
    <n v="8155"/>
    <n v="0"/>
    <n v="8155"/>
    <n v="2204.35"/>
    <n v="0"/>
    <n v="5950.65"/>
    <n v="2342.7399999999998"/>
    <n v="138.39000000000001"/>
    <n v="304"/>
    <n v="1"/>
    <n v="69"/>
    <x v="5"/>
    <s v="05/2021"/>
    <s v="Vulnerability Refresh"/>
    <n v="2"/>
    <s v="Vulnerability Refresh - 1854"/>
    <x v="0"/>
    <x v="0"/>
  </r>
  <r>
    <n v="6934036"/>
    <n v="1"/>
    <x v="5"/>
    <n v="60"/>
    <n v="43"/>
    <n v="0"/>
    <n v="558074.47"/>
    <n v="0"/>
    <n v="558074.47"/>
    <n v="150849.19"/>
    <n v="0"/>
    <n v="407225.28"/>
    <n v="160319.54"/>
    <n v="9470.35"/>
    <n v="304"/>
    <n v="1"/>
    <n v="69"/>
    <x v="5"/>
    <s v="05/2021"/>
    <s v="Core Systems refresh"/>
    <n v="2"/>
    <s v="Core Systems refresh - 1853"/>
    <x v="0"/>
    <x v="0"/>
  </r>
  <r>
    <n v="6934044"/>
    <n v="1"/>
    <x v="5"/>
    <n v="60"/>
    <n v="40"/>
    <n v="0"/>
    <n v="15573.02"/>
    <n v="0"/>
    <n v="15573.02"/>
    <n v="4991.33"/>
    <n v="0"/>
    <n v="10581.69"/>
    <n v="5255.87"/>
    <n v="264.54000000000002"/>
    <n v="304"/>
    <n v="1"/>
    <n v="69"/>
    <x v="5"/>
    <s v="05/2021"/>
    <s v="Computer Purchases"/>
    <n v="2"/>
    <s v="Computer Purchases - 1842"/>
    <x v="0"/>
    <x v="0"/>
  </r>
  <r>
    <n v="6934045"/>
    <n v="1"/>
    <x v="5"/>
    <n v="60"/>
    <n v="42"/>
    <n v="0"/>
    <n v="127703.98"/>
    <n v="0"/>
    <n v="127703.98"/>
    <n v="36655.730000000003"/>
    <n v="0"/>
    <n v="91048.25"/>
    <n v="38823.550000000003"/>
    <n v="2167.8200000000002"/>
    <n v="304"/>
    <n v="1"/>
    <n v="69"/>
    <x v="5"/>
    <s v="05/2021"/>
    <s v="Computer Purchases"/>
    <n v="2"/>
    <s v="Computer Purchases - 1847"/>
    <x v="0"/>
    <x v="0"/>
  </r>
  <r>
    <n v="6934053"/>
    <n v="1"/>
    <x v="5"/>
    <n v="60"/>
    <n v="33"/>
    <n v="0"/>
    <n v="21912.11"/>
    <n v="0"/>
    <n v="21912.11"/>
    <n v="9592.67"/>
    <n v="0"/>
    <n v="12319.44"/>
    <n v="9965.99"/>
    <n v="373.32"/>
    <n v="304"/>
    <n v="1"/>
    <n v="69"/>
    <x v="5"/>
    <s v="05/2021"/>
    <s v="Computer Purchases"/>
    <n v="2"/>
    <s v="Computer Purchases - 1813"/>
    <x v="0"/>
    <x v="0"/>
  </r>
  <r>
    <n v="6934054"/>
    <n v="1"/>
    <x v="5"/>
    <n v="60"/>
    <n v="41"/>
    <n v="0"/>
    <n v="7516"/>
    <n v="0"/>
    <n v="7516"/>
    <n v="2283.16"/>
    <n v="0"/>
    <n v="5232.84"/>
    <n v="2410.79"/>
    <n v="127.63000000000001"/>
    <n v="304"/>
    <n v="1"/>
    <n v="69"/>
    <x v="5"/>
    <s v="05/2021"/>
    <s v="Computer Purchases"/>
    <n v="2"/>
    <s v="Computer Purchases - 1845"/>
    <x v="0"/>
    <x v="0"/>
  </r>
  <r>
    <n v="6934063"/>
    <n v="1"/>
    <x v="5"/>
    <n v="60"/>
    <n v="36"/>
    <n v="0"/>
    <n v="7488.81"/>
    <n v="0"/>
    <n v="7488.81"/>
    <n v="2901.87"/>
    <n v="0"/>
    <n v="4586.9399999999996"/>
    <n v="3029.29"/>
    <n v="127.42"/>
    <n v="304"/>
    <n v="1"/>
    <n v="69"/>
    <x v="5"/>
    <s v="05/2021"/>
    <s v="Computer Purchases"/>
    <n v="2"/>
    <s v="Computer Purchases - 1823"/>
    <x v="0"/>
    <x v="0"/>
  </r>
  <r>
    <n v="6934064"/>
    <n v="1"/>
    <x v="5"/>
    <n v="60"/>
    <n v="38"/>
    <n v="0"/>
    <n v="23263.82"/>
    <n v="0"/>
    <n v="23263.82"/>
    <n v="8235.39"/>
    <n v="0"/>
    <n v="15028.43"/>
    <n v="8630.8799999999992"/>
    <n v="395.49"/>
    <n v="304"/>
    <n v="1"/>
    <n v="69"/>
    <x v="5"/>
    <s v="05/2021"/>
    <s v="Computer Purchases"/>
    <n v="2"/>
    <s v="Computer Purchases - 1836"/>
    <x v="0"/>
    <x v="0"/>
  </r>
  <r>
    <n v="6934065"/>
    <n v="1"/>
    <x v="5"/>
    <n v="60"/>
    <n v="39"/>
    <n v="0"/>
    <n v="39464.31"/>
    <n v="0"/>
    <n v="39464.31"/>
    <n v="13309.55"/>
    <n v="0"/>
    <n v="26154.76"/>
    <n v="13980.18"/>
    <n v="670.63"/>
    <n v="304"/>
    <n v="1"/>
    <n v="69"/>
    <x v="5"/>
    <s v="05/2021"/>
    <s v="Computer Purchases"/>
    <n v="2"/>
    <s v="Computer Purchases - 1839"/>
    <x v="0"/>
    <x v="0"/>
  </r>
  <r>
    <n v="6934067"/>
    <n v="1"/>
    <x v="5"/>
    <n v="60"/>
    <n v="43"/>
    <n v="0"/>
    <n v="154593.88"/>
    <n v="0"/>
    <n v="154593.88"/>
    <n v="41787.18"/>
    <n v="0"/>
    <n v="112806.7"/>
    <n v="44410.59"/>
    <n v="2623.41"/>
    <n v="304"/>
    <n v="1"/>
    <n v="69"/>
    <x v="5"/>
    <s v="05/2021"/>
    <s v="Windows 10 Initiative"/>
    <n v="2"/>
    <s v="Windows 10 Initiative - 1852"/>
    <x v="0"/>
    <x v="0"/>
  </r>
  <r>
    <n v="6934070"/>
    <n v="1"/>
    <x v="5"/>
    <n v="60"/>
    <n v="37"/>
    <n v="0"/>
    <n v="11000"/>
    <n v="0"/>
    <n v="11000"/>
    <n v="4078.23"/>
    <n v="0"/>
    <n v="6921.77"/>
    <n v="4265.3"/>
    <n v="187.07"/>
    <n v="304"/>
    <n v="1"/>
    <n v="69"/>
    <x v="5"/>
    <s v="05/2021"/>
    <s v="BIS SolarWinds"/>
    <n v="2"/>
    <s v="BIS SolarWinds - 1835"/>
    <x v="0"/>
    <x v="0"/>
  </r>
  <r>
    <n v="6934072"/>
    <n v="1"/>
    <x v="5"/>
    <n v="60"/>
    <n v="34"/>
    <n v="0"/>
    <n v="3431.01"/>
    <n v="0"/>
    <n v="3431.01"/>
    <n v="1444.54"/>
    <n v="0"/>
    <n v="1986.47"/>
    <n v="1502.97"/>
    <n v="58.43"/>
    <n v="304"/>
    <n v="1"/>
    <n v="69"/>
    <x v="5"/>
    <s v="05/2021"/>
    <s v="Computer Purchases"/>
    <n v="2"/>
    <s v="Computer Purchases - 1807"/>
    <x v="0"/>
    <x v="0"/>
  </r>
  <r>
    <n v="6934073"/>
    <n v="1"/>
    <x v="5"/>
    <n v="60"/>
    <n v="43"/>
    <n v="0"/>
    <n v="135516.14000000001"/>
    <n v="0"/>
    <n v="135516.14000000001"/>
    <n v="36630.449999999997"/>
    <n v="0"/>
    <n v="98885.69"/>
    <n v="38930.120000000003"/>
    <n v="2299.67"/>
    <n v="304"/>
    <n v="1"/>
    <n v="69"/>
    <x v="5"/>
    <s v="05/2021"/>
    <s v="Computer Purchases"/>
    <n v="2"/>
    <s v="Computer Purchases - 1858"/>
    <x v="0"/>
    <x v="0"/>
  </r>
  <r>
    <n v="6934075"/>
    <n v="1"/>
    <x v="5"/>
    <n v="60"/>
    <n v="43"/>
    <n v="0"/>
    <n v="163787.76"/>
    <n v="0"/>
    <n v="163787.76"/>
    <n v="44272.34"/>
    <n v="0"/>
    <n v="119515.42"/>
    <n v="47051.77"/>
    <n v="2779.43"/>
    <n v="304"/>
    <n v="1"/>
    <n v="69"/>
    <x v="5"/>
    <s v="05/2021"/>
    <s v="Network Site Refresh"/>
    <n v="2"/>
    <s v="Network Site Refresh - 1856"/>
    <x v="0"/>
    <x v="0"/>
  </r>
  <r>
    <n v="6934082"/>
    <n v="1"/>
    <x v="5"/>
    <n v="60"/>
    <n v="37"/>
    <n v="0"/>
    <n v="10140"/>
    <n v="0"/>
    <n v="10140"/>
    <n v="3759.4"/>
    <n v="0"/>
    <n v="6380.6"/>
    <n v="3931.85"/>
    <n v="172.45000000000002"/>
    <n v="304"/>
    <n v="1"/>
    <n v="69"/>
    <x v="5"/>
    <s v="05/2021"/>
    <s v="Network Load Balancer"/>
    <n v="2"/>
    <s v="Network Load Balancer - 1833"/>
    <x v="0"/>
    <x v="0"/>
  </r>
  <r>
    <n v="6934084"/>
    <n v="1"/>
    <x v="5"/>
    <n v="60"/>
    <n v="37"/>
    <n v="0"/>
    <n v="7180.99"/>
    <n v="0"/>
    <n v="7180.99"/>
    <n v="2662.37"/>
    <n v="0"/>
    <n v="4518.62"/>
    <n v="2784.49"/>
    <n v="122.12"/>
    <n v="304"/>
    <n v="1"/>
    <n v="69"/>
    <x v="5"/>
    <s v="05/2021"/>
    <s v="Wireless Security Enhancements"/>
    <n v="2"/>
    <s v="Wireless Security Enhancements - 1834"/>
    <x v="0"/>
    <x v="0"/>
  </r>
  <r>
    <n v="7002741"/>
    <n v="1"/>
    <x v="5"/>
    <n v="60"/>
    <n v="46"/>
    <n v="0"/>
    <n v="22182.09"/>
    <n v="0"/>
    <n v="22182.09"/>
    <n v="4882.6400000000003"/>
    <n v="0"/>
    <n v="17299.45"/>
    <n v="5258.71"/>
    <n v="376.07"/>
    <n v="304"/>
    <n v="1"/>
    <n v="69"/>
    <x v="5"/>
    <s v="05/2021"/>
    <s v="Dell I5-9500T Computers"/>
    <n v="2"/>
    <s v="Dell I5-9500T Computers - 1885"/>
    <x v="0"/>
    <x v="0"/>
  </r>
  <r>
    <n v="7003058"/>
    <n v="1"/>
    <x v="5"/>
    <n v="60"/>
    <n v="46"/>
    <n v="0"/>
    <n v="10349.120000000001"/>
    <n v="0"/>
    <n v="10349.120000000001"/>
    <n v="2278.0100000000002"/>
    <n v="0"/>
    <n v="8071.11"/>
    <n v="2453.4699999999998"/>
    <n v="175.46"/>
    <n v="304"/>
    <n v="1"/>
    <n v="69"/>
    <x v="5"/>
    <s v="05/2021"/>
    <s v="Windows 10 Initiative"/>
    <n v="2"/>
    <s v="Windows 10 Initiative Various Memory Upgrades - 1880"/>
    <x v="0"/>
    <x v="0"/>
  </r>
  <r>
    <n v="7003381"/>
    <n v="1"/>
    <x v="5"/>
    <n v="60"/>
    <n v="47"/>
    <n v="0"/>
    <n v="300"/>
    <n v="0"/>
    <n v="300"/>
    <n v="61"/>
    <n v="0"/>
    <n v="239"/>
    <n v="66.09"/>
    <n v="5.09"/>
    <n v="304"/>
    <n v="1"/>
    <n v="69"/>
    <x v="5"/>
    <s v="05/2021"/>
    <s v="Core Systems refresh"/>
    <n v="2"/>
    <s v="Core Systems refresh - 1883"/>
    <x v="0"/>
    <x v="0"/>
  </r>
  <r>
    <n v="7003382"/>
    <n v="1"/>
    <x v="5"/>
    <n v="60"/>
    <n v="45"/>
    <n v="0"/>
    <n v="88011.97"/>
    <n v="0"/>
    <n v="88011.97"/>
    <n v="20844.93"/>
    <n v="0"/>
    <n v="67167.039999999994"/>
    <n v="22337.53"/>
    <n v="1492.6000000000001"/>
    <n v="304"/>
    <n v="1"/>
    <n v="69"/>
    <x v="5"/>
    <s v="05/2021"/>
    <s v="Data Center Migration"/>
    <n v="2"/>
    <s v="Date Center Migration - 1872"/>
    <x v="0"/>
    <x v="0"/>
  </r>
  <r>
    <n v="7003385"/>
    <n v="1"/>
    <x v="5"/>
    <n v="60"/>
    <n v="45"/>
    <n v="0"/>
    <n v="19585.169999999998"/>
    <n v="0"/>
    <n v="19585.169999999998"/>
    <n v="4638.6400000000003"/>
    <n v="0"/>
    <n v="14946.53"/>
    <n v="4970.79"/>
    <n v="332.15000000000003"/>
    <n v="304"/>
    <n v="1"/>
    <n v="69"/>
    <x v="5"/>
    <s v="05/2021"/>
    <s v="Windows 10 Initiative"/>
    <n v="2"/>
    <s v="Windows 10 Initiative - 1871"/>
    <x v="0"/>
    <x v="0"/>
  </r>
  <r>
    <n v="7003660"/>
    <n v="1"/>
    <x v="5"/>
    <n v="60"/>
    <n v="47"/>
    <n v="0"/>
    <n v="131037.9"/>
    <n v="0"/>
    <n v="131037.9"/>
    <n v="26651.759999999998"/>
    <n v="0"/>
    <n v="104386.14"/>
    <n v="28872.74"/>
    <n v="2220.98"/>
    <n v="304"/>
    <n v="1"/>
    <n v="69"/>
    <x v="5"/>
    <s v="05/2021"/>
    <s v="Energy Lane Infrastructure"/>
    <n v="2"/>
    <s v="Energy Lane Infrastructure - 1891"/>
    <x v="0"/>
    <x v="0"/>
  </r>
  <r>
    <n v="7003662"/>
    <n v="1"/>
    <x v="5"/>
    <n v="60"/>
    <n v="45"/>
    <n v="0"/>
    <n v="339.71"/>
    <n v="0"/>
    <n v="339.71"/>
    <n v="80.44"/>
    <n v="0"/>
    <n v="259.27"/>
    <n v="86.2"/>
    <n v="5.76"/>
    <n v="304"/>
    <n v="1"/>
    <n v="69"/>
    <x v="5"/>
    <s v="05/2021"/>
    <s v="Epson DS530 Scanner"/>
    <n v="2"/>
    <s v="Epson DS530 Scanner - 1867"/>
    <x v="0"/>
    <x v="0"/>
  </r>
  <r>
    <n v="7003663"/>
    <n v="1"/>
    <x v="5"/>
    <n v="60"/>
    <n v="45"/>
    <n v="0"/>
    <n v="15215.52"/>
    <n v="0"/>
    <n v="15215.52"/>
    <n v="3603.66"/>
    <n v="0"/>
    <n v="11611.86"/>
    <n v="3861.7"/>
    <n v="258.04000000000002"/>
    <n v="304"/>
    <n v="1"/>
    <n v="69"/>
    <x v="5"/>
    <s v="05/2021"/>
    <s v="Network Site Refresh"/>
    <n v="2"/>
    <s v="Network Site Refresh - 1865"/>
    <x v="0"/>
    <x v="0"/>
  </r>
  <r>
    <n v="7003952"/>
    <n v="1"/>
    <x v="5"/>
    <n v="60"/>
    <n v="45"/>
    <n v="0"/>
    <n v="469.08"/>
    <n v="0"/>
    <n v="469.08"/>
    <n v="111.1"/>
    <n v="0"/>
    <n v="357.98"/>
    <n v="119.06"/>
    <n v="7.96"/>
    <n v="304"/>
    <n v="1"/>
    <n v="69"/>
    <x v="5"/>
    <s v="05/2021"/>
    <s v="Brother PT600 Label Maker"/>
    <n v="2"/>
    <s v="Brother PT600 Label Maker - 1890"/>
    <x v="0"/>
    <x v="0"/>
  </r>
  <r>
    <n v="7003955"/>
    <n v="1"/>
    <x v="5"/>
    <n v="60"/>
    <n v="46"/>
    <n v="0"/>
    <n v="4543.3900000000003"/>
    <n v="0"/>
    <n v="4543.3900000000003"/>
    <n v="1000.08"/>
    <n v="0"/>
    <n v="3543.31"/>
    <n v="1077.1099999999999"/>
    <n v="77.03"/>
    <n v="304"/>
    <n v="1"/>
    <n v="69"/>
    <x v="5"/>
    <s v="05/2021"/>
    <s v="Dell 22 Inch Monitor P2217"/>
    <n v="2"/>
    <s v="Dell 22 Inch Monitor P2217 - 1879"/>
    <x v="0"/>
    <x v="0"/>
  </r>
  <r>
    <n v="7003956"/>
    <n v="1"/>
    <x v="5"/>
    <n v="60"/>
    <n v="47"/>
    <n v="0"/>
    <n v="4044.64"/>
    <n v="0"/>
    <n v="4044.64"/>
    <n v="822.6"/>
    <n v="0"/>
    <n v="3222.04"/>
    <n v="891.15"/>
    <n v="68.55"/>
    <n v="304"/>
    <n v="1"/>
    <n v="69"/>
    <x v="5"/>
    <s v="05/2021"/>
    <s v="Dell I5-9500T Computers"/>
    <n v="2"/>
    <s v="Dell I5-9500T Computers - 1878"/>
    <x v="0"/>
    <x v="0"/>
  </r>
  <r>
    <n v="7003962"/>
    <n v="1"/>
    <x v="5"/>
    <n v="60"/>
    <n v="47"/>
    <n v="0"/>
    <n v="-9192.9599999999991"/>
    <n v="0"/>
    <n v="-9192.9599999999991"/>
    <n v="-1869.72"/>
    <n v="0"/>
    <n v="-7323.24"/>
    <n v="-2025.53"/>
    <n v="-155.81"/>
    <n v="304"/>
    <n v="1"/>
    <n v="69"/>
    <x v="5"/>
    <s v="05/2021"/>
    <s v="Network Site Refresh"/>
    <n v="2"/>
    <s v="Network Site Refresh - 1887"/>
    <x v="0"/>
    <x v="0"/>
  </r>
  <r>
    <n v="7004243"/>
    <n v="1"/>
    <x v="5"/>
    <n v="60"/>
    <n v="45"/>
    <n v="0"/>
    <n v="15513.91"/>
    <n v="0"/>
    <n v="15513.91"/>
    <n v="3674.33"/>
    <n v="0"/>
    <n v="11839.58"/>
    <n v="3937.43"/>
    <n v="263.10000000000002"/>
    <n v="304"/>
    <n v="1"/>
    <n v="69"/>
    <x v="5"/>
    <s v="05/2021"/>
    <s v="Core Systems refresh"/>
    <n v="2"/>
    <s v="Core Systems refresh - 1870"/>
    <x v="0"/>
    <x v="0"/>
  </r>
  <r>
    <n v="7004244"/>
    <n v="1"/>
    <x v="5"/>
    <n v="60"/>
    <n v="46"/>
    <n v="0"/>
    <n v="91652.7"/>
    <n v="0"/>
    <n v="91652.7"/>
    <n v="20174.11"/>
    <n v="0"/>
    <n v="71478.59"/>
    <n v="21727.99"/>
    <n v="1553.88"/>
    <n v="304"/>
    <n v="1"/>
    <n v="69"/>
    <x v="5"/>
    <s v="05/2021"/>
    <s v="Dell 7400 I5-8365 PC"/>
    <n v="2"/>
    <s v="Dell 7400 I5-8365 PC - 1877"/>
    <x v="0"/>
    <x v="0"/>
  </r>
  <r>
    <n v="7004245"/>
    <n v="1"/>
    <x v="5"/>
    <n v="36"/>
    <n v="21"/>
    <n v="0"/>
    <n v="27008.85"/>
    <n v="0"/>
    <n v="27008.85"/>
    <n v="10776.25"/>
    <n v="0"/>
    <n v="16232.6"/>
    <n v="11549.23"/>
    <n v="772.98"/>
    <n v="304"/>
    <n v="1"/>
    <n v="69"/>
    <x v="5"/>
    <s v="05/2021"/>
    <s v="Dell 7400 I5-8365 PC"/>
    <n v="2"/>
    <s v="Dell 7400 I5-8365 PC w/dual 22 Inch Monitors Cust Serv Work at Home - 1873"/>
    <x v="0"/>
    <x v="0"/>
  </r>
  <r>
    <n v="7004248"/>
    <n v="1"/>
    <x v="5"/>
    <n v="60"/>
    <n v="47"/>
    <n v="0"/>
    <n v="188164.52"/>
    <n v="0"/>
    <n v="188164.52"/>
    <n v="38270.76"/>
    <n v="0"/>
    <n v="149893.76000000001"/>
    <n v="41459.99"/>
    <n v="3189.23"/>
    <n v="304"/>
    <n v="1"/>
    <n v="69"/>
    <x v="5"/>
    <s v="05/2021"/>
    <s v="Windows 10 Deployment Install"/>
    <n v="2"/>
    <s v="Windows 10 Deployment Installation - 1889"/>
    <x v="0"/>
    <x v="0"/>
  </r>
  <r>
    <n v="7004249"/>
    <n v="1"/>
    <x v="5"/>
    <n v="60"/>
    <n v="47"/>
    <n v="0"/>
    <n v="2608.42"/>
    <n v="0"/>
    <n v="2608.42"/>
    <n v="530.52"/>
    <n v="0"/>
    <n v="2077.9"/>
    <n v="574.73"/>
    <n v="44.21"/>
    <n v="304"/>
    <n v="1"/>
    <n v="69"/>
    <x v="5"/>
    <s v="05/2021"/>
    <s v="Windows 10 Initiative"/>
    <n v="2"/>
    <s v="Windows 10 Initiative Various Memory Upgrades - 1886"/>
    <x v="0"/>
    <x v="0"/>
  </r>
  <r>
    <n v="7004568"/>
    <n v="1"/>
    <x v="5"/>
    <n v="60"/>
    <n v="45"/>
    <n v="0"/>
    <n v="9749.26"/>
    <n v="0"/>
    <n v="9749.26"/>
    <n v="2309.06"/>
    <n v="0"/>
    <n v="7440.2"/>
    <n v="2474.4"/>
    <n v="165.34"/>
    <n v="304"/>
    <n v="1"/>
    <n v="69"/>
    <x v="5"/>
    <s v="05/2021"/>
    <s v="MS Surface Pro I5 Computers"/>
    <n v="2"/>
    <s v="MS Surface Pro I5 Computers w/docking - 1866"/>
    <x v="0"/>
    <x v="0"/>
  </r>
  <r>
    <n v="7004570"/>
    <n v="1"/>
    <x v="5"/>
    <n v="60"/>
    <n v="47"/>
    <n v="0"/>
    <n v="57404.959999999999"/>
    <n v="0"/>
    <n v="57404.959999999999"/>
    <n v="11675.6"/>
    <n v="0"/>
    <n v="45729.36"/>
    <n v="12648.57"/>
    <n v="972.97"/>
    <n v="304"/>
    <n v="1"/>
    <n v="69"/>
    <x v="5"/>
    <s v="05/2021"/>
    <s v="Unified Comm Enhancement"/>
    <n v="2"/>
    <s v="Unified Communications Enhancement - 1892"/>
    <x v="0"/>
    <x v="0"/>
  </r>
  <r>
    <n v="7004888"/>
    <n v="1"/>
    <x v="5"/>
    <n v="60"/>
    <n v="46"/>
    <n v="0"/>
    <n v="800"/>
    <n v="0"/>
    <n v="800"/>
    <n v="176.05"/>
    <n v="0"/>
    <n v="623.95000000000005"/>
    <n v="189.61"/>
    <n v="13.56"/>
    <n v="304"/>
    <n v="1"/>
    <n v="69"/>
    <x v="5"/>
    <s v="05/2021"/>
    <s v="Core Systems refresh"/>
    <n v="2"/>
    <s v="Core Systems refresh - 1875"/>
    <x v="0"/>
    <x v="0"/>
  </r>
  <r>
    <n v="7004889"/>
    <n v="1"/>
    <x v="5"/>
    <n v="60"/>
    <n v="47"/>
    <n v="0"/>
    <n v="9192.9599999999991"/>
    <n v="0"/>
    <n v="9192.9599999999991"/>
    <n v="1869.72"/>
    <n v="0"/>
    <n v="7323.24"/>
    <n v="2025.53"/>
    <n v="155.81"/>
    <n v="304"/>
    <n v="1"/>
    <n v="69"/>
    <x v="5"/>
    <s v="05/2021"/>
    <s v="Data Center Migration"/>
    <n v="2"/>
    <s v="Date Center Migration - 1888"/>
    <x v="0"/>
    <x v="0"/>
  </r>
  <r>
    <n v="7004890"/>
    <n v="1"/>
    <x v="5"/>
    <n v="60"/>
    <n v="47"/>
    <n v="0"/>
    <n v="51475.16"/>
    <n v="0"/>
    <n v="51475.16"/>
    <n v="10469.52"/>
    <n v="0"/>
    <n v="41005.64"/>
    <n v="11341.98"/>
    <n v="872.46"/>
    <n v="304"/>
    <n v="1"/>
    <n v="69"/>
    <x v="5"/>
    <s v="05/2021"/>
    <s v="Dell I5-8365 Computers"/>
    <n v="2"/>
    <s v="Dell I5-8365 Computers - 1868"/>
    <x v="0"/>
    <x v="0"/>
  </r>
  <r>
    <n v="2272863"/>
    <n v="1"/>
    <x v="5"/>
    <n v="60"/>
    <n v="53"/>
    <n v="0"/>
    <n v="24640"/>
    <n v="0"/>
    <n v="24640"/>
    <n v="2874.69"/>
    <n v="0"/>
    <n v="21765.31"/>
    <n v="3285.36"/>
    <n v="410.67"/>
    <n v="305"/>
    <n v="1"/>
    <n v="70"/>
    <x v="6"/>
    <s v="05/2021"/>
    <s v="BIS IT805  Commvault Licens"/>
    <n v="2"/>
    <s v="BIS IT805  Commvault Licens"/>
    <x v="0"/>
    <x v="0"/>
  </r>
  <r>
    <n v="6932871"/>
    <n v="1"/>
    <x v="5"/>
    <n v="60"/>
    <n v="13"/>
    <n v="0"/>
    <n v="906.41"/>
    <n v="0"/>
    <n v="906.41"/>
    <n v="702.15"/>
    <n v="0"/>
    <n v="204.26"/>
    <n v="717.86"/>
    <n v="15.71"/>
    <n v="305"/>
    <n v="1"/>
    <n v="70"/>
    <x v="6"/>
    <s v="05/2021"/>
    <s v="CISCO Meraki MR42 Cloud Managed A/P"/>
    <n v="2"/>
    <s v="CISCO Meraki MR42 Cloud Managed A/P &amp; License - 1578"/>
    <x v="0"/>
    <x v="0"/>
  </r>
  <r>
    <n v="6932898"/>
    <n v="1"/>
    <x v="5"/>
    <n v="60"/>
    <n v="6"/>
    <n v="0"/>
    <n v="10650"/>
    <n v="0"/>
    <n v="10650"/>
    <n v="9585"/>
    <n v="0"/>
    <n v="1065"/>
    <n v="9762.5"/>
    <n v="177.5"/>
    <n v="305"/>
    <n v="1"/>
    <n v="70"/>
    <x v="6"/>
    <s v="05/2021"/>
    <s v="Presidio 128 channel DSP module"/>
    <n v="2"/>
    <s v="Presidio 128 channel DSP module - 1441"/>
    <x v="0"/>
    <x v="0"/>
  </r>
  <r>
    <n v="6932920"/>
    <n v="1"/>
    <x v="5"/>
    <n v="120"/>
    <n v="31"/>
    <n v="0"/>
    <n v="51584.88"/>
    <n v="0"/>
    <n v="51584.88"/>
    <n v="37948.879999999997"/>
    <n v="0"/>
    <n v="13636"/>
    <n v="38388.75"/>
    <n v="439.87"/>
    <n v="305"/>
    <n v="1"/>
    <n v="70"/>
    <x v="6"/>
    <s v="05/2021"/>
    <s v="Silver Lake Office Additions"/>
    <n v="2"/>
    <s v="Silver Lake Office Additions - 1076"/>
    <x v="0"/>
    <x v="0"/>
  </r>
  <r>
    <n v="6933060"/>
    <n v="1"/>
    <x v="5"/>
    <n v="120"/>
    <n v="34"/>
    <n v="0"/>
    <n v="2755.12"/>
    <n v="0"/>
    <n v="2755.12"/>
    <n v="1957.54"/>
    <n v="0"/>
    <n v="797.58"/>
    <n v="1981"/>
    <n v="23.46"/>
    <n v="305"/>
    <n v="1"/>
    <n v="70"/>
    <x v="6"/>
    <s v="05/2021"/>
    <s v="Silver Lake Office Additions"/>
    <n v="2"/>
    <s v="Silver Lake Office Additions - 1174"/>
    <x v="0"/>
    <x v="0"/>
  </r>
  <r>
    <n v="6933088"/>
    <n v="1"/>
    <x v="5"/>
    <n v="60"/>
    <n v="4"/>
    <n v="0"/>
    <n v="61404.13"/>
    <n v="0"/>
    <n v="61404.13"/>
    <n v="57310.51"/>
    <n v="0"/>
    <n v="4093.62"/>
    <n v="58333.919999999998"/>
    <n v="1023.41"/>
    <n v="305"/>
    <n v="1"/>
    <n v="70"/>
    <x v="6"/>
    <s v="05/2021"/>
    <s v="ExacqVision server for Surveillance"/>
    <n v="2"/>
    <s v="ExacqVision server for Surveillance Cameras - 1365"/>
    <x v="0"/>
    <x v="0"/>
  </r>
  <r>
    <n v="6933198"/>
    <n v="1"/>
    <x v="5"/>
    <n v="60"/>
    <n v="10"/>
    <n v="0"/>
    <n v="68612.710000000006"/>
    <n v="0"/>
    <n v="68612.710000000006"/>
    <n v="56657.46"/>
    <n v="0"/>
    <n v="11955.25"/>
    <n v="57852.99"/>
    <n v="1195.53"/>
    <n v="305"/>
    <n v="1"/>
    <n v="70"/>
    <x v="6"/>
    <s v="05/2021"/>
    <s v="Server, (1) Poweredge 8930"/>
    <n v="2"/>
    <s v="Server, (1) Poweredge 8930 - 1525"/>
    <x v="0"/>
    <x v="0"/>
  </r>
  <r>
    <n v="6933321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s v="Server 01, PowerEdge T320"/>
    <n v="2"/>
    <s v="Server 01, PowerEdge T320 - 1327"/>
    <x v="0"/>
    <x v="0"/>
  </r>
  <r>
    <n v="6933604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s v="Secure GE &amp; SFP Router Verizon"/>
    <n v="2"/>
    <s v="Secure GE &amp; SFP Router Verizon - 1328"/>
    <x v="0"/>
    <x v="0"/>
  </r>
  <r>
    <n v="6933617"/>
    <n v="1"/>
    <x v="5"/>
    <n v="60"/>
    <n v="10"/>
    <n v="0"/>
    <n v="64728.97"/>
    <n v="0"/>
    <n v="64728.97"/>
    <n v="53450.42"/>
    <n v="0"/>
    <n v="11278.55"/>
    <n v="54578.28"/>
    <n v="1127.8600000000001"/>
    <n v="305"/>
    <n v="1"/>
    <n v="70"/>
    <x v="6"/>
    <s v="05/2021"/>
    <s v="Server, (1) Poweredge 8930"/>
    <n v="2"/>
    <s v="Server, (1) Poweredge 8930 - 1526"/>
    <x v="0"/>
    <x v="0"/>
  </r>
  <r>
    <n v="6933636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s v="(150) AIRWATCH Device licenses"/>
    <n v="2"/>
    <s v="(150) AIRWATCH Device licenses - 1326"/>
    <x v="0"/>
    <x v="0"/>
  </r>
  <r>
    <n v="6933640"/>
    <n v="1"/>
    <x v="5"/>
    <n v="60"/>
    <n v="10"/>
    <n v="0"/>
    <n v="14584"/>
    <n v="0"/>
    <n v="14584"/>
    <n v="12042.85"/>
    <n v="0"/>
    <n v="2541.15"/>
    <n v="12296.97"/>
    <n v="254.12"/>
    <n v="305"/>
    <n v="1"/>
    <n v="70"/>
    <x v="6"/>
    <s v="05/2021"/>
    <s v="(40) Cust 2T 3.5 inch Hard Drives"/>
    <n v="2"/>
    <s v="(40) Cust 2T 3.5 inch Hard Drives - 1524"/>
    <x v="0"/>
    <x v="0"/>
  </r>
  <r>
    <n v="6933711"/>
    <n v="1"/>
    <x v="5"/>
    <n v="60"/>
    <n v="3"/>
    <n v="0"/>
    <n v="13413.48"/>
    <n v="0"/>
    <n v="13413.48"/>
    <n v="12742.82"/>
    <n v="0"/>
    <n v="670.66"/>
    <n v="12966.37"/>
    <n v="223.55"/>
    <n v="305"/>
    <n v="1"/>
    <n v="70"/>
    <x v="6"/>
    <s v="05/2021"/>
    <s v="Cisco FirePOWER 7030 Chassis, 1U, 8"/>
    <n v="2"/>
    <s v="Cisco FirePOWER 7030 Chassis, 1U, 8 port copper - 1344"/>
    <x v="0"/>
    <x v="0"/>
  </r>
  <r>
    <n v="6933852"/>
    <n v="1"/>
    <x v="5"/>
    <n v="60"/>
    <n v="13"/>
    <n v="0"/>
    <n v="20195.759999999998"/>
    <n v="0"/>
    <n v="20195.759999999998"/>
    <n v="15644.98"/>
    <n v="0"/>
    <n v="4550.78"/>
    <n v="15995.04"/>
    <n v="350.06"/>
    <n v="305"/>
    <n v="1"/>
    <n v="70"/>
    <x v="6"/>
    <s v="05/2021"/>
    <s v="CISCO ONE ISR4431 w/license &amp; acces"/>
    <n v="2"/>
    <s v="CISCO ONE ISR4431 w/license &amp; accessories - 1576"/>
    <x v="0"/>
    <x v="0"/>
  </r>
  <r>
    <n v="6933920"/>
    <n v="1"/>
    <x v="5"/>
    <n v="36"/>
    <n v="0"/>
    <n v="0"/>
    <n v="-487.06"/>
    <n v="0"/>
    <n v="-487.06"/>
    <n v="-487.06"/>
    <n v="0"/>
    <n v="0"/>
    <n v="-487.06"/>
    <n v="0"/>
    <n v="305"/>
    <n v="1"/>
    <n v="70"/>
    <x v="6"/>
    <s v="05/2021"/>
    <s v="Server and Storage 02"/>
    <n v="2"/>
    <s v="Server and Storage 02 - 1305"/>
    <x v="0"/>
    <x v="0"/>
  </r>
  <r>
    <n v="6933935"/>
    <n v="1"/>
    <x v="5"/>
    <n v="36"/>
    <n v="0"/>
    <n v="0"/>
    <n v="-15920"/>
    <n v="0"/>
    <n v="-15920"/>
    <n v="-15920"/>
    <n v="0"/>
    <n v="0"/>
    <n v="-15920"/>
    <n v="0"/>
    <n v="305"/>
    <n v="1"/>
    <n v="70"/>
    <x v="6"/>
    <s v="05/2021"/>
    <s v="Upgrade Payment Processor"/>
    <n v="2"/>
    <s v="Upgrade Payment Processor - 1106"/>
    <x v="0"/>
    <x v="0"/>
  </r>
  <r>
    <n v="6933954"/>
    <n v="1"/>
    <x v="5"/>
    <n v="60"/>
    <n v="1"/>
    <n v="0"/>
    <n v="4400.84"/>
    <n v="0"/>
    <n v="4400.84"/>
    <n v="4327.5"/>
    <n v="0"/>
    <n v="73.34"/>
    <n v="4400.84"/>
    <n v="73.34"/>
    <n v="305"/>
    <n v="1"/>
    <n v="70"/>
    <x v="6"/>
    <s v="05/2021"/>
    <s v="Cameras, Exacq IP 2U recorder w/4 I"/>
    <n v="2"/>
    <s v="Cameras, Exacq IP 2U recorder w/4 IP licenses - 1332"/>
    <x v="0"/>
    <x v="0"/>
  </r>
  <r>
    <n v="6933956"/>
    <n v="1"/>
    <x v="5"/>
    <n v="60"/>
    <n v="13"/>
    <n v="0"/>
    <n v="3355.28"/>
    <n v="0"/>
    <n v="3355.28"/>
    <n v="2599.2399999999998"/>
    <n v="0"/>
    <n v="756.04"/>
    <n v="2657.4"/>
    <n v="58.160000000000004"/>
    <n v="305"/>
    <n v="1"/>
    <n v="70"/>
    <x v="6"/>
    <s v="05/2021"/>
    <s v="CISCO CAT29601-X 48GBE POE"/>
    <n v="2"/>
    <s v="CISCO CAT29601-X 48GBE POE - 1577"/>
    <x v="0"/>
    <x v="0"/>
  </r>
  <r>
    <n v="24740790"/>
    <n v="1"/>
    <x v="5"/>
    <n v="60"/>
    <n v="60"/>
    <n v="0"/>
    <n v="5761.5"/>
    <n v="0"/>
    <n v="5761.5"/>
    <n v="0"/>
    <n v="0"/>
    <n v="5761.5"/>
    <n v="96.03"/>
    <n v="96.03"/>
    <n v="305"/>
    <n v="1"/>
    <n v="70"/>
    <x v="6"/>
    <s v="05/2021"/>
    <s v="Work Order Addition"/>
    <n v="2"/>
    <s v="Computer Equipment"/>
    <x v="0"/>
    <x v="0"/>
  </r>
  <r>
    <n v="34690541"/>
    <n v="1"/>
    <x v="5"/>
    <n v="60"/>
    <n v="60"/>
    <n v="0"/>
    <n v="0"/>
    <n v="31663.75"/>
    <n v="31663.75"/>
    <n v="0"/>
    <n v="0"/>
    <n v="0"/>
    <n v="0"/>
    <n v="0"/>
    <n v="305"/>
    <n v="1"/>
    <n v="70"/>
    <x v="6"/>
    <s v="05/2021"/>
    <s v="Work Order Addition"/>
    <n v="2"/>
    <s v="Computer Equipment"/>
    <x v="0"/>
    <x v="0"/>
  </r>
  <r>
    <n v="6933624"/>
    <n v="1"/>
    <x v="5"/>
    <n v="84"/>
    <n v="41"/>
    <n v="0"/>
    <n v="133969.25"/>
    <n v="0"/>
    <n v="133969.25"/>
    <n v="68533.98"/>
    <n v="0"/>
    <n v="65435.27"/>
    <n v="70129.960000000006"/>
    <n v="1595.98"/>
    <n v="306"/>
    <n v="1"/>
    <n v="71"/>
    <x v="7"/>
    <s v="05/2021"/>
    <s v="Middletown Office Furniture &amp; Fixtu"/>
    <n v="2"/>
    <s v="Middletown Office Furniture &amp; Fixtures - 114 Sandhill Dr - 1716"/>
    <x v="0"/>
    <x v="0"/>
  </r>
  <r>
    <n v="923015"/>
    <n v="1"/>
    <x v="5"/>
    <n v="36"/>
    <n v="32"/>
    <n v="0"/>
    <n v="-15902.27"/>
    <n v="0"/>
    <n v="-15902.27"/>
    <n v="-1766.92"/>
    <n v="0"/>
    <n v="-14135.35"/>
    <n v="-2208.65"/>
    <n v="-441.73"/>
    <n v="307"/>
    <n v="1"/>
    <n v="72"/>
    <x v="8"/>
    <s v="05/2021"/>
    <s v="Bill Print Phase 1"/>
    <n v="2"/>
    <s v="Bill Print Phase 1"/>
    <x v="0"/>
    <x v="0"/>
  </r>
  <r>
    <n v="923018"/>
    <n v="1"/>
    <x v="5"/>
    <n v="36"/>
    <n v="24"/>
    <n v="0"/>
    <n v="59463.839999999997"/>
    <n v="787.49"/>
    <n v="60251.33"/>
    <n v="11314.41"/>
    <n v="0"/>
    <n v="48149.43"/>
    <n v="13320.64"/>
    <n v="2006.23"/>
    <n v="307"/>
    <n v="1"/>
    <n v="72"/>
    <x v="8"/>
    <s v="05/2021"/>
    <s v="Bill Pres Dept Chgs"/>
    <n v="2"/>
    <s v="Bill Pres Dept Chgs"/>
    <x v="0"/>
    <x v="0"/>
  </r>
  <r>
    <n v="923021"/>
    <n v="1"/>
    <x v="5"/>
    <n v="36"/>
    <n v="24"/>
    <n v="0"/>
    <n v="122288.36"/>
    <n v="0"/>
    <n v="122288.36"/>
    <n v="29033.61"/>
    <n v="0"/>
    <n v="93254.75"/>
    <n v="32919.22"/>
    <n v="3885.61"/>
    <n v="307"/>
    <n v="1"/>
    <n v="72"/>
    <x v="8"/>
    <s v="05/2021"/>
    <s v="Tableau Software"/>
    <n v="2"/>
    <s v="Tableau Software"/>
    <x v="0"/>
    <x v="0"/>
  </r>
  <r>
    <n v="1949246"/>
    <n v="1"/>
    <x v="5"/>
    <n v="36"/>
    <n v="28"/>
    <n v="0"/>
    <n v="354440.39"/>
    <n v="0"/>
    <n v="354440.39"/>
    <n v="72934.06"/>
    <n v="0"/>
    <n v="281506.33"/>
    <n v="82987.86"/>
    <n v="10053.800000000001"/>
    <n v="307"/>
    <n v="1"/>
    <n v="72"/>
    <x v="8"/>
    <s v="05/2021"/>
    <s v="Kubra Elkton Gas Platform"/>
    <n v="2"/>
    <s v="Kubra Elkton Gas Platform"/>
    <x v="0"/>
    <x v="0"/>
  </r>
  <r>
    <n v="2272879"/>
    <n v="1"/>
    <x v="5"/>
    <n v="36"/>
    <n v="28"/>
    <n v="0"/>
    <n v="97.5"/>
    <n v="0"/>
    <n v="97.5"/>
    <n v="21.68"/>
    <n v="0"/>
    <n v="75.819999999999993"/>
    <n v="24.39"/>
    <n v="2.71"/>
    <n v="307"/>
    <n v="1"/>
    <n v="72"/>
    <x v="8"/>
    <s v="05/2021"/>
    <s v="Cisco CER 911 Phone System"/>
    <n v="2"/>
    <s v="Cisco CER 911 Phone System"/>
    <x v="0"/>
    <x v="0"/>
  </r>
  <r>
    <n v="3775377"/>
    <n v="1"/>
    <x v="5"/>
    <n v="36"/>
    <n v="32"/>
    <n v="0"/>
    <n v="96264"/>
    <n v="2812"/>
    <n v="99076"/>
    <n v="9640.5499999999993"/>
    <n v="0"/>
    <n v="86623.45"/>
    <n v="12347.53"/>
    <n v="2706.98"/>
    <n v="307"/>
    <n v="1"/>
    <n v="72"/>
    <x v="8"/>
    <s v="05/2021"/>
    <s v="CU20310113 - Software Robitics"/>
    <n v="2"/>
    <s v="CU20310113 - Software Robitics"/>
    <x v="0"/>
    <x v="0"/>
  </r>
  <r>
    <n v="6933081"/>
    <n v="1"/>
    <x v="5"/>
    <n v="36"/>
    <n v="4"/>
    <n v="0"/>
    <n v="50079.38"/>
    <n v="0"/>
    <n v="50079.38"/>
    <n v="44167.24"/>
    <n v="0"/>
    <n v="5912.14"/>
    <n v="45645.279999999999"/>
    <n v="1478.04"/>
    <n v="307"/>
    <n v="1"/>
    <n v="72"/>
    <x v="8"/>
    <s v="05/2021"/>
    <s v="Bill Print Ph 1"/>
    <n v="2"/>
    <s v="Bill Print Ph 1 - 1787"/>
    <x v="0"/>
    <x v="0"/>
  </r>
  <r>
    <n v="6933363"/>
    <n v="1"/>
    <x v="5"/>
    <n v="36"/>
    <n v="7"/>
    <n v="0"/>
    <n v="37755.9"/>
    <n v="0"/>
    <n v="37755.9"/>
    <n v="30028.080000000002"/>
    <n v="0"/>
    <n v="7727.82"/>
    <n v="31132.05"/>
    <n v="1103.97"/>
    <n v="307"/>
    <n v="1"/>
    <n v="72"/>
    <x v="8"/>
    <s v="05/2021"/>
    <s v="Bill Print Ph 1"/>
    <n v="2"/>
    <s v="Bill Print Ph 1 - 1809"/>
    <x v="0"/>
    <x v="0"/>
  </r>
  <r>
    <n v="6933510"/>
    <n v="1"/>
    <x v="5"/>
    <n v="36"/>
    <n v="6"/>
    <n v="0"/>
    <n v="58320.17"/>
    <n v="0"/>
    <n v="58320.17"/>
    <n v="48060.14"/>
    <n v="0"/>
    <n v="10260.030000000001"/>
    <n v="49770.15"/>
    <n v="1710.01"/>
    <n v="307"/>
    <n v="1"/>
    <n v="72"/>
    <x v="8"/>
    <s v="05/2021"/>
    <s v="Bill Print Ph 1"/>
    <n v="2"/>
    <s v="Bill Print Ph 1 - 1800"/>
    <x v="0"/>
    <x v="0"/>
  </r>
  <r>
    <n v="6933615"/>
    <n v="1"/>
    <x v="5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5/2021"/>
    <s v="New Corporate / Executive Dashboard"/>
    <n v="2"/>
    <s v="New Corporate / Executive Dashboard - 904"/>
    <x v="0"/>
    <x v="0"/>
  </r>
  <r>
    <n v="6933648"/>
    <n v="1"/>
    <x v="5"/>
    <n v="36"/>
    <n v="5"/>
    <n v="0"/>
    <n v="4673.29"/>
    <n v="0"/>
    <n v="4673.29"/>
    <n v="3986.04"/>
    <n v="0"/>
    <n v="687.25"/>
    <n v="4123.49"/>
    <n v="137.45000000000002"/>
    <n v="307"/>
    <n v="1"/>
    <n v="72"/>
    <x v="8"/>
    <s v="05/2021"/>
    <s v="Bill Print Ph 1"/>
    <n v="2"/>
    <s v="Bill Print Ph 1 - 1791"/>
    <x v="0"/>
    <x v="0"/>
  </r>
  <r>
    <n v="6933659"/>
    <n v="1"/>
    <x v="5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5/2021"/>
    <s v="Corporate &amp; BU Website"/>
    <n v="2"/>
    <s v="Corporate &amp; BU Website - 1089"/>
    <x v="0"/>
    <x v="0"/>
  </r>
  <r>
    <n v="6933757"/>
    <n v="1"/>
    <x v="5"/>
    <n v="60"/>
    <n v="0"/>
    <n v="0"/>
    <n v="0"/>
    <n v="0"/>
    <n v="0"/>
    <n v="0"/>
    <n v="0"/>
    <n v="0"/>
    <n v="0"/>
    <n v="0"/>
    <n v="307"/>
    <n v="1"/>
    <n v="72"/>
    <x v="8"/>
    <s v="05/2021"/>
    <s v="Solarwinds IP address mgr"/>
    <n v="2"/>
    <s v="Solarwinds IP address mgr - 1325"/>
    <x v="0"/>
    <x v="0"/>
  </r>
  <r>
    <n v="6934007"/>
    <n v="1"/>
    <x v="5"/>
    <n v="36"/>
    <n v="9"/>
    <n v="0"/>
    <n v="34344.89"/>
    <n v="0"/>
    <n v="34344.89"/>
    <n v="25349.8"/>
    <n v="0"/>
    <n v="8995.09"/>
    <n v="26349.25"/>
    <n v="999.45"/>
    <n v="307"/>
    <n v="1"/>
    <n v="72"/>
    <x v="8"/>
    <s v="05/2021"/>
    <s v="Bill Print Ph 1"/>
    <n v="2"/>
    <s v="Bill Print Ph 1 - 1811"/>
    <x v="0"/>
    <x v="0"/>
  </r>
  <r>
    <n v="6934008"/>
    <n v="1"/>
    <x v="5"/>
    <n v="36"/>
    <n v="11"/>
    <n v="0"/>
    <n v="22139.74"/>
    <n v="0"/>
    <n v="22139.74"/>
    <n v="15080.67"/>
    <n v="0"/>
    <n v="7059.07"/>
    <n v="15722.4"/>
    <n v="641.73"/>
    <n v="307"/>
    <n v="1"/>
    <n v="72"/>
    <x v="8"/>
    <s v="05/2021"/>
    <s v="Bill Print Ph 1"/>
    <n v="2"/>
    <s v="Bill Print Ph 1 - 1821"/>
    <x v="0"/>
    <x v="0"/>
  </r>
  <r>
    <n v="6934009"/>
    <n v="1"/>
    <x v="5"/>
    <n v="36"/>
    <n v="12"/>
    <n v="0"/>
    <n v="6917.25"/>
    <n v="0"/>
    <n v="6917.25"/>
    <n v="4515.3999999999996"/>
    <n v="0"/>
    <n v="2401.85"/>
    <n v="4715.55"/>
    <n v="200.15"/>
    <n v="307"/>
    <n v="1"/>
    <n v="72"/>
    <x v="8"/>
    <s v="05/2021"/>
    <s v="Bill Print Ph 1"/>
    <n v="2"/>
    <s v="Bill Print Ph 1 - 1825"/>
    <x v="0"/>
    <x v="0"/>
  </r>
  <r>
    <n v="6934010"/>
    <n v="1"/>
    <x v="5"/>
    <n v="36"/>
    <n v="15"/>
    <n v="0"/>
    <n v="27232.83"/>
    <n v="0"/>
    <n v="27232.83"/>
    <n v="15465.56"/>
    <n v="0"/>
    <n v="11767.27"/>
    <n v="16250.04"/>
    <n v="784.48"/>
    <n v="307"/>
    <n v="1"/>
    <n v="72"/>
    <x v="8"/>
    <s v="05/2021"/>
    <s v="Bill Print Ph 1"/>
    <n v="2"/>
    <s v="Bill Print Ph 1 - 1838"/>
    <x v="0"/>
    <x v="0"/>
  </r>
  <r>
    <n v="6934011"/>
    <n v="1"/>
    <x v="5"/>
    <n v="36"/>
    <n v="16"/>
    <n v="0"/>
    <n v="1991.29"/>
    <n v="0"/>
    <n v="1991.29"/>
    <n v="1074.6600000000001"/>
    <n v="0"/>
    <n v="916.63"/>
    <n v="1131.95"/>
    <n v="57.29"/>
    <n v="307"/>
    <n v="1"/>
    <n v="72"/>
    <x v="8"/>
    <s v="05/2021"/>
    <s v="Bill Print Ph 1"/>
    <n v="2"/>
    <s v="Bill Print Ph 1 - 1840"/>
    <x v="0"/>
    <x v="0"/>
  </r>
  <r>
    <n v="6934014"/>
    <n v="1"/>
    <x v="5"/>
    <n v="36"/>
    <n v="19"/>
    <n v="0"/>
    <n v="200000"/>
    <n v="0"/>
    <n v="200000"/>
    <n v="91039.46"/>
    <n v="0"/>
    <n v="108960.54"/>
    <n v="96774.23"/>
    <n v="5734.77"/>
    <n v="307"/>
    <n v="1"/>
    <n v="72"/>
    <x v="8"/>
    <s v="05/2021"/>
    <s v="ECIS Software Licenses"/>
    <n v="2"/>
    <s v="ECIS Software Licenses - 1863"/>
    <x v="0"/>
    <x v="0"/>
  </r>
  <r>
    <n v="6934021"/>
    <n v="1"/>
    <x v="5"/>
    <n v="36"/>
    <n v="19"/>
    <n v="0"/>
    <n v="66258.149999999994"/>
    <n v="0"/>
    <n v="66258.149999999994"/>
    <n v="30160.53"/>
    <n v="0"/>
    <n v="36097.620000000003"/>
    <n v="32060.400000000001"/>
    <n v="1899.8700000000001"/>
    <n v="307"/>
    <n v="1"/>
    <n v="72"/>
    <x v="8"/>
    <s v="05/2021"/>
    <s v="Call back in Queue"/>
    <n v="2"/>
    <s v="Tableau Software - 1862"/>
    <x v="0"/>
    <x v="0"/>
  </r>
  <r>
    <n v="6934032"/>
    <n v="1"/>
    <x v="5"/>
    <n v="36"/>
    <n v="10"/>
    <n v="0"/>
    <n v="13544.23"/>
    <n v="0"/>
    <n v="13544.23"/>
    <n v="9610.93"/>
    <n v="0"/>
    <n v="3933.3"/>
    <n v="10004.26"/>
    <n v="393.33"/>
    <n v="307"/>
    <n v="1"/>
    <n v="72"/>
    <x v="8"/>
    <s v="05/2021"/>
    <s v="Bill Print Ph 1"/>
    <n v="2"/>
    <s v="Bill Print Ph 1 - 1816"/>
    <x v="0"/>
    <x v="0"/>
  </r>
  <r>
    <n v="6934033"/>
    <n v="1"/>
    <x v="5"/>
    <n v="36"/>
    <n v="14"/>
    <n v="0"/>
    <n v="11903.84"/>
    <n v="0"/>
    <n v="11903.84"/>
    <n v="7096.52"/>
    <n v="0"/>
    <n v="4807.32"/>
    <n v="7439.9"/>
    <n v="343.38"/>
    <n v="307"/>
    <n v="1"/>
    <n v="72"/>
    <x v="8"/>
    <s v="05/2021"/>
    <s v="Bill Print Ph 1"/>
    <n v="2"/>
    <s v="Bill Print Ph 1 - 1837"/>
    <x v="0"/>
    <x v="0"/>
  </r>
  <r>
    <n v="6934040"/>
    <n v="1"/>
    <x v="5"/>
    <n v="36"/>
    <n v="18"/>
    <n v="0"/>
    <n v="32923.5"/>
    <n v="0"/>
    <n v="32923.5"/>
    <n v="15913.05"/>
    <n v="0"/>
    <n v="17010.45"/>
    <n v="16858.080000000002"/>
    <n v="945.03"/>
    <n v="307"/>
    <n v="1"/>
    <n v="72"/>
    <x v="8"/>
    <s v="05/2021"/>
    <s v="Bill Print Ph 1"/>
    <n v="2"/>
    <s v="Bill Print Ph 1 - 1846"/>
    <x v="0"/>
    <x v="0"/>
  </r>
  <r>
    <n v="6934050"/>
    <n v="1"/>
    <x v="5"/>
    <n v="36"/>
    <n v="17"/>
    <n v="0"/>
    <n v="87097.38"/>
    <n v="0"/>
    <n v="87097.38"/>
    <n v="44549.83"/>
    <n v="0"/>
    <n v="42547.55"/>
    <n v="47052.63"/>
    <n v="2502.8000000000002"/>
    <n v="307"/>
    <n v="1"/>
    <n v="72"/>
    <x v="8"/>
    <s v="05/2021"/>
    <s v="Bill Print Ph 1"/>
    <n v="2"/>
    <s v="Bill Print Ph 1 - 1844"/>
    <x v="0"/>
    <x v="0"/>
  </r>
  <r>
    <n v="6934051"/>
    <n v="1"/>
    <x v="5"/>
    <n v="36"/>
    <n v="19"/>
    <n v="0"/>
    <n v="177402.45"/>
    <n v="0"/>
    <n v="177402.45"/>
    <n v="80753.100000000006"/>
    <n v="0"/>
    <n v="96649.35"/>
    <n v="85839.91"/>
    <n v="5086.8100000000004"/>
    <n v="307"/>
    <n v="1"/>
    <n v="72"/>
    <x v="8"/>
    <s v="05/2021"/>
    <s v="Call back in Queue"/>
    <n v="2"/>
    <s v="Call back in Queue - 1861"/>
    <x v="0"/>
    <x v="0"/>
  </r>
  <r>
    <n v="6934055"/>
    <n v="1"/>
    <x v="5"/>
    <n v="36"/>
    <n v="19"/>
    <n v="0"/>
    <n v="31250"/>
    <n v="0"/>
    <n v="31250"/>
    <n v="14224.94"/>
    <n v="0"/>
    <n v="17025.060000000001"/>
    <n v="15121"/>
    <n v="896.06000000000006"/>
    <n v="307"/>
    <n v="1"/>
    <n v="72"/>
    <x v="8"/>
    <s v="05/2021"/>
    <s v="Pro2Oracle Software"/>
    <n v="2"/>
    <s v="Pro2Oracle Software - 1860"/>
    <x v="0"/>
    <x v="0"/>
  </r>
  <r>
    <n v="6934060"/>
    <n v="1"/>
    <x v="5"/>
    <n v="36"/>
    <n v="13"/>
    <n v="0"/>
    <n v="8121.72"/>
    <n v="0"/>
    <n v="8121.72"/>
    <n v="5071.59"/>
    <n v="0"/>
    <n v="3050.13"/>
    <n v="5306.22"/>
    <n v="234.63"/>
    <n v="307"/>
    <n v="1"/>
    <n v="72"/>
    <x v="8"/>
    <s v="05/2021"/>
    <s v="Bill Print Ph 1"/>
    <n v="2"/>
    <s v="Bill Print Ph 1 - 1830"/>
    <x v="0"/>
    <x v="0"/>
  </r>
  <r>
    <n v="6934083"/>
    <n v="1"/>
    <x v="5"/>
    <n v="36"/>
    <n v="19"/>
    <n v="0"/>
    <n v="22000"/>
    <n v="0"/>
    <n v="22000"/>
    <n v="10014.33"/>
    <n v="0"/>
    <n v="11985.67"/>
    <n v="10645.15"/>
    <n v="630.82000000000005"/>
    <n v="307"/>
    <n v="1"/>
    <n v="72"/>
    <x v="8"/>
    <s v="05/2021"/>
    <s v="Utilicis Open Edge Pro2SQL Licenses"/>
    <n v="2"/>
    <s v="Utilicis Open Edge Pro2SQL Licenses - 1859"/>
    <x v="0"/>
    <x v="0"/>
  </r>
  <r>
    <n v="7003380"/>
    <n v="1"/>
    <x v="5"/>
    <n v="36"/>
    <n v="21"/>
    <n v="0"/>
    <n v="125995.23"/>
    <n v="0"/>
    <n v="125995.23"/>
    <n v="50270.81"/>
    <n v="0"/>
    <n v="75724.42"/>
    <n v="53876.73"/>
    <n v="3605.92"/>
    <n v="307"/>
    <n v="1"/>
    <n v="72"/>
    <x v="8"/>
    <s v="05/2021"/>
    <s v="Bill Print Ph 1"/>
    <n v="2"/>
    <s v="Bill Print Ph 1 - 1846"/>
    <x v="0"/>
    <x v="0"/>
  </r>
  <r>
    <n v="7003657"/>
    <n v="1"/>
    <x v="5"/>
    <n v="36"/>
    <n v="23"/>
    <n v="0"/>
    <n v="1892.22"/>
    <n v="0"/>
    <n v="1892.22"/>
    <n v="648.73"/>
    <n v="0"/>
    <n v="1243.49"/>
    <n v="702.79"/>
    <n v="54.06"/>
    <n v="307"/>
    <n v="1"/>
    <n v="72"/>
    <x v="8"/>
    <s v="05/2021"/>
    <s v="Bill Print Ph 1"/>
    <n v="2"/>
    <s v="Bill Print Ph 1 - 1882"/>
    <x v="0"/>
    <x v="0"/>
  </r>
  <r>
    <n v="7003658"/>
    <n v="1"/>
    <x v="5"/>
    <n v="60"/>
    <n v="47"/>
    <n v="0"/>
    <n v="20038.2"/>
    <n v="0"/>
    <n v="20038.2"/>
    <n v="4075.56"/>
    <n v="0"/>
    <n v="15962.64"/>
    <n v="4415.1899999999996"/>
    <n v="339.63"/>
    <n v="307"/>
    <n v="1"/>
    <n v="72"/>
    <x v="8"/>
    <s v="05/2021"/>
    <s v="CISCO 911 Phone System"/>
    <n v="2"/>
    <s v="CISCO 911 Phone System - 1894"/>
    <x v="0"/>
    <x v="0"/>
  </r>
  <r>
    <n v="7004239"/>
    <n v="1"/>
    <x v="5"/>
    <n v="36"/>
    <n v="22"/>
    <n v="0"/>
    <n v="4382.53"/>
    <n v="0"/>
    <n v="4382.53"/>
    <n v="1625.58"/>
    <n v="0"/>
    <n v="2756.95"/>
    <n v="1750.9"/>
    <n v="125.32000000000001"/>
    <n v="307"/>
    <n v="1"/>
    <n v="72"/>
    <x v="8"/>
    <s v="05/2021"/>
    <s v="Bill Print Ph 1"/>
    <n v="2"/>
    <s v="Bill Print Ph 1 - 1874"/>
    <x v="0"/>
    <x v="0"/>
  </r>
  <r>
    <n v="7004247"/>
    <n v="1"/>
    <x v="5"/>
    <n v="36"/>
    <n v="21"/>
    <n v="0"/>
    <n v="3264.01"/>
    <n v="0"/>
    <n v="3264.01"/>
    <n v="1302.3"/>
    <n v="0"/>
    <n v="1961.71"/>
    <n v="1395.71"/>
    <n v="93.41"/>
    <n v="307"/>
    <n v="1"/>
    <n v="72"/>
    <x v="8"/>
    <s v="05/2021"/>
    <s v="Tableau Software"/>
    <n v="2"/>
    <s v="Tableau Software - 1869"/>
    <x v="0"/>
    <x v="0"/>
  </r>
  <r>
    <n v="7004566"/>
    <n v="1"/>
    <x v="5"/>
    <n v="60"/>
    <n v="47"/>
    <n v="0"/>
    <n v="14055"/>
    <n v="0"/>
    <n v="14055"/>
    <n v="2858.64"/>
    <n v="0"/>
    <n v="11196.36"/>
    <n v="3096.86"/>
    <n v="238.22"/>
    <n v="307"/>
    <n v="1"/>
    <n v="72"/>
    <x v="8"/>
    <s v="05/2021"/>
    <s v="Ivanti Licenses"/>
    <n v="2"/>
    <s v="Ivanti Licenses - 1893"/>
    <x v="0"/>
    <x v="0"/>
  </r>
  <r>
    <n v="7004569"/>
    <n v="1"/>
    <x v="5"/>
    <n v="36"/>
    <n v="22"/>
    <n v="0"/>
    <n v="7551.23"/>
    <n v="0"/>
    <n v="7551.23"/>
    <n v="2800.88"/>
    <n v="0"/>
    <n v="4750.3500000000004"/>
    <n v="3016.81"/>
    <n v="215.93"/>
    <n v="307"/>
    <n v="1"/>
    <n v="72"/>
    <x v="8"/>
    <s v="05/2021"/>
    <s v="Tableau Software"/>
    <n v="2"/>
    <s v="Tableau Software - 1876"/>
    <x v="0"/>
    <x v="0"/>
  </r>
  <r>
    <n v="7004892"/>
    <n v="1"/>
    <x v="5"/>
    <n v="36"/>
    <n v="23"/>
    <n v="0"/>
    <n v="2536.2199999999998"/>
    <n v="0"/>
    <n v="2536.2199999999998"/>
    <n v="869.53"/>
    <n v="0"/>
    <n v="1666.69"/>
    <n v="941.99"/>
    <n v="72.460000000000008"/>
    <n v="307"/>
    <n v="1"/>
    <n v="72"/>
    <x v="8"/>
    <s v="05/2021"/>
    <s v="Tableau Software"/>
    <n v="2"/>
    <s v="Tableau Software - 1884"/>
    <x v="0"/>
    <x v="0"/>
  </r>
  <r>
    <n v="11646761"/>
    <n v="1"/>
    <x v="5"/>
    <n v="36"/>
    <n v="34"/>
    <n v="0"/>
    <n v="18715.099999999999"/>
    <n v="0"/>
    <n v="18715.099999999999"/>
    <n v="1039.72"/>
    <n v="0"/>
    <n v="17675.38"/>
    <n v="1559.58"/>
    <n v="519.86"/>
    <n v="307"/>
    <n v="1"/>
    <n v="72"/>
    <x v="8"/>
    <s v="05/2021"/>
    <s v="CU20310116S   Zoom Call Recording"/>
    <n v="2"/>
    <s v="CU20310116S   Zoom Call Recording"/>
    <x v="0"/>
    <x v="0"/>
  </r>
  <r>
    <n v="17742108"/>
    <n v="1"/>
    <x v="5"/>
    <n v="36"/>
    <n v="35"/>
    <n v="0"/>
    <n v="109707.29"/>
    <n v="0"/>
    <n v="109707.29"/>
    <n v="3047.42"/>
    <n v="0"/>
    <n v="106659.87"/>
    <n v="6094.85"/>
    <n v="3047.43"/>
    <n v="307"/>
    <n v="1"/>
    <n v="72"/>
    <x v="8"/>
    <s v="05/2021"/>
    <s v="Work Order Addition"/>
    <n v="2"/>
    <s v="Computer Equipment"/>
    <x v="0"/>
    <x v="0"/>
  </r>
  <r>
    <n v="24735820"/>
    <n v="1"/>
    <x v="5"/>
    <n v="36"/>
    <n v="36"/>
    <n v="0"/>
    <n v="0"/>
    <n v="0"/>
    <n v="0"/>
    <n v="0"/>
    <n v="0"/>
    <n v="0"/>
    <n v="0"/>
    <n v="0"/>
    <n v="307"/>
    <n v="1"/>
    <n v="72"/>
    <x v="8"/>
    <s v="05/2021"/>
    <s v="Call Back in Queue"/>
    <n v="2"/>
    <s v="Call Back in Queue"/>
    <x v="0"/>
    <x v="0"/>
  </r>
  <r>
    <n v="24740793"/>
    <n v="1"/>
    <x v="5"/>
    <n v="36"/>
    <n v="36"/>
    <n v="0"/>
    <n v="63548.52"/>
    <n v="0"/>
    <n v="63548.52"/>
    <n v="0"/>
    <n v="0"/>
    <n v="63548.52"/>
    <n v="1765.24"/>
    <n v="1765.24"/>
    <n v="307"/>
    <n v="1"/>
    <n v="72"/>
    <x v="8"/>
    <s v="05/2021"/>
    <s v="Work Order Addition"/>
    <n v="2"/>
    <s v="Computer Equipment"/>
    <x v="0"/>
    <x v="0"/>
  </r>
  <r>
    <n v="34690544"/>
    <n v="1"/>
    <x v="5"/>
    <n v="36"/>
    <n v="36"/>
    <n v="0"/>
    <n v="0"/>
    <n v="47353.19"/>
    <n v="47353.19"/>
    <n v="0"/>
    <n v="0"/>
    <n v="0"/>
    <n v="0"/>
    <n v="0"/>
    <n v="307"/>
    <n v="1"/>
    <n v="72"/>
    <x v="8"/>
    <s v="05/2021"/>
    <s v="Work Order Addition"/>
    <n v="2"/>
    <s v="Computer Equipment"/>
    <x v="0"/>
    <x v="0"/>
  </r>
  <r>
    <n v="6932872"/>
    <n v="1"/>
    <x v="5"/>
    <n v="84"/>
    <n v="41"/>
    <n v="0"/>
    <n v="49249"/>
    <n v="0"/>
    <n v="49249"/>
    <n v="24637.05"/>
    <n v="0"/>
    <n v="24611.95"/>
    <n v="25237.34"/>
    <n v="600.29"/>
    <n v="310"/>
    <n v="1"/>
    <n v="76"/>
    <x v="9"/>
    <s v="05/2021"/>
    <s v="CISCO Phone System - Compass Pointe"/>
    <n v="2"/>
    <s v="CISCO Phone System - Compass Pointe - 1719"/>
    <x v="0"/>
    <x v="0"/>
  </r>
  <r>
    <n v="6932926"/>
    <n v="1"/>
    <x v="5"/>
    <n v="60"/>
    <n v="22"/>
    <n v="0"/>
    <n v="10277.67"/>
    <n v="0"/>
    <n v="10277.67"/>
    <n v="6398.32"/>
    <n v="0"/>
    <n v="3879.35"/>
    <n v="6574.65"/>
    <n v="176.33"/>
    <n v="310"/>
    <n v="1"/>
    <n v="76"/>
    <x v="9"/>
    <s v="05/2021"/>
    <s v="LifeSize modernization conference c"/>
    <n v="2"/>
    <s v="LifeSize modernization conference calling equipment - 1731"/>
    <x v="0"/>
    <x v="0"/>
  </r>
  <r>
    <n v="6933123"/>
    <n v="1"/>
    <x v="5"/>
    <n v="84"/>
    <n v="41"/>
    <n v="0"/>
    <n v="128599.6"/>
    <n v="0"/>
    <n v="128599.6"/>
    <n v="64345.96"/>
    <n v="0"/>
    <n v="64253.64"/>
    <n v="65913.119999999995"/>
    <n v="1567.16"/>
    <n v="310"/>
    <n v="1"/>
    <n v="76"/>
    <x v="9"/>
    <s v="05/2021"/>
    <s v="CISCO Phone System - Silver Lake"/>
    <n v="2"/>
    <s v="CISCO Phone System - Silver Lake - 1718"/>
    <x v="0"/>
    <x v="0"/>
  </r>
  <r>
    <n v="6933213"/>
    <n v="1"/>
    <x v="5"/>
    <n v="60"/>
    <n v="22"/>
    <n v="0"/>
    <n v="908.01"/>
    <n v="0"/>
    <n v="908.01"/>
    <n v="565.29"/>
    <n v="0"/>
    <n v="342.72"/>
    <n v="580.87"/>
    <n v="15.58"/>
    <n v="310"/>
    <n v="1"/>
    <n v="76"/>
    <x v="9"/>
    <s v="05/2021"/>
    <s v="TV, (2) Samgung 43in Slim LED TV's"/>
    <n v="2"/>
    <s v="TV, (2) Samgung 43in Slim LED TV's - 1732"/>
    <x v="0"/>
    <x v="0"/>
  </r>
  <r>
    <n v="6933284"/>
    <n v="1"/>
    <x v="5"/>
    <n v="84"/>
    <n v="41"/>
    <n v="0"/>
    <n v="43464.36"/>
    <n v="0"/>
    <n v="43464.36"/>
    <n v="21744.16"/>
    <n v="0"/>
    <n v="21720.2"/>
    <n v="22273.919999999998"/>
    <n v="529.76"/>
    <n v="310"/>
    <n v="1"/>
    <n v="76"/>
    <x v="9"/>
    <s v="05/2021"/>
    <s v="CISCO Phone System - Energy Lane"/>
    <n v="2"/>
    <s v="CISCO Phone System - Energy Lane - 1720"/>
    <x v="0"/>
    <x v="0"/>
  </r>
  <r>
    <n v="6933319"/>
    <n v="1"/>
    <x v="5"/>
    <n v="60"/>
    <n v="25"/>
    <n v="0"/>
    <n v="644.91999999999996"/>
    <n v="0"/>
    <n v="644.91999999999996"/>
    <n v="368.94"/>
    <n v="0"/>
    <n v="275.98"/>
    <n v="379.98"/>
    <n v="11.040000000000001"/>
    <n v="310"/>
    <n v="1"/>
    <n v="76"/>
    <x v="9"/>
    <s v="05/2021"/>
    <s v="Samsung 55in Slim Direct LIT LE"/>
    <n v="2"/>
    <s v="Samsung 55in Slim Direct LIT LE - 1762"/>
    <x v="0"/>
    <x v="0"/>
  </r>
  <r>
    <n v="6933419"/>
    <n v="1"/>
    <x v="5"/>
    <n v="84"/>
    <n v="50"/>
    <n v="0"/>
    <n v="23835.5"/>
    <n v="0"/>
    <n v="23835.5"/>
    <n v="9418.83"/>
    <n v="0"/>
    <n v="14416.67"/>
    <n v="9707.16"/>
    <n v="288.33"/>
    <n v="310"/>
    <n v="1"/>
    <n v="76"/>
    <x v="9"/>
    <s v="05/2021"/>
    <s v="CISCO Phone System Consulting"/>
    <n v="2"/>
    <s v="CISCO Phone System Consulting - 1771"/>
    <x v="0"/>
    <x v="0"/>
  </r>
  <r>
    <n v="6933712"/>
    <n v="1"/>
    <x v="5"/>
    <n v="84"/>
    <n v="51"/>
    <n v="0"/>
    <n v="4095"/>
    <n v="0"/>
    <n v="4095"/>
    <n v="1569.24"/>
    <n v="0"/>
    <n v="2525.7600000000002"/>
    <n v="1618.76"/>
    <n v="49.52"/>
    <n v="310"/>
    <n v="1"/>
    <n v="76"/>
    <x v="9"/>
    <s v="05/2021"/>
    <s v="CISCO Phone System Consulting"/>
    <n v="2"/>
    <s v="CISCO Phone System Consulting - 1775"/>
    <x v="0"/>
    <x v="0"/>
  </r>
  <r>
    <n v="6933853"/>
    <n v="1"/>
    <x v="5"/>
    <n v="84"/>
    <n v="48"/>
    <n v="0"/>
    <n v="110708.62"/>
    <n v="0"/>
    <n v="110708.62"/>
    <n v="46392.21"/>
    <n v="0"/>
    <n v="64316.41"/>
    <n v="47732.13"/>
    <n v="1339.92"/>
    <n v="310"/>
    <n v="1"/>
    <n v="76"/>
    <x v="9"/>
    <s v="05/2021"/>
    <s v="CISCO Phone System Consulting"/>
    <n v="2"/>
    <s v="CISCO Phone System Consulting - 1752"/>
    <x v="0"/>
    <x v="0"/>
  </r>
  <r>
    <n v="17729237"/>
    <n v="1"/>
    <x v="5"/>
    <n v="120"/>
    <n v="119"/>
    <n v="0"/>
    <n v="-2733"/>
    <n v="0"/>
    <n v="-2733"/>
    <n v="-221.52"/>
    <n v="0"/>
    <n v="-2511.48"/>
    <n v="-242.62"/>
    <n v="-21.1"/>
    <n v="310"/>
    <n v="1"/>
    <n v="76"/>
    <x v="9"/>
    <s v="05/2021"/>
    <s v="Citrix Phone Replacement 2018"/>
    <n v="2"/>
    <s v="This is to apply the credit from a 2018 project"/>
    <x v="0"/>
    <x v="0"/>
  </r>
  <r>
    <n v="6933118"/>
    <n v="1"/>
    <x v="5"/>
    <n v="0"/>
    <n v="0"/>
    <n v="0"/>
    <n v="243970.54"/>
    <n v="0"/>
    <n v="243970.54"/>
    <n v="0"/>
    <n v="0"/>
    <n v="243970.54"/>
    <n v="0"/>
    <n v="0"/>
    <n v="326"/>
    <n v="1"/>
    <n v="65"/>
    <x v="10"/>
    <s v="05/2021"/>
    <s v="Land - SL"/>
    <n v="5"/>
    <s v="Land - SL - 12"/>
    <x v="1"/>
    <x v="0"/>
  </r>
  <r>
    <n v="6933119"/>
    <n v="1"/>
    <x v="5"/>
    <n v="0"/>
    <n v="0"/>
    <n v="0"/>
    <n v="45840.84"/>
    <n v="0"/>
    <n v="45840.84"/>
    <n v="0"/>
    <n v="0"/>
    <n v="45840.84"/>
    <n v="0"/>
    <n v="0"/>
    <n v="326"/>
    <n v="1"/>
    <n v="65"/>
    <x v="10"/>
    <s v="05/2021"/>
    <s v="LAND- CITRUS HILL,FLA. BULK PLANT S"/>
    <n v="5"/>
    <s v="LAND- CITRUS HILL,FLA. BULK PLANT SITE - 51"/>
    <x v="1"/>
    <x v="0"/>
  </r>
  <r>
    <n v="6933413"/>
    <n v="1"/>
    <x v="5"/>
    <n v="0"/>
    <n v="0"/>
    <n v="0"/>
    <n v="41020.26"/>
    <n v="0"/>
    <n v="41020.26"/>
    <n v="0"/>
    <n v="0"/>
    <n v="41020.26"/>
    <n v="0"/>
    <n v="0"/>
    <n v="326"/>
    <n v="1"/>
    <n v="65"/>
    <x v="10"/>
    <s v="05/2021"/>
    <s v="LAND - MISTY PINES LOT"/>
    <n v="5"/>
    <s v="LAND - MISTY PINES LOT - 25"/>
    <x v="1"/>
    <x v="0"/>
  </r>
  <r>
    <n v="6933845"/>
    <n v="1"/>
    <x v="5"/>
    <n v="0"/>
    <n v="0"/>
    <n v="0"/>
    <n v="94110.89"/>
    <n v="0"/>
    <n v="94110.89"/>
    <n v="0"/>
    <n v="0"/>
    <n v="94110.89"/>
    <n v="0"/>
    <n v="0"/>
    <n v="326"/>
    <n v="1"/>
    <n v="65"/>
    <x v="10"/>
    <s v="05/2021"/>
    <s v="LAND - BEAVER RUN (SALISBURY)"/>
    <n v="5"/>
    <s v="LAND - BEAVER RUN (SALISBURY) - 35"/>
    <x v="1"/>
    <x v="0"/>
  </r>
  <r>
    <n v="17743287"/>
    <n v="1"/>
    <x v="5"/>
    <n v="12"/>
    <n v="11"/>
    <n v="0"/>
    <n v="1397044.51"/>
    <n v="3000"/>
    <n v="1400044.51"/>
    <n v="0"/>
    <n v="0"/>
    <n v="1397044.51"/>
    <n v="0"/>
    <n v="0"/>
    <n v="326"/>
    <n v="1"/>
    <n v="65"/>
    <x v="10"/>
    <s v="05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5"/>
    <n v="12"/>
    <n v="11"/>
    <n v="0"/>
    <n v="2204667.5"/>
    <n v="3000"/>
    <n v="2207667.5"/>
    <n v="0"/>
    <n v="0"/>
    <n v="2204667.5"/>
    <n v="0"/>
    <n v="0"/>
    <n v="326"/>
    <n v="1"/>
    <n v="65"/>
    <x v="10"/>
    <s v="05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5"/>
    <n v="60"/>
    <n v="0"/>
    <n v="0"/>
    <n v="2860"/>
    <n v="0"/>
    <n v="2860"/>
    <n v="2860"/>
    <n v="0"/>
    <n v="0"/>
    <n v="2860"/>
    <n v="0"/>
    <n v="327"/>
    <n v="1"/>
    <n v="66"/>
    <x v="2"/>
    <s v="05/2021"/>
    <s v="Panic Button System"/>
    <n v="6"/>
    <s v="Panic Button System - 124"/>
    <x v="1"/>
    <x v="0"/>
  </r>
  <r>
    <n v="6932984"/>
    <n v="1"/>
    <x v="5"/>
    <n v="60"/>
    <n v="0"/>
    <n v="0"/>
    <n v="6870"/>
    <n v="0"/>
    <n v="6870"/>
    <n v="6870"/>
    <n v="0"/>
    <n v="0"/>
    <n v="6870"/>
    <n v="0"/>
    <n v="327"/>
    <n v="1"/>
    <n v="66"/>
    <x v="2"/>
    <s v="05/2021"/>
    <s v="SL AC Unit Telecom Closet"/>
    <n v="6"/>
    <s v="SL AC Unit Telecom Closet - 125"/>
    <x v="1"/>
    <x v="0"/>
  </r>
  <r>
    <n v="6932992"/>
    <n v="1"/>
    <x v="5"/>
    <n v="540"/>
    <n v="245"/>
    <n v="0"/>
    <n v="2877"/>
    <n v="0"/>
    <n v="2877"/>
    <n v="1571.64"/>
    <n v="0"/>
    <n v="1305.3599999999999"/>
    <n v="1576.97"/>
    <n v="5.33"/>
    <n v="327"/>
    <n v="1"/>
    <n v="66"/>
    <x v="2"/>
    <s v="05/2021"/>
    <s v="ALARM SYSTEM AT BEAVER RUN BUILDING"/>
    <n v="6"/>
    <s v="ALARM SYSTEM AT BEAVER RUN BUILDING - 36"/>
    <x v="1"/>
    <x v="0"/>
  </r>
  <r>
    <n v="6933004"/>
    <n v="1"/>
    <x v="5"/>
    <n v="84"/>
    <n v="0"/>
    <n v="0"/>
    <n v="1033"/>
    <n v="0"/>
    <n v="1033"/>
    <n v="1033"/>
    <n v="0"/>
    <n v="0"/>
    <n v="1033"/>
    <n v="0"/>
    <n v="327"/>
    <n v="1"/>
    <n v="66"/>
    <x v="2"/>
    <s v="05/2021"/>
    <s v="New Condensor fan motor"/>
    <n v="6"/>
    <s v="New Condensor fan motor - 82"/>
    <x v="1"/>
    <x v="0"/>
  </r>
  <r>
    <n v="6933005"/>
    <n v="1"/>
    <x v="5"/>
    <n v="540"/>
    <n v="245"/>
    <n v="0"/>
    <n v="631004.23"/>
    <n v="0"/>
    <n v="631004.23"/>
    <n v="344730.04"/>
    <n v="0"/>
    <n v="286274.19"/>
    <n v="345898.51"/>
    <n v="1168.47"/>
    <n v="327"/>
    <n v="1"/>
    <n v="66"/>
    <x v="2"/>
    <s v="05/2021"/>
    <s v="OFFICE BUILDING - BEAVER RUN"/>
    <n v="6"/>
    <s v="OFFICE BUILDING - BEAVER RUN - 37"/>
    <x v="1"/>
    <x v="0"/>
  </r>
  <r>
    <n v="6933093"/>
    <n v="1"/>
    <x v="5"/>
    <n v="120"/>
    <n v="0"/>
    <n v="0"/>
    <n v="311191.64"/>
    <n v="0"/>
    <n v="311191.64"/>
    <n v="311191.64"/>
    <n v="0"/>
    <n v="0"/>
    <n v="311191.64"/>
    <n v="0"/>
    <n v="327"/>
    <n v="1"/>
    <n v="66"/>
    <x v="2"/>
    <s v="05/2021"/>
    <s v="Silver Lake Building Renovations"/>
    <n v="6"/>
    <s v="Silver Lake Building Renovations - 88"/>
    <x v="1"/>
    <x v="0"/>
  </r>
  <r>
    <n v="6933106"/>
    <n v="1"/>
    <x v="5"/>
    <n v="120"/>
    <n v="3"/>
    <n v="0"/>
    <n v="9770"/>
    <n v="0"/>
    <n v="9770"/>
    <n v="9509.4699999999993"/>
    <n v="0"/>
    <n v="260.52999999999997"/>
    <n v="9596.31"/>
    <n v="86.84"/>
    <n v="327"/>
    <n v="1"/>
    <n v="66"/>
    <x v="2"/>
    <s v="05/2021"/>
    <s v="AC Unit for Server Room"/>
    <n v="6"/>
    <s v="AC Unit for Server Room - 112"/>
    <x v="1"/>
    <x v="0"/>
  </r>
  <r>
    <n v="6933107"/>
    <n v="1"/>
    <x v="5"/>
    <n v="60"/>
    <n v="0"/>
    <n v="0"/>
    <n v="35600"/>
    <n v="0"/>
    <n v="35600"/>
    <n v="35600"/>
    <n v="0"/>
    <n v="0"/>
    <n v="35600"/>
    <n v="0"/>
    <n v="327"/>
    <n v="1"/>
    <n v="66"/>
    <x v="2"/>
    <s v="05/2021"/>
    <s v="Beaver Run repairs"/>
    <n v="6"/>
    <s v="Beaver Run repairs - 132"/>
    <x v="1"/>
    <x v="0"/>
  </r>
  <r>
    <n v="6933108"/>
    <n v="1"/>
    <x v="5"/>
    <n v="60"/>
    <n v="0"/>
    <n v="0"/>
    <n v="11750"/>
    <n v="0"/>
    <n v="11750"/>
    <n v="11750"/>
    <n v="0"/>
    <n v="0"/>
    <n v="11750"/>
    <n v="0"/>
    <n v="327"/>
    <n v="1"/>
    <n v="66"/>
    <x v="2"/>
    <s v="05/2021"/>
    <s v="CP Alarm Security"/>
    <n v="6"/>
    <s v="CP Alarm Security - 113"/>
    <x v="1"/>
    <x v="0"/>
  </r>
  <r>
    <n v="6933112"/>
    <n v="1"/>
    <x v="5"/>
    <n v="120"/>
    <n v="0"/>
    <n v="0"/>
    <n v="30519.38"/>
    <n v="0"/>
    <n v="30519.38"/>
    <n v="30519.38"/>
    <n v="0"/>
    <n v="0"/>
    <n v="30519.38"/>
    <n v="0"/>
    <n v="327"/>
    <n v="1"/>
    <n v="66"/>
    <x v="2"/>
    <s v="05/2021"/>
    <s v="DUMPSTER ENCLOSURE"/>
    <n v="6"/>
    <s v="DUMPSTER ENCLOSURE - 29"/>
    <x v="1"/>
    <x v="0"/>
  </r>
  <r>
    <n v="6933120"/>
    <n v="1"/>
    <x v="5"/>
    <n v="120"/>
    <n v="0"/>
    <n v="0"/>
    <n v="8061"/>
    <n v="0"/>
    <n v="8061"/>
    <n v="8061"/>
    <n v="0"/>
    <n v="0"/>
    <n v="8061"/>
    <n v="0"/>
    <n v="327"/>
    <n v="1"/>
    <n v="66"/>
    <x v="2"/>
    <s v="05/2021"/>
    <s v="New Entrance Door"/>
    <n v="6"/>
    <s v="New Entrance Door - 85"/>
    <x v="1"/>
    <x v="0"/>
  </r>
  <r>
    <n v="6933256"/>
    <n v="1"/>
    <x v="5"/>
    <n v="120"/>
    <n v="0"/>
    <n v="0"/>
    <n v="7975.86"/>
    <n v="0"/>
    <n v="7975.86"/>
    <n v="7975.86"/>
    <n v="0"/>
    <n v="0"/>
    <n v="7975.86"/>
    <n v="0"/>
    <n v="327"/>
    <n v="1"/>
    <n v="66"/>
    <x v="2"/>
    <s v="05/2021"/>
    <s v="Silver Lake Building Renovations"/>
    <n v="6"/>
    <s v="Silver Lake Building Renovations - 94"/>
    <x v="1"/>
    <x v="0"/>
  </r>
  <r>
    <n v="6933271"/>
    <n v="1"/>
    <x v="5"/>
    <n v="84"/>
    <n v="0"/>
    <n v="0"/>
    <n v="2151"/>
    <n v="0"/>
    <n v="2151"/>
    <n v="2151"/>
    <n v="0"/>
    <n v="0"/>
    <n v="2151"/>
    <n v="0"/>
    <n v="327"/>
    <n v="1"/>
    <n v="66"/>
    <x v="2"/>
    <s v="05/2021"/>
    <s v="Complete fan asse,mbly"/>
    <n v="6"/>
    <s v="Complete fan asse,mbly - 83"/>
    <x v="1"/>
    <x v="0"/>
  </r>
  <r>
    <n v="6933272"/>
    <n v="1"/>
    <x v="5"/>
    <n v="60"/>
    <n v="0"/>
    <n v="0"/>
    <n v="252824.25"/>
    <n v="0"/>
    <n v="252824.25"/>
    <n v="252824.25"/>
    <n v="0"/>
    <n v="0"/>
    <n v="252824.25"/>
    <n v="0"/>
    <n v="327"/>
    <n v="1"/>
    <n v="66"/>
    <x v="2"/>
    <s v="05/2021"/>
    <s v="CP Accounting Suite Build out"/>
    <n v="6"/>
    <s v="CP Accounting Suite Build out - 115"/>
    <x v="1"/>
    <x v="0"/>
  </r>
  <r>
    <n v="6933280"/>
    <n v="1"/>
    <x v="5"/>
    <n v="480"/>
    <n v="172"/>
    <n v="0"/>
    <n v="121370"/>
    <n v="0"/>
    <n v="121370"/>
    <n v="77642.740000000005"/>
    <n v="0"/>
    <n v="43727.26"/>
    <n v="77896.97"/>
    <n v="254.23000000000002"/>
    <n v="327"/>
    <n v="1"/>
    <n v="66"/>
    <x v="2"/>
    <s v="05/2021"/>
    <s v="LAND IMPROVEMENTS - SILVER LAKE"/>
    <n v="6"/>
    <s v="LAND IMPROVEMENTS - SILVER LAKE - 42"/>
    <x v="1"/>
    <x v="0"/>
  </r>
  <r>
    <n v="6933383"/>
    <n v="1"/>
    <x v="5"/>
    <n v="120"/>
    <n v="0"/>
    <n v="0"/>
    <n v="22961.39"/>
    <n v="0"/>
    <n v="22961.39"/>
    <n v="22961.39"/>
    <n v="0"/>
    <n v="0"/>
    <n v="22961.39"/>
    <n v="0"/>
    <n v="327"/>
    <n v="1"/>
    <n v="66"/>
    <x v="2"/>
    <s v="05/2021"/>
    <s v="Silver Lake Building Renovations -"/>
    <n v="6"/>
    <s v="Silver Lake Building Renovations - Network Upgrade - 93"/>
    <x v="1"/>
    <x v="0"/>
  </r>
  <r>
    <n v="6933385"/>
    <n v="1"/>
    <x v="5"/>
    <n v="120"/>
    <n v="0"/>
    <n v="0"/>
    <n v="33011.75"/>
    <n v="0"/>
    <n v="33011.75"/>
    <n v="33011.75"/>
    <n v="0"/>
    <n v="0"/>
    <n v="33011.75"/>
    <n v="0"/>
    <n v="327"/>
    <n v="1"/>
    <n v="66"/>
    <x v="2"/>
    <s v="05/2021"/>
    <s v="SILVER LAKE PATIO"/>
    <n v="6"/>
    <s v="SILVER LAKE PATIO - 28"/>
    <x v="1"/>
    <x v="0"/>
  </r>
  <r>
    <n v="6933386"/>
    <n v="1"/>
    <x v="5"/>
    <n v="60"/>
    <n v="0"/>
    <n v="0"/>
    <n v="21000"/>
    <n v="0"/>
    <n v="21000"/>
    <n v="21000"/>
    <n v="0"/>
    <n v="0"/>
    <n v="21000"/>
    <n v="0"/>
    <n v="327"/>
    <n v="1"/>
    <n v="66"/>
    <x v="2"/>
    <s v="05/2021"/>
    <s v="SL GAS ROOFTOP UNITS"/>
    <n v="6"/>
    <s v="SL GAS ROOFTOP UNITS - 128"/>
    <x v="1"/>
    <x v="0"/>
  </r>
  <r>
    <n v="6933387"/>
    <n v="1"/>
    <x v="5"/>
    <n v="480"/>
    <n v="172"/>
    <n v="0"/>
    <n v="1444130.55"/>
    <n v="0"/>
    <n v="1444130.55"/>
    <n v="923838"/>
    <n v="0"/>
    <n v="520292.55"/>
    <n v="926862.95"/>
    <n v="3024.9500000000003"/>
    <n v="327"/>
    <n v="1"/>
    <n v="66"/>
    <x v="2"/>
    <s v="05/2021"/>
    <s v="STRUCTURES &amp; IMPROVEMENTS - SILVER"/>
    <n v="6"/>
    <s v="STRUCTURES &amp; IMPROVEMENTS - SILVER LAKE BLDG. - 41"/>
    <x v="1"/>
    <x v="0"/>
  </r>
  <r>
    <n v="6933523"/>
    <n v="1"/>
    <x v="5"/>
    <n v="120"/>
    <n v="0"/>
    <n v="0"/>
    <n v="8179.14"/>
    <n v="0"/>
    <n v="8179.14"/>
    <n v="8179.14"/>
    <n v="0"/>
    <n v="0"/>
    <n v="8179.14"/>
    <n v="0"/>
    <n v="327"/>
    <n v="1"/>
    <n v="66"/>
    <x v="2"/>
    <s v="05/2021"/>
    <s v="Silver Lake Building Renovations (I"/>
    <n v="6"/>
    <s v="Silver Lake Building Renovations (IT) - 101"/>
    <x v="1"/>
    <x v="0"/>
  </r>
  <r>
    <n v="6933526"/>
    <n v="1"/>
    <x v="5"/>
    <n v="480"/>
    <n v="172"/>
    <n v="0"/>
    <n v="256259"/>
    <n v="0"/>
    <n v="256259"/>
    <n v="163933.87"/>
    <n v="0"/>
    <n v="92325.13"/>
    <n v="164470.64000000001"/>
    <n v="536.77"/>
    <n v="327"/>
    <n v="1"/>
    <n v="66"/>
    <x v="2"/>
    <s v="05/2021"/>
    <s v="TANGIBLE PERSONAL PROPERTY"/>
    <n v="6"/>
    <s v="TANGIBLE PERSONAL PROPERTY - 43"/>
    <x v="1"/>
    <x v="0"/>
  </r>
  <r>
    <n v="6933540"/>
    <n v="1"/>
    <x v="5"/>
    <n v="180"/>
    <n v="0"/>
    <n v="0"/>
    <n v="28908"/>
    <n v="0"/>
    <n v="28908"/>
    <n v="28908"/>
    <n v="0"/>
    <n v="0"/>
    <n v="28908"/>
    <n v="0"/>
    <n v="327"/>
    <n v="1"/>
    <n v="66"/>
    <x v="2"/>
    <s v="05/2021"/>
    <s v="Concrete &amp; Brick repairs-Patio, Par"/>
    <n v="6"/>
    <s v="Concrete &amp; Brick repairs-Patio, Parking lot, Handicap Ramp - 80"/>
    <x v="1"/>
    <x v="0"/>
  </r>
  <r>
    <n v="6933668"/>
    <n v="1"/>
    <x v="5"/>
    <n v="120"/>
    <n v="0"/>
    <n v="0"/>
    <n v="118513.7"/>
    <n v="0"/>
    <n v="118513.7"/>
    <n v="118513.7"/>
    <n v="0"/>
    <n v="0"/>
    <n v="118513.7"/>
    <n v="0"/>
    <n v="327"/>
    <n v="1"/>
    <n v="66"/>
    <x v="2"/>
    <s v="05/2021"/>
    <s v="Silver Lake Elect/HVAC/Heating Upgr"/>
    <n v="6"/>
    <s v="Silver Lake Elect/HVAC/Heating Upgrades - 89"/>
    <x v="1"/>
    <x v="0"/>
  </r>
  <r>
    <n v="6933670"/>
    <n v="1"/>
    <x v="5"/>
    <n v="60"/>
    <n v="0"/>
    <n v="0"/>
    <n v="56460"/>
    <n v="0"/>
    <n v="56460"/>
    <n v="56460"/>
    <n v="0"/>
    <n v="0"/>
    <n v="56460"/>
    <n v="0"/>
    <n v="327"/>
    <n v="1"/>
    <n v="66"/>
    <x v="2"/>
    <s v="05/2021"/>
    <s v="SL GAS ROOFTOP UNITS"/>
    <n v="6"/>
    <s v="SL GAS ROOFTOP UNITS - 127"/>
    <x v="1"/>
    <x v="0"/>
  </r>
  <r>
    <n v="6933672"/>
    <n v="1"/>
    <x v="5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5/2021"/>
    <s v="Silver Lake Elect/HVAC/Heating Upgr"/>
    <n v="6"/>
    <s v="Silver Lake Elect/HVAC/Heating Upgrades - 95"/>
    <x v="1"/>
    <x v="0"/>
  </r>
  <r>
    <n v="6933709"/>
    <n v="1"/>
    <x v="5"/>
    <n v="180"/>
    <n v="0"/>
    <n v="0"/>
    <n v="25615"/>
    <n v="0"/>
    <n v="25615"/>
    <n v="25615"/>
    <n v="0"/>
    <n v="0"/>
    <n v="25615"/>
    <n v="0"/>
    <n v="327"/>
    <n v="1"/>
    <n v="66"/>
    <x v="2"/>
    <s v="05/2021"/>
    <s v="Landscaping"/>
    <n v="6"/>
    <s v="Landscaping - 81"/>
    <x v="1"/>
    <x v="0"/>
  </r>
  <r>
    <n v="6933822"/>
    <n v="1"/>
    <x v="5"/>
    <n v="120"/>
    <n v="0"/>
    <n v="0"/>
    <n v="104340.12"/>
    <n v="0"/>
    <n v="104340.12"/>
    <n v="104340.12"/>
    <n v="0"/>
    <n v="0"/>
    <n v="104340.12"/>
    <n v="0"/>
    <n v="327"/>
    <n v="1"/>
    <n v="66"/>
    <x v="2"/>
    <s v="05/2021"/>
    <s v="Silver Lake Building Renovations (I"/>
    <n v="6"/>
    <s v="Silver Lake Building Renovations (IT) - 100"/>
    <x v="1"/>
    <x v="0"/>
  </r>
  <r>
    <n v="6933849"/>
    <n v="1"/>
    <x v="5"/>
    <n v="540"/>
    <n v="246"/>
    <n v="0"/>
    <n v="21364.799999999999"/>
    <n v="0"/>
    <n v="21364.799999999999"/>
    <n v="11594.18"/>
    <n v="0"/>
    <n v="9770.6200000000008"/>
    <n v="11633.9"/>
    <n v="39.72"/>
    <n v="327"/>
    <n v="1"/>
    <n v="66"/>
    <x v="2"/>
    <s v="05/2021"/>
    <s v="OFFICE BUILDING - BEAVER RUN"/>
    <n v="6"/>
    <s v="OFFICE BUILDING - BEAVER RUN - 38"/>
    <x v="1"/>
    <x v="0"/>
  </r>
  <r>
    <n v="6933971"/>
    <n v="1"/>
    <x v="5"/>
    <n v="60"/>
    <n v="0"/>
    <n v="0"/>
    <n v="9183.33"/>
    <n v="0"/>
    <n v="9183.33"/>
    <n v="9183.33"/>
    <n v="0"/>
    <n v="0"/>
    <n v="9183.33"/>
    <n v="0"/>
    <n v="327"/>
    <n v="1"/>
    <n v="66"/>
    <x v="2"/>
    <s v="05/2021"/>
    <s v="SL PLANNING CELL CONVERSION"/>
    <n v="6"/>
    <s v="SL PLANNING CELL CONVERSION - 126"/>
    <x v="1"/>
    <x v="0"/>
  </r>
  <r>
    <n v="6933972"/>
    <n v="1"/>
    <x v="5"/>
    <n v="480"/>
    <n v="183"/>
    <n v="0"/>
    <n v="244514.08"/>
    <n v="0"/>
    <n v="244514.08"/>
    <n v="151293.01999999999"/>
    <n v="0"/>
    <n v="93221.06"/>
    <n v="151802.42000000001"/>
    <n v="509.40000000000003"/>
    <n v="327"/>
    <n v="1"/>
    <n v="66"/>
    <x v="2"/>
    <s v="05/2021"/>
    <s v="STRUCTURES &amp; IMPROV - ADDITION TO S"/>
    <n v="6"/>
    <s v="STRUCTURES &amp; IMPROV - ADDITION TO SILVER LAKE - 20"/>
    <x v="1"/>
    <x v="0"/>
  </r>
  <r>
    <n v="6933997"/>
    <n v="1"/>
    <x v="5"/>
    <n v="120"/>
    <n v="0"/>
    <n v="0"/>
    <n v="67800"/>
    <n v="0"/>
    <n v="67800"/>
    <n v="67800"/>
    <n v="0"/>
    <n v="0"/>
    <n v="67800"/>
    <n v="0"/>
    <n v="327"/>
    <n v="1"/>
    <n v="66"/>
    <x v="2"/>
    <s v="05/2021"/>
    <s v="Heating/Air conditioning upgrade"/>
    <n v="6"/>
    <s v="Heating/Air conditioning upgrade - 74"/>
    <x v="1"/>
    <x v="0"/>
  </r>
  <r>
    <n v="6933998"/>
    <n v="1"/>
    <x v="5"/>
    <n v="84"/>
    <n v="0"/>
    <n v="0"/>
    <n v="11479"/>
    <n v="0"/>
    <n v="11479"/>
    <n v="11479"/>
    <n v="0"/>
    <n v="0"/>
    <n v="11479"/>
    <n v="0"/>
    <n v="327"/>
    <n v="1"/>
    <n v="66"/>
    <x v="2"/>
    <s v="05/2021"/>
    <s v="Installation 3Ton AC unit in Server"/>
    <n v="6"/>
    <s v="Installation 3Ton AC unit in Server Room - 84"/>
    <x v="1"/>
    <x v="0"/>
  </r>
  <r>
    <n v="6933401"/>
    <n v="1"/>
    <x v="5"/>
    <n v="120"/>
    <n v="8"/>
    <n v="0"/>
    <n v="5046.8100000000004"/>
    <n v="0"/>
    <n v="5046.8100000000004"/>
    <n v="4693.54"/>
    <n v="0"/>
    <n v="353.27"/>
    <n v="4737.7"/>
    <n v="44.160000000000004"/>
    <n v="328"/>
    <n v="1"/>
    <n v="68"/>
    <x v="4"/>
    <s v="05/2021"/>
    <s v="Compass Pointe Furniture"/>
    <n v="2"/>
    <s v="Compass Pointe Furniture - 121"/>
    <x v="1"/>
    <x v="0"/>
  </r>
  <r>
    <n v="6933402"/>
    <n v="1"/>
    <x v="5"/>
    <n v="120"/>
    <n v="9"/>
    <n v="0"/>
    <n v="609.32000000000005"/>
    <n v="0"/>
    <n v="609.32000000000005"/>
    <n v="561.44000000000005"/>
    <n v="0"/>
    <n v="47.88"/>
    <n v="566.76"/>
    <n v="5.32"/>
    <n v="328"/>
    <n v="1"/>
    <n v="68"/>
    <x v="4"/>
    <s v="05/2021"/>
    <s v="Compass Pointe Furniture"/>
    <n v="2"/>
    <s v="Compass Pointe Furniture - 122"/>
    <x v="1"/>
    <x v="0"/>
  </r>
  <r>
    <n v="2273447"/>
    <n v="1"/>
    <x v="5"/>
    <n v="60"/>
    <n v="52"/>
    <n v="0"/>
    <n v="2654.85"/>
    <n v="0"/>
    <n v="2654.85"/>
    <n v="354"/>
    <n v="0"/>
    <n v="2300.85"/>
    <n v="398.25"/>
    <n v="44.25"/>
    <n v="329"/>
    <n v="1"/>
    <n v="73"/>
    <x v="11"/>
    <s v="05/2021"/>
    <s v="Jeff Sylvester 2020 Ford Exp"/>
    <n v="2"/>
    <s v="Jeff Sylvester 2020 Ford Exp"/>
    <x v="1"/>
    <x v="0"/>
  </r>
  <r>
    <n v="3776262"/>
    <n v="1"/>
    <x v="5"/>
    <n v="60"/>
    <n v="56"/>
    <n v="0"/>
    <n v="73022.929999999993"/>
    <n v="-73022.930000000008"/>
    <n v="0"/>
    <n v="4868.2"/>
    <n v="0"/>
    <n v="0"/>
    <n v="0"/>
    <n v="-4868.2"/>
    <n v="329"/>
    <n v="1"/>
    <n v="73"/>
    <x v="11"/>
    <s v="05/2021"/>
    <s v="Jeff Householders New Vehicle"/>
    <n v="2"/>
    <s v="Replace the 2016 Tahoe vin 1GNSKCKC9GR398771"/>
    <x v="1"/>
    <x v="0"/>
  </r>
  <r>
    <n v="4216702"/>
    <n v="1"/>
    <x v="5"/>
    <n v="60"/>
    <n v="53"/>
    <n v="0"/>
    <n v="2.98"/>
    <n v="0"/>
    <n v="2.98"/>
    <n v="0.35"/>
    <n v="0"/>
    <n v="2.63"/>
    <n v="0.4"/>
    <n v="0.05"/>
    <n v="329"/>
    <n v="1"/>
    <n v="73"/>
    <x v="11"/>
    <s v="05/2021"/>
    <s v="Work Order Addition"/>
    <n v="2"/>
    <s v="Vehicles - Automobiles"/>
    <x v="1"/>
    <x v="0"/>
  </r>
  <r>
    <n v="4216707"/>
    <n v="1"/>
    <x v="5"/>
    <n v="60"/>
    <n v="53"/>
    <n v="0"/>
    <n v="37783.71"/>
    <n v="0"/>
    <n v="37783.71"/>
    <n v="4408.1099999999997"/>
    <n v="0"/>
    <n v="33375.599999999999"/>
    <n v="5037.84"/>
    <n v="629.73"/>
    <n v="329"/>
    <n v="1"/>
    <n v="73"/>
    <x v="11"/>
    <s v="05/2021"/>
    <s v="Work Order Addition"/>
    <n v="2"/>
    <s v="Vehicles - Automobiles"/>
    <x v="1"/>
    <x v="0"/>
  </r>
  <r>
    <n v="6932980"/>
    <n v="1"/>
    <x v="5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5/2021"/>
    <s v="2015 Ford Exp - J Householder"/>
    <n v="2"/>
    <s v="2015 Ford Exp - J Householder - 138"/>
    <x v="1"/>
    <x v="0"/>
  </r>
  <r>
    <n v="6932982"/>
    <n v="1"/>
    <x v="5"/>
    <n v="60"/>
    <n v="6"/>
    <n v="0"/>
    <n v="40830.839999999997"/>
    <n v="0"/>
    <n v="40830.839999999997"/>
    <n v="36747.75"/>
    <n v="0"/>
    <n v="4083.09"/>
    <n v="37428.269999999997"/>
    <n v="680.52"/>
    <n v="329"/>
    <n v="1"/>
    <n v="73"/>
    <x v="11"/>
    <s v="05/2021"/>
    <s v="2016 Ford E150 Truck Pesco FL Sales"/>
    <n v="2"/>
    <s v="2016 Ford E150 Truck Pesco FL Sales (AM-1648) - 159"/>
    <x v="1"/>
    <x v="0"/>
  </r>
  <r>
    <n v="6932990"/>
    <n v="1"/>
    <x v="5"/>
    <n v="60"/>
    <n v="3"/>
    <n v="0"/>
    <n v="41806"/>
    <n v="0"/>
    <n v="41806"/>
    <n v="39715.71"/>
    <n v="0"/>
    <n v="2090.29"/>
    <n v="40412.47"/>
    <n v="696.76"/>
    <n v="329"/>
    <n v="1"/>
    <n v="73"/>
    <x v="11"/>
    <s v="05/2021"/>
    <s v="2016 Ford Explorer-Greg Robinson"/>
    <n v="2"/>
    <s v="2016 Ford Explorer-Greg Robinson - 155"/>
    <x v="1"/>
    <x v="0"/>
  </r>
  <r>
    <n v="6932996"/>
    <n v="1"/>
    <x v="5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5/2021"/>
    <s v="Householder Veh"/>
    <n v="2"/>
    <s v="Householder Veh - 170"/>
    <x v="1"/>
    <x v="0"/>
  </r>
  <r>
    <n v="6933102"/>
    <n v="1"/>
    <x v="5"/>
    <n v="60"/>
    <n v="12"/>
    <n v="0"/>
    <n v="35628"/>
    <n v="0"/>
    <n v="35628"/>
    <n v="28502.400000000001"/>
    <n v="0"/>
    <n v="7125.6"/>
    <n v="29096.2"/>
    <n v="593.80000000000007"/>
    <n v="329"/>
    <n v="1"/>
    <n v="73"/>
    <x v="11"/>
    <s v="05/2021"/>
    <s v="2017 Ford Taurus -Lou Anatrella"/>
    <n v="2"/>
    <s v="2017 Ford Taurus -Lou Anatrella - 160"/>
    <x v="1"/>
    <x v="0"/>
  </r>
  <r>
    <n v="6933260"/>
    <n v="1"/>
    <x v="5"/>
    <n v="60"/>
    <n v="0"/>
    <n v="0"/>
    <n v="38319"/>
    <n v="0"/>
    <n v="38319"/>
    <n v="38319"/>
    <n v="0"/>
    <n v="0"/>
    <n v="38319"/>
    <n v="0"/>
    <n v="329"/>
    <n v="1"/>
    <n v="73"/>
    <x v="11"/>
    <s v="05/2021"/>
    <s v="2016 Ford Explorer J. Steinmetz"/>
    <n v="2"/>
    <s v="2016 Ford Explorer J. Steinmetz - 149"/>
    <x v="1"/>
    <x v="0"/>
  </r>
  <r>
    <n v="6933263"/>
    <n v="1"/>
    <x v="5"/>
    <n v="60"/>
    <n v="1"/>
    <n v="0"/>
    <n v="42216"/>
    <n v="0"/>
    <n v="42216"/>
    <n v="41512.400000000001"/>
    <n v="0"/>
    <n v="703.6"/>
    <n v="42216"/>
    <n v="703.6"/>
    <n v="329"/>
    <n v="1"/>
    <n v="73"/>
    <x v="11"/>
    <s v="05/2021"/>
    <s v="2016 Ford Explorer-Sheri Richards"/>
    <n v="2"/>
    <s v="2016 Ford Explorer-C. Martin - 153"/>
    <x v="1"/>
    <x v="0"/>
  </r>
  <r>
    <n v="6933264"/>
    <n v="1"/>
    <x v="5"/>
    <n v="60"/>
    <n v="25"/>
    <n v="0"/>
    <n v="39643"/>
    <n v="0"/>
    <n v="39643"/>
    <n v="22678.63"/>
    <n v="0"/>
    <n v="16964.37"/>
    <n v="23357.200000000001"/>
    <n v="678.57"/>
    <n v="329"/>
    <n v="1"/>
    <n v="73"/>
    <x v="11"/>
    <s v="05/2021"/>
    <s v="2018 Ford Explorer - Champe Fisher"/>
    <n v="2"/>
    <s v="2018 Ford Explorer - Bill O'Brien - 167"/>
    <x v="1"/>
    <x v="0"/>
  </r>
  <r>
    <n v="6933382"/>
    <n v="1"/>
    <x v="5"/>
    <n v="60"/>
    <n v="0"/>
    <n v="0"/>
    <n v="35342.9"/>
    <n v="0"/>
    <n v="35342.9"/>
    <n v="35342.9"/>
    <n v="0"/>
    <n v="0"/>
    <n v="35342.9"/>
    <n v="0"/>
    <n v="329"/>
    <n v="1"/>
    <n v="73"/>
    <x v="11"/>
    <s v="05/2021"/>
    <s v="2014 GMC Acadia - Bill Hancock"/>
    <n v="2"/>
    <s v="2014 GMC Acadia - Bill Hancock - 133"/>
    <x v="1"/>
    <x v="0"/>
  </r>
  <r>
    <n v="6933393"/>
    <n v="1"/>
    <x v="5"/>
    <n v="60"/>
    <n v="14"/>
    <n v="0"/>
    <n v="39832"/>
    <n v="0"/>
    <n v="39832"/>
    <n v="30537.89"/>
    <n v="0"/>
    <n v="9294.11"/>
    <n v="31201.75"/>
    <n v="663.86"/>
    <n v="329"/>
    <n v="1"/>
    <n v="73"/>
    <x v="11"/>
    <s v="05/2021"/>
    <s v="2017 Ford Explorer - Tom Mahn"/>
    <n v="2"/>
    <s v="2017 Ford Explorer - Tom Mahn - 162"/>
    <x v="1"/>
    <x v="0"/>
  </r>
  <r>
    <n v="6933678"/>
    <n v="1"/>
    <x v="5"/>
    <n v="60"/>
    <n v="0"/>
    <n v="0"/>
    <n v="29995.88"/>
    <n v="0"/>
    <n v="29995.88"/>
    <n v="29995.88"/>
    <n v="0"/>
    <n v="0"/>
    <n v="29995.88"/>
    <n v="0"/>
    <n v="329"/>
    <n v="1"/>
    <n v="73"/>
    <x v="11"/>
    <s v="05/2021"/>
    <s v="2016 Ford F-150 Saftey"/>
    <n v="2"/>
    <s v="2016 Ford F-150 Saftey - 150"/>
    <x v="1"/>
    <x v="0"/>
  </r>
  <r>
    <n v="6933821"/>
    <n v="1"/>
    <x v="5"/>
    <n v="60"/>
    <n v="0"/>
    <n v="0"/>
    <n v="35604"/>
    <n v="0"/>
    <n v="35604"/>
    <n v="35604"/>
    <n v="0"/>
    <n v="0"/>
    <n v="35604"/>
    <n v="0"/>
    <n v="329"/>
    <n v="1"/>
    <n v="73"/>
    <x v="11"/>
    <s v="05/2021"/>
    <s v="2015 Ford Taurus V. Gadgil"/>
    <n v="2"/>
    <s v="2015 Ford Taurus V. Gadgil - 148"/>
    <x v="1"/>
    <x v="0"/>
  </r>
  <r>
    <n v="6933829"/>
    <n v="1"/>
    <x v="5"/>
    <n v="60"/>
    <n v="3"/>
    <n v="0"/>
    <n v="40961.57"/>
    <n v="0"/>
    <n v="40961.57"/>
    <n v="38913.49"/>
    <n v="0"/>
    <n v="2048.08"/>
    <n v="39596.18"/>
    <n v="682.69"/>
    <n v="329"/>
    <n v="1"/>
    <n v="73"/>
    <x v="11"/>
    <s v="05/2021"/>
    <s v="2016 Ford Explorer XLT -Brian Goff"/>
    <n v="2"/>
    <s v="2016 Ford Explorer XLT -Brian Goff - 154"/>
    <x v="1"/>
    <x v="0"/>
  </r>
  <r>
    <n v="6933830"/>
    <n v="1"/>
    <x v="5"/>
    <n v="60"/>
    <n v="0"/>
    <n v="0"/>
    <n v="23867"/>
    <n v="0"/>
    <n v="23867"/>
    <n v="23867"/>
    <n v="0"/>
    <n v="0"/>
    <n v="23867"/>
    <n v="0"/>
    <n v="329"/>
    <n v="1"/>
    <n v="73"/>
    <x v="11"/>
    <s v="05/2021"/>
    <s v="2016 Ford Fusion  - HR Dept spare"/>
    <n v="2"/>
    <s v="2016 Ford Fusion  - HR Dept spare - 147"/>
    <x v="1"/>
    <x v="0"/>
  </r>
  <r>
    <n v="6934022"/>
    <n v="1"/>
    <x v="5"/>
    <n v="60"/>
    <n v="25"/>
    <n v="0"/>
    <n v="40111.449999999997"/>
    <n v="0"/>
    <n v="40111.449999999997"/>
    <n v="22946.62"/>
    <n v="0"/>
    <n v="17164.830000000002"/>
    <n v="23633.21"/>
    <n v="686.59"/>
    <n v="329"/>
    <n v="1"/>
    <n v="73"/>
    <x v="11"/>
    <s v="05/2021"/>
    <s v="2018 Ford Explorer White - L. Orr"/>
    <n v="2"/>
    <s v="2018 Ford Explorer White - L. Orr - 178"/>
    <x v="1"/>
    <x v="0"/>
  </r>
  <r>
    <n v="6934034"/>
    <n v="1"/>
    <x v="5"/>
    <n v="60"/>
    <n v="39"/>
    <n v="0"/>
    <n v="29646.39"/>
    <n v="0"/>
    <n v="29646.39"/>
    <n v="9998.39"/>
    <n v="0"/>
    <n v="19648"/>
    <n v="10502.18"/>
    <n v="503.79"/>
    <n v="329"/>
    <n v="1"/>
    <n v="73"/>
    <x v="11"/>
    <s v="05/2021"/>
    <s v="2017 Ford Edge Steve Baccino"/>
    <n v="2"/>
    <s v="2017 Ford Edge Steve Baccino - 175"/>
    <x v="1"/>
    <x v="0"/>
  </r>
  <r>
    <n v="6934052"/>
    <n v="1"/>
    <x v="5"/>
    <n v="60"/>
    <n v="40"/>
    <n v="0"/>
    <n v="65092"/>
    <n v="0"/>
    <n v="65092"/>
    <n v="20862.830000000002"/>
    <n v="0"/>
    <n v="44229.17"/>
    <n v="21968.560000000001"/>
    <n v="1105.73"/>
    <n v="329"/>
    <n v="1"/>
    <n v="73"/>
    <x v="11"/>
    <s v="05/2021"/>
    <s v="2019 Chevy Tahoe - Moriarty"/>
    <n v="2"/>
    <s v="2019 Chevy Tahoe - Moriarty - 177"/>
    <x v="1"/>
    <x v="0"/>
  </r>
  <r>
    <n v="6934061"/>
    <n v="1"/>
    <x v="5"/>
    <n v="60"/>
    <n v="20"/>
    <n v="0"/>
    <n v="6344.61"/>
    <n v="0"/>
    <n v="6344.61"/>
    <n v="6344.61"/>
    <n v="0"/>
    <n v="0"/>
    <n v="6344.61"/>
    <n v="0"/>
    <n v="329"/>
    <n v="1"/>
    <n v="73"/>
    <x v="11"/>
    <s v="05/2021"/>
    <s v="2017 Ford Edge Steve Baccino"/>
    <n v="2"/>
    <s v="2017 Ford Edge Steve Baccino - 176"/>
    <x v="1"/>
    <x v="0"/>
  </r>
  <r>
    <n v="6934081"/>
    <n v="1"/>
    <x v="5"/>
    <n v="60"/>
    <n v="36"/>
    <n v="0"/>
    <n v="44783.54"/>
    <n v="0"/>
    <n v="44783.54"/>
    <n v="17353.599999999999"/>
    <n v="0"/>
    <n v="27429.94"/>
    <n v="18115.54"/>
    <n v="761.94"/>
    <n v="329"/>
    <n v="1"/>
    <n v="73"/>
    <x v="11"/>
    <s v="05/2021"/>
    <s v="2019 Ford Explorer XLT - Galtman"/>
    <n v="2"/>
    <s v="2019 Ford Explorer XLT - Galtman - 171"/>
    <x v="1"/>
    <x v="0"/>
  </r>
  <r>
    <n v="7003533"/>
    <n v="1"/>
    <x v="5"/>
    <n v="60"/>
    <n v="44"/>
    <n v="0"/>
    <n v="56746.98"/>
    <n v="0"/>
    <n v="56746.98"/>
    <n v="14389.39"/>
    <n v="0"/>
    <n v="42357.59"/>
    <n v="15352.06"/>
    <n v="962.67000000000007"/>
    <n v="329"/>
    <n v="1"/>
    <n v="73"/>
    <x v="11"/>
    <s v="05/2021"/>
    <s v="2020 Ford Explorer - Sylvester"/>
    <n v="2"/>
    <s v="2020 Ford Explorer - Sylvester - 179"/>
    <x v="1"/>
    <x v="0"/>
  </r>
  <r>
    <n v="7004104"/>
    <n v="1"/>
    <x v="5"/>
    <n v="60"/>
    <n v="45"/>
    <n v="0"/>
    <n v="51694"/>
    <n v="0"/>
    <n v="51694"/>
    <n v="12243.29"/>
    <n v="0"/>
    <n v="39450.71"/>
    <n v="13119.97"/>
    <n v="876.68000000000006"/>
    <n v="329"/>
    <n v="1"/>
    <n v="73"/>
    <x v="11"/>
    <s v="05/2021"/>
    <s v="2020 GMC Acadia - Cooper"/>
    <n v="2"/>
    <s v="2020 GMC Acadia - Cooper -180"/>
    <x v="1"/>
    <x v="0"/>
  </r>
  <r>
    <n v="11647033"/>
    <n v="1"/>
    <x v="5"/>
    <n v="60"/>
    <n v="58"/>
    <n v="0"/>
    <n v="0"/>
    <n v="0"/>
    <n v="0"/>
    <n v="0"/>
    <n v="0"/>
    <n v="0"/>
    <n v="0"/>
    <n v="0"/>
    <n v="329"/>
    <n v="1"/>
    <n v="73"/>
    <x v="11"/>
    <s v="05/2021"/>
    <s v="Jason Bennett s Vehicle"/>
    <n v="2"/>
    <s v="Purchase Jason Bennett s vehicle"/>
    <x v="1"/>
    <x v="0"/>
  </r>
  <r>
    <n v="17729802"/>
    <n v="1"/>
    <x v="5"/>
    <n v="60"/>
    <n v="59"/>
    <n v="0"/>
    <n v="0"/>
    <n v="0"/>
    <n v="0"/>
    <n v="0"/>
    <n v="0"/>
    <n v="0"/>
    <n v="0"/>
    <n v="0"/>
    <n v="329"/>
    <n v="1"/>
    <n v="73"/>
    <x v="11"/>
    <s v="05/2021"/>
    <s v="Mike Cassel s Vehicle"/>
    <n v="2"/>
    <s v="Purchase new vehicle for Mike Cassel"/>
    <x v="1"/>
    <x v="0"/>
  </r>
  <r>
    <n v="17743128"/>
    <n v="1"/>
    <x v="5"/>
    <n v="60"/>
    <n v="53"/>
    <n v="0"/>
    <n v="-4001"/>
    <n v="0"/>
    <n v="-4001"/>
    <n v="-466.76"/>
    <n v="0"/>
    <n v="-3534.24"/>
    <n v="-533.44000000000005"/>
    <n v="-66.680000000000007"/>
    <n v="329"/>
    <n v="1"/>
    <n v="73"/>
    <x v="11"/>
    <s v="05/2021"/>
    <s v="Work Order Addition"/>
    <n v="2"/>
    <s v="Transportation Equipment"/>
    <x v="1"/>
    <x v="0"/>
  </r>
  <r>
    <n v="24741607"/>
    <n v="1"/>
    <x v="5"/>
    <n v="60"/>
    <n v="58"/>
    <n v="0"/>
    <n v="57296.39"/>
    <n v="0"/>
    <n v="57296.39"/>
    <n v="1849.12"/>
    <n v="0"/>
    <n v="55447.27"/>
    <n v="2805.11"/>
    <n v="955.99"/>
    <n v="329"/>
    <n v="1"/>
    <n v="73"/>
    <x v="11"/>
    <s v="05/2021"/>
    <s v="Work Order Addition"/>
    <n v="2"/>
    <s v="Vehicles - Automobiles"/>
    <x v="1"/>
    <x v="0"/>
  </r>
  <r>
    <n v="24741612"/>
    <n v="1"/>
    <x v="5"/>
    <n v="60"/>
    <n v="59"/>
    <n v="0"/>
    <n v="49943.63"/>
    <n v="0"/>
    <n v="49943.63"/>
    <n v="832.39"/>
    <n v="0"/>
    <n v="49111.24"/>
    <n v="1664.78"/>
    <n v="832.39"/>
    <n v="329"/>
    <n v="1"/>
    <n v="73"/>
    <x v="11"/>
    <s v="05/2021"/>
    <s v="Work Order Addition"/>
    <n v="2"/>
    <s v="Vehicles - Automobiles"/>
    <x v="1"/>
    <x v="0"/>
  </r>
  <r>
    <n v="33979323"/>
    <n v="1"/>
    <x v="5"/>
    <n v="60"/>
    <n v="56"/>
    <n v="0"/>
    <n v="0"/>
    <n v="73022.930000000008"/>
    <n v="73022.929999999993"/>
    <n v="0"/>
    <n v="0"/>
    <n v="68154.73"/>
    <n v="6085.25"/>
    <n v="6085.25"/>
    <n v="329"/>
    <n v="1"/>
    <n v="73"/>
    <x v="11"/>
    <s v="05/2021"/>
    <s v="Work Order Addition"/>
    <n v="2"/>
    <s v="Vehicles - Automobiles"/>
    <x v="1"/>
    <x v="0"/>
  </r>
  <r>
    <n v="34685501"/>
    <n v="1"/>
    <x v="5"/>
    <n v="60"/>
    <n v="60"/>
    <n v="0"/>
    <n v="0"/>
    <n v="55552.99"/>
    <n v="55552.99"/>
    <n v="0"/>
    <n v="0"/>
    <n v="0"/>
    <n v="0"/>
    <n v="0"/>
    <n v="329"/>
    <n v="1"/>
    <n v="73"/>
    <x v="11"/>
    <s v="05/2021"/>
    <s v="Vikrant Gadgil Vehicle"/>
    <n v="2"/>
    <s v="Replace 2015 Ford Taurus VIn 1FAH2H82FG163002"/>
    <x v="1"/>
    <x v="0"/>
  </r>
  <r>
    <n v="34685504"/>
    <n v="1"/>
    <x v="5"/>
    <n v="60"/>
    <n v="60"/>
    <n v="0"/>
    <n v="0"/>
    <n v="40524.65"/>
    <n v="40524.65"/>
    <n v="0"/>
    <n v="0"/>
    <n v="0"/>
    <n v="0"/>
    <n v="0"/>
    <n v="329"/>
    <n v="1"/>
    <n v="73"/>
    <x v="11"/>
    <s v="05/2021"/>
    <s v="2021 GMC Acadia   Stankiewicz"/>
    <n v="2"/>
    <s v="2021 GMC Acadia   Justin Stankiewicz VIN 1GKKNMLS8MZ193910"/>
    <x v="1"/>
    <x v="0"/>
  </r>
  <r>
    <n v="6932995"/>
    <n v="1"/>
    <x v="5"/>
    <n v="84"/>
    <n v="50"/>
    <n v="0"/>
    <n v="8954"/>
    <n v="0"/>
    <n v="8954"/>
    <n v="3538.25"/>
    <n v="0"/>
    <n v="5415.75"/>
    <n v="3646.57"/>
    <n v="108.32000000000001"/>
    <n v="330"/>
    <n v="1"/>
    <n v="76"/>
    <x v="9"/>
    <s v="05/2021"/>
    <s v="Customer Care Cisco Phone System"/>
    <n v="2"/>
    <s v="Customer Care Cisco Phone System - 168"/>
    <x v="1"/>
    <x v="0"/>
  </r>
  <r>
    <n v="6933270"/>
    <n v="1"/>
    <x v="5"/>
    <n v="84"/>
    <n v="48"/>
    <n v="0"/>
    <n v="9456.25"/>
    <n v="0"/>
    <n v="9456.25"/>
    <n v="4052.65"/>
    <n v="0"/>
    <n v="5403.6"/>
    <n v="4165.22"/>
    <n v="112.57000000000001"/>
    <n v="330"/>
    <n v="1"/>
    <n v="76"/>
    <x v="9"/>
    <s v="05/2021"/>
    <s v="Cisco Phone Equip, (67) Microphones"/>
    <n v="2"/>
    <s v="Cisco Phone Equip, (67) Microphones &amp; (73) Headsets - 166"/>
    <x v="1"/>
    <x v="0"/>
  </r>
  <r>
    <n v="6933412"/>
    <n v="1"/>
    <x v="5"/>
    <n v="84"/>
    <n v="52"/>
    <n v="0"/>
    <n v="16375"/>
    <n v="0"/>
    <n v="16375"/>
    <n v="6079.75"/>
    <n v="0"/>
    <n v="10295.25"/>
    <n v="6277.74"/>
    <n v="197.99"/>
    <n v="330"/>
    <n v="1"/>
    <n v="76"/>
    <x v="9"/>
    <s v="05/2021"/>
    <s v="Customer Care Cisco Phone System"/>
    <n v="2"/>
    <s v="Customer Care Cisco Phone System - 169"/>
    <x v="1"/>
    <x v="0"/>
  </r>
  <r>
    <n v="6933844"/>
    <n v="1"/>
    <x v="5"/>
    <n v="84"/>
    <n v="43"/>
    <n v="0"/>
    <n v="404019.88"/>
    <n v="0"/>
    <n v="404019.88"/>
    <n v="193439.82"/>
    <n v="0"/>
    <n v="210580.06"/>
    <n v="198337.03"/>
    <n v="4897.21"/>
    <n v="330"/>
    <n v="1"/>
    <n v="76"/>
    <x v="9"/>
    <s v="05/2021"/>
    <s v="Customer Care Cisco Phone System"/>
    <n v="2"/>
    <s v="Customer Care Cisco Phone System - 164"/>
    <x v="1"/>
    <x v="0"/>
  </r>
  <r>
    <n v="6933996"/>
    <n v="1"/>
    <x v="5"/>
    <n v="84"/>
    <n v="46"/>
    <n v="0"/>
    <n v="30844.91"/>
    <n v="0"/>
    <n v="30844.91"/>
    <n v="13953.64"/>
    <n v="0"/>
    <n v="16891.27"/>
    <n v="14320.84"/>
    <n v="367.2"/>
    <n v="330"/>
    <n v="1"/>
    <n v="76"/>
    <x v="9"/>
    <s v="05/2021"/>
    <s v="Customer Care Cisco Phone System"/>
    <n v="2"/>
    <s v="Customer Care Cisco Phone System - 165"/>
    <x v="1"/>
    <x v="0"/>
  </r>
  <r>
    <n v="6932986"/>
    <n v="1"/>
    <x v="6"/>
    <n v="84"/>
    <n v="37"/>
    <n v="0"/>
    <n v="164635.24"/>
    <n v="0"/>
    <n v="164635.24"/>
    <n v="90664.66"/>
    <n v="0"/>
    <n v="73970.58"/>
    <n v="92663.87"/>
    <n v="1999.21"/>
    <n v="308"/>
    <n v="1"/>
    <n v="39"/>
    <x v="0"/>
    <s v="06/2021"/>
    <s v="Utilities International - Phase 1"/>
    <n v="2"/>
    <s v="Utilities International - Phase 1 - 1579"/>
    <x v="0"/>
    <x v="0"/>
  </r>
  <r>
    <n v="6933095"/>
    <n v="1"/>
    <x v="6"/>
    <n v="84"/>
    <n v="50"/>
    <n v="0"/>
    <n v="1625"/>
    <n v="0"/>
    <n v="1625"/>
    <n v="642.35"/>
    <n v="0"/>
    <n v="982.65"/>
    <n v="662"/>
    <n v="19.650000000000002"/>
    <n v="308"/>
    <n v="1"/>
    <n v="39"/>
    <x v="0"/>
    <s v="06/2021"/>
    <s v="Utilities International - Phase 2"/>
    <n v="2"/>
    <s v="Utilities International - Phase 2 - 1779"/>
    <x v="0"/>
    <x v="0"/>
  </r>
  <r>
    <n v="6933388"/>
    <n v="1"/>
    <x v="6"/>
    <n v="84"/>
    <n v="49"/>
    <n v="0"/>
    <n v="-1778.34"/>
    <n v="0"/>
    <n v="-1778.34"/>
    <n v="-724.21"/>
    <n v="0"/>
    <n v="-1054.1300000000001"/>
    <n v="-745.72"/>
    <n v="-21.51"/>
    <n v="308"/>
    <n v="1"/>
    <n v="39"/>
    <x v="0"/>
    <s v="06/2021"/>
    <s v="Utilities International - Phase 2"/>
    <n v="2"/>
    <s v="Utilities International - Phase 2 - 1764"/>
    <x v="0"/>
    <x v="0"/>
  </r>
  <r>
    <n v="6933673"/>
    <n v="1"/>
    <x v="6"/>
    <n v="84"/>
    <n v="47"/>
    <n v="0"/>
    <n v="1021008.31"/>
    <n v="0"/>
    <n v="1021008.31"/>
    <n v="440208.51"/>
    <n v="0"/>
    <n v="580799.80000000005"/>
    <n v="452565.96"/>
    <n v="12357.45"/>
    <n v="308"/>
    <n v="1"/>
    <n v="39"/>
    <x v="0"/>
    <s v="06/2021"/>
    <s v="Utilities International - Phase 2"/>
    <n v="2"/>
    <s v="Utilities International - Phase 2 - 1755"/>
    <x v="0"/>
    <x v="0"/>
  </r>
  <r>
    <n v="6933825"/>
    <n v="1"/>
    <x v="6"/>
    <n v="84"/>
    <n v="48"/>
    <n v="0"/>
    <n v="261.20999999999998"/>
    <n v="0"/>
    <n v="261.20999999999998"/>
    <n v="109.5"/>
    <n v="0"/>
    <n v="151.71"/>
    <n v="112.66"/>
    <n v="3.16"/>
    <n v="308"/>
    <n v="1"/>
    <n v="39"/>
    <x v="0"/>
    <s v="06/2021"/>
    <s v="Utilities International - Phase 2"/>
    <n v="2"/>
    <s v="Utilities International - Phase 2 - 1774"/>
    <x v="0"/>
    <x v="0"/>
  </r>
  <r>
    <n v="6933826"/>
    <n v="1"/>
    <x v="6"/>
    <n v="84"/>
    <n v="52"/>
    <n v="0"/>
    <n v="1300"/>
    <n v="0"/>
    <n v="1300"/>
    <n v="482.82"/>
    <n v="0"/>
    <n v="817.18"/>
    <n v="498.54"/>
    <n v="15.72"/>
    <n v="308"/>
    <n v="1"/>
    <n v="39"/>
    <x v="0"/>
    <s v="06/2021"/>
    <s v="Utilities International - Phase 2"/>
    <n v="2"/>
    <s v="Utilities International - Phase 2 - 1790"/>
    <x v="0"/>
    <x v="0"/>
  </r>
  <r>
    <n v="6933976"/>
    <n v="1"/>
    <x v="6"/>
    <n v="84"/>
    <n v="51"/>
    <n v="0"/>
    <n v="10697.46"/>
    <n v="0"/>
    <n v="10697.46"/>
    <n v="4101.08"/>
    <n v="0"/>
    <n v="6596.38"/>
    <n v="4230.42"/>
    <n v="129.34"/>
    <n v="308"/>
    <n v="1"/>
    <n v="39"/>
    <x v="0"/>
    <s v="06/2021"/>
    <s v="Utilities International - Phase 2"/>
    <n v="2"/>
    <s v="Utilities International - Phase 2 - 1786"/>
    <x v="0"/>
    <x v="0"/>
  </r>
  <r>
    <n v="6933977"/>
    <n v="1"/>
    <x v="6"/>
    <n v="84"/>
    <n v="53"/>
    <n v="0"/>
    <n v="18074.14"/>
    <n v="0"/>
    <n v="18074.14"/>
    <n v="6497.45"/>
    <n v="0"/>
    <n v="11576.69"/>
    <n v="6715.88"/>
    <n v="218.43"/>
    <n v="308"/>
    <n v="1"/>
    <n v="39"/>
    <x v="0"/>
    <s v="06/2021"/>
    <s v="Utilities International - Phase 2"/>
    <n v="2"/>
    <s v="Utilities International - Phase 2 - 1799"/>
    <x v="0"/>
    <x v="0"/>
  </r>
  <r>
    <n v="6933983"/>
    <n v="1"/>
    <x v="6"/>
    <n v="84"/>
    <n v="54"/>
    <n v="0"/>
    <n v="1950"/>
    <n v="0"/>
    <n v="1950"/>
    <n v="677.71"/>
    <n v="0"/>
    <n v="1272.29"/>
    <n v="701.27"/>
    <n v="23.56"/>
    <n v="308"/>
    <n v="1"/>
    <n v="39"/>
    <x v="0"/>
    <s v="06/2021"/>
    <s v="Utilities International - Phase 2"/>
    <n v="2"/>
    <s v="Utilities International - Phase 2 - 1808"/>
    <x v="0"/>
    <x v="0"/>
  </r>
  <r>
    <n v="6934027"/>
    <n v="1"/>
    <x v="6"/>
    <n v="84"/>
    <n v="56"/>
    <n v="0"/>
    <n v="10393.98"/>
    <n v="0"/>
    <n v="10393.98"/>
    <n v="3364.22"/>
    <n v="0"/>
    <n v="7029.76"/>
    <n v="3489.75"/>
    <n v="125.53"/>
    <n v="308"/>
    <n v="1"/>
    <n v="39"/>
    <x v="0"/>
    <s v="06/2021"/>
    <s v="Utilities International - Phase 2"/>
    <n v="2"/>
    <s v="Utilities International - Phase 2 - 1810"/>
    <x v="0"/>
    <x v="0"/>
  </r>
  <r>
    <n v="6934066"/>
    <n v="1"/>
    <x v="6"/>
    <n v="84"/>
    <n v="58"/>
    <n v="0"/>
    <n v="3250"/>
    <n v="0"/>
    <n v="3250"/>
    <n v="974.37"/>
    <n v="0"/>
    <n v="2275.63"/>
    <n v="1013.61"/>
    <n v="39.24"/>
    <n v="308"/>
    <n v="1"/>
    <n v="39"/>
    <x v="0"/>
    <s v="06/2021"/>
    <s v="Utilities International - Phase 2"/>
    <n v="2"/>
    <s v="Utilities International - Phase 2 - 1822"/>
    <x v="0"/>
    <x v="0"/>
  </r>
  <r>
    <n v="6934076"/>
    <n v="1"/>
    <x v="6"/>
    <n v="84"/>
    <n v="59"/>
    <n v="0"/>
    <n v="13092.33"/>
    <n v="0"/>
    <n v="13092.33"/>
    <n v="3768.85"/>
    <n v="0"/>
    <n v="9323.48"/>
    <n v="3926.88"/>
    <n v="158.03"/>
    <n v="308"/>
    <n v="1"/>
    <n v="39"/>
    <x v="0"/>
    <s v="06/2021"/>
    <s v="Utilities International - Phase 2"/>
    <n v="2"/>
    <s v="Utilities International - Phase 2 - 1824"/>
    <x v="0"/>
    <x v="0"/>
  </r>
  <r>
    <n v="6933481"/>
    <n v="1"/>
    <x v="6"/>
    <n v="60"/>
    <n v="0"/>
    <n v="0"/>
    <n v="5716.29"/>
    <n v="0"/>
    <n v="5716.29"/>
    <n v="5716.29"/>
    <n v="0"/>
    <n v="5716.29"/>
    <n v="5716.29"/>
    <n v="0"/>
    <n v="300"/>
    <n v="1"/>
    <n v="62"/>
    <x v="1"/>
    <s v="06/2021"/>
    <s v="Organizational Expense"/>
    <n v="4"/>
    <s v="Organizational Expense - 1"/>
    <x v="0"/>
    <x v="0"/>
  </r>
  <r>
    <n v="6933924"/>
    <n v="1"/>
    <x v="6"/>
    <n v="60"/>
    <n v="0"/>
    <n v="0"/>
    <n v="250"/>
    <n v="0"/>
    <n v="250"/>
    <n v="250"/>
    <n v="0"/>
    <n v="250"/>
    <n v="250"/>
    <n v="0"/>
    <n v="300"/>
    <n v="1"/>
    <n v="62"/>
    <x v="1"/>
    <s v="06/2021"/>
    <s v="Merger Expenses"/>
    <n v="4"/>
    <s v="Merger Expenses - 2"/>
    <x v="0"/>
    <x v="0"/>
  </r>
  <r>
    <n v="3775374"/>
    <n v="1"/>
    <x v="6"/>
    <n v="180"/>
    <n v="174"/>
    <n v="0"/>
    <n v="1513.52"/>
    <n v="0"/>
    <n v="1513.52"/>
    <n v="50.46"/>
    <n v="0"/>
    <n v="1463.06"/>
    <n v="58.87"/>
    <n v="8.41"/>
    <n v="301"/>
    <n v="1"/>
    <n v="66"/>
    <x v="2"/>
    <s v="06/2021"/>
    <s v="Energy Lane Warehouse Office"/>
    <n v="6"/>
    <s v="Energy Lane Warehouse Office"/>
    <x v="0"/>
    <x v="1"/>
  </r>
  <r>
    <n v="6932921"/>
    <n v="1"/>
    <x v="6"/>
    <n v="120"/>
    <n v="30"/>
    <n v="0"/>
    <n v="127874.67"/>
    <n v="0"/>
    <n v="127874.67"/>
    <n v="95162.52"/>
    <n v="0"/>
    <n v="32712.15"/>
    <n v="96252.92"/>
    <n v="1090.4000000000001"/>
    <n v="301"/>
    <n v="1"/>
    <n v="66"/>
    <x v="2"/>
    <s v="06/2021"/>
    <s v="Silver Lake Office Additions"/>
    <n v="6"/>
    <s v="Silver Lake Office Additions - 1163"/>
    <x v="0"/>
    <x v="2"/>
  </r>
  <r>
    <n v="6932947"/>
    <n v="1"/>
    <x v="6"/>
    <n v="480"/>
    <n v="443"/>
    <n v="0"/>
    <n v="3603347.56"/>
    <n v="0"/>
    <n v="3603347.56"/>
    <n v="270465.03999999998"/>
    <n v="0"/>
    <n v="3332882.52"/>
    <n v="277988.49"/>
    <n v="7523.45"/>
    <n v="301"/>
    <n v="1"/>
    <n v="66"/>
    <x v="2"/>
    <s v="06/2021"/>
    <s v="Dover Stover/Energy Lane Office"/>
    <n v="6"/>
    <s v="Dover Stover/Energy Lane Office - 1748"/>
    <x v="0"/>
    <x v="1"/>
  </r>
  <r>
    <n v="6932948"/>
    <n v="1"/>
    <x v="6"/>
    <n v="480"/>
    <n v="443"/>
    <n v="0"/>
    <n v="129456.21"/>
    <n v="0"/>
    <n v="129456.21"/>
    <n v="9716.8799999999992"/>
    <n v="0"/>
    <n v="119739.33"/>
    <n v="9987.17"/>
    <n v="270.29000000000002"/>
    <n v="301"/>
    <n v="1"/>
    <n v="66"/>
    <x v="2"/>
    <s v="06/2021"/>
    <s v="Dover Stover/Energy Lane Warehouse"/>
    <n v="6"/>
    <s v="Dover Stover/Energy Lane Warehouse - 1749"/>
    <x v="0"/>
    <x v="1"/>
  </r>
  <r>
    <n v="6932951"/>
    <n v="1"/>
    <x v="6"/>
    <n v="60"/>
    <n v="0"/>
    <n v="0"/>
    <n v="8490"/>
    <n v="0"/>
    <n v="8490"/>
    <n v="8490"/>
    <n v="0"/>
    <n v="0"/>
    <n v="8490"/>
    <n v="0"/>
    <n v="301"/>
    <n v="1"/>
    <n v="66"/>
    <x v="2"/>
    <s v="06/2021"/>
    <s v="AC Unit for SL Server Room"/>
    <n v="6"/>
    <s v="AC Unit for SL Server Room - 1250"/>
    <x v="0"/>
    <x v="2"/>
  </r>
  <r>
    <n v="6932962"/>
    <n v="1"/>
    <x v="6"/>
    <n v="60"/>
    <n v="0"/>
    <n v="0"/>
    <n v="8250"/>
    <n v="0"/>
    <n v="8250"/>
    <n v="8250"/>
    <n v="0"/>
    <n v="0"/>
    <n v="8250"/>
    <n v="0"/>
    <n v="301"/>
    <n v="1"/>
    <n v="66"/>
    <x v="2"/>
    <s v="06/2021"/>
    <s v="Enhance electrical service at SL"/>
    <n v="6"/>
    <s v="Enhance electrical service at SL - 911"/>
    <x v="0"/>
    <x v="2"/>
  </r>
  <r>
    <n v="6933059"/>
    <n v="1"/>
    <x v="6"/>
    <n v="120"/>
    <n v="56"/>
    <n v="0"/>
    <n v="300663.94"/>
    <n v="0"/>
    <n v="300663.94"/>
    <n v="144745.04"/>
    <n v="0"/>
    <n v="155918.9"/>
    <n v="147529.31"/>
    <n v="2784.27"/>
    <n v="301"/>
    <n v="1"/>
    <n v="66"/>
    <x v="2"/>
    <s v="06/2021"/>
    <s v="Silver Lake 2nd Floor Renovations"/>
    <n v="6"/>
    <s v="Silver Lake 2nd Floor Renovations - 1364"/>
    <x v="0"/>
    <x v="2"/>
  </r>
  <r>
    <n v="6933067"/>
    <n v="1"/>
    <x v="6"/>
    <n v="120"/>
    <n v="40"/>
    <n v="0"/>
    <n v="8534"/>
    <n v="0"/>
    <n v="8534"/>
    <n v="5635.68"/>
    <n v="0"/>
    <n v="2898.32"/>
    <n v="5708.14"/>
    <n v="72.460000000000008"/>
    <n v="301"/>
    <n v="1"/>
    <n v="66"/>
    <x v="2"/>
    <s v="06/2021"/>
    <s v="SL Treasury AC Replacement"/>
    <n v="6"/>
    <s v="SL Treasury AC Replacement - 1210"/>
    <x v="0"/>
    <x v="2"/>
  </r>
  <r>
    <n v="6933079"/>
    <n v="1"/>
    <x v="6"/>
    <n v="480"/>
    <n v="450"/>
    <n v="0"/>
    <n v="6615.23"/>
    <n v="0"/>
    <n v="6615.23"/>
    <n v="400.04"/>
    <n v="0"/>
    <n v="6215.19"/>
    <n v="413.85"/>
    <n v="13.81"/>
    <n v="301"/>
    <n v="1"/>
    <n v="66"/>
    <x v="2"/>
    <s v="06/2021"/>
    <s v="Dover Stover/Energy Lane Office"/>
    <n v="6"/>
    <s v="Dover Stover/Energy Lane Office - 1801"/>
    <x v="0"/>
    <x v="1"/>
  </r>
  <r>
    <n v="6933083"/>
    <n v="1"/>
    <x v="6"/>
    <n v="60"/>
    <n v="0"/>
    <n v="0"/>
    <n v="2120.36"/>
    <n v="0"/>
    <n v="2120.36"/>
    <n v="2120.36"/>
    <n v="0"/>
    <n v="0"/>
    <n v="2120.36"/>
    <n v="0"/>
    <n v="301"/>
    <n v="1"/>
    <n v="66"/>
    <x v="2"/>
    <s v="06/2021"/>
    <s v="Electrical Work For Is Department"/>
    <n v="6"/>
    <s v="Electrical Work For Is Department - 404"/>
    <x v="0"/>
    <x v="1"/>
  </r>
  <r>
    <n v="6933084"/>
    <n v="1"/>
    <x v="6"/>
    <n v="60"/>
    <n v="0"/>
    <n v="0"/>
    <n v="719.88"/>
    <n v="0"/>
    <n v="719.88"/>
    <n v="719.88"/>
    <n v="0"/>
    <n v="0"/>
    <n v="719.88"/>
    <n v="0"/>
    <n v="301"/>
    <n v="1"/>
    <n v="66"/>
    <x v="2"/>
    <s v="06/2021"/>
    <s v="Enhance electrical service at SL"/>
    <n v="6"/>
    <s v="Enhance electrical service at SL - 919"/>
    <x v="0"/>
    <x v="2"/>
  </r>
  <r>
    <n v="6933195"/>
    <n v="1"/>
    <x v="6"/>
    <n v="120"/>
    <n v="83"/>
    <n v="0"/>
    <n v="44213.9"/>
    <n v="0"/>
    <n v="44213.9"/>
    <n v="13314.11"/>
    <n v="0"/>
    <n v="30899.79"/>
    <n v="13686.4"/>
    <n v="372.29"/>
    <n v="301"/>
    <n v="1"/>
    <n v="66"/>
    <x v="2"/>
    <s v="06/2021"/>
    <s v="Newark Office Architecture"/>
    <n v="6"/>
    <s v="Newark Office Architecture - 1747"/>
    <x v="0"/>
    <x v="3"/>
  </r>
  <r>
    <n v="6933196"/>
    <n v="1"/>
    <x v="6"/>
    <n v="120"/>
    <n v="86"/>
    <n v="0"/>
    <n v="4235.8900000000003"/>
    <n v="0"/>
    <n v="4235.8900000000003"/>
    <n v="1169.56"/>
    <n v="0"/>
    <n v="3066.33"/>
    <n v="1205.22"/>
    <n v="35.660000000000004"/>
    <n v="301"/>
    <n v="1"/>
    <n v="66"/>
    <x v="2"/>
    <s v="06/2021"/>
    <s v="Newark Office Architecture"/>
    <n v="6"/>
    <s v="Newark Office Architecture - 1778"/>
    <x v="0"/>
    <x v="3"/>
  </r>
  <r>
    <n v="6933228"/>
    <n v="1"/>
    <x v="6"/>
    <n v="77"/>
    <n v="0"/>
    <n v="0"/>
    <n v="7648.79"/>
    <n v="0"/>
    <n v="7648.79"/>
    <n v="7648.79"/>
    <n v="0"/>
    <n v="0"/>
    <n v="7648.79"/>
    <n v="0"/>
    <n v="301"/>
    <n v="1"/>
    <n v="66"/>
    <x v="2"/>
    <s v="06/2021"/>
    <s v="COMPASS POINTE BLDG"/>
    <n v="6"/>
    <s v="COMPASS POINTE BLDG - 1050"/>
    <x v="0"/>
    <x v="4"/>
  </r>
  <r>
    <n v="6933476"/>
    <n v="1"/>
    <x v="6"/>
    <n v="120"/>
    <n v="89"/>
    <n v="0"/>
    <n v="8160"/>
    <n v="0"/>
    <n v="8160"/>
    <n v="2048.71"/>
    <n v="0"/>
    <n v="6111.29"/>
    <n v="2117.38"/>
    <n v="68.67"/>
    <n v="301"/>
    <n v="1"/>
    <n v="66"/>
    <x v="2"/>
    <s v="06/2021"/>
    <s v="Newark Office Project Management"/>
    <n v="6"/>
    <s v="Newark Office Project Management - 1789"/>
    <x v="0"/>
    <x v="3"/>
  </r>
  <r>
    <n v="6933477"/>
    <n v="1"/>
    <x v="6"/>
    <n v="120"/>
    <n v="88"/>
    <n v="0"/>
    <n v="2720"/>
    <n v="0"/>
    <n v="2720"/>
    <n v="705.57"/>
    <n v="0"/>
    <n v="2014.43"/>
    <n v="728.46"/>
    <n v="22.89"/>
    <n v="301"/>
    <n v="1"/>
    <n v="66"/>
    <x v="2"/>
    <s v="06/2021"/>
    <s v="Newark Office Project Management"/>
    <n v="6"/>
    <s v="Newark Office Project Management - 1795"/>
    <x v="0"/>
    <x v="3"/>
  </r>
  <r>
    <n v="6933486"/>
    <n v="1"/>
    <x v="6"/>
    <n v="120"/>
    <n v="24"/>
    <n v="0"/>
    <n v="42500"/>
    <n v="0"/>
    <n v="42500"/>
    <n v="33770.29"/>
    <n v="0"/>
    <n v="8729.7099999999991"/>
    <n v="34134.03"/>
    <n v="363.74"/>
    <n v="301"/>
    <n v="1"/>
    <n v="66"/>
    <x v="2"/>
    <s v="06/2021"/>
    <s v="SL Natural Gas Generator"/>
    <n v="6"/>
    <s v="SL Natural Gas Generator - 1147"/>
    <x v="0"/>
    <x v="2"/>
  </r>
  <r>
    <n v="6933497"/>
    <n v="1"/>
    <x v="6"/>
    <n v="84"/>
    <n v="0"/>
    <n v="0"/>
    <n v="15590"/>
    <n v="0"/>
    <n v="15590"/>
    <n v="15590"/>
    <n v="0"/>
    <n v="0"/>
    <n v="15590"/>
    <n v="0"/>
    <n v="301"/>
    <n v="1"/>
    <n v="66"/>
    <x v="2"/>
    <s v="06/2021"/>
    <s v="A/C for Server Room"/>
    <n v="6"/>
    <s v="A/C for Server Room - 962"/>
    <x v="0"/>
    <x v="1"/>
  </r>
  <r>
    <n v="6933501"/>
    <n v="1"/>
    <x v="6"/>
    <n v="480"/>
    <n v="444"/>
    <n v="0"/>
    <n v="-31928.82"/>
    <n v="0"/>
    <n v="-31928.82"/>
    <n v="-2329.98"/>
    <n v="0"/>
    <n v="-29598.84"/>
    <n v="-2396.64"/>
    <n v="-66.66"/>
    <n v="301"/>
    <n v="1"/>
    <n v="66"/>
    <x v="2"/>
    <s v="06/2021"/>
    <s v="Dover Stover/Energy Lane Office"/>
    <n v="6"/>
    <s v="Dover Stover/Energy Lane Office - 1769"/>
    <x v="0"/>
    <x v="1"/>
  </r>
  <r>
    <n v="6933502"/>
    <n v="1"/>
    <x v="6"/>
    <n v="60"/>
    <n v="0"/>
    <n v="0"/>
    <n v="9591"/>
    <n v="0"/>
    <n v="9591"/>
    <n v="9591"/>
    <n v="0"/>
    <n v="0"/>
    <n v="9591"/>
    <n v="0"/>
    <n v="301"/>
    <n v="1"/>
    <n v="66"/>
    <x v="2"/>
    <s v="06/2021"/>
    <s v="A/C unit for Silver Lake Server roo"/>
    <n v="6"/>
    <s v="A/C unit for Silver Lake Server room - 910"/>
    <x v="0"/>
    <x v="2"/>
  </r>
  <r>
    <n v="6933554"/>
    <n v="1"/>
    <x v="6"/>
    <n v="120"/>
    <n v="77"/>
    <n v="0"/>
    <n v="8895.7000000000007"/>
    <n v="0"/>
    <n v="8895.7000000000007"/>
    <n v="3187.61"/>
    <n v="0"/>
    <n v="5708.09"/>
    <n v="3261.74"/>
    <n v="74.13"/>
    <n v="301"/>
    <n v="1"/>
    <n v="66"/>
    <x v="2"/>
    <s v="06/2021"/>
    <s v="2nd Flr HR Conference Room furnitur"/>
    <n v="6"/>
    <s v="2nd Flr HR Conference Room furniture-Also see Asset 1364 - 1721"/>
    <x v="0"/>
    <x v="1"/>
  </r>
  <r>
    <n v="6933747"/>
    <n v="1"/>
    <x v="6"/>
    <n v="60"/>
    <n v="2"/>
    <n v="0"/>
    <n v="32337.67"/>
    <n v="0"/>
    <n v="32337.67"/>
    <n v="31230.42"/>
    <n v="0"/>
    <n v="1107.25"/>
    <n v="31784.05"/>
    <n v="553.63"/>
    <n v="301"/>
    <n v="1"/>
    <n v="66"/>
    <x v="2"/>
    <s v="06/2021"/>
    <s v="Renovations to Silver Lake Break ro"/>
    <n v="6"/>
    <s v="Renovations to Silver Lake Break room - 1350"/>
    <x v="0"/>
    <x v="2"/>
  </r>
  <r>
    <n v="6933761"/>
    <n v="1"/>
    <x v="6"/>
    <n v="120"/>
    <n v="33"/>
    <n v="0"/>
    <n v="-5165"/>
    <n v="0"/>
    <n v="-5165"/>
    <n v="-3713.79"/>
    <n v="0"/>
    <n v="-1451.21"/>
    <n v="-3757.77"/>
    <n v="-43.980000000000004"/>
    <n v="301"/>
    <n v="1"/>
    <n v="66"/>
    <x v="2"/>
    <s v="06/2021"/>
    <s v="Silver Lake Office Additions"/>
    <n v="6"/>
    <s v="Silver Lake Office Additions - 1169"/>
    <x v="0"/>
    <x v="2"/>
  </r>
  <r>
    <n v="6933766"/>
    <n v="1"/>
    <x v="6"/>
    <n v="120"/>
    <n v="83"/>
    <n v="0"/>
    <n v="28385.4"/>
    <n v="0"/>
    <n v="28385.4"/>
    <n v="8547.67"/>
    <n v="0"/>
    <n v="19837.73"/>
    <n v="8786.68"/>
    <n v="239.01"/>
    <n v="301"/>
    <n v="1"/>
    <n v="66"/>
    <x v="2"/>
    <s v="06/2021"/>
    <s v="Newark Office Project Management"/>
    <n v="6"/>
    <s v="Newark Office Project Management - 1746"/>
    <x v="0"/>
    <x v="3"/>
  </r>
  <r>
    <n v="6933768"/>
    <n v="1"/>
    <x v="6"/>
    <n v="84"/>
    <n v="40"/>
    <n v="0"/>
    <n v="414439.25"/>
    <n v="0"/>
    <n v="414439.25"/>
    <n v="216443.84"/>
    <n v="0"/>
    <n v="197995.41"/>
    <n v="221393.73"/>
    <n v="4949.8900000000003"/>
    <n v="301"/>
    <n v="1"/>
    <n v="66"/>
    <x v="2"/>
    <s v="06/2021"/>
    <s v="Middletown Office Leasehold Improv"/>
    <n v="6"/>
    <s v="Middletown Office Leasehold Improv - 114 Sandhill Drive - 1717"/>
    <x v="0"/>
    <x v="5"/>
  </r>
  <r>
    <n v="6933787"/>
    <n v="1"/>
    <x v="6"/>
    <n v="72"/>
    <n v="0"/>
    <n v="0"/>
    <n v="20736.3"/>
    <n v="0"/>
    <n v="20736.3"/>
    <n v="20736.3"/>
    <n v="0"/>
    <n v="0"/>
    <n v="20736.3"/>
    <n v="0"/>
    <n v="301"/>
    <n v="1"/>
    <n v="66"/>
    <x v="2"/>
    <s v="06/2021"/>
    <s v="Compass Pointe Bldg"/>
    <n v="6"/>
    <s v="Compass Pointe Bldg - 1074"/>
    <x v="0"/>
    <x v="4"/>
  </r>
  <r>
    <n v="6933798"/>
    <n v="1"/>
    <x v="6"/>
    <n v="120"/>
    <n v="87"/>
    <n v="0"/>
    <n v="45749.2"/>
    <n v="0"/>
    <n v="45749.2"/>
    <n v="12249.4"/>
    <n v="0"/>
    <n v="33499.800000000003"/>
    <n v="12634.46"/>
    <n v="385.06"/>
    <n v="301"/>
    <n v="1"/>
    <n v="66"/>
    <x v="2"/>
    <s v="06/2021"/>
    <s v="Energy Lane Courtyard"/>
    <n v="6"/>
    <s v="Energy Lane Courtyard - 1794"/>
    <x v="0"/>
    <x v="1"/>
  </r>
  <r>
    <n v="6933929"/>
    <n v="1"/>
    <x v="6"/>
    <n v="120"/>
    <n v="30"/>
    <n v="0"/>
    <n v="8851"/>
    <n v="0"/>
    <n v="8851"/>
    <n v="6586.75"/>
    <n v="0"/>
    <n v="2264.25"/>
    <n v="6662.22"/>
    <n v="75.47"/>
    <n v="301"/>
    <n v="1"/>
    <n v="66"/>
    <x v="2"/>
    <s v="06/2021"/>
    <s v="SL Natural Gas Generator"/>
    <n v="6"/>
    <s v="SL Natural Gas Generator - 1162"/>
    <x v="0"/>
    <x v="2"/>
  </r>
  <r>
    <n v="6933939"/>
    <n v="1"/>
    <x v="6"/>
    <n v="78"/>
    <n v="0"/>
    <n v="0"/>
    <n v="986"/>
    <n v="0"/>
    <n v="986"/>
    <n v="986"/>
    <n v="0"/>
    <n v="0"/>
    <n v="986"/>
    <n v="0"/>
    <n v="301"/>
    <n v="1"/>
    <n v="66"/>
    <x v="2"/>
    <s v="06/2021"/>
    <s v="COMPASS POINTE BLDG"/>
    <n v="6"/>
    <s v="COMPASS POINTE BLDG - 1045"/>
    <x v="0"/>
    <x v="4"/>
  </r>
  <r>
    <n v="6933940"/>
    <n v="1"/>
    <x v="6"/>
    <n v="480"/>
    <n v="444"/>
    <n v="0"/>
    <n v="-0.01"/>
    <n v="0"/>
    <n v="-0.01"/>
    <n v="-0.01"/>
    <n v="0"/>
    <n v="0"/>
    <n v="-0.01"/>
    <n v="0"/>
    <n v="301"/>
    <n v="1"/>
    <n v="66"/>
    <x v="2"/>
    <s v="06/2021"/>
    <s v="Dover Stover/Energy Lane Office"/>
    <n v="6"/>
    <s v="Dover Stover/Energy Lane Office - 1760"/>
    <x v="0"/>
    <x v="1"/>
  </r>
  <r>
    <n v="6933947"/>
    <n v="1"/>
    <x v="6"/>
    <n v="120"/>
    <n v="88"/>
    <n v="0"/>
    <n v="5071.68"/>
    <n v="0"/>
    <n v="5071.68"/>
    <n v="1315.6"/>
    <n v="0"/>
    <n v="3756.08"/>
    <n v="1358.28"/>
    <n v="42.68"/>
    <n v="301"/>
    <n v="1"/>
    <n v="66"/>
    <x v="2"/>
    <s v="06/2021"/>
    <s v="Energy Lane Courtyard"/>
    <n v="6"/>
    <s v="Energy Lane Courtyard - 1788"/>
    <x v="0"/>
    <x v="1"/>
  </r>
  <r>
    <n v="6933948"/>
    <n v="1"/>
    <x v="6"/>
    <n v="120"/>
    <n v="90"/>
    <n v="0"/>
    <n v="832"/>
    <n v="0"/>
    <n v="832"/>
    <n v="201.93"/>
    <n v="0"/>
    <n v="630.07000000000005"/>
    <n v="208.93"/>
    <n v="7"/>
    <n v="301"/>
    <n v="1"/>
    <n v="66"/>
    <x v="2"/>
    <s v="06/2021"/>
    <s v="Energy Lane Courtyard"/>
    <n v="6"/>
    <s v="Energy Lane Courtyard - 1802"/>
    <x v="0"/>
    <x v="1"/>
  </r>
  <r>
    <n v="6933955"/>
    <n v="1"/>
    <x v="6"/>
    <n v="120"/>
    <n v="31"/>
    <n v="0"/>
    <n v="66814"/>
    <n v="0"/>
    <n v="66814"/>
    <n v="49161.47"/>
    <n v="0"/>
    <n v="17652.53"/>
    <n v="49730.91"/>
    <n v="569.44000000000005"/>
    <n v="301"/>
    <n v="1"/>
    <n v="66"/>
    <x v="2"/>
    <s v="06/2021"/>
    <s v="Carrier VAV Temp Controls"/>
    <n v="6"/>
    <s v="Carrier VAV Temp Controls - 1168"/>
    <x v="0"/>
    <x v="1"/>
  </r>
  <r>
    <n v="6934012"/>
    <n v="1"/>
    <x v="6"/>
    <n v="36"/>
    <n v="8"/>
    <n v="0"/>
    <n v="50997.78"/>
    <n v="0"/>
    <n v="50997.78"/>
    <n v="39391.360000000001"/>
    <n v="0"/>
    <n v="11606.42"/>
    <n v="40842.160000000003"/>
    <n v="1450.8"/>
    <n v="301"/>
    <n v="1"/>
    <n v="66"/>
    <x v="2"/>
    <s v="06/2021"/>
    <s v="Compass Point Office Renov"/>
    <n v="6"/>
    <s v="Compass Point Office Renov - 1814"/>
    <x v="0"/>
    <x v="4"/>
  </r>
  <r>
    <n v="6934035"/>
    <n v="1"/>
    <x v="6"/>
    <n v="36"/>
    <n v="10"/>
    <n v="0"/>
    <n v="3759.23"/>
    <n v="0"/>
    <n v="3759.23"/>
    <n v="2690.26"/>
    <n v="0"/>
    <n v="1068.97"/>
    <n v="2797.16"/>
    <n v="106.9"/>
    <n v="301"/>
    <n v="1"/>
    <n v="66"/>
    <x v="2"/>
    <s v="06/2021"/>
    <s v="Compass Point Office Renov"/>
    <n v="6"/>
    <s v="Compass Point Office Renov - 1820"/>
    <x v="0"/>
    <x v="4"/>
  </r>
  <r>
    <n v="6934039"/>
    <n v="1"/>
    <x v="6"/>
    <n v="120"/>
    <n v="96"/>
    <n v="0"/>
    <n v="4665.62"/>
    <n v="0"/>
    <n v="4665.62"/>
    <n v="898.92"/>
    <n v="0"/>
    <n v="3766.7"/>
    <n v="938.16"/>
    <n v="39.24"/>
    <n v="301"/>
    <n v="1"/>
    <n v="66"/>
    <x v="2"/>
    <s v="06/2021"/>
    <s v="RT113 Signage"/>
    <n v="6"/>
    <s v="RT113 Signage - 1829"/>
    <x v="0"/>
    <x v="1"/>
  </r>
  <r>
    <n v="6934041"/>
    <n v="1"/>
    <x v="6"/>
    <n v="36"/>
    <n v="8"/>
    <n v="0"/>
    <n v="11188.6"/>
    <n v="0"/>
    <n v="11188.6"/>
    <n v="8583.84"/>
    <n v="0"/>
    <n v="2604.7600000000002"/>
    <n v="8909.44"/>
    <n v="325.60000000000002"/>
    <n v="301"/>
    <n v="1"/>
    <n v="66"/>
    <x v="2"/>
    <s v="06/2021"/>
    <s v="Compass Point Kitchen Renov"/>
    <n v="6"/>
    <s v="Compass Point Kitchen Renov - 1815"/>
    <x v="0"/>
    <x v="4"/>
  </r>
  <r>
    <n v="6934043"/>
    <n v="1"/>
    <x v="6"/>
    <n v="36"/>
    <n v="11"/>
    <n v="0"/>
    <n v="583.21"/>
    <n v="0"/>
    <n v="583.21"/>
    <n v="400.86"/>
    <n v="0"/>
    <n v="182.35"/>
    <n v="417.44"/>
    <n v="16.580000000000002"/>
    <n v="301"/>
    <n v="1"/>
    <n v="66"/>
    <x v="2"/>
    <s v="06/2021"/>
    <s v="Compass Point Office Renov"/>
    <n v="6"/>
    <s v="Compass Point Office Renov - 1826"/>
    <x v="0"/>
    <x v="4"/>
  </r>
  <r>
    <n v="6934046"/>
    <n v="1"/>
    <x v="6"/>
    <n v="120"/>
    <n v="102"/>
    <n v="0"/>
    <n v="-4078.65"/>
    <n v="0"/>
    <n v="-4078.65"/>
    <n v="-581.6"/>
    <n v="0"/>
    <n v="-3497.05"/>
    <n v="-615.88"/>
    <n v="-34.28"/>
    <n v="301"/>
    <n v="1"/>
    <n v="66"/>
    <x v="2"/>
    <s v="06/2021"/>
    <s v="Energy Lane Courtyard"/>
    <n v="6"/>
    <s v="Energy Lane Courtyard - 1850"/>
    <x v="0"/>
    <x v="1"/>
  </r>
  <r>
    <n v="6934048"/>
    <n v="1"/>
    <x v="6"/>
    <n v="120"/>
    <n v="95"/>
    <n v="0"/>
    <n v="20937.93"/>
    <n v="0"/>
    <n v="20937.93"/>
    <n v="4208.6099999999997"/>
    <n v="0"/>
    <n v="16729.32"/>
    <n v="4384.71"/>
    <n v="176.1"/>
    <n v="301"/>
    <n v="1"/>
    <n v="66"/>
    <x v="2"/>
    <s v="06/2021"/>
    <s v="RT113 Signage"/>
    <n v="6"/>
    <s v="RT113 Signage - 1828"/>
    <x v="0"/>
    <x v="1"/>
  </r>
  <r>
    <n v="6934071"/>
    <n v="1"/>
    <x v="6"/>
    <n v="36"/>
    <n v="9"/>
    <n v="0"/>
    <n v="20223.07"/>
    <n v="0"/>
    <n v="20223.07"/>
    <n v="15046.08"/>
    <n v="0"/>
    <n v="5176.99"/>
    <n v="15621.3"/>
    <n v="575.22"/>
    <n v="301"/>
    <n v="1"/>
    <n v="66"/>
    <x v="2"/>
    <s v="06/2021"/>
    <s v="Compass Point Office Renov"/>
    <n v="6"/>
    <s v="Compass Point Office Renov - 1819"/>
    <x v="0"/>
    <x v="4"/>
  </r>
  <r>
    <n v="6934074"/>
    <n v="1"/>
    <x v="6"/>
    <n v="480"/>
    <n v="462"/>
    <n v="0"/>
    <n v="-1918.1"/>
    <n v="0"/>
    <n v="-1918.1"/>
    <n v="-67.98"/>
    <n v="0"/>
    <n v="-1850.12"/>
    <n v="-71.98"/>
    <n v="-4"/>
    <n v="301"/>
    <n v="1"/>
    <n v="66"/>
    <x v="2"/>
    <s v="06/2021"/>
    <s v="Dover Stover/Energy Lane Office"/>
    <n v="6"/>
    <s v="Dover Stover/Energy Lane Office - 1849"/>
    <x v="0"/>
    <x v="1"/>
  </r>
  <r>
    <n v="7003661"/>
    <n v="1"/>
    <x v="6"/>
    <n v="120"/>
    <n v="105"/>
    <n v="0"/>
    <n v="12534.17"/>
    <n v="0"/>
    <n v="12534.17"/>
    <n v="1473.87"/>
    <n v="0"/>
    <n v="11060.3"/>
    <n v="1579.21"/>
    <n v="105.34"/>
    <n v="301"/>
    <n v="1"/>
    <n v="66"/>
    <x v="2"/>
    <s v="06/2021"/>
    <s v="Energy Lane Warehouse Office"/>
    <n v="6"/>
    <s v="Energy Lane Warehouse Office for Bldg Mgr (share w/DE Div) - 1850"/>
    <x v="0"/>
    <x v="1"/>
  </r>
  <r>
    <n v="6933472"/>
    <n v="1"/>
    <x v="6"/>
    <n v="120"/>
    <n v="83"/>
    <n v="0"/>
    <n v="421491.92"/>
    <n v="0"/>
    <n v="421491.92"/>
    <n v="126923.21"/>
    <n v="0"/>
    <n v="294568.71000000002"/>
    <n v="130472.23"/>
    <n v="3549.02"/>
    <n v="302"/>
    <n v="1"/>
    <n v="67"/>
    <x v="3"/>
    <s v="06/2021"/>
    <s v="Newark Office Construction"/>
    <n v="6"/>
    <s v="Newark Office Construction - 1750"/>
    <x v="0"/>
    <x v="3"/>
  </r>
  <r>
    <n v="1624201"/>
    <n v="1"/>
    <x v="6"/>
    <n v="120"/>
    <n v="110"/>
    <n v="0"/>
    <n v="56999.24"/>
    <n v="0"/>
    <n v="56999.24"/>
    <n v="3147.25"/>
    <n v="0"/>
    <n v="53851.99"/>
    <n v="3636.81"/>
    <n v="489.56"/>
    <n v="303"/>
    <n v="1"/>
    <n v="68"/>
    <x v="4"/>
    <s v="06/2021"/>
    <s v="Satellite Office Srv Repl"/>
    <n v="2"/>
    <s v="Satellite Office Srv Repl"/>
    <x v="0"/>
    <x v="0"/>
  </r>
  <r>
    <n v="3775369"/>
    <n v="1"/>
    <x v="6"/>
    <n v="120"/>
    <n v="115"/>
    <n v="0"/>
    <n v="64000"/>
    <n v="0"/>
    <n v="64000"/>
    <n v="2666.65"/>
    <n v="0"/>
    <n v="61333.35"/>
    <n v="3199.98"/>
    <n v="533.33000000000004"/>
    <n v="303"/>
    <n v="1"/>
    <n v="68"/>
    <x v="4"/>
    <s v="06/2021"/>
    <s v="Energy Lane Acct Workstation"/>
    <n v="2"/>
    <s v="Energy Lane Acct Workstation"/>
    <x v="0"/>
    <x v="0"/>
  </r>
  <r>
    <n v="6932897"/>
    <n v="1"/>
    <x v="6"/>
    <n v="84"/>
    <n v="38"/>
    <n v="0"/>
    <n v="4165.5"/>
    <n v="0"/>
    <n v="4165.5"/>
    <n v="2281.12"/>
    <n v="0"/>
    <n v="1884.38"/>
    <n v="2330.71"/>
    <n v="49.59"/>
    <n v="303"/>
    <n v="1"/>
    <n v="68"/>
    <x v="4"/>
    <s v="06/2021"/>
    <s v="Phones, (12) Cisco IP phones 8851"/>
    <n v="2"/>
    <s v="Phones, (12) Cisco IP phones 8851 - 1580"/>
    <x v="0"/>
    <x v="0"/>
  </r>
  <r>
    <n v="6932927"/>
    <n v="1"/>
    <x v="6"/>
    <n v="120"/>
    <n v="83"/>
    <n v="0"/>
    <n v="127887.5"/>
    <n v="0"/>
    <n v="127887.5"/>
    <n v="38510.57"/>
    <n v="0"/>
    <n v="89376.93"/>
    <n v="39587.4"/>
    <n v="1076.83"/>
    <n v="303"/>
    <n v="1"/>
    <n v="68"/>
    <x v="4"/>
    <s v="06/2021"/>
    <s v="Newark Office Furniture"/>
    <n v="2"/>
    <s v="Newark Office Furniture - 1754"/>
    <x v="0"/>
    <x v="0"/>
  </r>
  <r>
    <n v="6932928"/>
    <n v="1"/>
    <x v="6"/>
    <n v="120"/>
    <n v="84"/>
    <n v="0"/>
    <n v="25577.5"/>
    <n v="0"/>
    <n v="25577.5"/>
    <n v="7488.63"/>
    <n v="0"/>
    <n v="18088.87"/>
    <n v="7703.97"/>
    <n v="215.34"/>
    <n v="303"/>
    <n v="1"/>
    <n v="68"/>
    <x v="4"/>
    <s v="06/2021"/>
    <s v="Newark Office Furniture"/>
    <n v="2"/>
    <s v="Newark Office Furniture - 1765"/>
    <x v="0"/>
    <x v="0"/>
  </r>
  <r>
    <n v="6932960"/>
    <n v="1"/>
    <x v="6"/>
    <n v="120"/>
    <n v="84"/>
    <n v="0"/>
    <n v="-18529.939999999999"/>
    <n v="0"/>
    <n v="-18529.939999999999"/>
    <n v="-5425.28"/>
    <n v="0"/>
    <n v="-13104.66"/>
    <n v="-5581.29"/>
    <n v="-156.01"/>
    <n v="303"/>
    <n v="1"/>
    <n v="68"/>
    <x v="4"/>
    <s v="06/2021"/>
    <s v="Energy Lane FFE"/>
    <n v="2"/>
    <s v="Energy Lane FFE - 1768"/>
    <x v="0"/>
    <x v="0"/>
  </r>
  <r>
    <n v="6933042"/>
    <n v="1"/>
    <x v="6"/>
    <n v="120"/>
    <n v="38"/>
    <n v="0"/>
    <n v="14658"/>
    <n v="0"/>
    <n v="14658"/>
    <n v="9925.2900000000009"/>
    <n v="0"/>
    <n v="4732.71"/>
    <n v="10049.84"/>
    <n v="124.55"/>
    <n v="303"/>
    <n v="1"/>
    <n v="68"/>
    <x v="4"/>
    <s v="06/2021"/>
    <s v="Replace SL Sidewalks"/>
    <n v="2"/>
    <s v="Replace SL Sidewalks - 1198"/>
    <x v="0"/>
    <x v="0"/>
  </r>
  <r>
    <n v="6933054"/>
    <n v="1"/>
    <x v="6"/>
    <n v="84"/>
    <n v="27"/>
    <n v="0"/>
    <n v="4718.75"/>
    <n v="0"/>
    <n v="4718.75"/>
    <n v="3202.03"/>
    <n v="0"/>
    <n v="1516.72"/>
    <n v="3258.2"/>
    <n v="56.17"/>
    <n v="303"/>
    <n v="1"/>
    <n v="68"/>
    <x v="4"/>
    <s v="06/2021"/>
    <s v="Soundmasking system furniture for 2"/>
    <n v="2"/>
    <s v="Soundmasking system furniture for 2nd flr SL - 1363"/>
    <x v="0"/>
    <x v="0"/>
  </r>
  <r>
    <n v="6933062"/>
    <n v="1"/>
    <x v="6"/>
    <n v="120"/>
    <n v="85"/>
    <n v="0"/>
    <n v="14930.5"/>
    <n v="0"/>
    <n v="14930.5"/>
    <n v="4246.8100000000004"/>
    <n v="0"/>
    <n v="10683.69"/>
    <n v="4372.5"/>
    <n v="125.69"/>
    <n v="303"/>
    <n v="1"/>
    <n v="68"/>
    <x v="4"/>
    <s v="06/2021"/>
    <s v="Newark Office Furniture"/>
    <n v="2"/>
    <s v="Newark Office Furniture - 1773"/>
    <x v="0"/>
    <x v="0"/>
  </r>
  <r>
    <n v="6933075"/>
    <n v="1"/>
    <x v="6"/>
    <n v="120"/>
    <n v="0"/>
    <n v="0"/>
    <n v="0"/>
    <n v="0"/>
    <n v="0"/>
    <n v="0"/>
    <n v="0"/>
    <n v="0"/>
    <n v="0"/>
    <n v="0"/>
    <n v="303"/>
    <n v="1"/>
    <n v="68"/>
    <x v="4"/>
    <s v="06/2021"/>
    <s v="7 Exeter Side Conference Chairs"/>
    <n v="2"/>
    <s v="7 Exeter Side Conference Chairs - 1013"/>
    <x v="0"/>
    <x v="0"/>
  </r>
  <r>
    <n v="6933199"/>
    <n v="1"/>
    <x v="6"/>
    <n v="120"/>
    <n v="86"/>
    <n v="0"/>
    <n v="5814"/>
    <n v="0"/>
    <n v="5814"/>
    <n v="1605.22"/>
    <n v="0"/>
    <n v="4208.78"/>
    <n v="1654.16"/>
    <n v="48.94"/>
    <n v="303"/>
    <n v="1"/>
    <n v="68"/>
    <x v="4"/>
    <s v="06/2021"/>
    <s v="Newark Office Furniture"/>
    <n v="2"/>
    <s v="Newark Office Furniture - 1780"/>
    <x v="0"/>
    <x v="0"/>
  </r>
  <r>
    <n v="6933200"/>
    <n v="1"/>
    <x v="6"/>
    <n v="120"/>
    <n v="90"/>
    <n v="0"/>
    <n v="2548.48"/>
    <n v="0"/>
    <n v="2548.48"/>
    <n v="618.52"/>
    <n v="0"/>
    <n v="1929.96"/>
    <n v="639.96"/>
    <n v="21.44"/>
    <n v="303"/>
    <n v="1"/>
    <n v="68"/>
    <x v="4"/>
    <s v="06/2021"/>
    <s v="Newark Office Furniture"/>
    <n v="2"/>
    <s v="Newark Office Furniture - 1804"/>
    <x v="0"/>
    <x v="0"/>
  </r>
  <r>
    <n v="6933226"/>
    <n v="1"/>
    <x v="6"/>
    <n v="120"/>
    <n v="23"/>
    <n v="0"/>
    <n v="8659.32"/>
    <n v="0"/>
    <n v="8659.32"/>
    <n v="6953.53"/>
    <n v="0"/>
    <n v="1705.79"/>
    <n v="7027.69"/>
    <n v="74.16"/>
    <n v="303"/>
    <n v="1"/>
    <n v="68"/>
    <x v="4"/>
    <s v="06/2021"/>
    <s v="7 Filing Cabinets"/>
    <n v="2"/>
    <s v="7 Filing Cabinets - 1156"/>
    <x v="0"/>
    <x v="0"/>
  </r>
  <r>
    <n v="6933336"/>
    <n v="1"/>
    <x v="6"/>
    <n v="120"/>
    <n v="38"/>
    <n v="0"/>
    <n v="19609"/>
    <n v="0"/>
    <n v="19609"/>
    <n v="13277.69"/>
    <n v="0"/>
    <n v="6331.31"/>
    <n v="13444.3"/>
    <n v="166.61"/>
    <n v="303"/>
    <n v="1"/>
    <n v="68"/>
    <x v="4"/>
    <s v="06/2021"/>
    <s v="Patio Replacement"/>
    <n v="2"/>
    <s v="Patio Replacement - 1199"/>
    <x v="0"/>
    <x v="0"/>
  </r>
  <r>
    <n v="6933374"/>
    <n v="1"/>
    <x v="6"/>
    <n v="84"/>
    <n v="30"/>
    <n v="0"/>
    <n v="17937.05"/>
    <n v="0"/>
    <n v="17937.05"/>
    <n v="11381.97"/>
    <n v="0"/>
    <n v="6555.08"/>
    <n v="11600.47"/>
    <n v="218.5"/>
    <n v="303"/>
    <n v="1"/>
    <n v="68"/>
    <x v="4"/>
    <s v="06/2021"/>
    <s v="Cambridge Noise Masking Sound Syste"/>
    <n v="2"/>
    <s v="Cambridge Noise Masking Sound System - 1481"/>
    <x v="0"/>
    <x v="0"/>
  </r>
  <r>
    <n v="6933473"/>
    <n v="1"/>
    <x v="6"/>
    <n v="120"/>
    <n v="83"/>
    <n v="0"/>
    <n v="102310"/>
    <n v="0"/>
    <n v="102310"/>
    <n v="30808.42"/>
    <n v="0"/>
    <n v="71501.58"/>
    <n v="31669.88"/>
    <n v="861.46"/>
    <n v="303"/>
    <n v="1"/>
    <n v="68"/>
    <x v="4"/>
    <s v="06/2021"/>
    <s v="Newark Office Furniture"/>
    <n v="2"/>
    <s v="Newark Office Furniture - 1751"/>
    <x v="0"/>
    <x v="0"/>
  </r>
  <r>
    <n v="6933478"/>
    <n v="1"/>
    <x v="6"/>
    <n v="120"/>
    <n v="23"/>
    <n v="0"/>
    <n v="17269.23"/>
    <n v="0"/>
    <n v="17269.23"/>
    <n v="13867.36"/>
    <n v="0"/>
    <n v="3401.87"/>
    <n v="14015.27"/>
    <n v="147.91"/>
    <n v="303"/>
    <n v="1"/>
    <n v="68"/>
    <x v="4"/>
    <s v="06/2021"/>
    <s v="Office Furniture-Sergio Garrillos"/>
    <n v="2"/>
    <s v="Office Furniture-Sergio Garrillos - 1130"/>
    <x v="0"/>
    <x v="0"/>
  </r>
  <r>
    <n v="6933505"/>
    <n v="1"/>
    <x v="6"/>
    <n v="120"/>
    <n v="14"/>
    <n v="0"/>
    <n v="14149.18"/>
    <n v="0"/>
    <n v="14149.18"/>
    <n v="12437.33"/>
    <n v="0"/>
    <n v="1711.85"/>
    <n v="12559.6"/>
    <n v="122.27"/>
    <n v="303"/>
    <n v="1"/>
    <n v="68"/>
    <x v="4"/>
    <s v="06/2021"/>
    <s v="Compass Pointe Office Furn"/>
    <n v="2"/>
    <s v="Compass Pointe Office Furn - 1160"/>
    <x v="0"/>
    <x v="0"/>
  </r>
  <r>
    <n v="6933556"/>
    <n v="1"/>
    <x v="6"/>
    <n v="84"/>
    <n v="0"/>
    <n v="0"/>
    <n v="13436.6"/>
    <n v="-13436.6"/>
    <n v="0"/>
    <n v="13436.6"/>
    <n v="-13436.6"/>
    <n v="0"/>
    <n v="0"/>
    <n v="0"/>
    <n v="303"/>
    <n v="1"/>
    <n v="68"/>
    <x v="4"/>
    <s v="06/2021"/>
    <s v="GIS Support Project"/>
    <n v="2"/>
    <s v="GIS Support Project - 1186"/>
    <x v="0"/>
    <x v="0"/>
  </r>
  <r>
    <n v="6933649"/>
    <n v="1"/>
    <x v="6"/>
    <n v="84"/>
    <n v="29"/>
    <n v="0"/>
    <n v="8664.94"/>
    <n v="0"/>
    <n v="8664.94"/>
    <n v="5673.44"/>
    <n v="0"/>
    <n v="2991.5"/>
    <n v="5776.6"/>
    <n v="103.16"/>
    <n v="303"/>
    <n v="1"/>
    <n v="68"/>
    <x v="4"/>
    <s v="06/2021"/>
    <s v="Breakroom &amp; Atruim Furniture at Sil"/>
    <n v="2"/>
    <s v="Breakroom &amp; Atruim Furniture at Silver Lake - 1442"/>
    <x v="0"/>
    <x v="0"/>
  </r>
  <r>
    <n v="6933653"/>
    <n v="1"/>
    <x v="6"/>
    <n v="120"/>
    <n v="90"/>
    <n v="0"/>
    <n v="-16938.03"/>
    <n v="0"/>
    <n v="-16938.03"/>
    <n v="-4111.16"/>
    <n v="0"/>
    <n v="-12826.87"/>
    <n v="-4253.68"/>
    <n v="-142.52000000000001"/>
    <n v="303"/>
    <n v="1"/>
    <n v="68"/>
    <x v="4"/>
    <s v="06/2021"/>
    <s v="Energy Lane FFE"/>
    <n v="2"/>
    <s v="Energy Lane FFE - 1803"/>
    <x v="0"/>
    <x v="0"/>
  </r>
  <r>
    <n v="6933657"/>
    <n v="1"/>
    <x v="6"/>
    <n v="60"/>
    <n v="9"/>
    <n v="0"/>
    <n v="12438"/>
    <n v="0"/>
    <n v="12438"/>
    <n v="10487.48"/>
    <n v="0"/>
    <n v="1950.52"/>
    <n v="10704.2"/>
    <n v="216.72"/>
    <n v="303"/>
    <n v="1"/>
    <n v="68"/>
    <x v="4"/>
    <s v="06/2021"/>
    <s v="Cambridge Noise Masking Syst at Com"/>
    <n v="2"/>
    <s v="Cambridge Noise Masking Syst at Compass Pointe - 1523"/>
    <x v="0"/>
    <x v="0"/>
  </r>
  <r>
    <n v="6933765"/>
    <n v="1"/>
    <x v="6"/>
    <n v="120"/>
    <n v="87"/>
    <n v="0"/>
    <n v="11534.5"/>
    <n v="0"/>
    <n v="11534.5"/>
    <n v="3088.33"/>
    <n v="0"/>
    <n v="8446.17"/>
    <n v="3185.41"/>
    <n v="97.08"/>
    <n v="303"/>
    <n v="1"/>
    <n v="68"/>
    <x v="4"/>
    <s v="06/2021"/>
    <s v="Newark Office Furniture"/>
    <n v="2"/>
    <s v="Newark Office Furniture - 1785"/>
    <x v="0"/>
    <x v="0"/>
  </r>
  <r>
    <n v="6933854"/>
    <n v="1"/>
    <x v="6"/>
    <n v="84"/>
    <n v="38"/>
    <n v="0"/>
    <n v="82147.13"/>
    <n v="0"/>
    <n v="82147.13"/>
    <n v="44985.32"/>
    <n v="0"/>
    <n v="37161.81"/>
    <n v="45963.26"/>
    <n v="977.94"/>
    <n v="303"/>
    <n v="1"/>
    <n v="68"/>
    <x v="4"/>
    <s v="06/2021"/>
    <s v="CISCO phone system equip at Energy"/>
    <n v="2"/>
    <s v="CISCO phone system equip at Energy Lane - 1581"/>
    <x v="0"/>
    <x v="0"/>
  </r>
  <r>
    <n v="6933862"/>
    <n v="1"/>
    <x v="6"/>
    <n v="120"/>
    <n v="0"/>
    <n v="0"/>
    <n v="0"/>
    <n v="0"/>
    <n v="0"/>
    <n v="0"/>
    <n v="0"/>
    <n v="0"/>
    <n v="0"/>
    <n v="0"/>
    <n v="303"/>
    <n v="1"/>
    <n v="68"/>
    <x v="4"/>
    <s v="06/2021"/>
    <s v="3 Regent Executive Chairs"/>
    <n v="2"/>
    <s v="3 Regent Executive Chairs - 1008"/>
    <x v="0"/>
    <x v="0"/>
  </r>
  <r>
    <n v="6933922"/>
    <n v="1"/>
    <x v="6"/>
    <n v="120"/>
    <n v="89"/>
    <n v="0"/>
    <n v="10999"/>
    <n v="0"/>
    <n v="10999"/>
    <n v="2761.47"/>
    <n v="0"/>
    <n v="8237.5300000000007"/>
    <n v="2854.03"/>
    <n v="92.56"/>
    <n v="303"/>
    <n v="1"/>
    <n v="68"/>
    <x v="4"/>
    <s v="06/2021"/>
    <s v="Newark Office Furniture"/>
    <n v="2"/>
    <s v="Newark Office Furniture - 1796"/>
    <x v="0"/>
    <x v="0"/>
  </r>
  <r>
    <n v="6933941"/>
    <n v="1"/>
    <x v="6"/>
    <n v="120"/>
    <n v="84"/>
    <n v="0"/>
    <n v="31928.82"/>
    <n v="0"/>
    <n v="31928.82"/>
    <n v="9348.27"/>
    <n v="0"/>
    <n v="22580.55"/>
    <n v="9617.09"/>
    <n v="268.82"/>
    <n v="303"/>
    <n v="1"/>
    <n v="68"/>
    <x v="4"/>
    <s v="06/2021"/>
    <s v="Dover Stover/Energy Lane Office"/>
    <n v="2"/>
    <s v="Dover Stover/Energy Lane Office - 1770"/>
    <x v="0"/>
    <x v="0"/>
  </r>
  <r>
    <n v="6933949"/>
    <n v="1"/>
    <x v="6"/>
    <n v="120"/>
    <n v="83"/>
    <n v="0"/>
    <n v="388964.21"/>
    <n v="0"/>
    <n v="388964.21"/>
    <n v="117128.16"/>
    <n v="0"/>
    <n v="271836.05"/>
    <n v="120403.29"/>
    <n v="3275.13"/>
    <n v="303"/>
    <n v="1"/>
    <n v="68"/>
    <x v="4"/>
    <s v="06/2021"/>
    <s v="Energy Lane FFE"/>
    <n v="2"/>
    <s v="Energy Lane FFE - 1753"/>
    <x v="0"/>
    <x v="0"/>
  </r>
  <r>
    <n v="6934015"/>
    <n v="1"/>
    <x v="6"/>
    <n v="120"/>
    <n v="96"/>
    <n v="0"/>
    <n v="4385.91"/>
    <n v="0"/>
    <n v="4385.91"/>
    <n v="844.95"/>
    <n v="0"/>
    <n v="3540.96"/>
    <n v="881.84"/>
    <n v="36.89"/>
    <n v="303"/>
    <n v="1"/>
    <n v="68"/>
    <x v="4"/>
    <s v="06/2021"/>
    <s v="Energy Lane FFE"/>
    <n v="2"/>
    <s v="Energy Lane FFE - 1831"/>
    <x v="0"/>
    <x v="0"/>
  </r>
  <r>
    <n v="6934016"/>
    <n v="1"/>
    <x v="6"/>
    <n v="120"/>
    <n v="102"/>
    <n v="0"/>
    <n v="7252.01"/>
    <n v="0"/>
    <n v="7252.01"/>
    <n v="1034.21"/>
    <n v="0"/>
    <n v="6217.8"/>
    <n v="1095.17"/>
    <n v="60.96"/>
    <n v="303"/>
    <n v="1"/>
    <n v="68"/>
    <x v="4"/>
    <s v="06/2021"/>
    <s v="Energy Lane FFE"/>
    <n v="2"/>
    <s v="Energy Lane FFE - 1851"/>
    <x v="0"/>
    <x v="0"/>
  </r>
  <r>
    <n v="6934037"/>
    <n v="1"/>
    <x v="6"/>
    <n v="120"/>
    <n v="99"/>
    <n v="0"/>
    <n v="29532.95"/>
    <n v="0"/>
    <n v="29532.95"/>
    <n v="4950.76"/>
    <n v="0"/>
    <n v="24582.19"/>
    <n v="5199.0600000000004"/>
    <n v="248.3"/>
    <n v="303"/>
    <n v="1"/>
    <n v="68"/>
    <x v="4"/>
    <s v="06/2021"/>
    <s v="Energy Lane FFE"/>
    <n v="2"/>
    <s v="Energy Lane FFE - 1841"/>
    <x v="0"/>
    <x v="0"/>
  </r>
  <r>
    <n v="6934038"/>
    <n v="1"/>
    <x v="6"/>
    <n v="120"/>
    <n v="100"/>
    <n v="0"/>
    <n v="4824.55"/>
    <n v="0"/>
    <n v="4824.55"/>
    <n v="768.51"/>
    <n v="0"/>
    <n v="4056.04"/>
    <n v="809.07"/>
    <n v="40.56"/>
    <n v="303"/>
    <n v="1"/>
    <n v="68"/>
    <x v="4"/>
    <s v="06/2021"/>
    <s v="Energy Lane FFE"/>
    <n v="2"/>
    <s v="Energy Lane FFE - 1843"/>
    <x v="0"/>
    <x v="0"/>
  </r>
  <r>
    <n v="6934047"/>
    <n v="1"/>
    <x v="6"/>
    <n v="120"/>
    <n v="92"/>
    <n v="0"/>
    <n v="3574"/>
    <n v="0"/>
    <n v="3574"/>
    <n v="807.87"/>
    <n v="0"/>
    <n v="2766.13"/>
    <n v="837.94"/>
    <n v="30.07"/>
    <n v="303"/>
    <n v="1"/>
    <n v="68"/>
    <x v="4"/>
    <s v="06/2021"/>
    <s v="Newark Office Furniture"/>
    <n v="2"/>
    <s v="Newark Office Furniture - 1812"/>
    <x v="0"/>
    <x v="0"/>
  </r>
  <r>
    <n v="17729244"/>
    <n v="1"/>
    <x v="6"/>
    <n v="120"/>
    <n v="118"/>
    <n v="0"/>
    <n v="89857.74"/>
    <n v="0"/>
    <n v="89857.74"/>
    <n v="1274.56"/>
    <n v="0"/>
    <n v="88583.18"/>
    <n v="2025.27"/>
    <n v="750.71"/>
    <n v="303"/>
    <n v="1"/>
    <n v="68"/>
    <x v="4"/>
    <s v="06/2021"/>
    <s v="CU20240111   COLO Firewall Replacem"/>
    <n v="2"/>
    <s v="CU20240111   COLO Firewall Replacement"/>
    <x v="0"/>
    <x v="0"/>
  </r>
  <r>
    <n v="17729247"/>
    <n v="1"/>
    <x v="6"/>
    <n v="120"/>
    <n v="118"/>
    <n v="0"/>
    <n v="30573.07"/>
    <n v="0"/>
    <n v="30573.07"/>
    <n v="509.56"/>
    <n v="0"/>
    <n v="30063.51"/>
    <n v="764.34"/>
    <n v="254.78"/>
    <n v="303"/>
    <n v="1"/>
    <n v="68"/>
    <x v="4"/>
    <s v="06/2021"/>
    <s v="CU20240112   Failed Equip Remote Si"/>
    <n v="2"/>
    <s v="CU20240112   Failed Equip Remote Sites"/>
    <x v="0"/>
    <x v="0"/>
  </r>
  <r>
    <n v="1624198"/>
    <n v="1"/>
    <x v="6"/>
    <n v="60"/>
    <n v="50"/>
    <n v="0"/>
    <n v="7200"/>
    <n v="0"/>
    <n v="7200"/>
    <n v="1200"/>
    <n v="0"/>
    <n v="6000"/>
    <n v="1320"/>
    <n v="120"/>
    <n v="304"/>
    <n v="1"/>
    <n v="69"/>
    <x v="5"/>
    <s v="06/2021"/>
    <s v="Data Center Move Core Infra"/>
    <n v="2"/>
    <s v="Data Center Move Core Infra"/>
    <x v="0"/>
    <x v="0"/>
  </r>
  <r>
    <n v="1624204"/>
    <n v="1"/>
    <x v="6"/>
    <n v="60"/>
    <n v="50"/>
    <n v="0"/>
    <n v="85755.72"/>
    <n v="0"/>
    <n v="85755.72"/>
    <n v="14247.8"/>
    <n v="0"/>
    <n v="71507.92"/>
    <n v="15677.96"/>
    <n v="1430.16"/>
    <n v="304"/>
    <n v="1"/>
    <n v="69"/>
    <x v="5"/>
    <s v="06/2021"/>
    <s v="Site Refresh SD WAN"/>
    <n v="2"/>
    <s v="Site Refresh SD WAN"/>
    <x v="0"/>
    <x v="0"/>
  </r>
  <r>
    <n v="2272866"/>
    <n v="1"/>
    <x v="6"/>
    <n v="60"/>
    <n v="51"/>
    <n v="0"/>
    <n v="94683.02"/>
    <n v="0"/>
    <n v="94683.02"/>
    <n v="12219.96"/>
    <n v="0"/>
    <n v="82463.06"/>
    <n v="13836.88"/>
    <n v="1616.92"/>
    <n v="304"/>
    <n v="1"/>
    <n v="69"/>
    <x v="5"/>
    <s v="06/2021"/>
    <s v="Windows 10 Deployment"/>
    <n v="2"/>
    <s v="Windows 10 Deployment"/>
    <x v="0"/>
    <x v="0"/>
  </r>
  <r>
    <n v="2272871"/>
    <n v="1"/>
    <x v="6"/>
    <n v="60"/>
    <n v="51"/>
    <n v="0"/>
    <n v="11884.06"/>
    <n v="0"/>
    <n v="11884.06"/>
    <n v="1782.63"/>
    <n v="0"/>
    <n v="10101.43"/>
    <n v="1980.7"/>
    <n v="198.07"/>
    <n v="304"/>
    <n v="1"/>
    <n v="69"/>
    <x v="5"/>
    <s v="06/2021"/>
    <s v="Computer Purchase 01"/>
    <n v="2"/>
    <s v="Computer Purchase 01"/>
    <x v="0"/>
    <x v="0"/>
  </r>
  <r>
    <n v="2272876"/>
    <n v="1"/>
    <x v="6"/>
    <n v="60"/>
    <n v="52"/>
    <n v="0"/>
    <n v="115992.24"/>
    <n v="0"/>
    <n v="115992.24"/>
    <n v="8726.14"/>
    <n v="0"/>
    <n v="107266.1"/>
    <n v="10788.95"/>
    <n v="2062.81"/>
    <n v="304"/>
    <n v="1"/>
    <n v="69"/>
    <x v="5"/>
    <s v="06/2021"/>
    <s v="CU20240114 - Computer Purchase 02"/>
    <n v="2"/>
    <s v="CU20240114 - Computer Purchase 02"/>
    <x v="0"/>
    <x v="0"/>
  </r>
  <r>
    <n v="6932890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4"/>
    <x v="0"/>
    <x v="0"/>
  </r>
  <r>
    <n v="6932891"/>
    <n v="1"/>
    <x v="6"/>
    <n v="60"/>
    <n v="15"/>
    <n v="0"/>
    <n v="886.59"/>
    <n v="0"/>
    <n v="886.59"/>
    <n v="657.02"/>
    <n v="0"/>
    <n v="229.57"/>
    <n v="672.32"/>
    <n v="15.3"/>
    <n v="304"/>
    <n v="1"/>
    <n v="69"/>
    <x v="5"/>
    <s v="06/2021"/>
    <s v="Laptop, (1) Dell E5470 Lattitude"/>
    <n v="2"/>
    <s v="Laptop, (1) Dell E5470 Lattitude - 1622"/>
    <x v="0"/>
    <x v="0"/>
  </r>
  <r>
    <n v="6932892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7"/>
    <x v="0"/>
    <x v="0"/>
  </r>
  <r>
    <n v="6932893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s v="Laptop, (1) Dell E5470 Lattitude"/>
    <n v="2"/>
    <s v="Laptop, (1) Dell E5470 Lattitude - 1642"/>
    <x v="0"/>
    <x v="0"/>
  </r>
  <r>
    <n v="6932901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6"/>
    <x v="0"/>
    <x v="0"/>
  </r>
  <r>
    <n v="6932906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8"/>
    <x v="0"/>
    <x v="0"/>
  </r>
  <r>
    <n v="6932918"/>
    <n v="1"/>
    <x v="6"/>
    <n v="60"/>
    <n v="30"/>
    <n v="0"/>
    <n v="1560"/>
    <n v="0"/>
    <n v="1560"/>
    <n v="761.85"/>
    <n v="0"/>
    <n v="798.15"/>
    <n v="788.45"/>
    <n v="26.6"/>
    <n v="304"/>
    <n v="1"/>
    <n v="69"/>
    <x v="5"/>
    <s v="06/2021"/>
    <s v="Network Upgrades"/>
    <n v="2"/>
    <s v="Network Upgrades - 1805"/>
    <x v="0"/>
    <x v="0"/>
  </r>
  <r>
    <n v="6932923"/>
    <n v="1"/>
    <x v="6"/>
    <n v="60"/>
    <n v="18"/>
    <n v="0"/>
    <n v="16104"/>
    <n v="0"/>
    <n v="16104"/>
    <n v="11116.98"/>
    <n v="0"/>
    <n v="4987.0200000000004"/>
    <n v="11394.04"/>
    <n v="277.06"/>
    <n v="304"/>
    <n v="1"/>
    <n v="69"/>
    <x v="5"/>
    <s v="06/2021"/>
    <s v="Laptops, (10) Dell CTO 7480"/>
    <n v="2"/>
    <s v="Laptops, (10) Dell CTO 7480 - 1726"/>
    <x v="0"/>
    <x v="0"/>
  </r>
  <r>
    <n v="6932924"/>
    <n v="1"/>
    <x v="6"/>
    <n v="60"/>
    <n v="21"/>
    <n v="0"/>
    <n v="6524.82"/>
    <n v="0"/>
    <n v="6524.82"/>
    <n v="4173.9799999999996"/>
    <n v="0"/>
    <n v="2350.84"/>
    <n v="4285.92"/>
    <n v="111.94"/>
    <n v="304"/>
    <n v="1"/>
    <n v="69"/>
    <x v="5"/>
    <s v="06/2021"/>
    <s v="Laptops, (4) Dell CTO 7480"/>
    <n v="2"/>
    <s v="Laptops, (4) Dell CTO 7480 - 1739"/>
    <x v="0"/>
    <x v="0"/>
  </r>
  <r>
    <n v="6932925"/>
    <n v="1"/>
    <x v="6"/>
    <n v="36"/>
    <n v="0"/>
    <n v="0"/>
    <n v="10407"/>
    <n v="-10407"/>
    <n v="0"/>
    <n v="10407"/>
    <n v="-10407"/>
    <n v="0"/>
    <n v="0"/>
    <n v="0"/>
    <n v="304"/>
    <n v="1"/>
    <n v="69"/>
    <x v="5"/>
    <s v="06/2021"/>
    <s v="Licenses, (36) CISCO L-ASA5545-TAM"/>
    <n v="2"/>
    <s v="Licenses, (36) CISCO L-ASA5545-TAM subscriptions for Energy Lane Firewall - 1777"/>
    <x v="0"/>
    <x v="0"/>
  </r>
  <r>
    <n v="6932931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s v="PC, (1) Dell Opti 5040 desktop comp"/>
    <n v="2"/>
    <s v="PC, (1) Dell Opti 5040 desktop computer - 1661"/>
    <x v="0"/>
    <x v="0"/>
  </r>
  <r>
    <n v="6932933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49"/>
    <x v="0"/>
    <x v="0"/>
  </r>
  <r>
    <n v="6932934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s v="PC, (1) Dell Opti 5040 desktop comp"/>
    <n v="2"/>
    <s v="PC, (1) Dell Opti 5040 desktop computer - 1667"/>
    <x v="0"/>
    <x v="0"/>
  </r>
  <r>
    <n v="6932935"/>
    <n v="1"/>
    <x v="6"/>
    <n v="60"/>
    <n v="15"/>
    <n v="0"/>
    <n v="1184.1500000000001"/>
    <n v="0"/>
    <n v="1184.1500000000001"/>
    <n v="877.53"/>
    <n v="0"/>
    <n v="306.62"/>
    <n v="897.97"/>
    <n v="20.440000000000001"/>
    <n v="304"/>
    <n v="1"/>
    <n v="69"/>
    <x v="5"/>
    <s v="06/2021"/>
    <s v="PC, (1) Dell Opti 5040 desktop comp"/>
    <n v="2"/>
    <s v="PC, (1) Dell Opti 5040 desktop computer - 1670"/>
    <x v="0"/>
    <x v="0"/>
  </r>
  <r>
    <n v="6932938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54"/>
    <x v="0"/>
    <x v="0"/>
  </r>
  <r>
    <n v="6932939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s v="Monitor, (1) Dell P2217 22 inch"/>
    <n v="2"/>
    <s v="Monitor, (1) Dell P2217 22 inch - 1591"/>
    <x v="0"/>
    <x v="0"/>
  </r>
  <r>
    <n v="6932940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7"/>
    <x v="0"/>
    <x v="0"/>
  </r>
  <r>
    <n v="6932949"/>
    <n v="1"/>
    <x v="6"/>
    <n v="60"/>
    <n v="16"/>
    <n v="0"/>
    <n v="1160.28"/>
    <n v="0"/>
    <n v="1160.28"/>
    <n v="840.2"/>
    <n v="0"/>
    <n v="320.08"/>
    <n v="860.21"/>
    <n v="20.010000000000002"/>
    <n v="304"/>
    <n v="1"/>
    <n v="69"/>
    <x v="5"/>
    <s v="06/2021"/>
    <s v="(4) Dell Docking station WD15 w/180"/>
    <n v="2"/>
    <s v="(4) Dell Docking station WD15 w/180w adapter - 1708"/>
    <x v="0"/>
    <x v="0"/>
  </r>
  <r>
    <n v="6932953"/>
    <n v="1"/>
    <x v="6"/>
    <n v="60"/>
    <n v="21"/>
    <n v="0"/>
    <n v="5413.56"/>
    <n v="0"/>
    <n v="5413.56"/>
    <n v="3463.08"/>
    <n v="0"/>
    <n v="1950.48"/>
    <n v="3555.96"/>
    <n v="92.88"/>
    <n v="304"/>
    <n v="1"/>
    <n v="69"/>
    <x v="5"/>
    <s v="06/2021"/>
    <s v="Computer Purchase 2017-03 in 2018"/>
    <n v="2"/>
    <s v="Computer Purchase 2017-03 in 2018 - 1734"/>
    <x v="0"/>
    <x v="0"/>
  </r>
  <r>
    <n v="6932958"/>
    <n v="1"/>
    <x v="6"/>
    <n v="60"/>
    <n v="30"/>
    <n v="0"/>
    <n v="106797.91"/>
    <n v="0"/>
    <n v="106797.91"/>
    <n v="52157.11"/>
    <n v="0"/>
    <n v="54640.800000000003"/>
    <n v="53978.47"/>
    <n v="1821.3600000000001"/>
    <n v="304"/>
    <n v="1"/>
    <n v="69"/>
    <x v="5"/>
    <s v="06/2021"/>
    <s v="Computer Purchases"/>
    <n v="2"/>
    <s v="Computer Purchases - 1806"/>
    <x v="0"/>
    <x v="0"/>
  </r>
  <r>
    <n v="6932961"/>
    <n v="1"/>
    <x v="6"/>
    <n v="60"/>
    <n v="21"/>
    <n v="0"/>
    <n v="45505.36"/>
    <n v="0"/>
    <n v="45505.36"/>
    <n v="29110.05"/>
    <n v="0"/>
    <n v="16395.310000000001"/>
    <n v="29890.78"/>
    <n v="780.73"/>
    <n v="304"/>
    <n v="1"/>
    <n v="69"/>
    <x v="5"/>
    <s v="06/2021"/>
    <s v="Energy Lane Network Firewall"/>
    <n v="2"/>
    <s v="Energy Lane Network Firewall - 1733"/>
    <x v="0"/>
    <x v="0"/>
  </r>
  <r>
    <n v="6932968"/>
    <n v="1"/>
    <x v="6"/>
    <n v="60"/>
    <n v="20"/>
    <n v="0"/>
    <n v="3162.52"/>
    <n v="0"/>
    <n v="3162.52"/>
    <n v="2076.42"/>
    <n v="0"/>
    <n v="1086.0999999999999"/>
    <n v="2130.73"/>
    <n v="54.31"/>
    <n v="304"/>
    <n v="1"/>
    <n v="69"/>
    <x v="5"/>
    <s v="06/2021"/>
    <s v="CISCO CAT WS-C2960X-48FPS-L Network"/>
    <n v="2"/>
    <s v="CISCO CAT WS-C2960X-48FPS-L Network refresh project - 1728"/>
    <x v="0"/>
    <x v="0"/>
  </r>
  <r>
    <n v="6932969"/>
    <n v="1"/>
    <x v="6"/>
    <n v="60"/>
    <n v="23"/>
    <n v="0"/>
    <n v="39420.15"/>
    <n v="0"/>
    <n v="39420.15"/>
    <n v="23889.31"/>
    <n v="0"/>
    <n v="15530.84"/>
    <n v="24564.560000000001"/>
    <n v="675.25"/>
    <n v="304"/>
    <n v="1"/>
    <n v="69"/>
    <x v="5"/>
    <s v="06/2021"/>
    <s v="CISCO CAT WS-C2960X-48FPS-L Network"/>
    <n v="2"/>
    <s v="CISCO CAT WS-C2960X-48FPS-L Network refresh project - 1756"/>
    <x v="0"/>
    <x v="0"/>
  </r>
  <r>
    <n v="6933007"/>
    <n v="1"/>
    <x v="6"/>
    <n v="60"/>
    <n v="20"/>
    <n v="0"/>
    <n v="16200"/>
    <n v="0"/>
    <n v="16200"/>
    <n v="10636.34"/>
    <n v="0"/>
    <n v="5563.66"/>
    <n v="10914.52"/>
    <n v="278.18"/>
    <n v="304"/>
    <n v="1"/>
    <n v="69"/>
    <x v="5"/>
    <s v="06/2021"/>
    <s v="Citrix Netscaler VPX 100 Load Balan"/>
    <n v="2"/>
    <s v="Citrix Netscaler VPX 100 Load Balancer - 1730"/>
    <x v="0"/>
    <x v="0"/>
  </r>
  <r>
    <n v="6933021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s v="Laptop, (1) Dell E5470 Lattitude"/>
    <n v="2"/>
    <s v="Laptop, (1) Dell E5470 Lattitude - 1608"/>
    <x v="0"/>
    <x v="0"/>
  </r>
  <r>
    <n v="6933023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8"/>
    <x v="0"/>
    <x v="0"/>
  </r>
  <r>
    <n v="6933024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9"/>
    <x v="0"/>
    <x v="0"/>
  </r>
  <r>
    <n v="6933025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s v="Laptop, (1) Dell E5470 Lattitude"/>
    <n v="2"/>
    <s v="Laptop, (1) Dell E5470 Lattitude - 1641"/>
    <x v="0"/>
    <x v="0"/>
  </r>
  <r>
    <n v="6933026"/>
    <n v="1"/>
    <x v="6"/>
    <n v="60"/>
    <n v="15"/>
    <n v="0"/>
    <n v="966.99"/>
    <n v="0"/>
    <n v="966.99"/>
    <n v="716.59"/>
    <n v="0"/>
    <n v="250.4"/>
    <n v="733.28"/>
    <n v="16.690000000000001"/>
    <n v="304"/>
    <n v="1"/>
    <n v="69"/>
    <x v="5"/>
    <s v="06/2021"/>
    <s v="Laptop, (1) Dell E5470 Lattitude"/>
    <n v="2"/>
    <s v="Laptop, (1) Dell E5470 Lattitude - 1659"/>
    <x v="0"/>
    <x v="0"/>
  </r>
  <r>
    <n v="6933032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600"/>
    <x v="0"/>
    <x v="0"/>
  </r>
  <r>
    <n v="6933033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7"/>
    <x v="0"/>
    <x v="0"/>
  </r>
  <r>
    <n v="6933038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s v="Laptop, (1) Dell E7270 Lattitude"/>
    <n v="2"/>
    <s v="Laptop, (1) Dell E7270 Lattitude - 1603"/>
    <x v="0"/>
    <x v="0"/>
  </r>
  <r>
    <n v="6933039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s v="Laptop, (1) Dell E7270 Lattitude"/>
    <n v="2"/>
    <s v="Laptop, (1) Dell E7270 Lattitude - 1604"/>
    <x v="0"/>
    <x v="0"/>
  </r>
  <r>
    <n v="6933040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2"/>
    <x v="0"/>
    <x v="0"/>
  </r>
  <r>
    <n v="6933045"/>
    <n v="1"/>
    <x v="6"/>
    <n v="60"/>
    <n v="21"/>
    <n v="0"/>
    <n v="930"/>
    <n v="0"/>
    <n v="930"/>
    <n v="594.95000000000005"/>
    <n v="0"/>
    <n v="335.05"/>
    <n v="610.9"/>
    <n v="15.950000000000001"/>
    <n v="304"/>
    <n v="1"/>
    <n v="69"/>
    <x v="5"/>
    <s v="06/2021"/>
    <s v="Monitor, (6) Dell P2217 22 inch"/>
    <n v="2"/>
    <s v="Monitor, (6) Dell P2217 22 inch - 1735"/>
    <x v="0"/>
    <x v="0"/>
  </r>
  <r>
    <n v="6933048"/>
    <n v="1"/>
    <x v="6"/>
    <n v="60"/>
    <n v="16"/>
    <n v="0"/>
    <n v="1425.56"/>
    <n v="0"/>
    <n v="1425.56"/>
    <n v="1032.32"/>
    <n v="0"/>
    <n v="393.24"/>
    <n v="1056.9000000000001"/>
    <n v="24.580000000000002"/>
    <n v="304"/>
    <n v="1"/>
    <n v="69"/>
    <x v="5"/>
    <s v="06/2021"/>
    <s v="Monitor, (8) Dell P2217 22 inch"/>
    <n v="2"/>
    <s v="Monitor, (8) Dell P2217 22 inch - 1707"/>
    <x v="0"/>
    <x v="0"/>
  </r>
  <r>
    <n v="6933064"/>
    <n v="1"/>
    <x v="6"/>
    <n v="60"/>
    <n v="16"/>
    <n v="0"/>
    <n v="75707.360000000001"/>
    <n v="0"/>
    <n v="75707.360000000001"/>
    <n v="55070.61"/>
    <n v="0"/>
    <n v="20636.75"/>
    <n v="56360.41"/>
    <n v="1289.8"/>
    <n v="304"/>
    <n v="1"/>
    <n v="69"/>
    <x v="5"/>
    <s v="06/2021"/>
    <s v="Middletown Office IT Equipment - 11"/>
    <n v="2"/>
    <s v="Middletown Office IT Equipment - 114 Sandhill Drive - 1713"/>
    <x v="0"/>
    <x v="0"/>
  </r>
  <r>
    <n v="6933065"/>
    <n v="1"/>
    <x v="6"/>
    <n v="60"/>
    <n v="16"/>
    <n v="0"/>
    <n v="1940.15"/>
    <n v="0"/>
    <n v="1940.15"/>
    <n v="1422.79"/>
    <n v="0"/>
    <n v="517.36"/>
    <n v="1455.13"/>
    <n v="32.340000000000003"/>
    <n v="304"/>
    <n v="1"/>
    <n v="69"/>
    <x v="5"/>
    <s v="06/2021"/>
    <s v="Middletown Office Telephone system"/>
    <n v="2"/>
    <s v="Middletown Office Telephone system - 114 Sandhill Drive - 1715"/>
    <x v="0"/>
    <x v="0"/>
  </r>
  <r>
    <n v="6933070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47"/>
    <x v="0"/>
    <x v="0"/>
  </r>
  <r>
    <n v="6933071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50"/>
    <x v="0"/>
    <x v="0"/>
  </r>
  <r>
    <n v="6933124"/>
    <n v="1"/>
    <x v="6"/>
    <n v="60"/>
    <n v="16"/>
    <n v="0"/>
    <n v="1669.99"/>
    <n v="0"/>
    <n v="1669.99"/>
    <n v="1209.27"/>
    <n v="0"/>
    <n v="460.72"/>
    <n v="1238.07"/>
    <n v="28.8"/>
    <n v="304"/>
    <n v="1"/>
    <n v="69"/>
    <x v="5"/>
    <s v="06/2021"/>
    <s v="CISCO Smartnet 24x7x4 -iRouter refr"/>
    <n v="2"/>
    <s v="CISCO Smartnet 24x7x4 -iRouter refresh - 1702"/>
    <x v="0"/>
    <x v="0"/>
  </r>
  <r>
    <n v="6933149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s v="Laptop, (1) Dell E5470 Lattitude"/>
    <n v="2"/>
    <s v="Laptop, (1) Dell E5470 Lattitude - 1611"/>
    <x v="0"/>
    <x v="0"/>
  </r>
  <r>
    <n v="6933150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3"/>
    <x v="0"/>
    <x v="0"/>
  </r>
  <r>
    <n v="6933151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45"/>
    <x v="0"/>
    <x v="0"/>
  </r>
  <r>
    <n v="6933157"/>
    <n v="1"/>
    <x v="6"/>
    <n v="60"/>
    <n v="21"/>
    <n v="0"/>
    <n v="3024.56"/>
    <n v="0"/>
    <n v="3024.56"/>
    <n v="1934.8"/>
    <n v="0"/>
    <n v="1089.76"/>
    <n v="1986.69"/>
    <n v="51.89"/>
    <n v="304"/>
    <n v="1"/>
    <n v="69"/>
    <x v="5"/>
    <s v="06/2021"/>
    <s v="PC, (3) Dell CTO 5050 Desktop compu"/>
    <n v="2"/>
    <s v="PC, (3) Dell CTO 5050 Desktop computers - 1740"/>
    <x v="0"/>
    <x v="0"/>
  </r>
  <r>
    <n v="6933163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9"/>
    <x v="0"/>
    <x v="0"/>
  </r>
  <r>
    <n v="6933164"/>
    <n v="1"/>
    <x v="6"/>
    <n v="60"/>
    <n v="15"/>
    <n v="0"/>
    <n v="285.64999999999998"/>
    <n v="0"/>
    <n v="285.64999999999998"/>
    <n v="211.67"/>
    <n v="0"/>
    <n v="73.98"/>
    <n v="216.6"/>
    <n v="4.93"/>
    <n v="304"/>
    <n v="1"/>
    <n v="69"/>
    <x v="5"/>
    <s v="06/2021"/>
    <s v="Printer, (1) HP Color LJ Pro M452DN"/>
    <n v="2"/>
    <s v="Printer, (1) HP Color LJ Pro M452DN - 1682"/>
    <x v="0"/>
    <x v="0"/>
  </r>
  <r>
    <n v="6933168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s v="Laptop, (1) Dell E7270 Lattitude"/>
    <n v="2"/>
    <s v="Laptop, (1) Dell E7270 Lattitude - 1602"/>
    <x v="0"/>
    <x v="0"/>
  </r>
  <r>
    <n v="6933169"/>
    <n v="1"/>
    <x v="6"/>
    <n v="60"/>
    <n v="15"/>
    <n v="0"/>
    <n v="217.52"/>
    <n v="0"/>
    <n v="217.52"/>
    <n v="161.19999999999999"/>
    <n v="0"/>
    <n v="56.32"/>
    <n v="164.95"/>
    <n v="3.75"/>
    <n v="304"/>
    <n v="1"/>
    <n v="69"/>
    <x v="5"/>
    <s v="06/2021"/>
    <s v="Monitor, (1) Dell P2217 22 inch"/>
    <n v="2"/>
    <s v="Monitor, (1) Dell P2217 22 inch - 1658"/>
    <x v="0"/>
    <x v="0"/>
  </r>
  <r>
    <n v="693317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2"/>
    <x v="0"/>
    <x v="0"/>
  </r>
  <r>
    <n v="6933171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5"/>
    <x v="0"/>
    <x v="0"/>
  </r>
  <r>
    <n v="6933173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6"/>
    <x v="0"/>
    <x v="0"/>
  </r>
  <r>
    <n v="6933174"/>
    <n v="1"/>
    <x v="6"/>
    <n v="60"/>
    <n v="21"/>
    <n v="0"/>
    <n v="1550"/>
    <n v="0"/>
    <n v="1550"/>
    <n v="991.51"/>
    <n v="0"/>
    <n v="558.49"/>
    <n v="1018.1"/>
    <n v="26.59"/>
    <n v="304"/>
    <n v="1"/>
    <n v="69"/>
    <x v="5"/>
    <s v="06/2021"/>
    <s v="Monitor, (10) Dell P2217 22 inch"/>
    <n v="2"/>
    <s v="Monitor, (10) Dell P2217 22 inch - 1736"/>
    <x v="0"/>
    <x v="0"/>
  </r>
  <r>
    <n v="6933175"/>
    <n v="1"/>
    <x v="6"/>
    <n v="60"/>
    <n v="21"/>
    <n v="0"/>
    <n v="2480"/>
    <n v="0"/>
    <n v="2480"/>
    <n v="1586.48"/>
    <n v="0"/>
    <n v="893.52"/>
    <n v="1629.03"/>
    <n v="42.550000000000004"/>
    <n v="304"/>
    <n v="1"/>
    <n v="69"/>
    <x v="5"/>
    <s v="06/2021"/>
    <s v="Monitor, (16) Dell P2217 22 inch"/>
    <n v="2"/>
    <s v="Monitor, (16) Dell P2217 22 inch - 1737"/>
    <x v="0"/>
    <x v="0"/>
  </r>
  <r>
    <n v="6933176"/>
    <n v="1"/>
    <x v="6"/>
    <n v="60"/>
    <n v="21"/>
    <n v="0"/>
    <n v="707.84"/>
    <n v="0"/>
    <n v="707.84"/>
    <n v="452.8"/>
    <n v="0"/>
    <n v="255.04"/>
    <n v="464.94"/>
    <n v="12.14"/>
    <n v="304"/>
    <n v="1"/>
    <n v="69"/>
    <x v="5"/>
    <s v="06/2021"/>
    <s v="Monitor, (4) Dell P2217 22 inch"/>
    <n v="2"/>
    <s v="Monitor, (4) Dell P2217 22 inch - 1738"/>
    <x v="0"/>
    <x v="0"/>
  </r>
  <r>
    <n v="6933186"/>
    <n v="1"/>
    <x v="6"/>
    <n v="60"/>
    <n v="26"/>
    <n v="0"/>
    <n v="4945.74"/>
    <n v="0"/>
    <n v="4945.74"/>
    <n v="2747.61"/>
    <n v="0"/>
    <n v="2198.13"/>
    <n v="2832.15"/>
    <n v="84.54"/>
    <n v="304"/>
    <n v="1"/>
    <n v="69"/>
    <x v="5"/>
    <s v="06/2021"/>
    <s v="Network Upgrades"/>
    <n v="2"/>
    <s v="Network Upgrades - 1783"/>
    <x v="0"/>
    <x v="0"/>
  </r>
  <r>
    <n v="6933187"/>
    <n v="1"/>
    <x v="6"/>
    <n v="60"/>
    <n v="28"/>
    <n v="0"/>
    <n v="26342.5"/>
    <n v="0"/>
    <n v="26342.5"/>
    <n v="13749.5"/>
    <n v="0"/>
    <n v="12593"/>
    <n v="14199.25"/>
    <n v="449.75"/>
    <n v="304"/>
    <n v="1"/>
    <n v="69"/>
    <x v="5"/>
    <s v="06/2021"/>
    <s v="Network Upgrades"/>
    <n v="2"/>
    <s v="Network Upgrades - 1792"/>
    <x v="0"/>
    <x v="0"/>
  </r>
  <r>
    <n v="6933201"/>
    <n v="1"/>
    <x v="6"/>
    <n v="60"/>
    <n v="24"/>
    <n v="0"/>
    <n v="5540"/>
    <n v="0"/>
    <n v="5540"/>
    <n v="3264.12"/>
    <n v="0"/>
    <n v="2275.88"/>
    <n v="3358.95"/>
    <n v="94.83"/>
    <n v="304"/>
    <n v="1"/>
    <n v="69"/>
    <x v="5"/>
    <s v="06/2021"/>
    <s v="Newark Office IT"/>
    <n v="2"/>
    <s v="Newark Office IT - 1767"/>
    <x v="0"/>
    <x v="0"/>
  </r>
  <r>
    <n v="6933202"/>
    <n v="1"/>
    <x v="6"/>
    <n v="60"/>
    <n v="16"/>
    <n v="0"/>
    <n v="3516.35"/>
    <n v="0"/>
    <n v="3516.35"/>
    <n v="2546.35"/>
    <n v="0"/>
    <n v="970"/>
    <n v="2606.98"/>
    <n v="60.63"/>
    <n v="304"/>
    <n v="1"/>
    <n v="69"/>
    <x v="5"/>
    <s v="06/2021"/>
    <s v="Switch, (1) Cisco Catalyst 2960X 48"/>
    <n v="2"/>
    <s v="Switch, (1) Cisco Catalyst 2960X 48 port ethernet - 1695"/>
    <x v="0"/>
    <x v="0"/>
  </r>
  <r>
    <n v="6933203"/>
    <n v="1"/>
    <x v="6"/>
    <n v="60"/>
    <n v="18"/>
    <n v="0"/>
    <n v="3338.86"/>
    <n v="0"/>
    <n v="3338.86"/>
    <n v="2304.85"/>
    <n v="0"/>
    <n v="1034.01"/>
    <n v="2362.3000000000002"/>
    <n v="57.45"/>
    <n v="304"/>
    <n v="1"/>
    <n v="69"/>
    <x v="5"/>
    <s v="06/2021"/>
    <s v="Tablet, (1) Dell CTO 7202 latitude"/>
    <n v="2"/>
    <s v="Tablet, (1) Dell CTO 7202 latitude rugged tablet w/docking - 1725"/>
    <x v="0"/>
    <x v="0"/>
  </r>
  <r>
    <n v="6933210"/>
    <n v="1"/>
    <x v="6"/>
    <n v="60"/>
    <n v="15"/>
    <n v="0"/>
    <n v="1095.81"/>
    <n v="0"/>
    <n v="1095.81"/>
    <n v="812.09"/>
    <n v="0"/>
    <n v="283.72000000000003"/>
    <n v="831"/>
    <n v="18.91"/>
    <n v="304"/>
    <n v="1"/>
    <n v="69"/>
    <x v="5"/>
    <s v="06/2021"/>
    <s v="PC, (1) Dell Opti 5040 desktop comp"/>
    <n v="2"/>
    <s v="PC, (1) Dell Opti 5040 desktop computer - 1664"/>
    <x v="0"/>
    <x v="0"/>
  </r>
  <r>
    <n v="6933214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53"/>
    <x v="0"/>
    <x v="0"/>
  </r>
  <r>
    <n v="6933215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s v="Monitor, (1) Dell P2217 22 inch"/>
    <n v="2"/>
    <s v="Monitor, (1) Dell P2217 22 inch - 1588"/>
    <x v="0"/>
    <x v="0"/>
  </r>
  <r>
    <n v="6933216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s v="Monitor, (1) Dell P2217 22 inch"/>
    <n v="2"/>
    <s v="Monitor, (1) Dell P2217 22 inch - 1589"/>
    <x v="0"/>
    <x v="0"/>
  </r>
  <r>
    <n v="6933217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4"/>
    <x v="0"/>
    <x v="0"/>
  </r>
  <r>
    <n v="6933218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5"/>
    <x v="0"/>
    <x v="0"/>
  </r>
  <r>
    <n v="6933219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7"/>
    <x v="0"/>
    <x v="0"/>
  </r>
  <r>
    <n v="6933220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8"/>
    <x v="0"/>
    <x v="0"/>
  </r>
  <r>
    <n v="6933236"/>
    <n v="1"/>
    <x v="6"/>
    <n v="60"/>
    <n v="16"/>
    <n v="0"/>
    <n v="50079.21"/>
    <n v="0"/>
    <n v="50079.21"/>
    <n v="36197.64"/>
    <n v="0"/>
    <n v="13881.57"/>
    <n v="37065.24"/>
    <n v="867.6"/>
    <n v="304"/>
    <n v="1"/>
    <n v="69"/>
    <x v="5"/>
    <s v="06/2021"/>
    <s v="Computer Purchase 2017-03"/>
    <n v="2"/>
    <s v="Computer Purchase 2017-03 - 1703"/>
    <x v="0"/>
    <x v="0"/>
  </r>
  <r>
    <n v="6933244"/>
    <n v="1"/>
    <x v="6"/>
    <n v="60"/>
    <n v="18"/>
    <n v="0"/>
    <n v="941.55"/>
    <n v="0"/>
    <n v="941.55"/>
    <n v="649.99"/>
    <n v="0"/>
    <n v="291.56"/>
    <n v="666.19"/>
    <n v="16.2"/>
    <n v="304"/>
    <n v="1"/>
    <n v="69"/>
    <x v="5"/>
    <s v="06/2021"/>
    <s v="Computer, (1) Dell CTO 5050"/>
    <n v="2"/>
    <s v="Computer, (1) Dell CTO 5050 - 1724"/>
    <x v="0"/>
    <x v="0"/>
  </r>
  <r>
    <n v="6933285"/>
    <n v="1"/>
    <x v="6"/>
    <n v="60"/>
    <n v="5"/>
    <n v="0"/>
    <n v="826.97"/>
    <n v="0"/>
    <n v="826.97"/>
    <n v="758.05"/>
    <n v="0"/>
    <n v="68.92"/>
    <n v="771.83"/>
    <n v="13.780000000000001"/>
    <n v="304"/>
    <n v="1"/>
    <n v="69"/>
    <x v="5"/>
    <s v="06/2021"/>
    <s v="Desktop, (1) Dell Optiplex 5040"/>
    <n v="2"/>
    <s v="Desktop, (1) Dell Optiplex 5040 - 1443"/>
    <x v="0"/>
    <x v="0"/>
  </r>
  <r>
    <n v="6933300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s v="Laptop, (1) Dell E5470 Lattitude"/>
    <n v="2"/>
    <s v="Laptop, (1) Dell E5470 Lattitude - 1610"/>
    <x v="0"/>
    <x v="0"/>
  </r>
  <r>
    <n v="6933301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7"/>
    <x v="0"/>
    <x v="0"/>
  </r>
  <r>
    <n v="6933302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20"/>
    <x v="0"/>
    <x v="0"/>
  </r>
  <r>
    <n v="6933304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47"/>
    <x v="0"/>
    <x v="0"/>
  </r>
  <r>
    <n v="6933308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48"/>
    <x v="0"/>
    <x v="0"/>
  </r>
  <r>
    <n v="6933311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3"/>
    <x v="0"/>
    <x v="0"/>
  </r>
  <r>
    <n v="693331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3"/>
    <x v="0"/>
    <x v="0"/>
  </r>
  <r>
    <n v="6933314"/>
    <n v="1"/>
    <x v="6"/>
    <n v="60"/>
    <n v="15"/>
    <n v="0"/>
    <n v="166.26"/>
    <n v="0"/>
    <n v="166.26"/>
    <n v="123.18"/>
    <n v="0"/>
    <n v="43.08"/>
    <n v="126.05"/>
    <n v="2.87"/>
    <n v="304"/>
    <n v="1"/>
    <n v="69"/>
    <x v="5"/>
    <s v="06/2021"/>
    <s v="Monitor, (1) Dell P2217 22 inch"/>
    <n v="2"/>
    <s v="Monitor, (1) Dell P2217 22 inch - 1680"/>
    <x v="0"/>
    <x v="0"/>
  </r>
  <r>
    <n v="6933325"/>
    <n v="1"/>
    <x v="6"/>
    <n v="60"/>
    <n v="23"/>
    <n v="0"/>
    <n v="217591.11"/>
    <n v="0"/>
    <n v="217591.11"/>
    <n v="131864.25"/>
    <n v="0"/>
    <n v="85726.86"/>
    <n v="135591.5"/>
    <n v="3727.25"/>
    <n v="304"/>
    <n v="1"/>
    <n v="69"/>
    <x v="5"/>
    <s v="06/2021"/>
    <s v="Stover - Dover Campus IT Network"/>
    <n v="2"/>
    <s v="Stover - Dover Campus IT Network - 1757"/>
    <x v="0"/>
    <x v="0"/>
  </r>
  <r>
    <n v="6933331"/>
    <n v="1"/>
    <x v="6"/>
    <n v="60"/>
    <n v="16"/>
    <n v="0"/>
    <n v="3516.36"/>
    <n v="0"/>
    <n v="3516.36"/>
    <n v="2546.36"/>
    <n v="0"/>
    <n v="970"/>
    <n v="2606.9899999999998"/>
    <n v="60.63"/>
    <n v="304"/>
    <n v="1"/>
    <n v="69"/>
    <x v="5"/>
    <s v="06/2021"/>
    <s v="Switch, (1) Cisco Catalyst 2960X 48"/>
    <n v="2"/>
    <s v="Switch, (1) Cisco Catalyst 2960X 48 port ethernet - 1696"/>
    <x v="0"/>
    <x v="0"/>
  </r>
  <r>
    <n v="6933332"/>
    <n v="1"/>
    <x v="6"/>
    <n v="60"/>
    <n v="16"/>
    <n v="0"/>
    <n v="6233.42"/>
    <n v="0"/>
    <n v="6233.42"/>
    <n v="4513.82"/>
    <n v="0"/>
    <n v="1719.6"/>
    <n v="4621.3"/>
    <n v="107.48"/>
    <n v="304"/>
    <n v="1"/>
    <n v="69"/>
    <x v="5"/>
    <s v="06/2021"/>
    <s v="Switch, (1) Cisco Catalyst 3850 24"/>
    <n v="2"/>
    <s v="Switch, (1) Cisco Catalyst 3850 24 POE LAN - 1692"/>
    <x v="0"/>
    <x v="0"/>
  </r>
  <r>
    <n v="6933334"/>
    <n v="1"/>
    <x v="6"/>
    <n v="84"/>
    <n v="42"/>
    <n v="0"/>
    <n v="4300.3599999999997"/>
    <n v="0"/>
    <n v="4300.3599999999997"/>
    <n v="2111.11"/>
    <n v="0"/>
    <n v="2189.25"/>
    <n v="2163.23"/>
    <n v="52.120000000000005"/>
    <n v="304"/>
    <n v="1"/>
    <n v="69"/>
    <x v="5"/>
    <s v="06/2021"/>
    <s v="Telephones, (10) Cisco UC 8851 w/ac"/>
    <n v="2"/>
    <s v="Telephones, (10) Cisco UC 8851 w/accessories - 1723"/>
    <x v="0"/>
    <x v="0"/>
  </r>
  <r>
    <n v="6933338"/>
    <n v="1"/>
    <x v="6"/>
    <n v="60"/>
    <n v="15"/>
    <n v="0"/>
    <n v="697.71"/>
    <n v="0"/>
    <n v="697.71"/>
    <n v="517.04"/>
    <n v="0"/>
    <n v="180.67"/>
    <n v="529.08000000000004"/>
    <n v="12.040000000000001"/>
    <n v="304"/>
    <n v="1"/>
    <n v="69"/>
    <x v="5"/>
    <s v="06/2021"/>
    <s v="PC, (1) Dell Opti 5040 desktop comp"/>
    <n v="2"/>
    <s v="PC, (1) Dell Opti 5040 desktop computer - 1607"/>
    <x v="0"/>
    <x v="0"/>
  </r>
  <r>
    <n v="6933341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48"/>
    <x v="0"/>
    <x v="0"/>
  </r>
  <r>
    <n v="6933342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51"/>
    <x v="0"/>
    <x v="0"/>
  </r>
  <r>
    <n v="6933343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s v="PC, (1) Dell Opti 5040 desktop comp"/>
    <n v="2"/>
    <s v="PC, (1) Dell Opti 5040 desktop computer - 1669"/>
    <x v="0"/>
    <x v="0"/>
  </r>
  <r>
    <n v="6933344"/>
    <n v="1"/>
    <x v="6"/>
    <n v="60"/>
    <n v="16"/>
    <n v="0"/>
    <n v="634.02"/>
    <n v="0"/>
    <n v="634.02"/>
    <n v="459.09"/>
    <n v="0"/>
    <n v="174.93"/>
    <n v="470.02"/>
    <n v="10.93"/>
    <n v="304"/>
    <n v="1"/>
    <n v="69"/>
    <x v="5"/>
    <s v="06/2021"/>
    <s v="Transceiver, (1) CISCO 1000BASE LX/"/>
    <n v="2"/>
    <s v="Transceiver, (1) CISCO 1000BASE LX/LH-iRouter refresh - 1700"/>
    <x v="0"/>
    <x v="0"/>
  </r>
  <r>
    <n v="6933346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2"/>
    <x v="0"/>
    <x v="0"/>
  </r>
  <r>
    <n v="6933347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3"/>
    <x v="0"/>
    <x v="0"/>
  </r>
  <r>
    <n v="6933348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9"/>
    <x v="0"/>
    <x v="0"/>
  </r>
  <r>
    <n v="6933359"/>
    <n v="1"/>
    <x v="6"/>
    <n v="60"/>
    <n v="18"/>
    <n v="0"/>
    <n v="-19959.900000000001"/>
    <n v="0"/>
    <n v="-19959.900000000001"/>
    <n v="-13778.79"/>
    <n v="0"/>
    <n v="-6181.11"/>
    <n v="-14122.19"/>
    <n v="-343.40000000000003"/>
    <n v="304"/>
    <n v="1"/>
    <n v="69"/>
    <x v="5"/>
    <s v="06/2021"/>
    <s v="Computer Purchase 2017-02 Credits f"/>
    <n v="2"/>
    <s v="Computer Purchase 2017-02 Credits for returned equipment - 1727"/>
    <x v="0"/>
    <x v="0"/>
  </r>
  <r>
    <n v="6933366"/>
    <n v="1"/>
    <x v="6"/>
    <n v="60"/>
    <n v="24"/>
    <n v="0"/>
    <n v="8093.86"/>
    <n v="0"/>
    <n v="8093.86"/>
    <n v="4768.78"/>
    <n v="0"/>
    <n v="3325.08"/>
    <n v="4907.33"/>
    <n v="138.55000000000001"/>
    <n v="304"/>
    <n v="1"/>
    <n v="69"/>
    <x v="5"/>
    <s v="06/2021"/>
    <s v="Computers"/>
    <n v="2"/>
    <s v="Computers - 1766"/>
    <x v="0"/>
    <x v="0"/>
  </r>
  <r>
    <n v="6933367"/>
    <n v="1"/>
    <x v="6"/>
    <n v="60"/>
    <n v="27"/>
    <n v="0"/>
    <n v="2155.91"/>
    <n v="0"/>
    <n v="2155.91"/>
    <n v="1161.5"/>
    <n v="0"/>
    <n v="994.41"/>
    <n v="1198.33"/>
    <n v="36.83"/>
    <n v="304"/>
    <n v="1"/>
    <n v="69"/>
    <x v="5"/>
    <s v="06/2021"/>
    <s v="Computers"/>
    <n v="2"/>
    <s v="Computers - 1781"/>
    <x v="0"/>
    <x v="0"/>
  </r>
  <r>
    <n v="6933368"/>
    <n v="1"/>
    <x v="6"/>
    <n v="60"/>
    <n v="26"/>
    <n v="0"/>
    <n v="22588.29"/>
    <n v="0"/>
    <n v="22588.29"/>
    <n v="12549.04"/>
    <n v="0"/>
    <n v="10039.25"/>
    <n v="12935.17"/>
    <n v="386.13"/>
    <n v="304"/>
    <n v="1"/>
    <n v="69"/>
    <x v="5"/>
    <s v="06/2021"/>
    <s v="Computers"/>
    <n v="2"/>
    <s v="Computers - 1784"/>
    <x v="0"/>
    <x v="0"/>
  </r>
  <r>
    <n v="6933438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5"/>
    <x v="0"/>
    <x v="0"/>
  </r>
  <r>
    <n v="6933439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8"/>
    <x v="0"/>
    <x v="0"/>
  </r>
  <r>
    <n v="6933440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s v="Laptop, (1) Dell E5470 Lattitude"/>
    <n v="2"/>
    <s v="Laptop, (1) Dell E5470 Lattitude - 1612"/>
    <x v="0"/>
    <x v="0"/>
  </r>
  <r>
    <n v="6933445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2"/>
    <x v="0"/>
    <x v="0"/>
  </r>
  <r>
    <n v="6933446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6"/>
    <x v="0"/>
    <x v="0"/>
  </r>
  <r>
    <n v="6933447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8"/>
    <x v="0"/>
    <x v="0"/>
  </r>
  <r>
    <n v="6933450"/>
    <n v="1"/>
    <x v="6"/>
    <n v="60"/>
    <n v="15"/>
    <n v="0"/>
    <n v="437.98"/>
    <n v="0"/>
    <n v="437.98"/>
    <n v="324.58"/>
    <n v="0"/>
    <n v="113.4"/>
    <n v="332.14"/>
    <n v="7.5600000000000005"/>
    <n v="304"/>
    <n v="1"/>
    <n v="69"/>
    <x v="5"/>
    <s v="06/2021"/>
    <s v="Printer, (1) HP Color LJ Pro M452DN"/>
    <n v="2"/>
    <s v="Printer, (1) HP Color LJ Pro M452DN - 1681"/>
    <x v="0"/>
    <x v="0"/>
  </r>
  <r>
    <n v="693345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7"/>
    <x v="0"/>
    <x v="0"/>
  </r>
  <r>
    <n v="6933459"/>
    <n v="1"/>
    <x v="6"/>
    <n v="60"/>
    <n v="16"/>
    <n v="0"/>
    <n v="4977.75"/>
    <n v="0"/>
    <n v="4977.75"/>
    <n v="3604.55"/>
    <n v="0"/>
    <n v="1373.2"/>
    <n v="3690.38"/>
    <n v="85.83"/>
    <n v="304"/>
    <n v="1"/>
    <n v="69"/>
    <x v="5"/>
    <s v="06/2021"/>
    <s v="Monitor, (5) Dell P2217 22 inch"/>
    <n v="2"/>
    <s v="Monitor, (5) Dell P2217 22 inch - 1711"/>
    <x v="0"/>
    <x v="0"/>
  </r>
  <r>
    <n v="6933461"/>
    <n v="1"/>
    <x v="6"/>
    <n v="60"/>
    <n v="16"/>
    <n v="0"/>
    <n v="24425.53"/>
    <n v="0"/>
    <n v="24425.53"/>
    <n v="17680.5"/>
    <n v="0"/>
    <n v="6745.03"/>
    <n v="18102.060000000001"/>
    <n v="421.56"/>
    <n v="304"/>
    <n v="1"/>
    <n v="69"/>
    <x v="5"/>
    <s v="06/2021"/>
    <s v="Rewiring project for Marianna Site"/>
    <n v="2"/>
    <s v="Rewiring project for Marianna Site - 1697"/>
    <x v="0"/>
    <x v="0"/>
  </r>
  <r>
    <n v="6933462"/>
    <n v="1"/>
    <x v="6"/>
    <n v="60"/>
    <n v="16"/>
    <n v="0"/>
    <n v="6842.38"/>
    <n v="0"/>
    <n v="6842.38"/>
    <n v="4954.8100000000004"/>
    <n v="0"/>
    <n v="1887.57"/>
    <n v="5072.78"/>
    <n v="117.97"/>
    <n v="304"/>
    <n v="1"/>
    <n v="69"/>
    <x v="5"/>
    <s v="06/2021"/>
    <s v="Router, (1) CISCO ISR 4431 -iRouter"/>
    <n v="2"/>
    <s v="Router, (1) CISCO ISR 4431 -iRouter refresh - 1701"/>
    <x v="0"/>
    <x v="0"/>
  </r>
  <r>
    <n v="6933474"/>
    <n v="1"/>
    <x v="6"/>
    <n v="36"/>
    <n v="2"/>
    <n v="0"/>
    <n v="-14760"/>
    <n v="0"/>
    <n v="-14760"/>
    <n v="-13885.33"/>
    <n v="0"/>
    <n v="-874.67"/>
    <n v="-14322.67"/>
    <n v="-437.34000000000003"/>
    <n v="304"/>
    <n v="1"/>
    <n v="69"/>
    <x v="5"/>
    <s v="06/2021"/>
    <s v="Licenses, (36) CISCO L-ASA5545-TAM"/>
    <n v="2"/>
    <s v="Licenses, (36) CISCO L-ASA5545-TAM subscriptions for Energy Lane Firewall - 1763"/>
    <x v="0"/>
    <x v="0"/>
  </r>
  <r>
    <n v="6933475"/>
    <n v="1"/>
    <x v="6"/>
    <n v="60"/>
    <n v="23"/>
    <n v="0"/>
    <n v="129968.61"/>
    <n v="0"/>
    <n v="129968.61"/>
    <n v="78763.37"/>
    <n v="0"/>
    <n v="51205.24"/>
    <n v="80989.679999999993"/>
    <n v="2226.31"/>
    <n v="304"/>
    <n v="1"/>
    <n v="69"/>
    <x v="5"/>
    <s v="06/2021"/>
    <s v="Newark Office IT"/>
    <n v="2"/>
    <s v="Newark Office IT - 1758"/>
    <x v="0"/>
    <x v="0"/>
  </r>
  <r>
    <n v="6933479"/>
    <n v="1"/>
    <x v="6"/>
    <n v="60"/>
    <n v="16"/>
    <n v="0"/>
    <n v="3516.35"/>
    <n v="0"/>
    <n v="3516.35"/>
    <n v="2546.35"/>
    <n v="0"/>
    <n v="970"/>
    <n v="2606.98"/>
    <n v="60.63"/>
    <n v="304"/>
    <n v="1"/>
    <n v="69"/>
    <x v="5"/>
    <s v="06/2021"/>
    <s v="Switch, (1) Cisco Catalyst 2960X 48"/>
    <n v="2"/>
    <s v="Switch, (1) Cisco Catalyst 2960X 48 port ethernet - 1694"/>
    <x v="0"/>
    <x v="0"/>
  </r>
  <r>
    <n v="6933484"/>
    <n v="1"/>
    <x v="6"/>
    <n v="60"/>
    <n v="15"/>
    <n v="0"/>
    <n v="697.61"/>
    <n v="0"/>
    <n v="697.61"/>
    <n v="516.95000000000005"/>
    <n v="0"/>
    <n v="180.66"/>
    <n v="528.99"/>
    <n v="12.040000000000001"/>
    <n v="304"/>
    <n v="1"/>
    <n v="69"/>
    <x v="5"/>
    <s v="06/2021"/>
    <s v="PC, (1) Dell Opti 5040 desktop comp"/>
    <n v="2"/>
    <s v="PC, (1) Dell Opti 5040 desktop computer - 1606"/>
    <x v="0"/>
    <x v="0"/>
  </r>
  <r>
    <n v="6933485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s v="PC, (1) Dell Opti 5040 desktop comp"/>
    <n v="2"/>
    <s v="PC, (1) Dell Opti 5040 desktop computer - 1662"/>
    <x v="0"/>
    <x v="0"/>
  </r>
  <r>
    <n v="6933487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5"/>
    <x v="0"/>
    <x v="0"/>
  </r>
  <r>
    <n v="6933488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6"/>
    <x v="0"/>
    <x v="0"/>
  </r>
  <r>
    <n v="6933489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s v="Monitor, (1) Dell P2217 22 inch"/>
    <n v="2"/>
    <s v="Monitor, (1) Dell P2217 22 inch - 1590"/>
    <x v="0"/>
    <x v="0"/>
  </r>
  <r>
    <n v="6933490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6"/>
    <x v="0"/>
    <x v="0"/>
  </r>
  <r>
    <n v="6933513"/>
    <n v="1"/>
    <x v="6"/>
    <n v="60"/>
    <n v="28"/>
    <n v="0"/>
    <n v="74483.95"/>
    <n v="0"/>
    <n v="74483.95"/>
    <n v="38877.03"/>
    <n v="0"/>
    <n v="35606.92"/>
    <n v="40148.71"/>
    <n v="1271.68"/>
    <n v="304"/>
    <n v="1"/>
    <n v="69"/>
    <x v="5"/>
    <s v="06/2021"/>
    <s v="Computer Purchases"/>
    <n v="2"/>
    <s v="Computer Purchases - 1793"/>
    <x v="0"/>
    <x v="0"/>
  </r>
  <r>
    <n v="6933514"/>
    <n v="1"/>
    <x v="6"/>
    <n v="60"/>
    <n v="23"/>
    <n v="0"/>
    <n v="38380.33"/>
    <n v="0"/>
    <n v="38380.33"/>
    <n v="23259.16"/>
    <n v="0"/>
    <n v="15121.17"/>
    <n v="23916.6"/>
    <n v="657.44"/>
    <n v="304"/>
    <n v="1"/>
    <n v="69"/>
    <x v="5"/>
    <s v="06/2021"/>
    <s v="Computers"/>
    <n v="2"/>
    <s v="Computers - 1759"/>
    <x v="0"/>
    <x v="0"/>
  </r>
  <r>
    <n v="6933529"/>
    <n v="1"/>
    <x v="6"/>
    <n v="60"/>
    <n v="18"/>
    <n v="0"/>
    <n v="320.39"/>
    <n v="0"/>
    <n v="320.39"/>
    <n v="221.15"/>
    <n v="0"/>
    <n v="99.24"/>
    <n v="226.66"/>
    <n v="5.51"/>
    <n v="304"/>
    <n v="1"/>
    <n v="69"/>
    <x v="5"/>
    <s v="06/2021"/>
    <s v="UPS, (1) APC Power saving back-ups"/>
    <n v="2"/>
    <s v="UPS, (1) APC Power saving back-ups RS1500 - 1722"/>
    <x v="0"/>
    <x v="0"/>
  </r>
  <r>
    <n v="6933530"/>
    <n v="1"/>
    <x v="6"/>
    <n v="60"/>
    <n v="16"/>
    <n v="0"/>
    <n v="1338.76"/>
    <n v="0"/>
    <n v="1338.76"/>
    <n v="969.42"/>
    <n v="0"/>
    <n v="369.34"/>
    <n v="992.5"/>
    <n v="23.080000000000002"/>
    <n v="304"/>
    <n v="1"/>
    <n v="69"/>
    <x v="5"/>
    <s v="06/2021"/>
    <s v="UPS, (1) APC Smart x1500VA"/>
    <n v="2"/>
    <s v="UPS, (1) APC Smart x1500VA - 1691"/>
    <x v="0"/>
    <x v="0"/>
  </r>
  <r>
    <n v="6933576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s v="Laptop, (1) Dell E5470 Lattitude"/>
    <n v="2"/>
    <s v="Laptop, (1) Dell E5470 Lattitude - 1609"/>
    <x v="0"/>
    <x v="0"/>
  </r>
  <r>
    <n v="6933577"/>
    <n v="1"/>
    <x v="6"/>
    <n v="60"/>
    <n v="15"/>
    <n v="0"/>
    <n v="947.8"/>
    <n v="0"/>
    <n v="947.8"/>
    <n v="702.38"/>
    <n v="0"/>
    <n v="245.42"/>
    <n v="718.74"/>
    <n v="16.36"/>
    <n v="304"/>
    <n v="1"/>
    <n v="69"/>
    <x v="5"/>
    <s v="06/2021"/>
    <s v="Laptop, (1) Dell E5470 Lattitude"/>
    <n v="2"/>
    <s v="Laptop, (1) Dell E5470 Lattitude - 1613"/>
    <x v="0"/>
    <x v="0"/>
  </r>
  <r>
    <n v="6933578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21"/>
    <x v="0"/>
    <x v="0"/>
  </r>
  <r>
    <n v="6933579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4"/>
    <x v="0"/>
    <x v="0"/>
  </r>
  <r>
    <n v="6933580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s v="Laptop, (1) Dell E5470 Lattitude"/>
    <n v="2"/>
    <s v="Laptop, (1) Dell E5470 Lattitude - 1643"/>
    <x v="0"/>
    <x v="0"/>
  </r>
  <r>
    <n v="6933581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s v="Laptop, (1) Dell E5470 Lattitude"/>
    <n v="2"/>
    <s v="Laptop, (1) Dell E5470 Lattitude - 1644"/>
    <x v="0"/>
    <x v="0"/>
  </r>
  <r>
    <n v="6933582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46"/>
    <x v="0"/>
    <x v="0"/>
  </r>
  <r>
    <n v="6933589"/>
    <n v="1"/>
    <x v="6"/>
    <n v="60"/>
    <n v="15"/>
    <n v="0"/>
    <n v="171.4"/>
    <n v="0"/>
    <n v="171.4"/>
    <n v="127.04"/>
    <n v="0"/>
    <n v="44.36"/>
    <n v="130"/>
    <n v="2.96"/>
    <n v="304"/>
    <n v="1"/>
    <n v="69"/>
    <x v="5"/>
    <s v="06/2021"/>
    <s v="Monitor, (1) Dell P2217 22 inch"/>
    <n v="2"/>
    <s v="Monitor, (1) Dell P2217 22 inch - 1601"/>
    <x v="0"/>
    <x v="0"/>
  </r>
  <r>
    <n v="6933590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0"/>
    <x v="0"/>
    <x v="0"/>
  </r>
  <r>
    <n v="6933592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3"/>
    <x v="0"/>
    <x v="0"/>
  </r>
  <r>
    <n v="6933597"/>
    <n v="1"/>
    <x v="6"/>
    <n v="60"/>
    <n v="16"/>
    <n v="0"/>
    <n v="1753.82"/>
    <n v="0"/>
    <n v="1753.82"/>
    <n v="1270.02"/>
    <n v="0"/>
    <n v="483.8"/>
    <n v="1300.26"/>
    <n v="30.240000000000002"/>
    <n v="304"/>
    <n v="1"/>
    <n v="69"/>
    <x v="5"/>
    <s v="06/2021"/>
    <s v="Monitor, (10) Dell P2217 22 inch"/>
    <n v="2"/>
    <s v="Monitor, (10) Dell P2217 22 inch - 1710"/>
    <x v="0"/>
    <x v="0"/>
  </r>
  <r>
    <n v="6933608"/>
    <n v="1"/>
    <x v="6"/>
    <n v="60"/>
    <n v="29"/>
    <n v="0"/>
    <n v="8657.42"/>
    <n v="0"/>
    <n v="8657.42"/>
    <n v="4373.3900000000003"/>
    <n v="0"/>
    <n v="4284.03"/>
    <n v="4521.12"/>
    <n v="147.72999999999999"/>
    <n v="304"/>
    <n v="1"/>
    <n v="69"/>
    <x v="5"/>
    <s v="06/2021"/>
    <s v="Network Upgrades"/>
    <n v="2"/>
    <s v="Network Upgrades - 1797"/>
    <x v="0"/>
    <x v="0"/>
  </r>
  <r>
    <n v="6933619"/>
    <n v="1"/>
    <x v="6"/>
    <n v="60"/>
    <n v="21"/>
    <n v="0"/>
    <n v="9150"/>
    <n v="0"/>
    <n v="9150"/>
    <n v="5853.32"/>
    <n v="0"/>
    <n v="3296.68"/>
    <n v="6010.3"/>
    <n v="156.97999999999999"/>
    <n v="304"/>
    <n v="1"/>
    <n v="69"/>
    <x v="5"/>
    <s v="06/2021"/>
    <s v="Laptops, (6) Dell CTO 7480"/>
    <n v="2"/>
    <s v="Laptops, (6) Dell CTO 7480 - 1741"/>
    <x v="0"/>
    <x v="0"/>
  </r>
  <r>
    <n v="6933621"/>
    <n v="1"/>
    <x v="6"/>
    <n v="60"/>
    <n v="16"/>
    <n v="0"/>
    <n v="6816.43"/>
    <n v="0"/>
    <n v="6816.43"/>
    <n v="4936.03"/>
    <n v="0"/>
    <n v="1880.4"/>
    <n v="5053.5600000000004"/>
    <n v="117.53"/>
    <n v="304"/>
    <n v="1"/>
    <n v="69"/>
    <x v="5"/>
    <s v="06/2021"/>
    <s v="Switch, (1) Cisco Catalyst 3850 24"/>
    <n v="2"/>
    <s v="Switch, (1) Cisco Catalyst 3850 24 POE LAN - 1693"/>
    <x v="0"/>
    <x v="0"/>
  </r>
  <r>
    <n v="6933626"/>
    <n v="1"/>
    <x v="6"/>
    <n v="60"/>
    <n v="21"/>
    <n v="0"/>
    <n v="941.55"/>
    <n v="0"/>
    <n v="941.55"/>
    <n v="602.29999999999995"/>
    <n v="0"/>
    <n v="339.25"/>
    <n v="618.45000000000005"/>
    <n v="16.149999999999999"/>
    <n v="304"/>
    <n v="1"/>
    <n v="69"/>
    <x v="5"/>
    <s v="06/2021"/>
    <s v="PC, (1) Dell CTO 5050 Desktop compu"/>
    <n v="2"/>
    <s v="PC, (1) Dell CTO 5050 Desktop computers - 1742"/>
    <x v="0"/>
    <x v="0"/>
  </r>
  <r>
    <n v="6933628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s v="PC, (1) Dell Opti 5040 desktop comp"/>
    <n v="2"/>
    <s v="PC, (1) Dell Opti 5040 desktop computer - 1665"/>
    <x v="0"/>
    <x v="0"/>
  </r>
  <r>
    <n v="6933629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3"/>
    <x v="0"/>
    <x v="0"/>
  </r>
  <r>
    <n v="6933630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4"/>
    <x v="0"/>
    <x v="0"/>
  </r>
  <r>
    <n v="6933632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8"/>
    <x v="0"/>
    <x v="0"/>
  </r>
  <r>
    <n v="6933639"/>
    <n v="1"/>
    <x v="6"/>
    <n v="60"/>
    <n v="5"/>
    <n v="0"/>
    <n v="838.17"/>
    <n v="0"/>
    <n v="838.17"/>
    <n v="768.32"/>
    <n v="0"/>
    <n v="69.849999999999994"/>
    <n v="782.29"/>
    <n v="13.97"/>
    <n v="304"/>
    <n v="1"/>
    <n v="69"/>
    <x v="5"/>
    <s v="06/2021"/>
    <s v="Desktop, (1) Dell Optiplex 5040"/>
    <n v="2"/>
    <s v="Desktop, (1) Dell Optiplex 5040 - 1446"/>
    <x v="0"/>
    <x v="0"/>
  </r>
  <r>
    <n v="6933658"/>
    <n v="1"/>
    <x v="6"/>
    <n v="60"/>
    <n v="16"/>
    <n v="0"/>
    <n v="525.52"/>
    <n v="0"/>
    <n v="525.52"/>
    <n v="380.53"/>
    <n v="0"/>
    <n v="144.99"/>
    <n v="389.59"/>
    <n v="9.06"/>
    <n v="304"/>
    <n v="1"/>
    <n v="69"/>
    <x v="5"/>
    <s v="06/2021"/>
    <s v="CISCO AC power supply -iRouter refr"/>
    <n v="2"/>
    <s v="CISCO AC power supply -iRouter refresh project - 1698"/>
    <x v="0"/>
    <x v="0"/>
  </r>
  <r>
    <n v="6933717"/>
    <n v="1"/>
    <x v="6"/>
    <n v="60"/>
    <n v="5"/>
    <n v="0"/>
    <n v="826.97"/>
    <n v="0"/>
    <n v="826.97"/>
    <n v="758.05"/>
    <n v="0"/>
    <n v="68.92"/>
    <n v="771.83"/>
    <n v="13.780000000000001"/>
    <n v="304"/>
    <n v="1"/>
    <n v="69"/>
    <x v="5"/>
    <s v="06/2021"/>
    <s v="Desktop, (1) Dell Optiplex 5040"/>
    <n v="2"/>
    <s v="Desktop, (1) Dell Optiplex 5040 - 1444"/>
    <x v="0"/>
    <x v="0"/>
  </r>
  <r>
    <n v="6933729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6"/>
    <x v="0"/>
    <x v="0"/>
  </r>
  <r>
    <n v="6933730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9"/>
    <x v="0"/>
    <x v="0"/>
  </r>
  <r>
    <n v="6933731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49"/>
    <x v="0"/>
    <x v="0"/>
  </r>
  <r>
    <n v="6933732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50"/>
    <x v="0"/>
    <x v="0"/>
  </r>
  <r>
    <n v="6933733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51"/>
    <x v="0"/>
    <x v="0"/>
  </r>
  <r>
    <n v="6933734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5"/>
    <x v="0"/>
    <x v="0"/>
  </r>
  <r>
    <n v="6933738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1"/>
    <x v="0"/>
    <x v="0"/>
  </r>
  <r>
    <n v="693374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5"/>
    <x v="0"/>
    <x v="0"/>
  </r>
  <r>
    <n v="6933744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4"/>
    <x v="0"/>
    <x v="0"/>
  </r>
  <r>
    <n v="693375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7"/>
    <x v="0"/>
    <x v="0"/>
  </r>
  <r>
    <n v="6933758"/>
    <n v="1"/>
    <x v="6"/>
    <n v="60"/>
    <n v="26"/>
    <n v="0"/>
    <n v="59503.97"/>
    <n v="0"/>
    <n v="59503.97"/>
    <n v="33057.71"/>
    <n v="0"/>
    <n v="26446.26"/>
    <n v="34074.870000000003"/>
    <n v="1017.16"/>
    <n v="304"/>
    <n v="1"/>
    <n v="69"/>
    <x v="5"/>
    <s v="06/2021"/>
    <s v="Stover - Dover Campus IT Network"/>
    <n v="2"/>
    <s v="Stover - Dover Campus IT Network - 1776"/>
    <x v="0"/>
    <x v="0"/>
  </r>
  <r>
    <n v="6933759"/>
    <n v="1"/>
    <x v="6"/>
    <n v="60"/>
    <n v="16"/>
    <n v="0"/>
    <n v="12373.83"/>
    <n v="0"/>
    <n v="12373.83"/>
    <n v="9074.14"/>
    <n v="0"/>
    <n v="3299.69"/>
    <n v="9280.3700000000008"/>
    <n v="206.23000000000002"/>
    <n v="304"/>
    <n v="1"/>
    <n v="69"/>
    <x v="5"/>
    <s v="06/2021"/>
    <s v="Switch, (1) CISCO  Catalyst 3850 48"/>
    <n v="2"/>
    <s v="Switch, (1) CISCO  Catalyst 3850 48 port - 1712"/>
    <x v="0"/>
    <x v="0"/>
  </r>
  <r>
    <n v="6933763"/>
    <n v="1"/>
    <x v="6"/>
    <n v="60"/>
    <n v="21"/>
    <n v="0"/>
    <n v="6528.19"/>
    <n v="0"/>
    <n v="6528.19"/>
    <n v="4176.09"/>
    <n v="0"/>
    <n v="2352.1"/>
    <n v="4288.09"/>
    <n v="112"/>
    <n v="304"/>
    <n v="1"/>
    <n v="69"/>
    <x v="5"/>
    <s v="06/2021"/>
    <s v="Laptops, (4) Dell CTO 7480"/>
    <n v="2"/>
    <s v="Laptops, (4) Dell CTO 7480 - 1743"/>
    <x v="0"/>
    <x v="0"/>
  </r>
  <r>
    <n v="6933769"/>
    <n v="1"/>
    <x v="6"/>
    <n v="60"/>
    <n v="15"/>
    <n v="0"/>
    <n v="847.84"/>
    <n v="0"/>
    <n v="847.84"/>
    <n v="628.32000000000005"/>
    <n v="0"/>
    <n v="219.52"/>
    <n v="642.95000000000005"/>
    <n v="14.63"/>
    <n v="304"/>
    <n v="1"/>
    <n v="69"/>
    <x v="5"/>
    <s v="06/2021"/>
    <s v="PC, (1) Dell Opti 5040 desktop comp"/>
    <n v="2"/>
    <s v="PC, (1) Dell Opti 5040 desktop computer - 1586"/>
    <x v="0"/>
    <x v="0"/>
  </r>
  <r>
    <n v="6933770"/>
    <n v="1"/>
    <x v="6"/>
    <n v="60"/>
    <n v="15"/>
    <n v="0"/>
    <n v="847.83"/>
    <n v="0"/>
    <n v="847.83"/>
    <n v="628.30999999999995"/>
    <n v="0"/>
    <n v="219.52"/>
    <n v="642.94000000000005"/>
    <n v="14.63"/>
    <n v="304"/>
    <n v="1"/>
    <n v="69"/>
    <x v="5"/>
    <s v="06/2021"/>
    <s v="PC, (1) Dell Opti 5040 desktop comp"/>
    <n v="2"/>
    <s v="PC, (1) Dell Opti 5040 desktop computer - 1587"/>
    <x v="0"/>
    <x v="0"/>
  </r>
  <r>
    <n v="6933771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s v="PC, (1) Dell Opti 5040 desktop comp"/>
    <n v="2"/>
    <s v="PC, (1) Dell Opti 5040 desktop computer - 1660"/>
    <x v="0"/>
    <x v="0"/>
  </r>
  <r>
    <n v="6933777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s v="PC, (1) Dell Opti 5040 desktop comp"/>
    <n v="2"/>
    <s v="PC, (1) Dell Opti 5040 desktop computer - 1663"/>
    <x v="0"/>
    <x v="0"/>
  </r>
  <r>
    <n v="6933780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52"/>
    <x v="0"/>
    <x v="0"/>
  </r>
  <r>
    <n v="6933790"/>
    <n v="1"/>
    <x v="6"/>
    <n v="60"/>
    <n v="5"/>
    <n v="0"/>
    <n v="838.17"/>
    <n v="0"/>
    <n v="838.17"/>
    <n v="768.32"/>
    <n v="0"/>
    <n v="69.849999999999994"/>
    <n v="782.29"/>
    <n v="13.97"/>
    <n v="304"/>
    <n v="1"/>
    <n v="69"/>
    <x v="5"/>
    <s v="06/2021"/>
    <s v="Desktop, (1) Dell Optiplex 5040"/>
    <n v="2"/>
    <s v="Desktop, (1) Dell Optiplex 5040 - 1445"/>
    <x v="0"/>
    <x v="0"/>
  </r>
  <r>
    <n v="6933791"/>
    <n v="1"/>
    <x v="6"/>
    <n v="60"/>
    <n v="16"/>
    <n v="0"/>
    <n v="1035.32"/>
    <n v="0"/>
    <n v="1035.32"/>
    <n v="749.7"/>
    <n v="0"/>
    <n v="285.62"/>
    <n v="767.55"/>
    <n v="17.850000000000001"/>
    <n v="304"/>
    <n v="1"/>
    <n v="69"/>
    <x v="5"/>
    <s v="06/2021"/>
    <s v="(5) Dell Docking station WD15 w/180"/>
    <n v="2"/>
    <s v="(5) Dell Docking station WD15 w/180w adapter - 1709"/>
    <x v="0"/>
    <x v="0"/>
  </r>
  <r>
    <n v="6933795"/>
    <n v="1"/>
    <x v="6"/>
    <n v="60"/>
    <n v="14"/>
    <n v="0"/>
    <n v="2412.27"/>
    <n v="0"/>
    <n v="2412.27"/>
    <n v="1828.54"/>
    <n v="0"/>
    <n v="583.73"/>
    <n v="1870.23"/>
    <n v="41.69"/>
    <n v="304"/>
    <n v="1"/>
    <n v="69"/>
    <x v="5"/>
    <s v="06/2021"/>
    <s v="BackUp &amp; Storage, (5) HP LT05 20Pk"/>
    <n v="2"/>
    <s v="BackUp &amp; Storage, (5) HP LT05 20Pk tapes &amp; (5) carts - 1584"/>
    <x v="0"/>
    <x v="0"/>
  </r>
  <r>
    <n v="6933803"/>
    <n v="1"/>
    <x v="6"/>
    <n v="60"/>
    <n v="26"/>
    <n v="0"/>
    <n v="31359.85"/>
    <n v="0"/>
    <n v="31359.85"/>
    <n v="17422.16"/>
    <n v="0"/>
    <n v="13937.69"/>
    <n v="17958.23"/>
    <n v="536.07000000000005"/>
    <n v="304"/>
    <n v="1"/>
    <n v="69"/>
    <x v="5"/>
    <s v="06/2021"/>
    <s v="Computer Purchases"/>
    <n v="2"/>
    <s v="Computer Purchases - 1782"/>
    <x v="0"/>
    <x v="0"/>
  </r>
  <r>
    <n v="6933804"/>
    <n v="1"/>
    <x v="6"/>
    <n v="60"/>
    <n v="29"/>
    <n v="0"/>
    <n v="18372.64"/>
    <n v="0"/>
    <n v="18372.64"/>
    <n v="9281.02"/>
    <n v="0"/>
    <n v="9091.6200000000008"/>
    <n v="9594.52"/>
    <n v="313.5"/>
    <n v="304"/>
    <n v="1"/>
    <n v="69"/>
    <x v="5"/>
    <s v="06/2021"/>
    <s v="Computer Purchases"/>
    <n v="2"/>
    <s v="Computer Purchases - 1798"/>
    <x v="0"/>
    <x v="0"/>
  </r>
  <r>
    <n v="6933805"/>
    <n v="1"/>
    <x v="6"/>
    <n v="60"/>
    <n v="25"/>
    <n v="0"/>
    <n v="36392.35"/>
    <n v="0"/>
    <n v="36392.35"/>
    <n v="20829.830000000002"/>
    <n v="0"/>
    <n v="15562.52"/>
    <n v="21452.33"/>
    <n v="622.5"/>
    <n v="304"/>
    <n v="1"/>
    <n v="69"/>
    <x v="5"/>
    <s v="06/2021"/>
    <s v="Computers"/>
    <n v="2"/>
    <s v="Computers - 1772"/>
    <x v="0"/>
    <x v="0"/>
  </r>
  <r>
    <n v="6933812"/>
    <n v="1"/>
    <x v="6"/>
    <n v="60"/>
    <n v="24"/>
    <n v="0"/>
    <n v="77.319999999999993"/>
    <n v="0"/>
    <n v="77.319999999999993"/>
    <n v="45.52"/>
    <n v="0"/>
    <n v="31.8"/>
    <n v="46.85"/>
    <n v="1.33"/>
    <n v="304"/>
    <n v="1"/>
    <n v="69"/>
    <x v="5"/>
    <s v="06/2021"/>
    <s v="CISCO CAT WS-C2960X-48FPS-L Network"/>
    <n v="2"/>
    <s v="CISCO CAT WS-C2960X-48FPS-L Network refresh project - 1761"/>
    <x v="0"/>
    <x v="0"/>
  </r>
  <r>
    <n v="6933875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6"/>
    <x v="0"/>
    <x v="0"/>
  </r>
  <r>
    <n v="6933876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s v="Laptop, (1) Dell E5470 Lattitude"/>
    <n v="2"/>
    <s v="Laptop, (1) Dell E5470 Lattitude - 1640"/>
    <x v="0"/>
    <x v="0"/>
  </r>
  <r>
    <n v="6933883"/>
    <n v="1"/>
    <x v="6"/>
    <n v="60"/>
    <n v="21"/>
    <n v="0"/>
    <n v="4028.64"/>
    <n v="0"/>
    <n v="4028.64"/>
    <n v="2577.17"/>
    <n v="0"/>
    <n v="1451.47"/>
    <n v="2646.29"/>
    <n v="69.12"/>
    <n v="304"/>
    <n v="1"/>
    <n v="69"/>
    <x v="5"/>
    <s v="06/2021"/>
    <s v="PC, (4) Dell CTO 5050 Desktop compu"/>
    <n v="2"/>
    <s v="PC, (4) Dell CTO 5050 Desktop computers - 1744"/>
    <x v="0"/>
    <x v="0"/>
  </r>
  <r>
    <n v="6933886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4"/>
    <x v="0"/>
    <x v="0"/>
  </r>
  <r>
    <n v="6933887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5"/>
    <x v="0"/>
    <x v="0"/>
  </r>
  <r>
    <n v="6933888"/>
    <n v="1"/>
    <x v="6"/>
    <n v="60"/>
    <n v="15"/>
    <n v="0"/>
    <n v="170.16"/>
    <n v="0"/>
    <n v="170.16"/>
    <n v="126.13"/>
    <n v="0"/>
    <n v="44.03"/>
    <n v="129.07"/>
    <n v="2.94"/>
    <n v="304"/>
    <n v="1"/>
    <n v="69"/>
    <x v="5"/>
    <s v="06/2021"/>
    <s v="Monitor, (1) Dell P2217 22 inch"/>
    <n v="2"/>
    <s v="Monitor, (1) Dell P2217 22 inch - 1639"/>
    <x v="0"/>
    <x v="0"/>
  </r>
  <r>
    <n v="6933889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4"/>
    <x v="0"/>
    <x v="0"/>
  </r>
  <r>
    <n v="693389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1"/>
    <x v="0"/>
    <x v="0"/>
  </r>
  <r>
    <n v="6933894"/>
    <n v="1"/>
    <x v="6"/>
    <n v="60"/>
    <n v="15"/>
    <n v="0"/>
    <n v="1377.53"/>
    <n v="0"/>
    <n v="1377.53"/>
    <n v="1020.88"/>
    <n v="0"/>
    <n v="356.65"/>
    <n v="1044.6600000000001"/>
    <n v="23.78"/>
    <n v="304"/>
    <n v="1"/>
    <n v="69"/>
    <x v="5"/>
    <s v="06/2021"/>
    <s v="Laptop, (1) Dell E7270 Lattitude"/>
    <n v="2"/>
    <s v="Laptop, (1) Dell E7270 Lattitude - 1605"/>
    <x v="0"/>
    <x v="0"/>
  </r>
  <r>
    <n v="6933895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9"/>
    <x v="0"/>
    <x v="0"/>
  </r>
  <r>
    <n v="6933896"/>
    <n v="1"/>
    <x v="6"/>
    <n v="60"/>
    <n v="16"/>
    <n v="0"/>
    <n v="166.27"/>
    <n v="0"/>
    <n v="166.27"/>
    <n v="120.41"/>
    <n v="0"/>
    <n v="45.86"/>
    <n v="123.28"/>
    <n v="2.87"/>
    <n v="304"/>
    <n v="1"/>
    <n v="69"/>
    <x v="5"/>
    <s v="06/2021"/>
    <s v="Monitor, (1) Dell P2217 22 inch"/>
    <n v="2"/>
    <s v="Monitor, (1) Dell P2217 22 inch - 1704"/>
    <x v="0"/>
    <x v="0"/>
  </r>
  <r>
    <n v="6933897"/>
    <n v="1"/>
    <x v="6"/>
    <n v="60"/>
    <n v="16"/>
    <n v="0"/>
    <n v="1840.27"/>
    <n v="0"/>
    <n v="1840.27"/>
    <n v="1332.61"/>
    <n v="0"/>
    <n v="507.66"/>
    <n v="1364.34"/>
    <n v="31.73"/>
    <n v="304"/>
    <n v="1"/>
    <n v="69"/>
    <x v="5"/>
    <s v="06/2021"/>
    <s v="Monitor, (12) Dell P2217 22 inch"/>
    <n v="2"/>
    <s v="Monitor, (12) Dell P2217 22 inch - 1706"/>
    <x v="0"/>
    <x v="0"/>
  </r>
  <r>
    <n v="6933925"/>
    <n v="1"/>
    <x v="6"/>
    <n v="60"/>
    <n v="16"/>
    <n v="0"/>
    <n v="22765"/>
    <n v="0"/>
    <n v="22765"/>
    <n v="16694.36"/>
    <n v="0"/>
    <n v="6070.64"/>
    <n v="17073.78"/>
    <n v="379.42"/>
    <n v="304"/>
    <n v="1"/>
    <n v="69"/>
    <x v="5"/>
    <s v="06/2021"/>
    <s v="Middletown Office Security system -"/>
    <n v="2"/>
    <s v="Middletown Office Security system - 114 Sandhill Drive - 1714"/>
    <x v="0"/>
    <x v="0"/>
  </r>
  <r>
    <n v="6933931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s v="PC, (1) Dell Opti 5040 desktop comp"/>
    <n v="2"/>
    <s v="PC, (1) Dell Opti 5040 desktop computer - 1666"/>
    <x v="0"/>
    <x v="0"/>
  </r>
  <r>
    <n v="6933932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s v="PC, (1) Dell Opti 5040 desktop comp"/>
    <n v="2"/>
    <s v="PC, (1) Dell Opti 5040 desktop computer - 1668"/>
    <x v="0"/>
    <x v="0"/>
  </r>
  <r>
    <n v="6933933"/>
    <n v="1"/>
    <x v="6"/>
    <n v="60"/>
    <n v="16"/>
    <n v="0"/>
    <n v="634.02"/>
    <n v="0"/>
    <n v="634.02"/>
    <n v="459.09"/>
    <n v="0"/>
    <n v="174.93"/>
    <n v="470.02"/>
    <n v="10.93"/>
    <n v="304"/>
    <n v="1"/>
    <n v="69"/>
    <x v="5"/>
    <s v="06/2021"/>
    <s v="Transceiver, (1) CISCO 1000BASE LX/"/>
    <n v="2"/>
    <s v="Transceiver, (1) CISCO 1000BASE LX/LH-iRouter refresh - 1699"/>
    <x v="0"/>
    <x v="0"/>
  </r>
  <r>
    <n v="6933936"/>
    <n v="1"/>
    <x v="6"/>
    <n v="60"/>
    <n v="16"/>
    <n v="0"/>
    <n v="1066.46"/>
    <n v="0"/>
    <n v="1066.46"/>
    <n v="772.3"/>
    <n v="0"/>
    <n v="294.16000000000003"/>
    <n v="790.69"/>
    <n v="18.39"/>
    <n v="304"/>
    <n v="1"/>
    <n v="69"/>
    <x v="5"/>
    <s v="06/2021"/>
    <s v="PC, (1) Dell Opti 5050 desktop comp"/>
    <n v="2"/>
    <s v="PC, (1) Dell Opti 5050 desktop computer - 1705"/>
    <x v="0"/>
    <x v="0"/>
  </r>
  <r>
    <n v="6933943"/>
    <n v="1"/>
    <x v="6"/>
    <n v="60"/>
    <n v="15"/>
    <n v="0"/>
    <n v="12283.43"/>
    <n v="0"/>
    <n v="12283.43"/>
    <n v="9112.9599999999991"/>
    <n v="0"/>
    <n v="3170.47"/>
    <n v="9324.32"/>
    <n v="211.36"/>
    <n v="304"/>
    <n v="1"/>
    <n v="69"/>
    <x v="5"/>
    <s v="06/2021"/>
    <s v="Computer Purchase 2017-02"/>
    <n v="2"/>
    <s v="Computer Purchase 2017-02 - 1585"/>
    <x v="0"/>
    <x v="0"/>
  </r>
  <r>
    <n v="6933952"/>
    <n v="1"/>
    <x v="6"/>
    <n v="60"/>
    <n v="30"/>
    <n v="0"/>
    <n v="41172.69"/>
    <n v="0"/>
    <n v="41172.69"/>
    <n v="20107.59"/>
    <n v="0"/>
    <n v="21065.1"/>
    <n v="20809.759999999998"/>
    <n v="702.17"/>
    <n v="304"/>
    <n v="1"/>
    <n v="69"/>
    <x v="5"/>
    <s v="06/2021"/>
    <s v="Computer Purchases"/>
    <n v="2"/>
    <s v="Computer Purchases - 1818"/>
    <x v="0"/>
    <x v="0"/>
  </r>
  <r>
    <n v="6933975"/>
    <n v="1"/>
    <x v="6"/>
    <n v="60"/>
    <n v="16"/>
    <n v="0"/>
    <n v="1338.77"/>
    <n v="0"/>
    <n v="1338.77"/>
    <n v="969.42"/>
    <n v="0"/>
    <n v="369.35"/>
    <n v="992.5"/>
    <n v="23.080000000000002"/>
    <n v="304"/>
    <n v="1"/>
    <n v="69"/>
    <x v="5"/>
    <s v="06/2021"/>
    <s v="UPS, (1) APC Smart x1500VA"/>
    <n v="2"/>
    <s v="UPS, (1) APC Smart x1500VA - 1690"/>
    <x v="0"/>
    <x v="0"/>
  </r>
  <r>
    <n v="6934013"/>
    <n v="1"/>
    <x v="6"/>
    <n v="60"/>
    <n v="42"/>
    <n v="0"/>
    <n v="70272.34"/>
    <n v="0"/>
    <n v="70272.34"/>
    <n v="20187.32"/>
    <n v="0"/>
    <n v="50085.02"/>
    <n v="21379.82"/>
    <n v="1192.5"/>
    <n v="304"/>
    <n v="1"/>
    <n v="69"/>
    <x v="5"/>
    <s v="06/2021"/>
    <s v="Computer Purchases"/>
    <n v="2"/>
    <s v="Computer Purchases - 1857"/>
    <x v="0"/>
    <x v="0"/>
  </r>
  <r>
    <n v="6934020"/>
    <n v="1"/>
    <x v="6"/>
    <n v="60"/>
    <n v="36"/>
    <n v="0"/>
    <n v="25110"/>
    <n v="0"/>
    <n v="25110"/>
    <n v="9736.52"/>
    <n v="0"/>
    <n v="15373.48"/>
    <n v="10163.56"/>
    <n v="427.04"/>
    <n v="304"/>
    <n v="1"/>
    <n v="69"/>
    <x v="5"/>
    <s v="06/2021"/>
    <s v="BIS1347 Unified Comm Enhance"/>
    <n v="2"/>
    <s v="BIS1347 Unified Communications Enhance - 1832"/>
    <x v="0"/>
    <x v="0"/>
  </r>
  <r>
    <n v="6934023"/>
    <n v="1"/>
    <x v="6"/>
    <n v="60"/>
    <n v="34"/>
    <n v="0"/>
    <n v="16505.03"/>
    <n v="0"/>
    <n v="16505.03"/>
    <n v="6953.23"/>
    <n v="0"/>
    <n v="9551.7999999999993"/>
    <n v="7234.17"/>
    <n v="280.94"/>
    <n v="304"/>
    <n v="1"/>
    <n v="69"/>
    <x v="5"/>
    <s v="06/2021"/>
    <s v="Computer Purchases"/>
    <n v="2"/>
    <s v="Computer Purchases - 1827"/>
    <x v="0"/>
    <x v="0"/>
  </r>
  <r>
    <n v="6934024"/>
    <n v="1"/>
    <x v="6"/>
    <n v="60"/>
    <n v="42"/>
    <n v="0"/>
    <n v="-1691.61"/>
    <n v="0"/>
    <n v="-1691.61"/>
    <n v="-486"/>
    <n v="0"/>
    <n v="-1205.6099999999999"/>
    <n v="-514.70000000000005"/>
    <n v="-28.7"/>
    <n v="304"/>
    <n v="1"/>
    <n v="69"/>
    <x v="5"/>
    <s v="06/2021"/>
    <s v="Computer Purchases"/>
    <n v="2"/>
    <s v="Computer Purchases - 1855"/>
    <x v="0"/>
    <x v="0"/>
  </r>
  <r>
    <n v="6934025"/>
    <n v="1"/>
    <x v="6"/>
    <n v="60"/>
    <n v="33"/>
    <n v="0"/>
    <n v="13530"/>
    <n v="0"/>
    <n v="13530"/>
    <n v="5926.7"/>
    <n v="0"/>
    <n v="7603.3"/>
    <n v="6157.1"/>
    <n v="230.4"/>
    <n v="304"/>
    <n v="1"/>
    <n v="69"/>
    <x v="5"/>
    <s v="06/2021"/>
    <s v="Network Upgrades"/>
    <n v="2"/>
    <s v="Network Upgrades - 1817"/>
    <x v="0"/>
    <x v="0"/>
  </r>
  <r>
    <n v="6934026"/>
    <n v="1"/>
    <x v="6"/>
    <n v="60"/>
    <n v="41"/>
    <n v="0"/>
    <n v="24652.98"/>
    <n v="0"/>
    <n v="24652.98"/>
    <n v="7494.78"/>
    <n v="0"/>
    <n v="17158.2"/>
    <n v="7913.27"/>
    <n v="418.49"/>
    <n v="304"/>
    <n v="1"/>
    <n v="69"/>
    <x v="5"/>
    <s v="06/2021"/>
    <s v="Solarwinds Refresh"/>
    <n v="2"/>
    <s v="Solarwinds Refresh - 1848"/>
    <x v="0"/>
    <x v="0"/>
  </r>
  <r>
    <n v="6934028"/>
    <n v="1"/>
    <x v="6"/>
    <n v="60"/>
    <n v="42"/>
    <n v="0"/>
    <n v="8155"/>
    <n v="0"/>
    <n v="8155"/>
    <n v="2342.7399999999998"/>
    <n v="0"/>
    <n v="5812.26"/>
    <n v="2481.13"/>
    <n v="138.39000000000001"/>
    <n v="304"/>
    <n v="1"/>
    <n v="69"/>
    <x v="5"/>
    <s v="06/2021"/>
    <s v="Vulnerability Refresh"/>
    <n v="2"/>
    <s v="Vulnerability Refresh - 1854"/>
    <x v="0"/>
    <x v="0"/>
  </r>
  <r>
    <n v="6934036"/>
    <n v="1"/>
    <x v="6"/>
    <n v="60"/>
    <n v="42"/>
    <n v="0"/>
    <n v="558074.47"/>
    <n v="0"/>
    <n v="558074.47"/>
    <n v="160319.54"/>
    <n v="0"/>
    <n v="397754.93"/>
    <n v="169789.89"/>
    <n v="9470.35"/>
    <n v="304"/>
    <n v="1"/>
    <n v="69"/>
    <x v="5"/>
    <s v="06/2021"/>
    <s v="Core Systems refresh"/>
    <n v="2"/>
    <s v="Core Systems refresh - 1853"/>
    <x v="0"/>
    <x v="0"/>
  </r>
  <r>
    <n v="6934044"/>
    <n v="1"/>
    <x v="6"/>
    <n v="60"/>
    <n v="39"/>
    <n v="0"/>
    <n v="15573.02"/>
    <n v="0"/>
    <n v="15573.02"/>
    <n v="5255.87"/>
    <n v="0"/>
    <n v="10317.15"/>
    <n v="5520.41"/>
    <n v="264.54000000000002"/>
    <n v="304"/>
    <n v="1"/>
    <n v="69"/>
    <x v="5"/>
    <s v="06/2021"/>
    <s v="Computer Purchases"/>
    <n v="2"/>
    <s v="Computer Purchases - 1842"/>
    <x v="0"/>
    <x v="0"/>
  </r>
  <r>
    <n v="6934045"/>
    <n v="1"/>
    <x v="6"/>
    <n v="60"/>
    <n v="41"/>
    <n v="0"/>
    <n v="127703.98"/>
    <n v="0"/>
    <n v="127703.98"/>
    <n v="38823.550000000003"/>
    <n v="0"/>
    <n v="88880.43"/>
    <n v="40991.370000000003"/>
    <n v="2167.8200000000002"/>
    <n v="304"/>
    <n v="1"/>
    <n v="69"/>
    <x v="5"/>
    <s v="06/2021"/>
    <s v="Computer Purchases"/>
    <n v="2"/>
    <s v="Computer Purchases - 1847"/>
    <x v="0"/>
    <x v="0"/>
  </r>
  <r>
    <n v="6934053"/>
    <n v="1"/>
    <x v="6"/>
    <n v="60"/>
    <n v="32"/>
    <n v="0"/>
    <n v="21912.11"/>
    <n v="0"/>
    <n v="21912.11"/>
    <n v="9965.99"/>
    <n v="0"/>
    <n v="11946.12"/>
    <n v="10339.31"/>
    <n v="373.32"/>
    <n v="304"/>
    <n v="1"/>
    <n v="69"/>
    <x v="5"/>
    <s v="06/2021"/>
    <s v="Computer Purchases"/>
    <n v="2"/>
    <s v="Computer Purchases - 1813"/>
    <x v="0"/>
    <x v="0"/>
  </r>
  <r>
    <n v="6934054"/>
    <n v="1"/>
    <x v="6"/>
    <n v="60"/>
    <n v="40"/>
    <n v="0"/>
    <n v="7516"/>
    <n v="0"/>
    <n v="7516"/>
    <n v="2410.79"/>
    <n v="0"/>
    <n v="5105.21"/>
    <n v="2538.42"/>
    <n v="127.63000000000001"/>
    <n v="304"/>
    <n v="1"/>
    <n v="69"/>
    <x v="5"/>
    <s v="06/2021"/>
    <s v="Computer Purchases"/>
    <n v="2"/>
    <s v="Computer Purchases - 1845"/>
    <x v="0"/>
    <x v="0"/>
  </r>
  <r>
    <n v="6934063"/>
    <n v="1"/>
    <x v="6"/>
    <n v="60"/>
    <n v="35"/>
    <n v="0"/>
    <n v="7488.81"/>
    <n v="0"/>
    <n v="7488.81"/>
    <n v="3029.29"/>
    <n v="0"/>
    <n v="4459.5200000000004"/>
    <n v="3156.7"/>
    <n v="127.41"/>
    <n v="304"/>
    <n v="1"/>
    <n v="69"/>
    <x v="5"/>
    <s v="06/2021"/>
    <s v="Computer Purchases"/>
    <n v="2"/>
    <s v="Computer Purchases - 1823"/>
    <x v="0"/>
    <x v="0"/>
  </r>
  <r>
    <n v="6934064"/>
    <n v="1"/>
    <x v="6"/>
    <n v="60"/>
    <n v="37"/>
    <n v="0"/>
    <n v="23263.82"/>
    <n v="0"/>
    <n v="23263.82"/>
    <n v="8630.8799999999992"/>
    <n v="0"/>
    <n v="14632.94"/>
    <n v="9026.36"/>
    <n v="395.48"/>
    <n v="304"/>
    <n v="1"/>
    <n v="69"/>
    <x v="5"/>
    <s v="06/2021"/>
    <s v="Computer Purchases"/>
    <n v="2"/>
    <s v="Computer Purchases - 1836"/>
    <x v="0"/>
    <x v="0"/>
  </r>
  <r>
    <n v="6934065"/>
    <n v="1"/>
    <x v="6"/>
    <n v="60"/>
    <n v="38"/>
    <n v="0"/>
    <n v="39464.31"/>
    <n v="0"/>
    <n v="39464.31"/>
    <n v="13980.18"/>
    <n v="0"/>
    <n v="25484.13"/>
    <n v="14650.82"/>
    <n v="670.64"/>
    <n v="304"/>
    <n v="1"/>
    <n v="69"/>
    <x v="5"/>
    <s v="06/2021"/>
    <s v="Computer Purchases"/>
    <n v="2"/>
    <s v="Computer Purchases - 1839"/>
    <x v="0"/>
    <x v="0"/>
  </r>
  <r>
    <n v="6934067"/>
    <n v="1"/>
    <x v="6"/>
    <n v="60"/>
    <n v="42"/>
    <n v="0"/>
    <n v="154593.88"/>
    <n v="0"/>
    <n v="154593.88"/>
    <n v="44410.59"/>
    <n v="0"/>
    <n v="110183.29"/>
    <n v="47034"/>
    <n v="2623.41"/>
    <n v="304"/>
    <n v="1"/>
    <n v="69"/>
    <x v="5"/>
    <s v="06/2021"/>
    <s v="Windows 10 Initiative"/>
    <n v="2"/>
    <s v="Windows 10 Initiative - 1852"/>
    <x v="0"/>
    <x v="0"/>
  </r>
  <r>
    <n v="6934070"/>
    <n v="1"/>
    <x v="6"/>
    <n v="60"/>
    <n v="36"/>
    <n v="0"/>
    <n v="11000"/>
    <n v="0"/>
    <n v="11000"/>
    <n v="4265.3"/>
    <n v="0"/>
    <n v="6734.7"/>
    <n v="4452.38"/>
    <n v="187.08"/>
    <n v="304"/>
    <n v="1"/>
    <n v="69"/>
    <x v="5"/>
    <s v="06/2021"/>
    <s v="BIS SolarWinds"/>
    <n v="2"/>
    <s v="BIS SolarWinds - 1835"/>
    <x v="0"/>
    <x v="0"/>
  </r>
  <r>
    <n v="6934072"/>
    <n v="1"/>
    <x v="6"/>
    <n v="60"/>
    <n v="33"/>
    <n v="0"/>
    <n v="3431.01"/>
    <n v="0"/>
    <n v="3431.01"/>
    <n v="1502.97"/>
    <n v="0"/>
    <n v="1928.04"/>
    <n v="1561.4"/>
    <n v="58.43"/>
    <n v="304"/>
    <n v="1"/>
    <n v="69"/>
    <x v="5"/>
    <s v="06/2021"/>
    <s v="Computer Purchases"/>
    <n v="2"/>
    <s v="Computer Purchases - 1807"/>
    <x v="0"/>
    <x v="0"/>
  </r>
  <r>
    <n v="6934073"/>
    <n v="1"/>
    <x v="6"/>
    <n v="60"/>
    <n v="42"/>
    <n v="0"/>
    <n v="135516.14000000001"/>
    <n v="0"/>
    <n v="135516.14000000001"/>
    <n v="38930.120000000003"/>
    <n v="0"/>
    <n v="96586.02"/>
    <n v="41229.79"/>
    <n v="2299.67"/>
    <n v="304"/>
    <n v="1"/>
    <n v="69"/>
    <x v="5"/>
    <s v="06/2021"/>
    <s v="Computer Purchases"/>
    <n v="2"/>
    <s v="Computer Purchases - 1858"/>
    <x v="0"/>
    <x v="0"/>
  </r>
  <r>
    <n v="6934075"/>
    <n v="1"/>
    <x v="6"/>
    <n v="60"/>
    <n v="42"/>
    <n v="0"/>
    <n v="163787.76"/>
    <n v="0"/>
    <n v="163787.76"/>
    <n v="47051.77"/>
    <n v="0"/>
    <n v="116735.99"/>
    <n v="49831.199999999997"/>
    <n v="2779.43"/>
    <n v="304"/>
    <n v="1"/>
    <n v="69"/>
    <x v="5"/>
    <s v="06/2021"/>
    <s v="Network Site Refresh"/>
    <n v="2"/>
    <s v="Network Site Refresh - 1856"/>
    <x v="0"/>
    <x v="0"/>
  </r>
  <r>
    <n v="6934082"/>
    <n v="1"/>
    <x v="6"/>
    <n v="60"/>
    <n v="36"/>
    <n v="0"/>
    <n v="10140"/>
    <n v="0"/>
    <n v="10140"/>
    <n v="3931.85"/>
    <n v="0"/>
    <n v="6208.15"/>
    <n v="4104.3"/>
    <n v="172.45000000000002"/>
    <n v="304"/>
    <n v="1"/>
    <n v="69"/>
    <x v="5"/>
    <s v="06/2021"/>
    <s v="Network Load Balancer"/>
    <n v="2"/>
    <s v="Network Load Balancer - 1833"/>
    <x v="0"/>
    <x v="0"/>
  </r>
  <r>
    <n v="6934084"/>
    <n v="1"/>
    <x v="6"/>
    <n v="60"/>
    <n v="36"/>
    <n v="0"/>
    <n v="7180.99"/>
    <n v="0"/>
    <n v="7180.99"/>
    <n v="2784.49"/>
    <n v="0"/>
    <n v="4396.5"/>
    <n v="2906.62"/>
    <n v="122.13"/>
    <n v="304"/>
    <n v="1"/>
    <n v="69"/>
    <x v="5"/>
    <s v="06/2021"/>
    <s v="Wireless Security Enhancements"/>
    <n v="2"/>
    <s v="Wireless Security Enhancements - 1834"/>
    <x v="0"/>
    <x v="0"/>
  </r>
  <r>
    <n v="7002741"/>
    <n v="1"/>
    <x v="6"/>
    <n v="60"/>
    <n v="45"/>
    <n v="0"/>
    <n v="22182.09"/>
    <n v="0"/>
    <n v="22182.09"/>
    <n v="5258.71"/>
    <n v="0"/>
    <n v="16923.38"/>
    <n v="5634.79"/>
    <n v="376.08"/>
    <n v="304"/>
    <n v="1"/>
    <n v="69"/>
    <x v="5"/>
    <s v="06/2021"/>
    <s v="Dell I5-9500T Computers"/>
    <n v="2"/>
    <s v="Dell I5-9500T Computers - 1885"/>
    <x v="0"/>
    <x v="0"/>
  </r>
  <r>
    <n v="7003058"/>
    <n v="1"/>
    <x v="6"/>
    <n v="60"/>
    <n v="45"/>
    <n v="0"/>
    <n v="10349.120000000001"/>
    <n v="0"/>
    <n v="10349.120000000001"/>
    <n v="2453.4699999999998"/>
    <n v="0"/>
    <n v="7895.65"/>
    <n v="2628.93"/>
    <n v="175.46"/>
    <n v="304"/>
    <n v="1"/>
    <n v="69"/>
    <x v="5"/>
    <s v="06/2021"/>
    <s v="Windows 10 Initiative"/>
    <n v="2"/>
    <s v="Windows 10 Initiative Various Memory Upgrades - 1880"/>
    <x v="0"/>
    <x v="0"/>
  </r>
  <r>
    <n v="7003381"/>
    <n v="1"/>
    <x v="6"/>
    <n v="60"/>
    <n v="46"/>
    <n v="0"/>
    <n v="300"/>
    <n v="0"/>
    <n v="300"/>
    <n v="66.09"/>
    <n v="0"/>
    <n v="233.91"/>
    <n v="71.17"/>
    <n v="5.08"/>
    <n v="304"/>
    <n v="1"/>
    <n v="69"/>
    <x v="5"/>
    <s v="06/2021"/>
    <s v="Core Systems refresh"/>
    <n v="2"/>
    <s v="Core Systems refresh - 1883"/>
    <x v="0"/>
    <x v="0"/>
  </r>
  <r>
    <n v="7003382"/>
    <n v="1"/>
    <x v="6"/>
    <n v="60"/>
    <n v="44"/>
    <n v="0"/>
    <n v="88011.97"/>
    <n v="0"/>
    <n v="88011.97"/>
    <n v="22337.53"/>
    <n v="0"/>
    <n v="65674.44"/>
    <n v="23830.13"/>
    <n v="1492.6000000000001"/>
    <n v="304"/>
    <n v="1"/>
    <n v="69"/>
    <x v="5"/>
    <s v="06/2021"/>
    <s v="Data Center Migration"/>
    <n v="2"/>
    <s v="Date Center Migration - 1872"/>
    <x v="0"/>
    <x v="0"/>
  </r>
  <r>
    <n v="7003385"/>
    <n v="1"/>
    <x v="6"/>
    <n v="60"/>
    <n v="44"/>
    <n v="0"/>
    <n v="19585.169999999998"/>
    <n v="0"/>
    <n v="19585.169999999998"/>
    <n v="4970.79"/>
    <n v="0"/>
    <n v="14614.38"/>
    <n v="5302.93"/>
    <n v="332.14"/>
    <n v="304"/>
    <n v="1"/>
    <n v="69"/>
    <x v="5"/>
    <s v="06/2021"/>
    <s v="Windows 10 Initiative"/>
    <n v="2"/>
    <s v="Windows 10 Initiative - 1871"/>
    <x v="0"/>
    <x v="0"/>
  </r>
  <r>
    <n v="7003660"/>
    <n v="1"/>
    <x v="6"/>
    <n v="60"/>
    <n v="46"/>
    <n v="0"/>
    <n v="131037.9"/>
    <n v="0"/>
    <n v="131037.9"/>
    <n v="28872.74"/>
    <n v="0"/>
    <n v="102165.16"/>
    <n v="31093.72"/>
    <n v="2220.98"/>
    <n v="304"/>
    <n v="1"/>
    <n v="69"/>
    <x v="5"/>
    <s v="06/2021"/>
    <s v="Energy Lane Infrastructure"/>
    <n v="2"/>
    <s v="Energy Lane Infrastructure - 1891"/>
    <x v="0"/>
    <x v="0"/>
  </r>
  <r>
    <n v="7003662"/>
    <n v="1"/>
    <x v="6"/>
    <n v="60"/>
    <n v="44"/>
    <n v="0"/>
    <n v="339.71"/>
    <n v="0"/>
    <n v="339.71"/>
    <n v="86.2"/>
    <n v="0"/>
    <n v="253.51"/>
    <n v="91.96"/>
    <n v="5.76"/>
    <n v="304"/>
    <n v="1"/>
    <n v="69"/>
    <x v="5"/>
    <s v="06/2021"/>
    <s v="Epson DS530 Scanner"/>
    <n v="2"/>
    <s v="Epson DS530 Scanner - 1867"/>
    <x v="0"/>
    <x v="0"/>
  </r>
  <r>
    <n v="7003663"/>
    <n v="1"/>
    <x v="6"/>
    <n v="60"/>
    <n v="44"/>
    <n v="0"/>
    <n v="15215.52"/>
    <n v="0"/>
    <n v="15215.52"/>
    <n v="3861.7"/>
    <n v="0"/>
    <n v="11353.82"/>
    <n v="4119.74"/>
    <n v="258.04000000000002"/>
    <n v="304"/>
    <n v="1"/>
    <n v="69"/>
    <x v="5"/>
    <s v="06/2021"/>
    <s v="Network Site Refresh"/>
    <n v="2"/>
    <s v="Network Site Refresh - 1865"/>
    <x v="0"/>
    <x v="0"/>
  </r>
  <r>
    <n v="7003952"/>
    <n v="1"/>
    <x v="6"/>
    <n v="60"/>
    <n v="44"/>
    <n v="0"/>
    <n v="469.08"/>
    <n v="0"/>
    <n v="469.08"/>
    <n v="119.06"/>
    <n v="0"/>
    <n v="350.02"/>
    <n v="127.01"/>
    <n v="7.95"/>
    <n v="304"/>
    <n v="1"/>
    <n v="69"/>
    <x v="5"/>
    <s v="06/2021"/>
    <s v="Brother PT600 Label Maker"/>
    <n v="2"/>
    <s v="Brother PT600 Label Maker - 1890"/>
    <x v="0"/>
    <x v="0"/>
  </r>
  <r>
    <n v="7003955"/>
    <n v="1"/>
    <x v="6"/>
    <n v="60"/>
    <n v="45"/>
    <n v="0"/>
    <n v="4543.3900000000003"/>
    <n v="0"/>
    <n v="4543.3900000000003"/>
    <n v="1077.1099999999999"/>
    <n v="0"/>
    <n v="3466.28"/>
    <n v="1154.1400000000001"/>
    <n v="77.03"/>
    <n v="304"/>
    <n v="1"/>
    <n v="69"/>
    <x v="5"/>
    <s v="06/2021"/>
    <s v="Dell 22 Inch Monitor P2217"/>
    <n v="2"/>
    <s v="Dell 22 Inch Monitor P2217 - 1879"/>
    <x v="0"/>
    <x v="0"/>
  </r>
  <r>
    <n v="7003956"/>
    <n v="1"/>
    <x v="6"/>
    <n v="60"/>
    <n v="46"/>
    <n v="0"/>
    <n v="4044.64"/>
    <n v="0"/>
    <n v="4044.64"/>
    <n v="891.15"/>
    <n v="0"/>
    <n v="3153.49"/>
    <n v="959.7"/>
    <n v="68.55"/>
    <n v="304"/>
    <n v="1"/>
    <n v="69"/>
    <x v="5"/>
    <s v="06/2021"/>
    <s v="Dell I5-9500T Computers"/>
    <n v="2"/>
    <s v="Dell I5-9500T Computers - 1878"/>
    <x v="0"/>
    <x v="0"/>
  </r>
  <r>
    <n v="7003962"/>
    <n v="1"/>
    <x v="6"/>
    <n v="60"/>
    <n v="46"/>
    <n v="0"/>
    <n v="-9192.9599999999991"/>
    <n v="0"/>
    <n v="-9192.9599999999991"/>
    <n v="-2025.53"/>
    <n v="0"/>
    <n v="-7167.43"/>
    <n v="-2181.34"/>
    <n v="-155.81"/>
    <n v="304"/>
    <n v="1"/>
    <n v="69"/>
    <x v="5"/>
    <s v="06/2021"/>
    <s v="Network Site Refresh"/>
    <n v="2"/>
    <s v="Network Site Refresh - 1887"/>
    <x v="0"/>
    <x v="0"/>
  </r>
  <r>
    <n v="7004243"/>
    <n v="1"/>
    <x v="6"/>
    <n v="60"/>
    <n v="44"/>
    <n v="0"/>
    <n v="15513.91"/>
    <n v="0"/>
    <n v="15513.91"/>
    <n v="3937.43"/>
    <n v="0"/>
    <n v="11576.48"/>
    <n v="4200.53"/>
    <n v="263.10000000000002"/>
    <n v="304"/>
    <n v="1"/>
    <n v="69"/>
    <x v="5"/>
    <s v="06/2021"/>
    <s v="Core Systems refresh"/>
    <n v="2"/>
    <s v="Core Systems refresh - 1870"/>
    <x v="0"/>
    <x v="0"/>
  </r>
  <r>
    <n v="7004244"/>
    <n v="1"/>
    <x v="6"/>
    <n v="60"/>
    <n v="45"/>
    <n v="0"/>
    <n v="91652.7"/>
    <n v="0"/>
    <n v="91652.7"/>
    <n v="21727.99"/>
    <n v="0"/>
    <n v="69924.710000000006"/>
    <n v="23281.87"/>
    <n v="1553.88"/>
    <n v="304"/>
    <n v="1"/>
    <n v="69"/>
    <x v="5"/>
    <s v="06/2021"/>
    <s v="Dell 7400 I5-8365 PC"/>
    <n v="2"/>
    <s v="Dell 7400 I5-8365 PC - 1877"/>
    <x v="0"/>
    <x v="0"/>
  </r>
  <r>
    <n v="7004245"/>
    <n v="1"/>
    <x v="6"/>
    <n v="36"/>
    <n v="20"/>
    <n v="0"/>
    <n v="27008.85"/>
    <n v="0"/>
    <n v="27008.85"/>
    <n v="11549.23"/>
    <n v="0"/>
    <n v="15459.62"/>
    <n v="12322.21"/>
    <n v="772.98"/>
    <n v="304"/>
    <n v="1"/>
    <n v="69"/>
    <x v="5"/>
    <s v="06/2021"/>
    <s v="Dell 7400 I5-8365 PC"/>
    <n v="2"/>
    <s v="Dell 7400 I5-8365 PC w/dual 22 Inch Monitors Cust Serv Work at Home - 1873"/>
    <x v="0"/>
    <x v="0"/>
  </r>
  <r>
    <n v="7004248"/>
    <n v="1"/>
    <x v="6"/>
    <n v="60"/>
    <n v="46"/>
    <n v="0"/>
    <n v="188164.52"/>
    <n v="0"/>
    <n v="188164.52"/>
    <n v="41459.99"/>
    <n v="0"/>
    <n v="146704.53"/>
    <n v="44649.22"/>
    <n v="3189.23"/>
    <n v="304"/>
    <n v="1"/>
    <n v="69"/>
    <x v="5"/>
    <s v="06/2021"/>
    <s v="Windows 10 Deployment Install"/>
    <n v="2"/>
    <s v="Windows 10 Deployment Installation - 1889"/>
    <x v="0"/>
    <x v="0"/>
  </r>
  <r>
    <n v="7004249"/>
    <n v="1"/>
    <x v="6"/>
    <n v="60"/>
    <n v="46"/>
    <n v="0"/>
    <n v="2608.42"/>
    <n v="0"/>
    <n v="2608.42"/>
    <n v="574.73"/>
    <n v="0"/>
    <n v="2033.69"/>
    <n v="618.94000000000005"/>
    <n v="44.21"/>
    <n v="304"/>
    <n v="1"/>
    <n v="69"/>
    <x v="5"/>
    <s v="06/2021"/>
    <s v="Windows 10 Initiative"/>
    <n v="2"/>
    <s v="Windows 10 Initiative Various Memory Upgrades - 1886"/>
    <x v="0"/>
    <x v="0"/>
  </r>
  <r>
    <n v="7004568"/>
    <n v="1"/>
    <x v="6"/>
    <n v="60"/>
    <n v="44"/>
    <n v="0"/>
    <n v="9749.26"/>
    <n v="0"/>
    <n v="9749.26"/>
    <n v="2474.4"/>
    <n v="0"/>
    <n v="7274.86"/>
    <n v="2639.74"/>
    <n v="165.34"/>
    <n v="304"/>
    <n v="1"/>
    <n v="69"/>
    <x v="5"/>
    <s v="06/2021"/>
    <s v="MS Surface Pro I5 Computers"/>
    <n v="2"/>
    <s v="MS Surface Pro I5 Computers w/docking - 1866"/>
    <x v="0"/>
    <x v="0"/>
  </r>
  <r>
    <n v="7004570"/>
    <n v="1"/>
    <x v="6"/>
    <n v="60"/>
    <n v="46"/>
    <n v="0"/>
    <n v="57404.959999999999"/>
    <n v="0"/>
    <n v="57404.959999999999"/>
    <n v="12648.57"/>
    <n v="0"/>
    <n v="44756.39"/>
    <n v="13621.53"/>
    <n v="972.96"/>
    <n v="304"/>
    <n v="1"/>
    <n v="69"/>
    <x v="5"/>
    <s v="06/2021"/>
    <s v="Unified Comm Enhancement"/>
    <n v="2"/>
    <s v="Unified Communications Enhancement - 1892"/>
    <x v="0"/>
    <x v="0"/>
  </r>
  <r>
    <n v="7004888"/>
    <n v="1"/>
    <x v="6"/>
    <n v="60"/>
    <n v="45"/>
    <n v="0"/>
    <n v="800"/>
    <n v="0"/>
    <n v="800"/>
    <n v="189.61"/>
    <n v="0"/>
    <n v="610.39"/>
    <n v="203.17"/>
    <n v="13.56"/>
    <n v="304"/>
    <n v="1"/>
    <n v="69"/>
    <x v="5"/>
    <s v="06/2021"/>
    <s v="Core Systems refresh"/>
    <n v="2"/>
    <s v="Core Systems refresh - 1875"/>
    <x v="0"/>
    <x v="0"/>
  </r>
  <r>
    <n v="7004889"/>
    <n v="1"/>
    <x v="6"/>
    <n v="60"/>
    <n v="46"/>
    <n v="0"/>
    <n v="9192.9599999999991"/>
    <n v="0"/>
    <n v="9192.9599999999991"/>
    <n v="2025.53"/>
    <n v="0"/>
    <n v="7167.43"/>
    <n v="2181.34"/>
    <n v="155.81"/>
    <n v="304"/>
    <n v="1"/>
    <n v="69"/>
    <x v="5"/>
    <s v="06/2021"/>
    <s v="Data Center Migration"/>
    <n v="2"/>
    <s v="Date Center Migration - 1888"/>
    <x v="0"/>
    <x v="0"/>
  </r>
  <r>
    <n v="7004890"/>
    <n v="1"/>
    <x v="6"/>
    <n v="60"/>
    <n v="46"/>
    <n v="0"/>
    <n v="51475.16"/>
    <n v="0"/>
    <n v="51475.16"/>
    <n v="11341.98"/>
    <n v="0"/>
    <n v="40133.18"/>
    <n v="12214.44"/>
    <n v="872.46"/>
    <n v="304"/>
    <n v="1"/>
    <n v="69"/>
    <x v="5"/>
    <s v="06/2021"/>
    <s v="Dell I5-8365 Computers"/>
    <n v="2"/>
    <s v="Dell I5-8365 Computers - 1868"/>
    <x v="0"/>
    <x v="0"/>
  </r>
  <r>
    <n v="43230560"/>
    <n v="1"/>
    <x v="6"/>
    <n v="60"/>
    <n v="60"/>
    <n v="0"/>
    <n v="0"/>
    <n v="2088"/>
    <n v="2088"/>
    <n v="0"/>
    <n v="0"/>
    <n v="2088"/>
    <n v="34.799999999999997"/>
    <n v="34.800000000000004"/>
    <n v="304"/>
    <n v="1"/>
    <n v="69"/>
    <x v="5"/>
    <s v="06/2021"/>
    <s v="Windows 10 Deployment"/>
    <n v="2"/>
    <s v="Windows 10 Deployment"/>
    <x v="0"/>
    <x v="0"/>
  </r>
  <r>
    <n v="2272863"/>
    <n v="1"/>
    <x v="6"/>
    <n v="60"/>
    <n v="52"/>
    <n v="0"/>
    <n v="24640"/>
    <n v="0"/>
    <n v="24640"/>
    <n v="3285.36"/>
    <n v="0"/>
    <n v="21354.639999999999"/>
    <n v="3696.03"/>
    <n v="410.67"/>
    <n v="305"/>
    <n v="1"/>
    <n v="70"/>
    <x v="6"/>
    <s v="06/2021"/>
    <s v="BIS IT805  Commvault Licens"/>
    <n v="2"/>
    <s v="BIS IT805  Commvault Licens"/>
    <x v="0"/>
    <x v="0"/>
  </r>
  <r>
    <n v="6932871"/>
    <n v="1"/>
    <x v="6"/>
    <n v="60"/>
    <n v="12"/>
    <n v="0"/>
    <n v="906.41"/>
    <n v="0"/>
    <n v="906.41"/>
    <n v="717.86"/>
    <n v="0"/>
    <n v="188.55"/>
    <n v="733.57"/>
    <n v="15.71"/>
    <n v="305"/>
    <n v="1"/>
    <n v="70"/>
    <x v="6"/>
    <s v="06/2021"/>
    <s v="CISCO Meraki MR42 Cloud Managed A/P"/>
    <n v="2"/>
    <s v="CISCO Meraki MR42 Cloud Managed A/P &amp; License - 1578"/>
    <x v="0"/>
    <x v="0"/>
  </r>
  <r>
    <n v="6932898"/>
    <n v="1"/>
    <x v="6"/>
    <n v="60"/>
    <n v="5"/>
    <n v="0"/>
    <n v="10650"/>
    <n v="0"/>
    <n v="10650"/>
    <n v="9762.5"/>
    <n v="0"/>
    <n v="887.5"/>
    <n v="9940"/>
    <n v="177.5"/>
    <n v="305"/>
    <n v="1"/>
    <n v="70"/>
    <x v="6"/>
    <s v="06/2021"/>
    <s v="Presidio 128 channel DSP module"/>
    <n v="2"/>
    <s v="Presidio 128 channel DSP module - 1441"/>
    <x v="0"/>
    <x v="0"/>
  </r>
  <r>
    <n v="6932920"/>
    <n v="1"/>
    <x v="6"/>
    <n v="120"/>
    <n v="30"/>
    <n v="0"/>
    <n v="51584.88"/>
    <n v="0"/>
    <n v="51584.88"/>
    <n v="38388.75"/>
    <n v="0"/>
    <n v="13196.13"/>
    <n v="38828.620000000003"/>
    <n v="439.87"/>
    <n v="305"/>
    <n v="1"/>
    <n v="70"/>
    <x v="6"/>
    <s v="06/2021"/>
    <s v="Silver Lake Office Additions"/>
    <n v="2"/>
    <s v="Silver Lake Office Additions - 1076"/>
    <x v="0"/>
    <x v="0"/>
  </r>
  <r>
    <n v="6933060"/>
    <n v="1"/>
    <x v="6"/>
    <n v="120"/>
    <n v="33"/>
    <n v="0"/>
    <n v="2755.12"/>
    <n v="0"/>
    <n v="2755.12"/>
    <n v="1981"/>
    <n v="0"/>
    <n v="774.12"/>
    <n v="2004.46"/>
    <n v="23.46"/>
    <n v="305"/>
    <n v="1"/>
    <n v="70"/>
    <x v="6"/>
    <s v="06/2021"/>
    <s v="Silver Lake Office Additions"/>
    <n v="2"/>
    <s v="Silver Lake Office Additions - 1174"/>
    <x v="0"/>
    <x v="0"/>
  </r>
  <r>
    <n v="6933088"/>
    <n v="1"/>
    <x v="6"/>
    <n v="60"/>
    <n v="3"/>
    <n v="0"/>
    <n v="61404.13"/>
    <n v="0"/>
    <n v="61404.13"/>
    <n v="58333.919999999998"/>
    <n v="0"/>
    <n v="3070.21"/>
    <n v="59357.32"/>
    <n v="1023.4"/>
    <n v="305"/>
    <n v="1"/>
    <n v="70"/>
    <x v="6"/>
    <s v="06/2021"/>
    <s v="ExacqVision server for Surveillance"/>
    <n v="2"/>
    <s v="ExacqVision server for Surveillance Cameras - 1365"/>
    <x v="0"/>
    <x v="0"/>
  </r>
  <r>
    <n v="6933198"/>
    <n v="1"/>
    <x v="6"/>
    <n v="60"/>
    <n v="9"/>
    <n v="0"/>
    <n v="68612.710000000006"/>
    <n v="0"/>
    <n v="68612.710000000006"/>
    <n v="57852.99"/>
    <n v="0"/>
    <n v="10759.72"/>
    <n v="59048.51"/>
    <n v="1195.52"/>
    <n v="305"/>
    <n v="1"/>
    <n v="70"/>
    <x v="6"/>
    <s v="06/2021"/>
    <s v="Server, (1) Poweredge 8930"/>
    <n v="2"/>
    <s v="Server, (1) Poweredge 8930 - 1525"/>
    <x v="0"/>
    <x v="0"/>
  </r>
  <r>
    <n v="6933617"/>
    <n v="1"/>
    <x v="6"/>
    <n v="60"/>
    <n v="9"/>
    <n v="0"/>
    <n v="64728.97"/>
    <n v="0"/>
    <n v="64728.97"/>
    <n v="54578.28"/>
    <n v="0"/>
    <n v="10150.69"/>
    <n v="55706.13"/>
    <n v="1127.8500000000001"/>
    <n v="305"/>
    <n v="1"/>
    <n v="70"/>
    <x v="6"/>
    <s v="06/2021"/>
    <s v="Server, (1) Poweredge 8930"/>
    <n v="2"/>
    <s v="Server, (1) Poweredge 8930 - 1526"/>
    <x v="0"/>
    <x v="0"/>
  </r>
  <r>
    <n v="6933640"/>
    <n v="1"/>
    <x v="6"/>
    <n v="60"/>
    <n v="9"/>
    <n v="0"/>
    <n v="14584"/>
    <n v="0"/>
    <n v="14584"/>
    <n v="12296.97"/>
    <n v="0"/>
    <n v="2287.0300000000002"/>
    <n v="12551.08"/>
    <n v="254.11"/>
    <n v="305"/>
    <n v="1"/>
    <n v="70"/>
    <x v="6"/>
    <s v="06/2021"/>
    <s v="(40) Cust 2T 3.5 inch Hard Drives"/>
    <n v="2"/>
    <s v="(40) Cust 2T 3.5 inch Hard Drives - 1524"/>
    <x v="0"/>
    <x v="0"/>
  </r>
  <r>
    <n v="6933711"/>
    <n v="1"/>
    <x v="6"/>
    <n v="60"/>
    <n v="2"/>
    <n v="0"/>
    <n v="13413.48"/>
    <n v="0"/>
    <n v="13413.48"/>
    <n v="12966.37"/>
    <n v="0"/>
    <n v="447.11"/>
    <n v="13189.93"/>
    <n v="223.56"/>
    <n v="305"/>
    <n v="1"/>
    <n v="70"/>
    <x v="6"/>
    <s v="06/2021"/>
    <s v="Cisco FirePOWER 7030 Chassis, 1U, 8"/>
    <n v="2"/>
    <s v="Cisco FirePOWER 7030 Chassis, 1U, 8 port copper - 1344"/>
    <x v="0"/>
    <x v="0"/>
  </r>
  <r>
    <n v="6933852"/>
    <n v="1"/>
    <x v="6"/>
    <n v="60"/>
    <n v="12"/>
    <n v="0"/>
    <n v="20195.759999999998"/>
    <n v="0"/>
    <n v="20195.759999999998"/>
    <n v="15995.04"/>
    <n v="0"/>
    <n v="4200.72"/>
    <n v="16345.1"/>
    <n v="350.06"/>
    <n v="305"/>
    <n v="1"/>
    <n v="70"/>
    <x v="6"/>
    <s v="06/2021"/>
    <s v="CISCO ONE ISR4431 w/license &amp; acces"/>
    <n v="2"/>
    <s v="CISCO ONE ISR4431 w/license &amp; accessories - 1576"/>
    <x v="0"/>
    <x v="0"/>
  </r>
  <r>
    <n v="6933920"/>
    <n v="1"/>
    <x v="6"/>
    <n v="36"/>
    <n v="0"/>
    <n v="0"/>
    <n v="-487.06"/>
    <n v="0"/>
    <n v="-487.06"/>
    <n v="-487.06"/>
    <n v="0"/>
    <n v="0"/>
    <n v="-487.06"/>
    <n v="0"/>
    <n v="305"/>
    <n v="1"/>
    <n v="70"/>
    <x v="6"/>
    <s v="06/2021"/>
    <s v="Server and Storage 02"/>
    <n v="2"/>
    <s v="Server and Storage 02 - 1305"/>
    <x v="0"/>
    <x v="0"/>
  </r>
  <r>
    <n v="6933935"/>
    <n v="1"/>
    <x v="6"/>
    <n v="36"/>
    <n v="0"/>
    <n v="0"/>
    <n v="-15920"/>
    <n v="0"/>
    <n v="-15920"/>
    <n v="-15920"/>
    <n v="0"/>
    <n v="0"/>
    <n v="-15920"/>
    <n v="0"/>
    <n v="305"/>
    <n v="1"/>
    <n v="70"/>
    <x v="6"/>
    <s v="06/2021"/>
    <s v="Upgrade Payment Processor"/>
    <n v="2"/>
    <s v="Upgrade Payment Processor - 1106"/>
    <x v="0"/>
    <x v="0"/>
  </r>
  <r>
    <n v="6933954"/>
    <n v="1"/>
    <x v="6"/>
    <n v="60"/>
    <n v="0"/>
    <n v="0"/>
    <n v="4400.84"/>
    <n v="-4400.84"/>
    <n v="0"/>
    <n v="4400.84"/>
    <n v="-4400.84"/>
    <n v="0"/>
    <n v="0"/>
    <n v="0"/>
    <n v="305"/>
    <n v="1"/>
    <n v="70"/>
    <x v="6"/>
    <s v="06/2021"/>
    <s v="Cameras, Exacq IP 2U recorder w/4 I"/>
    <n v="2"/>
    <s v="Cameras, Exacq IP 2U recorder w/4 IP licenses - 1332"/>
    <x v="0"/>
    <x v="0"/>
  </r>
  <r>
    <n v="6933956"/>
    <n v="1"/>
    <x v="6"/>
    <n v="60"/>
    <n v="12"/>
    <n v="0"/>
    <n v="3355.28"/>
    <n v="0"/>
    <n v="3355.28"/>
    <n v="2657.4"/>
    <n v="0"/>
    <n v="697.88"/>
    <n v="2715.56"/>
    <n v="58.160000000000004"/>
    <n v="305"/>
    <n v="1"/>
    <n v="70"/>
    <x v="6"/>
    <s v="06/2021"/>
    <s v="CISCO CAT29601-X 48GBE POE"/>
    <n v="2"/>
    <s v="CISCO CAT29601-X 48GBE POE - 1577"/>
    <x v="0"/>
    <x v="0"/>
  </r>
  <r>
    <n v="24740790"/>
    <n v="1"/>
    <x v="6"/>
    <n v="60"/>
    <n v="59"/>
    <n v="0"/>
    <n v="5761.5"/>
    <n v="0"/>
    <n v="5761.5"/>
    <n v="96.03"/>
    <n v="0"/>
    <n v="5665.47"/>
    <n v="192.05"/>
    <n v="96.02"/>
    <n v="305"/>
    <n v="1"/>
    <n v="70"/>
    <x v="6"/>
    <s v="06/2021"/>
    <s v="Work Order Addition"/>
    <n v="2"/>
    <s v="Computer Equipment"/>
    <x v="0"/>
    <x v="0"/>
  </r>
  <r>
    <n v="34690541"/>
    <n v="1"/>
    <x v="6"/>
    <n v="60"/>
    <n v="60"/>
    <n v="0"/>
    <n v="31663.75"/>
    <n v="0"/>
    <n v="31663.75"/>
    <n v="0"/>
    <n v="0"/>
    <n v="31663.75"/>
    <n v="527.73"/>
    <n v="527.73"/>
    <n v="305"/>
    <n v="1"/>
    <n v="70"/>
    <x v="6"/>
    <s v="06/2021"/>
    <s v="Work Order Addition"/>
    <n v="2"/>
    <s v="Computer Equipment"/>
    <x v="0"/>
    <x v="0"/>
  </r>
  <r>
    <n v="43252783"/>
    <n v="1"/>
    <x v="6"/>
    <n v="60"/>
    <n v="60"/>
    <n v="0"/>
    <n v="0"/>
    <n v="9559.18"/>
    <n v="9559.18"/>
    <n v="0"/>
    <n v="0"/>
    <n v="0"/>
    <n v="0"/>
    <n v="0"/>
    <n v="305"/>
    <n v="1"/>
    <n v="70"/>
    <x v="6"/>
    <s v="06/2021"/>
    <s v="Work Order Addition"/>
    <n v="2"/>
    <s v="Computer Equipment"/>
    <x v="0"/>
    <x v="0"/>
  </r>
  <r>
    <n v="43252786"/>
    <n v="1"/>
    <x v="6"/>
    <n v="60"/>
    <n v="60"/>
    <n v="0"/>
    <n v="0"/>
    <n v="49370.54"/>
    <n v="49370.54"/>
    <n v="0"/>
    <n v="0"/>
    <n v="0"/>
    <n v="0"/>
    <n v="0"/>
    <n v="305"/>
    <n v="1"/>
    <n v="70"/>
    <x v="6"/>
    <s v="06/2021"/>
    <s v="Work Order Addition"/>
    <n v="2"/>
    <s v="Computer Equipment"/>
    <x v="0"/>
    <x v="0"/>
  </r>
  <r>
    <n v="6933624"/>
    <n v="1"/>
    <x v="6"/>
    <n v="84"/>
    <n v="40"/>
    <n v="0"/>
    <n v="133969.25"/>
    <n v="0"/>
    <n v="133969.25"/>
    <n v="70129.960000000006"/>
    <n v="0"/>
    <n v="63839.29"/>
    <n v="71725.94"/>
    <n v="1595.98"/>
    <n v="306"/>
    <n v="1"/>
    <n v="71"/>
    <x v="7"/>
    <s v="06/2021"/>
    <s v="Middletown Office Furniture &amp; Fixtu"/>
    <n v="2"/>
    <s v="Middletown Office Furniture &amp; Fixtures - 114 Sandhill Dr - 1716"/>
    <x v="0"/>
    <x v="0"/>
  </r>
  <r>
    <n v="923015"/>
    <n v="1"/>
    <x v="6"/>
    <n v="36"/>
    <n v="31"/>
    <n v="0"/>
    <n v="-15902.27"/>
    <n v="0"/>
    <n v="-15902.27"/>
    <n v="-2208.65"/>
    <n v="0"/>
    <n v="-13693.62"/>
    <n v="-2650.38"/>
    <n v="-441.73"/>
    <n v="307"/>
    <n v="1"/>
    <n v="72"/>
    <x v="8"/>
    <s v="06/2021"/>
    <s v="Bill Print Phase 1"/>
    <n v="2"/>
    <s v="Bill Print Phase 1"/>
    <x v="0"/>
    <x v="0"/>
  </r>
  <r>
    <n v="923018"/>
    <n v="1"/>
    <x v="6"/>
    <n v="36"/>
    <n v="23"/>
    <n v="0"/>
    <n v="60251.33"/>
    <n v="0"/>
    <n v="60251.33"/>
    <n v="13320.64"/>
    <n v="0"/>
    <n v="46930.69"/>
    <n v="15361.1"/>
    <n v="2040.46"/>
    <n v="307"/>
    <n v="1"/>
    <n v="72"/>
    <x v="8"/>
    <s v="06/2021"/>
    <s v="Bill Pres Dept Chgs"/>
    <n v="2"/>
    <s v="Bill Pres Dept Chgs"/>
    <x v="0"/>
    <x v="0"/>
  </r>
  <r>
    <n v="923021"/>
    <n v="1"/>
    <x v="6"/>
    <n v="36"/>
    <n v="23"/>
    <n v="0"/>
    <n v="122288.36"/>
    <n v="0"/>
    <n v="122288.36"/>
    <n v="32919.22"/>
    <n v="0"/>
    <n v="89369.14"/>
    <n v="36804.83"/>
    <n v="3885.61"/>
    <n v="307"/>
    <n v="1"/>
    <n v="72"/>
    <x v="8"/>
    <s v="06/2021"/>
    <s v="Tableau Software"/>
    <n v="2"/>
    <s v="Tableau Software"/>
    <x v="0"/>
    <x v="0"/>
  </r>
  <r>
    <n v="1949246"/>
    <n v="1"/>
    <x v="6"/>
    <n v="36"/>
    <n v="27"/>
    <n v="0"/>
    <n v="354440.39"/>
    <n v="0"/>
    <n v="354440.39"/>
    <n v="82987.86"/>
    <n v="0"/>
    <n v="271452.53000000003"/>
    <n v="93041.66"/>
    <n v="10053.800000000001"/>
    <n v="307"/>
    <n v="1"/>
    <n v="72"/>
    <x v="8"/>
    <s v="06/2021"/>
    <s v="Kubra Elkton Gas Platform"/>
    <n v="2"/>
    <s v="Kubra Elkton Gas Platform"/>
    <x v="0"/>
    <x v="0"/>
  </r>
  <r>
    <n v="2272879"/>
    <n v="1"/>
    <x v="6"/>
    <n v="36"/>
    <n v="27"/>
    <n v="0"/>
    <n v="97.5"/>
    <n v="0"/>
    <n v="97.5"/>
    <n v="24.39"/>
    <n v="0"/>
    <n v="73.11"/>
    <n v="27.1"/>
    <n v="2.71"/>
    <n v="307"/>
    <n v="1"/>
    <n v="72"/>
    <x v="8"/>
    <s v="06/2021"/>
    <s v="Cisco CER 911 Phone System"/>
    <n v="2"/>
    <s v="Cisco CER 911 Phone System"/>
    <x v="0"/>
    <x v="0"/>
  </r>
  <r>
    <n v="3775377"/>
    <n v="1"/>
    <x v="6"/>
    <n v="36"/>
    <n v="31"/>
    <n v="0"/>
    <n v="99076"/>
    <n v="-99076"/>
    <n v="0"/>
    <n v="12347.53"/>
    <n v="0"/>
    <n v="0"/>
    <n v="0"/>
    <n v="-12347.53"/>
    <n v="307"/>
    <n v="1"/>
    <n v="72"/>
    <x v="8"/>
    <s v="06/2021"/>
    <s v="CU20310113 - Software Robitics"/>
    <n v="2"/>
    <s v="CU20310113 - Software Robitics"/>
    <x v="0"/>
    <x v="0"/>
  </r>
  <r>
    <n v="6933081"/>
    <n v="1"/>
    <x v="6"/>
    <n v="36"/>
    <n v="3"/>
    <n v="0"/>
    <n v="50079.38"/>
    <n v="0"/>
    <n v="50079.38"/>
    <n v="45645.279999999999"/>
    <n v="0"/>
    <n v="4434.1000000000004"/>
    <n v="47123.31"/>
    <n v="1478.03"/>
    <n v="307"/>
    <n v="1"/>
    <n v="72"/>
    <x v="8"/>
    <s v="06/2021"/>
    <s v="Bill Print Ph 1"/>
    <n v="2"/>
    <s v="Bill Print Ph 1 - 1787"/>
    <x v="0"/>
    <x v="0"/>
  </r>
  <r>
    <n v="6933363"/>
    <n v="1"/>
    <x v="6"/>
    <n v="36"/>
    <n v="6"/>
    <n v="0"/>
    <n v="37755.9"/>
    <n v="0"/>
    <n v="37755.9"/>
    <n v="31132.05"/>
    <n v="0"/>
    <n v="6623.85"/>
    <n v="32236.03"/>
    <n v="1103.98"/>
    <n v="307"/>
    <n v="1"/>
    <n v="72"/>
    <x v="8"/>
    <s v="06/2021"/>
    <s v="Bill Print Ph 1"/>
    <n v="2"/>
    <s v="Bill Print Ph 1 - 1809"/>
    <x v="0"/>
    <x v="0"/>
  </r>
  <r>
    <n v="6933510"/>
    <n v="1"/>
    <x v="6"/>
    <n v="36"/>
    <n v="5"/>
    <n v="0"/>
    <n v="58320.17"/>
    <n v="0"/>
    <n v="58320.17"/>
    <n v="49770.15"/>
    <n v="0"/>
    <n v="8550.02"/>
    <n v="51480.15"/>
    <n v="1710"/>
    <n v="307"/>
    <n v="1"/>
    <n v="72"/>
    <x v="8"/>
    <s v="06/2021"/>
    <s v="Bill Print Ph 1"/>
    <n v="2"/>
    <s v="Bill Print Ph 1 - 1800"/>
    <x v="0"/>
    <x v="0"/>
  </r>
  <r>
    <n v="6933615"/>
    <n v="1"/>
    <x v="6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6/2021"/>
    <s v="New Corporate / Executive Dashboard"/>
    <n v="2"/>
    <s v="New Corporate / Executive Dashboard - 904"/>
    <x v="0"/>
    <x v="0"/>
  </r>
  <r>
    <n v="6933648"/>
    <n v="1"/>
    <x v="6"/>
    <n v="36"/>
    <n v="4"/>
    <n v="0"/>
    <n v="4673.29"/>
    <n v="0"/>
    <n v="4673.29"/>
    <n v="4123.49"/>
    <n v="0"/>
    <n v="549.79999999999995"/>
    <n v="4260.9399999999996"/>
    <n v="137.45000000000002"/>
    <n v="307"/>
    <n v="1"/>
    <n v="72"/>
    <x v="8"/>
    <s v="06/2021"/>
    <s v="Bill Print Ph 1"/>
    <n v="2"/>
    <s v="Bill Print Ph 1 - 1791"/>
    <x v="0"/>
    <x v="0"/>
  </r>
  <r>
    <n v="6933659"/>
    <n v="1"/>
    <x v="6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6/2021"/>
    <s v="Corporate &amp; BU Website"/>
    <n v="2"/>
    <s v="Corporate &amp; BU Website - 1089"/>
    <x v="0"/>
    <x v="0"/>
  </r>
  <r>
    <n v="6934007"/>
    <n v="1"/>
    <x v="6"/>
    <n v="36"/>
    <n v="8"/>
    <n v="0"/>
    <n v="34344.89"/>
    <n v="0"/>
    <n v="34344.89"/>
    <n v="26349.25"/>
    <n v="0"/>
    <n v="7995.64"/>
    <n v="27348.71"/>
    <n v="999.46"/>
    <n v="307"/>
    <n v="1"/>
    <n v="72"/>
    <x v="8"/>
    <s v="06/2021"/>
    <s v="Bill Print Ph 1"/>
    <n v="2"/>
    <s v="Bill Print Ph 1 - 1811"/>
    <x v="0"/>
    <x v="0"/>
  </r>
  <r>
    <n v="6934008"/>
    <n v="1"/>
    <x v="6"/>
    <n v="36"/>
    <n v="10"/>
    <n v="0"/>
    <n v="22139.74"/>
    <n v="0"/>
    <n v="22139.74"/>
    <n v="15722.4"/>
    <n v="0"/>
    <n v="6417.34"/>
    <n v="16364.13"/>
    <n v="641.73"/>
    <n v="307"/>
    <n v="1"/>
    <n v="72"/>
    <x v="8"/>
    <s v="06/2021"/>
    <s v="Bill Print Ph 1"/>
    <n v="2"/>
    <s v="Bill Print Ph 1 - 1821"/>
    <x v="0"/>
    <x v="0"/>
  </r>
  <r>
    <n v="6934009"/>
    <n v="1"/>
    <x v="6"/>
    <n v="36"/>
    <n v="11"/>
    <n v="0"/>
    <n v="6917.25"/>
    <n v="0"/>
    <n v="6917.25"/>
    <n v="4715.55"/>
    <n v="0"/>
    <n v="2201.6999999999998"/>
    <n v="4915.7"/>
    <n v="200.15"/>
    <n v="307"/>
    <n v="1"/>
    <n v="72"/>
    <x v="8"/>
    <s v="06/2021"/>
    <s v="Bill Print Ph 1"/>
    <n v="2"/>
    <s v="Bill Print Ph 1 - 1825"/>
    <x v="0"/>
    <x v="0"/>
  </r>
  <r>
    <n v="6934010"/>
    <n v="1"/>
    <x v="6"/>
    <n v="36"/>
    <n v="14"/>
    <n v="0"/>
    <n v="27232.83"/>
    <n v="0"/>
    <n v="27232.83"/>
    <n v="16250.04"/>
    <n v="0"/>
    <n v="10982.79"/>
    <n v="17034.52"/>
    <n v="784.48"/>
    <n v="307"/>
    <n v="1"/>
    <n v="72"/>
    <x v="8"/>
    <s v="06/2021"/>
    <s v="Bill Print Ph 1"/>
    <n v="2"/>
    <s v="Bill Print Ph 1 - 1838"/>
    <x v="0"/>
    <x v="0"/>
  </r>
  <r>
    <n v="6934011"/>
    <n v="1"/>
    <x v="6"/>
    <n v="36"/>
    <n v="15"/>
    <n v="0"/>
    <n v="1991.29"/>
    <n v="0"/>
    <n v="1991.29"/>
    <n v="1131.95"/>
    <n v="0"/>
    <n v="859.34"/>
    <n v="1189.24"/>
    <n v="57.29"/>
    <n v="307"/>
    <n v="1"/>
    <n v="72"/>
    <x v="8"/>
    <s v="06/2021"/>
    <s v="Bill Print Ph 1"/>
    <n v="2"/>
    <s v="Bill Print Ph 1 - 1840"/>
    <x v="0"/>
    <x v="0"/>
  </r>
  <r>
    <n v="6934014"/>
    <n v="1"/>
    <x v="6"/>
    <n v="36"/>
    <n v="18"/>
    <n v="0"/>
    <n v="200000"/>
    <n v="0"/>
    <n v="200000"/>
    <n v="96774.23"/>
    <n v="0"/>
    <n v="103225.77"/>
    <n v="102509"/>
    <n v="5734.77"/>
    <n v="307"/>
    <n v="1"/>
    <n v="72"/>
    <x v="8"/>
    <s v="06/2021"/>
    <s v="ECIS Software Licenses"/>
    <n v="2"/>
    <s v="ECIS Software Licenses - 1863"/>
    <x v="0"/>
    <x v="0"/>
  </r>
  <r>
    <n v="6934021"/>
    <n v="1"/>
    <x v="6"/>
    <n v="36"/>
    <n v="18"/>
    <n v="0"/>
    <n v="66258.149999999994"/>
    <n v="0"/>
    <n v="66258.149999999994"/>
    <n v="32060.400000000001"/>
    <n v="0"/>
    <n v="34197.75"/>
    <n v="33960.28"/>
    <n v="1899.88"/>
    <n v="307"/>
    <n v="1"/>
    <n v="72"/>
    <x v="8"/>
    <s v="06/2021"/>
    <s v="Call back in Queue"/>
    <n v="2"/>
    <s v="Tableau Software - 1862"/>
    <x v="0"/>
    <x v="0"/>
  </r>
  <r>
    <n v="6934032"/>
    <n v="1"/>
    <x v="6"/>
    <n v="36"/>
    <n v="9"/>
    <n v="0"/>
    <n v="13544.23"/>
    <n v="0"/>
    <n v="13544.23"/>
    <n v="10004.26"/>
    <n v="0"/>
    <n v="3539.97"/>
    <n v="10397.59"/>
    <n v="393.33"/>
    <n v="307"/>
    <n v="1"/>
    <n v="72"/>
    <x v="8"/>
    <s v="06/2021"/>
    <s v="Bill Print Ph 1"/>
    <n v="2"/>
    <s v="Bill Print Ph 1 - 1816"/>
    <x v="0"/>
    <x v="0"/>
  </r>
  <r>
    <n v="6934033"/>
    <n v="1"/>
    <x v="6"/>
    <n v="36"/>
    <n v="13"/>
    <n v="0"/>
    <n v="11903.84"/>
    <n v="0"/>
    <n v="11903.84"/>
    <n v="7439.9"/>
    <n v="0"/>
    <n v="4463.9399999999996"/>
    <n v="7783.28"/>
    <n v="343.38"/>
    <n v="307"/>
    <n v="1"/>
    <n v="72"/>
    <x v="8"/>
    <s v="06/2021"/>
    <s v="Bill Print Ph 1"/>
    <n v="2"/>
    <s v="Bill Print Ph 1 - 1837"/>
    <x v="0"/>
    <x v="0"/>
  </r>
  <r>
    <n v="6934040"/>
    <n v="1"/>
    <x v="6"/>
    <n v="36"/>
    <n v="17"/>
    <n v="0"/>
    <n v="32923.5"/>
    <n v="0"/>
    <n v="32923.5"/>
    <n v="16858.080000000002"/>
    <n v="0"/>
    <n v="16065.42"/>
    <n v="17803.099999999999"/>
    <n v="945.02"/>
    <n v="307"/>
    <n v="1"/>
    <n v="72"/>
    <x v="8"/>
    <s v="06/2021"/>
    <s v="Bill Print Ph 1"/>
    <n v="2"/>
    <s v="Bill Print Ph 1 - 1846"/>
    <x v="0"/>
    <x v="0"/>
  </r>
  <r>
    <n v="6934050"/>
    <n v="1"/>
    <x v="6"/>
    <n v="36"/>
    <n v="16"/>
    <n v="0"/>
    <n v="87097.38"/>
    <n v="0"/>
    <n v="87097.38"/>
    <n v="47052.63"/>
    <n v="0"/>
    <n v="40044.75"/>
    <n v="49555.43"/>
    <n v="2502.8000000000002"/>
    <n v="307"/>
    <n v="1"/>
    <n v="72"/>
    <x v="8"/>
    <s v="06/2021"/>
    <s v="Bill Print Ph 1"/>
    <n v="2"/>
    <s v="Bill Print Ph 1 - 1844"/>
    <x v="0"/>
    <x v="0"/>
  </r>
  <r>
    <n v="6934051"/>
    <n v="1"/>
    <x v="6"/>
    <n v="36"/>
    <n v="18"/>
    <n v="0"/>
    <n v="177402.45"/>
    <n v="0"/>
    <n v="177402.45"/>
    <n v="85839.91"/>
    <n v="0"/>
    <n v="91562.54"/>
    <n v="90926.720000000001"/>
    <n v="5086.8100000000004"/>
    <n v="307"/>
    <n v="1"/>
    <n v="72"/>
    <x v="8"/>
    <s v="06/2021"/>
    <s v="Call back in Queue"/>
    <n v="2"/>
    <s v="Call back in Queue - 1861"/>
    <x v="0"/>
    <x v="0"/>
  </r>
  <r>
    <n v="6934055"/>
    <n v="1"/>
    <x v="6"/>
    <n v="36"/>
    <n v="18"/>
    <n v="0"/>
    <n v="31250"/>
    <n v="0"/>
    <n v="31250"/>
    <n v="15121"/>
    <n v="0"/>
    <n v="16129"/>
    <n v="16017.06"/>
    <n v="896.06000000000006"/>
    <n v="307"/>
    <n v="1"/>
    <n v="72"/>
    <x v="8"/>
    <s v="06/2021"/>
    <s v="Pro2Oracle Software"/>
    <n v="2"/>
    <s v="Pro2Oracle Software - 1860"/>
    <x v="0"/>
    <x v="0"/>
  </r>
  <r>
    <n v="6934060"/>
    <n v="1"/>
    <x v="6"/>
    <n v="36"/>
    <n v="12"/>
    <n v="0"/>
    <n v="8121.72"/>
    <n v="0"/>
    <n v="8121.72"/>
    <n v="5306.22"/>
    <n v="0"/>
    <n v="2815.5"/>
    <n v="5540.84"/>
    <n v="234.62"/>
    <n v="307"/>
    <n v="1"/>
    <n v="72"/>
    <x v="8"/>
    <s v="06/2021"/>
    <s v="Bill Print Ph 1"/>
    <n v="2"/>
    <s v="Bill Print Ph 1 - 1830"/>
    <x v="0"/>
    <x v="0"/>
  </r>
  <r>
    <n v="6934083"/>
    <n v="1"/>
    <x v="6"/>
    <n v="36"/>
    <n v="18"/>
    <n v="0"/>
    <n v="22000"/>
    <n v="0"/>
    <n v="22000"/>
    <n v="10645.15"/>
    <n v="0"/>
    <n v="11354.85"/>
    <n v="11275.98"/>
    <n v="630.83000000000004"/>
    <n v="307"/>
    <n v="1"/>
    <n v="72"/>
    <x v="8"/>
    <s v="06/2021"/>
    <s v="Utilicis Open Edge Pro2SQL Licenses"/>
    <n v="2"/>
    <s v="Utilicis Open Edge Pro2SQL Licenses - 1859"/>
    <x v="0"/>
    <x v="0"/>
  </r>
  <r>
    <n v="7003380"/>
    <n v="1"/>
    <x v="6"/>
    <n v="36"/>
    <n v="20"/>
    <n v="0"/>
    <n v="125995.23"/>
    <n v="0"/>
    <n v="125995.23"/>
    <n v="53876.73"/>
    <n v="0"/>
    <n v="72118.5"/>
    <n v="57482.66"/>
    <n v="3605.9300000000003"/>
    <n v="307"/>
    <n v="1"/>
    <n v="72"/>
    <x v="8"/>
    <s v="06/2021"/>
    <s v="Bill Print Ph 1"/>
    <n v="2"/>
    <s v="Bill Print Ph 1 - 1846"/>
    <x v="0"/>
    <x v="0"/>
  </r>
  <r>
    <n v="7003657"/>
    <n v="1"/>
    <x v="6"/>
    <n v="36"/>
    <n v="22"/>
    <n v="0"/>
    <n v="1892.22"/>
    <n v="0"/>
    <n v="1892.22"/>
    <n v="702.79"/>
    <n v="0"/>
    <n v="1189.43"/>
    <n v="756.86"/>
    <n v="54.07"/>
    <n v="307"/>
    <n v="1"/>
    <n v="72"/>
    <x v="8"/>
    <s v="06/2021"/>
    <s v="Bill Print Ph 1"/>
    <n v="2"/>
    <s v="Bill Print Ph 1 - 1882"/>
    <x v="0"/>
    <x v="0"/>
  </r>
  <r>
    <n v="7003658"/>
    <n v="1"/>
    <x v="6"/>
    <n v="60"/>
    <n v="46"/>
    <n v="0"/>
    <n v="20038.2"/>
    <n v="0"/>
    <n v="20038.2"/>
    <n v="4415.1899999999996"/>
    <n v="0"/>
    <n v="15623.01"/>
    <n v="4754.82"/>
    <n v="339.63"/>
    <n v="307"/>
    <n v="1"/>
    <n v="72"/>
    <x v="8"/>
    <s v="06/2021"/>
    <s v="CISCO 911 Phone System"/>
    <n v="2"/>
    <s v="CISCO 911 Phone System - 1894"/>
    <x v="0"/>
    <x v="0"/>
  </r>
  <r>
    <n v="7004239"/>
    <n v="1"/>
    <x v="6"/>
    <n v="36"/>
    <n v="21"/>
    <n v="0"/>
    <n v="4382.53"/>
    <n v="0"/>
    <n v="4382.53"/>
    <n v="1750.9"/>
    <n v="0"/>
    <n v="2631.63"/>
    <n v="1876.22"/>
    <n v="125.32000000000001"/>
    <n v="307"/>
    <n v="1"/>
    <n v="72"/>
    <x v="8"/>
    <s v="06/2021"/>
    <s v="Bill Print Ph 1"/>
    <n v="2"/>
    <s v="Bill Print Ph 1 - 1874"/>
    <x v="0"/>
    <x v="0"/>
  </r>
  <r>
    <n v="7004247"/>
    <n v="1"/>
    <x v="6"/>
    <n v="36"/>
    <n v="20"/>
    <n v="0"/>
    <n v="3264.01"/>
    <n v="0"/>
    <n v="3264.01"/>
    <n v="1395.71"/>
    <n v="0"/>
    <n v="1868.3"/>
    <n v="1489.13"/>
    <n v="93.42"/>
    <n v="307"/>
    <n v="1"/>
    <n v="72"/>
    <x v="8"/>
    <s v="06/2021"/>
    <s v="Tableau Software"/>
    <n v="2"/>
    <s v="Tableau Software - 1869"/>
    <x v="0"/>
    <x v="0"/>
  </r>
  <r>
    <n v="7004566"/>
    <n v="1"/>
    <x v="6"/>
    <n v="60"/>
    <n v="46"/>
    <n v="0"/>
    <n v="14055"/>
    <n v="0"/>
    <n v="14055"/>
    <n v="3096.86"/>
    <n v="0"/>
    <n v="10958.14"/>
    <n v="3335.08"/>
    <n v="238.22"/>
    <n v="307"/>
    <n v="1"/>
    <n v="72"/>
    <x v="8"/>
    <s v="06/2021"/>
    <s v="Ivanti Licenses"/>
    <n v="2"/>
    <s v="Ivanti Licenses - 1893"/>
    <x v="0"/>
    <x v="0"/>
  </r>
  <r>
    <n v="7004569"/>
    <n v="1"/>
    <x v="6"/>
    <n v="36"/>
    <n v="21"/>
    <n v="0"/>
    <n v="7551.23"/>
    <n v="0"/>
    <n v="7551.23"/>
    <n v="3016.81"/>
    <n v="0"/>
    <n v="4534.42"/>
    <n v="3232.73"/>
    <n v="215.92000000000002"/>
    <n v="307"/>
    <n v="1"/>
    <n v="72"/>
    <x v="8"/>
    <s v="06/2021"/>
    <s v="Tableau Software"/>
    <n v="2"/>
    <s v="Tableau Software - 1876"/>
    <x v="0"/>
    <x v="0"/>
  </r>
  <r>
    <n v="7004892"/>
    <n v="1"/>
    <x v="6"/>
    <n v="36"/>
    <n v="22"/>
    <n v="0"/>
    <n v="2536.2199999999998"/>
    <n v="0"/>
    <n v="2536.2199999999998"/>
    <n v="941.99"/>
    <n v="0"/>
    <n v="1594.23"/>
    <n v="1014.46"/>
    <n v="72.47"/>
    <n v="307"/>
    <n v="1"/>
    <n v="72"/>
    <x v="8"/>
    <s v="06/2021"/>
    <s v="Tableau Software"/>
    <n v="2"/>
    <s v="Tableau Software - 1884"/>
    <x v="0"/>
    <x v="0"/>
  </r>
  <r>
    <n v="11646761"/>
    <n v="1"/>
    <x v="6"/>
    <n v="36"/>
    <n v="33"/>
    <n v="0"/>
    <n v="18715.099999999999"/>
    <n v="0"/>
    <n v="18715.099999999999"/>
    <n v="1559.58"/>
    <n v="0"/>
    <n v="17155.52"/>
    <n v="2079.44"/>
    <n v="519.86"/>
    <n v="307"/>
    <n v="1"/>
    <n v="72"/>
    <x v="8"/>
    <s v="06/2021"/>
    <s v="CU20310116S   Zoom Call Recording"/>
    <n v="2"/>
    <s v="CU20310116S   Zoom Call Recording"/>
    <x v="0"/>
    <x v="0"/>
  </r>
  <r>
    <n v="17742108"/>
    <n v="1"/>
    <x v="6"/>
    <n v="36"/>
    <n v="34"/>
    <n v="0"/>
    <n v="109707.29"/>
    <n v="0"/>
    <n v="109707.29"/>
    <n v="6094.85"/>
    <n v="0"/>
    <n v="103612.44"/>
    <n v="9142.27"/>
    <n v="3047.42"/>
    <n v="307"/>
    <n v="1"/>
    <n v="72"/>
    <x v="8"/>
    <s v="06/2021"/>
    <s v="Work Order Addition"/>
    <n v="2"/>
    <s v="Computer Equipment"/>
    <x v="0"/>
    <x v="0"/>
  </r>
  <r>
    <n v="24740793"/>
    <n v="1"/>
    <x v="6"/>
    <n v="36"/>
    <n v="35"/>
    <n v="0"/>
    <n v="63548.52"/>
    <n v="0"/>
    <n v="63548.52"/>
    <n v="1765.24"/>
    <n v="0"/>
    <n v="61783.28"/>
    <n v="3530.48"/>
    <n v="1765.24"/>
    <n v="307"/>
    <n v="1"/>
    <n v="72"/>
    <x v="8"/>
    <s v="06/2021"/>
    <s v="Work Order Addition"/>
    <n v="2"/>
    <s v="Computer Equipment"/>
    <x v="0"/>
    <x v="0"/>
  </r>
  <r>
    <n v="34690544"/>
    <n v="1"/>
    <x v="6"/>
    <n v="36"/>
    <n v="36"/>
    <n v="0"/>
    <n v="47353.19"/>
    <n v="0"/>
    <n v="47353.19"/>
    <n v="0"/>
    <n v="0"/>
    <n v="47353.19"/>
    <n v="1315.37"/>
    <n v="1315.3700000000001"/>
    <n v="307"/>
    <n v="1"/>
    <n v="72"/>
    <x v="8"/>
    <s v="06/2021"/>
    <s v="Work Order Addition"/>
    <n v="2"/>
    <s v="Computer Equipment"/>
    <x v="0"/>
    <x v="0"/>
  </r>
  <r>
    <n v="43230557"/>
    <n v="1"/>
    <x v="6"/>
    <n v="36"/>
    <n v="36"/>
    <n v="0"/>
    <n v="0"/>
    <n v="674.98"/>
    <n v="674.98"/>
    <n v="0"/>
    <n v="0"/>
    <n v="674.98"/>
    <n v="18.75"/>
    <n v="18.75"/>
    <n v="307"/>
    <n v="1"/>
    <n v="72"/>
    <x v="8"/>
    <s v="06/2021"/>
    <s v="Bill Pres Dept Chgs"/>
    <n v="2"/>
    <s v="Bill Pres Dept Chgs"/>
    <x v="0"/>
    <x v="0"/>
  </r>
  <r>
    <n v="43252789"/>
    <n v="1"/>
    <x v="6"/>
    <n v="36"/>
    <n v="31"/>
    <n v="0"/>
    <n v="0"/>
    <n v="107364"/>
    <n v="107364"/>
    <n v="0"/>
    <n v="0"/>
    <n v="95016.47"/>
    <n v="15412.58"/>
    <n v="15412.58"/>
    <n v="307"/>
    <n v="1"/>
    <n v="72"/>
    <x v="8"/>
    <s v="06/2021"/>
    <s v="Work Order Addition"/>
    <n v="2"/>
    <s v="Computer Equipment"/>
    <x v="0"/>
    <x v="0"/>
  </r>
  <r>
    <n v="43252794"/>
    <n v="1"/>
    <x v="6"/>
    <n v="36"/>
    <n v="36"/>
    <n v="0"/>
    <n v="0"/>
    <n v="68364.94"/>
    <n v="68364.94"/>
    <n v="0"/>
    <n v="0"/>
    <n v="0"/>
    <n v="0"/>
    <n v="0"/>
    <n v="307"/>
    <n v="1"/>
    <n v="72"/>
    <x v="8"/>
    <s v="06/2021"/>
    <s v="Work Order Addition"/>
    <n v="2"/>
    <s v="Computer Equipment"/>
    <x v="0"/>
    <x v="0"/>
  </r>
  <r>
    <n v="6932872"/>
    <n v="1"/>
    <x v="6"/>
    <n v="84"/>
    <n v="40"/>
    <n v="0"/>
    <n v="49249"/>
    <n v="0"/>
    <n v="49249"/>
    <n v="25237.34"/>
    <n v="0"/>
    <n v="24011.66"/>
    <n v="25837.63"/>
    <n v="600.29"/>
    <n v="310"/>
    <n v="1"/>
    <n v="76"/>
    <x v="9"/>
    <s v="06/2021"/>
    <s v="CISCO Phone System - Compass Pointe"/>
    <n v="2"/>
    <s v="CISCO Phone System - Compass Pointe - 1719"/>
    <x v="0"/>
    <x v="0"/>
  </r>
  <r>
    <n v="6932926"/>
    <n v="1"/>
    <x v="6"/>
    <n v="60"/>
    <n v="21"/>
    <n v="0"/>
    <n v="10277.67"/>
    <n v="0"/>
    <n v="10277.67"/>
    <n v="6574.65"/>
    <n v="0"/>
    <n v="3703.02"/>
    <n v="6750.98"/>
    <n v="176.33"/>
    <n v="310"/>
    <n v="1"/>
    <n v="76"/>
    <x v="9"/>
    <s v="06/2021"/>
    <s v="LifeSize modernization conference c"/>
    <n v="2"/>
    <s v="LifeSize modernization conference calling equipment - 1731"/>
    <x v="0"/>
    <x v="0"/>
  </r>
  <r>
    <n v="6933123"/>
    <n v="1"/>
    <x v="6"/>
    <n v="84"/>
    <n v="40"/>
    <n v="0"/>
    <n v="128599.6"/>
    <n v="0"/>
    <n v="128599.6"/>
    <n v="65913.119999999995"/>
    <n v="0"/>
    <n v="62686.48"/>
    <n v="67480.28"/>
    <n v="1567.16"/>
    <n v="310"/>
    <n v="1"/>
    <n v="76"/>
    <x v="9"/>
    <s v="06/2021"/>
    <s v="CISCO Phone System - Silver Lake"/>
    <n v="2"/>
    <s v="CISCO Phone System - Silver Lake - 1718"/>
    <x v="0"/>
    <x v="0"/>
  </r>
  <r>
    <n v="6933213"/>
    <n v="1"/>
    <x v="6"/>
    <n v="60"/>
    <n v="21"/>
    <n v="0"/>
    <n v="908.01"/>
    <n v="0"/>
    <n v="908.01"/>
    <n v="580.87"/>
    <n v="0"/>
    <n v="327.14"/>
    <n v="596.45000000000005"/>
    <n v="15.58"/>
    <n v="310"/>
    <n v="1"/>
    <n v="76"/>
    <x v="9"/>
    <s v="06/2021"/>
    <s v="TV, (2) Samgung 43in Slim LED TV's"/>
    <n v="2"/>
    <s v="TV, (2) Samgung 43in Slim LED TV's - 1732"/>
    <x v="0"/>
    <x v="0"/>
  </r>
  <r>
    <n v="6933284"/>
    <n v="1"/>
    <x v="6"/>
    <n v="84"/>
    <n v="40"/>
    <n v="0"/>
    <n v="43464.36"/>
    <n v="0"/>
    <n v="43464.36"/>
    <n v="22273.919999999998"/>
    <n v="0"/>
    <n v="21190.44"/>
    <n v="22803.68"/>
    <n v="529.76"/>
    <n v="310"/>
    <n v="1"/>
    <n v="76"/>
    <x v="9"/>
    <s v="06/2021"/>
    <s v="CISCO Phone System - Energy Lane"/>
    <n v="2"/>
    <s v="CISCO Phone System - Energy Lane - 1720"/>
    <x v="0"/>
    <x v="0"/>
  </r>
  <r>
    <n v="6933319"/>
    <n v="1"/>
    <x v="6"/>
    <n v="60"/>
    <n v="24"/>
    <n v="0"/>
    <n v="644.91999999999996"/>
    <n v="0"/>
    <n v="644.91999999999996"/>
    <n v="379.98"/>
    <n v="0"/>
    <n v="264.94"/>
    <n v="391.02"/>
    <n v="11.040000000000001"/>
    <n v="310"/>
    <n v="1"/>
    <n v="76"/>
    <x v="9"/>
    <s v="06/2021"/>
    <s v="Samsung 55in Slim Direct LIT LE"/>
    <n v="2"/>
    <s v="Samsung 55in Slim Direct LIT LE - 1762"/>
    <x v="0"/>
    <x v="0"/>
  </r>
  <r>
    <n v="6933419"/>
    <n v="1"/>
    <x v="6"/>
    <n v="84"/>
    <n v="49"/>
    <n v="0"/>
    <n v="23835.5"/>
    <n v="0"/>
    <n v="23835.5"/>
    <n v="9707.16"/>
    <n v="0"/>
    <n v="14128.34"/>
    <n v="9995.49"/>
    <n v="288.33"/>
    <n v="310"/>
    <n v="1"/>
    <n v="76"/>
    <x v="9"/>
    <s v="06/2021"/>
    <s v="CISCO Phone System Consulting"/>
    <n v="2"/>
    <s v="CISCO Phone System Consulting - 1771"/>
    <x v="0"/>
    <x v="0"/>
  </r>
  <r>
    <n v="6933712"/>
    <n v="1"/>
    <x v="6"/>
    <n v="84"/>
    <n v="50"/>
    <n v="0"/>
    <n v="4095"/>
    <n v="0"/>
    <n v="4095"/>
    <n v="1618.76"/>
    <n v="0"/>
    <n v="2476.2399999999998"/>
    <n v="1668.28"/>
    <n v="49.52"/>
    <n v="310"/>
    <n v="1"/>
    <n v="76"/>
    <x v="9"/>
    <s v="06/2021"/>
    <s v="CISCO Phone System Consulting"/>
    <n v="2"/>
    <s v="CISCO Phone System Consulting - 1775"/>
    <x v="0"/>
    <x v="0"/>
  </r>
  <r>
    <n v="6933853"/>
    <n v="1"/>
    <x v="6"/>
    <n v="84"/>
    <n v="47"/>
    <n v="0"/>
    <n v="110708.62"/>
    <n v="0"/>
    <n v="110708.62"/>
    <n v="47732.13"/>
    <n v="0"/>
    <n v="62976.49"/>
    <n v="49072.06"/>
    <n v="1339.93"/>
    <n v="310"/>
    <n v="1"/>
    <n v="76"/>
    <x v="9"/>
    <s v="06/2021"/>
    <s v="CISCO Phone System Consulting"/>
    <n v="2"/>
    <s v="CISCO Phone System Consulting - 1752"/>
    <x v="0"/>
    <x v="0"/>
  </r>
  <r>
    <n v="17729237"/>
    <n v="1"/>
    <x v="6"/>
    <n v="120"/>
    <n v="118"/>
    <n v="0"/>
    <n v="-2733"/>
    <n v="0"/>
    <n v="-2733"/>
    <n v="-242.62"/>
    <n v="0"/>
    <n v="-2490.38"/>
    <n v="-263.72000000000003"/>
    <n v="-21.1"/>
    <n v="310"/>
    <n v="1"/>
    <n v="76"/>
    <x v="9"/>
    <s v="06/2021"/>
    <s v="Citrix Phone Replacement 2018"/>
    <n v="2"/>
    <s v="This is to apply the credit from a 2018 project"/>
    <x v="0"/>
    <x v="0"/>
  </r>
  <r>
    <n v="6933118"/>
    <n v="1"/>
    <x v="6"/>
    <n v="0"/>
    <n v="0"/>
    <n v="0"/>
    <n v="243970.54"/>
    <n v="0"/>
    <n v="243970.54"/>
    <n v="0"/>
    <n v="0"/>
    <n v="243970.54"/>
    <n v="0"/>
    <n v="0"/>
    <n v="326"/>
    <n v="1"/>
    <n v="65"/>
    <x v="10"/>
    <s v="06/2021"/>
    <s v="Land - SL"/>
    <n v="5"/>
    <s v="Land - SL - 12"/>
    <x v="1"/>
    <x v="0"/>
  </r>
  <r>
    <n v="6933119"/>
    <n v="1"/>
    <x v="6"/>
    <n v="0"/>
    <n v="0"/>
    <n v="0"/>
    <n v="45840.84"/>
    <n v="0"/>
    <n v="45840.84"/>
    <n v="0"/>
    <n v="0"/>
    <n v="45840.84"/>
    <n v="0"/>
    <n v="0"/>
    <n v="326"/>
    <n v="1"/>
    <n v="65"/>
    <x v="10"/>
    <s v="06/2021"/>
    <s v="LAND- CITRUS HILL,FLA. BULK PLANT S"/>
    <n v="5"/>
    <s v="LAND- CITRUS HILL,FLA. BULK PLANT SITE - 51"/>
    <x v="1"/>
    <x v="0"/>
  </r>
  <r>
    <n v="6933413"/>
    <n v="1"/>
    <x v="6"/>
    <n v="0"/>
    <n v="0"/>
    <n v="0"/>
    <n v="41020.26"/>
    <n v="0"/>
    <n v="41020.26"/>
    <n v="0"/>
    <n v="0"/>
    <n v="41020.26"/>
    <n v="0"/>
    <n v="0"/>
    <n v="326"/>
    <n v="1"/>
    <n v="65"/>
    <x v="10"/>
    <s v="06/2021"/>
    <s v="LAND - MISTY PINES LOT"/>
    <n v="5"/>
    <s v="LAND - MISTY PINES LOT - 25"/>
    <x v="1"/>
    <x v="0"/>
  </r>
  <r>
    <n v="6933845"/>
    <n v="1"/>
    <x v="6"/>
    <n v="0"/>
    <n v="0"/>
    <n v="0"/>
    <n v="94110.89"/>
    <n v="0"/>
    <n v="94110.89"/>
    <n v="0"/>
    <n v="0"/>
    <n v="94110.89"/>
    <n v="0"/>
    <n v="0"/>
    <n v="326"/>
    <n v="1"/>
    <n v="65"/>
    <x v="10"/>
    <s v="06/2021"/>
    <s v="LAND - BEAVER RUN (SALISBURY)"/>
    <n v="5"/>
    <s v="LAND - BEAVER RUN (SALISBURY) - 35"/>
    <x v="1"/>
    <x v="0"/>
  </r>
  <r>
    <n v="17743287"/>
    <n v="1"/>
    <x v="6"/>
    <n v="12"/>
    <n v="10"/>
    <n v="0"/>
    <n v="1400044.51"/>
    <n v="0"/>
    <n v="1400044.51"/>
    <n v="0"/>
    <n v="0"/>
    <n v="1400044.51"/>
    <n v="0"/>
    <n v="0"/>
    <n v="326"/>
    <n v="1"/>
    <n v="65"/>
    <x v="10"/>
    <s v="06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6"/>
    <n v="12"/>
    <n v="10"/>
    <n v="0"/>
    <n v="2207667.5"/>
    <n v="0"/>
    <n v="2207667.5"/>
    <n v="0"/>
    <n v="0"/>
    <n v="2207667.5"/>
    <n v="0"/>
    <n v="0"/>
    <n v="326"/>
    <n v="1"/>
    <n v="65"/>
    <x v="10"/>
    <s v="06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6"/>
    <n v="60"/>
    <n v="0"/>
    <n v="0"/>
    <n v="2860"/>
    <n v="0"/>
    <n v="2860"/>
    <n v="2860"/>
    <n v="0"/>
    <n v="0"/>
    <n v="2860"/>
    <n v="0"/>
    <n v="327"/>
    <n v="1"/>
    <n v="66"/>
    <x v="2"/>
    <s v="06/2021"/>
    <s v="Panic Button System"/>
    <n v="6"/>
    <s v="Panic Button System - 124"/>
    <x v="1"/>
    <x v="0"/>
  </r>
  <r>
    <n v="6932984"/>
    <n v="1"/>
    <x v="6"/>
    <n v="60"/>
    <n v="0"/>
    <n v="0"/>
    <n v="6870"/>
    <n v="0"/>
    <n v="6870"/>
    <n v="6870"/>
    <n v="0"/>
    <n v="0"/>
    <n v="6870"/>
    <n v="0"/>
    <n v="327"/>
    <n v="1"/>
    <n v="66"/>
    <x v="2"/>
    <s v="06/2021"/>
    <s v="SL AC Unit Telecom Closet"/>
    <n v="6"/>
    <s v="SL AC Unit Telecom Closet - 125"/>
    <x v="1"/>
    <x v="0"/>
  </r>
  <r>
    <n v="6932992"/>
    <n v="1"/>
    <x v="6"/>
    <n v="540"/>
    <n v="244"/>
    <n v="0"/>
    <n v="2877"/>
    <n v="0"/>
    <n v="2877"/>
    <n v="1576.97"/>
    <n v="0"/>
    <n v="1300.03"/>
    <n v="1582.3"/>
    <n v="5.33"/>
    <n v="327"/>
    <n v="1"/>
    <n v="66"/>
    <x v="2"/>
    <s v="06/2021"/>
    <s v="ALARM SYSTEM AT BEAVER RUN BUILDING"/>
    <n v="6"/>
    <s v="ALARM SYSTEM AT BEAVER RUN BUILDING - 36"/>
    <x v="1"/>
    <x v="0"/>
  </r>
  <r>
    <n v="6933004"/>
    <n v="1"/>
    <x v="6"/>
    <n v="84"/>
    <n v="0"/>
    <n v="0"/>
    <n v="1033"/>
    <n v="0"/>
    <n v="1033"/>
    <n v="1033"/>
    <n v="0"/>
    <n v="0"/>
    <n v="1033"/>
    <n v="0"/>
    <n v="327"/>
    <n v="1"/>
    <n v="66"/>
    <x v="2"/>
    <s v="06/2021"/>
    <s v="New Condensor fan motor"/>
    <n v="6"/>
    <s v="New Condensor fan motor - 82"/>
    <x v="1"/>
    <x v="0"/>
  </r>
  <r>
    <n v="6933005"/>
    <n v="1"/>
    <x v="6"/>
    <n v="540"/>
    <n v="244"/>
    <n v="0"/>
    <n v="631004.23"/>
    <n v="0"/>
    <n v="631004.23"/>
    <n v="345898.51"/>
    <n v="0"/>
    <n v="285105.71999999997"/>
    <n v="347066.98"/>
    <n v="1168.47"/>
    <n v="327"/>
    <n v="1"/>
    <n v="66"/>
    <x v="2"/>
    <s v="06/2021"/>
    <s v="OFFICE BUILDING - BEAVER RUN"/>
    <n v="6"/>
    <s v="OFFICE BUILDING - BEAVER RUN - 37"/>
    <x v="1"/>
    <x v="0"/>
  </r>
  <r>
    <n v="6933093"/>
    <n v="1"/>
    <x v="6"/>
    <n v="120"/>
    <n v="0"/>
    <n v="0"/>
    <n v="311191.64"/>
    <n v="0"/>
    <n v="311191.64"/>
    <n v="311191.64"/>
    <n v="0"/>
    <n v="0"/>
    <n v="311191.64"/>
    <n v="0"/>
    <n v="327"/>
    <n v="1"/>
    <n v="66"/>
    <x v="2"/>
    <s v="06/2021"/>
    <s v="Silver Lake Building Renovations"/>
    <n v="6"/>
    <s v="Silver Lake Building Renovations - 88"/>
    <x v="1"/>
    <x v="0"/>
  </r>
  <r>
    <n v="6933106"/>
    <n v="1"/>
    <x v="6"/>
    <n v="120"/>
    <n v="2"/>
    <n v="0"/>
    <n v="9770"/>
    <n v="0"/>
    <n v="9770"/>
    <n v="9596.31"/>
    <n v="0"/>
    <n v="173.69"/>
    <n v="9683.16"/>
    <n v="86.850000000000009"/>
    <n v="327"/>
    <n v="1"/>
    <n v="66"/>
    <x v="2"/>
    <s v="06/2021"/>
    <s v="AC Unit for Server Room"/>
    <n v="6"/>
    <s v="AC Unit for Server Room - 112"/>
    <x v="1"/>
    <x v="0"/>
  </r>
  <r>
    <n v="6933107"/>
    <n v="1"/>
    <x v="6"/>
    <n v="60"/>
    <n v="0"/>
    <n v="0"/>
    <n v="35600"/>
    <n v="0"/>
    <n v="35600"/>
    <n v="35600"/>
    <n v="0"/>
    <n v="0"/>
    <n v="35600"/>
    <n v="0"/>
    <n v="327"/>
    <n v="1"/>
    <n v="66"/>
    <x v="2"/>
    <s v="06/2021"/>
    <s v="Beaver Run repairs"/>
    <n v="6"/>
    <s v="Beaver Run repairs - 132"/>
    <x v="1"/>
    <x v="0"/>
  </r>
  <r>
    <n v="6933108"/>
    <n v="1"/>
    <x v="6"/>
    <n v="60"/>
    <n v="0"/>
    <n v="0"/>
    <n v="11750"/>
    <n v="0"/>
    <n v="11750"/>
    <n v="11750"/>
    <n v="0"/>
    <n v="0"/>
    <n v="11750"/>
    <n v="0"/>
    <n v="327"/>
    <n v="1"/>
    <n v="66"/>
    <x v="2"/>
    <s v="06/2021"/>
    <s v="CP Alarm Security"/>
    <n v="6"/>
    <s v="CP Alarm Security - 113"/>
    <x v="1"/>
    <x v="0"/>
  </r>
  <r>
    <n v="6933112"/>
    <n v="1"/>
    <x v="6"/>
    <n v="120"/>
    <n v="0"/>
    <n v="0"/>
    <n v="30519.38"/>
    <n v="0"/>
    <n v="30519.38"/>
    <n v="30519.38"/>
    <n v="0"/>
    <n v="0"/>
    <n v="30519.38"/>
    <n v="0"/>
    <n v="327"/>
    <n v="1"/>
    <n v="66"/>
    <x v="2"/>
    <s v="06/2021"/>
    <s v="DUMPSTER ENCLOSURE"/>
    <n v="6"/>
    <s v="DUMPSTER ENCLOSURE - 29"/>
    <x v="1"/>
    <x v="0"/>
  </r>
  <r>
    <n v="6933120"/>
    <n v="1"/>
    <x v="6"/>
    <n v="120"/>
    <n v="0"/>
    <n v="0"/>
    <n v="8061"/>
    <n v="0"/>
    <n v="8061"/>
    <n v="8061"/>
    <n v="0"/>
    <n v="0"/>
    <n v="8061"/>
    <n v="0"/>
    <n v="327"/>
    <n v="1"/>
    <n v="66"/>
    <x v="2"/>
    <s v="06/2021"/>
    <s v="New Entrance Door"/>
    <n v="6"/>
    <s v="New Entrance Door - 85"/>
    <x v="1"/>
    <x v="0"/>
  </r>
  <r>
    <n v="6933256"/>
    <n v="1"/>
    <x v="6"/>
    <n v="120"/>
    <n v="0"/>
    <n v="0"/>
    <n v="7975.86"/>
    <n v="0"/>
    <n v="7975.86"/>
    <n v="7975.86"/>
    <n v="0"/>
    <n v="0"/>
    <n v="7975.86"/>
    <n v="0"/>
    <n v="327"/>
    <n v="1"/>
    <n v="66"/>
    <x v="2"/>
    <s v="06/2021"/>
    <s v="Silver Lake Building Renovations"/>
    <n v="6"/>
    <s v="Silver Lake Building Renovations - 94"/>
    <x v="1"/>
    <x v="0"/>
  </r>
  <r>
    <n v="6933271"/>
    <n v="1"/>
    <x v="6"/>
    <n v="84"/>
    <n v="0"/>
    <n v="0"/>
    <n v="2151"/>
    <n v="0"/>
    <n v="2151"/>
    <n v="2151"/>
    <n v="0"/>
    <n v="0"/>
    <n v="2151"/>
    <n v="0"/>
    <n v="327"/>
    <n v="1"/>
    <n v="66"/>
    <x v="2"/>
    <s v="06/2021"/>
    <s v="Complete fan asse,mbly"/>
    <n v="6"/>
    <s v="Complete fan asse,mbly - 83"/>
    <x v="1"/>
    <x v="0"/>
  </r>
  <r>
    <n v="6933272"/>
    <n v="1"/>
    <x v="6"/>
    <n v="60"/>
    <n v="0"/>
    <n v="0"/>
    <n v="252824.25"/>
    <n v="0"/>
    <n v="252824.25"/>
    <n v="252824.25"/>
    <n v="0"/>
    <n v="0"/>
    <n v="252824.25"/>
    <n v="0"/>
    <n v="327"/>
    <n v="1"/>
    <n v="66"/>
    <x v="2"/>
    <s v="06/2021"/>
    <s v="CP Accounting Suite Build out"/>
    <n v="6"/>
    <s v="CP Accounting Suite Build out - 115"/>
    <x v="1"/>
    <x v="0"/>
  </r>
  <r>
    <n v="6933280"/>
    <n v="1"/>
    <x v="6"/>
    <n v="480"/>
    <n v="171"/>
    <n v="0"/>
    <n v="121370"/>
    <n v="0"/>
    <n v="121370"/>
    <n v="77896.97"/>
    <n v="0"/>
    <n v="43473.03"/>
    <n v="78151.199999999997"/>
    <n v="254.23000000000002"/>
    <n v="327"/>
    <n v="1"/>
    <n v="66"/>
    <x v="2"/>
    <s v="06/2021"/>
    <s v="LAND IMPROVEMENTS - SILVER LAKE"/>
    <n v="6"/>
    <s v="LAND IMPROVEMENTS - SILVER LAKE - 42"/>
    <x v="1"/>
    <x v="0"/>
  </r>
  <r>
    <n v="6933383"/>
    <n v="1"/>
    <x v="6"/>
    <n v="120"/>
    <n v="0"/>
    <n v="0"/>
    <n v="22961.39"/>
    <n v="0"/>
    <n v="22961.39"/>
    <n v="22961.39"/>
    <n v="0"/>
    <n v="0"/>
    <n v="22961.39"/>
    <n v="0"/>
    <n v="327"/>
    <n v="1"/>
    <n v="66"/>
    <x v="2"/>
    <s v="06/2021"/>
    <s v="Silver Lake Building Renovations -"/>
    <n v="6"/>
    <s v="Silver Lake Building Renovations - Network Upgrade - 93"/>
    <x v="1"/>
    <x v="0"/>
  </r>
  <r>
    <n v="6933385"/>
    <n v="1"/>
    <x v="6"/>
    <n v="120"/>
    <n v="0"/>
    <n v="0"/>
    <n v="33011.75"/>
    <n v="0"/>
    <n v="33011.75"/>
    <n v="33011.75"/>
    <n v="0"/>
    <n v="0"/>
    <n v="33011.75"/>
    <n v="0"/>
    <n v="327"/>
    <n v="1"/>
    <n v="66"/>
    <x v="2"/>
    <s v="06/2021"/>
    <s v="SILVER LAKE PATIO"/>
    <n v="6"/>
    <s v="SILVER LAKE PATIO - 28"/>
    <x v="1"/>
    <x v="0"/>
  </r>
  <r>
    <n v="6933386"/>
    <n v="1"/>
    <x v="6"/>
    <n v="60"/>
    <n v="0"/>
    <n v="0"/>
    <n v="21000"/>
    <n v="0"/>
    <n v="21000"/>
    <n v="21000"/>
    <n v="0"/>
    <n v="0"/>
    <n v="21000"/>
    <n v="0"/>
    <n v="327"/>
    <n v="1"/>
    <n v="66"/>
    <x v="2"/>
    <s v="06/2021"/>
    <s v="SL GAS ROOFTOP UNITS"/>
    <n v="6"/>
    <s v="SL GAS ROOFTOP UNITS - 128"/>
    <x v="1"/>
    <x v="0"/>
  </r>
  <r>
    <n v="6933387"/>
    <n v="1"/>
    <x v="6"/>
    <n v="480"/>
    <n v="171"/>
    <n v="0"/>
    <n v="1444130.55"/>
    <n v="0"/>
    <n v="1444130.55"/>
    <n v="926862.95"/>
    <n v="0"/>
    <n v="517267.6"/>
    <n v="929887.91"/>
    <n v="3024.96"/>
    <n v="327"/>
    <n v="1"/>
    <n v="66"/>
    <x v="2"/>
    <s v="06/2021"/>
    <s v="STRUCTURES &amp; IMPROVEMENTS - SILVER"/>
    <n v="6"/>
    <s v="STRUCTURES &amp; IMPROVEMENTS - SILVER LAKE BLDG. - 41"/>
    <x v="1"/>
    <x v="0"/>
  </r>
  <r>
    <n v="6933523"/>
    <n v="1"/>
    <x v="6"/>
    <n v="120"/>
    <n v="0"/>
    <n v="0"/>
    <n v="8179.14"/>
    <n v="0"/>
    <n v="8179.14"/>
    <n v="8179.14"/>
    <n v="0"/>
    <n v="0"/>
    <n v="8179.14"/>
    <n v="0"/>
    <n v="327"/>
    <n v="1"/>
    <n v="66"/>
    <x v="2"/>
    <s v="06/2021"/>
    <s v="Silver Lake Building Renovations (I"/>
    <n v="6"/>
    <s v="Silver Lake Building Renovations (IT) - 101"/>
    <x v="1"/>
    <x v="0"/>
  </r>
  <r>
    <n v="6933526"/>
    <n v="1"/>
    <x v="6"/>
    <n v="480"/>
    <n v="171"/>
    <n v="0"/>
    <n v="256259"/>
    <n v="0"/>
    <n v="256259"/>
    <n v="164470.64000000001"/>
    <n v="0"/>
    <n v="91788.36"/>
    <n v="165007.41"/>
    <n v="536.77"/>
    <n v="327"/>
    <n v="1"/>
    <n v="66"/>
    <x v="2"/>
    <s v="06/2021"/>
    <s v="TANGIBLE PERSONAL PROPERTY"/>
    <n v="6"/>
    <s v="TANGIBLE PERSONAL PROPERTY - 43"/>
    <x v="1"/>
    <x v="0"/>
  </r>
  <r>
    <n v="6933540"/>
    <n v="1"/>
    <x v="6"/>
    <n v="180"/>
    <n v="0"/>
    <n v="0"/>
    <n v="28908"/>
    <n v="0"/>
    <n v="28908"/>
    <n v="28908"/>
    <n v="0"/>
    <n v="0"/>
    <n v="28908"/>
    <n v="0"/>
    <n v="327"/>
    <n v="1"/>
    <n v="66"/>
    <x v="2"/>
    <s v="06/2021"/>
    <s v="Concrete &amp; Brick repairs-Patio, Par"/>
    <n v="6"/>
    <s v="Concrete &amp; Brick repairs-Patio, Parking lot, Handicap Ramp - 80"/>
    <x v="1"/>
    <x v="0"/>
  </r>
  <r>
    <n v="6933668"/>
    <n v="1"/>
    <x v="6"/>
    <n v="120"/>
    <n v="0"/>
    <n v="0"/>
    <n v="118513.7"/>
    <n v="0"/>
    <n v="118513.7"/>
    <n v="118513.7"/>
    <n v="0"/>
    <n v="0"/>
    <n v="118513.7"/>
    <n v="0"/>
    <n v="327"/>
    <n v="1"/>
    <n v="66"/>
    <x v="2"/>
    <s v="06/2021"/>
    <s v="Silver Lake Elect/HVAC/Heating Upgr"/>
    <n v="6"/>
    <s v="Silver Lake Elect/HVAC/Heating Upgrades - 89"/>
    <x v="1"/>
    <x v="0"/>
  </r>
  <r>
    <n v="6933670"/>
    <n v="1"/>
    <x v="6"/>
    <n v="60"/>
    <n v="0"/>
    <n v="0"/>
    <n v="56460"/>
    <n v="0"/>
    <n v="56460"/>
    <n v="56460"/>
    <n v="0"/>
    <n v="0"/>
    <n v="56460"/>
    <n v="0"/>
    <n v="327"/>
    <n v="1"/>
    <n v="66"/>
    <x v="2"/>
    <s v="06/2021"/>
    <s v="SL GAS ROOFTOP UNITS"/>
    <n v="6"/>
    <s v="SL GAS ROOFTOP UNITS - 127"/>
    <x v="1"/>
    <x v="0"/>
  </r>
  <r>
    <n v="6933672"/>
    <n v="1"/>
    <x v="6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6/2021"/>
    <s v="Silver Lake Elect/HVAC/Heating Upgr"/>
    <n v="6"/>
    <s v="Silver Lake Elect/HVAC/Heating Upgrades - 95"/>
    <x v="1"/>
    <x v="0"/>
  </r>
  <r>
    <n v="6933709"/>
    <n v="1"/>
    <x v="6"/>
    <n v="180"/>
    <n v="0"/>
    <n v="0"/>
    <n v="25615"/>
    <n v="0"/>
    <n v="25615"/>
    <n v="25615"/>
    <n v="0"/>
    <n v="0"/>
    <n v="25615"/>
    <n v="0"/>
    <n v="327"/>
    <n v="1"/>
    <n v="66"/>
    <x v="2"/>
    <s v="06/2021"/>
    <s v="Landscaping"/>
    <n v="6"/>
    <s v="Landscaping - 81"/>
    <x v="1"/>
    <x v="0"/>
  </r>
  <r>
    <n v="6933822"/>
    <n v="1"/>
    <x v="6"/>
    <n v="120"/>
    <n v="0"/>
    <n v="0"/>
    <n v="104340.12"/>
    <n v="0"/>
    <n v="104340.12"/>
    <n v="104340.12"/>
    <n v="0"/>
    <n v="0"/>
    <n v="104340.12"/>
    <n v="0"/>
    <n v="327"/>
    <n v="1"/>
    <n v="66"/>
    <x v="2"/>
    <s v="06/2021"/>
    <s v="Silver Lake Building Renovations (I"/>
    <n v="6"/>
    <s v="Silver Lake Building Renovations (IT) - 100"/>
    <x v="1"/>
    <x v="0"/>
  </r>
  <r>
    <n v="6933849"/>
    <n v="1"/>
    <x v="6"/>
    <n v="540"/>
    <n v="245"/>
    <n v="0"/>
    <n v="21364.799999999999"/>
    <n v="0"/>
    <n v="21364.799999999999"/>
    <n v="11633.9"/>
    <n v="0"/>
    <n v="9730.9"/>
    <n v="11673.62"/>
    <n v="39.72"/>
    <n v="327"/>
    <n v="1"/>
    <n v="66"/>
    <x v="2"/>
    <s v="06/2021"/>
    <s v="OFFICE BUILDING - BEAVER RUN"/>
    <n v="6"/>
    <s v="OFFICE BUILDING - BEAVER RUN - 38"/>
    <x v="1"/>
    <x v="0"/>
  </r>
  <r>
    <n v="6933971"/>
    <n v="1"/>
    <x v="6"/>
    <n v="60"/>
    <n v="0"/>
    <n v="0"/>
    <n v="9183.33"/>
    <n v="0"/>
    <n v="9183.33"/>
    <n v="9183.33"/>
    <n v="0"/>
    <n v="0"/>
    <n v="9183.33"/>
    <n v="0"/>
    <n v="327"/>
    <n v="1"/>
    <n v="66"/>
    <x v="2"/>
    <s v="06/2021"/>
    <s v="SL PLANNING CELL CONVERSION"/>
    <n v="6"/>
    <s v="SL PLANNING CELL CONVERSION - 126"/>
    <x v="1"/>
    <x v="0"/>
  </r>
  <r>
    <n v="6933972"/>
    <n v="1"/>
    <x v="6"/>
    <n v="480"/>
    <n v="182"/>
    <n v="0"/>
    <n v="244514.08"/>
    <n v="0"/>
    <n v="244514.08"/>
    <n v="151802.42000000001"/>
    <n v="0"/>
    <n v="92711.66"/>
    <n v="152311.82999999999"/>
    <n v="509.41"/>
    <n v="327"/>
    <n v="1"/>
    <n v="66"/>
    <x v="2"/>
    <s v="06/2021"/>
    <s v="STRUCTURES &amp; IMPROV - ADDITION TO S"/>
    <n v="6"/>
    <s v="STRUCTURES &amp; IMPROV - ADDITION TO SILVER LAKE - 20"/>
    <x v="1"/>
    <x v="0"/>
  </r>
  <r>
    <n v="6933997"/>
    <n v="1"/>
    <x v="6"/>
    <n v="120"/>
    <n v="0"/>
    <n v="0"/>
    <n v="67800"/>
    <n v="0"/>
    <n v="67800"/>
    <n v="67800"/>
    <n v="0"/>
    <n v="0"/>
    <n v="67800"/>
    <n v="0"/>
    <n v="327"/>
    <n v="1"/>
    <n v="66"/>
    <x v="2"/>
    <s v="06/2021"/>
    <s v="Heating/Air conditioning upgrade"/>
    <n v="6"/>
    <s v="Heating/Air conditioning upgrade - 74"/>
    <x v="1"/>
    <x v="0"/>
  </r>
  <r>
    <n v="6933998"/>
    <n v="1"/>
    <x v="6"/>
    <n v="84"/>
    <n v="0"/>
    <n v="0"/>
    <n v="11479"/>
    <n v="0"/>
    <n v="11479"/>
    <n v="11479"/>
    <n v="0"/>
    <n v="0"/>
    <n v="11479"/>
    <n v="0"/>
    <n v="327"/>
    <n v="1"/>
    <n v="66"/>
    <x v="2"/>
    <s v="06/2021"/>
    <s v="Installation 3Ton AC unit in Server"/>
    <n v="6"/>
    <s v="Installation 3Ton AC unit in Server Room - 84"/>
    <x v="1"/>
    <x v="0"/>
  </r>
  <r>
    <n v="6933401"/>
    <n v="1"/>
    <x v="6"/>
    <n v="120"/>
    <n v="7"/>
    <n v="0"/>
    <n v="5046.8100000000004"/>
    <n v="0"/>
    <n v="5046.8100000000004"/>
    <n v="4737.7"/>
    <n v="0"/>
    <n v="309.11"/>
    <n v="4781.8599999999997"/>
    <n v="44.160000000000004"/>
    <n v="328"/>
    <n v="1"/>
    <n v="68"/>
    <x v="4"/>
    <s v="06/2021"/>
    <s v="Compass Pointe Furniture"/>
    <n v="2"/>
    <s v="Compass Pointe Furniture - 121"/>
    <x v="1"/>
    <x v="0"/>
  </r>
  <r>
    <n v="6933402"/>
    <n v="1"/>
    <x v="6"/>
    <n v="120"/>
    <n v="8"/>
    <n v="0"/>
    <n v="609.32000000000005"/>
    <n v="0"/>
    <n v="609.32000000000005"/>
    <n v="566.76"/>
    <n v="0"/>
    <n v="42.56"/>
    <n v="572.08000000000004"/>
    <n v="5.32"/>
    <n v="328"/>
    <n v="1"/>
    <n v="68"/>
    <x v="4"/>
    <s v="06/2021"/>
    <s v="Compass Pointe Furniture"/>
    <n v="2"/>
    <s v="Compass Pointe Furniture - 122"/>
    <x v="1"/>
    <x v="0"/>
  </r>
  <r>
    <n v="2273447"/>
    <n v="1"/>
    <x v="6"/>
    <n v="60"/>
    <n v="51"/>
    <n v="0"/>
    <n v="2654.85"/>
    <n v="0"/>
    <n v="2654.85"/>
    <n v="398.25"/>
    <n v="0"/>
    <n v="2256.6"/>
    <n v="442.5"/>
    <n v="44.25"/>
    <n v="329"/>
    <n v="1"/>
    <n v="73"/>
    <x v="11"/>
    <s v="06/2021"/>
    <s v="Jeff Sylvester 2020 Ford Exp"/>
    <n v="2"/>
    <s v="Jeff Sylvester 2020 Ford Exp"/>
    <x v="1"/>
    <x v="0"/>
  </r>
  <r>
    <n v="3776262"/>
    <n v="1"/>
    <x v="6"/>
    <n v="60"/>
    <n v="55"/>
    <n v="0"/>
    <n v="0"/>
    <n v="0"/>
    <n v="0"/>
    <n v="0"/>
    <n v="0"/>
    <n v="0"/>
    <n v="0"/>
    <n v="0"/>
    <n v="329"/>
    <n v="1"/>
    <n v="73"/>
    <x v="11"/>
    <s v="06/2021"/>
    <s v="Jeff Householders New Vehicle"/>
    <n v="2"/>
    <s v="Replace the 2016 Tahoe vin 1GNSKCKC9GR398771"/>
    <x v="1"/>
    <x v="0"/>
  </r>
  <r>
    <n v="4216702"/>
    <n v="1"/>
    <x v="6"/>
    <n v="60"/>
    <n v="52"/>
    <n v="0"/>
    <n v="2.98"/>
    <n v="0"/>
    <n v="2.98"/>
    <n v="0.4"/>
    <n v="0"/>
    <n v="2.58"/>
    <n v="0.45"/>
    <n v="0.05"/>
    <n v="329"/>
    <n v="1"/>
    <n v="73"/>
    <x v="11"/>
    <s v="06/2021"/>
    <s v="Work Order Addition"/>
    <n v="2"/>
    <s v="Vehicles - Automobiles"/>
    <x v="1"/>
    <x v="0"/>
  </r>
  <r>
    <n v="4216707"/>
    <n v="1"/>
    <x v="6"/>
    <n v="60"/>
    <n v="52"/>
    <n v="0"/>
    <n v="37783.71"/>
    <n v="0"/>
    <n v="37783.71"/>
    <n v="5037.84"/>
    <n v="0"/>
    <n v="32745.87"/>
    <n v="5667.57"/>
    <n v="629.73"/>
    <n v="329"/>
    <n v="1"/>
    <n v="73"/>
    <x v="11"/>
    <s v="06/2021"/>
    <s v="Work Order Addition"/>
    <n v="2"/>
    <s v="Vehicles - Automobiles"/>
    <x v="1"/>
    <x v="0"/>
  </r>
  <r>
    <n v="6932980"/>
    <n v="1"/>
    <x v="6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6/2021"/>
    <s v="2015 Ford Exp - J Householder"/>
    <n v="2"/>
    <s v="2015 Ford Exp - J Householder - 138"/>
    <x v="1"/>
    <x v="0"/>
  </r>
  <r>
    <n v="6932982"/>
    <n v="1"/>
    <x v="6"/>
    <n v="60"/>
    <n v="5"/>
    <n v="0"/>
    <n v="40830.839999999997"/>
    <n v="0"/>
    <n v="40830.839999999997"/>
    <n v="37428.269999999997"/>
    <n v="0"/>
    <n v="3402.57"/>
    <n v="38108.78"/>
    <n v="680.51"/>
    <n v="329"/>
    <n v="1"/>
    <n v="73"/>
    <x v="11"/>
    <s v="06/2021"/>
    <s v="2016 Ford E150 Truck Pesco FL Sales"/>
    <n v="2"/>
    <s v="2016 Ford E150 Truck Pesco FL Sales (AM-1648) - 159"/>
    <x v="1"/>
    <x v="0"/>
  </r>
  <r>
    <n v="6932990"/>
    <n v="1"/>
    <x v="6"/>
    <n v="60"/>
    <n v="2"/>
    <n v="0"/>
    <n v="41806"/>
    <n v="0"/>
    <n v="41806"/>
    <n v="40412.47"/>
    <n v="0"/>
    <n v="1393.53"/>
    <n v="41109.24"/>
    <n v="696.77"/>
    <n v="329"/>
    <n v="1"/>
    <n v="73"/>
    <x v="11"/>
    <s v="06/2021"/>
    <s v="2016 Ford Explorer-Greg Robinson"/>
    <n v="2"/>
    <s v="2016 Ford Explorer-Greg Robinson - 155"/>
    <x v="1"/>
    <x v="0"/>
  </r>
  <r>
    <n v="6932996"/>
    <n v="1"/>
    <x v="6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6/2021"/>
    <s v="Householder Veh"/>
    <n v="2"/>
    <s v="Householder Veh - 170"/>
    <x v="1"/>
    <x v="0"/>
  </r>
  <r>
    <n v="6933102"/>
    <n v="1"/>
    <x v="6"/>
    <n v="60"/>
    <n v="11"/>
    <n v="0"/>
    <n v="35628"/>
    <n v="0"/>
    <n v="35628"/>
    <n v="29096.2"/>
    <n v="0"/>
    <n v="6531.8"/>
    <n v="29690"/>
    <n v="593.80000000000007"/>
    <n v="329"/>
    <n v="1"/>
    <n v="73"/>
    <x v="11"/>
    <s v="06/2021"/>
    <s v="2017 Ford Taurus -Lou Anatrella"/>
    <n v="2"/>
    <s v="2017 Ford Taurus -Lou Anatrella - 160"/>
    <x v="1"/>
    <x v="0"/>
  </r>
  <r>
    <n v="6933260"/>
    <n v="1"/>
    <x v="6"/>
    <n v="60"/>
    <n v="0"/>
    <n v="0"/>
    <n v="38319"/>
    <n v="0"/>
    <n v="38319"/>
    <n v="38319"/>
    <n v="0"/>
    <n v="0"/>
    <n v="38319"/>
    <n v="0"/>
    <n v="329"/>
    <n v="1"/>
    <n v="73"/>
    <x v="11"/>
    <s v="06/2021"/>
    <s v="2016 Ford Explorer J. Steinmetz"/>
    <n v="2"/>
    <s v="2016 Ford Explorer J. Steinmetz - 149"/>
    <x v="1"/>
    <x v="0"/>
  </r>
  <r>
    <n v="6933263"/>
    <n v="1"/>
    <x v="6"/>
    <n v="60"/>
    <n v="0"/>
    <n v="0"/>
    <n v="42216"/>
    <n v="0"/>
    <n v="42216"/>
    <n v="42216"/>
    <n v="0"/>
    <n v="0"/>
    <n v="42216"/>
    <n v="0"/>
    <n v="329"/>
    <n v="1"/>
    <n v="73"/>
    <x v="11"/>
    <s v="06/2021"/>
    <s v="2016 Ford Explorer-Sheri Richards"/>
    <n v="2"/>
    <s v="2016 Ford Explorer-C. Martin - 153"/>
    <x v="1"/>
    <x v="0"/>
  </r>
  <r>
    <n v="6933264"/>
    <n v="1"/>
    <x v="6"/>
    <n v="60"/>
    <n v="24"/>
    <n v="0"/>
    <n v="39643"/>
    <n v="0"/>
    <n v="39643"/>
    <n v="23357.200000000001"/>
    <n v="0"/>
    <n v="16285.8"/>
    <n v="24035.78"/>
    <n v="678.58"/>
    <n v="329"/>
    <n v="1"/>
    <n v="73"/>
    <x v="11"/>
    <s v="06/2021"/>
    <s v="2018 Ford Explorer - Champe Fisher"/>
    <n v="2"/>
    <s v="2018 Ford Explorer - Bill O'Brien - 167"/>
    <x v="1"/>
    <x v="0"/>
  </r>
  <r>
    <n v="6933382"/>
    <n v="1"/>
    <x v="6"/>
    <n v="60"/>
    <n v="0"/>
    <n v="0"/>
    <n v="35342.9"/>
    <n v="0"/>
    <n v="35342.9"/>
    <n v="35342.9"/>
    <n v="0"/>
    <n v="0"/>
    <n v="35342.9"/>
    <n v="0"/>
    <n v="329"/>
    <n v="1"/>
    <n v="73"/>
    <x v="11"/>
    <s v="06/2021"/>
    <s v="2014 GMC Acadia - Bill Hancock"/>
    <n v="2"/>
    <s v="2014 GMC Acadia - Bill Hancock - 133"/>
    <x v="1"/>
    <x v="0"/>
  </r>
  <r>
    <n v="6933393"/>
    <n v="1"/>
    <x v="6"/>
    <n v="60"/>
    <n v="13"/>
    <n v="0"/>
    <n v="39832"/>
    <n v="0"/>
    <n v="39832"/>
    <n v="31201.75"/>
    <n v="0"/>
    <n v="8630.25"/>
    <n v="31865.62"/>
    <n v="663.87"/>
    <n v="329"/>
    <n v="1"/>
    <n v="73"/>
    <x v="11"/>
    <s v="06/2021"/>
    <s v="2017 Ford Explorer - Tom Mahn"/>
    <n v="2"/>
    <s v="2017 Ford Explorer - Tom Mahn - 162"/>
    <x v="1"/>
    <x v="0"/>
  </r>
  <r>
    <n v="6933678"/>
    <n v="1"/>
    <x v="6"/>
    <n v="60"/>
    <n v="0"/>
    <n v="0"/>
    <n v="29995.88"/>
    <n v="0"/>
    <n v="29995.88"/>
    <n v="29995.88"/>
    <n v="0"/>
    <n v="0"/>
    <n v="29995.88"/>
    <n v="0"/>
    <n v="329"/>
    <n v="1"/>
    <n v="73"/>
    <x v="11"/>
    <s v="06/2021"/>
    <s v="2016 Ford F-150 Saftey"/>
    <n v="2"/>
    <s v="2016 Ford F-150 Saftey - 150"/>
    <x v="1"/>
    <x v="0"/>
  </r>
  <r>
    <n v="6933821"/>
    <n v="1"/>
    <x v="6"/>
    <n v="60"/>
    <n v="0"/>
    <n v="0"/>
    <n v="35604"/>
    <n v="0"/>
    <n v="35604"/>
    <n v="35604"/>
    <n v="0"/>
    <n v="0"/>
    <n v="35604"/>
    <n v="0"/>
    <n v="329"/>
    <n v="1"/>
    <n v="73"/>
    <x v="11"/>
    <s v="06/2021"/>
    <s v="2015 Ford Taurus V. Gadgil"/>
    <n v="2"/>
    <s v="2015 Ford Taurus V. Gadgil - 148"/>
    <x v="1"/>
    <x v="0"/>
  </r>
  <r>
    <n v="6933829"/>
    <n v="1"/>
    <x v="6"/>
    <n v="60"/>
    <n v="2"/>
    <n v="0"/>
    <n v="40961.57"/>
    <n v="0"/>
    <n v="40961.57"/>
    <n v="39596.18"/>
    <n v="0"/>
    <n v="1365.39"/>
    <n v="40278.879999999997"/>
    <n v="682.7"/>
    <n v="329"/>
    <n v="1"/>
    <n v="73"/>
    <x v="11"/>
    <s v="06/2021"/>
    <s v="2016 Ford Explorer XLT -Brian Goff"/>
    <n v="2"/>
    <s v="2016 Ford Explorer XLT -Brian Goff - 154"/>
    <x v="1"/>
    <x v="0"/>
  </r>
  <r>
    <n v="6933830"/>
    <n v="1"/>
    <x v="6"/>
    <n v="60"/>
    <n v="0"/>
    <n v="0"/>
    <n v="23867"/>
    <n v="0"/>
    <n v="23867"/>
    <n v="23867"/>
    <n v="0"/>
    <n v="0"/>
    <n v="23867"/>
    <n v="0"/>
    <n v="329"/>
    <n v="1"/>
    <n v="73"/>
    <x v="11"/>
    <s v="06/2021"/>
    <s v="2016 Ford Fusion  - HR Dept spare"/>
    <n v="2"/>
    <s v="2016 Ford Fusion  - HR Dept spare - 147"/>
    <x v="1"/>
    <x v="0"/>
  </r>
  <r>
    <n v="6934022"/>
    <n v="1"/>
    <x v="6"/>
    <n v="60"/>
    <n v="24"/>
    <n v="0"/>
    <n v="40111.449999999997"/>
    <n v="0"/>
    <n v="40111.449999999997"/>
    <n v="23633.21"/>
    <n v="0"/>
    <n v="16478.240000000002"/>
    <n v="24319.8"/>
    <n v="686.59"/>
    <n v="329"/>
    <n v="1"/>
    <n v="73"/>
    <x v="11"/>
    <s v="06/2021"/>
    <s v="2018 Ford Explorer White - L. Orr"/>
    <n v="2"/>
    <s v="2018 Ford Explorer White - L. Orr - 178"/>
    <x v="1"/>
    <x v="0"/>
  </r>
  <r>
    <n v="6934034"/>
    <n v="1"/>
    <x v="6"/>
    <n v="60"/>
    <n v="38"/>
    <n v="0"/>
    <n v="29646.39"/>
    <n v="0"/>
    <n v="29646.39"/>
    <n v="10502.18"/>
    <n v="0"/>
    <n v="19144.21"/>
    <n v="11005.98"/>
    <n v="503.8"/>
    <n v="329"/>
    <n v="1"/>
    <n v="73"/>
    <x v="11"/>
    <s v="06/2021"/>
    <s v="2017 Ford Edge Steve Baccino"/>
    <n v="2"/>
    <s v="2017 Ford Edge Steve Baccino - 175"/>
    <x v="1"/>
    <x v="0"/>
  </r>
  <r>
    <n v="6934052"/>
    <n v="1"/>
    <x v="6"/>
    <n v="60"/>
    <n v="39"/>
    <n v="0"/>
    <n v="65092"/>
    <n v="0"/>
    <n v="65092"/>
    <n v="21968.560000000001"/>
    <n v="0"/>
    <n v="43123.44"/>
    <n v="23074.29"/>
    <n v="1105.73"/>
    <n v="329"/>
    <n v="1"/>
    <n v="73"/>
    <x v="11"/>
    <s v="06/2021"/>
    <s v="2019 Chevy Tahoe - Moriarty"/>
    <n v="2"/>
    <s v="2019 Chevy Tahoe - Moriarty - 177"/>
    <x v="1"/>
    <x v="0"/>
  </r>
  <r>
    <n v="6934061"/>
    <n v="1"/>
    <x v="6"/>
    <n v="60"/>
    <n v="19"/>
    <n v="0"/>
    <n v="6344.61"/>
    <n v="0"/>
    <n v="6344.61"/>
    <n v="6344.61"/>
    <n v="0"/>
    <n v="0"/>
    <n v="6344.61"/>
    <n v="0"/>
    <n v="329"/>
    <n v="1"/>
    <n v="73"/>
    <x v="11"/>
    <s v="06/2021"/>
    <s v="2017 Ford Edge Steve Baccino"/>
    <n v="2"/>
    <s v="2017 Ford Edge Steve Baccino - 176"/>
    <x v="1"/>
    <x v="0"/>
  </r>
  <r>
    <n v="6934081"/>
    <n v="1"/>
    <x v="6"/>
    <n v="60"/>
    <n v="35"/>
    <n v="0"/>
    <n v="44783.54"/>
    <n v="0"/>
    <n v="44783.54"/>
    <n v="18115.54"/>
    <n v="0"/>
    <n v="26668"/>
    <n v="18877.48"/>
    <n v="761.94"/>
    <n v="329"/>
    <n v="1"/>
    <n v="73"/>
    <x v="11"/>
    <s v="06/2021"/>
    <s v="2019 Ford Explorer XLT - Galtman"/>
    <n v="2"/>
    <s v="2019 Ford Explorer XLT - Galtman - 171"/>
    <x v="1"/>
    <x v="0"/>
  </r>
  <r>
    <n v="7003533"/>
    <n v="1"/>
    <x v="6"/>
    <n v="60"/>
    <n v="43"/>
    <n v="0"/>
    <n v="56746.98"/>
    <n v="0"/>
    <n v="56746.98"/>
    <n v="15352.06"/>
    <n v="0"/>
    <n v="41394.92"/>
    <n v="16314.73"/>
    <n v="962.67000000000007"/>
    <n v="329"/>
    <n v="1"/>
    <n v="73"/>
    <x v="11"/>
    <s v="06/2021"/>
    <s v="2020 Ford Explorer - Sylvester"/>
    <n v="2"/>
    <s v="2020 Ford Explorer - Sylvester - 179"/>
    <x v="1"/>
    <x v="0"/>
  </r>
  <r>
    <n v="7004104"/>
    <n v="1"/>
    <x v="6"/>
    <n v="60"/>
    <n v="44"/>
    <n v="0"/>
    <n v="51694"/>
    <n v="0"/>
    <n v="51694"/>
    <n v="13119.97"/>
    <n v="0"/>
    <n v="38574.03"/>
    <n v="13996.65"/>
    <n v="876.68000000000006"/>
    <n v="329"/>
    <n v="1"/>
    <n v="73"/>
    <x v="11"/>
    <s v="06/2021"/>
    <s v="2020 GMC Acadia - Cooper"/>
    <n v="2"/>
    <s v="2020 GMC Acadia - Cooper -180"/>
    <x v="1"/>
    <x v="0"/>
  </r>
  <r>
    <n v="17743128"/>
    <n v="1"/>
    <x v="6"/>
    <n v="60"/>
    <n v="52"/>
    <n v="0"/>
    <n v="-4001"/>
    <n v="0"/>
    <n v="-4001"/>
    <n v="-533.44000000000005"/>
    <n v="0"/>
    <n v="-3467.56"/>
    <n v="-600.12"/>
    <n v="-66.680000000000007"/>
    <n v="329"/>
    <n v="1"/>
    <n v="73"/>
    <x v="11"/>
    <s v="06/2021"/>
    <s v="Work Order Addition"/>
    <n v="2"/>
    <s v="Transportation Equipment"/>
    <x v="1"/>
    <x v="0"/>
  </r>
  <r>
    <n v="24741607"/>
    <n v="1"/>
    <x v="6"/>
    <n v="60"/>
    <n v="57"/>
    <n v="0"/>
    <n v="57296.39"/>
    <n v="0"/>
    <n v="57296.39"/>
    <n v="2805.11"/>
    <n v="0"/>
    <n v="54491.28"/>
    <n v="3761.1"/>
    <n v="955.99"/>
    <n v="329"/>
    <n v="1"/>
    <n v="73"/>
    <x v="11"/>
    <s v="06/2021"/>
    <s v="Work Order Addition"/>
    <n v="2"/>
    <s v="Vehicles - Automobiles"/>
    <x v="1"/>
    <x v="0"/>
  </r>
  <r>
    <n v="24741612"/>
    <n v="1"/>
    <x v="6"/>
    <n v="60"/>
    <n v="58"/>
    <n v="0"/>
    <n v="49943.63"/>
    <n v="0"/>
    <n v="49943.63"/>
    <n v="1664.78"/>
    <n v="0"/>
    <n v="48278.85"/>
    <n v="2497.17"/>
    <n v="832.39"/>
    <n v="329"/>
    <n v="1"/>
    <n v="73"/>
    <x v="11"/>
    <s v="06/2021"/>
    <s v="Work Order Addition"/>
    <n v="2"/>
    <s v="Vehicles - Automobiles"/>
    <x v="1"/>
    <x v="0"/>
  </r>
  <r>
    <n v="33979323"/>
    <n v="1"/>
    <x v="6"/>
    <n v="60"/>
    <n v="55"/>
    <n v="0"/>
    <n v="73022.929999999993"/>
    <n v="0"/>
    <n v="73022.929999999993"/>
    <n v="6085.25"/>
    <n v="0"/>
    <n v="66937.679999999993"/>
    <n v="7302.3"/>
    <n v="1217.05"/>
    <n v="329"/>
    <n v="1"/>
    <n v="73"/>
    <x v="11"/>
    <s v="06/2021"/>
    <s v="Work Order Addition"/>
    <n v="2"/>
    <s v="Vehicles - Automobiles"/>
    <x v="1"/>
    <x v="0"/>
  </r>
  <r>
    <n v="34685501"/>
    <n v="1"/>
    <x v="6"/>
    <n v="60"/>
    <n v="60"/>
    <n v="0"/>
    <n v="55552.99"/>
    <n v="0"/>
    <n v="55552.99"/>
    <n v="0"/>
    <n v="0"/>
    <n v="55552.99"/>
    <n v="925.88"/>
    <n v="925.88"/>
    <n v="329"/>
    <n v="1"/>
    <n v="73"/>
    <x v="11"/>
    <s v="06/2021"/>
    <s v="Vikrant Gadgil Vehicle"/>
    <n v="2"/>
    <s v="Replace 2015 Ford Taurus VIn 1FAH2H82FG163002"/>
    <x v="1"/>
    <x v="0"/>
  </r>
  <r>
    <n v="34685504"/>
    <n v="1"/>
    <x v="6"/>
    <n v="60"/>
    <n v="60"/>
    <n v="0"/>
    <n v="40524.65"/>
    <n v="0"/>
    <n v="40524.65"/>
    <n v="0"/>
    <n v="0"/>
    <n v="40524.65"/>
    <n v="675.41"/>
    <n v="675.41"/>
    <n v="329"/>
    <n v="1"/>
    <n v="73"/>
    <x v="11"/>
    <s v="06/2021"/>
    <s v="2021 GMC Acadia   Stankiewicz"/>
    <n v="2"/>
    <s v="2021 GMC Acadia   Justin Stankiewicz VIN 1GKKNMLS8MZ193910"/>
    <x v="1"/>
    <x v="0"/>
  </r>
  <r>
    <n v="6932995"/>
    <n v="1"/>
    <x v="6"/>
    <n v="84"/>
    <n v="49"/>
    <n v="0"/>
    <n v="8954"/>
    <n v="0"/>
    <n v="8954"/>
    <n v="3646.57"/>
    <n v="0"/>
    <n v="5307.43"/>
    <n v="3754.88"/>
    <n v="108.31"/>
    <n v="330"/>
    <n v="1"/>
    <n v="76"/>
    <x v="9"/>
    <s v="06/2021"/>
    <s v="Customer Care Cisco Phone System"/>
    <n v="2"/>
    <s v="Customer Care Cisco Phone System - 168"/>
    <x v="1"/>
    <x v="0"/>
  </r>
  <r>
    <n v="6933270"/>
    <n v="1"/>
    <x v="6"/>
    <n v="84"/>
    <n v="47"/>
    <n v="0"/>
    <n v="9456.25"/>
    <n v="0"/>
    <n v="9456.25"/>
    <n v="4165.22"/>
    <n v="0"/>
    <n v="5291.03"/>
    <n v="4277.8"/>
    <n v="112.58"/>
    <n v="330"/>
    <n v="1"/>
    <n v="76"/>
    <x v="9"/>
    <s v="06/2021"/>
    <s v="Cisco Phone Equip, (67) Microphones"/>
    <n v="2"/>
    <s v="Cisco Phone Equip, (67) Microphones &amp; (73) Headsets - 166"/>
    <x v="1"/>
    <x v="0"/>
  </r>
  <r>
    <n v="6933412"/>
    <n v="1"/>
    <x v="6"/>
    <n v="84"/>
    <n v="51"/>
    <n v="0"/>
    <n v="16375"/>
    <n v="0"/>
    <n v="16375"/>
    <n v="6277.74"/>
    <n v="0"/>
    <n v="10097.26"/>
    <n v="6475.73"/>
    <n v="197.99"/>
    <n v="330"/>
    <n v="1"/>
    <n v="76"/>
    <x v="9"/>
    <s v="06/2021"/>
    <s v="Customer Care Cisco Phone System"/>
    <n v="2"/>
    <s v="Customer Care Cisco Phone System - 169"/>
    <x v="1"/>
    <x v="0"/>
  </r>
  <r>
    <n v="6933844"/>
    <n v="1"/>
    <x v="6"/>
    <n v="84"/>
    <n v="42"/>
    <n v="0"/>
    <n v="404019.88"/>
    <n v="0"/>
    <n v="404019.88"/>
    <n v="198337.03"/>
    <n v="0"/>
    <n v="205682.85"/>
    <n v="203234.24"/>
    <n v="4897.21"/>
    <n v="330"/>
    <n v="1"/>
    <n v="76"/>
    <x v="9"/>
    <s v="06/2021"/>
    <s v="Customer Care Cisco Phone System"/>
    <n v="2"/>
    <s v="Customer Care Cisco Phone System - 164"/>
    <x v="1"/>
    <x v="0"/>
  </r>
  <r>
    <n v="6933996"/>
    <n v="1"/>
    <x v="6"/>
    <n v="84"/>
    <n v="45"/>
    <n v="0"/>
    <n v="30844.91"/>
    <n v="0"/>
    <n v="30844.91"/>
    <n v="14320.84"/>
    <n v="0"/>
    <n v="16524.07"/>
    <n v="14688.04"/>
    <n v="367.2"/>
    <n v="330"/>
    <n v="1"/>
    <n v="76"/>
    <x v="9"/>
    <s v="06/2021"/>
    <s v="Customer Care Cisco Phone System"/>
    <n v="2"/>
    <s v="Customer Care Cisco Phone System - 165"/>
    <x v="1"/>
    <x v="0"/>
  </r>
  <r>
    <n v="6932986"/>
    <n v="1"/>
    <x v="7"/>
    <n v="84"/>
    <n v="36"/>
    <n v="0"/>
    <n v="164635.24"/>
    <n v="0"/>
    <n v="164635.24"/>
    <n v="92663.87"/>
    <n v="0"/>
    <n v="71971.37"/>
    <n v="94663.07"/>
    <n v="1999.2"/>
    <n v="308"/>
    <n v="1"/>
    <n v="39"/>
    <x v="0"/>
    <s v="07/2021"/>
    <s v="Utilities International - Phase 1"/>
    <n v="2"/>
    <s v="Utilities International - Phase 1 - 1579"/>
    <x v="0"/>
    <x v="0"/>
  </r>
  <r>
    <n v="6933095"/>
    <n v="1"/>
    <x v="7"/>
    <n v="84"/>
    <n v="49"/>
    <n v="0"/>
    <n v="1625"/>
    <n v="0"/>
    <n v="1625"/>
    <n v="662"/>
    <n v="0"/>
    <n v="963"/>
    <n v="681.65"/>
    <n v="19.650000000000002"/>
    <n v="308"/>
    <n v="1"/>
    <n v="39"/>
    <x v="0"/>
    <s v="07/2021"/>
    <s v="Utilities International - Phase 2"/>
    <n v="2"/>
    <s v="Utilities International - Phase 2 - 1779"/>
    <x v="0"/>
    <x v="0"/>
  </r>
  <r>
    <n v="6933388"/>
    <n v="1"/>
    <x v="7"/>
    <n v="84"/>
    <n v="48"/>
    <n v="0"/>
    <n v="-1778.34"/>
    <n v="0"/>
    <n v="-1778.34"/>
    <n v="-745.72"/>
    <n v="0"/>
    <n v="-1032.6199999999999"/>
    <n v="-767.23"/>
    <n v="-21.51"/>
    <n v="308"/>
    <n v="1"/>
    <n v="39"/>
    <x v="0"/>
    <s v="07/2021"/>
    <s v="Utilities International - Phase 2"/>
    <n v="2"/>
    <s v="Utilities International - Phase 2 - 1764"/>
    <x v="0"/>
    <x v="0"/>
  </r>
  <r>
    <n v="6933673"/>
    <n v="1"/>
    <x v="7"/>
    <n v="84"/>
    <n v="46"/>
    <n v="0"/>
    <n v="1021008.31"/>
    <n v="0"/>
    <n v="1021008.31"/>
    <n v="452565.96"/>
    <n v="0"/>
    <n v="568442.35"/>
    <n v="464923.4"/>
    <n v="12357.44"/>
    <n v="308"/>
    <n v="1"/>
    <n v="39"/>
    <x v="0"/>
    <s v="07/2021"/>
    <s v="Utilities International - Phase 2"/>
    <n v="2"/>
    <s v="Utilities International - Phase 2 - 1755"/>
    <x v="0"/>
    <x v="0"/>
  </r>
  <r>
    <n v="6933825"/>
    <n v="1"/>
    <x v="7"/>
    <n v="84"/>
    <n v="47"/>
    <n v="0"/>
    <n v="261.20999999999998"/>
    <n v="0"/>
    <n v="261.20999999999998"/>
    <n v="112.66"/>
    <n v="0"/>
    <n v="148.55000000000001"/>
    <n v="115.82"/>
    <n v="3.16"/>
    <n v="308"/>
    <n v="1"/>
    <n v="39"/>
    <x v="0"/>
    <s v="07/2021"/>
    <s v="Utilities International - Phase 2"/>
    <n v="2"/>
    <s v="Utilities International - Phase 2 - 1774"/>
    <x v="0"/>
    <x v="0"/>
  </r>
  <r>
    <n v="6933826"/>
    <n v="1"/>
    <x v="7"/>
    <n v="84"/>
    <n v="51"/>
    <n v="0"/>
    <n v="1300"/>
    <n v="0"/>
    <n v="1300"/>
    <n v="498.54"/>
    <n v="0"/>
    <n v="801.46"/>
    <n v="514.25"/>
    <n v="15.71"/>
    <n v="308"/>
    <n v="1"/>
    <n v="39"/>
    <x v="0"/>
    <s v="07/2021"/>
    <s v="Utilities International - Phase 2"/>
    <n v="2"/>
    <s v="Utilities International - Phase 2 - 1790"/>
    <x v="0"/>
    <x v="0"/>
  </r>
  <r>
    <n v="6933976"/>
    <n v="1"/>
    <x v="7"/>
    <n v="84"/>
    <n v="50"/>
    <n v="0"/>
    <n v="10697.46"/>
    <n v="0"/>
    <n v="10697.46"/>
    <n v="4230.42"/>
    <n v="0"/>
    <n v="6467.04"/>
    <n v="4359.76"/>
    <n v="129.34"/>
    <n v="308"/>
    <n v="1"/>
    <n v="39"/>
    <x v="0"/>
    <s v="07/2021"/>
    <s v="Utilities International - Phase 2"/>
    <n v="2"/>
    <s v="Utilities International - Phase 2 - 1786"/>
    <x v="0"/>
    <x v="0"/>
  </r>
  <r>
    <n v="6933977"/>
    <n v="1"/>
    <x v="7"/>
    <n v="84"/>
    <n v="52"/>
    <n v="0"/>
    <n v="18074.14"/>
    <n v="0"/>
    <n v="18074.14"/>
    <n v="6715.88"/>
    <n v="0"/>
    <n v="11358.26"/>
    <n v="6934.31"/>
    <n v="218.43"/>
    <n v="308"/>
    <n v="1"/>
    <n v="39"/>
    <x v="0"/>
    <s v="07/2021"/>
    <s v="Utilities International - Phase 2"/>
    <n v="2"/>
    <s v="Utilities International - Phase 2 - 1799"/>
    <x v="0"/>
    <x v="0"/>
  </r>
  <r>
    <n v="6933983"/>
    <n v="1"/>
    <x v="7"/>
    <n v="84"/>
    <n v="53"/>
    <n v="0"/>
    <n v="1950"/>
    <n v="0"/>
    <n v="1950"/>
    <n v="701.27"/>
    <n v="0"/>
    <n v="1248.73"/>
    <n v="724.83"/>
    <n v="23.56"/>
    <n v="308"/>
    <n v="1"/>
    <n v="39"/>
    <x v="0"/>
    <s v="07/2021"/>
    <s v="Utilities International - Phase 2"/>
    <n v="2"/>
    <s v="Utilities International - Phase 2 - 1808"/>
    <x v="0"/>
    <x v="0"/>
  </r>
  <r>
    <n v="6934027"/>
    <n v="1"/>
    <x v="7"/>
    <n v="84"/>
    <n v="55"/>
    <n v="0"/>
    <n v="10393.98"/>
    <n v="0"/>
    <n v="10393.98"/>
    <n v="3489.75"/>
    <n v="0"/>
    <n v="6904.23"/>
    <n v="3615.28"/>
    <n v="125.53"/>
    <n v="308"/>
    <n v="1"/>
    <n v="39"/>
    <x v="0"/>
    <s v="07/2021"/>
    <s v="Utilities International - Phase 2"/>
    <n v="2"/>
    <s v="Utilities International - Phase 2 - 1810"/>
    <x v="0"/>
    <x v="0"/>
  </r>
  <r>
    <n v="6934066"/>
    <n v="1"/>
    <x v="7"/>
    <n v="84"/>
    <n v="57"/>
    <n v="0"/>
    <n v="3250"/>
    <n v="0"/>
    <n v="3250"/>
    <n v="1013.61"/>
    <n v="0"/>
    <n v="2236.39"/>
    <n v="1052.8399999999999"/>
    <n v="39.230000000000004"/>
    <n v="308"/>
    <n v="1"/>
    <n v="39"/>
    <x v="0"/>
    <s v="07/2021"/>
    <s v="Utilities International - Phase 2"/>
    <n v="2"/>
    <s v="Utilities International - Phase 2 - 1822"/>
    <x v="0"/>
    <x v="0"/>
  </r>
  <r>
    <n v="6934076"/>
    <n v="1"/>
    <x v="7"/>
    <n v="84"/>
    <n v="58"/>
    <n v="0"/>
    <n v="13092.33"/>
    <n v="0"/>
    <n v="13092.33"/>
    <n v="3926.88"/>
    <n v="0"/>
    <n v="9165.4500000000007"/>
    <n v="4084.91"/>
    <n v="158.03"/>
    <n v="308"/>
    <n v="1"/>
    <n v="39"/>
    <x v="0"/>
    <s v="07/2021"/>
    <s v="Utilities International - Phase 2"/>
    <n v="2"/>
    <s v="Utilities International - Phase 2 - 1824"/>
    <x v="0"/>
    <x v="0"/>
  </r>
  <r>
    <n v="6933481"/>
    <n v="1"/>
    <x v="7"/>
    <n v="60"/>
    <n v="0"/>
    <n v="0"/>
    <n v="5716.29"/>
    <n v="0"/>
    <n v="5716.29"/>
    <n v="5716.29"/>
    <n v="0"/>
    <n v="5716.29"/>
    <n v="5716.29"/>
    <n v="0"/>
    <n v="300"/>
    <n v="1"/>
    <n v="62"/>
    <x v="1"/>
    <s v="07/2021"/>
    <s v="Organizational Expense"/>
    <n v="4"/>
    <s v="Organizational Expense - 1"/>
    <x v="0"/>
    <x v="0"/>
  </r>
  <r>
    <n v="6933924"/>
    <n v="1"/>
    <x v="7"/>
    <n v="60"/>
    <n v="0"/>
    <n v="0"/>
    <n v="250"/>
    <n v="0"/>
    <n v="250"/>
    <n v="250"/>
    <n v="0"/>
    <n v="250"/>
    <n v="250"/>
    <n v="0"/>
    <n v="300"/>
    <n v="1"/>
    <n v="62"/>
    <x v="1"/>
    <s v="07/2021"/>
    <s v="Merger Expenses"/>
    <n v="4"/>
    <s v="Merger Expenses - 2"/>
    <x v="0"/>
    <x v="0"/>
  </r>
  <r>
    <n v="3775374"/>
    <n v="1"/>
    <x v="7"/>
    <n v="180"/>
    <n v="173"/>
    <n v="0"/>
    <n v="1513.52"/>
    <n v="0"/>
    <n v="1513.52"/>
    <n v="58.87"/>
    <n v="0"/>
    <n v="1454.65"/>
    <n v="67.28"/>
    <n v="8.41"/>
    <n v="301"/>
    <n v="1"/>
    <n v="66"/>
    <x v="2"/>
    <s v="07/2021"/>
    <s v="Energy Lane Warehouse Office"/>
    <n v="6"/>
    <s v="Energy Lane Warehouse Office"/>
    <x v="0"/>
    <x v="1"/>
  </r>
  <r>
    <n v="6932921"/>
    <n v="1"/>
    <x v="7"/>
    <n v="120"/>
    <n v="29"/>
    <n v="0"/>
    <n v="127874.67"/>
    <n v="0"/>
    <n v="127874.67"/>
    <n v="96252.92"/>
    <n v="0"/>
    <n v="31621.75"/>
    <n v="97343.33"/>
    <n v="1090.4100000000001"/>
    <n v="301"/>
    <n v="1"/>
    <n v="66"/>
    <x v="2"/>
    <s v="07/2021"/>
    <s v="Silver Lake Office Additions"/>
    <n v="6"/>
    <s v="Silver Lake Office Additions - 1163"/>
    <x v="0"/>
    <x v="2"/>
  </r>
  <r>
    <n v="6932947"/>
    <n v="1"/>
    <x v="7"/>
    <n v="480"/>
    <n v="442"/>
    <n v="0"/>
    <n v="3603347.56"/>
    <n v="0"/>
    <n v="3603347.56"/>
    <n v="277988.49"/>
    <n v="0"/>
    <n v="3325359.07"/>
    <n v="285511.92"/>
    <n v="7523.43"/>
    <n v="301"/>
    <n v="1"/>
    <n v="66"/>
    <x v="2"/>
    <s v="07/2021"/>
    <s v="Dover Stover/Energy Lane Office"/>
    <n v="6"/>
    <s v="Dover Stover/Energy Lane Office - 1748"/>
    <x v="0"/>
    <x v="1"/>
  </r>
  <r>
    <n v="6932948"/>
    <n v="1"/>
    <x v="7"/>
    <n v="480"/>
    <n v="442"/>
    <n v="0"/>
    <n v="129456.21"/>
    <n v="0"/>
    <n v="129456.21"/>
    <n v="9987.17"/>
    <n v="0"/>
    <n v="119469.04"/>
    <n v="10257.459999999999"/>
    <n v="270.29000000000002"/>
    <n v="301"/>
    <n v="1"/>
    <n v="66"/>
    <x v="2"/>
    <s v="07/2021"/>
    <s v="Dover Stover/Energy Lane Warehouse"/>
    <n v="6"/>
    <s v="Dover Stover/Energy Lane Warehouse - 1749"/>
    <x v="0"/>
    <x v="1"/>
  </r>
  <r>
    <n v="6932951"/>
    <n v="1"/>
    <x v="7"/>
    <n v="60"/>
    <n v="0"/>
    <n v="0"/>
    <n v="8490"/>
    <n v="0"/>
    <n v="8490"/>
    <n v="8490"/>
    <n v="0"/>
    <n v="0"/>
    <n v="8490"/>
    <n v="0"/>
    <n v="301"/>
    <n v="1"/>
    <n v="66"/>
    <x v="2"/>
    <s v="07/2021"/>
    <s v="AC Unit for SL Server Room"/>
    <n v="6"/>
    <s v="AC Unit for SL Server Room - 1250"/>
    <x v="0"/>
    <x v="2"/>
  </r>
  <r>
    <n v="6932962"/>
    <n v="1"/>
    <x v="7"/>
    <n v="60"/>
    <n v="0"/>
    <n v="0"/>
    <n v="8250"/>
    <n v="0"/>
    <n v="8250"/>
    <n v="8250"/>
    <n v="0"/>
    <n v="0"/>
    <n v="8250"/>
    <n v="0"/>
    <n v="301"/>
    <n v="1"/>
    <n v="66"/>
    <x v="2"/>
    <s v="07/2021"/>
    <s v="Enhance electrical service at SL"/>
    <n v="6"/>
    <s v="Enhance electrical service at SL - 911"/>
    <x v="0"/>
    <x v="2"/>
  </r>
  <r>
    <n v="6933059"/>
    <n v="1"/>
    <x v="7"/>
    <n v="120"/>
    <n v="55"/>
    <n v="0"/>
    <n v="300663.94"/>
    <n v="0"/>
    <n v="300663.94"/>
    <n v="147529.31"/>
    <n v="0"/>
    <n v="153134.63"/>
    <n v="150313.57999999999"/>
    <n v="2784.27"/>
    <n v="301"/>
    <n v="1"/>
    <n v="66"/>
    <x v="2"/>
    <s v="07/2021"/>
    <s v="Silver Lake 2nd Floor Renovations"/>
    <n v="6"/>
    <s v="Silver Lake 2nd Floor Renovations - 1364"/>
    <x v="0"/>
    <x v="2"/>
  </r>
  <r>
    <n v="6933067"/>
    <n v="1"/>
    <x v="7"/>
    <n v="120"/>
    <n v="39"/>
    <n v="0"/>
    <n v="8534"/>
    <n v="0"/>
    <n v="8534"/>
    <n v="5708.14"/>
    <n v="0"/>
    <n v="2825.86"/>
    <n v="5780.6"/>
    <n v="72.460000000000008"/>
    <n v="301"/>
    <n v="1"/>
    <n v="66"/>
    <x v="2"/>
    <s v="07/2021"/>
    <s v="SL Treasury AC Replacement"/>
    <n v="6"/>
    <s v="SL Treasury AC Replacement - 1210"/>
    <x v="0"/>
    <x v="2"/>
  </r>
  <r>
    <n v="6933079"/>
    <n v="1"/>
    <x v="7"/>
    <n v="480"/>
    <n v="449"/>
    <n v="0"/>
    <n v="6615.23"/>
    <n v="0"/>
    <n v="6615.23"/>
    <n v="413.85"/>
    <n v="0"/>
    <n v="6201.38"/>
    <n v="427.66"/>
    <n v="13.81"/>
    <n v="301"/>
    <n v="1"/>
    <n v="66"/>
    <x v="2"/>
    <s v="07/2021"/>
    <s v="Dover Stover/Energy Lane Office"/>
    <n v="6"/>
    <s v="Dover Stover/Energy Lane Office - 1801"/>
    <x v="0"/>
    <x v="1"/>
  </r>
  <r>
    <n v="6933083"/>
    <n v="1"/>
    <x v="7"/>
    <n v="60"/>
    <n v="0"/>
    <n v="0"/>
    <n v="2120.36"/>
    <n v="0"/>
    <n v="2120.36"/>
    <n v="2120.36"/>
    <n v="0"/>
    <n v="0"/>
    <n v="2120.36"/>
    <n v="0"/>
    <n v="301"/>
    <n v="1"/>
    <n v="66"/>
    <x v="2"/>
    <s v="07/2021"/>
    <s v="Electrical Work For Is Department"/>
    <n v="6"/>
    <s v="Electrical Work For Is Department - 404"/>
    <x v="0"/>
    <x v="1"/>
  </r>
  <r>
    <n v="6933084"/>
    <n v="1"/>
    <x v="7"/>
    <n v="60"/>
    <n v="0"/>
    <n v="0"/>
    <n v="719.88"/>
    <n v="0"/>
    <n v="719.88"/>
    <n v="719.88"/>
    <n v="0"/>
    <n v="0"/>
    <n v="719.88"/>
    <n v="0"/>
    <n v="301"/>
    <n v="1"/>
    <n v="66"/>
    <x v="2"/>
    <s v="07/2021"/>
    <s v="Enhance electrical service at SL"/>
    <n v="6"/>
    <s v="Enhance electrical service at SL - 919"/>
    <x v="0"/>
    <x v="2"/>
  </r>
  <r>
    <n v="6933195"/>
    <n v="1"/>
    <x v="7"/>
    <n v="120"/>
    <n v="82"/>
    <n v="0"/>
    <n v="44213.9"/>
    <n v="0"/>
    <n v="44213.9"/>
    <n v="13686.4"/>
    <n v="0"/>
    <n v="30527.5"/>
    <n v="14058.69"/>
    <n v="372.29"/>
    <n v="301"/>
    <n v="1"/>
    <n v="66"/>
    <x v="2"/>
    <s v="07/2021"/>
    <s v="Newark Office Architecture"/>
    <n v="6"/>
    <s v="Newark Office Architecture - 1747"/>
    <x v="0"/>
    <x v="3"/>
  </r>
  <r>
    <n v="6933196"/>
    <n v="1"/>
    <x v="7"/>
    <n v="120"/>
    <n v="85"/>
    <n v="0"/>
    <n v="4235.8900000000003"/>
    <n v="0"/>
    <n v="4235.8900000000003"/>
    <n v="1205.22"/>
    <n v="0"/>
    <n v="3030.67"/>
    <n v="1240.8699999999999"/>
    <n v="35.65"/>
    <n v="301"/>
    <n v="1"/>
    <n v="66"/>
    <x v="2"/>
    <s v="07/2021"/>
    <s v="Newark Office Architecture"/>
    <n v="6"/>
    <s v="Newark Office Architecture - 1778"/>
    <x v="0"/>
    <x v="3"/>
  </r>
  <r>
    <n v="6933228"/>
    <n v="1"/>
    <x v="7"/>
    <n v="77"/>
    <n v="0"/>
    <n v="0"/>
    <n v="7648.79"/>
    <n v="0"/>
    <n v="7648.79"/>
    <n v="7648.79"/>
    <n v="0"/>
    <n v="0"/>
    <n v="7648.79"/>
    <n v="0"/>
    <n v="301"/>
    <n v="1"/>
    <n v="66"/>
    <x v="2"/>
    <s v="07/2021"/>
    <s v="COMPASS POINTE BLDG"/>
    <n v="6"/>
    <s v="COMPASS POINTE BLDG - 1050"/>
    <x v="0"/>
    <x v="4"/>
  </r>
  <r>
    <n v="6933476"/>
    <n v="1"/>
    <x v="7"/>
    <n v="120"/>
    <n v="88"/>
    <n v="0"/>
    <n v="8160"/>
    <n v="0"/>
    <n v="8160"/>
    <n v="2117.38"/>
    <n v="0"/>
    <n v="6042.62"/>
    <n v="2186.0500000000002"/>
    <n v="68.67"/>
    <n v="301"/>
    <n v="1"/>
    <n v="66"/>
    <x v="2"/>
    <s v="07/2021"/>
    <s v="Newark Office Project Management"/>
    <n v="6"/>
    <s v="Newark Office Project Management - 1789"/>
    <x v="0"/>
    <x v="3"/>
  </r>
  <r>
    <n v="6933477"/>
    <n v="1"/>
    <x v="7"/>
    <n v="120"/>
    <n v="87"/>
    <n v="0"/>
    <n v="2720"/>
    <n v="0"/>
    <n v="2720"/>
    <n v="728.46"/>
    <n v="0"/>
    <n v="1991.54"/>
    <n v="751.35"/>
    <n v="22.89"/>
    <n v="301"/>
    <n v="1"/>
    <n v="66"/>
    <x v="2"/>
    <s v="07/2021"/>
    <s v="Newark Office Project Management"/>
    <n v="6"/>
    <s v="Newark Office Project Management - 1795"/>
    <x v="0"/>
    <x v="3"/>
  </r>
  <r>
    <n v="6933486"/>
    <n v="1"/>
    <x v="7"/>
    <n v="120"/>
    <n v="23"/>
    <n v="0"/>
    <n v="42500"/>
    <n v="0"/>
    <n v="42500"/>
    <n v="34134.03"/>
    <n v="0"/>
    <n v="8365.9699999999993"/>
    <n v="34497.769999999997"/>
    <n v="363.74"/>
    <n v="301"/>
    <n v="1"/>
    <n v="66"/>
    <x v="2"/>
    <s v="07/2021"/>
    <s v="SL Natural Gas Generator"/>
    <n v="6"/>
    <s v="SL Natural Gas Generator - 1147"/>
    <x v="0"/>
    <x v="2"/>
  </r>
  <r>
    <n v="6933497"/>
    <n v="1"/>
    <x v="7"/>
    <n v="84"/>
    <n v="0"/>
    <n v="0"/>
    <n v="15590"/>
    <n v="0"/>
    <n v="15590"/>
    <n v="15590"/>
    <n v="0"/>
    <n v="0"/>
    <n v="15590"/>
    <n v="0"/>
    <n v="301"/>
    <n v="1"/>
    <n v="66"/>
    <x v="2"/>
    <s v="07/2021"/>
    <s v="A/C for Server Room"/>
    <n v="6"/>
    <s v="A/C for Server Room - 962"/>
    <x v="0"/>
    <x v="1"/>
  </r>
  <r>
    <n v="6933501"/>
    <n v="1"/>
    <x v="7"/>
    <n v="480"/>
    <n v="443"/>
    <n v="0"/>
    <n v="-31928.82"/>
    <n v="0"/>
    <n v="-31928.82"/>
    <n v="-2396.64"/>
    <n v="0"/>
    <n v="-29532.18"/>
    <n v="-2463.3000000000002"/>
    <n v="-66.66"/>
    <n v="301"/>
    <n v="1"/>
    <n v="66"/>
    <x v="2"/>
    <s v="07/2021"/>
    <s v="Dover Stover/Energy Lane Office"/>
    <n v="6"/>
    <s v="Dover Stover/Energy Lane Office - 1769"/>
    <x v="0"/>
    <x v="1"/>
  </r>
  <r>
    <n v="6933502"/>
    <n v="1"/>
    <x v="7"/>
    <n v="60"/>
    <n v="0"/>
    <n v="0"/>
    <n v="9591"/>
    <n v="0"/>
    <n v="9591"/>
    <n v="9591"/>
    <n v="0"/>
    <n v="0"/>
    <n v="9591"/>
    <n v="0"/>
    <n v="301"/>
    <n v="1"/>
    <n v="66"/>
    <x v="2"/>
    <s v="07/2021"/>
    <s v="A/C unit for Silver Lake Server roo"/>
    <n v="6"/>
    <s v="A/C unit for Silver Lake Server room - 910"/>
    <x v="0"/>
    <x v="2"/>
  </r>
  <r>
    <n v="6933554"/>
    <n v="1"/>
    <x v="7"/>
    <n v="120"/>
    <n v="76"/>
    <n v="0"/>
    <n v="8895.7000000000007"/>
    <n v="0"/>
    <n v="8895.7000000000007"/>
    <n v="3261.74"/>
    <n v="0"/>
    <n v="5633.96"/>
    <n v="3335.87"/>
    <n v="74.13"/>
    <n v="301"/>
    <n v="1"/>
    <n v="66"/>
    <x v="2"/>
    <s v="07/2021"/>
    <s v="2nd Flr HR Conference Room furnitur"/>
    <n v="6"/>
    <s v="2nd Flr HR Conference Room furniture-Also see Asset 1364 - 1721"/>
    <x v="0"/>
    <x v="1"/>
  </r>
  <r>
    <n v="6933747"/>
    <n v="1"/>
    <x v="7"/>
    <n v="60"/>
    <n v="1"/>
    <n v="0"/>
    <n v="32337.67"/>
    <n v="0"/>
    <n v="32337.67"/>
    <n v="31784.05"/>
    <n v="0"/>
    <n v="553.62"/>
    <n v="32337.67"/>
    <n v="553.62"/>
    <n v="301"/>
    <n v="1"/>
    <n v="66"/>
    <x v="2"/>
    <s v="07/2021"/>
    <s v="Renovations to Silver Lake Break ro"/>
    <n v="6"/>
    <s v="Renovations to Silver Lake Break room - 1350"/>
    <x v="0"/>
    <x v="2"/>
  </r>
  <r>
    <n v="6933761"/>
    <n v="1"/>
    <x v="7"/>
    <n v="120"/>
    <n v="32"/>
    <n v="0"/>
    <n v="-5165"/>
    <n v="0"/>
    <n v="-5165"/>
    <n v="-3757.77"/>
    <n v="0"/>
    <n v="-1407.23"/>
    <n v="-3801.75"/>
    <n v="-43.980000000000004"/>
    <n v="301"/>
    <n v="1"/>
    <n v="66"/>
    <x v="2"/>
    <s v="07/2021"/>
    <s v="Silver Lake Office Additions"/>
    <n v="6"/>
    <s v="Silver Lake Office Additions - 1169"/>
    <x v="0"/>
    <x v="2"/>
  </r>
  <r>
    <n v="6933766"/>
    <n v="1"/>
    <x v="7"/>
    <n v="120"/>
    <n v="82"/>
    <n v="0"/>
    <n v="28385.4"/>
    <n v="0"/>
    <n v="28385.4"/>
    <n v="8786.68"/>
    <n v="0"/>
    <n v="19598.72"/>
    <n v="9025.69"/>
    <n v="239.01"/>
    <n v="301"/>
    <n v="1"/>
    <n v="66"/>
    <x v="2"/>
    <s v="07/2021"/>
    <s v="Newark Office Project Management"/>
    <n v="6"/>
    <s v="Newark Office Project Management - 1746"/>
    <x v="0"/>
    <x v="3"/>
  </r>
  <r>
    <n v="6933768"/>
    <n v="1"/>
    <x v="7"/>
    <n v="84"/>
    <n v="39"/>
    <n v="0"/>
    <n v="414439.25"/>
    <n v="0"/>
    <n v="414439.25"/>
    <n v="221393.73"/>
    <n v="0"/>
    <n v="193045.52"/>
    <n v="226343.62"/>
    <n v="4949.8900000000003"/>
    <n v="301"/>
    <n v="1"/>
    <n v="66"/>
    <x v="2"/>
    <s v="07/2021"/>
    <s v="Middletown Office Leasehold Improv"/>
    <n v="6"/>
    <s v="Middletown Office Leasehold Improv - 114 Sandhill Drive - 1717"/>
    <x v="0"/>
    <x v="5"/>
  </r>
  <r>
    <n v="6933787"/>
    <n v="1"/>
    <x v="7"/>
    <n v="72"/>
    <n v="0"/>
    <n v="0"/>
    <n v="20736.3"/>
    <n v="0"/>
    <n v="20736.3"/>
    <n v="20736.3"/>
    <n v="0"/>
    <n v="0"/>
    <n v="20736.3"/>
    <n v="0"/>
    <n v="301"/>
    <n v="1"/>
    <n v="66"/>
    <x v="2"/>
    <s v="07/2021"/>
    <s v="Compass Pointe Bldg"/>
    <n v="6"/>
    <s v="Compass Pointe Bldg - 1074"/>
    <x v="0"/>
    <x v="4"/>
  </r>
  <r>
    <n v="6933798"/>
    <n v="1"/>
    <x v="7"/>
    <n v="120"/>
    <n v="86"/>
    <n v="0"/>
    <n v="45749.2"/>
    <n v="0"/>
    <n v="45749.2"/>
    <n v="12634.46"/>
    <n v="0"/>
    <n v="33114.74"/>
    <n v="13019.52"/>
    <n v="385.06"/>
    <n v="301"/>
    <n v="1"/>
    <n v="66"/>
    <x v="2"/>
    <s v="07/2021"/>
    <s v="Energy Lane Courtyard"/>
    <n v="6"/>
    <s v="Energy Lane Courtyard - 1794"/>
    <x v="0"/>
    <x v="1"/>
  </r>
  <r>
    <n v="6933929"/>
    <n v="1"/>
    <x v="7"/>
    <n v="120"/>
    <n v="29"/>
    <n v="0"/>
    <n v="8851"/>
    <n v="0"/>
    <n v="8851"/>
    <n v="6662.22"/>
    <n v="0"/>
    <n v="2188.7800000000002"/>
    <n v="6737.7"/>
    <n v="75.48"/>
    <n v="301"/>
    <n v="1"/>
    <n v="66"/>
    <x v="2"/>
    <s v="07/2021"/>
    <s v="SL Natural Gas Generator"/>
    <n v="6"/>
    <s v="SL Natural Gas Generator - 1162"/>
    <x v="0"/>
    <x v="2"/>
  </r>
  <r>
    <n v="6933939"/>
    <n v="1"/>
    <x v="7"/>
    <n v="78"/>
    <n v="0"/>
    <n v="0"/>
    <n v="986"/>
    <n v="0"/>
    <n v="986"/>
    <n v="986"/>
    <n v="0"/>
    <n v="0"/>
    <n v="986"/>
    <n v="0"/>
    <n v="301"/>
    <n v="1"/>
    <n v="66"/>
    <x v="2"/>
    <s v="07/2021"/>
    <s v="COMPASS POINTE BLDG"/>
    <n v="6"/>
    <s v="COMPASS POINTE BLDG - 1045"/>
    <x v="0"/>
    <x v="4"/>
  </r>
  <r>
    <n v="6933940"/>
    <n v="1"/>
    <x v="7"/>
    <n v="480"/>
    <n v="443"/>
    <n v="0"/>
    <n v="-0.01"/>
    <n v="0"/>
    <n v="-0.01"/>
    <n v="-0.01"/>
    <n v="0"/>
    <n v="0"/>
    <n v="-0.01"/>
    <n v="0"/>
    <n v="301"/>
    <n v="1"/>
    <n v="66"/>
    <x v="2"/>
    <s v="07/2021"/>
    <s v="Dover Stover/Energy Lane Office"/>
    <n v="6"/>
    <s v="Dover Stover/Energy Lane Office - 1760"/>
    <x v="0"/>
    <x v="1"/>
  </r>
  <r>
    <n v="6933947"/>
    <n v="1"/>
    <x v="7"/>
    <n v="120"/>
    <n v="87"/>
    <n v="0"/>
    <n v="5071.68"/>
    <n v="0"/>
    <n v="5071.68"/>
    <n v="1358.28"/>
    <n v="0"/>
    <n v="3713.4"/>
    <n v="1400.96"/>
    <n v="42.68"/>
    <n v="301"/>
    <n v="1"/>
    <n v="66"/>
    <x v="2"/>
    <s v="07/2021"/>
    <s v="Energy Lane Courtyard"/>
    <n v="6"/>
    <s v="Energy Lane Courtyard - 1788"/>
    <x v="0"/>
    <x v="1"/>
  </r>
  <r>
    <n v="6933948"/>
    <n v="1"/>
    <x v="7"/>
    <n v="120"/>
    <n v="89"/>
    <n v="0"/>
    <n v="832"/>
    <n v="0"/>
    <n v="832"/>
    <n v="208.93"/>
    <n v="0"/>
    <n v="623.07000000000005"/>
    <n v="215.93"/>
    <n v="7"/>
    <n v="301"/>
    <n v="1"/>
    <n v="66"/>
    <x v="2"/>
    <s v="07/2021"/>
    <s v="Energy Lane Courtyard"/>
    <n v="6"/>
    <s v="Energy Lane Courtyard - 1802"/>
    <x v="0"/>
    <x v="1"/>
  </r>
  <r>
    <n v="6933955"/>
    <n v="1"/>
    <x v="7"/>
    <n v="120"/>
    <n v="30"/>
    <n v="0"/>
    <n v="66814"/>
    <n v="0"/>
    <n v="66814"/>
    <n v="49730.91"/>
    <n v="0"/>
    <n v="17083.09"/>
    <n v="50300.35"/>
    <n v="569.44000000000005"/>
    <n v="301"/>
    <n v="1"/>
    <n v="66"/>
    <x v="2"/>
    <s v="07/2021"/>
    <s v="Carrier VAV Temp Controls"/>
    <n v="6"/>
    <s v="Carrier VAV Temp Controls - 1168"/>
    <x v="0"/>
    <x v="1"/>
  </r>
  <r>
    <n v="6934012"/>
    <n v="1"/>
    <x v="7"/>
    <n v="36"/>
    <n v="7"/>
    <n v="0"/>
    <n v="50997.78"/>
    <n v="0"/>
    <n v="50997.78"/>
    <n v="40842.160000000003"/>
    <n v="0"/>
    <n v="10155.620000000001"/>
    <n v="42292.959999999999"/>
    <n v="1450.8"/>
    <n v="301"/>
    <n v="1"/>
    <n v="66"/>
    <x v="2"/>
    <s v="07/2021"/>
    <s v="Compass Point Office Renov"/>
    <n v="6"/>
    <s v="Compass Point Office Renov - 1814"/>
    <x v="0"/>
    <x v="4"/>
  </r>
  <r>
    <n v="6934035"/>
    <n v="1"/>
    <x v="7"/>
    <n v="36"/>
    <n v="9"/>
    <n v="0"/>
    <n v="3759.23"/>
    <n v="0"/>
    <n v="3759.23"/>
    <n v="2797.16"/>
    <n v="0"/>
    <n v="962.07"/>
    <n v="2904.06"/>
    <n v="106.9"/>
    <n v="301"/>
    <n v="1"/>
    <n v="66"/>
    <x v="2"/>
    <s v="07/2021"/>
    <s v="Compass Point Office Renov"/>
    <n v="6"/>
    <s v="Compass Point Office Renov - 1820"/>
    <x v="0"/>
    <x v="4"/>
  </r>
  <r>
    <n v="6934039"/>
    <n v="1"/>
    <x v="7"/>
    <n v="120"/>
    <n v="95"/>
    <n v="0"/>
    <n v="4665.62"/>
    <n v="0"/>
    <n v="4665.62"/>
    <n v="938.16"/>
    <n v="0"/>
    <n v="3727.46"/>
    <n v="977.4"/>
    <n v="39.24"/>
    <n v="301"/>
    <n v="1"/>
    <n v="66"/>
    <x v="2"/>
    <s v="07/2021"/>
    <s v="RT113 Signage"/>
    <n v="6"/>
    <s v="RT113 Signage - 1829"/>
    <x v="0"/>
    <x v="1"/>
  </r>
  <r>
    <n v="6934041"/>
    <n v="1"/>
    <x v="7"/>
    <n v="36"/>
    <n v="7"/>
    <n v="0"/>
    <n v="11188.6"/>
    <n v="0"/>
    <n v="11188.6"/>
    <n v="8909.44"/>
    <n v="0"/>
    <n v="2279.16"/>
    <n v="9235.0300000000007"/>
    <n v="325.59000000000003"/>
    <n v="301"/>
    <n v="1"/>
    <n v="66"/>
    <x v="2"/>
    <s v="07/2021"/>
    <s v="Compass Point Kitchen Renov"/>
    <n v="6"/>
    <s v="Compass Point Kitchen Renov - 1815"/>
    <x v="0"/>
    <x v="4"/>
  </r>
  <r>
    <n v="6934043"/>
    <n v="1"/>
    <x v="7"/>
    <n v="36"/>
    <n v="10"/>
    <n v="0"/>
    <n v="583.21"/>
    <n v="0"/>
    <n v="583.21"/>
    <n v="417.44"/>
    <n v="0"/>
    <n v="165.77"/>
    <n v="434.02"/>
    <n v="16.580000000000002"/>
    <n v="301"/>
    <n v="1"/>
    <n v="66"/>
    <x v="2"/>
    <s v="07/2021"/>
    <s v="Compass Point Office Renov"/>
    <n v="6"/>
    <s v="Compass Point Office Renov - 1826"/>
    <x v="0"/>
    <x v="4"/>
  </r>
  <r>
    <n v="6934046"/>
    <n v="1"/>
    <x v="7"/>
    <n v="120"/>
    <n v="101"/>
    <n v="0"/>
    <n v="-4078.65"/>
    <n v="0"/>
    <n v="-4078.65"/>
    <n v="-615.88"/>
    <n v="0"/>
    <n v="-3462.77"/>
    <n v="-650.16"/>
    <n v="-34.28"/>
    <n v="301"/>
    <n v="1"/>
    <n v="66"/>
    <x v="2"/>
    <s v="07/2021"/>
    <s v="Energy Lane Courtyard"/>
    <n v="6"/>
    <s v="Energy Lane Courtyard - 1850"/>
    <x v="0"/>
    <x v="1"/>
  </r>
  <r>
    <n v="6934048"/>
    <n v="1"/>
    <x v="7"/>
    <n v="120"/>
    <n v="94"/>
    <n v="0"/>
    <n v="20937.93"/>
    <n v="0"/>
    <n v="20937.93"/>
    <n v="4384.71"/>
    <n v="0"/>
    <n v="16553.22"/>
    <n v="4560.8100000000004"/>
    <n v="176.1"/>
    <n v="301"/>
    <n v="1"/>
    <n v="66"/>
    <x v="2"/>
    <s v="07/2021"/>
    <s v="RT113 Signage"/>
    <n v="6"/>
    <s v="RT113 Signage - 1828"/>
    <x v="0"/>
    <x v="1"/>
  </r>
  <r>
    <n v="6934071"/>
    <n v="1"/>
    <x v="7"/>
    <n v="36"/>
    <n v="8"/>
    <n v="0"/>
    <n v="20223.07"/>
    <n v="0"/>
    <n v="20223.07"/>
    <n v="15621.3"/>
    <n v="0"/>
    <n v="4601.7700000000004"/>
    <n v="16196.52"/>
    <n v="575.22"/>
    <n v="301"/>
    <n v="1"/>
    <n v="66"/>
    <x v="2"/>
    <s v="07/2021"/>
    <s v="Compass Point Office Renov"/>
    <n v="6"/>
    <s v="Compass Point Office Renov - 1819"/>
    <x v="0"/>
    <x v="4"/>
  </r>
  <r>
    <n v="6934074"/>
    <n v="1"/>
    <x v="7"/>
    <n v="480"/>
    <n v="461"/>
    <n v="0"/>
    <n v="-1918.1"/>
    <n v="0"/>
    <n v="-1918.1"/>
    <n v="-71.98"/>
    <n v="0"/>
    <n v="-1846.12"/>
    <n v="-75.98"/>
    <n v="-4"/>
    <n v="301"/>
    <n v="1"/>
    <n v="66"/>
    <x v="2"/>
    <s v="07/2021"/>
    <s v="Dover Stover/Energy Lane Office"/>
    <n v="6"/>
    <s v="Dover Stover/Energy Lane Office - 1849"/>
    <x v="0"/>
    <x v="1"/>
  </r>
  <r>
    <n v="7003661"/>
    <n v="1"/>
    <x v="7"/>
    <n v="120"/>
    <n v="104"/>
    <n v="0"/>
    <n v="12534.17"/>
    <n v="0"/>
    <n v="12534.17"/>
    <n v="1579.21"/>
    <n v="0"/>
    <n v="10954.96"/>
    <n v="1684.55"/>
    <n v="105.34"/>
    <n v="301"/>
    <n v="1"/>
    <n v="66"/>
    <x v="2"/>
    <s v="07/2021"/>
    <s v="Energy Lane Warehouse Office"/>
    <n v="6"/>
    <s v="Energy Lane Warehouse Office for Bldg Mgr (share w/DE Div) - 1850"/>
    <x v="0"/>
    <x v="1"/>
  </r>
  <r>
    <n v="6933472"/>
    <n v="1"/>
    <x v="7"/>
    <n v="120"/>
    <n v="82"/>
    <n v="0"/>
    <n v="421491.92"/>
    <n v="0"/>
    <n v="421491.92"/>
    <n v="130472.23"/>
    <n v="0"/>
    <n v="291019.69"/>
    <n v="134021.25"/>
    <n v="3549.02"/>
    <n v="302"/>
    <n v="1"/>
    <n v="67"/>
    <x v="3"/>
    <s v="07/2021"/>
    <s v="Newark Office Construction"/>
    <n v="6"/>
    <s v="Newark Office Construction - 1750"/>
    <x v="0"/>
    <x v="3"/>
  </r>
  <r>
    <n v="1624201"/>
    <n v="1"/>
    <x v="7"/>
    <n v="120"/>
    <n v="109"/>
    <n v="0"/>
    <n v="56999.24"/>
    <n v="0"/>
    <n v="56999.24"/>
    <n v="3636.81"/>
    <n v="0"/>
    <n v="53362.43"/>
    <n v="4126.37"/>
    <n v="489.56"/>
    <n v="303"/>
    <n v="1"/>
    <n v="68"/>
    <x v="4"/>
    <s v="07/2021"/>
    <s v="Satellite Office Srv Repl"/>
    <n v="2"/>
    <s v="Satellite Office Srv Repl"/>
    <x v="0"/>
    <x v="0"/>
  </r>
  <r>
    <n v="3775369"/>
    <n v="1"/>
    <x v="7"/>
    <n v="120"/>
    <n v="114"/>
    <n v="0"/>
    <n v="64000"/>
    <n v="0"/>
    <n v="64000"/>
    <n v="3199.98"/>
    <n v="0"/>
    <n v="60800.02"/>
    <n v="3733.31"/>
    <n v="533.33000000000004"/>
    <n v="303"/>
    <n v="1"/>
    <n v="68"/>
    <x v="4"/>
    <s v="07/2021"/>
    <s v="Energy Lane Acct Workstation"/>
    <n v="2"/>
    <s v="Energy Lane Acct Workstation"/>
    <x v="0"/>
    <x v="0"/>
  </r>
  <r>
    <n v="6932897"/>
    <n v="1"/>
    <x v="7"/>
    <n v="84"/>
    <n v="37"/>
    <n v="0"/>
    <n v="4165.5"/>
    <n v="0"/>
    <n v="4165.5"/>
    <n v="2330.71"/>
    <n v="0"/>
    <n v="1834.79"/>
    <n v="2380.3000000000002"/>
    <n v="49.59"/>
    <n v="303"/>
    <n v="1"/>
    <n v="68"/>
    <x v="4"/>
    <s v="07/2021"/>
    <s v="Phones, (12) Cisco IP phones 8851"/>
    <n v="2"/>
    <s v="Phones, (12) Cisco IP phones 8851 - 1580"/>
    <x v="0"/>
    <x v="0"/>
  </r>
  <r>
    <n v="6932927"/>
    <n v="1"/>
    <x v="7"/>
    <n v="120"/>
    <n v="82"/>
    <n v="0"/>
    <n v="127887.5"/>
    <n v="0"/>
    <n v="127887.5"/>
    <n v="39587.4"/>
    <n v="0"/>
    <n v="88300.1"/>
    <n v="40664.230000000003"/>
    <n v="1076.83"/>
    <n v="303"/>
    <n v="1"/>
    <n v="68"/>
    <x v="4"/>
    <s v="07/2021"/>
    <s v="Newark Office Furniture"/>
    <n v="2"/>
    <s v="Newark Office Furniture - 1754"/>
    <x v="0"/>
    <x v="0"/>
  </r>
  <r>
    <n v="6932928"/>
    <n v="1"/>
    <x v="7"/>
    <n v="120"/>
    <n v="83"/>
    <n v="0"/>
    <n v="25577.5"/>
    <n v="0"/>
    <n v="25577.5"/>
    <n v="7703.97"/>
    <n v="0"/>
    <n v="17873.53"/>
    <n v="7919.31"/>
    <n v="215.34"/>
    <n v="303"/>
    <n v="1"/>
    <n v="68"/>
    <x v="4"/>
    <s v="07/2021"/>
    <s v="Newark Office Furniture"/>
    <n v="2"/>
    <s v="Newark Office Furniture - 1765"/>
    <x v="0"/>
    <x v="0"/>
  </r>
  <r>
    <n v="6932960"/>
    <n v="1"/>
    <x v="7"/>
    <n v="120"/>
    <n v="83"/>
    <n v="0"/>
    <n v="-18529.939999999999"/>
    <n v="0"/>
    <n v="-18529.939999999999"/>
    <n v="-5581.29"/>
    <n v="0"/>
    <n v="-12948.65"/>
    <n v="-5737.3"/>
    <n v="-156.01"/>
    <n v="303"/>
    <n v="1"/>
    <n v="68"/>
    <x v="4"/>
    <s v="07/2021"/>
    <s v="Energy Lane FFE"/>
    <n v="2"/>
    <s v="Energy Lane FFE - 1768"/>
    <x v="0"/>
    <x v="0"/>
  </r>
  <r>
    <n v="6933042"/>
    <n v="1"/>
    <x v="7"/>
    <n v="120"/>
    <n v="37"/>
    <n v="0"/>
    <n v="14658"/>
    <n v="0"/>
    <n v="14658"/>
    <n v="10049.84"/>
    <n v="0"/>
    <n v="4608.16"/>
    <n v="10174.379999999999"/>
    <n v="124.54"/>
    <n v="303"/>
    <n v="1"/>
    <n v="68"/>
    <x v="4"/>
    <s v="07/2021"/>
    <s v="Replace SL Sidewalks"/>
    <n v="2"/>
    <s v="Replace SL Sidewalks - 1198"/>
    <x v="0"/>
    <x v="0"/>
  </r>
  <r>
    <n v="6933054"/>
    <n v="1"/>
    <x v="7"/>
    <n v="84"/>
    <n v="26"/>
    <n v="0"/>
    <n v="4718.75"/>
    <n v="0"/>
    <n v="4718.75"/>
    <n v="3258.2"/>
    <n v="0"/>
    <n v="1460.55"/>
    <n v="3314.38"/>
    <n v="56.18"/>
    <n v="303"/>
    <n v="1"/>
    <n v="68"/>
    <x v="4"/>
    <s v="07/2021"/>
    <s v="Soundmasking system furniture for 2"/>
    <n v="2"/>
    <s v="Soundmasking system furniture for 2nd flr SL - 1363"/>
    <x v="0"/>
    <x v="0"/>
  </r>
  <r>
    <n v="6933062"/>
    <n v="1"/>
    <x v="7"/>
    <n v="120"/>
    <n v="84"/>
    <n v="0"/>
    <n v="14930.5"/>
    <n v="0"/>
    <n v="14930.5"/>
    <n v="4372.5"/>
    <n v="0"/>
    <n v="10558"/>
    <n v="4498.1899999999996"/>
    <n v="125.69"/>
    <n v="303"/>
    <n v="1"/>
    <n v="68"/>
    <x v="4"/>
    <s v="07/2021"/>
    <s v="Newark Office Furniture"/>
    <n v="2"/>
    <s v="Newark Office Furniture - 1773"/>
    <x v="0"/>
    <x v="0"/>
  </r>
  <r>
    <n v="6933199"/>
    <n v="1"/>
    <x v="7"/>
    <n v="120"/>
    <n v="85"/>
    <n v="0"/>
    <n v="5814"/>
    <n v="0"/>
    <n v="5814"/>
    <n v="1654.16"/>
    <n v="0"/>
    <n v="4159.84"/>
    <n v="1703.1"/>
    <n v="48.94"/>
    <n v="303"/>
    <n v="1"/>
    <n v="68"/>
    <x v="4"/>
    <s v="07/2021"/>
    <s v="Newark Office Furniture"/>
    <n v="2"/>
    <s v="Newark Office Furniture - 1780"/>
    <x v="0"/>
    <x v="0"/>
  </r>
  <r>
    <n v="6933200"/>
    <n v="1"/>
    <x v="7"/>
    <n v="120"/>
    <n v="89"/>
    <n v="0"/>
    <n v="2548.48"/>
    <n v="0"/>
    <n v="2548.48"/>
    <n v="639.96"/>
    <n v="0"/>
    <n v="1908.52"/>
    <n v="661.4"/>
    <n v="21.44"/>
    <n v="303"/>
    <n v="1"/>
    <n v="68"/>
    <x v="4"/>
    <s v="07/2021"/>
    <s v="Newark Office Furniture"/>
    <n v="2"/>
    <s v="Newark Office Furniture - 1804"/>
    <x v="0"/>
    <x v="0"/>
  </r>
  <r>
    <n v="6933226"/>
    <n v="1"/>
    <x v="7"/>
    <n v="120"/>
    <n v="22"/>
    <n v="0"/>
    <n v="8659.32"/>
    <n v="0"/>
    <n v="8659.32"/>
    <n v="7027.69"/>
    <n v="0"/>
    <n v="1631.63"/>
    <n v="7101.86"/>
    <n v="74.17"/>
    <n v="303"/>
    <n v="1"/>
    <n v="68"/>
    <x v="4"/>
    <s v="07/2021"/>
    <s v="7 Filing Cabinets"/>
    <n v="2"/>
    <s v="7 Filing Cabinets - 1156"/>
    <x v="0"/>
    <x v="0"/>
  </r>
  <r>
    <n v="6933336"/>
    <n v="1"/>
    <x v="7"/>
    <n v="120"/>
    <n v="37"/>
    <n v="0"/>
    <n v="19609"/>
    <n v="0"/>
    <n v="19609"/>
    <n v="13444.3"/>
    <n v="0"/>
    <n v="6164.7"/>
    <n v="13610.91"/>
    <n v="166.61"/>
    <n v="303"/>
    <n v="1"/>
    <n v="68"/>
    <x v="4"/>
    <s v="07/2021"/>
    <s v="Patio Replacement"/>
    <n v="2"/>
    <s v="Patio Replacement - 1199"/>
    <x v="0"/>
    <x v="0"/>
  </r>
  <r>
    <n v="6933374"/>
    <n v="1"/>
    <x v="7"/>
    <n v="84"/>
    <n v="29"/>
    <n v="0"/>
    <n v="17937.05"/>
    <n v="0"/>
    <n v="17937.05"/>
    <n v="11600.47"/>
    <n v="0"/>
    <n v="6336.58"/>
    <n v="11818.97"/>
    <n v="218.5"/>
    <n v="303"/>
    <n v="1"/>
    <n v="68"/>
    <x v="4"/>
    <s v="07/2021"/>
    <s v="Cambridge Noise Masking Sound Syste"/>
    <n v="2"/>
    <s v="Cambridge Noise Masking Sound System - 1481"/>
    <x v="0"/>
    <x v="0"/>
  </r>
  <r>
    <n v="6933473"/>
    <n v="1"/>
    <x v="7"/>
    <n v="120"/>
    <n v="82"/>
    <n v="0"/>
    <n v="102310"/>
    <n v="0"/>
    <n v="102310"/>
    <n v="31669.88"/>
    <n v="0"/>
    <n v="70640.12"/>
    <n v="32531.34"/>
    <n v="861.46"/>
    <n v="303"/>
    <n v="1"/>
    <n v="68"/>
    <x v="4"/>
    <s v="07/2021"/>
    <s v="Newark Office Furniture"/>
    <n v="2"/>
    <s v="Newark Office Furniture - 1751"/>
    <x v="0"/>
    <x v="0"/>
  </r>
  <r>
    <n v="6933478"/>
    <n v="1"/>
    <x v="7"/>
    <n v="120"/>
    <n v="22"/>
    <n v="0"/>
    <n v="17269.23"/>
    <n v="0"/>
    <n v="17269.23"/>
    <n v="14015.27"/>
    <n v="0"/>
    <n v="3253.96"/>
    <n v="14163.18"/>
    <n v="147.91"/>
    <n v="303"/>
    <n v="1"/>
    <n v="68"/>
    <x v="4"/>
    <s v="07/2021"/>
    <s v="Office Furniture-Sergio Garrillos"/>
    <n v="2"/>
    <s v="Office Furniture-Sergio Garrillos - 1130"/>
    <x v="0"/>
    <x v="0"/>
  </r>
  <r>
    <n v="6933505"/>
    <n v="1"/>
    <x v="7"/>
    <n v="120"/>
    <n v="13"/>
    <n v="0"/>
    <n v="14149.18"/>
    <n v="0"/>
    <n v="14149.18"/>
    <n v="12559.6"/>
    <n v="0"/>
    <n v="1589.58"/>
    <n v="12681.88"/>
    <n v="122.28"/>
    <n v="303"/>
    <n v="1"/>
    <n v="68"/>
    <x v="4"/>
    <s v="07/2021"/>
    <s v="Compass Pointe Office Furn"/>
    <n v="2"/>
    <s v="Compass Pointe Office Furn - 1160"/>
    <x v="0"/>
    <x v="0"/>
  </r>
  <r>
    <n v="6933556"/>
    <n v="1"/>
    <x v="7"/>
    <n v="84"/>
    <n v="0"/>
    <n v="0"/>
    <n v="0"/>
    <n v="0"/>
    <n v="0"/>
    <n v="0"/>
    <n v="0"/>
    <n v="0"/>
    <n v="0"/>
    <n v="0"/>
    <n v="303"/>
    <n v="1"/>
    <n v="68"/>
    <x v="4"/>
    <s v="07/2021"/>
    <s v="GIS Support Project"/>
    <n v="2"/>
    <s v="GIS Support Project - 1186"/>
    <x v="0"/>
    <x v="0"/>
  </r>
  <r>
    <n v="6933649"/>
    <n v="1"/>
    <x v="7"/>
    <n v="84"/>
    <n v="28"/>
    <n v="0"/>
    <n v="8664.94"/>
    <n v="0"/>
    <n v="8664.94"/>
    <n v="5776.6"/>
    <n v="0"/>
    <n v="2888.34"/>
    <n v="5879.76"/>
    <n v="103.16"/>
    <n v="303"/>
    <n v="1"/>
    <n v="68"/>
    <x v="4"/>
    <s v="07/2021"/>
    <s v="Breakroom &amp; Atruim Furniture at Sil"/>
    <n v="2"/>
    <s v="Breakroom &amp; Atruim Furniture at Silver Lake - 1442"/>
    <x v="0"/>
    <x v="0"/>
  </r>
  <r>
    <n v="6933653"/>
    <n v="1"/>
    <x v="7"/>
    <n v="120"/>
    <n v="89"/>
    <n v="0"/>
    <n v="-16938.03"/>
    <n v="0"/>
    <n v="-16938.03"/>
    <n v="-4253.68"/>
    <n v="0"/>
    <n v="-12684.35"/>
    <n v="-4396.2"/>
    <n v="-142.52000000000001"/>
    <n v="303"/>
    <n v="1"/>
    <n v="68"/>
    <x v="4"/>
    <s v="07/2021"/>
    <s v="Energy Lane FFE"/>
    <n v="2"/>
    <s v="Energy Lane FFE - 1803"/>
    <x v="0"/>
    <x v="0"/>
  </r>
  <r>
    <n v="6933657"/>
    <n v="1"/>
    <x v="7"/>
    <n v="60"/>
    <n v="8"/>
    <n v="0"/>
    <n v="12438"/>
    <n v="0"/>
    <n v="12438"/>
    <n v="10704.2"/>
    <n v="0"/>
    <n v="1733.8"/>
    <n v="10920.93"/>
    <n v="216.73000000000002"/>
    <n v="303"/>
    <n v="1"/>
    <n v="68"/>
    <x v="4"/>
    <s v="07/2021"/>
    <s v="Cambridge Noise Masking Syst at Com"/>
    <n v="2"/>
    <s v="Cambridge Noise Masking Syst at Compass Pointe - 1523"/>
    <x v="0"/>
    <x v="0"/>
  </r>
  <r>
    <n v="6933765"/>
    <n v="1"/>
    <x v="7"/>
    <n v="120"/>
    <n v="86"/>
    <n v="0"/>
    <n v="11534.5"/>
    <n v="0"/>
    <n v="11534.5"/>
    <n v="3185.41"/>
    <n v="0"/>
    <n v="8349.09"/>
    <n v="3282.49"/>
    <n v="97.08"/>
    <n v="303"/>
    <n v="1"/>
    <n v="68"/>
    <x v="4"/>
    <s v="07/2021"/>
    <s v="Newark Office Furniture"/>
    <n v="2"/>
    <s v="Newark Office Furniture - 1785"/>
    <x v="0"/>
    <x v="0"/>
  </r>
  <r>
    <n v="6933854"/>
    <n v="1"/>
    <x v="7"/>
    <n v="84"/>
    <n v="37"/>
    <n v="0"/>
    <n v="82147.13"/>
    <n v="0"/>
    <n v="82147.13"/>
    <n v="45963.26"/>
    <n v="0"/>
    <n v="36183.870000000003"/>
    <n v="46941.2"/>
    <n v="977.94"/>
    <n v="303"/>
    <n v="1"/>
    <n v="68"/>
    <x v="4"/>
    <s v="07/2021"/>
    <s v="CISCO phone system equip at Energy"/>
    <n v="2"/>
    <s v="CISCO phone system equip at Energy Lane - 1581"/>
    <x v="0"/>
    <x v="0"/>
  </r>
  <r>
    <n v="6933922"/>
    <n v="1"/>
    <x v="7"/>
    <n v="120"/>
    <n v="88"/>
    <n v="0"/>
    <n v="10999"/>
    <n v="0"/>
    <n v="10999"/>
    <n v="2854.03"/>
    <n v="0"/>
    <n v="8144.97"/>
    <n v="2946.59"/>
    <n v="92.56"/>
    <n v="303"/>
    <n v="1"/>
    <n v="68"/>
    <x v="4"/>
    <s v="07/2021"/>
    <s v="Newark Office Furniture"/>
    <n v="2"/>
    <s v="Newark Office Furniture - 1796"/>
    <x v="0"/>
    <x v="0"/>
  </r>
  <r>
    <n v="6933941"/>
    <n v="1"/>
    <x v="7"/>
    <n v="120"/>
    <n v="83"/>
    <n v="0"/>
    <n v="31928.82"/>
    <n v="0"/>
    <n v="31928.82"/>
    <n v="9617.09"/>
    <n v="0"/>
    <n v="22311.73"/>
    <n v="9885.91"/>
    <n v="268.82"/>
    <n v="303"/>
    <n v="1"/>
    <n v="68"/>
    <x v="4"/>
    <s v="07/2021"/>
    <s v="Dover Stover/Energy Lane Office"/>
    <n v="2"/>
    <s v="Dover Stover/Energy Lane Office - 1770"/>
    <x v="0"/>
    <x v="0"/>
  </r>
  <r>
    <n v="6933949"/>
    <n v="1"/>
    <x v="7"/>
    <n v="120"/>
    <n v="82"/>
    <n v="0"/>
    <n v="388964.21"/>
    <n v="0"/>
    <n v="388964.21"/>
    <n v="120403.29"/>
    <n v="0"/>
    <n v="268560.92"/>
    <n v="123678.42"/>
    <n v="3275.13"/>
    <n v="303"/>
    <n v="1"/>
    <n v="68"/>
    <x v="4"/>
    <s v="07/2021"/>
    <s v="Energy Lane FFE"/>
    <n v="2"/>
    <s v="Energy Lane FFE - 1753"/>
    <x v="0"/>
    <x v="0"/>
  </r>
  <r>
    <n v="6934015"/>
    <n v="1"/>
    <x v="7"/>
    <n v="120"/>
    <n v="95"/>
    <n v="0"/>
    <n v="4385.91"/>
    <n v="0"/>
    <n v="4385.91"/>
    <n v="881.84"/>
    <n v="0"/>
    <n v="3504.07"/>
    <n v="918.72"/>
    <n v="36.880000000000003"/>
    <n v="303"/>
    <n v="1"/>
    <n v="68"/>
    <x v="4"/>
    <s v="07/2021"/>
    <s v="Energy Lane FFE"/>
    <n v="2"/>
    <s v="Energy Lane FFE - 1831"/>
    <x v="0"/>
    <x v="0"/>
  </r>
  <r>
    <n v="6934016"/>
    <n v="1"/>
    <x v="7"/>
    <n v="120"/>
    <n v="101"/>
    <n v="0"/>
    <n v="7252.01"/>
    <n v="0"/>
    <n v="7252.01"/>
    <n v="1095.17"/>
    <n v="0"/>
    <n v="6156.84"/>
    <n v="1156.1300000000001"/>
    <n v="60.96"/>
    <n v="303"/>
    <n v="1"/>
    <n v="68"/>
    <x v="4"/>
    <s v="07/2021"/>
    <s v="Energy Lane FFE"/>
    <n v="2"/>
    <s v="Energy Lane FFE - 1851"/>
    <x v="0"/>
    <x v="0"/>
  </r>
  <r>
    <n v="6934037"/>
    <n v="1"/>
    <x v="7"/>
    <n v="120"/>
    <n v="98"/>
    <n v="0"/>
    <n v="29532.95"/>
    <n v="0"/>
    <n v="29532.95"/>
    <n v="5199.0600000000004"/>
    <n v="0"/>
    <n v="24333.89"/>
    <n v="5447.36"/>
    <n v="248.3"/>
    <n v="303"/>
    <n v="1"/>
    <n v="68"/>
    <x v="4"/>
    <s v="07/2021"/>
    <s v="Energy Lane FFE"/>
    <n v="2"/>
    <s v="Energy Lane FFE - 1841"/>
    <x v="0"/>
    <x v="0"/>
  </r>
  <r>
    <n v="6934038"/>
    <n v="1"/>
    <x v="7"/>
    <n v="120"/>
    <n v="99"/>
    <n v="0"/>
    <n v="4824.55"/>
    <n v="0"/>
    <n v="4824.55"/>
    <n v="809.07"/>
    <n v="0"/>
    <n v="4015.48"/>
    <n v="849.63"/>
    <n v="40.56"/>
    <n v="303"/>
    <n v="1"/>
    <n v="68"/>
    <x v="4"/>
    <s v="07/2021"/>
    <s v="Energy Lane FFE"/>
    <n v="2"/>
    <s v="Energy Lane FFE - 1843"/>
    <x v="0"/>
    <x v="0"/>
  </r>
  <r>
    <n v="6934047"/>
    <n v="1"/>
    <x v="7"/>
    <n v="120"/>
    <n v="91"/>
    <n v="0"/>
    <n v="3574"/>
    <n v="0"/>
    <n v="3574"/>
    <n v="837.94"/>
    <n v="0"/>
    <n v="2736.06"/>
    <n v="868.01"/>
    <n v="30.07"/>
    <n v="303"/>
    <n v="1"/>
    <n v="68"/>
    <x v="4"/>
    <s v="07/2021"/>
    <s v="Newark Office Furniture"/>
    <n v="2"/>
    <s v="Newark Office Furniture - 1812"/>
    <x v="0"/>
    <x v="0"/>
  </r>
  <r>
    <n v="17729244"/>
    <n v="1"/>
    <x v="7"/>
    <n v="120"/>
    <n v="117"/>
    <n v="0"/>
    <n v="89857.74"/>
    <n v="0"/>
    <n v="89857.74"/>
    <n v="2025.27"/>
    <n v="0"/>
    <n v="87832.47"/>
    <n v="2775.97"/>
    <n v="750.7"/>
    <n v="303"/>
    <n v="1"/>
    <n v="68"/>
    <x v="4"/>
    <s v="07/2021"/>
    <s v="CU20240111   COLO Firewall Replacem"/>
    <n v="2"/>
    <s v="CU20240111   COLO Firewall Replacement"/>
    <x v="0"/>
    <x v="0"/>
  </r>
  <r>
    <n v="17729247"/>
    <n v="1"/>
    <x v="7"/>
    <n v="120"/>
    <n v="117"/>
    <n v="0"/>
    <n v="30573.07"/>
    <n v="0"/>
    <n v="30573.07"/>
    <n v="764.34"/>
    <n v="0"/>
    <n v="29808.73"/>
    <n v="1019.12"/>
    <n v="254.78"/>
    <n v="303"/>
    <n v="1"/>
    <n v="68"/>
    <x v="4"/>
    <s v="07/2021"/>
    <s v="CU20240112   Failed Equip Remote Si"/>
    <n v="2"/>
    <s v="CU20240112   Failed Equip Remote Sites"/>
    <x v="0"/>
    <x v="0"/>
  </r>
  <r>
    <n v="1624198"/>
    <n v="1"/>
    <x v="7"/>
    <n v="60"/>
    <n v="49"/>
    <n v="0"/>
    <n v="7200"/>
    <n v="0"/>
    <n v="7200"/>
    <n v="1320"/>
    <n v="0"/>
    <n v="5880"/>
    <n v="1440"/>
    <n v="120"/>
    <n v="304"/>
    <n v="1"/>
    <n v="69"/>
    <x v="5"/>
    <s v="07/2021"/>
    <s v="Data Center Move Core Infra"/>
    <n v="2"/>
    <s v="Data Center Move Core Infra"/>
    <x v="0"/>
    <x v="0"/>
  </r>
  <r>
    <n v="1624204"/>
    <n v="1"/>
    <x v="7"/>
    <n v="60"/>
    <n v="49"/>
    <n v="0"/>
    <n v="85755.72"/>
    <n v="0"/>
    <n v="85755.72"/>
    <n v="15677.96"/>
    <n v="0"/>
    <n v="70077.759999999995"/>
    <n v="17108.12"/>
    <n v="1430.16"/>
    <n v="304"/>
    <n v="1"/>
    <n v="69"/>
    <x v="5"/>
    <s v="07/2021"/>
    <s v="Site Refresh SD WAN"/>
    <n v="2"/>
    <s v="Site Refresh SD WAN"/>
    <x v="0"/>
    <x v="0"/>
  </r>
  <r>
    <n v="2272866"/>
    <n v="1"/>
    <x v="7"/>
    <n v="60"/>
    <n v="50"/>
    <n v="0"/>
    <n v="94683.02"/>
    <n v="0"/>
    <n v="94683.02"/>
    <n v="13836.88"/>
    <n v="0"/>
    <n v="80846.14"/>
    <n v="15453.8"/>
    <n v="1616.92"/>
    <n v="304"/>
    <n v="1"/>
    <n v="69"/>
    <x v="5"/>
    <s v="07/2021"/>
    <s v="Windows 10 Deployment"/>
    <n v="2"/>
    <s v="Windows 10 Deployment"/>
    <x v="0"/>
    <x v="0"/>
  </r>
  <r>
    <n v="2272871"/>
    <n v="1"/>
    <x v="7"/>
    <n v="60"/>
    <n v="50"/>
    <n v="0"/>
    <n v="11884.06"/>
    <n v="0"/>
    <n v="11884.06"/>
    <n v="1980.7"/>
    <n v="0"/>
    <n v="9903.36"/>
    <n v="2178.77"/>
    <n v="198.07"/>
    <n v="304"/>
    <n v="1"/>
    <n v="69"/>
    <x v="5"/>
    <s v="07/2021"/>
    <s v="Computer Purchase 01"/>
    <n v="2"/>
    <s v="Computer Purchase 01"/>
    <x v="0"/>
    <x v="0"/>
  </r>
  <r>
    <n v="2272876"/>
    <n v="1"/>
    <x v="7"/>
    <n v="60"/>
    <n v="51"/>
    <n v="0"/>
    <n v="115992.24"/>
    <n v="0"/>
    <n v="115992.24"/>
    <n v="10788.95"/>
    <n v="0"/>
    <n v="105203.29"/>
    <n v="12851.76"/>
    <n v="2062.81"/>
    <n v="304"/>
    <n v="1"/>
    <n v="69"/>
    <x v="5"/>
    <s v="07/2021"/>
    <s v="CU20240114 - Computer Purchase 02"/>
    <n v="2"/>
    <s v="CU20240114 - Computer Purchase 02"/>
    <x v="0"/>
    <x v="0"/>
  </r>
  <r>
    <n v="6932890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4"/>
    <x v="0"/>
    <x v="0"/>
  </r>
  <r>
    <n v="6932891"/>
    <n v="1"/>
    <x v="7"/>
    <n v="60"/>
    <n v="14"/>
    <n v="0"/>
    <n v="886.59"/>
    <n v="0"/>
    <n v="886.59"/>
    <n v="672.32"/>
    <n v="0"/>
    <n v="214.27"/>
    <n v="687.62"/>
    <n v="15.3"/>
    <n v="304"/>
    <n v="1"/>
    <n v="69"/>
    <x v="5"/>
    <s v="07/2021"/>
    <s v="Laptop, (1) Dell E5470 Lattitude"/>
    <n v="2"/>
    <s v="Laptop, (1) Dell E5470 Lattitude - 1622"/>
    <x v="0"/>
    <x v="0"/>
  </r>
  <r>
    <n v="6932892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7"/>
    <x v="0"/>
    <x v="0"/>
  </r>
  <r>
    <n v="6932893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s v="Laptop, (1) Dell E5470 Lattitude"/>
    <n v="2"/>
    <s v="Laptop, (1) Dell E5470 Lattitude - 1642"/>
    <x v="0"/>
    <x v="0"/>
  </r>
  <r>
    <n v="6932901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6"/>
    <x v="0"/>
    <x v="0"/>
  </r>
  <r>
    <n v="6932906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8"/>
    <x v="0"/>
    <x v="0"/>
  </r>
  <r>
    <n v="6932918"/>
    <n v="1"/>
    <x v="7"/>
    <n v="60"/>
    <n v="29"/>
    <n v="0"/>
    <n v="1560"/>
    <n v="0"/>
    <n v="1560"/>
    <n v="788.45"/>
    <n v="0"/>
    <n v="771.55"/>
    <n v="815.06"/>
    <n v="26.61"/>
    <n v="304"/>
    <n v="1"/>
    <n v="69"/>
    <x v="5"/>
    <s v="07/2021"/>
    <s v="Network Upgrades"/>
    <n v="2"/>
    <s v="Network Upgrades - 1805"/>
    <x v="0"/>
    <x v="0"/>
  </r>
  <r>
    <n v="6932923"/>
    <n v="1"/>
    <x v="7"/>
    <n v="60"/>
    <n v="17"/>
    <n v="0"/>
    <n v="16104"/>
    <n v="0"/>
    <n v="16104"/>
    <n v="11394.04"/>
    <n v="0"/>
    <n v="4709.96"/>
    <n v="11671.1"/>
    <n v="277.06"/>
    <n v="304"/>
    <n v="1"/>
    <n v="69"/>
    <x v="5"/>
    <s v="07/2021"/>
    <s v="Laptops, (10) Dell CTO 7480"/>
    <n v="2"/>
    <s v="Laptops, (10) Dell CTO 7480 - 1726"/>
    <x v="0"/>
    <x v="0"/>
  </r>
  <r>
    <n v="6932924"/>
    <n v="1"/>
    <x v="7"/>
    <n v="60"/>
    <n v="20"/>
    <n v="0"/>
    <n v="6524.82"/>
    <n v="0"/>
    <n v="6524.82"/>
    <n v="4285.92"/>
    <n v="0"/>
    <n v="2238.9"/>
    <n v="4397.87"/>
    <n v="111.95"/>
    <n v="304"/>
    <n v="1"/>
    <n v="69"/>
    <x v="5"/>
    <s v="07/2021"/>
    <s v="Laptops, (4) Dell CTO 7480"/>
    <n v="2"/>
    <s v="Laptops, (4) Dell CTO 7480 - 1739"/>
    <x v="0"/>
    <x v="0"/>
  </r>
  <r>
    <n v="6932925"/>
    <n v="1"/>
    <x v="7"/>
    <n v="36"/>
    <n v="0"/>
    <n v="0"/>
    <n v="0"/>
    <n v="0"/>
    <n v="0"/>
    <n v="0"/>
    <n v="0"/>
    <n v="0"/>
    <n v="0"/>
    <n v="0"/>
    <n v="304"/>
    <n v="1"/>
    <n v="69"/>
    <x v="5"/>
    <s v="07/2021"/>
    <s v="Licenses, (36) CISCO L-ASA5545-TAM"/>
    <n v="2"/>
    <s v="Licenses, (36) CISCO L-ASA5545-TAM subscriptions for Energy Lane Firewall - 1777"/>
    <x v="0"/>
    <x v="0"/>
  </r>
  <r>
    <n v="6932931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s v="PC, (1) Dell Opti 5040 desktop comp"/>
    <n v="2"/>
    <s v="PC, (1) Dell Opti 5040 desktop computer - 1661"/>
    <x v="0"/>
    <x v="0"/>
  </r>
  <r>
    <n v="6932933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49"/>
    <x v="0"/>
    <x v="0"/>
  </r>
  <r>
    <n v="6932934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s v="PC, (1) Dell Opti 5040 desktop comp"/>
    <n v="2"/>
    <s v="PC, (1) Dell Opti 5040 desktop computer - 1667"/>
    <x v="0"/>
    <x v="0"/>
  </r>
  <r>
    <n v="6932935"/>
    <n v="1"/>
    <x v="7"/>
    <n v="60"/>
    <n v="14"/>
    <n v="0"/>
    <n v="1184.1500000000001"/>
    <n v="0"/>
    <n v="1184.1500000000001"/>
    <n v="897.97"/>
    <n v="0"/>
    <n v="286.18"/>
    <n v="918.41"/>
    <n v="20.440000000000001"/>
    <n v="304"/>
    <n v="1"/>
    <n v="69"/>
    <x v="5"/>
    <s v="07/2021"/>
    <s v="PC, (1) Dell Opti 5040 desktop comp"/>
    <n v="2"/>
    <s v="PC, (1) Dell Opti 5040 desktop computer - 1670"/>
    <x v="0"/>
    <x v="0"/>
  </r>
  <r>
    <n v="6932938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54"/>
    <x v="0"/>
    <x v="0"/>
  </r>
  <r>
    <n v="6932939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s v="Monitor, (1) Dell P2217 22 inch"/>
    <n v="2"/>
    <s v="Monitor, (1) Dell P2217 22 inch - 1591"/>
    <x v="0"/>
    <x v="0"/>
  </r>
  <r>
    <n v="6932940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7"/>
    <x v="0"/>
    <x v="0"/>
  </r>
  <r>
    <n v="6932949"/>
    <n v="1"/>
    <x v="7"/>
    <n v="60"/>
    <n v="15"/>
    <n v="0"/>
    <n v="1160.28"/>
    <n v="0"/>
    <n v="1160.28"/>
    <n v="860.21"/>
    <n v="0"/>
    <n v="300.07"/>
    <n v="880.21"/>
    <n v="20"/>
    <n v="304"/>
    <n v="1"/>
    <n v="69"/>
    <x v="5"/>
    <s v="07/2021"/>
    <s v="(4) Dell Docking station WD15 w/180"/>
    <n v="2"/>
    <s v="(4) Dell Docking station WD15 w/180w adapter - 1708"/>
    <x v="0"/>
    <x v="0"/>
  </r>
  <r>
    <n v="6932953"/>
    <n v="1"/>
    <x v="7"/>
    <n v="60"/>
    <n v="20"/>
    <n v="0"/>
    <n v="5413.56"/>
    <n v="0"/>
    <n v="5413.56"/>
    <n v="3555.96"/>
    <n v="0"/>
    <n v="1857.6"/>
    <n v="3648.84"/>
    <n v="92.88"/>
    <n v="304"/>
    <n v="1"/>
    <n v="69"/>
    <x v="5"/>
    <s v="07/2021"/>
    <s v="Computer Purchase 2017-03 in 2018"/>
    <n v="2"/>
    <s v="Computer Purchase 2017-03 in 2018 - 1734"/>
    <x v="0"/>
    <x v="0"/>
  </r>
  <r>
    <n v="6932958"/>
    <n v="1"/>
    <x v="7"/>
    <n v="60"/>
    <n v="29"/>
    <n v="0"/>
    <n v="106797.91"/>
    <n v="0"/>
    <n v="106797.91"/>
    <n v="53978.47"/>
    <n v="0"/>
    <n v="52819.44"/>
    <n v="55799.83"/>
    <n v="1821.3600000000001"/>
    <n v="304"/>
    <n v="1"/>
    <n v="69"/>
    <x v="5"/>
    <s v="07/2021"/>
    <s v="Computer Purchases"/>
    <n v="2"/>
    <s v="Computer Purchases - 1806"/>
    <x v="0"/>
    <x v="0"/>
  </r>
  <r>
    <n v="6932961"/>
    <n v="1"/>
    <x v="7"/>
    <n v="60"/>
    <n v="20"/>
    <n v="0"/>
    <n v="45505.36"/>
    <n v="0"/>
    <n v="45505.36"/>
    <n v="29890.78"/>
    <n v="0"/>
    <n v="15614.58"/>
    <n v="30671.51"/>
    <n v="780.73"/>
    <n v="304"/>
    <n v="1"/>
    <n v="69"/>
    <x v="5"/>
    <s v="07/2021"/>
    <s v="Energy Lane Network Firewall"/>
    <n v="2"/>
    <s v="Energy Lane Network Firewall - 1733"/>
    <x v="0"/>
    <x v="0"/>
  </r>
  <r>
    <n v="6932968"/>
    <n v="1"/>
    <x v="7"/>
    <n v="60"/>
    <n v="19"/>
    <n v="0"/>
    <n v="3162.52"/>
    <n v="0"/>
    <n v="3162.52"/>
    <n v="2130.73"/>
    <n v="0"/>
    <n v="1031.79"/>
    <n v="2185.0300000000002"/>
    <n v="54.300000000000004"/>
    <n v="304"/>
    <n v="1"/>
    <n v="69"/>
    <x v="5"/>
    <s v="07/2021"/>
    <s v="CISCO CAT WS-C2960X-48FPS-L Network"/>
    <n v="2"/>
    <s v="CISCO CAT WS-C2960X-48FPS-L Network refresh project - 1728"/>
    <x v="0"/>
    <x v="0"/>
  </r>
  <r>
    <n v="6932969"/>
    <n v="1"/>
    <x v="7"/>
    <n v="60"/>
    <n v="22"/>
    <n v="0"/>
    <n v="39420.15"/>
    <n v="0"/>
    <n v="39420.15"/>
    <n v="24564.560000000001"/>
    <n v="0"/>
    <n v="14855.59"/>
    <n v="25239.81"/>
    <n v="675.25"/>
    <n v="304"/>
    <n v="1"/>
    <n v="69"/>
    <x v="5"/>
    <s v="07/2021"/>
    <s v="CISCO CAT WS-C2960X-48FPS-L Network"/>
    <n v="2"/>
    <s v="CISCO CAT WS-C2960X-48FPS-L Network refresh project - 1756"/>
    <x v="0"/>
    <x v="0"/>
  </r>
  <r>
    <n v="6933007"/>
    <n v="1"/>
    <x v="7"/>
    <n v="60"/>
    <n v="19"/>
    <n v="0"/>
    <n v="16200"/>
    <n v="0"/>
    <n v="16200"/>
    <n v="10914.52"/>
    <n v="0"/>
    <n v="5285.48"/>
    <n v="11192.7"/>
    <n v="278.18"/>
    <n v="304"/>
    <n v="1"/>
    <n v="69"/>
    <x v="5"/>
    <s v="07/2021"/>
    <s v="Citrix Netscaler VPX 100 Load Balan"/>
    <n v="2"/>
    <s v="Citrix Netscaler VPX 100 Load Balancer - 1730"/>
    <x v="0"/>
    <x v="0"/>
  </r>
  <r>
    <n v="6933021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s v="Laptop, (1) Dell E5470 Lattitude"/>
    <n v="2"/>
    <s v="Laptop, (1) Dell E5470 Lattitude - 1608"/>
    <x v="0"/>
    <x v="0"/>
  </r>
  <r>
    <n v="6933023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8"/>
    <x v="0"/>
    <x v="0"/>
  </r>
  <r>
    <n v="6933024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9"/>
    <x v="0"/>
    <x v="0"/>
  </r>
  <r>
    <n v="6933025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s v="Laptop, (1) Dell E5470 Lattitude"/>
    <n v="2"/>
    <s v="Laptop, (1) Dell E5470 Lattitude - 1641"/>
    <x v="0"/>
    <x v="0"/>
  </r>
  <r>
    <n v="6933026"/>
    <n v="1"/>
    <x v="7"/>
    <n v="60"/>
    <n v="14"/>
    <n v="0"/>
    <n v="966.99"/>
    <n v="0"/>
    <n v="966.99"/>
    <n v="733.28"/>
    <n v="0"/>
    <n v="233.71"/>
    <n v="749.97"/>
    <n v="16.690000000000001"/>
    <n v="304"/>
    <n v="1"/>
    <n v="69"/>
    <x v="5"/>
    <s v="07/2021"/>
    <s v="Laptop, (1) Dell E5470 Lattitude"/>
    <n v="2"/>
    <s v="Laptop, (1) Dell E5470 Lattitude - 1659"/>
    <x v="0"/>
    <x v="0"/>
  </r>
  <r>
    <n v="6933032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600"/>
    <x v="0"/>
    <x v="0"/>
  </r>
  <r>
    <n v="6933033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7"/>
    <x v="0"/>
    <x v="0"/>
  </r>
  <r>
    <n v="6933038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s v="Laptop, (1) Dell E7270 Lattitude"/>
    <n v="2"/>
    <s v="Laptop, (1) Dell E7270 Lattitude - 1603"/>
    <x v="0"/>
    <x v="0"/>
  </r>
  <r>
    <n v="6933039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s v="Laptop, (1) Dell E7270 Lattitude"/>
    <n v="2"/>
    <s v="Laptop, (1) Dell E7270 Lattitude - 1604"/>
    <x v="0"/>
    <x v="0"/>
  </r>
  <r>
    <n v="6933040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2"/>
    <x v="0"/>
    <x v="0"/>
  </r>
  <r>
    <n v="6933045"/>
    <n v="1"/>
    <x v="7"/>
    <n v="60"/>
    <n v="20"/>
    <n v="0"/>
    <n v="930"/>
    <n v="0"/>
    <n v="930"/>
    <n v="610.9"/>
    <n v="0"/>
    <n v="319.10000000000002"/>
    <n v="626.86"/>
    <n v="15.96"/>
    <n v="304"/>
    <n v="1"/>
    <n v="69"/>
    <x v="5"/>
    <s v="07/2021"/>
    <s v="Monitor, (6) Dell P2217 22 inch"/>
    <n v="2"/>
    <s v="Monitor, (6) Dell P2217 22 inch - 1735"/>
    <x v="0"/>
    <x v="0"/>
  </r>
  <r>
    <n v="6933048"/>
    <n v="1"/>
    <x v="7"/>
    <n v="60"/>
    <n v="15"/>
    <n v="0"/>
    <n v="1425.56"/>
    <n v="0"/>
    <n v="1425.56"/>
    <n v="1056.9000000000001"/>
    <n v="0"/>
    <n v="368.66"/>
    <n v="1081.48"/>
    <n v="24.580000000000002"/>
    <n v="304"/>
    <n v="1"/>
    <n v="69"/>
    <x v="5"/>
    <s v="07/2021"/>
    <s v="Monitor, (8) Dell P2217 22 inch"/>
    <n v="2"/>
    <s v="Monitor, (8) Dell P2217 22 inch - 1707"/>
    <x v="0"/>
    <x v="0"/>
  </r>
  <r>
    <n v="6933064"/>
    <n v="1"/>
    <x v="7"/>
    <n v="60"/>
    <n v="15"/>
    <n v="0"/>
    <n v="75707.360000000001"/>
    <n v="0"/>
    <n v="75707.360000000001"/>
    <n v="56360.41"/>
    <n v="0"/>
    <n v="19346.95"/>
    <n v="57650.21"/>
    <n v="1289.8"/>
    <n v="304"/>
    <n v="1"/>
    <n v="69"/>
    <x v="5"/>
    <s v="07/2021"/>
    <s v="Middletown Office IT Equipment - 11"/>
    <n v="2"/>
    <s v="Middletown Office IT Equipment - 114 Sandhill Drive - 1713"/>
    <x v="0"/>
    <x v="0"/>
  </r>
  <r>
    <n v="6933065"/>
    <n v="1"/>
    <x v="7"/>
    <n v="60"/>
    <n v="15"/>
    <n v="0"/>
    <n v="1940.15"/>
    <n v="0"/>
    <n v="1940.15"/>
    <n v="1455.13"/>
    <n v="0"/>
    <n v="485.02"/>
    <n v="1487.46"/>
    <n v="32.33"/>
    <n v="304"/>
    <n v="1"/>
    <n v="69"/>
    <x v="5"/>
    <s v="07/2021"/>
    <s v="Middletown Office Telephone system"/>
    <n v="2"/>
    <s v="Middletown Office Telephone system - 114 Sandhill Drive - 1715"/>
    <x v="0"/>
    <x v="0"/>
  </r>
  <r>
    <n v="6933070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47"/>
    <x v="0"/>
    <x v="0"/>
  </r>
  <r>
    <n v="6933071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50"/>
    <x v="0"/>
    <x v="0"/>
  </r>
  <r>
    <n v="6933124"/>
    <n v="1"/>
    <x v="7"/>
    <n v="60"/>
    <n v="15"/>
    <n v="0"/>
    <n v="1669.99"/>
    <n v="0"/>
    <n v="1669.99"/>
    <n v="1238.07"/>
    <n v="0"/>
    <n v="431.92"/>
    <n v="1266.8599999999999"/>
    <n v="28.79"/>
    <n v="304"/>
    <n v="1"/>
    <n v="69"/>
    <x v="5"/>
    <s v="07/2021"/>
    <s v="CISCO Smartnet 24x7x4 -iRouter refr"/>
    <n v="2"/>
    <s v="CISCO Smartnet 24x7x4 -iRouter refresh - 1702"/>
    <x v="0"/>
    <x v="0"/>
  </r>
  <r>
    <n v="6933149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s v="Laptop, (1) Dell E5470 Lattitude"/>
    <n v="2"/>
    <s v="Laptop, (1) Dell E5470 Lattitude - 1611"/>
    <x v="0"/>
    <x v="0"/>
  </r>
  <r>
    <n v="6933150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3"/>
    <x v="0"/>
    <x v="0"/>
  </r>
  <r>
    <n v="6933151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45"/>
    <x v="0"/>
    <x v="0"/>
  </r>
  <r>
    <n v="6933157"/>
    <n v="1"/>
    <x v="7"/>
    <n v="60"/>
    <n v="20"/>
    <n v="0"/>
    <n v="3024.56"/>
    <n v="0"/>
    <n v="3024.56"/>
    <n v="1986.69"/>
    <n v="0"/>
    <n v="1037.8699999999999"/>
    <n v="2038.58"/>
    <n v="51.89"/>
    <n v="304"/>
    <n v="1"/>
    <n v="69"/>
    <x v="5"/>
    <s v="07/2021"/>
    <s v="PC, (3) Dell CTO 5050 Desktop compu"/>
    <n v="2"/>
    <s v="PC, (3) Dell CTO 5050 Desktop computers - 1740"/>
    <x v="0"/>
    <x v="0"/>
  </r>
  <r>
    <n v="6933163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9"/>
    <x v="0"/>
    <x v="0"/>
  </r>
  <r>
    <n v="6933164"/>
    <n v="1"/>
    <x v="7"/>
    <n v="60"/>
    <n v="14"/>
    <n v="0"/>
    <n v="285.64999999999998"/>
    <n v="0"/>
    <n v="285.64999999999998"/>
    <n v="216.6"/>
    <n v="0"/>
    <n v="69.05"/>
    <n v="221.53"/>
    <n v="4.93"/>
    <n v="304"/>
    <n v="1"/>
    <n v="69"/>
    <x v="5"/>
    <s v="07/2021"/>
    <s v="Printer, (1) HP Color LJ Pro M452DN"/>
    <n v="2"/>
    <s v="Printer, (1) HP Color LJ Pro M452DN - 1682"/>
    <x v="0"/>
    <x v="0"/>
  </r>
  <r>
    <n v="6933168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s v="Laptop, (1) Dell E7270 Lattitude"/>
    <n v="2"/>
    <s v="Laptop, (1) Dell E7270 Lattitude - 1602"/>
    <x v="0"/>
    <x v="0"/>
  </r>
  <r>
    <n v="6933169"/>
    <n v="1"/>
    <x v="7"/>
    <n v="60"/>
    <n v="14"/>
    <n v="0"/>
    <n v="217.52"/>
    <n v="0"/>
    <n v="217.52"/>
    <n v="164.95"/>
    <n v="0"/>
    <n v="52.57"/>
    <n v="168.7"/>
    <n v="3.75"/>
    <n v="304"/>
    <n v="1"/>
    <n v="69"/>
    <x v="5"/>
    <s v="07/2021"/>
    <s v="Monitor, (1) Dell P2217 22 inch"/>
    <n v="2"/>
    <s v="Monitor, (1) Dell P2217 22 inch - 1658"/>
    <x v="0"/>
    <x v="0"/>
  </r>
  <r>
    <n v="693317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2"/>
    <x v="0"/>
    <x v="0"/>
  </r>
  <r>
    <n v="6933171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5"/>
    <x v="0"/>
    <x v="0"/>
  </r>
  <r>
    <n v="6933173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6"/>
    <x v="0"/>
    <x v="0"/>
  </r>
  <r>
    <n v="6933174"/>
    <n v="1"/>
    <x v="7"/>
    <n v="60"/>
    <n v="20"/>
    <n v="0"/>
    <n v="1550"/>
    <n v="0"/>
    <n v="1550"/>
    <n v="1018.1"/>
    <n v="0"/>
    <n v="531.9"/>
    <n v="1044.7"/>
    <n v="26.6"/>
    <n v="304"/>
    <n v="1"/>
    <n v="69"/>
    <x v="5"/>
    <s v="07/2021"/>
    <s v="Monitor, (10) Dell P2217 22 inch"/>
    <n v="2"/>
    <s v="Monitor, (10) Dell P2217 22 inch - 1736"/>
    <x v="0"/>
    <x v="0"/>
  </r>
  <r>
    <n v="6933175"/>
    <n v="1"/>
    <x v="7"/>
    <n v="60"/>
    <n v="20"/>
    <n v="0"/>
    <n v="2480"/>
    <n v="0"/>
    <n v="2480"/>
    <n v="1629.03"/>
    <n v="0"/>
    <n v="850.97"/>
    <n v="1671.58"/>
    <n v="42.550000000000004"/>
    <n v="304"/>
    <n v="1"/>
    <n v="69"/>
    <x v="5"/>
    <s v="07/2021"/>
    <s v="Monitor, (16) Dell P2217 22 inch"/>
    <n v="2"/>
    <s v="Monitor, (16) Dell P2217 22 inch - 1737"/>
    <x v="0"/>
    <x v="0"/>
  </r>
  <r>
    <n v="6933176"/>
    <n v="1"/>
    <x v="7"/>
    <n v="60"/>
    <n v="20"/>
    <n v="0"/>
    <n v="707.84"/>
    <n v="0"/>
    <n v="707.84"/>
    <n v="464.94"/>
    <n v="0"/>
    <n v="242.9"/>
    <n v="477.09"/>
    <n v="12.15"/>
    <n v="304"/>
    <n v="1"/>
    <n v="69"/>
    <x v="5"/>
    <s v="07/2021"/>
    <s v="Monitor, (4) Dell P2217 22 inch"/>
    <n v="2"/>
    <s v="Monitor, (4) Dell P2217 22 inch - 1738"/>
    <x v="0"/>
    <x v="0"/>
  </r>
  <r>
    <n v="6933186"/>
    <n v="1"/>
    <x v="7"/>
    <n v="60"/>
    <n v="25"/>
    <n v="0"/>
    <n v="4945.74"/>
    <n v="0"/>
    <n v="4945.74"/>
    <n v="2832.15"/>
    <n v="0"/>
    <n v="2113.59"/>
    <n v="2916.69"/>
    <n v="84.54"/>
    <n v="304"/>
    <n v="1"/>
    <n v="69"/>
    <x v="5"/>
    <s v="07/2021"/>
    <s v="Network Upgrades"/>
    <n v="2"/>
    <s v="Network Upgrades - 1783"/>
    <x v="0"/>
    <x v="0"/>
  </r>
  <r>
    <n v="6933187"/>
    <n v="1"/>
    <x v="7"/>
    <n v="60"/>
    <n v="27"/>
    <n v="0"/>
    <n v="26342.5"/>
    <n v="0"/>
    <n v="26342.5"/>
    <n v="14199.25"/>
    <n v="0"/>
    <n v="12143.25"/>
    <n v="14649"/>
    <n v="449.75"/>
    <n v="304"/>
    <n v="1"/>
    <n v="69"/>
    <x v="5"/>
    <s v="07/2021"/>
    <s v="Network Upgrades"/>
    <n v="2"/>
    <s v="Network Upgrades - 1792"/>
    <x v="0"/>
    <x v="0"/>
  </r>
  <r>
    <n v="6933201"/>
    <n v="1"/>
    <x v="7"/>
    <n v="60"/>
    <n v="23"/>
    <n v="0"/>
    <n v="5540"/>
    <n v="0"/>
    <n v="5540"/>
    <n v="3358.95"/>
    <n v="0"/>
    <n v="2181.0500000000002"/>
    <n v="3453.78"/>
    <n v="94.83"/>
    <n v="304"/>
    <n v="1"/>
    <n v="69"/>
    <x v="5"/>
    <s v="07/2021"/>
    <s v="Newark Office IT"/>
    <n v="2"/>
    <s v="Newark Office IT - 1767"/>
    <x v="0"/>
    <x v="0"/>
  </r>
  <r>
    <n v="6933202"/>
    <n v="1"/>
    <x v="7"/>
    <n v="60"/>
    <n v="15"/>
    <n v="0"/>
    <n v="3516.35"/>
    <n v="0"/>
    <n v="3516.35"/>
    <n v="2606.98"/>
    <n v="0"/>
    <n v="909.37"/>
    <n v="2667.6"/>
    <n v="60.620000000000005"/>
    <n v="304"/>
    <n v="1"/>
    <n v="69"/>
    <x v="5"/>
    <s v="07/2021"/>
    <s v="Switch, (1) Cisco Catalyst 2960X 48"/>
    <n v="2"/>
    <s v="Switch, (1) Cisco Catalyst 2960X 48 port ethernet - 1695"/>
    <x v="0"/>
    <x v="0"/>
  </r>
  <r>
    <n v="6933203"/>
    <n v="1"/>
    <x v="7"/>
    <n v="60"/>
    <n v="17"/>
    <n v="0"/>
    <n v="3338.86"/>
    <n v="0"/>
    <n v="3338.86"/>
    <n v="2362.3000000000002"/>
    <n v="0"/>
    <n v="976.56"/>
    <n v="2419.7399999999998"/>
    <n v="57.44"/>
    <n v="304"/>
    <n v="1"/>
    <n v="69"/>
    <x v="5"/>
    <s v="07/2021"/>
    <s v="Tablet, (1) Dell CTO 7202 latitude"/>
    <n v="2"/>
    <s v="Tablet, (1) Dell CTO 7202 latitude rugged tablet w/docking - 1725"/>
    <x v="0"/>
    <x v="0"/>
  </r>
  <r>
    <n v="6933210"/>
    <n v="1"/>
    <x v="7"/>
    <n v="60"/>
    <n v="14"/>
    <n v="0"/>
    <n v="1095.81"/>
    <n v="0"/>
    <n v="1095.81"/>
    <n v="831"/>
    <n v="0"/>
    <n v="264.81"/>
    <n v="849.91"/>
    <n v="18.91"/>
    <n v="304"/>
    <n v="1"/>
    <n v="69"/>
    <x v="5"/>
    <s v="07/2021"/>
    <s v="PC, (1) Dell Opti 5040 desktop comp"/>
    <n v="2"/>
    <s v="PC, (1) Dell Opti 5040 desktop computer - 1664"/>
    <x v="0"/>
    <x v="0"/>
  </r>
  <r>
    <n v="6933214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53"/>
    <x v="0"/>
    <x v="0"/>
  </r>
  <r>
    <n v="6933215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s v="Monitor, (1) Dell P2217 22 inch"/>
    <n v="2"/>
    <s v="Monitor, (1) Dell P2217 22 inch - 1588"/>
    <x v="0"/>
    <x v="0"/>
  </r>
  <r>
    <n v="6933216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s v="Monitor, (1) Dell P2217 22 inch"/>
    <n v="2"/>
    <s v="Monitor, (1) Dell P2217 22 inch - 1589"/>
    <x v="0"/>
    <x v="0"/>
  </r>
  <r>
    <n v="6933217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4"/>
    <x v="0"/>
    <x v="0"/>
  </r>
  <r>
    <n v="6933218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5"/>
    <x v="0"/>
    <x v="0"/>
  </r>
  <r>
    <n v="6933219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7"/>
    <x v="0"/>
    <x v="0"/>
  </r>
  <r>
    <n v="6933220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8"/>
    <x v="0"/>
    <x v="0"/>
  </r>
  <r>
    <n v="6933236"/>
    <n v="1"/>
    <x v="7"/>
    <n v="60"/>
    <n v="15"/>
    <n v="0"/>
    <n v="50079.21"/>
    <n v="0"/>
    <n v="50079.21"/>
    <n v="37065.24"/>
    <n v="0"/>
    <n v="13013.97"/>
    <n v="37932.839999999997"/>
    <n v="867.6"/>
    <n v="304"/>
    <n v="1"/>
    <n v="69"/>
    <x v="5"/>
    <s v="07/2021"/>
    <s v="Computer Purchase 2017-03"/>
    <n v="2"/>
    <s v="Computer Purchase 2017-03 - 1703"/>
    <x v="0"/>
    <x v="0"/>
  </r>
  <r>
    <n v="6933244"/>
    <n v="1"/>
    <x v="7"/>
    <n v="60"/>
    <n v="17"/>
    <n v="0"/>
    <n v="941.55"/>
    <n v="0"/>
    <n v="941.55"/>
    <n v="666.19"/>
    <n v="0"/>
    <n v="275.36"/>
    <n v="682.39"/>
    <n v="16.2"/>
    <n v="304"/>
    <n v="1"/>
    <n v="69"/>
    <x v="5"/>
    <s v="07/2021"/>
    <s v="Computer, (1) Dell CTO 5050"/>
    <n v="2"/>
    <s v="Computer, (1) Dell CTO 5050 - 1724"/>
    <x v="0"/>
    <x v="0"/>
  </r>
  <r>
    <n v="6933285"/>
    <n v="1"/>
    <x v="7"/>
    <n v="60"/>
    <n v="4"/>
    <n v="0"/>
    <n v="826.97"/>
    <n v="0"/>
    <n v="826.97"/>
    <n v="771.83"/>
    <n v="0"/>
    <n v="55.14"/>
    <n v="785.62"/>
    <n v="13.790000000000001"/>
    <n v="304"/>
    <n v="1"/>
    <n v="69"/>
    <x v="5"/>
    <s v="07/2021"/>
    <s v="Desktop, (1) Dell Optiplex 5040"/>
    <n v="2"/>
    <s v="Desktop, (1) Dell Optiplex 5040 - 1443"/>
    <x v="0"/>
    <x v="0"/>
  </r>
  <r>
    <n v="6933300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s v="Laptop, (1) Dell E5470 Lattitude"/>
    <n v="2"/>
    <s v="Laptop, (1) Dell E5470 Lattitude - 1610"/>
    <x v="0"/>
    <x v="0"/>
  </r>
  <r>
    <n v="6933301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7"/>
    <x v="0"/>
    <x v="0"/>
  </r>
  <r>
    <n v="6933302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20"/>
    <x v="0"/>
    <x v="0"/>
  </r>
  <r>
    <n v="6933304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47"/>
    <x v="0"/>
    <x v="0"/>
  </r>
  <r>
    <n v="6933308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48"/>
    <x v="0"/>
    <x v="0"/>
  </r>
  <r>
    <n v="6933311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3"/>
    <x v="0"/>
    <x v="0"/>
  </r>
  <r>
    <n v="693331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3"/>
    <x v="0"/>
    <x v="0"/>
  </r>
  <r>
    <n v="6933314"/>
    <n v="1"/>
    <x v="7"/>
    <n v="60"/>
    <n v="14"/>
    <n v="0"/>
    <n v="166.26"/>
    <n v="0"/>
    <n v="166.26"/>
    <n v="126.05"/>
    <n v="0"/>
    <n v="40.21"/>
    <n v="128.91999999999999"/>
    <n v="2.87"/>
    <n v="304"/>
    <n v="1"/>
    <n v="69"/>
    <x v="5"/>
    <s v="07/2021"/>
    <s v="Monitor, (1) Dell P2217 22 inch"/>
    <n v="2"/>
    <s v="Monitor, (1) Dell P2217 22 inch - 1680"/>
    <x v="0"/>
    <x v="0"/>
  </r>
  <r>
    <n v="6933325"/>
    <n v="1"/>
    <x v="7"/>
    <n v="60"/>
    <n v="22"/>
    <n v="0"/>
    <n v="217591.11"/>
    <n v="0"/>
    <n v="217591.11"/>
    <n v="135591.5"/>
    <n v="0"/>
    <n v="81999.61"/>
    <n v="139318.76"/>
    <n v="3727.26"/>
    <n v="304"/>
    <n v="1"/>
    <n v="69"/>
    <x v="5"/>
    <s v="07/2021"/>
    <s v="Stover - Dover Campus IT Network"/>
    <n v="2"/>
    <s v="Stover - Dover Campus IT Network - 1757"/>
    <x v="0"/>
    <x v="0"/>
  </r>
  <r>
    <n v="6933331"/>
    <n v="1"/>
    <x v="7"/>
    <n v="60"/>
    <n v="15"/>
    <n v="0"/>
    <n v="3516.36"/>
    <n v="0"/>
    <n v="3516.36"/>
    <n v="2606.9899999999998"/>
    <n v="0"/>
    <n v="909.37"/>
    <n v="2667.61"/>
    <n v="60.620000000000005"/>
    <n v="304"/>
    <n v="1"/>
    <n v="69"/>
    <x v="5"/>
    <s v="07/2021"/>
    <s v="Switch, (1) Cisco Catalyst 2960X 48"/>
    <n v="2"/>
    <s v="Switch, (1) Cisco Catalyst 2960X 48 port ethernet - 1696"/>
    <x v="0"/>
    <x v="0"/>
  </r>
  <r>
    <n v="6933332"/>
    <n v="1"/>
    <x v="7"/>
    <n v="60"/>
    <n v="15"/>
    <n v="0"/>
    <n v="6233.42"/>
    <n v="0"/>
    <n v="6233.42"/>
    <n v="4621.3"/>
    <n v="0"/>
    <n v="1612.12"/>
    <n v="4728.7700000000004"/>
    <n v="107.47"/>
    <n v="304"/>
    <n v="1"/>
    <n v="69"/>
    <x v="5"/>
    <s v="07/2021"/>
    <s v="Switch, (1) Cisco Catalyst 3850 24"/>
    <n v="2"/>
    <s v="Switch, (1) Cisco Catalyst 3850 24 POE LAN - 1692"/>
    <x v="0"/>
    <x v="0"/>
  </r>
  <r>
    <n v="6933334"/>
    <n v="1"/>
    <x v="7"/>
    <n v="84"/>
    <n v="41"/>
    <n v="0"/>
    <n v="4300.3599999999997"/>
    <n v="0"/>
    <n v="4300.3599999999997"/>
    <n v="2163.23"/>
    <n v="0"/>
    <n v="2137.13"/>
    <n v="2215.36"/>
    <n v="52.13"/>
    <n v="304"/>
    <n v="1"/>
    <n v="69"/>
    <x v="5"/>
    <s v="07/2021"/>
    <s v="Telephones, (10) Cisco UC 8851 w/ac"/>
    <n v="2"/>
    <s v="Telephones, (10) Cisco UC 8851 w/accessories - 1723"/>
    <x v="0"/>
    <x v="0"/>
  </r>
  <r>
    <n v="6933338"/>
    <n v="1"/>
    <x v="7"/>
    <n v="60"/>
    <n v="14"/>
    <n v="0"/>
    <n v="697.71"/>
    <n v="0"/>
    <n v="697.71"/>
    <n v="529.08000000000004"/>
    <n v="0"/>
    <n v="168.63"/>
    <n v="541.12"/>
    <n v="12.040000000000001"/>
    <n v="304"/>
    <n v="1"/>
    <n v="69"/>
    <x v="5"/>
    <s v="07/2021"/>
    <s v="PC, (1) Dell Opti 5040 desktop comp"/>
    <n v="2"/>
    <s v="PC, (1) Dell Opti 5040 desktop computer - 1607"/>
    <x v="0"/>
    <x v="0"/>
  </r>
  <r>
    <n v="6933341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48"/>
    <x v="0"/>
    <x v="0"/>
  </r>
  <r>
    <n v="6933342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51"/>
    <x v="0"/>
    <x v="0"/>
  </r>
  <r>
    <n v="6933343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s v="PC, (1) Dell Opti 5040 desktop comp"/>
    <n v="2"/>
    <s v="PC, (1) Dell Opti 5040 desktop computer - 1669"/>
    <x v="0"/>
    <x v="0"/>
  </r>
  <r>
    <n v="6933344"/>
    <n v="1"/>
    <x v="7"/>
    <n v="60"/>
    <n v="15"/>
    <n v="0"/>
    <n v="634.02"/>
    <n v="0"/>
    <n v="634.02"/>
    <n v="470.02"/>
    <n v="0"/>
    <n v="164"/>
    <n v="480.95"/>
    <n v="10.93"/>
    <n v="304"/>
    <n v="1"/>
    <n v="69"/>
    <x v="5"/>
    <s v="07/2021"/>
    <s v="Transceiver, (1) CISCO 1000BASE LX/"/>
    <n v="2"/>
    <s v="Transceiver, (1) CISCO 1000BASE LX/LH-iRouter refresh - 1700"/>
    <x v="0"/>
    <x v="0"/>
  </r>
  <r>
    <n v="6933346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2"/>
    <x v="0"/>
    <x v="0"/>
  </r>
  <r>
    <n v="6933347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3"/>
    <x v="0"/>
    <x v="0"/>
  </r>
  <r>
    <n v="6933348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9"/>
    <x v="0"/>
    <x v="0"/>
  </r>
  <r>
    <n v="6933359"/>
    <n v="1"/>
    <x v="7"/>
    <n v="60"/>
    <n v="17"/>
    <n v="0"/>
    <n v="-19959.900000000001"/>
    <n v="0"/>
    <n v="-19959.900000000001"/>
    <n v="-14122.19"/>
    <n v="0"/>
    <n v="-5837.71"/>
    <n v="-14465.58"/>
    <n v="-343.39"/>
    <n v="304"/>
    <n v="1"/>
    <n v="69"/>
    <x v="5"/>
    <s v="07/2021"/>
    <s v="Computer Purchase 2017-02 Credits f"/>
    <n v="2"/>
    <s v="Computer Purchase 2017-02 Credits for returned equipment - 1727"/>
    <x v="0"/>
    <x v="0"/>
  </r>
  <r>
    <n v="6933366"/>
    <n v="1"/>
    <x v="7"/>
    <n v="60"/>
    <n v="23"/>
    <n v="0"/>
    <n v="8093.86"/>
    <n v="0"/>
    <n v="8093.86"/>
    <n v="4907.33"/>
    <n v="0"/>
    <n v="3186.53"/>
    <n v="5045.87"/>
    <n v="138.54"/>
    <n v="304"/>
    <n v="1"/>
    <n v="69"/>
    <x v="5"/>
    <s v="07/2021"/>
    <s v="Computers"/>
    <n v="2"/>
    <s v="Computers - 1766"/>
    <x v="0"/>
    <x v="0"/>
  </r>
  <r>
    <n v="6933367"/>
    <n v="1"/>
    <x v="7"/>
    <n v="60"/>
    <n v="26"/>
    <n v="0"/>
    <n v="2155.91"/>
    <n v="0"/>
    <n v="2155.91"/>
    <n v="1198.33"/>
    <n v="0"/>
    <n v="957.58"/>
    <n v="1235.1600000000001"/>
    <n v="36.83"/>
    <n v="304"/>
    <n v="1"/>
    <n v="69"/>
    <x v="5"/>
    <s v="07/2021"/>
    <s v="Computers"/>
    <n v="2"/>
    <s v="Computers - 1781"/>
    <x v="0"/>
    <x v="0"/>
  </r>
  <r>
    <n v="6933368"/>
    <n v="1"/>
    <x v="7"/>
    <n v="60"/>
    <n v="25"/>
    <n v="0"/>
    <n v="22588.29"/>
    <n v="0"/>
    <n v="22588.29"/>
    <n v="12935.17"/>
    <n v="0"/>
    <n v="9653.1200000000008"/>
    <n v="13321.29"/>
    <n v="386.12"/>
    <n v="304"/>
    <n v="1"/>
    <n v="69"/>
    <x v="5"/>
    <s v="07/2021"/>
    <s v="Computers"/>
    <n v="2"/>
    <s v="Computers - 1784"/>
    <x v="0"/>
    <x v="0"/>
  </r>
  <r>
    <n v="6933438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5"/>
    <x v="0"/>
    <x v="0"/>
  </r>
  <r>
    <n v="6933439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8"/>
    <x v="0"/>
    <x v="0"/>
  </r>
  <r>
    <n v="6933440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s v="Laptop, (1) Dell E5470 Lattitude"/>
    <n v="2"/>
    <s v="Laptop, (1) Dell E5470 Lattitude - 1612"/>
    <x v="0"/>
    <x v="0"/>
  </r>
  <r>
    <n v="6933445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2"/>
    <x v="0"/>
    <x v="0"/>
  </r>
  <r>
    <n v="6933446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6"/>
    <x v="0"/>
    <x v="0"/>
  </r>
  <r>
    <n v="6933447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8"/>
    <x v="0"/>
    <x v="0"/>
  </r>
  <r>
    <n v="6933450"/>
    <n v="1"/>
    <x v="7"/>
    <n v="60"/>
    <n v="14"/>
    <n v="0"/>
    <n v="437.98"/>
    <n v="0"/>
    <n v="437.98"/>
    <n v="332.14"/>
    <n v="0"/>
    <n v="105.84"/>
    <n v="339.7"/>
    <n v="7.5600000000000005"/>
    <n v="304"/>
    <n v="1"/>
    <n v="69"/>
    <x v="5"/>
    <s v="07/2021"/>
    <s v="Printer, (1) HP Color LJ Pro M452DN"/>
    <n v="2"/>
    <s v="Printer, (1) HP Color LJ Pro M452DN - 1681"/>
    <x v="0"/>
    <x v="0"/>
  </r>
  <r>
    <n v="693345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7"/>
    <x v="0"/>
    <x v="0"/>
  </r>
  <r>
    <n v="6933459"/>
    <n v="1"/>
    <x v="7"/>
    <n v="60"/>
    <n v="15"/>
    <n v="0"/>
    <n v="4977.75"/>
    <n v="0"/>
    <n v="4977.75"/>
    <n v="3690.38"/>
    <n v="0"/>
    <n v="1287.3699999999999"/>
    <n v="3776.2"/>
    <n v="85.820000000000007"/>
    <n v="304"/>
    <n v="1"/>
    <n v="69"/>
    <x v="5"/>
    <s v="07/2021"/>
    <s v="Monitor, (5) Dell P2217 22 inch"/>
    <n v="2"/>
    <s v="Monitor, (5) Dell P2217 22 inch - 1711"/>
    <x v="0"/>
    <x v="0"/>
  </r>
  <r>
    <n v="6933461"/>
    <n v="1"/>
    <x v="7"/>
    <n v="60"/>
    <n v="15"/>
    <n v="0"/>
    <n v="24425.53"/>
    <n v="0"/>
    <n v="24425.53"/>
    <n v="18102.060000000001"/>
    <n v="0"/>
    <n v="6323.47"/>
    <n v="18523.62"/>
    <n v="421.56"/>
    <n v="304"/>
    <n v="1"/>
    <n v="69"/>
    <x v="5"/>
    <s v="07/2021"/>
    <s v="Rewiring project for Marianna Site"/>
    <n v="2"/>
    <s v="Rewiring project for Marianna Site - 1697"/>
    <x v="0"/>
    <x v="0"/>
  </r>
  <r>
    <n v="6933462"/>
    <n v="1"/>
    <x v="7"/>
    <n v="60"/>
    <n v="15"/>
    <n v="0"/>
    <n v="6842.38"/>
    <n v="0"/>
    <n v="6842.38"/>
    <n v="5072.78"/>
    <n v="0"/>
    <n v="1769.6"/>
    <n v="5190.75"/>
    <n v="117.97"/>
    <n v="304"/>
    <n v="1"/>
    <n v="69"/>
    <x v="5"/>
    <s v="07/2021"/>
    <s v="Router, (1) CISCO ISR 4431 -iRouter"/>
    <n v="2"/>
    <s v="Router, (1) CISCO ISR 4431 -iRouter refresh - 1701"/>
    <x v="0"/>
    <x v="0"/>
  </r>
  <r>
    <n v="6933474"/>
    <n v="1"/>
    <x v="7"/>
    <n v="36"/>
    <n v="1"/>
    <n v="0"/>
    <n v="-14760"/>
    <n v="0"/>
    <n v="-14760"/>
    <n v="-14322.67"/>
    <n v="0"/>
    <n v="-437.33"/>
    <n v="-14760"/>
    <n v="-437.33"/>
    <n v="304"/>
    <n v="1"/>
    <n v="69"/>
    <x v="5"/>
    <s v="07/2021"/>
    <s v="Licenses, (36) CISCO L-ASA5545-TAM"/>
    <n v="2"/>
    <s v="Licenses, (36) CISCO L-ASA5545-TAM subscriptions for Energy Lane Firewall - 1763"/>
    <x v="0"/>
    <x v="0"/>
  </r>
  <r>
    <n v="6933475"/>
    <n v="1"/>
    <x v="7"/>
    <n v="60"/>
    <n v="22"/>
    <n v="0"/>
    <n v="129968.61"/>
    <n v="0"/>
    <n v="129968.61"/>
    <n v="80989.679999999993"/>
    <n v="0"/>
    <n v="48978.93"/>
    <n v="83216"/>
    <n v="2226.3200000000002"/>
    <n v="304"/>
    <n v="1"/>
    <n v="69"/>
    <x v="5"/>
    <s v="07/2021"/>
    <s v="Newark Office IT"/>
    <n v="2"/>
    <s v="Newark Office IT - 1758"/>
    <x v="0"/>
    <x v="0"/>
  </r>
  <r>
    <n v="6933479"/>
    <n v="1"/>
    <x v="7"/>
    <n v="60"/>
    <n v="15"/>
    <n v="0"/>
    <n v="3516.35"/>
    <n v="0"/>
    <n v="3516.35"/>
    <n v="2606.98"/>
    <n v="0"/>
    <n v="909.37"/>
    <n v="2667.6"/>
    <n v="60.620000000000005"/>
    <n v="304"/>
    <n v="1"/>
    <n v="69"/>
    <x v="5"/>
    <s v="07/2021"/>
    <s v="Switch, (1) Cisco Catalyst 2960X 48"/>
    <n v="2"/>
    <s v="Switch, (1) Cisco Catalyst 2960X 48 port ethernet - 1694"/>
    <x v="0"/>
    <x v="0"/>
  </r>
  <r>
    <n v="6933484"/>
    <n v="1"/>
    <x v="7"/>
    <n v="60"/>
    <n v="14"/>
    <n v="0"/>
    <n v="697.61"/>
    <n v="0"/>
    <n v="697.61"/>
    <n v="528.99"/>
    <n v="0"/>
    <n v="168.62"/>
    <n v="541.03"/>
    <n v="12.040000000000001"/>
    <n v="304"/>
    <n v="1"/>
    <n v="69"/>
    <x v="5"/>
    <s v="07/2021"/>
    <s v="PC, (1) Dell Opti 5040 desktop comp"/>
    <n v="2"/>
    <s v="PC, (1) Dell Opti 5040 desktop computer - 1606"/>
    <x v="0"/>
    <x v="0"/>
  </r>
  <r>
    <n v="6933485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s v="PC, (1) Dell Opti 5040 desktop comp"/>
    <n v="2"/>
    <s v="PC, (1) Dell Opti 5040 desktop computer - 1662"/>
    <x v="0"/>
    <x v="0"/>
  </r>
  <r>
    <n v="6933487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5"/>
    <x v="0"/>
    <x v="0"/>
  </r>
  <r>
    <n v="6933488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6"/>
    <x v="0"/>
    <x v="0"/>
  </r>
  <r>
    <n v="6933489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s v="Monitor, (1) Dell P2217 22 inch"/>
    <n v="2"/>
    <s v="Monitor, (1) Dell P2217 22 inch - 1590"/>
    <x v="0"/>
    <x v="0"/>
  </r>
  <r>
    <n v="6933490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6"/>
    <x v="0"/>
    <x v="0"/>
  </r>
  <r>
    <n v="6933513"/>
    <n v="1"/>
    <x v="7"/>
    <n v="60"/>
    <n v="27"/>
    <n v="0"/>
    <n v="74483.95"/>
    <n v="0"/>
    <n v="74483.95"/>
    <n v="40148.71"/>
    <n v="0"/>
    <n v="34335.24"/>
    <n v="41420.39"/>
    <n v="1271.68"/>
    <n v="304"/>
    <n v="1"/>
    <n v="69"/>
    <x v="5"/>
    <s v="07/2021"/>
    <s v="Computer Purchases"/>
    <n v="2"/>
    <s v="Computer Purchases - 1793"/>
    <x v="0"/>
    <x v="0"/>
  </r>
  <r>
    <n v="6933514"/>
    <n v="1"/>
    <x v="7"/>
    <n v="60"/>
    <n v="22"/>
    <n v="0"/>
    <n v="38380.33"/>
    <n v="0"/>
    <n v="38380.33"/>
    <n v="23916.6"/>
    <n v="0"/>
    <n v="14463.73"/>
    <n v="24574.04"/>
    <n v="657.44"/>
    <n v="304"/>
    <n v="1"/>
    <n v="69"/>
    <x v="5"/>
    <s v="07/2021"/>
    <s v="Computers"/>
    <n v="2"/>
    <s v="Computers - 1759"/>
    <x v="0"/>
    <x v="0"/>
  </r>
  <r>
    <n v="6933529"/>
    <n v="1"/>
    <x v="7"/>
    <n v="60"/>
    <n v="17"/>
    <n v="0"/>
    <n v="320.39"/>
    <n v="0"/>
    <n v="320.39"/>
    <n v="226.66"/>
    <n v="0"/>
    <n v="93.73"/>
    <n v="232.17"/>
    <n v="5.51"/>
    <n v="304"/>
    <n v="1"/>
    <n v="69"/>
    <x v="5"/>
    <s v="07/2021"/>
    <s v="UPS, (1) APC Power saving back-ups"/>
    <n v="2"/>
    <s v="UPS, (1) APC Power saving back-ups RS1500 - 1722"/>
    <x v="0"/>
    <x v="0"/>
  </r>
  <r>
    <n v="6933530"/>
    <n v="1"/>
    <x v="7"/>
    <n v="60"/>
    <n v="15"/>
    <n v="0"/>
    <n v="1338.76"/>
    <n v="0"/>
    <n v="1338.76"/>
    <n v="992.5"/>
    <n v="0"/>
    <n v="346.26"/>
    <n v="1015.58"/>
    <n v="23.080000000000002"/>
    <n v="304"/>
    <n v="1"/>
    <n v="69"/>
    <x v="5"/>
    <s v="07/2021"/>
    <s v="UPS, (1) APC Smart x1500VA"/>
    <n v="2"/>
    <s v="UPS, (1) APC Smart x1500VA - 1691"/>
    <x v="0"/>
    <x v="0"/>
  </r>
  <r>
    <n v="6933576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s v="Laptop, (1) Dell E5470 Lattitude"/>
    <n v="2"/>
    <s v="Laptop, (1) Dell E5470 Lattitude - 1609"/>
    <x v="0"/>
    <x v="0"/>
  </r>
  <r>
    <n v="6933577"/>
    <n v="1"/>
    <x v="7"/>
    <n v="60"/>
    <n v="14"/>
    <n v="0"/>
    <n v="947.8"/>
    <n v="0"/>
    <n v="947.8"/>
    <n v="718.74"/>
    <n v="0"/>
    <n v="229.06"/>
    <n v="735.1"/>
    <n v="16.36"/>
    <n v="304"/>
    <n v="1"/>
    <n v="69"/>
    <x v="5"/>
    <s v="07/2021"/>
    <s v="Laptop, (1) Dell E5470 Lattitude"/>
    <n v="2"/>
    <s v="Laptop, (1) Dell E5470 Lattitude - 1613"/>
    <x v="0"/>
    <x v="0"/>
  </r>
  <r>
    <n v="6933578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21"/>
    <x v="0"/>
    <x v="0"/>
  </r>
  <r>
    <n v="6933579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4"/>
    <x v="0"/>
    <x v="0"/>
  </r>
  <r>
    <n v="6933580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s v="Laptop, (1) Dell E5470 Lattitude"/>
    <n v="2"/>
    <s v="Laptop, (1) Dell E5470 Lattitude - 1643"/>
    <x v="0"/>
    <x v="0"/>
  </r>
  <r>
    <n v="6933581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s v="Laptop, (1) Dell E5470 Lattitude"/>
    <n v="2"/>
    <s v="Laptop, (1) Dell E5470 Lattitude - 1644"/>
    <x v="0"/>
    <x v="0"/>
  </r>
  <r>
    <n v="6933582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46"/>
    <x v="0"/>
    <x v="0"/>
  </r>
  <r>
    <n v="6933589"/>
    <n v="1"/>
    <x v="7"/>
    <n v="60"/>
    <n v="14"/>
    <n v="0"/>
    <n v="171.4"/>
    <n v="0"/>
    <n v="171.4"/>
    <n v="130"/>
    <n v="0"/>
    <n v="41.4"/>
    <n v="132.96"/>
    <n v="2.96"/>
    <n v="304"/>
    <n v="1"/>
    <n v="69"/>
    <x v="5"/>
    <s v="07/2021"/>
    <s v="Monitor, (1) Dell P2217 22 inch"/>
    <n v="2"/>
    <s v="Monitor, (1) Dell P2217 22 inch - 1601"/>
    <x v="0"/>
    <x v="0"/>
  </r>
  <r>
    <n v="6933590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0"/>
    <x v="0"/>
    <x v="0"/>
  </r>
  <r>
    <n v="6933592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3"/>
    <x v="0"/>
    <x v="0"/>
  </r>
  <r>
    <n v="6933597"/>
    <n v="1"/>
    <x v="7"/>
    <n v="60"/>
    <n v="15"/>
    <n v="0"/>
    <n v="1753.82"/>
    <n v="0"/>
    <n v="1753.82"/>
    <n v="1300.26"/>
    <n v="0"/>
    <n v="453.56"/>
    <n v="1330.5"/>
    <n v="30.240000000000002"/>
    <n v="304"/>
    <n v="1"/>
    <n v="69"/>
    <x v="5"/>
    <s v="07/2021"/>
    <s v="Monitor, (10) Dell P2217 22 inch"/>
    <n v="2"/>
    <s v="Monitor, (10) Dell P2217 22 inch - 1710"/>
    <x v="0"/>
    <x v="0"/>
  </r>
  <r>
    <n v="6933608"/>
    <n v="1"/>
    <x v="7"/>
    <n v="60"/>
    <n v="28"/>
    <n v="0"/>
    <n v="8657.42"/>
    <n v="0"/>
    <n v="8657.42"/>
    <n v="4521.12"/>
    <n v="0"/>
    <n v="4136.3"/>
    <n v="4668.8500000000004"/>
    <n v="147.72999999999999"/>
    <n v="304"/>
    <n v="1"/>
    <n v="69"/>
    <x v="5"/>
    <s v="07/2021"/>
    <s v="Network Upgrades"/>
    <n v="2"/>
    <s v="Network Upgrades - 1797"/>
    <x v="0"/>
    <x v="0"/>
  </r>
  <r>
    <n v="6933619"/>
    <n v="1"/>
    <x v="7"/>
    <n v="60"/>
    <n v="20"/>
    <n v="0"/>
    <n v="9150"/>
    <n v="0"/>
    <n v="9150"/>
    <n v="6010.3"/>
    <n v="0"/>
    <n v="3139.7"/>
    <n v="6167.29"/>
    <n v="156.99"/>
    <n v="304"/>
    <n v="1"/>
    <n v="69"/>
    <x v="5"/>
    <s v="07/2021"/>
    <s v="Laptops, (6) Dell CTO 7480"/>
    <n v="2"/>
    <s v="Laptops, (6) Dell CTO 7480 - 1741"/>
    <x v="0"/>
    <x v="0"/>
  </r>
  <r>
    <n v="6933621"/>
    <n v="1"/>
    <x v="7"/>
    <n v="60"/>
    <n v="15"/>
    <n v="0"/>
    <n v="6816.43"/>
    <n v="0"/>
    <n v="6816.43"/>
    <n v="5053.5600000000004"/>
    <n v="0"/>
    <n v="1762.87"/>
    <n v="5171.08"/>
    <n v="117.52"/>
    <n v="304"/>
    <n v="1"/>
    <n v="69"/>
    <x v="5"/>
    <s v="07/2021"/>
    <s v="Switch, (1) Cisco Catalyst 3850 24"/>
    <n v="2"/>
    <s v="Switch, (1) Cisco Catalyst 3850 24 POE LAN - 1693"/>
    <x v="0"/>
    <x v="0"/>
  </r>
  <r>
    <n v="6933626"/>
    <n v="1"/>
    <x v="7"/>
    <n v="60"/>
    <n v="20"/>
    <n v="0"/>
    <n v="941.55"/>
    <n v="0"/>
    <n v="941.55"/>
    <n v="618.45000000000005"/>
    <n v="0"/>
    <n v="323.10000000000002"/>
    <n v="634.61"/>
    <n v="16.16"/>
    <n v="304"/>
    <n v="1"/>
    <n v="69"/>
    <x v="5"/>
    <s v="07/2021"/>
    <s v="PC, (1) Dell CTO 5050 Desktop compu"/>
    <n v="2"/>
    <s v="PC, (1) Dell CTO 5050 Desktop computers - 1742"/>
    <x v="0"/>
    <x v="0"/>
  </r>
  <r>
    <n v="6933628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s v="PC, (1) Dell Opti 5040 desktop comp"/>
    <n v="2"/>
    <s v="PC, (1) Dell Opti 5040 desktop computer - 1665"/>
    <x v="0"/>
    <x v="0"/>
  </r>
  <r>
    <n v="6933629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3"/>
    <x v="0"/>
    <x v="0"/>
  </r>
  <r>
    <n v="6933630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4"/>
    <x v="0"/>
    <x v="0"/>
  </r>
  <r>
    <n v="6933632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8"/>
    <x v="0"/>
    <x v="0"/>
  </r>
  <r>
    <n v="6933639"/>
    <n v="1"/>
    <x v="7"/>
    <n v="60"/>
    <n v="4"/>
    <n v="0"/>
    <n v="838.17"/>
    <n v="0"/>
    <n v="838.17"/>
    <n v="782.29"/>
    <n v="0"/>
    <n v="55.88"/>
    <n v="796.26"/>
    <n v="13.97"/>
    <n v="304"/>
    <n v="1"/>
    <n v="69"/>
    <x v="5"/>
    <s v="07/2021"/>
    <s v="Desktop, (1) Dell Optiplex 5040"/>
    <n v="2"/>
    <s v="Desktop, (1) Dell Optiplex 5040 - 1446"/>
    <x v="0"/>
    <x v="0"/>
  </r>
  <r>
    <n v="6933658"/>
    <n v="1"/>
    <x v="7"/>
    <n v="60"/>
    <n v="15"/>
    <n v="0"/>
    <n v="525.52"/>
    <n v="0"/>
    <n v="525.52"/>
    <n v="389.59"/>
    <n v="0"/>
    <n v="135.93"/>
    <n v="398.65"/>
    <n v="9.06"/>
    <n v="304"/>
    <n v="1"/>
    <n v="69"/>
    <x v="5"/>
    <s v="07/2021"/>
    <s v="CISCO AC power supply -iRouter refr"/>
    <n v="2"/>
    <s v="CISCO AC power supply -iRouter refresh project - 1698"/>
    <x v="0"/>
    <x v="0"/>
  </r>
  <r>
    <n v="6933717"/>
    <n v="1"/>
    <x v="7"/>
    <n v="60"/>
    <n v="4"/>
    <n v="0"/>
    <n v="826.97"/>
    <n v="0"/>
    <n v="826.97"/>
    <n v="771.83"/>
    <n v="0"/>
    <n v="55.14"/>
    <n v="785.62"/>
    <n v="13.790000000000001"/>
    <n v="304"/>
    <n v="1"/>
    <n v="69"/>
    <x v="5"/>
    <s v="07/2021"/>
    <s v="Desktop, (1) Dell Optiplex 5040"/>
    <n v="2"/>
    <s v="Desktop, (1) Dell Optiplex 5040 - 1444"/>
    <x v="0"/>
    <x v="0"/>
  </r>
  <r>
    <n v="6933729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6"/>
    <x v="0"/>
    <x v="0"/>
  </r>
  <r>
    <n v="6933730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9"/>
    <x v="0"/>
    <x v="0"/>
  </r>
  <r>
    <n v="6933731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49"/>
    <x v="0"/>
    <x v="0"/>
  </r>
  <r>
    <n v="6933732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50"/>
    <x v="0"/>
    <x v="0"/>
  </r>
  <r>
    <n v="6933733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51"/>
    <x v="0"/>
    <x v="0"/>
  </r>
  <r>
    <n v="6933734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5"/>
    <x v="0"/>
    <x v="0"/>
  </r>
  <r>
    <n v="6933738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1"/>
    <x v="0"/>
    <x v="0"/>
  </r>
  <r>
    <n v="693374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5"/>
    <x v="0"/>
    <x v="0"/>
  </r>
  <r>
    <n v="6933744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4"/>
    <x v="0"/>
    <x v="0"/>
  </r>
  <r>
    <n v="693375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7"/>
    <x v="0"/>
    <x v="0"/>
  </r>
  <r>
    <n v="6933758"/>
    <n v="1"/>
    <x v="7"/>
    <n v="60"/>
    <n v="25"/>
    <n v="0"/>
    <n v="59503.97"/>
    <n v="0"/>
    <n v="59503.97"/>
    <n v="34074.870000000003"/>
    <n v="0"/>
    <n v="25429.1"/>
    <n v="35092.03"/>
    <n v="1017.16"/>
    <n v="304"/>
    <n v="1"/>
    <n v="69"/>
    <x v="5"/>
    <s v="07/2021"/>
    <s v="Stover - Dover Campus IT Network"/>
    <n v="2"/>
    <s v="Stover - Dover Campus IT Network - 1776"/>
    <x v="0"/>
    <x v="0"/>
  </r>
  <r>
    <n v="6933759"/>
    <n v="1"/>
    <x v="7"/>
    <n v="60"/>
    <n v="15"/>
    <n v="0"/>
    <n v="12373.83"/>
    <n v="0"/>
    <n v="12373.83"/>
    <n v="9280.3700000000008"/>
    <n v="0"/>
    <n v="3093.46"/>
    <n v="9486.6"/>
    <n v="206.23000000000002"/>
    <n v="304"/>
    <n v="1"/>
    <n v="69"/>
    <x v="5"/>
    <s v="07/2021"/>
    <s v="Switch, (1) CISCO  Catalyst 3850 48"/>
    <n v="2"/>
    <s v="Switch, (1) CISCO  Catalyst 3850 48 port - 1712"/>
    <x v="0"/>
    <x v="0"/>
  </r>
  <r>
    <n v="6933763"/>
    <n v="1"/>
    <x v="7"/>
    <n v="60"/>
    <n v="20"/>
    <n v="0"/>
    <n v="6528.19"/>
    <n v="0"/>
    <n v="6528.19"/>
    <n v="4288.09"/>
    <n v="0"/>
    <n v="2240.1"/>
    <n v="4400.1000000000004"/>
    <n v="112.01"/>
    <n v="304"/>
    <n v="1"/>
    <n v="69"/>
    <x v="5"/>
    <s v="07/2021"/>
    <s v="Laptops, (4) Dell CTO 7480"/>
    <n v="2"/>
    <s v="Laptops, (4) Dell CTO 7480 - 1743"/>
    <x v="0"/>
    <x v="0"/>
  </r>
  <r>
    <n v="6933769"/>
    <n v="1"/>
    <x v="7"/>
    <n v="60"/>
    <n v="14"/>
    <n v="0"/>
    <n v="847.84"/>
    <n v="0"/>
    <n v="847.84"/>
    <n v="642.95000000000005"/>
    <n v="0"/>
    <n v="204.89"/>
    <n v="657.58"/>
    <n v="14.63"/>
    <n v="304"/>
    <n v="1"/>
    <n v="69"/>
    <x v="5"/>
    <s v="07/2021"/>
    <s v="PC, (1) Dell Opti 5040 desktop comp"/>
    <n v="2"/>
    <s v="PC, (1) Dell Opti 5040 desktop computer - 1586"/>
    <x v="0"/>
    <x v="0"/>
  </r>
  <r>
    <n v="6933770"/>
    <n v="1"/>
    <x v="7"/>
    <n v="60"/>
    <n v="14"/>
    <n v="0"/>
    <n v="847.83"/>
    <n v="0"/>
    <n v="847.83"/>
    <n v="642.94000000000005"/>
    <n v="0"/>
    <n v="204.89"/>
    <n v="657.57"/>
    <n v="14.63"/>
    <n v="304"/>
    <n v="1"/>
    <n v="69"/>
    <x v="5"/>
    <s v="07/2021"/>
    <s v="PC, (1) Dell Opti 5040 desktop comp"/>
    <n v="2"/>
    <s v="PC, (1) Dell Opti 5040 desktop computer - 1587"/>
    <x v="0"/>
    <x v="0"/>
  </r>
  <r>
    <n v="6933771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s v="PC, (1) Dell Opti 5040 desktop comp"/>
    <n v="2"/>
    <s v="PC, (1) Dell Opti 5040 desktop computer - 1660"/>
    <x v="0"/>
    <x v="0"/>
  </r>
  <r>
    <n v="6933777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s v="PC, (1) Dell Opti 5040 desktop comp"/>
    <n v="2"/>
    <s v="PC, (1) Dell Opti 5040 desktop computer - 1663"/>
    <x v="0"/>
    <x v="0"/>
  </r>
  <r>
    <n v="6933780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52"/>
    <x v="0"/>
    <x v="0"/>
  </r>
  <r>
    <n v="6933790"/>
    <n v="1"/>
    <x v="7"/>
    <n v="60"/>
    <n v="4"/>
    <n v="0"/>
    <n v="838.17"/>
    <n v="0"/>
    <n v="838.17"/>
    <n v="782.29"/>
    <n v="0"/>
    <n v="55.88"/>
    <n v="796.26"/>
    <n v="13.97"/>
    <n v="304"/>
    <n v="1"/>
    <n v="69"/>
    <x v="5"/>
    <s v="07/2021"/>
    <s v="Desktop, (1) Dell Optiplex 5040"/>
    <n v="2"/>
    <s v="Desktop, (1) Dell Optiplex 5040 - 1445"/>
    <x v="0"/>
    <x v="0"/>
  </r>
  <r>
    <n v="6933791"/>
    <n v="1"/>
    <x v="7"/>
    <n v="60"/>
    <n v="15"/>
    <n v="0"/>
    <n v="1035.32"/>
    <n v="0"/>
    <n v="1035.32"/>
    <n v="767.55"/>
    <n v="0"/>
    <n v="267.77"/>
    <n v="785.4"/>
    <n v="17.850000000000001"/>
    <n v="304"/>
    <n v="1"/>
    <n v="69"/>
    <x v="5"/>
    <s v="07/2021"/>
    <s v="(5) Dell Docking station WD15 w/180"/>
    <n v="2"/>
    <s v="(5) Dell Docking station WD15 w/180w adapter - 1709"/>
    <x v="0"/>
    <x v="0"/>
  </r>
  <r>
    <n v="6933795"/>
    <n v="1"/>
    <x v="7"/>
    <n v="60"/>
    <n v="13"/>
    <n v="0"/>
    <n v="2412.27"/>
    <n v="0"/>
    <n v="2412.27"/>
    <n v="1870.23"/>
    <n v="0"/>
    <n v="542.04"/>
    <n v="1911.93"/>
    <n v="41.7"/>
    <n v="304"/>
    <n v="1"/>
    <n v="69"/>
    <x v="5"/>
    <s v="07/2021"/>
    <s v="BackUp &amp; Storage, (5) HP LT05 20Pk"/>
    <n v="2"/>
    <s v="BackUp &amp; Storage, (5) HP LT05 20Pk tapes &amp; (5) carts - 1584"/>
    <x v="0"/>
    <x v="0"/>
  </r>
  <r>
    <n v="6933803"/>
    <n v="1"/>
    <x v="7"/>
    <n v="60"/>
    <n v="25"/>
    <n v="0"/>
    <n v="31359.85"/>
    <n v="0"/>
    <n v="31359.85"/>
    <n v="17958.23"/>
    <n v="0"/>
    <n v="13401.62"/>
    <n v="18494.29"/>
    <n v="536.06000000000006"/>
    <n v="304"/>
    <n v="1"/>
    <n v="69"/>
    <x v="5"/>
    <s v="07/2021"/>
    <s v="Computer Purchases"/>
    <n v="2"/>
    <s v="Computer Purchases - 1782"/>
    <x v="0"/>
    <x v="0"/>
  </r>
  <r>
    <n v="6933804"/>
    <n v="1"/>
    <x v="7"/>
    <n v="60"/>
    <n v="28"/>
    <n v="0"/>
    <n v="18372.64"/>
    <n v="0"/>
    <n v="18372.64"/>
    <n v="9594.52"/>
    <n v="0"/>
    <n v="8778.1200000000008"/>
    <n v="9908.02"/>
    <n v="313.5"/>
    <n v="304"/>
    <n v="1"/>
    <n v="69"/>
    <x v="5"/>
    <s v="07/2021"/>
    <s v="Computer Purchases"/>
    <n v="2"/>
    <s v="Computer Purchases - 1798"/>
    <x v="0"/>
    <x v="0"/>
  </r>
  <r>
    <n v="6933805"/>
    <n v="1"/>
    <x v="7"/>
    <n v="60"/>
    <n v="24"/>
    <n v="0"/>
    <n v="36392.35"/>
    <n v="0"/>
    <n v="36392.35"/>
    <n v="21452.33"/>
    <n v="0"/>
    <n v="14940.02"/>
    <n v="22074.83"/>
    <n v="622.5"/>
    <n v="304"/>
    <n v="1"/>
    <n v="69"/>
    <x v="5"/>
    <s v="07/2021"/>
    <s v="Computers"/>
    <n v="2"/>
    <s v="Computers - 1772"/>
    <x v="0"/>
    <x v="0"/>
  </r>
  <r>
    <n v="6933812"/>
    <n v="1"/>
    <x v="7"/>
    <n v="60"/>
    <n v="23"/>
    <n v="0"/>
    <n v="77.319999999999993"/>
    <n v="0"/>
    <n v="77.319999999999993"/>
    <n v="46.85"/>
    <n v="0"/>
    <n v="30.47"/>
    <n v="48.17"/>
    <n v="1.32"/>
    <n v="304"/>
    <n v="1"/>
    <n v="69"/>
    <x v="5"/>
    <s v="07/2021"/>
    <s v="CISCO CAT WS-C2960X-48FPS-L Network"/>
    <n v="2"/>
    <s v="CISCO CAT WS-C2960X-48FPS-L Network refresh project - 1761"/>
    <x v="0"/>
    <x v="0"/>
  </r>
  <r>
    <n v="6933875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6"/>
    <x v="0"/>
    <x v="0"/>
  </r>
  <r>
    <n v="6933876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s v="Laptop, (1) Dell E5470 Lattitude"/>
    <n v="2"/>
    <s v="Laptop, (1) Dell E5470 Lattitude - 1640"/>
    <x v="0"/>
    <x v="0"/>
  </r>
  <r>
    <n v="6933883"/>
    <n v="1"/>
    <x v="7"/>
    <n v="60"/>
    <n v="20"/>
    <n v="0"/>
    <n v="4028.64"/>
    <n v="0"/>
    <n v="4028.64"/>
    <n v="2646.29"/>
    <n v="0"/>
    <n v="1382.35"/>
    <n v="2715.41"/>
    <n v="69.12"/>
    <n v="304"/>
    <n v="1"/>
    <n v="69"/>
    <x v="5"/>
    <s v="07/2021"/>
    <s v="PC, (4) Dell CTO 5050 Desktop compu"/>
    <n v="2"/>
    <s v="PC, (4) Dell CTO 5050 Desktop computers - 1744"/>
    <x v="0"/>
    <x v="0"/>
  </r>
  <r>
    <n v="6933886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4"/>
    <x v="0"/>
    <x v="0"/>
  </r>
  <r>
    <n v="6933887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5"/>
    <x v="0"/>
    <x v="0"/>
  </r>
  <r>
    <n v="6933888"/>
    <n v="1"/>
    <x v="7"/>
    <n v="60"/>
    <n v="14"/>
    <n v="0"/>
    <n v="170.16"/>
    <n v="0"/>
    <n v="170.16"/>
    <n v="129.07"/>
    <n v="0"/>
    <n v="41.09"/>
    <n v="132"/>
    <n v="2.93"/>
    <n v="304"/>
    <n v="1"/>
    <n v="69"/>
    <x v="5"/>
    <s v="07/2021"/>
    <s v="Monitor, (1) Dell P2217 22 inch"/>
    <n v="2"/>
    <s v="Monitor, (1) Dell P2217 22 inch - 1639"/>
    <x v="0"/>
    <x v="0"/>
  </r>
  <r>
    <n v="6933889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4"/>
    <x v="0"/>
    <x v="0"/>
  </r>
  <r>
    <n v="693389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1"/>
    <x v="0"/>
    <x v="0"/>
  </r>
  <r>
    <n v="6933894"/>
    <n v="1"/>
    <x v="7"/>
    <n v="60"/>
    <n v="14"/>
    <n v="0"/>
    <n v="1377.53"/>
    <n v="0"/>
    <n v="1377.53"/>
    <n v="1044.6600000000001"/>
    <n v="0"/>
    <n v="332.87"/>
    <n v="1068.44"/>
    <n v="23.78"/>
    <n v="304"/>
    <n v="1"/>
    <n v="69"/>
    <x v="5"/>
    <s v="07/2021"/>
    <s v="Laptop, (1) Dell E7270 Lattitude"/>
    <n v="2"/>
    <s v="Laptop, (1) Dell E7270 Lattitude - 1605"/>
    <x v="0"/>
    <x v="0"/>
  </r>
  <r>
    <n v="6933895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9"/>
    <x v="0"/>
    <x v="0"/>
  </r>
  <r>
    <n v="6933896"/>
    <n v="1"/>
    <x v="7"/>
    <n v="60"/>
    <n v="15"/>
    <n v="0"/>
    <n v="166.27"/>
    <n v="0"/>
    <n v="166.27"/>
    <n v="123.28"/>
    <n v="0"/>
    <n v="42.99"/>
    <n v="126.15"/>
    <n v="2.87"/>
    <n v="304"/>
    <n v="1"/>
    <n v="69"/>
    <x v="5"/>
    <s v="07/2021"/>
    <s v="Monitor, (1) Dell P2217 22 inch"/>
    <n v="2"/>
    <s v="Monitor, (1) Dell P2217 22 inch - 1704"/>
    <x v="0"/>
    <x v="0"/>
  </r>
  <r>
    <n v="6933897"/>
    <n v="1"/>
    <x v="7"/>
    <n v="60"/>
    <n v="15"/>
    <n v="0"/>
    <n v="1840.27"/>
    <n v="0"/>
    <n v="1840.27"/>
    <n v="1364.34"/>
    <n v="0"/>
    <n v="475.93"/>
    <n v="1396.07"/>
    <n v="31.73"/>
    <n v="304"/>
    <n v="1"/>
    <n v="69"/>
    <x v="5"/>
    <s v="07/2021"/>
    <s v="Monitor, (12) Dell P2217 22 inch"/>
    <n v="2"/>
    <s v="Monitor, (12) Dell P2217 22 inch - 1706"/>
    <x v="0"/>
    <x v="0"/>
  </r>
  <r>
    <n v="6933925"/>
    <n v="1"/>
    <x v="7"/>
    <n v="60"/>
    <n v="15"/>
    <n v="0"/>
    <n v="22765"/>
    <n v="0"/>
    <n v="22765"/>
    <n v="17073.78"/>
    <n v="0"/>
    <n v="5691.22"/>
    <n v="17453.189999999999"/>
    <n v="379.41"/>
    <n v="304"/>
    <n v="1"/>
    <n v="69"/>
    <x v="5"/>
    <s v="07/2021"/>
    <s v="Middletown Office Security system -"/>
    <n v="2"/>
    <s v="Middletown Office Security system - 114 Sandhill Drive - 1714"/>
    <x v="0"/>
    <x v="0"/>
  </r>
  <r>
    <n v="6933931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s v="PC, (1) Dell Opti 5040 desktop comp"/>
    <n v="2"/>
    <s v="PC, (1) Dell Opti 5040 desktop computer - 1666"/>
    <x v="0"/>
    <x v="0"/>
  </r>
  <r>
    <n v="6933932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s v="PC, (1) Dell Opti 5040 desktop comp"/>
    <n v="2"/>
    <s v="PC, (1) Dell Opti 5040 desktop computer - 1668"/>
    <x v="0"/>
    <x v="0"/>
  </r>
  <r>
    <n v="6933933"/>
    <n v="1"/>
    <x v="7"/>
    <n v="60"/>
    <n v="15"/>
    <n v="0"/>
    <n v="634.02"/>
    <n v="0"/>
    <n v="634.02"/>
    <n v="470.02"/>
    <n v="0"/>
    <n v="164"/>
    <n v="480.95"/>
    <n v="10.93"/>
    <n v="304"/>
    <n v="1"/>
    <n v="69"/>
    <x v="5"/>
    <s v="07/2021"/>
    <s v="Transceiver, (1) CISCO 1000BASE LX/"/>
    <n v="2"/>
    <s v="Transceiver, (1) CISCO 1000BASE LX/LH-iRouter refresh - 1699"/>
    <x v="0"/>
    <x v="0"/>
  </r>
  <r>
    <n v="6933936"/>
    <n v="1"/>
    <x v="7"/>
    <n v="60"/>
    <n v="15"/>
    <n v="0"/>
    <n v="1066.46"/>
    <n v="0"/>
    <n v="1066.46"/>
    <n v="790.69"/>
    <n v="0"/>
    <n v="275.77"/>
    <n v="809.07"/>
    <n v="18.38"/>
    <n v="304"/>
    <n v="1"/>
    <n v="69"/>
    <x v="5"/>
    <s v="07/2021"/>
    <s v="PC, (1) Dell Opti 5050 desktop comp"/>
    <n v="2"/>
    <s v="PC, (1) Dell Opti 5050 desktop computer - 1705"/>
    <x v="0"/>
    <x v="0"/>
  </r>
  <r>
    <n v="6933943"/>
    <n v="1"/>
    <x v="7"/>
    <n v="60"/>
    <n v="14"/>
    <n v="0"/>
    <n v="12283.43"/>
    <n v="0"/>
    <n v="12283.43"/>
    <n v="9324.32"/>
    <n v="0"/>
    <n v="2959.11"/>
    <n v="9535.68"/>
    <n v="211.36"/>
    <n v="304"/>
    <n v="1"/>
    <n v="69"/>
    <x v="5"/>
    <s v="07/2021"/>
    <s v="Computer Purchase 2017-02"/>
    <n v="2"/>
    <s v="Computer Purchase 2017-02 - 1585"/>
    <x v="0"/>
    <x v="0"/>
  </r>
  <r>
    <n v="6933952"/>
    <n v="1"/>
    <x v="7"/>
    <n v="60"/>
    <n v="29"/>
    <n v="0"/>
    <n v="41172.69"/>
    <n v="0"/>
    <n v="41172.69"/>
    <n v="20809.759999999998"/>
    <n v="0"/>
    <n v="20362.93"/>
    <n v="21511.93"/>
    <n v="702.17"/>
    <n v="304"/>
    <n v="1"/>
    <n v="69"/>
    <x v="5"/>
    <s v="07/2021"/>
    <s v="Computer Purchases"/>
    <n v="2"/>
    <s v="Computer Purchases - 1818"/>
    <x v="0"/>
    <x v="0"/>
  </r>
  <r>
    <n v="6933975"/>
    <n v="1"/>
    <x v="7"/>
    <n v="60"/>
    <n v="15"/>
    <n v="0"/>
    <n v="1338.77"/>
    <n v="0"/>
    <n v="1338.77"/>
    <n v="992.5"/>
    <n v="0"/>
    <n v="346.27"/>
    <n v="1015.58"/>
    <n v="23.080000000000002"/>
    <n v="304"/>
    <n v="1"/>
    <n v="69"/>
    <x v="5"/>
    <s v="07/2021"/>
    <s v="UPS, (1) APC Smart x1500VA"/>
    <n v="2"/>
    <s v="UPS, (1) APC Smart x1500VA - 1690"/>
    <x v="0"/>
    <x v="0"/>
  </r>
  <r>
    <n v="6934013"/>
    <n v="1"/>
    <x v="7"/>
    <n v="60"/>
    <n v="41"/>
    <n v="0"/>
    <n v="70272.34"/>
    <n v="0"/>
    <n v="70272.34"/>
    <n v="21379.82"/>
    <n v="0"/>
    <n v="48892.52"/>
    <n v="22572.32"/>
    <n v="1192.5"/>
    <n v="304"/>
    <n v="1"/>
    <n v="69"/>
    <x v="5"/>
    <s v="07/2021"/>
    <s v="Computer Purchases"/>
    <n v="2"/>
    <s v="Computer Purchases - 1857"/>
    <x v="0"/>
    <x v="0"/>
  </r>
  <r>
    <n v="6934020"/>
    <n v="1"/>
    <x v="7"/>
    <n v="60"/>
    <n v="35"/>
    <n v="0"/>
    <n v="25110"/>
    <n v="0"/>
    <n v="25110"/>
    <n v="10163.56"/>
    <n v="0"/>
    <n v="14946.44"/>
    <n v="10590.6"/>
    <n v="427.04"/>
    <n v="304"/>
    <n v="1"/>
    <n v="69"/>
    <x v="5"/>
    <s v="07/2021"/>
    <s v="BIS1347 Unified Comm Enhance"/>
    <n v="2"/>
    <s v="BIS1347 Unified Communications Enhance - 1832"/>
    <x v="0"/>
    <x v="0"/>
  </r>
  <r>
    <n v="6934023"/>
    <n v="1"/>
    <x v="7"/>
    <n v="60"/>
    <n v="33"/>
    <n v="0"/>
    <n v="16505.03"/>
    <n v="0"/>
    <n v="16505.03"/>
    <n v="7234.17"/>
    <n v="0"/>
    <n v="9270.86"/>
    <n v="7515.11"/>
    <n v="280.94"/>
    <n v="304"/>
    <n v="1"/>
    <n v="69"/>
    <x v="5"/>
    <s v="07/2021"/>
    <s v="Computer Purchases"/>
    <n v="2"/>
    <s v="Computer Purchases - 1827"/>
    <x v="0"/>
    <x v="0"/>
  </r>
  <r>
    <n v="6934024"/>
    <n v="1"/>
    <x v="7"/>
    <n v="60"/>
    <n v="41"/>
    <n v="0"/>
    <n v="-1691.61"/>
    <n v="0"/>
    <n v="-1691.61"/>
    <n v="-514.70000000000005"/>
    <n v="0"/>
    <n v="-1176.9100000000001"/>
    <n v="-543.41"/>
    <n v="-28.71"/>
    <n v="304"/>
    <n v="1"/>
    <n v="69"/>
    <x v="5"/>
    <s v="07/2021"/>
    <s v="Computer Purchases"/>
    <n v="2"/>
    <s v="Computer Purchases - 1855"/>
    <x v="0"/>
    <x v="0"/>
  </r>
  <r>
    <n v="6934025"/>
    <n v="1"/>
    <x v="7"/>
    <n v="60"/>
    <n v="32"/>
    <n v="0"/>
    <n v="13530"/>
    <n v="0"/>
    <n v="13530"/>
    <n v="6157.1"/>
    <n v="0"/>
    <n v="7372.9"/>
    <n v="6387.5"/>
    <n v="230.4"/>
    <n v="304"/>
    <n v="1"/>
    <n v="69"/>
    <x v="5"/>
    <s v="07/2021"/>
    <s v="Network Upgrades"/>
    <n v="2"/>
    <s v="Network Upgrades - 1817"/>
    <x v="0"/>
    <x v="0"/>
  </r>
  <r>
    <n v="6934026"/>
    <n v="1"/>
    <x v="7"/>
    <n v="60"/>
    <n v="40"/>
    <n v="0"/>
    <n v="24652.98"/>
    <n v="0"/>
    <n v="24652.98"/>
    <n v="7913.27"/>
    <n v="0"/>
    <n v="16739.71"/>
    <n v="8331.76"/>
    <n v="418.49"/>
    <n v="304"/>
    <n v="1"/>
    <n v="69"/>
    <x v="5"/>
    <s v="07/2021"/>
    <s v="Solarwinds Refresh"/>
    <n v="2"/>
    <s v="Solarwinds Refresh - 1848"/>
    <x v="0"/>
    <x v="0"/>
  </r>
  <r>
    <n v="6934028"/>
    <n v="1"/>
    <x v="7"/>
    <n v="60"/>
    <n v="41"/>
    <n v="0"/>
    <n v="8155"/>
    <n v="0"/>
    <n v="8155"/>
    <n v="2481.13"/>
    <n v="0"/>
    <n v="5673.87"/>
    <n v="2619.52"/>
    <n v="138.39000000000001"/>
    <n v="304"/>
    <n v="1"/>
    <n v="69"/>
    <x v="5"/>
    <s v="07/2021"/>
    <s v="Vulnerability Refresh"/>
    <n v="2"/>
    <s v="Vulnerability Refresh - 1854"/>
    <x v="0"/>
    <x v="0"/>
  </r>
  <r>
    <n v="6934036"/>
    <n v="1"/>
    <x v="7"/>
    <n v="60"/>
    <n v="41"/>
    <n v="0"/>
    <n v="558074.47"/>
    <n v="0"/>
    <n v="558074.47"/>
    <n v="169789.89"/>
    <n v="0"/>
    <n v="388284.58"/>
    <n v="179260.24"/>
    <n v="9470.35"/>
    <n v="304"/>
    <n v="1"/>
    <n v="69"/>
    <x v="5"/>
    <s v="07/2021"/>
    <s v="Core Systems refresh"/>
    <n v="2"/>
    <s v="Core Systems refresh - 1853"/>
    <x v="0"/>
    <x v="0"/>
  </r>
  <r>
    <n v="6934044"/>
    <n v="1"/>
    <x v="7"/>
    <n v="60"/>
    <n v="38"/>
    <n v="0"/>
    <n v="15573.02"/>
    <n v="0"/>
    <n v="15573.02"/>
    <n v="5520.41"/>
    <n v="0"/>
    <n v="10052.61"/>
    <n v="5784.95"/>
    <n v="264.54000000000002"/>
    <n v="304"/>
    <n v="1"/>
    <n v="69"/>
    <x v="5"/>
    <s v="07/2021"/>
    <s v="Computer Purchases"/>
    <n v="2"/>
    <s v="Computer Purchases - 1842"/>
    <x v="0"/>
    <x v="0"/>
  </r>
  <r>
    <n v="6934045"/>
    <n v="1"/>
    <x v="7"/>
    <n v="60"/>
    <n v="40"/>
    <n v="0"/>
    <n v="127703.98"/>
    <n v="0"/>
    <n v="127703.98"/>
    <n v="40991.370000000003"/>
    <n v="0"/>
    <n v="86712.61"/>
    <n v="43159.19"/>
    <n v="2167.8200000000002"/>
    <n v="304"/>
    <n v="1"/>
    <n v="69"/>
    <x v="5"/>
    <s v="07/2021"/>
    <s v="Computer Purchases"/>
    <n v="2"/>
    <s v="Computer Purchases - 1847"/>
    <x v="0"/>
    <x v="0"/>
  </r>
  <r>
    <n v="6934053"/>
    <n v="1"/>
    <x v="7"/>
    <n v="60"/>
    <n v="31"/>
    <n v="0"/>
    <n v="21912.11"/>
    <n v="0"/>
    <n v="21912.11"/>
    <n v="10339.31"/>
    <n v="0"/>
    <n v="11572.8"/>
    <n v="10712.63"/>
    <n v="373.32"/>
    <n v="304"/>
    <n v="1"/>
    <n v="69"/>
    <x v="5"/>
    <s v="07/2021"/>
    <s v="Computer Purchases"/>
    <n v="2"/>
    <s v="Computer Purchases - 1813"/>
    <x v="0"/>
    <x v="0"/>
  </r>
  <r>
    <n v="6934054"/>
    <n v="1"/>
    <x v="7"/>
    <n v="60"/>
    <n v="39"/>
    <n v="0"/>
    <n v="7516"/>
    <n v="0"/>
    <n v="7516"/>
    <n v="2538.42"/>
    <n v="0"/>
    <n v="4977.58"/>
    <n v="2666.05"/>
    <n v="127.63000000000001"/>
    <n v="304"/>
    <n v="1"/>
    <n v="69"/>
    <x v="5"/>
    <s v="07/2021"/>
    <s v="Computer Purchases"/>
    <n v="2"/>
    <s v="Computer Purchases - 1845"/>
    <x v="0"/>
    <x v="0"/>
  </r>
  <r>
    <n v="6934063"/>
    <n v="1"/>
    <x v="7"/>
    <n v="60"/>
    <n v="34"/>
    <n v="0"/>
    <n v="7488.81"/>
    <n v="0"/>
    <n v="7488.81"/>
    <n v="3156.7"/>
    <n v="0"/>
    <n v="4332.1099999999997"/>
    <n v="3284.11"/>
    <n v="127.41"/>
    <n v="304"/>
    <n v="1"/>
    <n v="69"/>
    <x v="5"/>
    <s v="07/2021"/>
    <s v="Computer Purchases"/>
    <n v="2"/>
    <s v="Computer Purchases - 1823"/>
    <x v="0"/>
    <x v="0"/>
  </r>
  <r>
    <n v="6934064"/>
    <n v="1"/>
    <x v="7"/>
    <n v="60"/>
    <n v="36"/>
    <n v="0"/>
    <n v="23263.82"/>
    <n v="0"/>
    <n v="23263.82"/>
    <n v="9026.36"/>
    <n v="0"/>
    <n v="14237.46"/>
    <n v="9421.85"/>
    <n v="395.49"/>
    <n v="304"/>
    <n v="1"/>
    <n v="69"/>
    <x v="5"/>
    <s v="07/2021"/>
    <s v="Computer Purchases"/>
    <n v="2"/>
    <s v="Computer Purchases - 1836"/>
    <x v="0"/>
    <x v="0"/>
  </r>
  <r>
    <n v="6934065"/>
    <n v="1"/>
    <x v="7"/>
    <n v="60"/>
    <n v="37"/>
    <n v="0"/>
    <n v="39464.31"/>
    <n v="0"/>
    <n v="39464.31"/>
    <n v="14650.82"/>
    <n v="0"/>
    <n v="24813.49"/>
    <n v="15321.45"/>
    <n v="670.63"/>
    <n v="304"/>
    <n v="1"/>
    <n v="69"/>
    <x v="5"/>
    <s v="07/2021"/>
    <s v="Computer Purchases"/>
    <n v="2"/>
    <s v="Computer Purchases - 1839"/>
    <x v="0"/>
    <x v="0"/>
  </r>
  <r>
    <n v="6934067"/>
    <n v="1"/>
    <x v="7"/>
    <n v="60"/>
    <n v="41"/>
    <n v="0"/>
    <n v="154593.88"/>
    <n v="0"/>
    <n v="154593.88"/>
    <n v="47034"/>
    <n v="0"/>
    <n v="107559.88"/>
    <n v="49657.41"/>
    <n v="2623.41"/>
    <n v="304"/>
    <n v="1"/>
    <n v="69"/>
    <x v="5"/>
    <s v="07/2021"/>
    <s v="Windows 10 Initiative"/>
    <n v="2"/>
    <s v="Windows 10 Initiative - 1852"/>
    <x v="0"/>
    <x v="0"/>
  </r>
  <r>
    <n v="6934070"/>
    <n v="1"/>
    <x v="7"/>
    <n v="60"/>
    <n v="35"/>
    <n v="0"/>
    <n v="11000"/>
    <n v="0"/>
    <n v="11000"/>
    <n v="4452.38"/>
    <n v="0"/>
    <n v="6547.62"/>
    <n v="4639.45"/>
    <n v="187.07"/>
    <n v="304"/>
    <n v="1"/>
    <n v="69"/>
    <x v="5"/>
    <s v="07/2021"/>
    <s v="BIS SolarWinds"/>
    <n v="2"/>
    <s v="BIS SolarWinds - 1835"/>
    <x v="0"/>
    <x v="0"/>
  </r>
  <r>
    <n v="6934072"/>
    <n v="1"/>
    <x v="7"/>
    <n v="60"/>
    <n v="32"/>
    <n v="0"/>
    <n v="3431.01"/>
    <n v="0"/>
    <n v="3431.01"/>
    <n v="1561.4"/>
    <n v="0"/>
    <n v="1869.61"/>
    <n v="1619.83"/>
    <n v="58.43"/>
    <n v="304"/>
    <n v="1"/>
    <n v="69"/>
    <x v="5"/>
    <s v="07/2021"/>
    <s v="Computer Purchases"/>
    <n v="2"/>
    <s v="Computer Purchases - 1807"/>
    <x v="0"/>
    <x v="0"/>
  </r>
  <r>
    <n v="6934073"/>
    <n v="1"/>
    <x v="7"/>
    <n v="60"/>
    <n v="41"/>
    <n v="0"/>
    <n v="135516.14000000001"/>
    <n v="0"/>
    <n v="135516.14000000001"/>
    <n v="41229.79"/>
    <n v="0"/>
    <n v="94286.35"/>
    <n v="43529.46"/>
    <n v="2299.67"/>
    <n v="304"/>
    <n v="1"/>
    <n v="69"/>
    <x v="5"/>
    <s v="07/2021"/>
    <s v="Computer Purchases"/>
    <n v="2"/>
    <s v="Computer Purchases - 1858"/>
    <x v="0"/>
    <x v="0"/>
  </r>
  <r>
    <n v="6934075"/>
    <n v="1"/>
    <x v="7"/>
    <n v="60"/>
    <n v="41"/>
    <n v="0"/>
    <n v="163787.76"/>
    <n v="0"/>
    <n v="163787.76"/>
    <n v="49831.199999999997"/>
    <n v="0"/>
    <n v="113956.56"/>
    <n v="52610.63"/>
    <n v="2779.43"/>
    <n v="304"/>
    <n v="1"/>
    <n v="69"/>
    <x v="5"/>
    <s v="07/2021"/>
    <s v="Network Site Refresh"/>
    <n v="2"/>
    <s v="Network Site Refresh - 1856"/>
    <x v="0"/>
    <x v="0"/>
  </r>
  <r>
    <n v="6934082"/>
    <n v="1"/>
    <x v="7"/>
    <n v="60"/>
    <n v="35"/>
    <n v="0"/>
    <n v="10140"/>
    <n v="0"/>
    <n v="10140"/>
    <n v="4104.3"/>
    <n v="0"/>
    <n v="6035.7"/>
    <n v="4276.75"/>
    <n v="172.45000000000002"/>
    <n v="304"/>
    <n v="1"/>
    <n v="69"/>
    <x v="5"/>
    <s v="07/2021"/>
    <s v="Network Load Balancer"/>
    <n v="2"/>
    <s v="Network Load Balancer - 1833"/>
    <x v="0"/>
    <x v="0"/>
  </r>
  <r>
    <n v="6934084"/>
    <n v="1"/>
    <x v="7"/>
    <n v="60"/>
    <n v="35"/>
    <n v="0"/>
    <n v="7180.99"/>
    <n v="0"/>
    <n v="7180.99"/>
    <n v="2906.62"/>
    <n v="0"/>
    <n v="4274.37"/>
    <n v="3028.74"/>
    <n v="122.12"/>
    <n v="304"/>
    <n v="1"/>
    <n v="69"/>
    <x v="5"/>
    <s v="07/2021"/>
    <s v="Wireless Security Enhancements"/>
    <n v="2"/>
    <s v="Wireless Security Enhancements - 1834"/>
    <x v="0"/>
    <x v="0"/>
  </r>
  <r>
    <n v="7002741"/>
    <n v="1"/>
    <x v="7"/>
    <n v="60"/>
    <n v="44"/>
    <n v="0"/>
    <n v="22182.09"/>
    <n v="0"/>
    <n v="22182.09"/>
    <n v="5634.79"/>
    <n v="0"/>
    <n v="16547.3"/>
    <n v="6010.86"/>
    <n v="376.07"/>
    <n v="304"/>
    <n v="1"/>
    <n v="69"/>
    <x v="5"/>
    <s v="07/2021"/>
    <s v="Dell I5-9500T Computers"/>
    <n v="2"/>
    <s v="Dell I5-9500T Computers - 1885"/>
    <x v="0"/>
    <x v="0"/>
  </r>
  <r>
    <n v="7003058"/>
    <n v="1"/>
    <x v="7"/>
    <n v="60"/>
    <n v="44"/>
    <n v="0"/>
    <n v="10349.120000000001"/>
    <n v="0"/>
    <n v="10349.120000000001"/>
    <n v="2628.93"/>
    <n v="0"/>
    <n v="7720.19"/>
    <n v="2804.39"/>
    <n v="175.46"/>
    <n v="304"/>
    <n v="1"/>
    <n v="69"/>
    <x v="5"/>
    <s v="07/2021"/>
    <s v="Windows 10 Initiative"/>
    <n v="2"/>
    <s v="Windows 10 Initiative Various Memory Upgrades - 1880"/>
    <x v="0"/>
    <x v="0"/>
  </r>
  <r>
    <n v="7003381"/>
    <n v="1"/>
    <x v="7"/>
    <n v="60"/>
    <n v="45"/>
    <n v="0"/>
    <n v="300"/>
    <n v="0"/>
    <n v="300"/>
    <n v="71.17"/>
    <n v="0"/>
    <n v="228.83"/>
    <n v="76.260000000000005"/>
    <n v="5.09"/>
    <n v="304"/>
    <n v="1"/>
    <n v="69"/>
    <x v="5"/>
    <s v="07/2021"/>
    <s v="Core Systems refresh"/>
    <n v="2"/>
    <s v="Core Systems refresh - 1883"/>
    <x v="0"/>
    <x v="0"/>
  </r>
  <r>
    <n v="7003382"/>
    <n v="1"/>
    <x v="7"/>
    <n v="60"/>
    <n v="43"/>
    <n v="0"/>
    <n v="88011.97"/>
    <n v="0"/>
    <n v="88011.97"/>
    <n v="23830.13"/>
    <n v="0"/>
    <n v="64181.84"/>
    <n v="25322.73"/>
    <n v="1492.6000000000001"/>
    <n v="304"/>
    <n v="1"/>
    <n v="69"/>
    <x v="5"/>
    <s v="07/2021"/>
    <s v="Data Center Migration"/>
    <n v="2"/>
    <s v="Date Center Migration - 1872"/>
    <x v="0"/>
    <x v="0"/>
  </r>
  <r>
    <n v="7003385"/>
    <n v="1"/>
    <x v="7"/>
    <n v="60"/>
    <n v="43"/>
    <n v="0"/>
    <n v="19585.169999999998"/>
    <n v="0"/>
    <n v="19585.169999999998"/>
    <n v="5302.93"/>
    <n v="0"/>
    <n v="14282.24"/>
    <n v="5635.08"/>
    <n v="332.15000000000003"/>
    <n v="304"/>
    <n v="1"/>
    <n v="69"/>
    <x v="5"/>
    <s v="07/2021"/>
    <s v="Windows 10 Initiative"/>
    <n v="2"/>
    <s v="Windows 10 Initiative - 1871"/>
    <x v="0"/>
    <x v="0"/>
  </r>
  <r>
    <n v="7003660"/>
    <n v="1"/>
    <x v="7"/>
    <n v="60"/>
    <n v="45"/>
    <n v="0"/>
    <n v="131037.9"/>
    <n v="0"/>
    <n v="131037.9"/>
    <n v="31093.72"/>
    <n v="0"/>
    <n v="99944.18"/>
    <n v="33314.699999999997"/>
    <n v="2220.98"/>
    <n v="304"/>
    <n v="1"/>
    <n v="69"/>
    <x v="5"/>
    <s v="07/2021"/>
    <s v="Energy Lane Infrastructure"/>
    <n v="2"/>
    <s v="Energy Lane Infrastructure - 1891"/>
    <x v="0"/>
    <x v="0"/>
  </r>
  <r>
    <n v="7003662"/>
    <n v="1"/>
    <x v="7"/>
    <n v="60"/>
    <n v="43"/>
    <n v="0"/>
    <n v="339.71"/>
    <n v="0"/>
    <n v="339.71"/>
    <n v="91.96"/>
    <n v="0"/>
    <n v="247.75"/>
    <n v="97.72"/>
    <n v="5.76"/>
    <n v="304"/>
    <n v="1"/>
    <n v="69"/>
    <x v="5"/>
    <s v="07/2021"/>
    <s v="Epson DS530 Scanner"/>
    <n v="2"/>
    <s v="Epson DS530 Scanner - 1867"/>
    <x v="0"/>
    <x v="0"/>
  </r>
  <r>
    <n v="7003663"/>
    <n v="1"/>
    <x v="7"/>
    <n v="60"/>
    <n v="43"/>
    <n v="0"/>
    <n v="15215.52"/>
    <n v="0"/>
    <n v="15215.52"/>
    <n v="4119.74"/>
    <n v="0"/>
    <n v="11095.78"/>
    <n v="4377.78"/>
    <n v="258.04000000000002"/>
    <n v="304"/>
    <n v="1"/>
    <n v="69"/>
    <x v="5"/>
    <s v="07/2021"/>
    <s v="Network Site Refresh"/>
    <n v="2"/>
    <s v="Network Site Refresh - 1865"/>
    <x v="0"/>
    <x v="0"/>
  </r>
  <r>
    <n v="7003952"/>
    <n v="1"/>
    <x v="7"/>
    <n v="60"/>
    <n v="43"/>
    <n v="0"/>
    <n v="469.08"/>
    <n v="0"/>
    <n v="469.08"/>
    <n v="127.01"/>
    <n v="0"/>
    <n v="342.07"/>
    <n v="134.97"/>
    <n v="7.96"/>
    <n v="304"/>
    <n v="1"/>
    <n v="69"/>
    <x v="5"/>
    <s v="07/2021"/>
    <s v="Brother PT600 Label Maker"/>
    <n v="2"/>
    <s v="Brother PT600 Label Maker - 1890"/>
    <x v="0"/>
    <x v="0"/>
  </r>
  <r>
    <n v="7003955"/>
    <n v="1"/>
    <x v="7"/>
    <n v="60"/>
    <n v="44"/>
    <n v="0"/>
    <n v="4543.3900000000003"/>
    <n v="0"/>
    <n v="4543.3900000000003"/>
    <n v="1154.1400000000001"/>
    <n v="0"/>
    <n v="3389.25"/>
    <n v="1231.17"/>
    <n v="77.03"/>
    <n v="304"/>
    <n v="1"/>
    <n v="69"/>
    <x v="5"/>
    <s v="07/2021"/>
    <s v="Dell 22 Inch Monitor P2217"/>
    <n v="2"/>
    <s v="Dell 22 Inch Monitor P2217 - 1879"/>
    <x v="0"/>
    <x v="0"/>
  </r>
  <r>
    <n v="7003956"/>
    <n v="1"/>
    <x v="7"/>
    <n v="60"/>
    <n v="45"/>
    <n v="0"/>
    <n v="4044.64"/>
    <n v="0"/>
    <n v="4044.64"/>
    <n v="959.7"/>
    <n v="0"/>
    <n v="3084.94"/>
    <n v="1028.25"/>
    <n v="68.55"/>
    <n v="304"/>
    <n v="1"/>
    <n v="69"/>
    <x v="5"/>
    <s v="07/2021"/>
    <s v="Dell I5-9500T Computers"/>
    <n v="2"/>
    <s v="Dell I5-9500T Computers - 1878"/>
    <x v="0"/>
    <x v="0"/>
  </r>
  <r>
    <n v="7003962"/>
    <n v="1"/>
    <x v="7"/>
    <n v="60"/>
    <n v="45"/>
    <n v="0"/>
    <n v="-9192.9599999999991"/>
    <n v="0"/>
    <n v="-9192.9599999999991"/>
    <n v="-2181.34"/>
    <n v="0"/>
    <n v="-7011.62"/>
    <n v="-2337.15"/>
    <n v="-155.81"/>
    <n v="304"/>
    <n v="1"/>
    <n v="69"/>
    <x v="5"/>
    <s v="07/2021"/>
    <s v="Network Site Refresh"/>
    <n v="2"/>
    <s v="Network Site Refresh - 1887"/>
    <x v="0"/>
    <x v="0"/>
  </r>
  <r>
    <n v="7004243"/>
    <n v="1"/>
    <x v="7"/>
    <n v="60"/>
    <n v="43"/>
    <n v="0"/>
    <n v="15513.91"/>
    <n v="0"/>
    <n v="15513.91"/>
    <n v="4200.53"/>
    <n v="0"/>
    <n v="11313.38"/>
    <n v="4463.63"/>
    <n v="263.10000000000002"/>
    <n v="304"/>
    <n v="1"/>
    <n v="69"/>
    <x v="5"/>
    <s v="07/2021"/>
    <s v="Core Systems refresh"/>
    <n v="2"/>
    <s v="Core Systems refresh - 1870"/>
    <x v="0"/>
    <x v="0"/>
  </r>
  <r>
    <n v="7004244"/>
    <n v="1"/>
    <x v="7"/>
    <n v="60"/>
    <n v="44"/>
    <n v="0"/>
    <n v="91652.7"/>
    <n v="0"/>
    <n v="91652.7"/>
    <n v="23281.87"/>
    <n v="0"/>
    <n v="68370.83"/>
    <n v="24835.75"/>
    <n v="1553.88"/>
    <n v="304"/>
    <n v="1"/>
    <n v="69"/>
    <x v="5"/>
    <s v="07/2021"/>
    <s v="Dell 7400 I5-8365 PC"/>
    <n v="2"/>
    <s v="Dell 7400 I5-8365 PC - 1877"/>
    <x v="0"/>
    <x v="0"/>
  </r>
  <r>
    <n v="7004245"/>
    <n v="1"/>
    <x v="7"/>
    <n v="36"/>
    <n v="19"/>
    <n v="0"/>
    <n v="27008.85"/>
    <n v="0"/>
    <n v="27008.85"/>
    <n v="12322.21"/>
    <n v="0"/>
    <n v="14686.64"/>
    <n v="13095.19"/>
    <n v="772.98"/>
    <n v="304"/>
    <n v="1"/>
    <n v="69"/>
    <x v="5"/>
    <s v="07/2021"/>
    <s v="Dell 7400 I5-8365 PC"/>
    <n v="2"/>
    <s v="Dell 7400 I5-8365 PC w/dual 22 Inch Monitors Cust Serv Work at Home - 1873"/>
    <x v="0"/>
    <x v="0"/>
  </r>
  <r>
    <n v="7004248"/>
    <n v="1"/>
    <x v="7"/>
    <n v="60"/>
    <n v="45"/>
    <n v="0"/>
    <n v="188164.52"/>
    <n v="0"/>
    <n v="188164.52"/>
    <n v="44649.22"/>
    <n v="0"/>
    <n v="143515.29999999999"/>
    <n v="47838.45"/>
    <n v="3189.23"/>
    <n v="304"/>
    <n v="1"/>
    <n v="69"/>
    <x v="5"/>
    <s v="07/2021"/>
    <s v="Windows 10 Deployment Install"/>
    <n v="2"/>
    <s v="Windows 10 Deployment Installation - 1889"/>
    <x v="0"/>
    <x v="0"/>
  </r>
  <r>
    <n v="7004249"/>
    <n v="1"/>
    <x v="7"/>
    <n v="60"/>
    <n v="45"/>
    <n v="0"/>
    <n v="2608.42"/>
    <n v="0"/>
    <n v="2608.42"/>
    <n v="618.94000000000005"/>
    <n v="0"/>
    <n v="1989.48"/>
    <n v="663.15"/>
    <n v="44.21"/>
    <n v="304"/>
    <n v="1"/>
    <n v="69"/>
    <x v="5"/>
    <s v="07/2021"/>
    <s v="Windows 10 Initiative"/>
    <n v="2"/>
    <s v="Windows 10 Initiative Various Memory Upgrades - 1886"/>
    <x v="0"/>
    <x v="0"/>
  </r>
  <r>
    <n v="7004568"/>
    <n v="1"/>
    <x v="7"/>
    <n v="60"/>
    <n v="43"/>
    <n v="0"/>
    <n v="9749.26"/>
    <n v="0"/>
    <n v="9749.26"/>
    <n v="2639.74"/>
    <n v="0"/>
    <n v="7109.52"/>
    <n v="2805.08"/>
    <n v="165.34"/>
    <n v="304"/>
    <n v="1"/>
    <n v="69"/>
    <x v="5"/>
    <s v="07/2021"/>
    <s v="MS Surface Pro I5 Computers"/>
    <n v="2"/>
    <s v="MS Surface Pro I5 Computers w/docking - 1866"/>
    <x v="0"/>
    <x v="0"/>
  </r>
  <r>
    <n v="7004570"/>
    <n v="1"/>
    <x v="7"/>
    <n v="60"/>
    <n v="45"/>
    <n v="0"/>
    <n v="57404.959999999999"/>
    <n v="0"/>
    <n v="57404.959999999999"/>
    <n v="13621.53"/>
    <n v="0"/>
    <n v="43783.43"/>
    <n v="14594.5"/>
    <n v="972.97"/>
    <n v="304"/>
    <n v="1"/>
    <n v="69"/>
    <x v="5"/>
    <s v="07/2021"/>
    <s v="Unified Comm Enhancement"/>
    <n v="2"/>
    <s v="Unified Communications Enhancement - 1892"/>
    <x v="0"/>
    <x v="0"/>
  </r>
  <r>
    <n v="7004888"/>
    <n v="1"/>
    <x v="7"/>
    <n v="60"/>
    <n v="44"/>
    <n v="0"/>
    <n v="800"/>
    <n v="0"/>
    <n v="800"/>
    <n v="203.17"/>
    <n v="0"/>
    <n v="596.83000000000004"/>
    <n v="216.73"/>
    <n v="13.56"/>
    <n v="304"/>
    <n v="1"/>
    <n v="69"/>
    <x v="5"/>
    <s v="07/2021"/>
    <s v="Core Systems refresh"/>
    <n v="2"/>
    <s v="Core Systems refresh - 1875"/>
    <x v="0"/>
    <x v="0"/>
  </r>
  <r>
    <n v="7004889"/>
    <n v="1"/>
    <x v="7"/>
    <n v="60"/>
    <n v="45"/>
    <n v="0"/>
    <n v="9192.9599999999991"/>
    <n v="0"/>
    <n v="9192.9599999999991"/>
    <n v="2181.34"/>
    <n v="0"/>
    <n v="7011.62"/>
    <n v="2337.15"/>
    <n v="155.81"/>
    <n v="304"/>
    <n v="1"/>
    <n v="69"/>
    <x v="5"/>
    <s v="07/2021"/>
    <s v="Data Center Migration"/>
    <n v="2"/>
    <s v="Date Center Migration - 1888"/>
    <x v="0"/>
    <x v="0"/>
  </r>
  <r>
    <n v="7004890"/>
    <n v="1"/>
    <x v="7"/>
    <n v="60"/>
    <n v="45"/>
    <n v="0"/>
    <n v="51475.16"/>
    <n v="0"/>
    <n v="51475.16"/>
    <n v="12214.44"/>
    <n v="0"/>
    <n v="39260.720000000001"/>
    <n v="13086.9"/>
    <n v="872.46"/>
    <n v="304"/>
    <n v="1"/>
    <n v="69"/>
    <x v="5"/>
    <s v="07/2021"/>
    <s v="Dell I5-8365 Computers"/>
    <n v="2"/>
    <s v="Dell I5-8365 Computers - 1868"/>
    <x v="0"/>
    <x v="0"/>
  </r>
  <r>
    <n v="43230560"/>
    <n v="1"/>
    <x v="7"/>
    <n v="60"/>
    <n v="59"/>
    <n v="0"/>
    <n v="2088"/>
    <n v="0"/>
    <n v="2088"/>
    <n v="34.799999999999997"/>
    <n v="0"/>
    <n v="2053.1999999999998"/>
    <n v="69.599999999999994"/>
    <n v="34.800000000000004"/>
    <n v="304"/>
    <n v="1"/>
    <n v="69"/>
    <x v="5"/>
    <s v="07/2021"/>
    <s v="Windows 10 Deployment"/>
    <n v="2"/>
    <s v="Windows 10 Deployment"/>
    <x v="0"/>
    <x v="0"/>
  </r>
  <r>
    <n v="2272863"/>
    <n v="1"/>
    <x v="7"/>
    <n v="60"/>
    <n v="51"/>
    <n v="0"/>
    <n v="24640"/>
    <n v="0"/>
    <n v="24640"/>
    <n v="3696.03"/>
    <n v="0"/>
    <n v="20943.97"/>
    <n v="4106.7"/>
    <n v="410.67"/>
    <n v="305"/>
    <n v="1"/>
    <n v="70"/>
    <x v="6"/>
    <s v="07/2021"/>
    <s v="BIS IT805  Commvault Licens"/>
    <n v="2"/>
    <s v="BIS IT805  Commvault Licens"/>
    <x v="0"/>
    <x v="0"/>
  </r>
  <r>
    <n v="6932871"/>
    <n v="1"/>
    <x v="7"/>
    <n v="60"/>
    <n v="11"/>
    <n v="0"/>
    <n v="906.41"/>
    <n v="0"/>
    <n v="906.41"/>
    <n v="733.57"/>
    <n v="0"/>
    <n v="172.84"/>
    <n v="749.28"/>
    <n v="15.71"/>
    <n v="305"/>
    <n v="1"/>
    <n v="70"/>
    <x v="6"/>
    <s v="07/2021"/>
    <s v="CISCO Meraki MR42 Cloud Managed A/P"/>
    <n v="2"/>
    <s v="CISCO Meraki MR42 Cloud Managed A/P &amp; License - 1578"/>
    <x v="0"/>
    <x v="0"/>
  </r>
  <r>
    <n v="6932898"/>
    <n v="1"/>
    <x v="7"/>
    <n v="60"/>
    <n v="4"/>
    <n v="0"/>
    <n v="10650"/>
    <n v="0"/>
    <n v="10650"/>
    <n v="9940"/>
    <n v="0"/>
    <n v="710"/>
    <n v="10117.5"/>
    <n v="177.5"/>
    <n v="305"/>
    <n v="1"/>
    <n v="70"/>
    <x v="6"/>
    <s v="07/2021"/>
    <s v="Presidio 128 channel DSP module"/>
    <n v="2"/>
    <s v="Presidio 128 channel DSP module - 1441"/>
    <x v="0"/>
    <x v="0"/>
  </r>
  <r>
    <n v="6932920"/>
    <n v="1"/>
    <x v="7"/>
    <n v="120"/>
    <n v="29"/>
    <n v="0"/>
    <n v="51584.88"/>
    <n v="0"/>
    <n v="51584.88"/>
    <n v="38828.620000000003"/>
    <n v="0"/>
    <n v="12756.26"/>
    <n v="39268.49"/>
    <n v="439.87"/>
    <n v="305"/>
    <n v="1"/>
    <n v="70"/>
    <x v="6"/>
    <s v="07/2021"/>
    <s v="Silver Lake Office Additions"/>
    <n v="2"/>
    <s v="Silver Lake Office Additions - 1076"/>
    <x v="0"/>
    <x v="0"/>
  </r>
  <r>
    <n v="6933060"/>
    <n v="1"/>
    <x v="7"/>
    <n v="120"/>
    <n v="32"/>
    <n v="0"/>
    <n v="2755.12"/>
    <n v="0"/>
    <n v="2755.12"/>
    <n v="2004.46"/>
    <n v="0"/>
    <n v="750.66"/>
    <n v="2027.92"/>
    <n v="23.46"/>
    <n v="305"/>
    <n v="1"/>
    <n v="70"/>
    <x v="6"/>
    <s v="07/2021"/>
    <s v="Silver Lake Office Additions"/>
    <n v="2"/>
    <s v="Silver Lake Office Additions - 1174"/>
    <x v="0"/>
    <x v="0"/>
  </r>
  <r>
    <n v="6933088"/>
    <n v="1"/>
    <x v="7"/>
    <n v="60"/>
    <n v="2"/>
    <n v="0"/>
    <n v="61404.13"/>
    <n v="0"/>
    <n v="61404.13"/>
    <n v="59357.32"/>
    <n v="0"/>
    <n v="2046.81"/>
    <n v="60380.73"/>
    <n v="1023.41"/>
    <n v="305"/>
    <n v="1"/>
    <n v="70"/>
    <x v="6"/>
    <s v="07/2021"/>
    <s v="ExacqVision server for Surveillance"/>
    <n v="2"/>
    <s v="ExacqVision server for Surveillance Cameras - 1365"/>
    <x v="0"/>
    <x v="0"/>
  </r>
  <r>
    <n v="6933198"/>
    <n v="1"/>
    <x v="7"/>
    <n v="60"/>
    <n v="8"/>
    <n v="0"/>
    <n v="68612.710000000006"/>
    <n v="0"/>
    <n v="68612.710000000006"/>
    <n v="59048.51"/>
    <n v="0"/>
    <n v="9564.2000000000007"/>
    <n v="60244.04"/>
    <n v="1195.53"/>
    <n v="305"/>
    <n v="1"/>
    <n v="70"/>
    <x v="6"/>
    <s v="07/2021"/>
    <s v="Server, (1) Poweredge 8930"/>
    <n v="2"/>
    <s v="Server, (1) Poweredge 8930 - 1525"/>
    <x v="0"/>
    <x v="0"/>
  </r>
  <r>
    <n v="6933617"/>
    <n v="1"/>
    <x v="7"/>
    <n v="60"/>
    <n v="8"/>
    <n v="0"/>
    <n v="64728.97"/>
    <n v="0"/>
    <n v="64728.97"/>
    <n v="55706.13"/>
    <n v="0"/>
    <n v="9022.84"/>
    <n v="56833.99"/>
    <n v="1127.8600000000001"/>
    <n v="305"/>
    <n v="1"/>
    <n v="70"/>
    <x v="6"/>
    <s v="07/2021"/>
    <s v="Server, (1) Poweredge 8930"/>
    <n v="2"/>
    <s v="Server, (1) Poweredge 8930 - 1526"/>
    <x v="0"/>
    <x v="0"/>
  </r>
  <r>
    <n v="6933640"/>
    <n v="1"/>
    <x v="7"/>
    <n v="60"/>
    <n v="8"/>
    <n v="0"/>
    <n v="14584"/>
    <n v="0"/>
    <n v="14584"/>
    <n v="12551.08"/>
    <n v="0"/>
    <n v="2032.92"/>
    <n v="12805.2"/>
    <n v="254.12"/>
    <n v="305"/>
    <n v="1"/>
    <n v="70"/>
    <x v="6"/>
    <s v="07/2021"/>
    <s v="(40) Cust 2T 3.5 inch Hard Drives"/>
    <n v="2"/>
    <s v="(40) Cust 2T 3.5 inch Hard Drives - 1524"/>
    <x v="0"/>
    <x v="0"/>
  </r>
  <r>
    <n v="6933711"/>
    <n v="1"/>
    <x v="7"/>
    <n v="60"/>
    <n v="1"/>
    <n v="0"/>
    <n v="13413.48"/>
    <n v="0"/>
    <n v="13413.48"/>
    <n v="13189.93"/>
    <n v="0"/>
    <n v="223.55"/>
    <n v="13413.48"/>
    <n v="223.55"/>
    <n v="305"/>
    <n v="1"/>
    <n v="70"/>
    <x v="6"/>
    <s v="07/2021"/>
    <s v="Cisco FirePOWER 7030 Chassis, 1U, 8"/>
    <n v="2"/>
    <s v="Cisco FirePOWER 7030 Chassis, 1U, 8 port copper - 1344"/>
    <x v="0"/>
    <x v="0"/>
  </r>
  <r>
    <n v="6933852"/>
    <n v="1"/>
    <x v="7"/>
    <n v="60"/>
    <n v="11"/>
    <n v="0"/>
    <n v="20195.759999999998"/>
    <n v="0"/>
    <n v="20195.759999999998"/>
    <n v="16345.1"/>
    <n v="0"/>
    <n v="3850.66"/>
    <n v="16695.16"/>
    <n v="350.06"/>
    <n v="305"/>
    <n v="1"/>
    <n v="70"/>
    <x v="6"/>
    <s v="07/2021"/>
    <s v="CISCO ONE ISR4431 w/license &amp; acces"/>
    <n v="2"/>
    <s v="CISCO ONE ISR4431 w/license &amp; accessories - 1576"/>
    <x v="0"/>
    <x v="0"/>
  </r>
  <r>
    <n v="6933920"/>
    <n v="1"/>
    <x v="7"/>
    <n v="36"/>
    <n v="0"/>
    <n v="0"/>
    <n v="-487.06"/>
    <n v="0"/>
    <n v="-487.06"/>
    <n v="-487.06"/>
    <n v="0"/>
    <n v="0"/>
    <n v="-487.06"/>
    <n v="0"/>
    <n v="305"/>
    <n v="1"/>
    <n v="70"/>
    <x v="6"/>
    <s v="07/2021"/>
    <s v="Server and Storage 02"/>
    <n v="2"/>
    <s v="Server and Storage 02 - 1305"/>
    <x v="0"/>
    <x v="0"/>
  </r>
  <r>
    <n v="6933935"/>
    <n v="1"/>
    <x v="7"/>
    <n v="36"/>
    <n v="0"/>
    <n v="0"/>
    <n v="-15920"/>
    <n v="0"/>
    <n v="-15920"/>
    <n v="-15920"/>
    <n v="0"/>
    <n v="0"/>
    <n v="-15920"/>
    <n v="0"/>
    <n v="305"/>
    <n v="1"/>
    <n v="70"/>
    <x v="6"/>
    <s v="07/2021"/>
    <s v="Upgrade Payment Processor"/>
    <n v="2"/>
    <s v="Upgrade Payment Processor - 1106"/>
    <x v="0"/>
    <x v="0"/>
  </r>
  <r>
    <n v="6933954"/>
    <n v="1"/>
    <x v="7"/>
    <n v="60"/>
    <n v="0"/>
    <n v="0"/>
    <n v="0"/>
    <n v="0"/>
    <n v="0"/>
    <n v="0"/>
    <n v="0"/>
    <n v="0"/>
    <n v="0"/>
    <n v="0"/>
    <n v="305"/>
    <n v="1"/>
    <n v="70"/>
    <x v="6"/>
    <s v="07/2021"/>
    <s v="Cameras, Exacq IP 2U recorder w/4 I"/>
    <n v="2"/>
    <s v="Cameras, Exacq IP 2U recorder w/4 IP licenses - 1332"/>
    <x v="0"/>
    <x v="0"/>
  </r>
  <r>
    <n v="6933956"/>
    <n v="1"/>
    <x v="7"/>
    <n v="60"/>
    <n v="11"/>
    <n v="0"/>
    <n v="3355.28"/>
    <n v="0"/>
    <n v="3355.28"/>
    <n v="2715.56"/>
    <n v="0"/>
    <n v="639.72"/>
    <n v="2773.72"/>
    <n v="58.160000000000004"/>
    <n v="305"/>
    <n v="1"/>
    <n v="70"/>
    <x v="6"/>
    <s v="07/2021"/>
    <s v="CISCO CAT29601-X 48GBE POE"/>
    <n v="2"/>
    <s v="CISCO CAT29601-X 48GBE POE - 1577"/>
    <x v="0"/>
    <x v="0"/>
  </r>
  <r>
    <n v="24740790"/>
    <n v="1"/>
    <x v="7"/>
    <n v="60"/>
    <n v="58"/>
    <n v="0"/>
    <n v="5761.5"/>
    <n v="0"/>
    <n v="5761.5"/>
    <n v="192.05"/>
    <n v="0"/>
    <n v="5569.45"/>
    <n v="288.08"/>
    <n v="96.03"/>
    <n v="305"/>
    <n v="1"/>
    <n v="70"/>
    <x v="6"/>
    <s v="07/2021"/>
    <s v="Work Order Addition"/>
    <n v="2"/>
    <s v="Computer Equipment"/>
    <x v="0"/>
    <x v="0"/>
  </r>
  <r>
    <n v="34690541"/>
    <n v="1"/>
    <x v="7"/>
    <n v="60"/>
    <n v="59"/>
    <n v="0"/>
    <n v="31663.75"/>
    <n v="0"/>
    <n v="31663.75"/>
    <n v="527.73"/>
    <n v="0"/>
    <n v="31136.02"/>
    <n v="1055.46"/>
    <n v="527.73"/>
    <n v="305"/>
    <n v="1"/>
    <n v="70"/>
    <x v="6"/>
    <s v="07/2021"/>
    <s v="Work Order Addition"/>
    <n v="2"/>
    <s v="Computer Equipment"/>
    <x v="0"/>
    <x v="0"/>
  </r>
  <r>
    <n v="43252783"/>
    <n v="1"/>
    <x v="7"/>
    <n v="60"/>
    <n v="60"/>
    <n v="0"/>
    <n v="9559.18"/>
    <n v="0"/>
    <n v="9559.18"/>
    <n v="0"/>
    <n v="0"/>
    <n v="9559.18"/>
    <n v="159.32"/>
    <n v="159.32"/>
    <n v="305"/>
    <n v="1"/>
    <n v="70"/>
    <x v="6"/>
    <s v="07/2021"/>
    <s v="Work Order Addition"/>
    <n v="2"/>
    <s v="Computer Equipment"/>
    <x v="0"/>
    <x v="0"/>
  </r>
  <r>
    <n v="43252786"/>
    <n v="1"/>
    <x v="7"/>
    <n v="60"/>
    <n v="60"/>
    <n v="0"/>
    <n v="49370.54"/>
    <n v="0"/>
    <n v="49370.54"/>
    <n v="0"/>
    <n v="0"/>
    <n v="49370.54"/>
    <n v="822.84"/>
    <n v="822.84"/>
    <n v="305"/>
    <n v="1"/>
    <n v="70"/>
    <x v="6"/>
    <s v="07/2021"/>
    <s v="Work Order Addition"/>
    <n v="2"/>
    <s v="Computer Equipment"/>
    <x v="0"/>
    <x v="0"/>
  </r>
  <r>
    <n v="50940954"/>
    <n v="1"/>
    <x v="7"/>
    <n v="60"/>
    <n v="60"/>
    <n v="0"/>
    <n v="0"/>
    <n v="12416.9"/>
    <n v="12416.9"/>
    <n v="0"/>
    <n v="0"/>
    <n v="0"/>
    <n v="0"/>
    <n v="0"/>
    <n v="305"/>
    <n v="1"/>
    <n v="70"/>
    <x v="6"/>
    <s v="07/2021"/>
    <s v="Work Order Addition"/>
    <n v="2"/>
    <s v="Computer Equipment"/>
    <x v="0"/>
    <x v="0"/>
  </r>
  <r>
    <n v="50940957"/>
    <n v="1"/>
    <x v="7"/>
    <n v="60"/>
    <n v="60"/>
    <n v="0"/>
    <n v="0"/>
    <n v="1803.83"/>
    <n v="1803.83"/>
    <n v="0"/>
    <n v="0"/>
    <n v="0"/>
    <n v="0"/>
    <n v="0"/>
    <n v="305"/>
    <n v="1"/>
    <n v="70"/>
    <x v="6"/>
    <s v="07/2021"/>
    <s v="Work Order Addition"/>
    <n v="2"/>
    <s v="Computer Equipment"/>
    <x v="0"/>
    <x v="0"/>
  </r>
  <r>
    <n v="50940960"/>
    <n v="1"/>
    <x v="7"/>
    <n v="60"/>
    <n v="60"/>
    <n v="0"/>
    <n v="0"/>
    <n v="20533.990000000002"/>
    <n v="20533.990000000002"/>
    <n v="0"/>
    <n v="0"/>
    <n v="0"/>
    <n v="0"/>
    <n v="0"/>
    <n v="305"/>
    <n v="1"/>
    <n v="70"/>
    <x v="6"/>
    <s v="07/2021"/>
    <s v="Work Order Addition"/>
    <n v="2"/>
    <s v="Computer Equipment"/>
    <x v="0"/>
    <x v="0"/>
  </r>
  <r>
    <n v="6933624"/>
    <n v="1"/>
    <x v="7"/>
    <n v="84"/>
    <n v="39"/>
    <n v="0"/>
    <n v="133969.25"/>
    <n v="0"/>
    <n v="133969.25"/>
    <n v="71725.94"/>
    <n v="0"/>
    <n v="62243.31"/>
    <n v="73321.919999999998"/>
    <n v="1595.98"/>
    <n v="306"/>
    <n v="1"/>
    <n v="71"/>
    <x v="7"/>
    <s v="07/2021"/>
    <s v="Middletown Office Furniture &amp; Fixtu"/>
    <n v="2"/>
    <s v="Middletown Office Furniture &amp; Fixtures - 114 Sandhill Dr - 1716"/>
    <x v="0"/>
    <x v="0"/>
  </r>
  <r>
    <n v="923015"/>
    <n v="1"/>
    <x v="7"/>
    <n v="36"/>
    <n v="30"/>
    <n v="0"/>
    <n v="-15902.27"/>
    <n v="0"/>
    <n v="-15902.27"/>
    <n v="-2650.38"/>
    <n v="0"/>
    <n v="-13251.89"/>
    <n v="-3092.11"/>
    <n v="-441.73"/>
    <n v="307"/>
    <n v="1"/>
    <n v="72"/>
    <x v="8"/>
    <s v="07/2021"/>
    <s v="Bill Print Phase 1"/>
    <n v="2"/>
    <s v="Bill Print Phase 1"/>
    <x v="0"/>
    <x v="0"/>
  </r>
  <r>
    <n v="923018"/>
    <n v="1"/>
    <x v="7"/>
    <n v="36"/>
    <n v="22"/>
    <n v="0"/>
    <n v="60251.33"/>
    <n v="0"/>
    <n v="60251.33"/>
    <n v="15361.1"/>
    <n v="0"/>
    <n v="44890.23"/>
    <n v="17401.57"/>
    <n v="2040.47"/>
    <n v="307"/>
    <n v="1"/>
    <n v="72"/>
    <x v="8"/>
    <s v="07/2021"/>
    <s v="Bill Pres Dept Chgs"/>
    <n v="2"/>
    <s v="Bill Pres Dept Chgs"/>
    <x v="0"/>
    <x v="0"/>
  </r>
  <r>
    <n v="923021"/>
    <n v="1"/>
    <x v="7"/>
    <n v="36"/>
    <n v="22"/>
    <n v="0"/>
    <n v="122288.36"/>
    <n v="0"/>
    <n v="122288.36"/>
    <n v="36804.83"/>
    <n v="0"/>
    <n v="85483.53"/>
    <n v="40690.449999999997"/>
    <n v="3885.62"/>
    <n v="307"/>
    <n v="1"/>
    <n v="72"/>
    <x v="8"/>
    <s v="07/2021"/>
    <s v="Tableau Software"/>
    <n v="2"/>
    <s v="Tableau Software"/>
    <x v="0"/>
    <x v="0"/>
  </r>
  <r>
    <n v="1949246"/>
    <n v="1"/>
    <x v="7"/>
    <n v="36"/>
    <n v="26"/>
    <n v="0"/>
    <n v="354440.39"/>
    <n v="0"/>
    <n v="354440.39"/>
    <n v="93041.66"/>
    <n v="0"/>
    <n v="261398.73"/>
    <n v="103095.46"/>
    <n v="10053.800000000001"/>
    <n v="307"/>
    <n v="1"/>
    <n v="72"/>
    <x v="8"/>
    <s v="07/2021"/>
    <s v="Kubra Elkton Gas Platform"/>
    <n v="2"/>
    <s v="Kubra Elkton Gas Platform"/>
    <x v="0"/>
    <x v="0"/>
  </r>
  <r>
    <n v="2272879"/>
    <n v="1"/>
    <x v="7"/>
    <n v="36"/>
    <n v="26"/>
    <n v="0"/>
    <n v="97.5"/>
    <n v="0"/>
    <n v="97.5"/>
    <n v="27.1"/>
    <n v="0"/>
    <n v="70.400000000000006"/>
    <n v="29.81"/>
    <n v="2.71"/>
    <n v="307"/>
    <n v="1"/>
    <n v="72"/>
    <x v="8"/>
    <s v="07/2021"/>
    <s v="Cisco CER 911 Phone System"/>
    <n v="2"/>
    <s v="Cisco CER 911 Phone System"/>
    <x v="0"/>
    <x v="0"/>
  </r>
  <r>
    <n v="3775377"/>
    <n v="1"/>
    <x v="7"/>
    <n v="36"/>
    <n v="30"/>
    <n v="0"/>
    <n v="0"/>
    <n v="0"/>
    <n v="0"/>
    <n v="0"/>
    <n v="0"/>
    <n v="0"/>
    <n v="0"/>
    <n v="0"/>
    <n v="307"/>
    <n v="1"/>
    <n v="72"/>
    <x v="8"/>
    <s v="07/2021"/>
    <s v="CU20310113 - Software Robitics"/>
    <n v="2"/>
    <s v="CU20310113 - Software Robitics"/>
    <x v="0"/>
    <x v="0"/>
  </r>
  <r>
    <n v="6933081"/>
    <n v="1"/>
    <x v="7"/>
    <n v="36"/>
    <n v="2"/>
    <n v="0"/>
    <n v="50079.38"/>
    <n v="0"/>
    <n v="50079.38"/>
    <n v="47123.31"/>
    <n v="0"/>
    <n v="2956.07"/>
    <n v="48601.35"/>
    <n v="1478.04"/>
    <n v="307"/>
    <n v="1"/>
    <n v="72"/>
    <x v="8"/>
    <s v="07/2021"/>
    <s v="Bill Print Ph 1"/>
    <n v="2"/>
    <s v="Bill Print Ph 1 - 1787"/>
    <x v="0"/>
    <x v="0"/>
  </r>
  <r>
    <n v="6933363"/>
    <n v="1"/>
    <x v="7"/>
    <n v="36"/>
    <n v="5"/>
    <n v="0"/>
    <n v="37755.9"/>
    <n v="0"/>
    <n v="37755.9"/>
    <n v="32236.03"/>
    <n v="0"/>
    <n v="5519.87"/>
    <n v="33340"/>
    <n v="1103.97"/>
    <n v="307"/>
    <n v="1"/>
    <n v="72"/>
    <x v="8"/>
    <s v="07/2021"/>
    <s v="Bill Print Ph 1"/>
    <n v="2"/>
    <s v="Bill Print Ph 1 - 1809"/>
    <x v="0"/>
    <x v="0"/>
  </r>
  <r>
    <n v="6933510"/>
    <n v="1"/>
    <x v="7"/>
    <n v="36"/>
    <n v="4"/>
    <n v="0"/>
    <n v="58320.17"/>
    <n v="0"/>
    <n v="58320.17"/>
    <n v="51480.15"/>
    <n v="0"/>
    <n v="6840.02"/>
    <n v="53190.16"/>
    <n v="1710.01"/>
    <n v="307"/>
    <n v="1"/>
    <n v="72"/>
    <x v="8"/>
    <s v="07/2021"/>
    <s v="Bill Print Ph 1"/>
    <n v="2"/>
    <s v="Bill Print Ph 1 - 1800"/>
    <x v="0"/>
    <x v="0"/>
  </r>
  <r>
    <n v="6933615"/>
    <n v="1"/>
    <x v="7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7/2021"/>
    <s v="New Corporate / Executive Dashboard"/>
    <n v="2"/>
    <s v="New Corporate / Executive Dashboard - 904"/>
    <x v="0"/>
    <x v="0"/>
  </r>
  <r>
    <n v="6933648"/>
    <n v="1"/>
    <x v="7"/>
    <n v="36"/>
    <n v="3"/>
    <n v="0"/>
    <n v="4673.29"/>
    <n v="0"/>
    <n v="4673.29"/>
    <n v="4260.9399999999996"/>
    <n v="0"/>
    <n v="412.35"/>
    <n v="4398.3900000000003"/>
    <n v="137.45000000000002"/>
    <n v="307"/>
    <n v="1"/>
    <n v="72"/>
    <x v="8"/>
    <s v="07/2021"/>
    <s v="Bill Print Ph 1"/>
    <n v="2"/>
    <s v="Bill Print Ph 1 - 1791"/>
    <x v="0"/>
    <x v="0"/>
  </r>
  <r>
    <n v="6933659"/>
    <n v="1"/>
    <x v="7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7/2021"/>
    <s v="Corporate &amp; BU Website"/>
    <n v="2"/>
    <s v="Corporate &amp; BU Website - 1089"/>
    <x v="0"/>
    <x v="0"/>
  </r>
  <r>
    <n v="6934007"/>
    <n v="1"/>
    <x v="7"/>
    <n v="36"/>
    <n v="7"/>
    <n v="0"/>
    <n v="34344.89"/>
    <n v="0"/>
    <n v="34344.89"/>
    <n v="27348.71"/>
    <n v="0"/>
    <n v="6996.18"/>
    <n v="28348.16"/>
    <n v="999.45"/>
    <n v="307"/>
    <n v="1"/>
    <n v="72"/>
    <x v="8"/>
    <s v="07/2021"/>
    <s v="Bill Print Ph 1"/>
    <n v="2"/>
    <s v="Bill Print Ph 1 - 1811"/>
    <x v="0"/>
    <x v="0"/>
  </r>
  <r>
    <n v="6934008"/>
    <n v="1"/>
    <x v="7"/>
    <n v="36"/>
    <n v="9"/>
    <n v="0"/>
    <n v="22139.74"/>
    <n v="0"/>
    <n v="22139.74"/>
    <n v="16364.13"/>
    <n v="0"/>
    <n v="5775.61"/>
    <n v="17005.86"/>
    <n v="641.73"/>
    <n v="307"/>
    <n v="1"/>
    <n v="72"/>
    <x v="8"/>
    <s v="07/2021"/>
    <s v="Bill Print Ph 1"/>
    <n v="2"/>
    <s v="Bill Print Ph 1 - 1821"/>
    <x v="0"/>
    <x v="0"/>
  </r>
  <r>
    <n v="6934009"/>
    <n v="1"/>
    <x v="7"/>
    <n v="36"/>
    <n v="10"/>
    <n v="0"/>
    <n v="6917.25"/>
    <n v="0"/>
    <n v="6917.25"/>
    <n v="4915.7"/>
    <n v="0"/>
    <n v="2001.55"/>
    <n v="5115.8599999999997"/>
    <n v="200.16"/>
    <n v="307"/>
    <n v="1"/>
    <n v="72"/>
    <x v="8"/>
    <s v="07/2021"/>
    <s v="Bill Print Ph 1"/>
    <n v="2"/>
    <s v="Bill Print Ph 1 - 1825"/>
    <x v="0"/>
    <x v="0"/>
  </r>
  <r>
    <n v="6934010"/>
    <n v="1"/>
    <x v="7"/>
    <n v="36"/>
    <n v="13"/>
    <n v="0"/>
    <n v="27232.83"/>
    <n v="0"/>
    <n v="27232.83"/>
    <n v="17034.52"/>
    <n v="0"/>
    <n v="10198.31"/>
    <n v="17819.009999999998"/>
    <n v="784.49"/>
    <n v="307"/>
    <n v="1"/>
    <n v="72"/>
    <x v="8"/>
    <s v="07/2021"/>
    <s v="Bill Print Ph 1"/>
    <n v="2"/>
    <s v="Bill Print Ph 1 - 1838"/>
    <x v="0"/>
    <x v="0"/>
  </r>
  <r>
    <n v="6934011"/>
    <n v="1"/>
    <x v="7"/>
    <n v="36"/>
    <n v="14"/>
    <n v="0"/>
    <n v="1991.29"/>
    <n v="0"/>
    <n v="1991.29"/>
    <n v="1189.24"/>
    <n v="0"/>
    <n v="802.05"/>
    <n v="1246.53"/>
    <n v="57.29"/>
    <n v="307"/>
    <n v="1"/>
    <n v="72"/>
    <x v="8"/>
    <s v="07/2021"/>
    <s v="Bill Print Ph 1"/>
    <n v="2"/>
    <s v="Bill Print Ph 1 - 1840"/>
    <x v="0"/>
    <x v="0"/>
  </r>
  <r>
    <n v="6934014"/>
    <n v="1"/>
    <x v="7"/>
    <n v="36"/>
    <n v="17"/>
    <n v="0"/>
    <n v="200000"/>
    <n v="0"/>
    <n v="200000"/>
    <n v="102509"/>
    <n v="0"/>
    <n v="97491"/>
    <n v="108243.76"/>
    <n v="5734.76"/>
    <n v="307"/>
    <n v="1"/>
    <n v="72"/>
    <x v="8"/>
    <s v="07/2021"/>
    <s v="ECIS Software Licenses"/>
    <n v="2"/>
    <s v="ECIS Software Licenses - 1863"/>
    <x v="0"/>
    <x v="0"/>
  </r>
  <r>
    <n v="6934021"/>
    <n v="1"/>
    <x v="7"/>
    <n v="36"/>
    <n v="17"/>
    <n v="0"/>
    <n v="66258.149999999994"/>
    <n v="0"/>
    <n v="66258.149999999994"/>
    <n v="33960.28"/>
    <n v="0"/>
    <n v="32297.87"/>
    <n v="35860.15"/>
    <n v="1899.8700000000001"/>
    <n v="307"/>
    <n v="1"/>
    <n v="72"/>
    <x v="8"/>
    <s v="07/2021"/>
    <s v="Call back in Queue"/>
    <n v="2"/>
    <s v="Tableau Software - 1862"/>
    <x v="0"/>
    <x v="0"/>
  </r>
  <r>
    <n v="6934032"/>
    <n v="1"/>
    <x v="7"/>
    <n v="36"/>
    <n v="8"/>
    <n v="0"/>
    <n v="13544.23"/>
    <n v="0"/>
    <n v="13544.23"/>
    <n v="10397.59"/>
    <n v="0"/>
    <n v="3146.64"/>
    <n v="10790.92"/>
    <n v="393.33"/>
    <n v="307"/>
    <n v="1"/>
    <n v="72"/>
    <x v="8"/>
    <s v="07/2021"/>
    <s v="Bill Print Ph 1"/>
    <n v="2"/>
    <s v="Bill Print Ph 1 - 1816"/>
    <x v="0"/>
    <x v="0"/>
  </r>
  <r>
    <n v="6934033"/>
    <n v="1"/>
    <x v="7"/>
    <n v="36"/>
    <n v="12"/>
    <n v="0"/>
    <n v="11903.84"/>
    <n v="0"/>
    <n v="11903.84"/>
    <n v="7783.28"/>
    <n v="0"/>
    <n v="4120.5600000000004"/>
    <n v="8126.66"/>
    <n v="343.38"/>
    <n v="307"/>
    <n v="1"/>
    <n v="72"/>
    <x v="8"/>
    <s v="07/2021"/>
    <s v="Bill Print Ph 1"/>
    <n v="2"/>
    <s v="Bill Print Ph 1 - 1837"/>
    <x v="0"/>
    <x v="0"/>
  </r>
  <r>
    <n v="6934040"/>
    <n v="1"/>
    <x v="7"/>
    <n v="36"/>
    <n v="16"/>
    <n v="0"/>
    <n v="32923.5"/>
    <n v="0"/>
    <n v="32923.5"/>
    <n v="17803.099999999999"/>
    <n v="0"/>
    <n v="15120.4"/>
    <n v="18748.13"/>
    <n v="945.03"/>
    <n v="307"/>
    <n v="1"/>
    <n v="72"/>
    <x v="8"/>
    <s v="07/2021"/>
    <s v="Bill Print Ph 1"/>
    <n v="2"/>
    <s v="Bill Print Ph 1 - 1846"/>
    <x v="0"/>
    <x v="0"/>
  </r>
  <r>
    <n v="6934050"/>
    <n v="1"/>
    <x v="7"/>
    <n v="36"/>
    <n v="15"/>
    <n v="0"/>
    <n v="87097.38"/>
    <n v="0"/>
    <n v="87097.38"/>
    <n v="49555.43"/>
    <n v="0"/>
    <n v="37541.949999999997"/>
    <n v="52058.23"/>
    <n v="2502.8000000000002"/>
    <n v="307"/>
    <n v="1"/>
    <n v="72"/>
    <x v="8"/>
    <s v="07/2021"/>
    <s v="Bill Print Ph 1"/>
    <n v="2"/>
    <s v="Bill Print Ph 1 - 1844"/>
    <x v="0"/>
    <x v="0"/>
  </r>
  <r>
    <n v="6934051"/>
    <n v="1"/>
    <x v="7"/>
    <n v="36"/>
    <n v="17"/>
    <n v="0"/>
    <n v="177402.45"/>
    <n v="0"/>
    <n v="177402.45"/>
    <n v="90926.720000000001"/>
    <n v="0"/>
    <n v="86475.73"/>
    <n v="96013.53"/>
    <n v="5086.8100000000004"/>
    <n v="307"/>
    <n v="1"/>
    <n v="72"/>
    <x v="8"/>
    <s v="07/2021"/>
    <s v="Call back in Queue"/>
    <n v="2"/>
    <s v="Call back in Queue - 1861"/>
    <x v="0"/>
    <x v="0"/>
  </r>
  <r>
    <n v="6934055"/>
    <n v="1"/>
    <x v="7"/>
    <n v="36"/>
    <n v="17"/>
    <n v="0"/>
    <n v="31250"/>
    <n v="0"/>
    <n v="31250"/>
    <n v="16017.06"/>
    <n v="0"/>
    <n v="15232.94"/>
    <n v="16913.12"/>
    <n v="896.06000000000006"/>
    <n v="307"/>
    <n v="1"/>
    <n v="72"/>
    <x v="8"/>
    <s v="07/2021"/>
    <s v="Pro2Oracle Software"/>
    <n v="2"/>
    <s v="Pro2Oracle Software - 1860"/>
    <x v="0"/>
    <x v="0"/>
  </r>
  <r>
    <n v="6934060"/>
    <n v="1"/>
    <x v="7"/>
    <n v="36"/>
    <n v="11"/>
    <n v="0"/>
    <n v="8121.72"/>
    <n v="0"/>
    <n v="8121.72"/>
    <n v="5540.84"/>
    <n v="0"/>
    <n v="2580.88"/>
    <n v="5775.47"/>
    <n v="234.63"/>
    <n v="307"/>
    <n v="1"/>
    <n v="72"/>
    <x v="8"/>
    <s v="07/2021"/>
    <s v="Bill Print Ph 1"/>
    <n v="2"/>
    <s v="Bill Print Ph 1 - 1830"/>
    <x v="0"/>
    <x v="0"/>
  </r>
  <r>
    <n v="6934083"/>
    <n v="1"/>
    <x v="7"/>
    <n v="36"/>
    <n v="17"/>
    <n v="0"/>
    <n v="22000"/>
    <n v="0"/>
    <n v="22000"/>
    <n v="11275.98"/>
    <n v="0"/>
    <n v="10724.02"/>
    <n v="11906.8"/>
    <n v="630.82000000000005"/>
    <n v="307"/>
    <n v="1"/>
    <n v="72"/>
    <x v="8"/>
    <s v="07/2021"/>
    <s v="Utilicis Open Edge Pro2SQL Licenses"/>
    <n v="2"/>
    <s v="Utilicis Open Edge Pro2SQL Licenses - 1859"/>
    <x v="0"/>
    <x v="0"/>
  </r>
  <r>
    <n v="7003380"/>
    <n v="1"/>
    <x v="7"/>
    <n v="36"/>
    <n v="19"/>
    <n v="0"/>
    <n v="125995.23"/>
    <n v="0"/>
    <n v="125995.23"/>
    <n v="57482.66"/>
    <n v="0"/>
    <n v="68512.570000000007"/>
    <n v="61088.58"/>
    <n v="3605.92"/>
    <n v="307"/>
    <n v="1"/>
    <n v="72"/>
    <x v="8"/>
    <s v="07/2021"/>
    <s v="Bill Print Ph 1"/>
    <n v="2"/>
    <s v="Bill Print Ph 1 - 1846"/>
    <x v="0"/>
    <x v="0"/>
  </r>
  <r>
    <n v="7003657"/>
    <n v="1"/>
    <x v="7"/>
    <n v="36"/>
    <n v="21"/>
    <n v="0"/>
    <n v="1892.22"/>
    <n v="0"/>
    <n v="1892.22"/>
    <n v="756.86"/>
    <n v="0"/>
    <n v="1135.3599999999999"/>
    <n v="810.92"/>
    <n v="54.06"/>
    <n v="307"/>
    <n v="1"/>
    <n v="72"/>
    <x v="8"/>
    <s v="07/2021"/>
    <s v="Bill Print Ph 1"/>
    <n v="2"/>
    <s v="Bill Print Ph 1 - 1882"/>
    <x v="0"/>
    <x v="0"/>
  </r>
  <r>
    <n v="7003658"/>
    <n v="1"/>
    <x v="7"/>
    <n v="60"/>
    <n v="45"/>
    <n v="0"/>
    <n v="20038.2"/>
    <n v="0"/>
    <n v="20038.2"/>
    <n v="4754.82"/>
    <n v="0"/>
    <n v="15283.38"/>
    <n v="5094.45"/>
    <n v="339.63"/>
    <n v="307"/>
    <n v="1"/>
    <n v="72"/>
    <x v="8"/>
    <s v="07/2021"/>
    <s v="CISCO 911 Phone System"/>
    <n v="2"/>
    <s v="CISCO 911 Phone System - 1894"/>
    <x v="0"/>
    <x v="0"/>
  </r>
  <r>
    <n v="7004239"/>
    <n v="1"/>
    <x v="7"/>
    <n v="36"/>
    <n v="20"/>
    <n v="0"/>
    <n v="4382.53"/>
    <n v="0"/>
    <n v="4382.53"/>
    <n v="1876.22"/>
    <n v="0"/>
    <n v="2506.31"/>
    <n v="2001.54"/>
    <n v="125.32000000000001"/>
    <n v="307"/>
    <n v="1"/>
    <n v="72"/>
    <x v="8"/>
    <s v="07/2021"/>
    <s v="Bill Print Ph 1"/>
    <n v="2"/>
    <s v="Bill Print Ph 1 - 1874"/>
    <x v="0"/>
    <x v="0"/>
  </r>
  <r>
    <n v="7004247"/>
    <n v="1"/>
    <x v="7"/>
    <n v="36"/>
    <n v="19"/>
    <n v="0"/>
    <n v="3264.01"/>
    <n v="0"/>
    <n v="3264.01"/>
    <n v="1489.13"/>
    <n v="0"/>
    <n v="1774.88"/>
    <n v="1582.54"/>
    <n v="93.41"/>
    <n v="307"/>
    <n v="1"/>
    <n v="72"/>
    <x v="8"/>
    <s v="07/2021"/>
    <s v="Tableau Software"/>
    <n v="2"/>
    <s v="Tableau Software - 1869"/>
    <x v="0"/>
    <x v="0"/>
  </r>
  <r>
    <n v="7004566"/>
    <n v="1"/>
    <x v="7"/>
    <n v="60"/>
    <n v="45"/>
    <n v="0"/>
    <n v="14055"/>
    <n v="0"/>
    <n v="14055"/>
    <n v="3335.08"/>
    <n v="0"/>
    <n v="10719.92"/>
    <n v="3573.3"/>
    <n v="238.22"/>
    <n v="307"/>
    <n v="1"/>
    <n v="72"/>
    <x v="8"/>
    <s v="07/2021"/>
    <s v="Ivanti Licenses"/>
    <n v="2"/>
    <s v="Ivanti Licenses - 1893"/>
    <x v="0"/>
    <x v="0"/>
  </r>
  <r>
    <n v="7004569"/>
    <n v="1"/>
    <x v="7"/>
    <n v="36"/>
    <n v="20"/>
    <n v="0"/>
    <n v="7551.23"/>
    <n v="0"/>
    <n v="7551.23"/>
    <n v="3232.73"/>
    <n v="0"/>
    <n v="4318.5"/>
    <n v="3448.66"/>
    <n v="215.93"/>
    <n v="307"/>
    <n v="1"/>
    <n v="72"/>
    <x v="8"/>
    <s v="07/2021"/>
    <s v="Tableau Software"/>
    <n v="2"/>
    <s v="Tableau Software - 1876"/>
    <x v="0"/>
    <x v="0"/>
  </r>
  <r>
    <n v="7004892"/>
    <n v="1"/>
    <x v="7"/>
    <n v="36"/>
    <n v="21"/>
    <n v="0"/>
    <n v="2536.2199999999998"/>
    <n v="0"/>
    <n v="2536.2199999999998"/>
    <n v="1014.46"/>
    <n v="0"/>
    <n v="1521.76"/>
    <n v="1086.92"/>
    <n v="72.460000000000008"/>
    <n v="307"/>
    <n v="1"/>
    <n v="72"/>
    <x v="8"/>
    <s v="07/2021"/>
    <s v="Tableau Software"/>
    <n v="2"/>
    <s v="Tableau Software - 1884"/>
    <x v="0"/>
    <x v="0"/>
  </r>
  <r>
    <n v="11646761"/>
    <n v="1"/>
    <x v="7"/>
    <n v="36"/>
    <n v="32"/>
    <n v="0"/>
    <n v="18715.099999999999"/>
    <n v="0"/>
    <n v="18715.099999999999"/>
    <n v="2079.44"/>
    <n v="0"/>
    <n v="16635.66"/>
    <n v="2599.3000000000002"/>
    <n v="519.86"/>
    <n v="307"/>
    <n v="1"/>
    <n v="72"/>
    <x v="8"/>
    <s v="07/2021"/>
    <s v="CU20310116S   Zoom Call Recording"/>
    <n v="2"/>
    <s v="CU20310116S   Zoom Call Recording"/>
    <x v="0"/>
    <x v="0"/>
  </r>
  <r>
    <n v="17742108"/>
    <n v="1"/>
    <x v="7"/>
    <n v="36"/>
    <n v="33"/>
    <n v="0"/>
    <n v="109707.29"/>
    <n v="0"/>
    <n v="109707.29"/>
    <n v="9142.27"/>
    <n v="0"/>
    <n v="100565.02"/>
    <n v="12189.69"/>
    <n v="3047.42"/>
    <n v="307"/>
    <n v="1"/>
    <n v="72"/>
    <x v="8"/>
    <s v="07/2021"/>
    <s v="Work Order Addition"/>
    <n v="2"/>
    <s v="Computer Equipment"/>
    <x v="0"/>
    <x v="0"/>
  </r>
  <r>
    <n v="24740793"/>
    <n v="1"/>
    <x v="7"/>
    <n v="36"/>
    <n v="34"/>
    <n v="0"/>
    <n v="63548.52"/>
    <n v="0"/>
    <n v="63548.52"/>
    <n v="3530.48"/>
    <n v="0"/>
    <n v="60018.04"/>
    <n v="5295.72"/>
    <n v="1765.24"/>
    <n v="307"/>
    <n v="1"/>
    <n v="72"/>
    <x v="8"/>
    <s v="07/2021"/>
    <s v="Work Order Addition"/>
    <n v="2"/>
    <s v="Computer Equipment"/>
    <x v="0"/>
    <x v="0"/>
  </r>
  <r>
    <n v="34690544"/>
    <n v="1"/>
    <x v="7"/>
    <n v="36"/>
    <n v="35"/>
    <n v="0"/>
    <n v="47353.19"/>
    <n v="0"/>
    <n v="47353.19"/>
    <n v="1315.37"/>
    <n v="0"/>
    <n v="46037.82"/>
    <n v="2630.74"/>
    <n v="1315.3700000000001"/>
    <n v="307"/>
    <n v="1"/>
    <n v="72"/>
    <x v="8"/>
    <s v="07/2021"/>
    <s v="Work Order Addition"/>
    <n v="2"/>
    <s v="Computer Equipment"/>
    <x v="0"/>
    <x v="0"/>
  </r>
  <r>
    <n v="43230557"/>
    <n v="1"/>
    <x v="7"/>
    <n v="36"/>
    <n v="35"/>
    <n v="0"/>
    <n v="674.98"/>
    <n v="13923.73"/>
    <n v="14598.71"/>
    <n v="18.75"/>
    <n v="0"/>
    <n v="656.23"/>
    <n v="37.5"/>
    <n v="18.75"/>
    <n v="307"/>
    <n v="1"/>
    <n v="72"/>
    <x v="8"/>
    <s v="07/2021"/>
    <s v="Bill Pres Dept Chgs"/>
    <n v="2"/>
    <s v="Bill Pres Dept Chgs"/>
    <x v="0"/>
    <x v="0"/>
  </r>
  <r>
    <n v="43252789"/>
    <n v="1"/>
    <x v="7"/>
    <n v="36"/>
    <n v="30"/>
    <n v="0"/>
    <n v="107364"/>
    <n v="0"/>
    <n v="107364"/>
    <n v="15412.58"/>
    <n v="0"/>
    <n v="91951.42"/>
    <n v="18477.63"/>
    <n v="3065.05"/>
    <n v="307"/>
    <n v="1"/>
    <n v="72"/>
    <x v="8"/>
    <s v="07/2021"/>
    <s v="Work Order Addition"/>
    <n v="2"/>
    <s v="Computer Equipment"/>
    <x v="0"/>
    <x v="0"/>
  </r>
  <r>
    <n v="43252794"/>
    <n v="1"/>
    <x v="7"/>
    <n v="36"/>
    <n v="36"/>
    <n v="0"/>
    <n v="68364.94"/>
    <n v="0"/>
    <n v="68364.94"/>
    <n v="0"/>
    <n v="0"/>
    <n v="68364.94"/>
    <n v="1899.03"/>
    <n v="1899.03"/>
    <n v="307"/>
    <n v="1"/>
    <n v="72"/>
    <x v="8"/>
    <s v="07/2021"/>
    <s v="Work Order Addition"/>
    <n v="2"/>
    <s v="Computer Equipment"/>
    <x v="0"/>
    <x v="0"/>
  </r>
  <r>
    <n v="50930132"/>
    <n v="1"/>
    <x v="7"/>
    <n v="36"/>
    <n v="36"/>
    <n v="0"/>
    <n v="0"/>
    <n v="814.67000000000007"/>
    <n v="814.67"/>
    <n v="0"/>
    <n v="0"/>
    <n v="814.67"/>
    <n v="22.63"/>
    <n v="22.63"/>
    <n v="307"/>
    <n v="1"/>
    <n v="72"/>
    <x v="8"/>
    <s v="07/2021"/>
    <s v="CU20310116S   Zoom Call Recording"/>
    <n v="2"/>
    <s v="CU20310116S   Zoom Call Recording"/>
    <x v="0"/>
    <x v="0"/>
  </r>
  <r>
    <n v="50940963"/>
    <n v="1"/>
    <x v="7"/>
    <n v="36"/>
    <n v="30"/>
    <n v="0"/>
    <n v="0"/>
    <n v="11228.79"/>
    <n v="11228.79"/>
    <n v="0"/>
    <n v="0"/>
    <n v="11228.79"/>
    <n v="374.29"/>
    <n v="374.29"/>
    <n v="307"/>
    <n v="1"/>
    <n v="72"/>
    <x v="8"/>
    <s v="07/2021"/>
    <s v="Work Order Addition"/>
    <n v="2"/>
    <s v="Computer Equipment"/>
    <x v="0"/>
    <x v="0"/>
  </r>
  <r>
    <n v="50940966"/>
    <n v="1"/>
    <x v="7"/>
    <n v="36"/>
    <n v="36"/>
    <n v="0"/>
    <n v="0"/>
    <n v="66422.600000000006"/>
    <n v="66422.600000000006"/>
    <n v="0"/>
    <n v="0"/>
    <n v="0"/>
    <n v="0"/>
    <n v="0"/>
    <n v="307"/>
    <n v="1"/>
    <n v="72"/>
    <x v="8"/>
    <s v="07/2021"/>
    <s v="Work Order Addition"/>
    <n v="2"/>
    <s v="Computer Equipment"/>
    <x v="0"/>
    <x v="0"/>
  </r>
  <r>
    <n v="6932872"/>
    <n v="1"/>
    <x v="7"/>
    <n v="84"/>
    <n v="39"/>
    <n v="0"/>
    <n v="49249"/>
    <n v="0"/>
    <n v="49249"/>
    <n v="25837.63"/>
    <n v="0"/>
    <n v="23411.37"/>
    <n v="26437.919999999998"/>
    <n v="600.29"/>
    <n v="310"/>
    <n v="1"/>
    <n v="76"/>
    <x v="9"/>
    <s v="07/2021"/>
    <s v="CISCO Phone System - Compass Pointe"/>
    <n v="2"/>
    <s v="CISCO Phone System - Compass Pointe - 1719"/>
    <x v="0"/>
    <x v="0"/>
  </r>
  <r>
    <n v="6932926"/>
    <n v="1"/>
    <x v="7"/>
    <n v="60"/>
    <n v="20"/>
    <n v="0"/>
    <n v="10277.67"/>
    <n v="0"/>
    <n v="10277.67"/>
    <n v="6750.98"/>
    <n v="0"/>
    <n v="3526.69"/>
    <n v="6927.31"/>
    <n v="176.33"/>
    <n v="310"/>
    <n v="1"/>
    <n v="76"/>
    <x v="9"/>
    <s v="07/2021"/>
    <s v="LifeSize modernization conference c"/>
    <n v="2"/>
    <s v="LifeSize modernization conference calling equipment - 1731"/>
    <x v="0"/>
    <x v="0"/>
  </r>
  <r>
    <n v="6933123"/>
    <n v="1"/>
    <x v="7"/>
    <n v="84"/>
    <n v="39"/>
    <n v="0"/>
    <n v="128599.6"/>
    <n v="0"/>
    <n v="128599.6"/>
    <n v="67480.28"/>
    <n v="0"/>
    <n v="61119.32"/>
    <n v="69047.44"/>
    <n v="1567.16"/>
    <n v="310"/>
    <n v="1"/>
    <n v="76"/>
    <x v="9"/>
    <s v="07/2021"/>
    <s v="CISCO Phone System - Silver Lake"/>
    <n v="2"/>
    <s v="CISCO Phone System - Silver Lake - 1718"/>
    <x v="0"/>
    <x v="0"/>
  </r>
  <r>
    <n v="6933213"/>
    <n v="1"/>
    <x v="7"/>
    <n v="60"/>
    <n v="20"/>
    <n v="0"/>
    <n v="908.01"/>
    <n v="0"/>
    <n v="908.01"/>
    <n v="596.45000000000005"/>
    <n v="0"/>
    <n v="311.56"/>
    <n v="612.03"/>
    <n v="15.58"/>
    <n v="310"/>
    <n v="1"/>
    <n v="76"/>
    <x v="9"/>
    <s v="07/2021"/>
    <s v="TV, (2) Samgung 43in Slim LED TV's"/>
    <n v="2"/>
    <s v="TV, (2) Samgung 43in Slim LED TV's - 1732"/>
    <x v="0"/>
    <x v="0"/>
  </r>
  <r>
    <n v="6933284"/>
    <n v="1"/>
    <x v="7"/>
    <n v="84"/>
    <n v="39"/>
    <n v="0"/>
    <n v="43464.36"/>
    <n v="0"/>
    <n v="43464.36"/>
    <n v="22803.68"/>
    <n v="0"/>
    <n v="20660.68"/>
    <n v="23333.439999999999"/>
    <n v="529.76"/>
    <n v="310"/>
    <n v="1"/>
    <n v="76"/>
    <x v="9"/>
    <s v="07/2021"/>
    <s v="CISCO Phone System - Energy Lane"/>
    <n v="2"/>
    <s v="CISCO Phone System - Energy Lane - 1720"/>
    <x v="0"/>
    <x v="0"/>
  </r>
  <r>
    <n v="6933319"/>
    <n v="1"/>
    <x v="7"/>
    <n v="60"/>
    <n v="23"/>
    <n v="0"/>
    <n v="644.91999999999996"/>
    <n v="0"/>
    <n v="644.91999999999996"/>
    <n v="391.02"/>
    <n v="0"/>
    <n v="253.9"/>
    <n v="402.06"/>
    <n v="11.040000000000001"/>
    <n v="310"/>
    <n v="1"/>
    <n v="76"/>
    <x v="9"/>
    <s v="07/2021"/>
    <s v="Samsung 55in Slim Direct LIT LE"/>
    <n v="2"/>
    <s v="Samsung 55in Slim Direct LIT LE - 1762"/>
    <x v="0"/>
    <x v="0"/>
  </r>
  <r>
    <n v="6933419"/>
    <n v="1"/>
    <x v="7"/>
    <n v="84"/>
    <n v="48"/>
    <n v="0"/>
    <n v="23835.5"/>
    <n v="0"/>
    <n v="23835.5"/>
    <n v="9995.49"/>
    <n v="0"/>
    <n v="13840.01"/>
    <n v="10283.82"/>
    <n v="288.33"/>
    <n v="310"/>
    <n v="1"/>
    <n v="76"/>
    <x v="9"/>
    <s v="07/2021"/>
    <s v="CISCO Phone System Consulting"/>
    <n v="2"/>
    <s v="CISCO Phone System Consulting - 1771"/>
    <x v="0"/>
    <x v="0"/>
  </r>
  <r>
    <n v="6933712"/>
    <n v="1"/>
    <x v="7"/>
    <n v="84"/>
    <n v="49"/>
    <n v="0"/>
    <n v="4095"/>
    <n v="0"/>
    <n v="4095"/>
    <n v="1668.28"/>
    <n v="0"/>
    <n v="2426.7199999999998"/>
    <n v="1717.8"/>
    <n v="49.52"/>
    <n v="310"/>
    <n v="1"/>
    <n v="76"/>
    <x v="9"/>
    <s v="07/2021"/>
    <s v="CISCO Phone System Consulting"/>
    <n v="2"/>
    <s v="CISCO Phone System Consulting - 1775"/>
    <x v="0"/>
    <x v="0"/>
  </r>
  <r>
    <n v="6933853"/>
    <n v="1"/>
    <x v="7"/>
    <n v="84"/>
    <n v="46"/>
    <n v="0"/>
    <n v="110708.62"/>
    <n v="0"/>
    <n v="110708.62"/>
    <n v="49072.06"/>
    <n v="0"/>
    <n v="61636.56"/>
    <n v="50411.99"/>
    <n v="1339.93"/>
    <n v="310"/>
    <n v="1"/>
    <n v="76"/>
    <x v="9"/>
    <s v="07/2021"/>
    <s v="CISCO Phone System Consulting"/>
    <n v="2"/>
    <s v="CISCO Phone System Consulting - 1752"/>
    <x v="0"/>
    <x v="0"/>
  </r>
  <r>
    <n v="17729237"/>
    <n v="1"/>
    <x v="7"/>
    <n v="120"/>
    <n v="117"/>
    <n v="0"/>
    <n v="-2733"/>
    <n v="0"/>
    <n v="-2733"/>
    <n v="-263.72000000000003"/>
    <n v="0"/>
    <n v="-2469.2800000000002"/>
    <n v="-284.82"/>
    <n v="-21.1"/>
    <n v="310"/>
    <n v="1"/>
    <n v="76"/>
    <x v="9"/>
    <s v="07/2021"/>
    <s v="Citrix Phone Replacement 2018"/>
    <n v="2"/>
    <s v="This is to apply the credit from a 2018 project"/>
    <x v="0"/>
    <x v="0"/>
  </r>
  <r>
    <n v="6933118"/>
    <n v="1"/>
    <x v="7"/>
    <n v="0"/>
    <n v="0"/>
    <n v="0"/>
    <n v="243970.54"/>
    <n v="0"/>
    <n v="243970.54"/>
    <n v="0"/>
    <n v="0"/>
    <n v="243970.54"/>
    <n v="0"/>
    <n v="0"/>
    <n v="326"/>
    <n v="1"/>
    <n v="65"/>
    <x v="10"/>
    <s v="07/2021"/>
    <s v="Land - SL"/>
    <n v="5"/>
    <s v="Land - SL - 12"/>
    <x v="1"/>
    <x v="0"/>
  </r>
  <r>
    <n v="6933119"/>
    <n v="1"/>
    <x v="7"/>
    <n v="0"/>
    <n v="0"/>
    <n v="0"/>
    <n v="45840.84"/>
    <n v="0"/>
    <n v="45840.84"/>
    <n v="0"/>
    <n v="0"/>
    <n v="45840.84"/>
    <n v="0"/>
    <n v="0"/>
    <n v="326"/>
    <n v="1"/>
    <n v="65"/>
    <x v="10"/>
    <s v="07/2021"/>
    <s v="LAND- CITRUS HILL,FLA. BULK PLANT S"/>
    <n v="5"/>
    <s v="LAND- CITRUS HILL,FLA. BULK PLANT SITE - 51"/>
    <x v="1"/>
    <x v="0"/>
  </r>
  <r>
    <n v="6933413"/>
    <n v="1"/>
    <x v="7"/>
    <n v="0"/>
    <n v="0"/>
    <n v="0"/>
    <n v="41020.26"/>
    <n v="0"/>
    <n v="41020.26"/>
    <n v="0"/>
    <n v="0"/>
    <n v="41020.26"/>
    <n v="0"/>
    <n v="0"/>
    <n v="326"/>
    <n v="1"/>
    <n v="65"/>
    <x v="10"/>
    <s v="07/2021"/>
    <s v="LAND - MISTY PINES LOT"/>
    <n v="5"/>
    <s v="LAND - MISTY PINES LOT - 25"/>
    <x v="1"/>
    <x v="0"/>
  </r>
  <r>
    <n v="6933845"/>
    <n v="1"/>
    <x v="7"/>
    <n v="0"/>
    <n v="0"/>
    <n v="0"/>
    <n v="94110.89"/>
    <n v="0"/>
    <n v="94110.89"/>
    <n v="0"/>
    <n v="0"/>
    <n v="94110.89"/>
    <n v="0"/>
    <n v="0"/>
    <n v="326"/>
    <n v="1"/>
    <n v="65"/>
    <x v="10"/>
    <s v="07/2021"/>
    <s v="LAND - BEAVER RUN (SALISBURY)"/>
    <n v="5"/>
    <s v="LAND - BEAVER RUN (SALISBURY) - 35"/>
    <x v="1"/>
    <x v="0"/>
  </r>
  <r>
    <n v="17743287"/>
    <n v="1"/>
    <x v="7"/>
    <n v="12"/>
    <n v="9"/>
    <n v="0"/>
    <n v="1400044.51"/>
    <n v="0"/>
    <n v="1400044.51"/>
    <n v="0"/>
    <n v="0"/>
    <n v="1400044.51"/>
    <n v="0"/>
    <n v="0"/>
    <n v="326"/>
    <n v="1"/>
    <n v="65"/>
    <x v="10"/>
    <s v="07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7"/>
    <n v="12"/>
    <n v="9"/>
    <n v="0"/>
    <n v="2207667.5"/>
    <n v="0"/>
    <n v="2207667.5"/>
    <n v="0"/>
    <n v="0"/>
    <n v="2207667.5"/>
    <n v="0"/>
    <n v="0"/>
    <n v="326"/>
    <n v="1"/>
    <n v="65"/>
    <x v="10"/>
    <s v="07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7"/>
    <n v="60"/>
    <n v="0"/>
    <n v="0"/>
    <n v="2860"/>
    <n v="0"/>
    <n v="2860"/>
    <n v="2860"/>
    <n v="0"/>
    <n v="0"/>
    <n v="2860"/>
    <n v="0"/>
    <n v="327"/>
    <n v="1"/>
    <n v="66"/>
    <x v="2"/>
    <s v="07/2021"/>
    <s v="Panic Button System"/>
    <n v="6"/>
    <s v="Panic Button System - 124"/>
    <x v="1"/>
    <x v="0"/>
  </r>
  <r>
    <n v="6932984"/>
    <n v="1"/>
    <x v="7"/>
    <n v="60"/>
    <n v="0"/>
    <n v="0"/>
    <n v="6870"/>
    <n v="0"/>
    <n v="6870"/>
    <n v="6870"/>
    <n v="0"/>
    <n v="0"/>
    <n v="6870"/>
    <n v="0"/>
    <n v="327"/>
    <n v="1"/>
    <n v="66"/>
    <x v="2"/>
    <s v="07/2021"/>
    <s v="SL AC Unit Telecom Closet"/>
    <n v="6"/>
    <s v="SL AC Unit Telecom Closet - 125"/>
    <x v="1"/>
    <x v="0"/>
  </r>
  <r>
    <n v="6932992"/>
    <n v="1"/>
    <x v="7"/>
    <n v="540"/>
    <n v="243"/>
    <n v="0"/>
    <n v="2877"/>
    <n v="0"/>
    <n v="2877"/>
    <n v="1582.3"/>
    <n v="0"/>
    <n v="1294.7"/>
    <n v="1587.63"/>
    <n v="5.33"/>
    <n v="327"/>
    <n v="1"/>
    <n v="66"/>
    <x v="2"/>
    <s v="07/2021"/>
    <s v="ALARM SYSTEM AT BEAVER RUN BUILDING"/>
    <n v="6"/>
    <s v="ALARM SYSTEM AT BEAVER RUN BUILDING - 36"/>
    <x v="1"/>
    <x v="0"/>
  </r>
  <r>
    <n v="6933004"/>
    <n v="1"/>
    <x v="7"/>
    <n v="84"/>
    <n v="0"/>
    <n v="0"/>
    <n v="1033"/>
    <n v="0"/>
    <n v="1033"/>
    <n v="1033"/>
    <n v="0"/>
    <n v="0"/>
    <n v="1033"/>
    <n v="0"/>
    <n v="327"/>
    <n v="1"/>
    <n v="66"/>
    <x v="2"/>
    <s v="07/2021"/>
    <s v="New Condensor fan motor"/>
    <n v="6"/>
    <s v="New Condensor fan motor - 82"/>
    <x v="1"/>
    <x v="0"/>
  </r>
  <r>
    <n v="6933005"/>
    <n v="1"/>
    <x v="7"/>
    <n v="540"/>
    <n v="243"/>
    <n v="0"/>
    <n v="631004.23"/>
    <n v="0"/>
    <n v="631004.23"/>
    <n v="347066.98"/>
    <n v="0"/>
    <n v="283937.25"/>
    <n v="348235.45"/>
    <n v="1168.47"/>
    <n v="327"/>
    <n v="1"/>
    <n v="66"/>
    <x v="2"/>
    <s v="07/2021"/>
    <s v="OFFICE BUILDING - BEAVER RUN"/>
    <n v="6"/>
    <s v="OFFICE BUILDING - BEAVER RUN - 37"/>
    <x v="1"/>
    <x v="0"/>
  </r>
  <r>
    <n v="6933093"/>
    <n v="1"/>
    <x v="7"/>
    <n v="120"/>
    <n v="0"/>
    <n v="0"/>
    <n v="311191.64"/>
    <n v="0"/>
    <n v="311191.64"/>
    <n v="311191.64"/>
    <n v="0"/>
    <n v="0"/>
    <n v="311191.64"/>
    <n v="0"/>
    <n v="327"/>
    <n v="1"/>
    <n v="66"/>
    <x v="2"/>
    <s v="07/2021"/>
    <s v="Silver Lake Building Renovations"/>
    <n v="6"/>
    <s v="Silver Lake Building Renovations - 88"/>
    <x v="1"/>
    <x v="0"/>
  </r>
  <r>
    <n v="6933106"/>
    <n v="1"/>
    <x v="7"/>
    <n v="120"/>
    <n v="1"/>
    <n v="0"/>
    <n v="9770"/>
    <n v="0"/>
    <n v="9770"/>
    <n v="9683.16"/>
    <n v="0"/>
    <n v="86.84"/>
    <n v="9770"/>
    <n v="86.84"/>
    <n v="327"/>
    <n v="1"/>
    <n v="66"/>
    <x v="2"/>
    <s v="07/2021"/>
    <s v="AC Unit for Server Room"/>
    <n v="6"/>
    <s v="AC Unit for Server Room - 112"/>
    <x v="1"/>
    <x v="0"/>
  </r>
  <r>
    <n v="6933107"/>
    <n v="1"/>
    <x v="7"/>
    <n v="60"/>
    <n v="0"/>
    <n v="0"/>
    <n v="35600"/>
    <n v="0"/>
    <n v="35600"/>
    <n v="35600"/>
    <n v="0"/>
    <n v="0"/>
    <n v="35600"/>
    <n v="0"/>
    <n v="327"/>
    <n v="1"/>
    <n v="66"/>
    <x v="2"/>
    <s v="07/2021"/>
    <s v="Beaver Run repairs"/>
    <n v="6"/>
    <s v="Beaver Run repairs - 132"/>
    <x v="1"/>
    <x v="0"/>
  </r>
  <r>
    <n v="6933108"/>
    <n v="1"/>
    <x v="7"/>
    <n v="60"/>
    <n v="0"/>
    <n v="0"/>
    <n v="11750"/>
    <n v="0"/>
    <n v="11750"/>
    <n v="11750"/>
    <n v="0"/>
    <n v="0"/>
    <n v="11750"/>
    <n v="0"/>
    <n v="327"/>
    <n v="1"/>
    <n v="66"/>
    <x v="2"/>
    <s v="07/2021"/>
    <s v="CP Alarm Security"/>
    <n v="6"/>
    <s v="CP Alarm Security - 113"/>
    <x v="1"/>
    <x v="0"/>
  </r>
  <r>
    <n v="6933112"/>
    <n v="1"/>
    <x v="7"/>
    <n v="120"/>
    <n v="0"/>
    <n v="0"/>
    <n v="30519.38"/>
    <n v="0"/>
    <n v="30519.38"/>
    <n v="30519.38"/>
    <n v="0"/>
    <n v="0"/>
    <n v="30519.38"/>
    <n v="0"/>
    <n v="327"/>
    <n v="1"/>
    <n v="66"/>
    <x v="2"/>
    <s v="07/2021"/>
    <s v="DUMPSTER ENCLOSURE"/>
    <n v="6"/>
    <s v="DUMPSTER ENCLOSURE - 29"/>
    <x v="1"/>
    <x v="0"/>
  </r>
  <r>
    <n v="6933120"/>
    <n v="1"/>
    <x v="7"/>
    <n v="120"/>
    <n v="0"/>
    <n v="0"/>
    <n v="8061"/>
    <n v="0"/>
    <n v="8061"/>
    <n v="8061"/>
    <n v="0"/>
    <n v="0"/>
    <n v="8061"/>
    <n v="0"/>
    <n v="327"/>
    <n v="1"/>
    <n v="66"/>
    <x v="2"/>
    <s v="07/2021"/>
    <s v="New Entrance Door"/>
    <n v="6"/>
    <s v="New Entrance Door - 85"/>
    <x v="1"/>
    <x v="0"/>
  </r>
  <r>
    <n v="6933256"/>
    <n v="1"/>
    <x v="7"/>
    <n v="120"/>
    <n v="0"/>
    <n v="0"/>
    <n v="7975.86"/>
    <n v="0"/>
    <n v="7975.86"/>
    <n v="7975.86"/>
    <n v="0"/>
    <n v="0"/>
    <n v="7975.86"/>
    <n v="0"/>
    <n v="327"/>
    <n v="1"/>
    <n v="66"/>
    <x v="2"/>
    <s v="07/2021"/>
    <s v="Silver Lake Building Renovations"/>
    <n v="6"/>
    <s v="Silver Lake Building Renovations - 94"/>
    <x v="1"/>
    <x v="0"/>
  </r>
  <r>
    <n v="6933271"/>
    <n v="1"/>
    <x v="7"/>
    <n v="84"/>
    <n v="0"/>
    <n v="0"/>
    <n v="2151"/>
    <n v="0"/>
    <n v="2151"/>
    <n v="2151"/>
    <n v="0"/>
    <n v="0"/>
    <n v="2151"/>
    <n v="0"/>
    <n v="327"/>
    <n v="1"/>
    <n v="66"/>
    <x v="2"/>
    <s v="07/2021"/>
    <s v="Complete fan asse,mbly"/>
    <n v="6"/>
    <s v="Complete fan asse,mbly - 83"/>
    <x v="1"/>
    <x v="0"/>
  </r>
  <r>
    <n v="6933272"/>
    <n v="1"/>
    <x v="7"/>
    <n v="60"/>
    <n v="0"/>
    <n v="0"/>
    <n v="252824.25"/>
    <n v="0"/>
    <n v="252824.25"/>
    <n v="252824.25"/>
    <n v="0"/>
    <n v="0"/>
    <n v="252824.25"/>
    <n v="0"/>
    <n v="327"/>
    <n v="1"/>
    <n v="66"/>
    <x v="2"/>
    <s v="07/2021"/>
    <s v="CP Accounting Suite Build out"/>
    <n v="6"/>
    <s v="CP Accounting Suite Build out - 115"/>
    <x v="1"/>
    <x v="0"/>
  </r>
  <r>
    <n v="6933280"/>
    <n v="1"/>
    <x v="7"/>
    <n v="480"/>
    <n v="170"/>
    <n v="0"/>
    <n v="121370"/>
    <n v="0"/>
    <n v="121370"/>
    <n v="78151.199999999997"/>
    <n v="0"/>
    <n v="43218.8"/>
    <n v="78405.429999999993"/>
    <n v="254.23000000000002"/>
    <n v="327"/>
    <n v="1"/>
    <n v="66"/>
    <x v="2"/>
    <s v="07/2021"/>
    <s v="LAND IMPROVEMENTS - SILVER LAKE"/>
    <n v="6"/>
    <s v="LAND IMPROVEMENTS - SILVER LAKE - 42"/>
    <x v="1"/>
    <x v="0"/>
  </r>
  <r>
    <n v="6933383"/>
    <n v="1"/>
    <x v="7"/>
    <n v="120"/>
    <n v="0"/>
    <n v="0"/>
    <n v="22961.39"/>
    <n v="0"/>
    <n v="22961.39"/>
    <n v="22961.39"/>
    <n v="0"/>
    <n v="0"/>
    <n v="22961.39"/>
    <n v="0"/>
    <n v="327"/>
    <n v="1"/>
    <n v="66"/>
    <x v="2"/>
    <s v="07/2021"/>
    <s v="Silver Lake Building Renovations -"/>
    <n v="6"/>
    <s v="Silver Lake Building Renovations - Network Upgrade - 93"/>
    <x v="1"/>
    <x v="0"/>
  </r>
  <r>
    <n v="6933385"/>
    <n v="1"/>
    <x v="7"/>
    <n v="120"/>
    <n v="0"/>
    <n v="0"/>
    <n v="33011.75"/>
    <n v="0"/>
    <n v="33011.75"/>
    <n v="33011.75"/>
    <n v="0"/>
    <n v="0"/>
    <n v="33011.75"/>
    <n v="0"/>
    <n v="327"/>
    <n v="1"/>
    <n v="66"/>
    <x v="2"/>
    <s v="07/2021"/>
    <s v="SILVER LAKE PATIO"/>
    <n v="6"/>
    <s v="SILVER LAKE PATIO - 28"/>
    <x v="1"/>
    <x v="0"/>
  </r>
  <r>
    <n v="6933386"/>
    <n v="1"/>
    <x v="7"/>
    <n v="60"/>
    <n v="0"/>
    <n v="0"/>
    <n v="21000"/>
    <n v="0"/>
    <n v="21000"/>
    <n v="21000"/>
    <n v="0"/>
    <n v="0"/>
    <n v="21000"/>
    <n v="0"/>
    <n v="327"/>
    <n v="1"/>
    <n v="66"/>
    <x v="2"/>
    <s v="07/2021"/>
    <s v="SL GAS ROOFTOP UNITS"/>
    <n v="6"/>
    <s v="SL GAS ROOFTOP UNITS - 128"/>
    <x v="1"/>
    <x v="0"/>
  </r>
  <r>
    <n v="6933387"/>
    <n v="1"/>
    <x v="7"/>
    <n v="480"/>
    <n v="170"/>
    <n v="0"/>
    <n v="1444130.55"/>
    <n v="0"/>
    <n v="1444130.55"/>
    <n v="929887.91"/>
    <n v="0"/>
    <n v="514242.64"/>
    <n v="932912.87"/>
    <n v="3024.96"/>
    <n v="327"/>
    <n v="1"/>
    <n v="66"/>
    <x v="2"/>
    <s v="07/2021"/>
    <s v="STRUCTURES &amp; IMPROVEMENTS - SILVER"/>
    <n v="6"/>
    <s v="STRUCTURES &amp; IMPROVEMENTS - SILVER LAKE BLDG. - 41"/>
    <x v="1"/>
    <x v="0"/>
  </r>
  <r>
    <n v="6933523"/>
    <n v="1"/>
    <x v="7"/>
    <n v="120"/>
    <n v="0"/>
    <n v="0"/>
    <n v="8179.14"/>
    <n v="0"/>
    <n v="8179.14"/>
    <n v="8179.14"/>
    <n v="0"/>
    <n v="0"/>
    <n v="8179.14"/>
    <n v="0"/>
    <n v="327"/>
    <n v="1"/>
    <n v="66"/>
    <x v="2"/>
    <s v="07/2021"/>
    <s v="Silver Lake Building Renovations (I"/>
    <n v="6"/>
    <s v="Silver Lake Building Renovations (IT) - 101"/>
    <x v="1"/>
    <x v="0"/>
  </r>
  <r>
    <n v="6933526"/>
    <n v="1"/>
    <x v="7"/>
    <n v="480"/>
    <n v="170"/>
    <n v="0"/>
    <n v="256259"/>
    <n v="0"/>
    <n v="256259"/>
    <n v="165007.41"/>
    <n v="0"/>
    <n v="91251.59"/>
    <n v="165544.18"/>
    <n v="536.77"/>
    <n v="327"/>
    <n v="1"/>
    <n v="66"/>
    <x v="2"/>
    <s v="07/2021"/>
    <s v="TANGIBLE PERSONAL PROPERTY"/>
    <n v="6"/>
    <s v="TANGIBLE PERSONAL PROPERTY - 43"/>
    <x v="1"/>
    <x v="0"/>
  </r>
  <r>
    <n v="6933540"/>
    <n v="1"/>
    <x v="7"/>
    <n v="180"/>
    <n v="0"/>
    <n v="0"/>
    <n v="28908"/>
    <n v="0"/>
    <n v="28908"/>
    <n v="28908"/>
    <n v="0"/>
    <n v="0"/>
    <n v="28908"/>
    <n v="0"/>
    <n v="327"/>
    <n v="1"/>
    <n v="66"/>
    <x v="2"/>
    <s v="07/2021"/>
    <s v="Concrete &amp; Brick repairs-Patio, Par"/>
    <n v="6"/>
    <s v="Concrete &amp; Brick repairs-Patio, Parking lot, Handicap Ramp - 80"/>
    <x v="1"/>
    <x v="0"/>
  </r>
  <r>
    <n v="6933668"/>
    <n v="1"/>
    <x v="7"/>
    <n v="120"/>
    <n v="0"/>
    <n v="0"/>
    <n v="118513.7"/>
    <n v="0"/>
    <n v="118513.7"/>
    <n v="118513.7"/>
    <n v="0"/>
    <n v="0"/>
    <n v="118513.7"/>
    <n v="0"/>
    <n v="327"/>
    <n v="1"/>
    <n v="66"/>
    <x v="2"/>
    <s v="07/2021"/>
    <s v="Silver Lake Elect/HVAC/Heating Upgr"/>
    <n v="6"/>
    <s v="Silver Lake Elect/HVAC/Heating Upgrades - 89"/>
    <x v="1"/>
    <x v="0"/>
  </r>
  <r>
    <n v="6933670"/>
    <n v="1"/>
    <x v="7"/>
    <n v="60"/>
    <n v="0"/>
    <n v="0"/>
    <n v="56460"/>
    <n v="0"/>
    <n v="56460"/>
    <n v="56460"/>
    <n v="0"/>
    <n v="0"/>
    <n v="56460"/>
    <n v="0"/>
    <n v="327"/>
    <n v="1"/>
    <n v="66"/>
    <x v="2"/>
    <s v="07/2021"/>
    <s v="SL GAS ROOFTOP UNITS"/>
    <n v="6"/>
    <s v="SL GAS ROOFTOP UNITS - 127"/>
    <x v="1"/>
    <x v="0"/>
  </r>
  <r>
    <n v="6933672"/>
    <n v="1"/>
    <x v="7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7/2021"/>
    <s v="Silver Lake Elect/HVAC/Heating Upgr"/>
    <n v="6"/>
    <s v="Silver Lake Elect/HVAC/Heating Upgrades - 95"/>
    <x v="1"/>
    <x v="0"/>
  </r>
  <r>
    <n v="6933709"/>
    <n v="1"/>
    <x v="7"/>
    <n v="180"/>
    <n v="0"/>
    <n v="0"/>
    <n v="25615"/>
    <n v="0"/>
    <n v="25615"/>
    <n v="25615"/>
    <n v="0"/>
    <n v="0"/>
    <n v="25615"/>
    <n v="0"/>
    <n v="327"/>
    <n v="1"/>
    <n v="66"/>
    <x v="2"/>
    <s v="07/2021"/>
    <s v="Landscaping"/>
    <n v="6"/>
    <s v="Landscaping - 81"/>
    <x v="1"/>
    <x v="0"/>
  </r>
  <r>
    <n v="6933822"/>
    <n v="1"/>
    <x v="7"/>
    <n v="120"/>
    <n v="0"/>
    <n v="0"/>
    <n v="104340.12"/>
    <n v="0"/>
    <n v="104340.12"/>
    <n v="104340.12"/>
    <n v="0"/>
    <n v="0"/>
    <n v="104340.12"/>
    <n v="0"/>
    <n v="327"/>
    <n v="1"/>
    <n v="66"/>
    <x v="2"/>
    <s v="07/2021"/>
    <s v="Silver Lake Building Renovations (I"/>
    <n v="6"/>
    <s v="Silver Lake Building Renovations (IT) - 100"/>
    <x v="1"/>
    <x v="0"/>
  </r>
  <r>
    <n v="6933849"/>
    <n v="1"/>
    <x v="7"/>
    <n v="540"/>
    <n v="244"/>
    <n v="0"/>
    <n v="21364.799999999999"/>
    <n v="0"/>
    <n v="21364.799999999999"/>
    <n v="11673.62"/>
    <n v="0"/>
    <n v="9691.18"/>
    <n v="11713.34"/>
    <n v="39.72"/>
    <n v="327"/>
    <n v="1"/>
    <n v="66"/>
    <x v="2"/>
    <s v="07/2021"/>
    <s v="OFFICE BUILDING - BEAVER RUN"/>
    <n v="6"/>
    <s v="OFFICE BUILDING - BEAVER RUN - 38"/>
    <x v="1"/>
    <x v="0"/>
  </r>
  <r>
    <n v="6933971"/>
    <n v="1"/>
    <x v="7"/>
    <n v="60"/>
    <n v="0"/>
    <n v="0"/>
    <n v="9183.33"/>
    <n v="0"/>
    <n v="9183.33"/>
    <n v="9183.33"/>
    <n v="0"/>
    <n v="0"/>
    <n v="9183.33"/>
    <n v="0"/>
    <n v="327"/>
    <n v="1"/>
    <n v="66"/>
    <x v="2"/>
    <s v="07/2021"/>
    <s v="SL PLANNING CELL CONVERSION"/>
    <n v="6"/>
    <s v="SL PLANNING CELL CONVERSION - 126"/>
    <x v="1"/>
    <x v="0"/>
  </r>
  <r>
    <n v="6933972"/>
    <n v="1"/>
    <x v="7"/>
    <n v="480"/>
    <n v="181"/>
    <n v="0"/>
    <n v="244514.08"/>
    <n v="0"/>
    <n v="244514.08"/>
    <n v="152311.82999999999"/>
    <n v="0"/>
    <n v="92202.25"/>
    <n v="152821.23000000001"/>
    <n v="509.40000000000003"/>
    <n v="327"/>
    <n v="1"/>
    <n v="66"/>
    <x v="2"/>
    <s v="07/2021"/>
    <s v="STRUCTURES &amp; IMPROV - ADDITION TO S"/>
    <n v="6"/>
    <s v="STRUCTURES &amp; IMPROV - ADDITION TO SILVER LAKE - 20"/>
    <x v="1"/>
    <x v="0"/>
  </r>
  <r>
    <n v="6933997"/>
    <n v="1"/>
    <x v="7"/>
    <n v="120"/>
    <n v="0"/>
    <n v="0"/>
    <n v="67800"/>
    <n v="0"/>
    <n v="67800"/>
    <n v="67800"/>
    <n v="0"/>
    <n v="0"/>
    <n v="67800"/>
    <n v="0"/>
    <n v="327"/>
    <n v="1"/>
    <n v="66"/>
    <x v="2"/>
    <s v="07/2021"/>
    <s v="Heating/Air conditioning upgrade"/>
    <n v="6"/>
    <s v="Heating/Air conditioning upgrade - 74"/>
    <x v="1"/>
    <x v="0"/>
  </r>
  <r>
    <n v="6933998"/>
    <n v="1"/>
    <x v="7"/>
    <n v="84"/>
    <n v="0"/>
    <n v="0"/>
    <n v="11479"/>
    <n v="0"/>
    <n v="11479"/>
    <n v="11479"/>
    <n v="0"/>
    <n v="0"/>
    <n v="11479"/>
    <n v="0"/>
    <n v="327"/>
    <n v="1"/>
    <n v="66"/>
    <x v="2"/>
    <s v="07/2021"/>
    <s v="Installation 3Ton AC unit in Server"/>
    <n v="6"/>
    <s v="Installation 3Ton AC unit in Server Room - 84"/>
    <x v="1"/>
    <x v="0"/>
  </r>
  <r>
    <n v="6933401"/>
    <n v="1"/>
    <x v="7"/>
    <n v="120"/>
    <n v="6"/>
    <n v="0"/>
    <n v="5046.8100000000004"/>
    <n v="0"/>
    <n v="5046.8100000000004"/>
    <n v="4781.8599999999997"/>
    <n v="0"/>
    <n v="264.95"/>
    <n v="4826.0200000000004"/>
    <n v="44.160000000000004"/>
    <n v="328"/>
    <n v="1"/>
    <n v="68"/>
    <x v="4"/>
    <s v="07/2021"/>
    <s v="Compass Pointe Furniture"/>
    <n v="2"/>
    <s v="Compass Pointe Furniture - 121"/>
    <x v="1"/>
    <x v="0"/>
  </r>
  <r>
    <n v="6933402"/>
    <n v="1"/>
    <x v="7"/>
    <n v="120"/>
    <n v="7"/>
    <n v="0"/>
    <n v="609.32000000000005"/>
    <n v="0"/>
    <n v="609.32000000000005"/>
    <n v="572.08000000000004"/>
    <n v="0"/>
    <n v="37.24"/>
    <n v="577.4"/>
    <n v="5.32"/>
    <n v="328"/>
    <n v="1"/>
    <n v="68"/>
    <x v="4"/>
    <s v="07/2021"/>
    <s v="Compass Pointe Furniture"/>
    <n v="2"/>
    <s v="Compass Pointe Furniture - 122"/>
    <x v="1"/>
    <x v="0"/>
  </r>
  <r>
    <n v="2273447"/>
    <n v="1"/>
    <x v="7"/>
    <n v="60"/>
    <n v="50"/>
    <n v="0"/>
    <n v="2654.85"/>
    <n v="0"/>
    <n v="2654.85"/>
    <n v="442.5"/>
    <n v="0"/>
    <n v="2212.35"/>
    <n v="486.75"/>
    <n v="44.25"/>
    <n v="329"/>
    <n v="1"/>
    <n v="73"/>
    <x v="11"/>
    <s v="07/2021"/>
    <s v="Jeff Sylvester 2020 Ford Exp"/>
    <n v="2"/>
    <s v="Jeff Sylvester 2020 Ford Exp"/>
    <x v="1"/>
    <x v="0"/>
  </r>
  <r>
    <n v="4216702"/>
    <n v="1"/>
    <x v="7"/>
    <n v="60"/>
    <n v="51"/>
    <n v="0"/>
    <n v="2.98"/>
    <n v="0"/>
    <n v="2.98"/>
    <n v="0.45"/>
    <n v="0"/>
    <n v="2.5299999999999998"/>
    <n v="0.5"/>
    <n v="0.05"/>
    <n v="329"/>
    <n v="1"/>
    <n v="73"/>
    <x v="11"/>
    <s v="07/2021"/>
    <s v="Work Order Addition"/>
    <n v="2"/>
    <s v="Vehicles - Automobiles"/>
    <x v="1"/>
    <x v="0"/>
  </r>
  <r>
    <n v="4216707"/>
    <n v="1"/>
    <x v="7"/>
    <n v="60"/>
    <n v="51"/>
    <n v="0"/>
    <n v="37783.71"/>
    <n v="0"/>
    <n v="37783.71"/>
    <n v="5667.57"/>
    <n v="0"/>
    <n v="32116.14"/>
    <n v="6297.3"/>
    <n v="629.73"/>
    <n v="329"/>
    <n v="1"/>
    <n v="73"/>
    <x v="11"/>
    <s v="07/2021"/>
    <s v="Work Order Addition"/>
    <n v="2"/>
    <s v="Vehicles - Automobiles"/>
    <x v="1"/>
    <x v="0"/>
  </r>
  <r>
    <n v="6932980"/>
    <n v="1"/>
    <x v="7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7/2021"/>
    <s v="2015 Ford Exp - J Householder"/>
    <n v="2"/>
    <s v="2015 Ford Exp - J Householder - 138"/>
    <x v="1"/>
    <x v="0"/>
  </r>
  <r>
    <n v="6932982"/>
    <n v="1"/>
    <x v="7"/>
    <n v="60"/>
    <n v="4"/>
    <n v="0"/>
    <n v="40830.839999999997"/>
    <n v="0"/>
    <n v="40830.839999999997"/>
    <n v="38108.78"/>
    <n v="0"/>
    <n v="2722.06"/>
    <n v="38789.300000000003"/>
    <n v="680.52"/>
    <n v="329"/>
    <n v="1"/>
    <n v="73"/>
    <x v="11"/>
    <s v="07/2021"/>
    <s v="2016 Ford E150 Truck Pesco FL Sales"/>
    <n v="2"/>
    <s v="2016 Ford E150 Truck Pesco FL Sales (AM-1648) - 159"/>
    <x v="1"/>
    <x v="0"/>
  </r>
  <r>
    <n v="6932990"/>
    <n v="1"/>
    <x v="7"/>
    <n v="60"/>
    <n v="1"/>
    <n v="0"/>
    <n v="41806"/>
    <n v="0"/>
    <n v="41806"/>
    <n v="41109.24"/>
    <n v="0"/>
    <n v="696.76"/>
    <n v="41806"/>
    <n v="696.76"/>
    <n v="329"/>
    <n v="1"/>
    <n v="73"/>
    <x v="11"/>
    <s v="07/2021"/>
    <s v="2016 Ford Explorer-Greg Robinson"/>
    <n v="2"/>
    <s v="2016 Ford Explorer-Greg Robinson - 155"/>
    <x v="1"/>
    <x v="0"/>
  </r>
  <r>
    <n v="6932996"/>
    <n v="1"/>
    <x v="7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7/2021"/>
    <s v="Householder Veh"/>
    <n v="2"/>
    <s v="Householder Veh - 170"/>
    <x v="1"/>
    <x v="0"/>
  </r>
  <r>
    <n v="6933102"/>
    <n v="1"/>
    <x v="7"/>
    <n v="60"/>
    <n v="10"/>
    <n v="0"/>
    <n v="35628"/>
    <n v="-35628"/>
    <n v="0"/>
    <n v="29690"/>
    <n v="-29690"/>
    <n v="0"/>
    <n v="0"/>
    <n v="0"/>
    <n v="329"/>
    <n v="1"/>
    <n v="73"/>
    <x v="11"/>
    <s v="07/2021"/>
    <s v="2017 Ford Taurus -Lou Anatrella"/>
    <n v="2"/>
    <s v="2017 Ford Taurus -Lou Anatrella - 160"/>
    <x v="1"/>
    <x v="0"/>
  </r>
  <r>
    <n v="6933260"/>
    <n v="1"/>
    <x v="7"/>
    <n v="60"/>
    <n v="0"/>
    <n v="0"/>
    <n v="38319"/>
    <n v="0"/>
    <n v="38319"/>
    <n v="38319"/>
    <n v="0"/>
    <n v="0"/>
    <n v="38319"/>
    <n v="0"/>
    <n v="329"/>
    <n v="1"/>
    <n v="73"/>
    <x v="11"/>
    <s v="07/2021"/>
    <s v="2016 Ford Explorer J. Steinmetz"/>
    <n v="2"/>
    <s v="2016 Ford Explorer J. Steinmetz - 149"/>
    <x v="1"/>
    <x v="0"/>
  </r>
  <r>
    <n v="6933263"/>
    <n v="1"/>
    <x v="7"/>
    <n v="60"/>
    <n v="0"/>
    <n v="0"/>
    <n v="42216"/>
    <n v="0"/>
    <n v="42216"/>
    <n v="42216"/>
    <n v="0"/>
    <n v="0"/>
    <n v="42216"/>
    <n v="0"/>
    <n v="329"/>
    <n v="1"/>
    <n v="73"/>
    <x v="11"/>
    <s v="07/2021"/>
    <s v="2016 Ford Explorer-Sheri Richards"/>
    <n v="2"/>
    <s v="2016 Ford Explorer-C. Martin - 153"/>
    <x v="1"/>
    <x v="0"/>
  </r>
  <r>
    <n v="6933264"/>
    <n v="1"/>
    <x v="7"/>
    <n v="60"/>
    <n v="23"/>
    <n v="0"/>
    <n v="39643"/>
    <n v="0"/>
    <n v="39643"/>
    <n v="24035.78"/>
    <n v="0"/>
    <n v="15607.22"/>
    <n v="24714.35"/>
    <n v="678.57"/>
    <n v="329"/>
    <n v="1"/>
    <n v="73"/>
    <x v="11"/>
    <s v="07/2021"/>
    <s v="2018 Ford Explorer - Champe Fisher"/>
    <n v="2"/>
    <s v="2018 Ford Explorer - Bill O'Brien - 167"/>
    <x v="1"/>
    <x v="0"/>
  </r>
  <r>
    <n v="6933382"/>
    <n v="1"/>
    <x v="7"/>
    <n v="60"/>
    <n v="0"/>
    <n v="0"/>
    <n v="35342.9"/>
    <n v="0"/>
    <n v="35342.9"/>
    <n v="35342.9"/>
    <n v="0"/>
    <n v="0"/>
    <n v="35342.9"/>
    <n v="0"/>
    <n v="329"/>
    <n v="1"/>
    <n v="73"/>
    <x v="11"/>
    <s v="07/2021"/>
    <s v="2014 GMC Acadia - Bill Hancock"/>
    <n v="2"/>
    <s v="2014 GMC Acadia - Bill Hancock - 133"/>
    <x v="1"/>
    <x v="0"/>
  </r>
  <r>
    <n v="6933393"/>
    <n v="1"/>
    <x v="7"/>
    <n v="60"/>
    <n v="12"/>
    <n v="0"/>
    <n v="39832"/>
    <n v="0"/>
    <n v="39832"/>
    <n v="31865.62"/>
    <n v="0"/>
    <n v="7966.38"/>
    <n v="32529.48"/>
    <n v="663.86"/>
    <n v="329"/>
    <n v="1"/>
    <n v="73"/>
    <x v="11"/>
    <s v="07/2021"/>
    <s v="2017 Ford Explorer - Tom Mahn"/>
    <n v="2"/>
    <s v="2017 Ford Explorer - Tom Mahn - 162"/>
    <x v="1"/>
    <x v="0"/>
  </r>
  <r>
    <n v="6933678"/>
    <n v="1"/>
    <x v="7"/>
    <n v="60"/>
    <n v="0"/>
    <n v="0"/>
    <n v="29995.88"/>
    <n v="0"/>
    <n v="29995.88"/>
    <n v="29995.88"/>
    <n v="0"/>
    <n v="0"/>
    <n v="29995.88"/>
    <n v="0"/>
    <n v="329"/>
    <n v="1"/>
    <n v="73"/>
    <x v="11"/>
    <s v="07/2021"/>
    <s v="2016 Ford F-150 Saftey"/>
    <n v="2"/>
    <s v="2016 Ford F-150 Saftey - 150"/>
    <x v="1"/>
    <x v="0"/>
  </r>
  <r>
    <n v="6933821"/>
    <n v="1"/>
    <x v="7"/>
    <n v="60"/>
    <n v="0"/>
    <n v="0"/>
    <n v="35604"/>
    <n v="-35604"/>
    <n v="0"/>
    <n v="35604"/>
    <n v="-35604"/>
    <n v="0"/>
    <n v="0"/>
    <n v="0"/>
    <n v="329"/>
    <n v="1"/>
    <n v="73"/>
    <x v="11"/>
    <s v="07/2021"/>
    <s v="2015 Ford Taurus V. Gadgil"/>
    <n v="2"/>
    <s v="2015 Ford Taurus V. Gadgil - 148"/>
    <x v="1"/>
    <x v="0"/>
  </r>
  <r>
    <n v="6933829"/>
    <n v="1"/>
    <x v="7"/>
    <n v="60"/>
    <n v="1"/>
    <n v="0"/>
    <n v="40961.57"/>
    <n v="0"/>
    <n v="40961.57"/>
    <n v="40278.879999999997"/>
    <n v="0"/>
    <n v="682.69"/>
    <n v="40961.57"/>
    <n v="682.69"/>
    <n v="329"/>
    <n v="1"/>
    <n v="73"/>
    <x v="11"/>
    <s v="07/2021"/>
    <s v="2016 Ford Explorer XLT -Brian Goff"/>
    <n v="2"/>
    <s v="2016 Ford Explorer XLT -Brian Goff - 154"/>
    <x v="1"/>
    <x v="0"/>
  </r>
  <r>
    <n v="6933830"/>
    <n v="1"/>
    <x v="7"/>
    <n v="60"/>
    <n v="0"/>
    <n v="0"/>
    <n v="23867"/>
    <n v="0"/>
    <n v="23867"/>
    <n v="23867"/>
    <n v="0"/>
    <n v="0"/>
    <n v="23867"/>
    <n v="0"/>
    <n v="329"/>
    <n v="1"/>
    <n v="73"/>
    <x v="11"/>
    <s v="07/2021"/>
    <s v="2016 Ford Fusion  - HR Dept spare"/>
    <n v="2"/>
    <s v="2016 Ford Fusion  - HR Dept spare - 147"/>
    <x v="1"/>
    <x v="0"/>
  </r>
  <r>
    <n v="6934022"/>
    <n v="1"/>
    <x v="7"/>
    <n v="60"/>
    <n v="23"/>
    <n v="0"/>
    <n v="40111.449999999997"/>
    <n v="0"/>
    <n v="40111.449999999997"/>
    <n v="24319.8"/>
    <n v="0"/>
    <n v="15791.65"/>
    <n v="25006.39"/>
    <n v="686.59"/>
    <n v="329"/>
    <n v="1"/>
    <n v="73"/>
    <x v="11"/>
    <s v="07/2021"/>
    <s v="2018 Ford Explorer White - L. Orr"/>
    <n v="2"/>
    <s v="2018 Ford Explorer White - L. Orr - 178"/>
    <x v="1"/>
    <x v="0"/>
  </r>
  <r>
    <n v="6934034"/>
    <n v="1"/>
    <x v="7"/>
    <n v="60"/>
    <n v="37"/>
    <n v="0"/>
    <n v="29646.39"/>
    <n v="0"/>
    <n v="29646.39"/>
    <n v="11005.98"/>
    <n v="0"/>
    <n v="18640.41"/>
    <n v="11509.77"/>
    <n v="503.79"/>
    <n v="329"/>
    <n v="1"/>
    <n v="73"/>
    <x v="11"/>
    <s v="07/2021"/>
    <s v="2017 Ford Edge Steve Baccino"/>
    <n v="2"/>
    <s v="2017 Ford Edge Steve Baccino - 175"/>
    <x v="1"/>
    <x v="0"/>
  </r>
  <r>
    <n v="6934052"/>
    <n v="1"/>
    <x v="7"/>
    <n v="60"/>
    <n v="38"/>
    <n v="0"/>
    <n v="65092"/>
    <n v="0"/>
    <n v="65092"/>
    <n v="23074.29"/>
    <n v="0"/>
    <n v="42017.71"/>
    <n v="24180.02"/>
    <n v="1105.73"/>
    <n v="329"/>
    <n v="1"/>
    <n v="73"/>
    <x v="11"/>
    <s v="07/2021"/>
    <s v="2019 Chevy Tahoe - Moriarty"/>
    <n v="2"/>
    <s v="2019 Chevy Tahoe - Moriarty - 177"/>
    <x v="1"/>
    <x v="0"/>
  </r>
  <r>
    <n v="6934061"/>
    <n v="1"/>
    <x v="7"/>
    <n v="60"/>
    <n v="18"/>
    <n v="0"/>
    <n v="6344.61"/>
    <n v="0"/>
    <n v="6344.61"/>
    <n v="6344.61"/>
    <n v="0"/>
    <n v="0"/>
    <n v="6344.61"/>
    <n v="0"/>
    <n v="329"/>
    <n v="1"/>
    <n v="73"/>
    <x v="11"/>
    <s v="07/2021"/>
    <s v="2017 Ford Edge Steve Baccino"/>
    <n v="2"/>
    <s v="2017 Ford Edge Steve Baccino - 176"/>
    <x v="1"/>
    <x v="0"/>
  </r>
  <r>
    <n v="6934081"/>
    <n v="1"/>
    <x v="7"/>
    <n v="60"/>
    <n v="34"/>
    <n v="0"/>
    <n v="44783.54"/>
    <n v="0"/>
    <n v="44783.54"/>
    <n v="18877.48"/>
    <n v="0"/>
    <n v="25906.06"/>
    <n v="19639.419999999998"/>
    <n v="761.94"/>
    <n v="329"/>
    <n v="1"/>
    <n v="73"/>
    <x v="11"/>
    <s v="07/2021"/>
    <s v="2019 Ford Explorer XLT - Galtman"/>
    <n v="2"/>
    <s v="2019 Ford Explorer XLT - Galtman - 171"/>
    <x v="1"/>
    <x v="0"/>
  </r>
  <r>
    <n v="7003533"/>
    <n v="1"/>
    <x v="7"/>
    <n v="60"/>
    <n v="42"/>
    <n v="0"/>
    <n v="56746.98"/>
    <n v="0"/>
    <n v="56746.98"/>
    <n v="16314.73"/>
    <n v="0"/>
    <n v="40432.25"/>
    <n v="17277.400000000001"/>
    <n v="962.67000000000007"/>
    <n v="329"/>
    <n v="1"/>
    <n v="73"/>
    <x v="11"/>
    <s v="07/2021"/>
    <s v="2020 Ford Explorer - Sylvester"/>
    <n v="2"/>
    <s v="2020 Ford Explorer - Sylvester - 179"/>
    <x v="1"/>
    <x v="0"/>
  </r>
  <r>
    <n v="7004104"/>
    <n v="1"/>
    <x v="7"/>
    <n v="60"/>
    <n v="43"/>
    <n v="0"/>
    <n v="51694"/>
    <n v="0"/>
    <n v="51694"/>
    <n v="13996.65"/>
    <n v="0"/>
    <n v="37697.35"/>
    <n v="14873.33"/>
    <n v="876.68000000000006"/>
    <n v="329"/>
    <n v="1"/>
    <n v="73"/>
    <x v="11"/>
    <s v="07/2021"/>
    <s v="2020 GMC Acadia - Cooper"/>
    <n v="2"/>
    <s v="2020 GMC Acadia - Cooper -180"/>
    <x v="1"/>
    <x v="0"/>
  </r>
  <r>
    <n v="17743128"/>
    <n v="1"/>
    <x v="7"/>
    <n v="60"/>
    <n v="51"/>
    <n v="0"/>
    <n v="-4001"/>
    <n v="0"/>
    <n v="-4001"/>
    <n v="-600.12"/>
    <n v="0"/>
    <n v="-3400.88"/>
    <n v="-666.8"/>
    <n v="-66.680000000000007"/>
    <n v="329"/>
    <n v="1"/>
    <n v="73"/>
    <x v="11"/>
    <s v="07/2021"/>
    <s v="Work Order Addition"/>
    <n v="2"/>
    <s v="Transportation Equipment"/>
    <x v="1"/>
    <x v="0"/>
  </r>
  <r>
    <n v="24741607"/>
    <n v="1"/>
    <x v="7"/>
    <n v="60"/>
    <n v="56"/>
    <n v="0"/>
    <n v="57296.39"/>
    <n v="0"/>
    <n v="57296.39"/>
    <n v="3761.1"/>
    <n v="0"/>
    <n v="53535.29"/>
    <n v="4717.09"/>
    <n v="955.99"/>
    <n v="329"/>
    <n v="1"/>
    <n v="73"/>
    <x v="11"/>
    <s v="07/2021"/>
    <s v="Work Order Addition"/>
    <n v="2"/>
    <s v="Vehicles - Automobiles"/>
    <x v="1"/>
    <x v="0"/>
  </r>
  <r>
    <n v="24741612"/>
    <n v="1"/>
    <x v="7"/>
    <n v="60"/>
    <n v="57"/>
    <n v="0"/>
    <n v="49943.63"/>
    <n v="0"/>
    <n v="49943.63"/>
    <n v="2497.17"/>
    <n v="0"/>
    <n v="47446.46"/>
    <n v="3329.56"/>
    <n v="832.39"/>
    <n v="329"/>
    <n v="1"/>
    <n v="73"/>
    <x v="11"/>
    <s v="07/2021"/>
    <s v="Work Order Addition"/>
    <n v="2"/>
    <s v="Vehicles - Automobiles"/>
    <x v="1"/>
    <x v="0"/>
  </r>
  <r>
    <n v="33979323"/>
    <n v="1"/>
    <x v="7"/>
    <n v="60"/>
    <n v="54"/>
    <n v="0"/>
    <n v="73022.929999999993"/>
    <n v="0"/>
    <n v="73022.929999999993"/>
    <n v="7302.3"/>
    <n v="0"/>
    <n v="65720.63"/>
    <n v="8519.35"/>
    <n v="1217.05"/>
    <n v="329"/>
    <n v="1"/>
    <n v="73"/>
    <x v="11"/>
    <s v="07/2021"/>
    <s v="Work Order Addition"/>
    <n v="2"/>
    <s v="Vehicles - Automobiles"/>
    <x v="1"/>
    <x v="0"/>
  </r>
  <r>
    <n v="34685501"/>
    <n v="1"/>
    <x v="7"/>
    <n v="60"/>
    <n v="59"/>
    <n v="0"/>
    <n v="55552.99"/>
    <n v="0"/>
    <n v="55552.99"/>
    <n v="925.88"/>
    <n v="0"/>
    <n v="54627.11"/>
    <n v="1851.76"/>
    <n v="925.88"/>
    <n v="329"/>
    <n v="1"/>
    <n v="73"/>
    <x v="11"/>
    <s v="07/2021"/>
    <s v="Vikrant Gadgil Vehicle"/>
    <n v="2"/>
    <s v="Replace 2015 Ford Taurus VIn 1FAH2H82FG163002"/>
    <x v="1"/>
    <x v="0"/>
  </r>
  <r>
    <n v="34685504"/>
    <n v="1"/>
    <x v="7"/>
    <n v="60"/>
    <n v="59"/>
    <n v="0"/>
    <n v="40524.65"/>
    <n v="0"/>
    <n v="40524.65"/>
    <n v="675.41"/>
    <n v="0"/>
    <n v="39849.24"/>
    <n v="1350.82"/>
    <n v="675.41"/>
    <n v="329"/>
    <n v="1"/>
    <n v="73"/>
    <x v="11"/>
    <s v="07/2021"/>
    <s v="2021 GMC Acadia   Stankiewicz"/>
    <n v="2"/>
    <s v="2021 GMC Acadia   Justin Stankiewicz VIN 1GKKNMLS8MZ193910"/>
    <x v="1"/>
    <x v="0"/>
  </r>
  <r>
    <n v="6932995"/>
    <n v="1"/>
    <x v="7"/>
    <n v="84"/>
    <n v="48"/>
    <n v="0"/>
    <n v="8954"/>
    <n v="0"/>
    <n v="8954"/>
    <n v="3754.88"/>
    <n v="0"/>
    <n v="5199.12"/>
    <n v="3863.19"/>
    <n v="108.31"/>
    <n v="330"/>
    <n v="1"/>
    <n v="76"/>
    <x v="9"/>
    <s v="07/2021"/>
    <s v="Customer Care Cisco Phone System"/>
    <n v="2"/>
    <s v="Customer Care Cisco Phone System - 168"/>
    <x v="1"/>
    <x v="0"/>
  </r>
  <r>
    <n v="6933270"/>
    <n v="1"/>
    <x v="7"/>
    <n v="84"/>
    <n v="46"/>
    <n v="0"/>
    <n v="9456.25"/>
    <n v="0"/>
    <n v="9456.25"/>
    <n v="4277.8"/>
    <n v="0"/>
    <n v="5178.45"/>
    <n v="4390.37"/>
    <n v="112.57000000000001"/>
    <n v="330"/>
    <n v="1"/>
    <n v="76"/>
    <x v="9"/>
    <s v="07/2021"/>
    <s v="Cisco Phone Equip, (67) Microphones"/>
    <n v="2"/>
    <s v="Cisco Phone Equip, (67) Microphones &amp; (73) Headsets - 166"/>
    <x v="1"/>
    <x v="0"/>
  </r>
  <r>
    <n v="6933412"/>
    <n v="1"/>
    <x v="7"/>
    <n v="84"/>
    <n v="50"/>
    <n v="0"/>
    <n v="16375"/>
    <n v="0"/>
    <n v="16375"/>
    <n v="6475.73"/>
    <n v="0"/>
    <n v="9899.27"/>
    <n v="6673.72"/>
    <n v="197.99"/>
    <n v="330"/>
    <n v="1"/>
    <n v="76"/>
    <x v="9"/>
    <s v="07/2021"/>
    <s v="Customer Care Cisco Phone System"/>
    <n v="2"/>
    <s v="Customer Care Cisco Phone System - 169"/>
    <x v="1"/>
    <x v="0"/>
  </r>
  <r>
    <n v="6933844"/>
    <n v="1"/>
    <x v="7"/>
    <n v="84"/>
    <n v="41"/>
    <n v="0"/>
    <n v="404019.88"/>
    <n v="0"/>
    <n v="404019.88"/>
    <n v="203234.24"/>
    <n v="0"/>
    <n v="200785.64"/>
    <n v="208131.45"/>
    <n v="4897.21"/>
    <n v="330"/>
    <n v="1"/>
    <n v="76"/>
    <x v="9"/>
    <s v="07/2021"/>
    <s v="Customer Care Cisco Phone System"/>
    <n v="2"/>
    <s v="Customer Care Cisco Phone System - 164"/>
    <x v="1"/>
    <x v="0"/>
  </r>
  <r>
    <n v="6933996"/>
    <n v="1"/>
    <x v="7"/>
    <n v="84"/>
    <n v="44"/>
    <n v="0"/>
    <n v="30844.91"/>
    <n v="0"/>
    <n v="30844.91"/>
    <n v="14688.04"/>
    <n v="0"/>
    <n v="16156.87"/>
    <n v="15055.24"/>
    <n v="367.2"/>
    <n v="330"/>
    <n v="1"/>
    <n v="76"/>
    <x v="9"/>
    <s v="07/2021"/>
    <s v="Customer Care Cisco Phone System"/>
    <n v="2"/>
    <s v="Customer Care Cisco Phone System - 165"/>
    <x v="1"/>
    <x v="0"/>
  </r>
  <r>
    <n v="6932986"/>
    <n v="1"/>
    <x v="8"/>
    <n v="84"/>
    <n v="35"/>
    <n v="0"/>
    <n v="164635.24"/>
    <n v="0"/>
    <n v="164635.24"/>
    <n v="94663.07"/>
    <n v="0"/>
    <n v="69972.17"/>
    <n v="96662.27"/>
    <n v="1999.2"/>
    <n v="308"/>
    <n v="1"/>
    <n v="39"/>
    <x v="0"/>
    <s v="08/2021"/>
    <s v="Utilities International - Phase 1"/>
    <n v="2"/>
    <s v="Utilities International - Phase 1 - 1579"/>
    <x v="0"/>
    <x v="0"/>
  </r>
  <r>
    <n v="6933095"/>
    <n v="1"/>
    <x v="8"/>
    <n v="84"/>
    <n v="48"/>
    <n v="0"/>
    <n v="1625"/>
    <n v="0"/>
    <n v="1625"/>
    <n v="681.65"/>
    <n v="0"/>
    <n v="943.35"/>
    <n v="701.3"/>
    <n v="19.650000000000002"/>
    <n v="308"/>
    <n v="1"/>
    <n v="39"/>
    <x v="0"/>
    <s v="08/2021"/>
    <s v="Utilities International - Phase 2"/>
    <n v="2"/>
    <s v="Utilities International - Phase 2 - 1779"/>
    <x v="0"/>
    <x v="0"/>
  </r>
  <r>
    <n v="6933388"/>
    <n v="1"/>
    <x v="8"/>
    <n v="84"/>
    <n v="47"/>
    <n v="0"/>
    <n v="-1778.34"/>
    <n v="0"/>
    <n v="-1778.34"/>
    <n v="-767.23"/>
    <n v="0"/>
    <n v="-1011.11"/>
    <n v="-788.74"/>
    <n v="-21.51"/>
    <n v="308"/>
    <n v="1"/>
    <n v="39"/>
    <x v="0"/>
    <s v="08/2021"/>
    <s v="Utilities International - Phase 2"/>
    <n v="2"/>
    <s v="Utilities International - Phase 2 - 1764"/>
    <x v="0"/>
    <x v="0"/>
  </r>
  <r>
    <n v="6933673"/>
    <n v="1"/>
    <x v="8"/>
    <n v="84"/>
    <n v="45"/>
    <n v="0"/>
    <n v="1021008.31"/>
    <n v="0"/>
    <n v="1021008.31"/>
    <n v="464923.4"/>
    <n v="0"/>
    <n v="556084.91"/>
    <n v="477280.84"/>
    <n v="12357.44"/>
    <n v="308"/>
    <n v="1"/>
    <n v="39"/>
    <x v="0"/>
    <s v="08/2021"/>
    <s v="Utilities International - Phase 2"/>
    <n v="2"/>
    <s v="Utilities International - Phase 2 - 1755"/>
    <x v="0"/>
    <x v="0"/>
  </r>
  <r>
    <n v="6933825"/>
    <n v="1"/>
    <x v="8"/>
    <n v="84"/>
    <n v="46"/>
    <n v="0"/>
    <n v="261.20999999999998"/>
    <n v="0"/>
    <n v="261.20999999999998"/>
    <n v="115.82"/>
    <n v="0"/>
    <n v="145.38999999999999"/>
    <n v="118.98"/>
    <n v="3.16"/>
    <n v="308"/>
    <n v="1"/>
    <n v="39"/>
    <x v="0"/>
    <s v="08/2021"/>
    <s v="Utilities International - Phase 2"/>
    <n v="2"/>
    <s v="Utilities International - Phase 2 - 1774"/>
    <x v="0"/>
    <x v="0"/>
  </r>
  <r>
    <n v="6933826"/>
    <n v="1"/>
    <x v="8"/>
    <n v="84"/>
    <n v="50"/>
    <n v="0"/>
    <n v="1300"/>
    <n v="0"/>
    <n v="1300"/>
    <n v="514.25"/>
    <n v="0"/>
    <n v="785.75"/>
    <n v="529.97"/>
    <n v="15.72"/>
    <n v="308"/>
    <n v="1"/>
    <n v="39"/>
    <x v="0"/>
    <s v="08/2021"/>
    <s v="Utilities International - Phase 2"/>
    <n v="2"/>
    <s v="Utilities International - Phase 2 - 1790"/>
    <x v="0"/>
    <x v="0"/>
  </r>
  <r>
    <n v="6933976"/>
    <n v="1"/>
    <x v="8"/>
    <n v="84"/>
    <n v="49"/>
    <n v="0"/>
    <n v="10697.46"/>
    <n v="0"/>
    <n v="10697.46"/>
    <n v="4359.76"/>
    <n v="0"/>
    <n v="6337.7"/>
    <n v="4489.1000000000004"/>
    <n v="129.34"/>
    <n v="308"/>
    <n v="1"/>
    <n v="39"/>
    <x v="0"/>
    <s v="08/2021"/>
    <s v="Utilities International - Phase 2"/>
    <n v="2"/>
    <s v="Utilities International - Phase 2 - 1786"/>
    <x v="0"/>
    <x v="0"/>
  </r>
  <r>
    <n v="6933977"/>
    <n v="1"/>
    <x v="8"/>
    <n v="84"/>
    <n v="51"/>
    <n v="0"/>
    <n v="18074.14"/>
    <n v="0"/>
    <n v="18074.14"/>
    <n v="6934.31"/>
    <n v="0"/>
    <n v="11139.83"/>
    <n v="7152.74"/>
    <n v="218.43"/>
    <n v="308"/>
    <n v="1"/>
    <n v="39"/>
    <x v="0"/>
    <s v="08/2021"/>
    <s v="Utilities International - Phase 2"/>
    <n v="2"/>
    <s v="Utilities International - Phase 2 - 1799"/>
    <x v="0"/>
    <x v="0"/>
  </r>
  <r>
    <n v="6933983"/>
    <n v="1"/>
    <x v="8"/>
    <n v="84"/>
    <n v="52"/>
    <n v="0"/>
    <n v="1950"/>
    <n v="0"/>
    <n v="1950"/>
    <n v="724.83"/>
    <n v="0"/>
    <n v="1225.17"/>
    <n v="748.39"/>
    <n v="23.56"/>
    <n v="308"/>
    <n v="1"/>
    <n v="39"/>
    <x v="0"/>
    <s v="08/2021"/>
    <s v="Utilities International - Phase 2"/>
    <n v="2"/>
    <s v="Utilities International - Phase 2 - 1808"/>
    <x v="0"/>
    <x v="0"/>
  </r>
  <r>
    <n v="6934027"/>
    <n v="1"/>
    <x v="8"/>
    <n v="84"/>
    <n v="54"/>
    <n v="0"/>
    <n v="10393.98"/>
    <n v="0"/>
    <n v="10393.98"/>
    <n v="3615.28"/>
    <n v="0"/>
    <n v="6778.7"/>
    <n v="3740.81"/>
    <n v="125.53"/>
    <n v="308"/>
    <n v="1"/>
    <n v="39"/>
    <x v="0"/>
    <s v="08/2021"/>
    <s v="Utilities International - Phase 2"/>
    <n v="2"/>
    <s v="Utilities International - Phase 2 - 1810"/>
    <x v="0"/>
    <x v="0"/>
  </r>
  <r>
    <n v="6934066"/>
    <n v="1"/>
    <x v="8"/>
    <n v="84"/>
    <n v="56"/>
    <n v="0"/>
    <n v="3250"/>
    <n v="0"/>
    <n v="3250"/>
    <n v="1052.8399999999999"/>
    <n v="0"/>
    <n v="2197.16"/>
    <n v="1092.07"/>
    <n v="39.230000000000004"/>
    <n v="308"/>
    <n v="1"/>
    <n v="39"/>
    <x v="0"/>
    <s v="08/2021"/>
    <s v="Utilities International - Phase 2"/>
    <n v="2"/>
    <s v="Utilities International - Phase 2 - 1822"/>
    <x v="0"/>
    <x v="0"/>
  </r>
  <r>
    <n v="6934076"/>
    <n v="1"/>
    <x v="8"/>
    <n v="84"/>
    <n v="57"/>
    <n v="0"/>
    <n v="13092.33"/>
    <n v="0"/>
    <n v="13092.33"/>
    <n v="4084.91"/>
    <n v="0"/>
    <n v="9007.42"/>
    <n v="4242.93"/>
    <n v="158.02000000000001"/>
    <n v="308"/>
    <n v="1"/>
    <n v="39"/>
    <x v="0"/>
    <s v="08/2021"/>
    <s v="Utilities International - Phase 2"/>
    <n v="2"/>
    <s v="Utilities International - Phase 2 - 1824"/>
    <x v="0"/>
    <x v="0"/>
  </r>
  <r>
    <n v="6933481"/>
    <n v="1"/>
    <x v="8"/>
    <n v="60"/>
    <n v="0"/>
    <n v="0"/>
    <n v="5716.29"/>
    <n v="0"/>
    <n v="5716.29"/>
    <n v="5716.29"/>
    <n v="0"/>
    <n v="5716.29"/>
    <n v="5716.29"/>
    <n v="0"/>
    <n v="300"/>
    <n v="1"/>
    <n v="62"/>
    <x v="1"/>
    <s v="08/2021"/>
    <s v="Organizational Expense"/>
    <n v="4"/>
    <s v="Organizational Expense - 1"/>
    <x v="0"/>
    <x v="0"/>
  </r>
  <r>
    <n v="6933924"/>
    <n v="1"/>
    <x v="8"/>
    <n v="60"/>
    <n v="0"/>
    <n v="0"/>
    <n v="250"/>
    <n v="0"/>
    <n v="250"/>
    <n v="250"/>
    <n v="0"/>
    <n v="250"/>
    <n v="250"/>
    <n v="0"/>
    <n v="300"/>
    <n v="1"/>
    <n v="62"/>
    <x v="1"/>
    <s v="08/2021"/>
    <s v="Merger Expenses"/>
    <n v="4"/>
    <s v="Merger Expenses - 2"/>
    <x v="0"/>
    <x v="0"/>
  </r>
  <r>
    <n v="3775374"/>
    <n v="1"/>
    <x v="8"/>
    <n v="180"/>
    <n v="172"/>
    <n v="0"/>
    <n v="1513.52"/>
    <n v="0"/>
    <n v="1513.52"/>
    <n v="67.28"/>
    <n v="0"/>
    <n v="1446.24"/>
    <n v="75.69"/>
    <n v="8.41"/>
    <n v="301"/>
    <n v="1"/>
    <n v="66"/>
    <x v="2"/>
    <s v="08/2021"/>
    <s v="Energy Lane Warehouse Office"/>
    <n v="6"/>
    <s v="Energy Lane Warehouse Office"/>
    <x v="0"/>
    <x v="1"/>
  </r>
  <r>
    <n v="6932921"/>
    <n v="1"/>
    <x v="8"/>
    <n v="120"/>
    <n v="28"/>
    <n v="0"/>
    <n v="127874.67"/>
    <n v="0"/>
    <n v="127874.67"/>
    <n v="97343.33"/>
    <n v="0"/>
    <n v="30531.34"/>
    <n v="98433.74"/>
    <n v="1090.4100000000001"/>
    <n v="301"/>
    <n v="1"/>
    <n v="66"/>
    <x v="2"/>
    <s v="08/2021"/>
    <s v="Silver Lake Office Additions"/>
    <n v="6"/>
    <s v="Silver Lake Office Additions - 1163"/>
    <x v="0"/>
    <x v="2"/>
  </r>
  <r>
    <n v="6932947"/>
    <n v="1"/>
    <x v="8"/>
    <n v="480"/>
    <n v="441"/>
    <n v="0"/>
    <n v="3603347.56"/>
    <n v="0"/>
    <n v="3603347.56"/>
    <n v="285511.92"/>
    <n v="0"/>
    <n v="3317835.64"/>
    <n v="293035.34000000003"/>
    <n v="7523.42"/>
    <n v="301"/>
    <n v="1"/>
    <n v="66"/>
    <x v="2"/>
    <s v="08/2021"/>
    <s v="Dover Stover/Energy Lane Office"/>
    <n v="6"/>
    <s v="Dover Stover/Energy Lane Office - 1748"/>
    <x v="0"/>
    <x v="1"/>
  </r>
  <r>
    <n v="6932948"/>
    <n v="1"/>
    <x v="8"/>
    <n v="480"/>
    <n v="441"/>
    <n v="0"/>
    <n v="129456.21"/>
    <n v="0"/>
    <n v="129456.21"/>
    <n v="10257.459999999999"/>
    <n v="0"/>
    <n v="119198.75"/>
    <n v="10527.75"/>
    <n v="270.29000000000002"/>
    <n v="301"/>
    <n v="1"/>
    <n v="66"/>
    <x v="2"/>
    <s v="08/2021"/>
    <s v="Dover Stover/Energy Lane Warehouse"/>
    <n v="6"/>
    <s v="Dover Stover/Energy Lane Warehouse - 1749"/>
    <x v="0"/>
    <x v="1"/>
  </r>
  <r>
    <n v="6932951"/>
    <n v="1"/>
    <x v="8"/>
    <n v="60"/>
    <n v="0"/>
    <n v="0"/>
    <n v="8490"/>
    <n v="0"/>
    <n v="8490"/>
    <n v="8490"/>
    <n v="0"/>
    <n v="0"/>
    <n v="8490"/>
    <n v="0"/>
    <n v="301"/>
    <n v="1"/>
    <n v="66"/>
    <x v="2"/>
    <s v="08/2021"/>
    <s v="AC Unit for SL Server Room"/>
    <n v="6"/>
    <s v="AC Unit for SL Server Room - 1250"/>
    <x v="0"/>
    <x v="2"/>
  </r>
  <r>
    <n v="6932962"/>
    <n v="1"/>
    <x v="8"/>
    <n v="60"/>
    <n v="0"/>
    <n v="0"/>
    <n v="8250"/>
    <n v="0"/>
    <n v="8250"/>
    <n v="8250"/>
    <n v="0"/>
    <n v="0"/>
    <n v="8250"/>
    <n v="0"/>
    <n v="301"/>
    <n v="1"/>
    <n v="66"/>
    <x v="2"/>
    <s v="08/2021"/>
    <s v="Enhance electrical service at SL"/>
    <n v="6"/>
    <s v="Enhance electrical service at SL - 911"/>
    <x v="0"/>
    <x v="2"/>
  </r>
  <r>
    <n v="6933059"/>
    <n v="1"/>
    <x v="8"/>
    <n v="120"/>
    <n v="54"/>
    <n v="0"/>
    <n v="300663.94"/>
    <n v="0"/>
    <n v="300663.94"/>
    <n v="150313.57999999999"/>
    <n v="0"/>
    <n v="150350.35999999999"/>
    <n v="153097.85"/>
    <n v="2784.27"/>
    <n v="301"/>
    <n v="1"/>
    <n v="66"/>
    <x v="2"/>
    <s v="08/2021"/>
    <s v="Silver Lake 2nd Floor Renovations"/>
    <n v="6"/>
    <s v="Silver Lake 2nd Floor Renovations - 1364"/>
    <x v="0"/>
    <x v="2"/>
  </r>
  <r>
    <n v="6933067"/>
    <n v="1"/>
    <x v="8"/>
    <n v="120"/>
    <n v="38"/>
    <n v="0"/>
    <n v="8534"/>
    <n v="0"/>
    <n v="8534"/>
    <n v="5780.6"/>
    <n v="0"/>
    <n v="2753.4"/>
    <n v="5853.06"/>
    <n v="72.460000000000008"/>
    <n v="301"/>
    <n v="1"/>
    <n v="66"/>
    <x v="2"/>
    <s v="08/2021"/>
    <s v="SL Treasury AC Replacement"/>
    <n v="6"/>
    <s v="SL Treasury AC Replacement - 1210"/>
    <x v="0"/>
    <x v="2"/>
  </r>
  <r>
    <n v="6933079"/>
    <n v="1"/>
    <x v="8"/>
    <n v="480"/>
    <n v="448"/>
    <n v="0"/>
    <n v="6615.23"/>
    <n v="0"/>
    <n v="6615.23"/>
    <n v="427.66"/>
    <n v="0"/>
    <n v="6187.57"/>
    <n v="441.47"/>
    <n v="13.81"/>
    <n v="301"/>
    <n v="1"/>
    <n v="66"/>
    <x v="2"/>
    <s v="08/2021"/>
    <s v="Dover Stover/Energy Lane Office"/>
    <n v="6"/>
    <s v="Dover Stover/Energy Lane Office - 1801"/>
    <x v="0"/>
    <x v="1"/>
  </r>
  <r>
    <n v="6933083"/>
    <n v="1"/>
    <x v="8"/>
    <n v="60"/>
    <n v="0"/>
    <n v="0"/>
    <n v="2120.36"/>
    <n v="0"/>
    <n v="2120.36"/>
    <n v="2120.36"/>
    <n v="0"/>
    <n v="0"/>
    <n v="2120.36"/>
    <n v="0"/>
    <n v="301"/>
    <n v="1"/>
    <n v="66"/>
    <x v="2"/>
    <s v="08/2021"/>
    <s v="Electrical Work For Is Department"/>
    <n v="6"/>
    <s v="Electrical Work For Is Department - 404"/>
    <x v="0"/>
    <x v="1"/>
  </r>
  <r>
    <n v="6933084"/>
    <n v="1"/>
    <x v="8"/>
    <n v="60"/>
    <n v="0"/>
    <n v="0"/>
    <n v="719.88"/>
    <n v="0"/>
    <n v="719.88"/>
    <n v="719.88"/>
    <n v="0"/>
    <n v="0"/>
    <n v="719.88"/>
    <n v="0"/>
    <n v="301"/>
    <n v="1"/>
    <n v="66"/>
    <x v="2"/>
    <s v="08/2021"/>
    <s v="Enhance electrical service at SL"/>
    <n v="6"/>
    <s v="Enhance electrical service at SL - 919"/>
    <x v="0"/>
    <x v="2"/>
  </r>
  <r>
    <n v="6933195"/>
    <n v="1"/>
    <x v="8"/>
    <n v="120"/>
    <n v="81"/>
    <n v="0"/>
    <n v="44213.9"/>
    <n v="0"/>
    <n v="44213.9"/>
    <n v="14058.69"/>
    <n v="0"/>
    <n v="30155.21"/>
    <n v="14430.98"/>
    <n v="372.29"/>
    <n v="301"/>
    <n v="1"/>
    <n v="66"/>
    <x v="2"/>
    <s v="08/2021"/>
    <s v="Newark Office Architecture"/>
    <n v="6"/>
    <s v="Newark Office Architecture - 1747"/>
    <x v="0"/>
    <x v="3"/>
  </r>
  <r>
    <n v="6933196"/>
    <n v="1"/>
    <x v="8"/>
    <n v="120"/>
    <n v="84"/>
    <n v="0"/>
    <n v="4235.8900000000003"/>
    <n v="0"/>
    <n v="4235.8900000000003"/>
    <n v="1240.8699999999999"/>
    <n v="0"/>
    <n v="2995.02"/>
    <n v="1276.52"/>
    <n v="35.65"/>
    <n v="301"/>
    <n v="1"/>
    <n v="66"/>
    <x v="2"/>
    <s v="08/2021"/>
    <s v="Newark Office Architecture"/>
    <n v="6"/>
    <s v="Newark Office Architecture - 1778"/>
    <x v="0"/>
    <x v="3"/>
  </r>
  <r>
    <n v="6933228"/>
    <n v="1"/>
    <x v="8"/>
    <n v="77"/>
    <n v="0"/>
    <n v="0"/>
    <n v="7648.79"/>
    <n v="0"/>
    <n v="7648.79"/>
    <n v="7648.79"/>
    <n v="0"/>
    <n v="0"/>
    <n v="7648.79"/>
    <n v="0"/>
    <n v="301"/>
    <n v="1"/>
    <n v="66"/>
    <x v="2"/>
    <s v="08/2021"/>
    <s v="COMPASS POINTE BLDG"/>
    <n v="6"/>
    <s v="COMPASS POINTE BLDG - 1050"/>
    <x v="0"/>
    <x v="4"/>
  </r>
  <r>
    <n v="6933476"/>
    <n v="1"/>
    <x v="8"/>
    <n v="120"/>
    <n v="87"/>
    <n v="0"/>
    <n v="8160"/>
    <n v="0"/>
    <n v="8160"/>
    <n v="2186.0500000000002"/>
    <n v="0"/>
    <n v="5973.95"/>
    <n v="2254.7199999999998"/>
    <n v="68.67"/>
    <n v="301"/>
    <n v="1"/>
    <n v="66"/>
    <x v="2"/>
    <s v="08/2021"/>
    <s v="Newark Office Project Management"/>
    <n v="6"/>
    <s v="Newark Office Project Management - 1789"/>
    <x v="0"/>
    <x v="3"/>
  </r>
  <r>
    <n v="6933477"/>
    <n v="1"/>
    <x v="8"/>
    <n v="120"/>
    <n v="86"/>
    <n v="0"/>
    <n v="2720"/>
    <n v="0"/>
    <n v="2720"/>
    <n v="751.35"/>
    <n v="0"/>
    <n v="1968.65"/>
    <n v="774.24"/>
    <n v="22.89"/>
    <n v="301"/>
    <n v="1"/>
    <n v="66"/>
    <x v="2"/>
    <s v="08/2021"/>
    <s v="Newark Office Project Management"/>
    <n v="6"/>
    <s v="Newark Office Project Management - 1795"/>
    <x v="0"/>
    <x v="3"/>
  </r>
  <r>
    <n v="6933486"/>
    <n v="1"/>
    <x v="8"/>
    <n v="120"/>
    <n v="22"/>
    <n v="0"/>
    <n v="42500"/>
    <n v="0"/>
    <n v="42500"/>
    <n v="34497.769999999997"/>
    <n v="0"/>
    <n v="8002.23"/>
    <n v="34861.51"/>
    <n v="363.74"/>
    <n v="301"/>
    <n v="1"/>
    <n v="66"/>
    <x v="2"/>
    <s v="08/2021"/>
    <s v="SL Natural Gas Generator"/>
    <n v="6"/>
    <s v="SL Natural Gas Generator - 1147"/>
    <x v="0"/>
    <x v="2"/>
  </r>
  <r>
    <n v="6933497"/>
    <n v="1"/>
    <x v="8"/>
    <n v="84"/>
    <n v="0"/>
    <n v="0"/>
    <n v="15590"/>
    <n v="0"/>
    <n v="15590"/>
    <n v="15590"/>
    <n v="0"/>
    <n v="0"/>
    <n v="15590"/>
    <n v="0"/>
    <n v="301"/>
    <n v="1"/>
    <n v="66"/>
    <x v="2"/>
    <s v="08/2021"/>
    <s v="A/C for Server Room"/>
    <n v="6"/>
    <s v="A/C for Server Room - 962"/>
    <x v="0"/>
    <x v="1"/>
  </r>
  <r>
    <n v="6933501"/>
    <n v="1"/>
    <x v="8"/>
    <n v="480"/>
    <n v="442"/>
    <n v="0"/>
    <n v="-31928.82"/>
    <n v="0"/>
    <n v="-31928.82"/>
    <n v="-2463.3000000000002"/>
    <n v="0"/>
    <n v="-29465.52"/>
    <n v="-2529.96"/>
    <n v="-66.66"/>
    <n v="301"/>
    <n v="1"/>
    <n v="66"/>
    <x v="2"/>
    <s v="08/2021"/>
    <s v="Dover Stover/Energy Lane Office"/>
    <n v="6"/>
    <s v="Dover Stover/Energy Lane Office - 1769"/>
    <x v="0"/>
    <x v="1"/>
  </r>
  <r>
    <n v="6933502"/>
    <n v="1"/>
    <x v="8"/>
    <n v="60"/>
    <n v="0"/>
    <n v="0"/>
    <n v="9591"/>
    <n v="0"/>
    <n v="9591"/>
    <n v="9591"/>
    <n v="0"/>
    <n v="0"/>
    <n v="9591"/>
    <n v="0"/>
    <n v="301"/>
    <n v="1"/>
    <n v="66"/>
    <x v="2"/>
    <s v="08/2021"/>
    <s v="A/C unit for Silver Lake Server roo"/>
    <n v="6"/>
    <s v="A/C unit for Silver Lake Server room - 910"/>
    <x v="0"/>
    <x v="2"/>
  </r>
  <r>
    <n v="6933554"/>
    <n v="1"/>
    <x v="8"/>
    <n v="120"/>
    <n v="75"/>
    <n v="0"/>
    <n v="8895.7000000000007"/>
    <n v="0"/>
    <n v="8895.7000000000007"/>
    <n v="3335.87"/>
    <n v="0"/>
    <n v="5559.83"/>
    <n v="3410"/>
    <n v="74.13"/>
    <n v="301"/>
    <n v="1"/>
    <n v="66"/>
    <x v="2"/>
    <s v="08/2021"/>
    <s v="2nd Flr HR Conference Room furnitur"/>
    <n v="6"/>
    <s v="2nd Flr HR Conference Room furniture-Also see Asset 1364 - 1721"/>
    <x v="0"/>
    <x v="1"/>
  </r>
  <r>
    <n v="6933747"/>
    <n v="1"/>
    <x v="8"/>
    <n v="60"/>
    <n v="0"/>
    <n v="0"/>
    <n v="32337.67"/>
    <n v="0"/>
    <n v="32337.67"/>
    <n v="32337.67"/>
    <n v="0"/>
    <n v="0"/>
    <n v="32337.67"/>
    <n v="0"/>
    <n v="301"/>
    <n v="1"/>
    <n v="66"/>
    <x v="2"/>
    <s v="08/2021"/>
    <s v="Renovations to Silver Lake Break ro"/>
    <n v="6"/>
    <s v="Renovations to Silver Lake Break room - 1350"/>
    <x v="0"/>
    <x v="2"/>
  </r>
  <r>
    <n v="6933761"/>
    <n v="1"/>
    <x v="8"/>
    <n v="120"/>
    <n v="31"/>
    <n v="0"/>
    <n v="-5165"/>
    <n v="0"/>
    <n v="-5165"/>
    <n v="-3801.75"/>
    <n v="0"/>
    <n v="-1363.25"/>
    <n v="-3845.73"/>
    <n v="-43.980000000000004"/>
    <n v="301"/>
    <n v="1"/>
    <n v="66"/>
    <x v="2"/>
    <s v="08/2021"/>
    <s v="Silver Lake Office Additions"/>
    <n v="6"/>
    <s v="Silver Lake Office Additions - 1169"/>
    <x v="0"/>
    <x v="2"/>
  </r>
  <r>
    <n v="6933766"/>
    <n v="1"/>
    <x v="8"/>
    <n v="120"/>
    <n v="81"/>
    <n v="0"/>
    <n v="28385.4"/>
    <n v="0"/>
    <n v="28385.4"/>
    <n v="9025.69"/>
    <n v="0"/>
    <n v="19359.71"/>
    <n v="9264.7000000000007"/>
    <n v="239.01"/>
    <n v="301"/>
    <n v="1"/>
    <n v="66"/>
    <x v="2"/>
    <s v="08/2021"/>
    <s v="Newark Office Project Management"/>
    <n v="6"/>
    <s v="Newark Office Project Management - 1746"/>
    <x v="0"/>
    <x v="3"/>
  </r>
  <r>
    <n v="6933768"/>
    <n v="1"/>
    <x v="8"/>
    <n v="84"/>
    <n v="38"/>
    <n v="0"/>
    <n v="414439.25"/>
    <n v="0"/>
    <n v="414439.25"/>
    <n v="226343.62"/>
    <n v="0"/>
    <n v="188095.63"/>
    <n v="231293.51"/>
    <n v="4949.8900000000003"/>
    <n v="301"/>
    <n v="1"/>
    <n v="66"/>
    <x v="2"/>
    <s v="08/2021"/>
    <s v="Middletown Office Leasehold Improv"/>
    <n v="6"/>
    <s v="Middletown Office Leasehold Improv - 114 Sandhill Drive - 1717"/>
    <x v="0"/>
    <x v="5"/>
  </r>
  <r>
    <n v="6933787"/>
    <n v="1"/>
    <x v="8"/>
    <n v="72"/>
    <n v="0"/>
    <n v="0"/>
    <n v="20736.3"/>
    <n v="0"/>
    <n v="20736.3"/>
    <n v="20736.3"/>
    <n v="0"/>
    <n v="0"/>
    <n v="20736.3"/>
    <n v="0"/>
    <n v="301"/>
    <n v="1"/>
    <n v="66"/>
    <x v="2"/>
    <s v="08/2021"/>
    <s v="Compass Pointe Bldg"/>
    <n v="6"/>
    <s v="Compass Pointe Bldg - 1074"/>
    <x v="0"/>
    <x v="4"/>
  </r>
  <r>
    <n v="6933798"/>
    <n v="1"/>
    <x v="8"/>
    <n v="120"/>
    <n v="85"/>
    <n v="0"/>
    <n v="45749.2"/>
    <n v="0"/>
    <n v="45749.2"/>
    <n v="13019.52"/>
    <n v="0"/>
    <n v="32729.68"/>
    <n v="13404.58"/>
    <n v="385.06"/>
    <n v="301"/>
    <n v="1"/>
    <n v="66"/>
    <x v="2"/>
    <s v="08/2021"/>
    <s v="Energy Lane Courtyard"/>
    <n v="6"/>
    <s v="Energy Lane Courtyard - 1794"/>
    <x v="0"/>
    <x v="1"/>
  </r>
  <r>
    <n v="6933929"/>
    <n v="1"/>
    <x v="8"/>
    <n v="120"/>
    <n v="28"/>
    <n v="0"/>
    <n v="8851"/>
    <n v="0"/>
    <n v="8851"/>
    <n v="6737.7"/>
    <n v="0"/>
    <n v="2113.3000000000002"/>
    <n v="6813.18"/>
    <n v="75.48"/>
    <n v="301"/>
    <n v="1"/>
    <n v="66"/>
    <x v="2"/>
    <s v="08/2021"/>
    <s v="SL Natural Gas Generator"/>
    <n v="6"/>
    <s v="SL Natural Gas Generator - 1162"/>
    <x v="0"/>
    <x v="2"/>
  </r>
  <r>
    <n v="6933939"/>
    <n v="1"/>
    <x v="8"/>
    <n v="78"/>
    <n v="0"/>
    <n v="0"/>
    <n v="986"/>
    <n v="0"/>
    <n v="986"/>
    <n v="986"/>
    <n v="0"/>
    <n v="0"/>
    <n v="986"/>
    <n v="0"/>
    <n v="301"/>
    <n v="1"/>
    <n v="66"/>
    <x v="2"/>
    <s v="08/2021"/>
    <s v="COMPASS POINTE BLDG"/>
    <n v="6"/>
    <s v="COMPASS POINTE BLDG - 1045"/>
    <x v="0"/>
    <x v="4"/>
  </r>
  <r>
    <n v="6933940"/>
    <n v="1"/>
    <x v="8"/>
    <n v="480"/>
    <n v="442"/>
    <n v="0"/>
    <n v="-0.01"/>
    <n v="0"/>
    <n v="-0.01"/>
    <n v="-0.01"/>
    <n v="0"/>
    <n v="0"/>
    <n v="-0.01"/>
    <n v="0"/>
    <n v="301"/>
    <n v="1"/>
    <n v="66"/>
    <x v="2"/>
    <s v="08/2021"/>
    <s v="Dover Stover/Energy Lane Office"/>
    <n v="6"/>
    <s v="Dover Stover/Energy Lane Office - 1760"/>
    <x v="0"/>
    <x v="1"/>
  </r>
  <r>
    <n v="6933947"/>
    <n v="1"/>
    <x v="8"/>
    <n v="120"/>
    <n v="86"/>
    <n v="0"/>
    <n v="5071.68"/>
    <n v="0"/>
    <n v="5071.68"/>
    <n v="1400.96"/>
    <n v="0"/>
    <n v="3670.72"/>
    <n v="1443.64"/>
    <n v="42.68"/>
    <n v="301"/>
    <n v="1"/>
    <n v="66"/>
    <x v="2"/>
    <s v="08/2021"/>
    <s v="Energy Lane Courtyard"/>
    <n v="6"/>
    <s v="Energy Lane Courtyard - 1788"/>
    <x v="0"/>
    <x v="1"/>
  </r>
  <r>
    <n v="6933948"/>
    <n v="1"/>
    <x v="8"/>
    <n v="120"/>
    <n v="88"/>
    <n v="0"/>
    <n v="832"/>
    <n v="0"/>
    <n v="832"/>
    <n v="215.93"/>
    <n v="0"/>
    <n v="616.07000000000005"/>
    <n v="222.93"/>
    <n v="7"/>
    <n v="301"/>
    <n v="1"/>
    <n v="66"/>
    <x v="2"/>
    <s v="08/2021"/>
    <s v="Energy Lane Courtyard"/>
    <n v="6"/>
    <s v="Energy Lane Courtyard - 1802"/>
    <x v="0"/>
    <x v="1"/>
  </r>
  <r>
    <n v="6933955"/>
    <n v="1"/>
    <x v="8"/>
    <n v="120"/>
    <n v="29"/>
    <n v="0"/>
    <n v="66814"/>
    <n v="0"/>
    <n v="66814"/>
    <n v="50300.35"/>
    <n v="0"/>
    <n v="16513.650000000001"/>
    <n v="50869.79"/>
    <n v="569.44000000000005"/>
    <n v="301"/>
    <n v="1"/>
    <n v="66"/>
    <x v="2"/>
    <s v="08/2021"/>
    <s v="Carrier VAV Temp Controls"/>
    <n v="6"/>
    <s v="Carrier VAV Temp Controls - 1168"/>
    <x v="0"/>
    <x v="1"/>
  </r>
  <r>
    <n v="6934012"/>
    <n v="1"/>
    <x v="8"/>
    <n v="36"/>
    <n v="6"/>
    <n v="0"/>
    <n v="50997.78"/>
    <n v="0"/>
    <n v="50997.78"/>
    <n v="42292.959999999999"/>
    <n v="0"/>
    <n v="8704.82"/>
    <n v="43743.76"/>
    <n v="1450.8"/>
    <n v="301"/>
    <n v="1"/>
    <n v="66"/>
    <x v="2"/>
    <s v="08/2021"/>
    <s v="Compass Point Office Renov"/>
    <n v="6"/>
    <s v="Compass Point Office Renov - 1814"/>
    <x v="0"/>
    <x v="4"/>
  </r>
  <r>
    <n v="6934035"/>
    <n v="1"/>
    <x v="8"/>
    <n v="36"/>
    <n v="8"/>
    <n v="0"/>
    <n v="3759.23"/>
    <n v="0"/>
    <n v="3759.23"/>
    <n v="2904.06"/>
    <n v="0"/>
    <n v="855.17"/>
    <n v="3010.96"/>
    <n v="106.9"/>
    <n v="301"/>
    <n v="1"/>
    <n v="66"/>
    <x v="2"/>
    <s v="08/2021"/>
    <s v="Compass Point Office Renov"/>
    <n v="6"/>
    <s v="Compass Point Office Renov - 1820"/>
    <x v="0"/>
    <x v="4"/>
  </r>
  <r>
    <n v="6934039"/>
    <n v="1"/>
    <x v="8"/>
    <n v="120"/>
    <n v="94"/>
    <n v="0"/>
    <n v="4665.62"/>
    <n v="0"/>
    <n v="4665.62"/>
    <n v="977.4"/>
    <n v="0"/>
    <n v="3688.22"/>
    <n v="1016.64"/>
    <n v="39.24"/>
    <n v="301"/>
    <n v="1"/>
    <n v="66"/>
    <x v="2"/>
    <s v="08/2021"/>
    <s v="RT113 Signage"/>
    <n v="6"/>
    <s v="RT113 Signage - 1829"/>
    <x v="0"/>
    <x v="1"/>
  </r>
  <r>
    <n v="6934041"/>
    <n v="1"/>
    <x v="8"/>
    <n v="36"/>
    <n v="6"/>
    <n v="0"/>
    <n v="11188.6"/>
    <n v="0"/>
    <n v="11188.6"/>
    <n v="9235.0300000000007"/>
    <n v="0"/>
    <n v="1953.57"/>
    <n v="9560.6299999999992"/>
    <n v="325.60000000000002"/>
    <n v="301"/>
    <n v="1"/>
    <n v="66"/>
    <x v="2"/>
    <s v="08/2021"/>
    <s v="Compass Point Kitchen Renov"/>
    <n v="6"/>
    <s v="Compass Point Kitchen Renov - 1815"/>
    <x v="0"/>
    <x v="4"/>
  </r>
  <r>
    <n v="6934043"/>
    <n v="1"/>
    <x v="8"/>
    <n v="36"/>
    <n v="9"/>
    <n v="0"/>
    <n v="583.21"/>
    <n v="0"/>
    <n v="583.21"/>
    <n v="434.02"/>
    <n v="0"/>
    <n v="149.19"/>
    <n v="450.6"/>
    <n v="16.580000000000002"/>
    <n v="301"/>
    <n v="1"/>
    <n v="66"/>
    <x v="2"/>
    <s v="08/2021"/>
    <s v="Compass Point Office Renov"/>
    <n v="6"/>
    <s v="Compass Point Office Renov - 1826"/>
    <x v="0"/>
    <x v="4"/>
  </r>
  <r>
    <n v="6934046"/>
    <n v="1"/>
    <x v="8"/>
    <n v="120"/>
    <n v="100"/>
    <n v="0"/>
    <n v="-4078.65"/>
    <n v="0"/>
    <n v="-4078.65"/>
    <n v="-650.16"/>
    <n v="0"/>
    <n v="-3428.49"/>
    <n v="-684.44"/>
    <n v="-34.28"/>
    <n v="301"/>
    <n v="1"/>
    <n v="66"/>
    <x v="2"/>
    <s v="08/2021"/>
    <s v="Energy Lane Courtyard"/>
    <n v="6"/>
    <s v="Energy Lane Courtyard - 1850"/>
    <x v="0"/>
    <x v="1"/>
  </r>
  <r>
    <n v="6934048"/>
    <n v="1"/>
    <x v="8"/>
    <n v="120"/>
    <n v="93"/>
    <n v="0"/>
    <n v="20937.93"/>
    <n v="0"/>
    <n v="20937.93"/>
    <n v="4560.8100000000004"/>
    <n v="0"/>
    <n v="16377.12"/>
    <n v="4736.91"/>
    <n v="176.1"/>
    <n v="301"/>
    <n v="1"/>
    <n v="66"/>
    <x v="2"/>
    <s v="08/2021"/>
    <s v="RT113 Signage"/>
    <n v="6"/>
    <s v="RT113 Signage - 1828"/>
    <x v="0"/>
    <x v="1"/>
  </r>
  <r>
    <n v="6934071"/>
    <n v="1"/>
    <x v="8"/>
    <n v="36"/>
    <n v="7"/>
    <n v="0"/>
    <n v="20223.07"/>
    <n v="0"/>
    <n v="20223.07"/>
    <n v="16196.52"/>
    <n v="0"/>
    <n v="4026.55"/>
    <n v="16771.740000000002"/>
    <n v="575.22"/>
    <n v="301"/>
    <n v="1"/>
    <n v="66"/>
    <x v="2"/>
    <s v="08/2021"/>
    <s v="Compass Point Office Renov"/>
    <n v="6"/>
    <s v="Compass Point Office Renov - 1819"/>
    <x v="0"/>
    <x v="4"/>
  </r>
  <r>
    <n v="6934074"/>
    <n v="1"/>
    <x v="8"/>
    <n v="480"/>
    <n v="460"/>
    <n v="0"/>
    <n v="-1918.1"/>
    <n v="0"/>
    <n v="-1918.1"/>
    <n v="-75.98"/>
    <n v="0"/>
    <n v="-1842.12"/>
    <n v="-79.98"/>
    <n v="-4"/>
    <n v="301"/>
    <n v="1"/>
    <n v="66"/>
    <x v="2"/>
    <s v="08/2021"/>
    <s v="Dover Stover/Energy Lane Office"/>
    <n v="6"/>
    <s v="Dover Stover/Energy Lane Office - 1849"/>
    <x v="0"/>
    <x v="1"/>
  </r>
  <r>
    <n v="7003661"/>
    <n v="1"/>
    <x v="8"/>
    <n v="120"/>
    <n v="103"/>
    <n v="0"/>
    <n v="12534.17"/>
    <n v="0"/>
    <n v="12534.17"/>
    <n v="1684.55"/>
    <n v="0"/>
    <n v="10849.62"/>
    <n v="1789.89"/>
    <n v="105.34"/>
    <n v="301"/>
    <n v="1"/>
    <n v="66"/>
    <x v="2"/>
    <s v="08/2021"/>
    <s v="Energy Lane Warehouse Office"/>
    <n v="6"/>
    <s v="Energy Lane Warehouse Office for Bldg Mgr (share w/DE Div) - 1850"/>
    <x v="0"/>
    <x v="1"/>
  </r>
  <r>
    <n v="6933472"/>
    <n v="1"/>
    <x v="8"/>
    <n v="120"/>
    <n v="81"/>
    <n v="0"/>
    <n v="421491.92"/>
    <n v="0"/>
    <n v="421491.92"/>
    <n v="134021.25"/>
    <n v="0"/>
    <n v="287470.67"/>
    <n v="137570.26999999999"/>
    <n v="3549.02"/>
    <n v="302"/>
    <n v="1"/>
    <n v="67"/>
    <x v="3"/>
    <s v="08/2021"/>
    <s v="Newark Office Construction"/>
    <n v="6"/>
    <s v="Newark Office Construction - 1750"/>
    <x v="0"/>
    <x v="3"/>
  </r>
  <r>
    <n v="1624201"/>
    <n v="1"/>
    <x v="8"/>
    <n v="120"/>
    <n v="108"/>
    <n v="0"/>
    <n v="56999.24"/>
    <n v="0"/>
    <n v="56999.24"/>
    <n v="4126.37"/>
    <n v="0"/>
    <n v="52872.87"/>
    <n v="4615.93"/>
    <n v="489.56"/>
    <n v="303"/>
    <n v="1"/>
    <n v="68"/>
    <x v="4"/>
    <s v="08/2021"/>
    <s v="Satellite Office Srv Repl"/>
    <n v="2"/>
    <s v="Satellite Office Srv Repl"/>
    <x v="0"/>
    <x v="0"/>
  </r>
  <r>
    <n v="3775369"/>
    <n v="1"/>
    <x v="8"/>
    <n v="120"/>
    <n v="113"/>
    <n v="0"/>
    <n v="64000"/>
    <n v="0"/>
    <n v="64000"/>
    <n v="3733.31"/>
    <n v="0"/>
    <n v="60266.69"/>
    <n v="4266.6400000000003"/>
    <n v="533.33000000000004"/>
    <n v="303"/>
    <n v="1"/>
    <n v="68"/>
    <x v="4"/>
    <s v="08/2021"/>
    <s v="Energy Lane Acct Workstation"/>
    <n v="2"/>
    <s v="Energy Lane Acct Workstation"/>
    <x v="0"/>
    <x v="0"/>
  </r>
  <r>
    <n v="6932897"/>
    <n v="1"/>
    <x v="8"/>
    <n v="84"/>
    <n v="36"/>
    <n v="0"/>
    <n v="4165.5"/>
    <n v="0"/>
    <n v="4165.5"/>
    <n v="2380.3000000000002"/>
    <n v="0"/>
    <n v="1785.2"/>
    <n v="2429.89"/>
    <n v="49.59"/>
    <n v="303"/>
    <n v="1"/>
    <n v="68"/>
    <x v="4"/>
    <s v="08/2021"/>
    <s v="Phones, (12) Cisco IP phones 8851"/>
    <n v="2"/>
    <s v="Phones, (12) Cisco IP phones 8851 - 1580"/>
    <x v="0"/>
    <x v="0"/>
  </r>
  <r>
    <n v="6932927"/>
    <n v="1"/>
    <x v="8"/>
    <n v="120"/>
    <n v="81"/>
    <n v="0"/>
    <n v="127887.5"/>
    <n v="0"/>
    <n v="127887.5"/>
    <n v="40664.230000000003"/>
    <n v="0"/>
    <n v="87223.27"/>
    <n v="41741.06"/>
    <n v="1076.83"/>
    <n v="303"/>
    <n v="1"/>
    <n v="68"/>
    <x v="4"/>
    <s v="08/2021"/>
    <s v="Newark Office Furniture"/>
    <n v="2"/>
    <s v="Newark Office Furniture - 1754"/>
    <x v="0"/>
    <x v="0"/>
  </r>
  <r>
    <n v="6932928"/>
    <n v="1"/>
    <x v="8"/>
    <n v="120"/>
    <n v="82"/>
    <n v="0"/>
    <n v="25577.5"/>
    <n v="0"/>
    <n v="25577.5"/>
    <n v="7919.31"/>
    <n v="0"/>
    <n v="17658.189999999999"/>
    <n v="8134.65"/>
    <n v="215.34"/>
    <n v="303"/>
    <n v="1"/>
    <n v="68"/>
    <x v="4"/>
    <s v="08/2021"/>
    <s v="Newark Office Furniture"/>
    <n v="2"/>
    <s v="Newark Office Furniture - 1765"/>
    <x v="0"/>
    <x v="0"/>
  </r>
  <r>
    <n v="6932960"/>
    <n v="1"/>
    <x v="8"/>
    <n v="120"/>
    <n v="82"/>
    <n v="0"/>
    <n v="-18529.939999999999"/>
    <n v="0"/>
    <n v="-18529.939999999999"/>
    <n v="-5737.3"/>
    <n v="0"/>
    <n v="-12792.64"/>
    <n v="-5893.31"/>
    <n v="-156.01"/>
    <n v="303"/>
    <n v="1"/>
    <n v="68"/>
    <x v="4"/>
    <s v="08/2021"/>
    <s v="Energy Lane FFE"/>
    <n v="2"/>
    <s v="Energy Lane FFE - 1768"/>
    <x v="0"/>
    <x v="0"/>
  </r>
  <r>
    <n v="6933042"/>
    <n v="1"/>
    <x v="8"/>
    <n v="120"/>
    <n v="36"/>
    <n v="0"/>
    <n v="14658"/>
    <n v="0"/>
    <n v="14658"/>
    <n v="10174.379999999999"/>
    <n v="0"/>
    <n v="4483.62"/>
    <n v="10298.93"/>
    <n v="124.55"/>
    <n v="303"/>
    <n v="1"/>
    <n v="68"/>
    <x v="4"/>
    <s v="08/2021"/>
    <s v="Replace SL Sidewalks"/>
    <n v="2"/>
    <s v="Replace SL Sidewalks - 1198"/>
    <x v="0"/>
    <x v="0"/>
  </r>
  <r>
    <n v="6933054"/>
    <n v="1"/>
    <x v="8"/>
    <n v="84"/>
    <n v="25"/>
    <n v="0"/>
    <n v="4718.75"/>
    <n v="0"/>
    <n v="4718.75"/>
    <n v="3314.38"/>
    <n v="0"/>
    <n v="1404.37"/>
    <n v="3370.55"/>
    <n v="56.17"/>
    <n v="303"/>
    <n v="1"/>
    <n v="68"/>
    <x v="4"/>
    <s v="08/2021"/>
    <s v="Soundmasking system furniture for 2"/>
    <n v="2"/>
    <s v="Soundmasking system furniture for 2nd flr SL - 1363"/>
    <x v="0"/>
    <x v="0"/>
  </r>
  <r>
    <n v="6933062"/>
    <n v="1"/>
    <x v="8"/>
    <n v="120"/>
    <n v="83"/>
    <n v="0"/>
    <n v="14930.5"/>
    <n v="0"/>
    <n v="14930.5"/>
    <n v="4498.1899999999996"/>
    <n v="0"/>
    <n v="10432.31"/>
    <n v="4623.88"/>
    <n v="125.69"/>
    <n v="303"/>
    <n v="1"/>
    <n v="68"/>
    <x v="4"/>
    <s v="08/2021"/>
    <s v="Newark Office Furniture"/>
    <n v="2"/>
    <s v="Newark Office Furniture - 1773"/>
    <x v="0"/>
    <x v="0"/>
  </r>
  <r>
    <n v="6933199"/>
    <n v="1"/>
    <x v="8"/>
    <n v="120"/>
    <n v="84"/>
    <n v="0"/>
    <n v="5814"/>
    <n v="0"/>
    <n v="5814"/>
    <n v="1703.1"/>
    <n v="0"/>
    <n v="4110.8999999999996"/>
    <n v="1752.04"/>
    <n v="48.94"/>
    <n v="303"/>
    <n v="1"/>
    <n v="68"/>
    <x v="4"/>
    <s v="08/2021"/>
    <s v="Newark Office Furniture"/>
    <n v="2"/>
    <s v="Newark Office Furniture - 1780"/>
    <x v="0"/>
    <x v="0"/>
  </r>
  <r>
    <n v="6933200"/>
    <n v="1"/>
    <x v="8"/>
    <n v="120"/>
    <n v="88"/>
    <n v="0"/>
    <n v="2548.48"/>
    <n v="0"/>
    <n v="2548.48"/>
    <n v="661.4"/>
    <n v="0"/>
    <n v="1887.08"/>
    <n v="682.84"/>
    <n v="21.44"/>
    <n v="303"/>
    <n v="1"/>
    <n v="68"/>
    <x v="4"/>
    <s v="08/2021"/>
    <s v="Newark Office Furniture"/>
    <n v="2"/>
    <s v="Newark Office Furniture - 1804"/>
    <x v="0"/>
    <x v="0"/>
  </r>
  <r>
    <n v="6933226"/>
    <n v="1"/>
    <x v="8"/>
    <n v="120"/>
    <n v="21"/>
    <n v="0"/>
    <n v="8659.32"/>
    <n v="0"/>
    <n v="8659.32"/>
    <n v="7101.86"/>
    <n v="0"/>
    <n v="1557.46"/>
    <n v="7176.02"/>
    <n v="74.16"/>
    <n v="303"/>
    <n v="1"/>
    <n v="68"/>
    <x v="4"/>
    <s v="08/2021"/>
    <s v="7 Filing Cabinets"/>
    <n v="2"/>
    <s v="7 Filing Cabinets - 1156"/>
    <x v="0"/>
    <x v="0"/>
  </r>
  <r>
    <n v="6933336"/>
    <n v="1"/>
    <x v="8"/>
    <n v="120"/>
    <n v="36"/>
    <n v="0"/>
    <n v="19609"/>
    <n v="0"/>
    <n v="19609"/>
    <n v="13610.91"/>
    <n v="0"/>
    <n v="5998.09"/>
    <n v="13777.52"/>
    <n v="166.61"/>
    <n v="303"/>
    <n v="1"/>
    <n v="68"/>
    <x v="4"/>
    <s v="08/2021"/>
    <s v="Patio Replacement"/>
    <n v="2"/>
    <s v="Patio Replacement - 1199"/>
    <x v="0"/>
    <x v="0"/>
  </r>
  <r>
    <n v="6933374"/>
    <n v="1"/>
    <x v="8"/>
    <n v="84"/>
    <n v="28"/>
    <n v="0"/>
    <n v="17937.05"/>
    <n v="0"/>
    <n v="17937.05"/>
    <n v="11818.97"/>
    <n v="0"/>
    <n v="6118.08"/>
    <n v="12037.47"/>
    <n v="218.5"/>
    <n v="303"/>
    <n v="1"/>
    <n v="68"/>
    <x v="4"/>
    <s v="08/2021"/>
    <s v="Cambridge Noise Masking Sound Syste"/>
    <n v="2"/>
    <s v="Cambridge Noise Masking Sound System - 1481"/>
    <x v="0"/>
    <x v="0"/>
  </r>
  <r>
    <n v="6933473"/>
    <n v="1"/>
    <x v="8"/>
    <n v="120"/>
    <n v="81"/>
    <n v="0"/>
    <n v="102310"/>
    <n v="0"/>
    <n v="102310"/>
    <n v="32531.34"/>
    <n v="0"/>
    <n v="69778.66"/>
    <n v="33392.81"/>
    <n v="861.47"/>
    <n v="303"/>
    <n v="1"/>
    <n v="68"/>
    <x v="4"/>
    <s v="08/2021"/>
    <s v="Newark Office Furniture"/>
    <n v="2"/>
    <s v="Newark Office Furniture - 1751"/>
    <x v="0"/>
    <x v="0"/>
  </r>
  <r>
    <n v="6933478"/>
    <n v="1"/>
    <x v="8"/>
    <n v="120"/>
    <n v="21"/>
    <n v="0"/>
    <n v="17269.23"/>
    <n v="0"/>
    <n v="17269.23"/>
    <n v="14163.18"/>
    <n v="0"/>
    <n v="3106.05"/>
    <n v="14311.09"/>
    <n v="147.91"/>
    <n v="303"/>
    <n v="1"/>
    <n v="68"/>
    <x v="4"/>
    <s v="08/2021"/>
    <s v="Office Furniture-Sergio Garrillos"/>
    <n v="2"/>
    <s v="Office Furniture-Sergio Garrillos - 1130"/>
    <x v="0"/>
    <x v="0"/>
  </r>
  <r>
    <n v="6933505"/>
    <n v="1"/>
    <x v="8"/>
    <n v="120"/>
    <n v="12"/>
    <n v="0"/>
    <n v="14149.18"/>
    <n v="0"/>
    <n v="14149.18"/>
    <n v="12681.88"/>
    <n v="0"/>
    <n v="1467.3"/>
    <n v="12804.15"/>
    <n v="122.27"/>
    <n v="303"/>
    <n v="1"/>
    <n v="68"/>
    <x v="4"/>
    <s v="08/2021"/>
    <s v="Compass Pointe Office Furn"/>
    <n v="2"/>
    <s v="Compass Pointe Office Furn - 1160"/>
    <x v="0"/>
    <x v="0"/>
  </r>
  <r>
    <n v="6933649"/>
    <n v="1"/>
    <x v="8"/>
    <n v="84"/>
    <n v="27"/>
    <n v="0"/>
    <n v="8664.94"/>
    <n v="0"/>
    <n v="8664.94"/>
    <n v="5879.76"/>
    <n v="0"/>
    <n v="2785.18"/>
    <n v="5982.91"/>
    <n v="103.15"/>
    <n v="303"/>
    <n v="1"/>
    <n v="68"/>
    <x v="4"/>
    <s v="08/2021"/>
    <s v="Breakroom &amp; Atruim Furniture at Sil"/>
    <n v="2"/>
    <s v="Breakroom &amp; Atruim Furniture at Silver Lake - 1442"/>
    <x v="0"/>
    <x v="0"/>
  </r>
  <r>
    <n v="6933653"/>
    <n v="1"/>
    <x v="8"/>
    <n v="120"/>
    <n v="88"/>
    <n v="0"/>
    <n v="-16938.03"/>
    <n v="0"/>
    <n v="-16938.03"/>
    <n v="-4396.2"/>
    <n v="0"/>
    <n v="-12541.83"/>
    <n v="-4538.72"/>
    <n v="-142.52000000000001"/>
    <n v="303"/>
    <n v="1"/>
    <n v="68"/>
    <x v="4"/>
    <s v="08/2021"/>
    <s v="Energy Lane FFE"/>
    <n v="2"/>
    <s v="Energy Lane FFE - 1803"/>
    <x v="0"/>
    <x v="0"/>
  </r>
  <r>
    <n v="6933657"/>
    <n v="1"/>
    <x v="8"/>
    <n v="60"/>
    <n v="7"/>
    <n v="0"/>
    <n v="12438"/>
    <n v="0"/>
    <n v="12438"/>
    <n v="10920.93"/>
    <n v="0"/>
    <n v="1517.07"/>
    <n v="11137.65"/>
    <n v="216.72"/>
    <n v="303"/>
    <n v="1"/>
    <n v="68"/>
    <x v="4"/>
    <s v="08/2021"/>
    <s v="Cambridge Noise Masking Syst at Com"/>
    <n v="2"/>
    <s v="Cambridge Noise Masking Syst at Compass Pointe - 1523"/>
    <x v="0"/>
    <x v="0"/>
  </r>
  <r>
    <n v="6933765"/>
    <n v="1"/>
    <x v="8"/>
    <n v="120"/>
    <n v="85"/>
    <n v="0"/>
    <n v="11534.5"/>
    <n v="0"/>
    <n v="11534.5"/>
    <n v="3282.49"/>
    <n v="0"/>
    <n v="8252.01"/>
    <n v="3379.57"/>
    <n v="97.08"/>
    <n v="303"/>
    <n v="1"/>
    <n v="68"/>
    <x v="4"/>
    <s v="08/2021"/>
    <s v="Newark Office Furniture"/>
    <n v="2"/>
    <s v="Newark Office Furniture - 1785"/>
    <x v="0"/>
    <x v="0"/>
  </r>
  <r>
    <n v="6933854"/>
    <n v="1"/>
    <x v="8"/>
    <n v="84"/>
    <n v="36"/>
    <n v="0"/>
    <n v="82147.13"/>
    <n v="0"/>
    <n v="82147.13"/>
    <n v="46941.2"/>
    <n v="0"/>
    <n v="35205.93"/>
    <n v="47919.14"/>
    <n v="977.94"/>
    <n v="303"/>
    <n v="1"/>
    <n v="68"/>
    <x v="4"/>
    <s v="08/2021"/>
    <s v="CISCO phone system equip at Energy"/>
    <n v="2"/>
    <s v="CISCO phone system equip at Energy Lane - 1581"/>
    <x v="0"/>
    <x v="0"/>
  </r>
  <r>
    <n v="6933922"/>
    <n v="1"/>
    <x v="8"/>
    <n v="120"/>
    <n v="87"/>
    <n v="0"/>
    <n v="10999"/>
    <n v="0"/>
    <n v="10999"/>
    <n v="2946.59"/>
    <n v="0"/>
    <n v="8052.41"/>
    <n v="3039.15"/>
    <n v="92.56"/>
    <n v="303"/>
    <n v="1"/>
    <n v="68"/>
    <x v="4"/>
    <s v="08/2021"/>
    <s v="Newark Office Furniture"/>
    <n v="2"/>
    <s v="Newark Office Furniture - 1796"/>
    <x v="0"/>
    <x v="0"/>
  </r>
  <r>
    <n v="6933941"/>
    <n v="1"/>
    <x v="8"/>
    <n v="120"/>
    <n v="82"/>
    <n v="0"/>
    <n v="31928.82"/>
    <n v="0"/>
    <n v="31928.82"/>
    <n v="9885.91"/>
    <n v="0"/>
    <n v="22042.91"/>
    <n v="10154.73"/>
    <n v="268.82"/>
    <n v="303"/>
    <n v="1"/>
    <n v="68"/>
    <x v="4"/>
    <s v="08/2021"/>
    <s v="Dover Stover/Energy Lane Office"/>
    <n v="2"/>
    <s v="Dover Stover/Energy Lane Office - 1770"/>
    <x v="0"/>
    <x v="0"/>
  </r>
  <r>
    <n v="6933949"/>
    <n v="1"/>
    <x v="8"/>
    <n v="120"/>
    <n v="81"/>
    <n v="0"/>
    <n v="388964.21"/>
    <n v="0"/>
    <n v="388964.21"/>
    <n v="123678.42"/>
    <n v="0"/>
    <n v="265285.78999999998"/>
    <n v="126953.55"/>
    <n v="3275.13"/>
    <n v="303"/>
    <n v="1"/>
    <n v="68"/>
    <x v="4"/>
    <s v="08/2021"/>
    <s v="Energy Lane FFE"/>
    <n v="2"/>
    <s v="Energy Lane FFE - 1753"/>
    <x v="0"/>
    <x v="0"/>
  </r>
  <r>
    <n v="6934015"/>
    <n v="1"/>
    <x v="8"/>
    <n v="120"/>
    <n v="94"/>
    <n v="0"/>
    <n v="4385.91"/>
    <n v="0"/>
    <n v="4385.91"/>
    <n v="918.72"/>
    <n v="0"/>
    <n v="3467.19"/>
    <n v="955.61"/>
    <n v="36.89"/>
    <n v="303"/>
    <n v="1"/>
    <n v="68"/>
    <x v="4"/>
    <s v="08/2021"/>
    <s v="Energy Lane FFE"/>
    <n v="2"/>
    <s v="Energy Lane FFE - 1831"/>
    <x v="0"/>
    <x v="0"/>
  </r>
  <r>
    <n v="6934016"/>
    <n v="1"/>
    <x v="8"/>
    <n v="120"/>
    <n v="100"/>
    <n v="0"/>
    <n v="7252.01"/>
    <n v="0"/>
    <n v="7252.01"/>
    <n v="1156.1300000000001"/>
    <n v="0"/>
    <n v="6095.88"/>
    <n v="1217.0899999999999"/>
    <n v="60.96"/>
    <n v="303"/>
    <n v="1"/>
    <n v="68"/>
    <x v="4"/>
    <s v="08/2021"/>
    <s v="Energy Lane FFE"/>
    <n v="2"/>
    <s v="Energy Lane FFE - 1851"/>
    <x v="0"/>
    <x v="0"/>
  </r>
  <r>
    <n v="6934037"/>
    <n v="1"/>
    <x v="8"/>
    <n v="120"/>
    <n v="97"/>
    <n v="0"/>
    <n v="29532.95"/>
    <n v="0"/>
    <n v="29532.95"/>
    <n v="5447.36"/>
    <n v="0"/>
    <n v="24085.59"/>
    <n v="5695.67"/>
    <n v="248.31"/>
    <n v="303"/>
    <n v="1"/>
    <n v="68"/>
    <x v="4"/>
    <s v="08/2021"/>
    <s v="Energy Lane FFE"/>
    <n v="2"/>
    <s v="Energy Lane FFE - 1841"/>
    <x v="0"/>
    <x v="0"/>
  </r>
  <r>
    <n v="6934038"/>
    <n v="1"/>
    <x v="8"/>
    <n v="120"/>
    <n v="98"/>
    <n v="0"/>
    <n v="4824.55"/>
    <n v="0"/>
    <n v="4824.55"/>
    <n v="849.63"/>
    <n v="0"/>
    <n v="3974.92"/>
    <n v="890.19"/>
    <n v="40.56"/>
    <n v="303"/>
    <n v="1"/>
    <n v="68"/>
    <x v="4"/>
    <s v="08/2021"/>
    <s v="Energy Lane FFE"/>
    <n v="2"/>
    <s v="Energy Lane FFE - 1843"/>
    <x v="0"/>
    <x v="0"/>
  </r>
  <r>
    <n v="6934047"/>
    <n v="1"/>
    <x v="8"/>
    <n v="120"/>
    <n v="90"/>
    <n v="0"/>
    <n v="3574"/>
    <n v="0"/>
    <n v="3574"/>
    <n v="868.01"/>
    <n v="0"/>
    <n v="2705.99"/>
    <n v="898.08"/>
    <n v="30.07"/>
    <n v="303"/>
    <n v="1"/>
    <n v="68"/>
    <x v="4"/>
    <s v="08/2021"/>
    <s v="Newark Office Furniture"/>
    <n v="2"/>
    <s v="Newark Office Furniture - 1812"/>
    <x v="0"/>
    <x v="0"/>
  </r>
  <r>
    <n v="17729244"/>
    <n v="1"/>
    <x v="8"/>
    <n v="120"/>
    <n v="116"/>
    <n v="0"/>
    <n v="89857.74"/>
    <n v="0"/>
    <n v="89857.74"/>
    <n v="2775.97"/>
    <n v="0"/>
    <n v="87081.77"/>
    <n v="3526.67"/>
    <n v="750.7"/>
    <n v="303"/>
    <n v="1"/>
    <n v="68"/>
    <x v="4"/>
    <s v="08/2021"/>
    <s v="CU20240111   COLO Firewall Replacem"/>
    <n v="2"/>
    <s v="CU20240111   COLO Firewall Replacement"/>
    <x v="0"/>
    <x v="0"/>
  </r>
  <r>
    <n v="17729247"/>
    <n v="1"/>
    <x v="8"/>
    <n v="120"/>
    <n v="116"/>
    <n v="0"/>
    <n v="30573.07"/>
    <n v="0"/>
    <n v="30573.07"/>
    <n v="1019.12"/>
    <n v="0"/>
    <n v="29553.95"/>
    <n v="1273.9000000000001"/>
    <n v="254.78"/>
    <n v="303"/>
    <n v="1"/>
    <n v="68"/>
    <x v="4"/>
    <s v="08/2021"/>
    <s v="CU20240112   Failed Equip Remote Si"/>
    <n v="2"/>
    <s v="CU20240112   Failed Equip Remote Sites"/>
    <x v="0"/>
    <x v="0"/>
  </r>
  <r>
    <n v="1624198"/>
    <n v="1"/>
    <x v="8"/>
    <n v="60"/>
    <n v="48"/>
    <n v="0"/>
    <n v="7200"/>
    <n v="-7200"/>
    <n v="0"/>
    <n v="1440"/>
    <n v="0"/>
    <n v="0"/>
    <n v="0"/>
    <n v="-1440"/>
    <n v="304"/>
    <n v="1"/>
    <n v="69"/>
    <x v="5"/>
    <s v="08/2021"/>
    <s v="Data Center Move Core Infra"/>
    <n v="2"/>
    <s v="Data Center Move Core Infra"/>
    <x v="0"/>
    <x v="0"/>
  </r>
  <r>
    <n v="1624204"/>
    <n v="1"/>
    <x v="8"/>
    <n v="60"/>
    <n v="48"/>
    <n v="0"/>
    <n v="85755.72"/>
    <n v="-85755.72"/>
    <n v="0"/>
    <n v="17108.12"/>
    <n v="0"/>
    <n v="0"/>
    <n v="0"/>
    <n v="-17108.12"/>
    <n v="304"/>
    <n v="1"/>
    <n v="69"/>
    <x v="5"/>
    <s v="08/2021"/>
    <s v="Site Refresh SD WAN"/>
    <n v="2"/>
    <s v="Site Refresh SD WAN"/>
    <x v="0"/>
    <x v="0"/>
  </r>
  <r>
    <n v="2272866"/>
    <n v="1"/>
    <x v="8"/>
    <n v="60"/>
    <n v="49"/>
    <n v="0"/>
    <n v="94683.02"/>
    <n v="-94683.02"/>
    <n v="0"/>
    <n v="15453.8"/>
    <n v="0"/>
    <n v="0"/>
    <n v="0"/>
    <n v="-15453.800000000001"/>
    <n v="304"/>
    <n v="1"/>
    <n v="69"/>
    <x v="5"/>
    <s v="08/2021"/>
    <s v="Windows 10 Deployment"/>
    <n v="2"/>
    <s v="Windows 10 Deployment"/>
    <x v="0"/>
    <x v="0"/>
  </r>
  <r>
    <n v="2272871"/>
    <n v="1"/>
    <x v="8"/>
    <n v="60"/>
    <n v="49"/>
    <n v="0"/>
    <n v="11884.06"/>
    <n v="0"/>
    <n v="11884.06"/>
    <n v="2178.77"/>
    <n v="0"/>
    <n v="9705.2900000000009"/>
    <n v="2376.84"/>
    <n v="198.07"/>
    <n v="304"/>
    <n v="1"/>
    <n v="69"/>
    <x v="5"/>
    <s v="08/2021"/>
    <s v="Computer Purchase 01"/>
    <n v="2"/>
    <s v="Computer Purchase 01"/>
    <x v="0"/>
    <x v="0"/>
  </r>
  <r>
    <n v="2272876"/>
    <n v="1"/>
    <x v="8"/>
    <n v="60"/>
    <n v="50"/>
    <n v="0"/>
    <n v="115992.24"/>
    <n v="0"/>
    <n v="115992.24"/>
    <n v="12851.76"/>
    <n v="0"/>
    <n v="103140.48"/>
    <n v="14914.57"/>
    <n v="2062.81"/>
    <n v="304"/>
    <n v="1"/>
    <n v="69"/>
    <x v="5"/>
    <s v="08/2021"/>
    <s v="CU20240114 - Computer Purchase 02"/>
    <n v="2"/>
    <s v="CU20240114 - Computer Purchase 02"/>
    <x v="0"/>
    <x v="0"/>
  </r>
  <r>
    <n v="6932890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4"/>
    <x v="0"/>
    <x v="0"/>
  </r>
  <r>
    <n v="6932891"/>
    <n v="1"/>
    <x v="8"/>
    <n v="60"/>
    <n v="13"/>
    <n v="0"/>
    <n v="886.59"/>
    <n v="0"/>
    <n v="886.59"/>
    <n v="687.62"/>
    <n v="0"/>
    <n v="198.97"/>
    <n v="702.93"/>
    <n v="15.31"/>
    <n v="304"/>
    <n v="1"/>
    <n v="69"/>
    <x v="5"/>
    <s v="08/2021"/>
    <s v="Laptop, (1) Dell E5470 Lattitude"/>
    <n v="2"/>
    <s v="Laptop, (1) Dell E5470 Lattitude - 1622"/>
    <x v="0"/>
    <x v="0"/>
  </r>
  <r>
    <n v="6932892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7"/>
    <x v="0"/>
    <x v="0"/>
  </r>
  <r>
    <n v="6932893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s v="Laptop, (1) Dell E5470 Lattitude"/>
    <n v="2"/>
    <s v="Laptop, (1) Dell E5470 Lattitude - 1642"/>
    <x v="0"/>
    <x v="0"/>
  </r>
  <r>
    <n v="6932901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6"/>
    <x v="0"/>
    <x v="0"/>
  </r>
  <r>
    <n v="6932906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8"/>
    <x v="0"/>
    <x v="0"/>
  </r>
  <r>
    <n v="6932918"/>
    <n v="1"/>
    <x v="8"/>
    <n v="60"/>
    <n v="28"/>
    <n v="0"/>
    <n v="1560"/>
    <n v="0"/>
    <n v="1560"/>
    <n v="815.06"/>
    <n v="0"/>
    <n v="744.94"/>
    <n v="841.67"/>
    <n v="26.61"/>
    <n v="304"/>
    <n v="1"/>
    <n v="69"/>
    <x v="5"/>
    <s v="08/2021"/>
    <s v="Network Upgrades"/>
    <n v="2"/>
    <s v="Network Upgrades - 1805"/>
    <x v="0"/>
    <x v="0"/>
  </r>
  <r>
    <n v="6932923"/>
    <n v="1"/>
    <x v="8"/>
    <n v="60"/>
    <n v="16"/>
    <n v="0"/>
    <n v="16104"/>
    <n v="0"/>
    <n v="16104"/>
    <n v="11671.1"/>
    <n v="0"/>
    <n v="4432.8999999999996"/>
    <n v="11948.16"/>
    <n v="277.06"/>
    <n v="304"/>
    <n v="1"/>
    <n v="69"/>
    <x v="5"/>
    <s v="08/2021"/>
    <s v="Laptops, (10) Dell CTO 7480"/>
    <n v="2"/>
    <s v="Laptops, (10) Dell CTO 7480 - 1726"/>
    <x v="0"/>
    <x v="0"/>
  </r>
  <r>
    <n v="6932924"/>
    <n v="1"/>
    <x v="8"/>
    <n v="60"/>
    <n v="19"/>
    <n v="0"/>
    <n v="6524.82"/>
    <n v="0"/>
    <n v="6524.82"/>
    <n v="4397.87"/>
    <n v="0"/>
    <n v="2126.9499999999998"/>
    <n v="4509.8100000000004"/>
    <n v="111.94"/>
    <n v="304"/>
    <n v="1"/>
    <n v="69"/>
    <x v="5"/>
    <s v="08/2021"/>
    <s v="Laptops, (4) Dell CTO 7480"/>
    <n v="2"/>
    <s v="Laptops, (4) Dell CTO 7480 - 1739"/>
    <x v="0"/>
    <x v="0"/>
  </r>
  <r>
    <n v="6932931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s v="PC, (1) Dell Opti 5040 desktop comp"/>
    <n v="2"/>
    <s v="PC, (1) Dell Opti 5040 desktop computer - 1661"/>
    <x v="0"/>
    <x v="0"/>
  </r>
  <r>
    <n v="6932933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49"/>
    <x v="0"/>
    <x v="0"/>
  </r>
  <r>
    <n v="6932934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s v="PC, (1) Dell Opti 5040 desktop comp"/>
    <n v="2"/>
    <s v="PC, (1) Dell Opti 5040 desktop computer - 1667"/>
    <x v="0"/>
    <x v="0"/>
  </r>
  <r>
    <n v="6932935"/>
    <n v="1"/>
    <x v="8"/>
    <n v="60"/>
    <n v="13"/>
    <n v="0"/>
    <n v="1184.1500000000001"/>
    <n v="0"/>
    <n v="1184.1500000000001"/>
    <n v="918.41"/>
    <n v="0"/>
    <n v="265.74"/>
    <n v="938.85"/>
    <n v="20.440000000000001"/>
    <n v="304"/>
    <n v="1"/>
    <n v="69"/>
    <x v="5"/>
    <s v="08/2021"/>
    <s v="PC, (1) Dell Opti 5040 desktop comp"/>
    <n v="2"/>
    <s v="PC, (1) Dell Opti 5040 desktop computer - 1670"/>
    <x v="0"/>
    <x v="0"/>
  </r>
  <r>
    <n v="6932938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54"/>
    <x v="0"/>
    <x v="0"/>
  </r>
  <r>
    <n v="6932939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s v="Monitor, (1) Dell P2217 22 inch"/>
    <n v="2"/>
    <s v="Monitor, (1) Dell P2217 22 inch - 1591"/>
    <x v="0"/>
    <x v="0"/>
  </r>
  <r>
    <n v="6932940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7"/>
    <x v="0"/>
    <x v="0"/>
  </r>
  <r>
    <n v="6932949"/>
    <n v="1"/>
    <x v="8"/>
    <n v="60"/>
    <n v="14"/>
    <n v="0"/>
    <n v="1160.28"/>
    <n v="0"/>
    <n v="1160.28"/>
    <n v="880.21"/>
    <n v="0"/>
    <n v="280.07"/>
    <n v="900.21"/>
    <n v="20"/>
    <n v="304"/>
    <n v="1"/>
    <n v="69"/>
    <x v="5"/>
    <s v="08/2021"/>
    <s v="(4) Dell Docking station WD15 w/180"/>
    <n v="2"/>
    <s v="(4) Dell Docking station WD15 w/180w adapter - 1708"/>
    <x v="0"/>
    <x v="0"/>
  </r>
  <r>
    <n v="6932953"/>
    <n v="1"/>
    <x v="8"/>
    <n v="60"/>
    <n v="19"/>
    <n v="0"/>
    <n v="5413.56"/>
    <n v="0"/>
    <n v="5413.56"/>
    <n v="3648.84"/>
    <n v="0"/>
    <n v="1764.72"/>
    <n v="3741.72"/>
    <n v="92.88"/>
    <n v="304"/>
    <n v="1"/>
    <n v="69"/>
    <x v="5"/>
    <s v="08/2021"/>
    <s v="Computer Purchase 2017-03 in 2018"/>
    <n v="2"/>
    <s v="Computer Purchase 2017-03 in 2018 - 1734"/>
    <x v="0"/>
    <x v="0"/>
  </r>
  <r>
    <n v="6932958"/>
    <n v="1"/>
    <x v="8"/>
    <n v="60"/>
    <n v="28"/>
    <n v="0"/>
    <n v="106797.91"/>
    <n v="0"/>
    <n v="106797.91"/>
    <n v="55799.83"/>
    <n v="0"/>
    <n v="50998.080000000002"/>
    <n v="57621.19"/>
    <n v="1821.3600000000001"/>
    <n v="304"/>
    <n v="1"/>
    <n v="69"/>
    <x v="5"/>
    <s v="08/2021"/>
    <s v="Computer Purchases"/>
    <n v="2"/>
    <s v="Computer Purchases - 1806"/>
    <x v="0"/>
    <x v="0"/>
  </r>
  <r>
    <n v="6932961"/>
    <n v="1"/>
    <x v="8"/>
    <n v="60"/>
    <n v="19"/>
    <n v="0"/>
    <n v="45505.36"/>
    <n v="0"/>
    <n v="45505.36"/>
    <n v="30671.51"/>
    <n v="0"/>
    <n v="14833.85"/>
    <n v="31452.240000000002"/>
    <n v="780.73"/>
    <n v="304"/>
    <n v="1"/>
    <n v="69"/>
    <x v="5"/>
    <s v="08/2021"/>
    <s v="Energy Lane Network Firewall"/>
    <n v="2"/>
    <s v="Energy Lane Network Firewall - 1733"/>
    <x v="0"/>
    <x v="0"/>
  </r>
  <r>
    <n v="6932968"/>
    <n v="1"/>
    <x v="8"/>
    <n v="60"/>
    <n v="18"/>
    <n v="0"/>
    <n v="3162.52"/>
    <n v="0"/>
    <n v="3162.52"/>
    <n v="2185.0300000000002"/>
    <n v="0"/>
    <n v="977.49"/>
    <n v="2239.34"/>
    <n v="54.31"/>
    <n v="304"/>
    <n v="1"/>
    <n v="69"/>
    <x v="5"/>
    <s v="08/2021"/>
    <s v="CISCO CAT WS-C2960X-48FPS-L Network"/>
    <n v="2"/>
    <s v="CISCO CAT WS-C2960X-48FPS-L Network refresh project - 1728"/>
    <x v="0"/>
    <x v="0"/>
  </r>
  <r>
    <n v="6932969"/>
    <n v="1"/>
    <x v="8"/>
    <n v="60"/>
    <n v="21"/>
    <n v="0"/>
    <n v="39420.15"/>
    <n v="0"/>
    <n v="39420.15"/>
    <n v="25239.81"/>
    <n v="0"/>
    <n v="14180.34"/>
    <n v="25915.06"/>
    <n v="675.25"/>
    <n v="304"/>
    <n v="1"/>
    <n v="69"/>
    <x v="5"/>
    <s v="08/2021"/>
    <s v="CISCO CAT WS-C2960X-48FPS-L Network"/>
    <n v="2"/>
    <s v="CISCO CAT WS-C2960X-48FPS-L Network refresh project - 1756"/>
    <x v="0"/>
    <x v="0"/>
  </r>
  <r>
    <n v="6933007"/>
    <n v="1"/>
    <x v="8"/>
    <n v="60"/>
    <n v="18"/>
    <n v="0"/>
    <n v="16200"/>
    <n v="0"/>
    <n v="16200"/>
    <n v="11192.7"/>
    <n v="0"/>
    <n v="5007.3"/>
    <n v="11470.88"/>
    <n v="278.18"/>
    <n v="304"/>
    <n v="1"/>
    <n v="69"/>
    <x v="5"/>
    <s v="08/2021"/>
    <s v="Citrix Netscaler VPX 100 Load Balan"/>
    <n v="2"/>
    <s v="Citrix Netscaler VPX 100 Load Balancer - 1730"/>
    <x v="0"/>
    <x v="0"/>
  </r>
  <r>
    <n v="6933021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s v="Laptop, (1) Dell E5470 Lattitude"/>
    <n v="2"/>
    <s v="Laptop, (1) Dell E5470 Lattitude - 1608"/>
    <x v="0"/>
    <x v="0"/>
  </r>
  <r>
    <n v="6933023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8"/>
    <x v="0"/>
    <x v="0"/>
  </r>
  <r>
    <n v="6933024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9"/>
    <x v="0"/>
    <x v="0"/>
  </r>
  <r>
    <n v="6933025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s v="Laptop, (1) Dell E5470 Lattitude"/>
    <n v="2"/>
    <s v="Laptop, (1) Dell E5470 Lattitude - 1641"/>
    <x v="0"/>
    <x v="0"/>
  </r>
  <r>
    <n v="6933026"/>
    <n v="1"/>
    <x v="8"/>
    <n v="60"/>
    <n v="13"/>
    <n v="0"/>
    <n v="966.99"/>
    <n v="0"/>
    <n v="966.99"/>
    <n v="749.97"/>
    <n v="0"/>
    <n v="217.02"/>
    <n v="766.66"/>
    <n v="16.690000000000001"/>
    <n v="304"/>
    <n v="1"/>
    <n v="69"/>
    <x v="5"/>
    <s v="08/2021"/>
    <s v="Laptop, (1) Dell E5470 Lattitude"/>
    <n v="2"/>
    <s v="Laptop, (1) Dell E5470 Lattitude - 1659"/>
    <x v="0"/>
    <x v="0"/>
  </r>
  <r>
    <n v="6933032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600"/>
    <x v="0"/>
    <x v="0"/>
  </r>
  <r>
    <n v="6933033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7"/>
    <x v="0"/>
    <x v="0"/>
  </r>
  <r>
    <n v="6933038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s v="Laptop, (1) Dell E7270 Lattitude"/>
    <n v="2"/>
    <s v="Laptop, (1) Dell E7270 Lattitude - 1603"/>
    <x v="0"/>
    <x v="0"/>
  </r>
  <r>
    <n v="6933039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s v="Laptop, (1) Dell E7270 Lattitude"/>
    <n v="2"/>
    <s v="Laptop, (1) Dell E7270 Lattitude - 1604"/>
    <x v="0"/>
    <x v="0"/>
  </r>
  <r>
    <n v="6933040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2"/>
    <x v="0"/>
    <x v="0"/>
  </r>
  <r>
    <n v="6933045"/>
    <n v="1"/>
    <x v="8"/>
    <n v="60"/>
    <n v="19"/>
    <n v="0"/>
    <n v="930"/>
    <n v="0"/>
    <n v="930"/>
    <n v="626.86"/>
    <n v="0"/>
    <n v="303.14"/>
    <n v="642.80999999999995"/>
    <n v="15.950000000000001"/>
    <n v="304"/>
    <n v="1"/>
    <n v="69"/>
    <x v="5"/>
    <s v="08/2021"/>
    <s v="Monitor, (6) Dell P2217 22 inch"/>
    <n v="2"/>
    <s v="Monitor, (6) Dell P2217 22 inch - 1735"/>
    <x v="0"/>
    <x v="0"/>
  </r>
  <r>
    <n v="6933048"/>
    <n v="1"/>
    <x v="8"/>
    <n v="60"/>
    <n v="14"/>
    <n v="0"/>
    <n v="1425.56"/>
    <n v="0"/>
    <n v="1425.56"/>
    <n v="1081.48"/>
    <n v="0"/>
    <n v="344.08"/>
    <n v="1106.06"/>
    <n v="24.580000000000002"/>
    <n v="304"/>
    <n v="1"/>
    <n v="69"/>
    <x v="5"/>
    <s v="08/2021"/>
    <s v="Monitor, (8) Dell P2217 22 inch"/>
    <n v="2"/>
    <s v="Monitor, (8) Dell P2217 22 inch - 1707"/>
    <x v="0"/>
    <x v="0"/>
  </r>
  <r>
    <n v="6933064"/>
    <n v="1"/>
    <x v="8"/>
    <n v="60"/>
    <n v="14"/>
    <n v="0"/>
    <n v="75707.360000000001"/>
    <n v="0"/>
    <n v="75707.360000000001"/>
    <n v="57650.21"/>
    <n v="0"/>
    <n v="18057.150000000001"/>
    <n v="58940.01"/>
    <n v="1289.8"/>
    <n v="304"/>
    <n v="1"/>
    <n v="69"/>
    <x v="5"/>
    <s v="08/2021"/>
    <s v="Middletown Office IT Equipment - 11"/>
    <n v="2"/>
    <s v="Middletown Office IT Equipment - 114 Sandhill Drive - 1713"/>
    <x v="0"/>
    <x v="0"/>
  </r>
  <r>
    <n v="6933065"/>
    <n v="1"/>
    <x v="8"/>
    <n v="60"/>
    <n v="14"/>
    <n v="0"/>
    <n v="1940.15"/>
    <n v="0"/>
    <n v="1940.15"/>
    <n v="1487.46"/>
    <n v="0"/>
    <n v="452.69"/>
    <n v="1519.79"/>
    <n v="32.33"/>
    <n v="304"/>
    <n v="1"/>
    <n v="69"/>
    <x v="5"/>
    <s v="08/2021"/>
    <s v="Middletown Office Telephone system"/>
    <n v="2"/>
    <s v="Middletown Office Telephone system - 114 Sandhill Drive - 1715"/>
    <x v="0"/>
    <x v="0"/>
  </r>
  <r>
    <n v="6933070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47"/>
    <x v="0"/>
    <x v="0"/>
  </r>
  <r>
    <n v="6933071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50"/>
    <x v="0"/>
    <x v="0"/>
  </r>
  <r>
    <n v="6933124"/>
    <n v="1"/>
    <x v="8"/>
    <n v="60"/>
    <n v="14"/>
    <n v="0"/>
    <n v="1669.99"/>
    <n v="0"/>
    <n v="1669.99"/>
    <n v="1266.8599999999999"/>
    <n v="0"/>
    <n v="403.13"/>
    <n v="1295.6500000000001"/>
    <n v="28.79"/>
    <n v="304"/>
    <n v="1"/>
    <n v="69"/>
    <x v="5"/>
    <s v="08/2021"/>
    <s v="CISCO Smartnet 24x7x4 -iRouter refr"/>
    <n v="2"/>
    <s v="CISCO Smartnet 24x7x4 -iRouter refresh - 1702"/>
    <x v="0"/>
    <x v="0"/>
  </r>
  <r>
    <n v="6933149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s v="Laptop, (1) Dell E5470 Lattitude"/>
    <n v="2"/>
    <s v="Laptop, (1) Dell E5470 Lattitude - 1611"/>
    <x v="0"/>
    <x v="0"/>
  </r>
  <r>
    <n v="6933150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3"/>
    <x v="0"/>
    <x v="0"/>
  </r>
  <r>
    <n v="6933151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45"/>
    <x v="0"/>
    <x v="0"/>
  </r>
  <r>
    <n v="6933157"/>
    <n v="1"/>
    <x v="8"/>
    <n v="60"/>
    <n v="19"/>
    <n v="0"/>
    <n v="3024.56"/>
    <n v="0"/>
    <n v="3024.56"/>
    <n v="2038.58"/>
    <n v="0"/>
    <n v="985.98"/>
    <n v="2090.4699999999998"/>
    <n v="51.89"/>
    <n v="304"/>
    <n v="1"/>
    <n v="69"/>
    <x v="5"/>
    <s v="08/2021"/>
    <s v="PC, (3) Dell CTO 5050 Desktop compu"/>
    <n v="2"/>
    <s v="PC, (3) Dell CTO 5050 Desktop computers - 1740"/>
    <x v="0"/>
    <x v="0"/>
  </r>
  <r>
    <n v="6933163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9"/>
    <x v="0"/>
    <x v="0"/>
  </r>
  <r>
    <n v="6933164"/>
    <n v="1"/>
    <x v="8"/>
    <n v="60"/>
    <n v="13"/>
    <n v="0"/>
    <n v="285.64999999999998"/>
    <n v="0"/>
    <n v="285.64999999999998"/>
    <n v="221.53"/>
    <n v="0"/>
    <n v="64.12"/>
    <n v="226.46"/>
    <n v="4.93"/>
    <n v="304"/>
    <n v="1"/>
    <n v="69"/>
    <x v="5"/>
    <s v="08/2021"/>
    <s v="Printer, (1) HP Color LJ Pro M452DN"/>
    <n v="2"/>
    <s v="Printer, (1) HP Color LJ Pro M452DN - 1682"/>
    <x v="0"/>
    <x v="0"/>
  </r>
  <r>
    <n v="6933168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s v="Laptop, (1) Dell E7270 Lattitude"/>
    <n v="2"/>
    <s v="Laptop, (1) Dell E7270 Lattitude - 1602"/>
    <x v="0"/>
    <x v="0"/>
  </r>
  <r>
    <n v="6933169"/>
    <n v="1"/>
    <x v="8"/>
    <n v="60"/>
    <n v="13"/>
    <n v="0"/>
    <n v="217.52"/>
    <n v="0"/>
    <n v="217.52"/>
    <n v="168.7"/>
    <n v="0"/>
    <n v="48.82"/>
    <n v="172.46"/>
    <n v="3.7600000000000002"/>
    <n v="304"/>
    <n v="1"/>
    <n v="69"/>
    <x v="5"/>
    <s v="08/2021"/>
    <s v="Monitor, (1) Dell P2217 22 inch"/>
    <n v="2"/>
    <s v="Monitor, (1) Dell P2217 22 inch - 1658"/>
    <x v="0"/>
    <x v="0"/>
  </r>
  <r>
    <n v="693317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2"/>
    <x v="0"/>
    <x v="0"/>
  </r>
  <r>
    <n v="6933171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5"/>
    <x v="0"/>
    <x v="0"/>
  </r>
  <r>
    <n v="6933173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6"/>
    <x v="0"/>
    <x v="0"/>
  </r>
  <r>
    <n v="6933174"/>
    <n v="1"/>
    <x v="8"/>
    <n v="60"/>
    <n v="19"/>
    <n v="0"/>
    <n v="1550"/>
    <n v="0"/>
    <n v="1550"/>
    <n v="1044.7"/>
    <n v="0"/>
    <n v="505.3"/>
    <n v="1071.29"/>
    <n v="26.59"/>
    <n v="304"/>
    <n v="1"/>
    <n v="69"/>
    <x v="5"/>
    <s v="08/2021"/>
    <s v="Monitor, (10) Dell P2217 22 inch"/>
    <n v="2"/>
    <s v="Monitor, (10) Dell P2217 22 inch - 1736"/>
    <x v="0"/>
    <x v="0"/>
  </r>
  <r>
    <n v="6933175"/>
    <n v="1"/>
    <x v="8"/>
    <n v="60"/>
    <n v="19"/>
    <n v="0"/>
    <n v="2480"/>
    <n v="0"/>
    <n v="2480"/>
    <n v="1671.58"/>
    <n v="0"/>
    <n v="808.42"/>
    <n v="1714.13"/>
    <n v="42.550000000000004"/>
    <n v="304"/>
    <n v="1"/>
    <n v="69"/>
    <x v="5"/>
    <s v="08/2021"/>
    <s v="Monitor, (16) Dell P2217 22 inch"/>
    <n v="2"/>
    <s v="Monitor, (16) Dell P2217 22 inch - 1737"/>
    <x v="0"/>
    <x v="0"/>
  </r>
  <r>
    <n v="6933176"/>
    <n v="1"/>
    <x v="8"/>
    <n v="60"/>
    <n v="19"/>
    <n v="0"/>
    <n v="707.84"/>
    <n v="0"/>
    <n v="707.84"/>
    <n v="477.09"/>
    <n v="0"/>
    <n v="230.75"/>
    <n v="489.23"/>
    <n v="12.14"/>
    <n v="304"/>
    <n v="1"/>
    <n v="69"/>
    <x v="5"/>
    <s v="08/2021"/>
    <s v="Monitor, (4) Dell P2217 22 inch"/>
    <n v="2"/>
    <s v="Monitor, (4) Dell P2217 22 inch - 1738"/>
    <x v="0"/>
    <x v="0"/>
  </r>
  <r>
    <n v="6933186"/>
    <n v="1"/>
    <x v="8"/>
    <n v="60"/>
    <n v="24"/>
    <n v="0"/>
    <n v="4945.74"/>
    <n v="0"/>
    <n v="4945.74"/>
    <n v="2916.69"/>
    <n v="0"/>
    <n v="2029.05"/>
    <n v="3001.23"/>
    <n v="84.54"/>
    <n v="304"/>
    <n v="1"/>
    <n v="69"/>
    <x v="5"/>
    <s v="08/2021"/>
    <s v="Network Upgrades"/>
    <n v="2"/>
    <s v="Network Upgrades - 1783"/>
    <x v="0"/>
    <x v="0"/>
  </r>
  <r>
    <n v="6933187"/>
    <n v="1"/>
    <x v="8"/>
    <n v="60"/>
    <n v="26"/>
    <n v="0"/>
    <n v="26342.5"/>
    <n v="0"/>
    <n v="26342.5"/>
    <n v="14649"/>
    <n v="0"/>
    <n v="11693.5"/>
    <n v="15098.75"/>
    <n v="449.75"/>
    <n v="304"/>
    <n v="1"/>
    <n v="69"/>
    <x v="5"/>
    <s v="08/2021"/>
    <s v="Network Upgrades"/>
    <n v="2"/>
    <s v="Network Upgrades - 1792"/>
    <x v="0"/>
    <x v="0"/>
  </r>
  <r>
    <n v="6933201"/>
    <n v="1"/>
    <x v="8"/>
    <n v="60"/>
    <n v="22"/>
    <n v="0"/>
    <n v="5540"/>
    <n v="0"/>
    <n v="5540"/>
    <n v="3453.78"/>
    <n v="0"/>
    <n v="2086.2199999999998"/>
    <n v="3548.61"/>
    <n v="94.83"/>
    <n v="304"/>
    <n v="1"/>
    <n v="69"/>
    <x v="5"/>
    <s v="08/2021"/>
    <s v="Newark Office IT"/>
    <n v="2"/>
    <s v="Newark Office IT - 1767"/>
    <x v="0"/>
    <x v="0"/>
  </r>
  <r>
    <n v="6933202"/>
    <n v="1"/>
    <x v="8"/>
    <n v="60"/>
    <n v="14"/>
    <n v="0"/>
    <n v="3516.35"/>
    <n v="0"/>
    <n v="3516.35"/>
    <n v="2667.6"/>
    <n v="0"/>
    <n v="848.75"/>
    <n v="2728.22"/>
    <n v="60.620000000000005"/>
    <n v="304"/>
    <n v="1"/>
    <n v="69"/>
    <x v="5"/>
    <s v="08/2021"/>
    <s v="Switch, (1) Cisco Catalyst 2960X 48"/>
    <n v="2"/>
    <s v="Switch, (1) Cisco Catalyst 2960X 48 port ethernet - 1695"/>
    <x v="0"/>
    <x v="0"/>
  </r>
  <r>
    <n v="6933203"/>
    <n v="1"/>
    <x v="8"/>
    <n v="60"/>
    <n v="16"/>
    <n v="0"/>
    <n v="3338.86"/>
    <n v="0"/>
    <n v="3338.86"/>
    <n v="2419.7399999999998"/>
    <n v="0"/>
    <n v="919.12"/>
    <n v="2477.19"/>
    <n v="57.45"/>
    <n v="304"/>
    <n v="1"/>
    <n v="69"/>
    <x v="5"/>
    <s v="08/2021"/>
    <s v="Tablet, (1) Dell CTO 7202 latitude"/>
    <n v="2"/>
    <s v="Tablet, (1) Dell CTO 7202 latitude rugged tablet w/docking - 1725"/>
    <x v="0"/>
    <x v="0"/>
  </r>
  <r>
    <n v="6933210"/>
    <n v="1"/>
    <x v="8"/>
    <n v="60"/>
    <n v="13"/>
    <n v="0"/>
    <n v="1095.81"/>
    <n v="0"/>
    <n v="1095.81"/>
    <n v="849.91"/>
    <n v="0"/>
    <n v="245.9"/>
    <n v="868.83"/>
    <n v="18.920000000000002"/>
    <n v="304"/>
    <n v="1"/>
    <n v="69"/>
    <x v="5"/>
    <s v="08/2021"/>
    <s v="PC, (1) Dell Opti 5040 desktop comp"/>
    <n v="2"/>
    <s v="PC, (1) Dell Opti 5040 desktop computer - 1664"/>
    <x v="0"/>
    <x v="0"/>
  </r>
  <r>
    <n v="6933214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53"/>
    <x v="0"/>
    <x v="0"/>
  </r>
  <r>
    <n v="6933215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s v="Monitor, (1) Dell P2217 22 inch"/>
    <n v="2"/>
    <s v="Monitor, (1) Dell P2217 22 inch - 1588"/>
    <x v="0"/>
    <x v="0"/>
  </r>
  <r>
    <n v="6933216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s v="Monitor, (1) Dell P2217 22 inch"/>
    <n v="2"/>
    <s v="Monitor, (1) Dell P2217 22 inch - 1589"/>
    <x v="0"/>
    <x v="0"/>
  </r>
  <r>
    <n v="6933217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4"/>
    <x v="0"/>
    <x v="0"/>
  </r>
  <r>
    <n v="6933218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5"/>
    <x v="0"/>
    <x v="0"/>
  </r>
  <r>
    <n v="6933219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7"/>
    <x v="0"/>
    <x v="0"/>
  </r>
  <r>
    <n v="6933220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8"/>
    <x v="0"/>
    <x v="0"/>
  </r>
  <r>
    <n v="6933236"/>
    <n v="1"/>
    <x v="8"/>
    <n v="60"/>
    <n v="14"/>
    <n v="0"/>
    <n v="50079.21"/>
    <n v="0"/>
    <n v="50079.21"/>
    <n v="37932.839999999997"/>
    <n v="0"/>
    <n v="12146.37"/>
    <n v="38800.44"/>
    <n v="867.6"/>
    <n v="304"/>
    <n v="1"/>
    <n v="69"/>
    <x v="5"/>
    <s v="08/2021"/>
    <s v="Computer Purchase 2017-03"/>
    <n v="2"/>
    <s v="Computer Purchase 2017-03 - 1703"/>
    <x v="0"/>
    <x v="0"/>
  </r>
  <r>
    <n v="6933244"/>
    <n v="1"/>
    <x v="8"/>
    <n v="60"/>
    <n v="16"/>
    <n v="0"/>
    <n v="941.55"/>
    <n v="0"/>
    <n v="941.55"/>
    <n v="682.39"/>
    <n v="0"/>
    <n v="259.16000000000003"/>
    <n v="698.59"/>
    <n v="16.2"/>
    <n v="304"/>
    <n v="1"/>
    <n v="69"/>
    <x v="5"/>
    <s v="08/2021"/>
    <s v="Computer, (1) Dell CTO 5050"/>
    <n v="2"/>
    <s v="Computer, (1) Dell CTO 5050 - 1724"/>
    <x v="0"/>
    <x v="0"/>
  </r>
  <r>
    <n v="6933285"/>
    <n v="1"/>
    <x v="8"/>
    <n v="60"/>
    <n v="3"/>
    <n v="0"/>
    <n v="826.97"/>
    <n v="0"/>
    <n v="826.97"/>
    <n v="785.62"/>
    <n v="0"/>
    <n v="41.35"/>
    <n v="799.4"/>
    <n v="13.780000000000001"/>
    <n v="304"/>
    <n v="1"/>
    <n v="69"/>
    <x v="5"/>
    <s v="08/2021"/>
    <s v="Desktop, (1) Dell Optiplex 5040"/>
    <n v="2"/>
    <s v="Desktop, (1) Dell Optiplex 5040 - 1443"/>
    <x v="0"/>
    <x v="0"/>
  </r>
  <r>
    <n v="6933300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s v="Laptop, (1) Dell E5470 Lattitude"/>
    <n v="2"/>
    <s v="Laptop, (1) Dell E5470 Lattitude - 1610"/>
    <x v="0"/>
    <x v="0"/>
  </r>
  <r>
    <n v="6933301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7"/>
    <x v="0"/>
    <x v="0"/>
  </r>
  <r>
    <n v="6933302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20"/>
    <x v="0"/>
    <x v="0"/>
  </r>
  <r>
    <n v="6933304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47"/>
    <x v="0"/>
    <x v="0"/>
  </r>
  <r>
    <n v="6933308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48"/>
    <x v="0"/>
    <x v="0"/>
  </r>
  <r>
    <n v="6933311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3"/>
    <x v="0"/>
    <x v="0"/>
  </r>
  <r>
    <n v="693331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3"/>
    <x v="0"/>
    <x v="0"/>
  </r>
  <r>
    <n v="6933314"/>
    <n v="1"/>
    <x v="8"/>
    <n v="60"/>
    <n v="13"/>
    <n v="0"/>
    <n v="166.26"/>
    <n v="0"/>
    <n v="166.26"/>
    <n v="128.91999999999999"/>
    <n v="0"/>
    <n v="37.340000000000003"/>
    <n v="131.79"/>
    <n v="2.87"/>
    <n v="304"/>
    <n v="1"/>
    <n v="69"/>
    <x v="5"/>
    <s v="08/2021"/>
    <s v="Monitor, (1) Dell P2217 22 inch"/>
    <n v="2"/>
    <s v="Monitor, (1) Dell P2217 22 inch - 1680"/>
    <x v="0"/>
    <x v="0"/>
  </r>
  <r>
    <n v="6933325"/>
    <n v="1"/>
    <x v="8"/>
    <n v="60"/>
    <n v="21"/>
    <n v="0"/>
    <n v="217591.11"/>
    <n v="0"/>
    <n v="217591.11"/>
    <n v="139318.76"/>
    <n v="0"/>
    <n v="78272.350000000006"/>
    <n v="143046.01"/>
    <n v="3727.25"/>
    <n v="304"/>
    <n v="1"/>
    <n v="69"/>
    <x v="5"/>
    <s v="08/2021"/>
    <s v="Stover - Dover Campus IT Network"/>
    <n v="2"/>
    <s v="Stover - Dover Campus IT Network - 1757"/>
    <x v="0"/>
    <x v="0"/>
  </r>
  <r>
    <n v="6933331"/>
    <n v="1"/>
    <x v="8"/>
    <n v="60"/>
    <n v="14"/>
    <n v="0"/>
    <n v="3516.36"/>
    <n v="0"/>
    <n v="3516.36"/>
    <n v="2667.61"/>
    <n v="0"/>
    <n v="848.75"/>
    <n v="2728.23"/>
    <n v="60.620000000000005"/>
    <n v="304"/>
    <n v="1"/>
    <n v="69"/>
    <x v="5"/>
    <s v="08/2021"/>
    <s v="Switch, (1) Cisco Catalyst 2960X 48"/>
    <n v="2"/>
    <s v="Switch, (1) Cisco Catalyst 2960X 48 port ethernet - 1696"/>
    <x v="0"/>
    <x v="0"/>
  </r>
  <r>
    <n v="6933332"/>
    <n v="1"/>
    <x v="8"/>
    <n v="60"/>
    <n v="14"/>
    <n v="0"/>
    <n v="6233.42"/>
    <n v="0"/>
    <n v="6233.42"/>
    <n v="4728.7700000000004"/>
    <n v="0"/>
    <n v="1504.65"/>
    <n v="4836.24"/>
    <n v="107.47"/>
    <n v="304"/>
    <n v="1"/>
    <n v="69"/>
    <x v="5"/>
    <s v="08/2021"/>
    <s v="Switch, (1) Cisco Catalyst 3850 24"/>
    <n v="2"/>
    <s v="Switch, (1) Cisco Catalyst 3850 24 POE LAN - 1692"/>
    <x v="0"/>
    <x v="0"/>
  </r>
  <r>
    <n v="6933334"/>
    <n v="1"/>
    <x v="8"/>
    <n v="84"/>
    <n v="40"/>
    <n v="0"/>
    <n v="4300.3599999999997"/>
    <n v="0"/>
    <n v="4300.3599999999997"/>
    <n v="2215.36"/>
    <n v="0"/>
    <n v="2085"/>
    <n v="2267.4899999999998"/>
    <n v="52.13"/>
    <n v="304"/>
    <n v="1"/>
    <n v="69"/>
    <x v="5"/>
    <s v="08/2021"/>
    <s v="Telephones, (10) Cisco UC 8851 w/ac"/>
    <n v="2"/>
    <s v="Telephones, (10) Cisco UC 8851 w/accessories - 1723"/>
    <x v="0"/>
    <x v="0"/>
  </r>
  <r>
    <n v="6933338"/>
    <n v="1"/>
    <x v="8"/>
    <n v="60"/>
    <n v="13"/>
    <n v="0"/>
    <n v="697.71"/>
    <n v="0"/>
    <n v="697.71"/>
    <n v="541.12"/>
    <n v="0"/>
    <n v="156.59"/>
    <n v="553.16999999999996"/>
    <n v="12.05"/>
    <n v="304"/>
    <n v="1"/>
    <n v="69"/>
    <x v="5"/>
    <s v="08/2021"/>
    <s v="PC, (1) Dell Opti 5040 desktop comp"/>
    <n v="2"/>
    <s v="PC, (1) Dell Opti 5040 desktop computer - 1607"/>
    <x v="0"/>
    <x v="0"/>
  </r>
  <r>
    <n v="6933341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48"/>
    <x v="0"/>
    <x v="0"/>
  </r>
  <r>
    <n v="6933342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51"/>
    <x v="0"/>
    <x v="0"/>
  </r>
  <r>
    <n v="6933343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s v="PC, (1) Dell Opti 5040 desktop comp"/>
    <n v="2"/>
    <s v="PC, (1) Dell Opti 5040 desktop computer - 1669"/>
    <x v="0"/>
    <x v="0"/>
  </r>
  <r>
    <n v="6933344"/>
    <n v="1"/>
    <x v="8"/>
    <n v="60"/>
    <n v="14"/>
    <n v="0"/>
    <n v="634.02"/>
    <n v="0"/>
    <n v="634.02"/>
    <n v="480.95"/>
    <n v="0"/>
    <n v="153.07"/>
    <n v="491.88"/>
    <n v="10.93"/>
    <n v="304"/>
    <n v="1"/>
    <n v="69"/>
    <x v="5"/>
    <s v="08/2021"/>
    <s v="Transceiver, (1) CISCO 1000BASE LX/"/>
    <n v="2"/>
    <s v="Transceiver, (1) CISCO 1000BASE LX/LH-iRouter refresh - 1700"/>
    <x v="0"/>
    <x v="0"/>
  </r>
  <r>
    <n v="6933346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2"/>
    <x v="0"/>
    <x v="0"/>
  </r>
  <r>
    <n v="6933347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3"/>
    <x v="0"/>
    <x v="0"/>
  </r>
  <r>
    <n v="6933348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9"/>
    <x v="0"/>
    <x v="0"/>
  </r>
  <r>
    <n v="6933359"/>
    <n v="1"/>
    <x v="8"/>
    <n v="60"/>
    <n v="16"/>
    <n v="0"/>
    <n v="-19959.900000000001"/>
    <n v="0"/>
    <n v="-19959.900000000001"/>
    <n v="-14465.58"/>
    <n v="0"/>
    <n v="-5494.32"/>
    <n v="-14808.98"/>
    <n v="-343.40000000000003"/>
    <n v="304"/>
    <n v="1"/>
    <n v="69"/>
    <x v="5"/>
    <s v="08/2021"/>
    <s v="Computer Purchase 2017-02 Credits f"/>
    <n v="2"/>
    <s v="Computer Purchase 2017-02 Credits for returned equipment - 1727"/>
    <x v="0"/>
    <x v="0"/>
  </r>
  <r>
    <n v="6933366"/>
    <n v="1"/>
    <x v="8"/>
    <n v="60"/>
    <n v="22"/>
    <n v="0"/>
    <n v="8093.86"/>
    <n v="0"/>
    <n v="8093.86"/>
    <n v="5045.87"/>
    <n v="0"/>
    <n v="3047.99"/>
    <n v="5184.42"/>
    <n v="138.55000000000001"/>
    <n v="304"/>
    <n v="1"/>
    <n v="69"/>
    <x v="5"/>
    <s v="08/2021"/>
    <s v="Computers"/>
    <n v="2"/>
    <s v="Computers - 1766"/>
    <x v="0"/>
    <x v="0"/>
  </r>
  <r>
    <n v="6933367"/>
    <n v="1"/>
    <x v="8"/>
    <n v="60"/>
    <n v="25"/>
    <n v="0"/>
    <n v="2155.91"/>
    <n v="0"/>
    <n v="2155.91"/>
    <n v="1235.1600000000001"/>
    <n v="0"/>
    <n v="920.75"/>
    <n v="1271.99"/>
    <n v="36.83"/>
    <n v="304"/>
    <n v="1"/>
    <n v="69"/>
    <x v="5"/>
    <s v="08/2021"/>
    <s v="Computers"/>
    <n v="2"/>
    <s v="Computers - 1781"/>
    <x v="0"/>
    <x v="0"/>
  </r>
  <r>
    <n v="6933368"/>
    <n v="1"/>
    <x v="8"/>
    <n v="60"/>
    <n v="24"/>
    <n v="0"/>
    <n v="22588.29"/>
    <n v="0"/>
    <n v="22588.29"/>
    <n v="13321.29"/>
    <n v="0"/>
    <n v="9267"/>
    <n v="13707.42"/>
    <n v="386.13"/>
    <n v="304"/>
    <n v="1"/>
    <n v="69"/>
    <x v="5"/>
    <s v="08/2021"/>
    <s v="Computers"/>
    <n v="2"/>
    <s v="Computers - 1784"/>
    <x v="0"/>
    <x v="0"/>
  </r>
  <r>
    <n v="6933438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5"/>
    <x v="0"/>
    <x v="0"/>
  </r>
  <r>
    <n v="6933439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8"/>
    <x v="0"/>
    <x v="0"/>
  </r>
  <r>
    <n v="6933440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s v="Laptop, (1) Dell E5470 Lattitude"/>
    <n v="2"/>
    <s v="Laptop, (1) Dell E5470 Lattitude - 1612"/>
    <x v="0"/>
    <x v="0"/>
  </r>
  <r>
    <n v="6933445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2"/>
    <x v="0"/>
    <x v="0"/>
  </r>
  <r>
    <n v="6933446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6"/>
    <x v="0"/>
    <x v="0"/>
  </r>
  <r>
    <n v="6933447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8"/>
    <x v="0"/>
    <x v="0"/>
  </r>
  <r>
    <n v="6933450"/>
    <n v="1"/>
    <x v="8"/>
    <n v="60"/>
    <n v="13"/>
    <n v="0"/>
    <n v="437.98"/>
    <n v="0"/>
    <n v="437.98"/>
    <n v="339.7"/>
    <n v="0"/>
    <n v="98.28"/>
    <n v="347.26"/>
    <n v="7.5600000000000005"/>
    <n v="304"/>
    <n v="1"/>
    <n v="69"/>
    <x v="5"/>
    <s v="08/2021"/>
    <s v="Printer, (1) HP Color LJ Pro M452DN"/>
    <n v="2"/>
    <s v="Printer, (1) HP Color LJ Pro M452DN - 1681"/>
    <x v="0"/>
    <x v="0"/>
  </r>
  <r>
    <n v="693345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7"/>
    <x v="0"/>
    <x v="0"/>
  </r>
  <r>
    <n v="6933459"/>
    <n v="1"/>
    <x v="8"/>
    <n v="60"/>
    <n v="14"/>
    <n v="0"/>
    <n v="4977.75"/>
    <n v="0"/>
    <n v="4977.75"/>
    <n v="3776.2"/>
    <n v="0"/>
    <n v="1201.55"/>
    <n v="3862.02"/>
    <n v="85.820000000000007"/>
    <n v="304"/>
    <n v="1"/>
    <n v="69"/>
    <x v="5"/>
    <s v="08/2021"/>
    <s v="Monitor, (5) Dell P2217 22 inch"/>
    <n v="2"/>
    <s v="Monitor, (5) Dell P2217 22 inch - 1711"/>
    <x v="0"/>
    <x v="0"/>
  </r>
  <r>
    <n v="6933461"/>
    <n v="1"/>
    <x v="8"/>
    <n v="60"/>
    <n v="14"/>
    <n v="0"/>
    <n v="24425.53"/>
    <n v="0"/>
    <n v="24425.53"/>
    <n v="18523.62"/>
    <n v="0"/>
    <n v="5901.91"/>
    <n v="18945.18"/>
    <n v="421.56"/>
    <n v="304"/>
    <n v="1"/>
    <n v="69"/>
    <x v="5"/>
    <s v="08/2021"/>
    <s v="Rewiring project for Marianna Site"/>
    <n v="2"/>
    <s v="Rewiring project for Marianna Site - 1697"/>
    <x v="0"/>
    <x v="0"/>
  </r>
  <r>
    <n v="6933462"/>
    <n v="1"/>
    <x v="8"/>
    <n v="60"/>
    <n v="14"/>
    <n v="0"/>
    <n v="6842.38"/>
    <n v="0"/>
    <n v="6842.38"/>
    <n v="5190.75"/>
    <n v="0"/>
    <n v="1651.63"/>
    <n v="5308.72"/>
    <n v="117.97"/>
    <n v="304"/>
    <n v="1"/>
    <n v="69"/>
    <x v="5"/>
    <s v="08/2021"/>
    <s v="Router, (1) CISCO ISR 4431 -iRouter"/>
    <n v="2"/>
    <s v="Router, (1) CISCO ISR 4431 -iRouter refresh - 1701"/>
    <x v="0"/>
    <x v="0"/>
  </r>
  <r>
    <n v="6933474"/>
    <n v="1"/>
    <x v="8"/>
    <n v="36"/>
    <n v="0"/>
    <n v="0"/>
    <n v="-14760"/>
    <n v="0"/>
    <n v="-14760"/>
    <n v="-14760"/>
    <n v="0"/>
    <n v="0"/>
    <n v="-14760"/>
    <n v="0"/>
    <n v="304"/>
    <n v="1"/>
    <n v="69"/>
    <x v="5"/>
    <s v="08/2021"/>
    <s v="Licenses, (36) CISCO L-ASA5545-TAM"/>
    <n v="2"/>
    <s v="Licenses, (36) CISCO L-ASA5545-TAM subscriptions for Energy Lane Firewall - 1763"/>
    <x v="0"/>
    <x v="0"/>
  </r>
  <r>
    <n v="6933475"/>
    <n v="1"/>
    <x v="8"/>
    <n v="60"/>
    <n v="21"/>
    <n v="0"/>
    <n v="129968.61"/>
    <n v="0"/>
    <n v="129968.61"/>
    <n v="83216"/>
    <n v="0"/>
    <n v="46752.61"/>
    <n v="85442.31"/>
    <n v="2226.31"/>
    <n v="304"/>
    <n v="1"/>
    <n v="69"/>
    <x v="5"/>
    <s v="08/2021"/>
    <s v="Newark Office IT"/>
    <n v="2"/>
    <s v="Newark Office IT - 1758"/>
    <x v="0"/>
    <x v="0"/>
  </r>
  <r>
    <n v="6933479"/>
    <n v="1"/>
    <x v="8"/>
    <n v="60"/>
    <n v="14"/>
    <n v="0"/>
    <n v="3516.35"/>
    <n v="0"/>
    <n v="3516.35"/>
    <n v="2667.6"/>
    <n v="0"/>
    <n v="848.75"/>
    <n v="2728.22"/>
    <n v="60.620000000000005"/>
    <n v="304"/>
    <n v="1"/>
    <n v="69"/>
    <x v="5"/>
    <s v="08/2021"/>
    <s v="Switch, (1) Cisco Catalyst 2960X 48"/>
    <n v="2"/>
    <s v="Switch, (1) Cisco Catalyst 2960X 48 port ethernet - 1694"/>
    <x v="0"/>
    <x v="0"/>
  </r>
  <r>
    <n v="6933484"/>
    <n v="1"/>
    <x v="8"/>
    <n v="60"/>
    <n v="13"/>
    <n v="0"/>
    <n v="697.61"/>
    <n v="0"/>
    <n v="697.61"/>
    <n v="541.03"/>
    <n v="0"/>
    <n v="156.58000000000001"/>
    <n v="553.07000000000005"/>
    <n v="12.040000000000001"/>
    <n v="304"/>
    <n v="1"/>
    <n v="69"/>
    <x v="5"/>
    <s v="08/2021"/>
    <s v="PC, (1) Dell Opti 5040 desktop comp"/>
    <n v="2"/>
    <s v="PC, (1) Dell Opti 5040 desktop computer - 1606"/>
    <x v="0"/>
    <x v="0"/>
  </r>
  <r>
    <n v="6933485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s v="PC, (1) Dell Opti 5040 desktop comp"/>
    <n v="2"/>
    <s v="PC, (1) Dell Opti 5040 desktop computer - 1662"/>
    <x v="0"/>
    <x v="0"/>
  </r>
  <r>
    <n v="6933487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5"/>
    <x v="0"/>
    <x v="0"/>
  </r>
  <r>
    <n v="6933488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6"/>
    <x v="0"/>
    <x v="0"/>
  </r>
  <r>
    <n v="6933489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s v="Monitor, (1) Dell P2217 22 inch"/>
    <n v="2"/>
    <s v="Monitor, (1) Dell P2217 22 inch - 1590"/>
    <x v="0"/>
    <x v="0"/>
  </r>
  <r>
    <n v="6933490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6"/>
    <x v="0"/>
    <x v="0"/>
  </r>
  <r>
    <n v="6933513"/>
    <n v="1"/>
    <x v="8"/>
    <n v="60"/>
    <n v="26"/>
    <n v="0"/>
    <n v="74483.95"/>
    <n v="0"/>
    <n v="74483.95"/>
    <n v="41420.39"/>
    <n v="0"/>
    <n v="33063.56"/>
    <n v="42692.07"/>
    <n v="1271.68"/>
    <n v="304"/>
    <n v="1"/>
    <n v="69"/>
    <x v="5"/>
    <s v="08/2021"/>
    <s v="Computer Purchases"/>
    <n v="2"/>
    <s v="Computer Purchases - 1793"/>
    <x v="0"/>
    <x v="0"/>
  </r>
  <r>
    <n v="6933514"/>
    <n v="1"/>
    <x v="8"/>
    <n v="60"/>
    <n v="21"/>
    <n v="0"/>
    <n v="38380.33"/>
    <n v="0"/>
    <n v="38380.33"/>
    <n v="24574.04"/>
    <n v="0"/>
    <n v="13806.29"/>
    <n v="25231.48"/>
    <n v="657.44"/>
    <n v="304"/>
    <n v="1"/>
    <n v="69"/>
    <x v="5"/>
    <s v="08/2021"/>
    <s v="Computers"/>
    <n v="2"/>
    <s v="Computers - 1759"/>
    <x v="0"/>
    <x v="0"/>
  </r>
  <r>
    <n v="6933529"/>
    <n v="1"/>
    <x v="8"/>
    <n v="60"/>
    <n v="16"/>
    <n v="0"/>
    <n v="320.39"/>
    <n v="0"/>
    <n v="320.39"/>
    <n v="232.17"/>
    <n v="0"/>
    <n v="88.22"/>
    <n v="237.68"/>
    <n v="5.51"/>
    <n v="304"/>
    <n v="1"/>
    <n v="69"/>
    <x v="5"/>
    <s v="08/2021"/>
    <s v="UPS, (1) APC Power saving back-ups"/>
    <n v="2"/>
    <s v="UPS, (1) APC Power saving back-ups RS1500 - 1722"/>
    <x v="0"/>
    <x v="0"/>
  </r>
  <r>
    <n v="6933530"/>
    <n v="1"/>
    <x v="8"/>
    <n v="60"/>
    <n v="14"/>
    <n v="0"/>
    <n v="1338.76"/>
    <n v="0"/>
    <n v="1338.76"/>
    <n v="1015.58"/>
    <n v="0"/>
    <n v="323.18"/>
    <n v="1038.6600000000001"/>
    <n v="23.080000000000002"/>
    <n v="304"/>
    <n v="1"/>
    <n v="69"/>
    <x v="5"/>
    <s v="08/2021"/>
    <s v="UPS, (1) APC Smart x1500VA"/>
    <n v="2"/>
    <s v="UPS, (1) APC Smart x1500VA - 1691"/>
    <x v="0"/>
    <x v="0"/>
  </r>
  <r>
    <n v="6933576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s v="Laptop, (1) Dell E5470 Lattitude"/>
    <n v="2"/>
    <s v="Laptop, (1) Dell E5470 Lattitude - 1609"/>
    <x v="0"/>
    <x v="0"/>
  </r>
  <r>
    <n v="6933577"/>
    <n v="1"/>
    <x v="8"/>
    <n v="60"/>
    <n v="13"/>
    <n v="0"/>
    <n v="947.8"/>
    <n v="0"/>
    <n v="947.8"/>
    <n v="735.1"/>
    <n v="0"/>
    <n v="212.7"/>
    <n v="751.46"/>
    <n v="16.36"/>
    <n v="304"/>
    <n v="1"/>
    <n v="69"/>
    <x v="5"/>
    <s v="08/2021"/>
    <s v="Laptop, (1) Dell E5470 Lattitude"/>
    <n v="2"/>
    <s v="Laptop, (1) Dell E5470 Lattitude - 1613"/>
    <x v="0"/>
    <x v="0"/>
  </r>
  <r>
    <n v="6933578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21"/>
    <x v="0"/>
    <x v="0"/>
  </r>
  <r>
    <n v="6933579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4"/>
    <x v="0"/>
    <x v="0"/>
  </r>
  <r>
    <n v="6933580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s v="Laptop, (1) Dell E5470 Lattitude"/>
    <n v="2"/>
    <s v="Laptop, (1) Dell E5470 Lattitude - 1643"/>
    <x v="0"/>
    <x v="0"/>
  </r>
  <r>
    <n v="6933581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s v="Laptop, (1) Dell E5470 Lattitude"/>
    <n v="2"/>
    <s v="Laptop, (1) Dell E5470 Lattitude - 1644"/>
    <x v="0"/>
    <x v="0"/>
  </r>
  <r>
    <n v="6933582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46"/>
    <x v="0"/>
    <x v="0"/>
  </r>
  <r>
    <n v="6933589"/>
    <n v="1"/>
    <x v="8"/>
    <n v="60"/>
    <n v="13"/>
    <n v="0"/>
    <n v="171.4"/>
    <n v="0"/>
    <n v="171.4"/>
    <n v="132.96"/>
    <n v="0"/>
    <n v="38.44"/>
    <n v="135.91999999999999"/>
    <n v="2.96"/>
    <n v="304"/>
    <n v="1"/>
    <n v="69"/>
    <x v="5"/>
    <s v="08/2021"/>
    <s v="Monitor, (1) Dell P2217 22 inch"/>
    <n v="2"/>
    <s v="Monitor, (1) Dell P2217 22 inch - 1601"/>
    <x v="0"/>
    <x v="0"/>
  </r>
  <r>
    <n v="6933590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0"/>
    <x v="0"/>
    <x v="0"/>
  </r>
  <r>
    <n v="6933592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3"/>
    <x v="0"/>
    <x v="0"/>
  </r>
  <r>
    <n v="6933597"/>
    <n v="1"/>
    <x v="8"/>
    <n v="60"/>
    <n v="14"/>
    <n v="0"/>
    <n v="1753.82"/>
    <n v="0"/>
    <n v="1753.82"/>
    <n v="1330.5"/>
    <n v="0"/>
    <n v="423.32"/>
    <n v="1360.74"/>
    <n v="30.240000000000002"/>
    <n v="304"/>
    <n v="1"/>
    <n v="69"/>
    <x v="5"/>
    <s v="08/2021"/>
    <s v="Monitor, (10) Dell P2217 22 inch"/>
    <n v="2"/>
    <s v="Monitor, (10) Dell P2217 22 inch - 1710"/>
    <x v="0"/>
    <x v="0"/>
  </r>
  <r>
    <n v="6933608"/>
    <n v="1"/>
    <x v="8"/>
    <n v="60"/>
    <n v="27"/>
    <n v="0"/>
    <n v="8657.42"/>
    <n v="0"/>
    <n v="8657.42"/>
    <n v="4668.8500000000004"/>
    <n v="0"/>
    <n v="3988.57"/>
    <n v="4816.57"/>
    <n v="147.72"/>
    <n v="304"/>
    <n v="1"/>
    <n v="69"/>
    <x v="5"/>
    <s v="08/2021"/>
    <s v="Network Upgrades"/>
    <n v="2"/>
    <s v="Network Upgrades - 1797"/>
    <x v="0"/>
    <x v="0"/>
  </r>
  <r>
    <n v="6933619"/>
    <n v="1"/>
    <x v="8"/>
    <n v="60"/>
    <n v="19"/>
    <n v="0"/>
    <n v="9150"/>
    <n v="0"/>
    <n v="9150"/>
    <n v="6167.29"/>
    <n v="0"/>
    <n v="2982.71"/>
    <n v="6324.27"/>
    <n v="156.97999999999999"/>
    <n v="304"/>
    <n v="1"/>
    <n v="69"/>
    <x v="5"/>
    <s v="08/2021"/>
    <s v="Laptops, (6) Dell CTO 7480"/>
    <n v="2"/>
    <s v="Laptops, (6) Dell CTO 7480 - 1741"/>
    <x v="0"/>
    <x v="0"/>
  </r>
  <r>
    <n v="6933621"/>
    <n v="1"/>
    <x v="8"/>
    <n v="60"/>
    <n v="14"/>
    <n v="0"/>
    <n v="6816.43"/>
    <n v="0"/>
    <n v="6816.43"/>
    <n v="5171.08"/>
    <n v="0"/>
    <n v="1645.35"/>
    <n v="5288.6"/>
    <n v="117.52"/>
    <n v="304"/>
    <n v="1"/>
    <n v="69"/>
    <x v="5"/>
    <s v="08/2021"/>
    <s v="Switch, (1) Cisco Catalyst 3850 24"/>
    <n v="2"/>
    <s v="Switch, (1) Cisco Catalyst 3850 24 POE LAN - 1693"/>
    <x v="0"/>
    <x v="0"/>
  </r>
  <r>
    <n v="6933626"/>
    <n v="1"/>
    <x v="8"/>
    <n v="60"/>
    <n v="19"/>
    <n v="0"/>
    <n v="941.55"/>
    <n v="0"/>
    <n v="941.55"/>
    <n v="634.61"/>
    <n v="0"/>
    <n v="306.94"/>
    <n v="650.76"/>
    <n v="16.149999999999999"/>
    <n v="304"/>
    <n v="1"/>
    <n v="69"/>
    <x v="5"/>
    <s v="08/2021"/>
    <s v="PC, (1) Dell CTO 5050 Desktop compu"/>
    <n v="2"/>
    <s v="PC, (1) Dell CTO 5050 Desktop computers - 1742"/>
    <x v="0"/>
    <x v="0"/>
  </r>
  <r>
    <n v="6933628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s v="PC, (1) Dell Opti 5040 desktop comp"/>
    <n v="2"/>
    <s v="PC, (1) Dell Opti 5040 desktop computer - 1665"/>
    <x v="0"/>
    <x v="0"/>
  </r>
  <r>
    <n v="6933629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3"/>
    <x v="0"/>
    <x v="0"/>
  </r>
  <r>
    <n v="6933630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4"/>
    <x v="0"/>
    <x v="0"/>
  </r>
  <r>
    <n v="6933632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8"/>
    <x v="0"/>
    <x v="0"/>
  </r>
  <r>
    <n v="6933639"/>
    <n v="1"/>
    <x v="8"/>
    <n v="60"/>
    <n v="3"/>
    <n v="0"/>
    <n v="838.17"/>
    <n v="0"/>
    <n v="838.17"/>
    <n v="796.26"/>
    <n v="0"/>
    <n v="41.91"/>
    <n v="810.23"/>
    <n v="13.97"/>
    <n v="304"/>
    <n v="1"/>
    <n v="69"/>
    <x v="5"/>
    <s v="08/2021"/>
    <s v="Desktop, (1) Dell Optiplex 5040"/>
    <n v="2"/>
    <s v="Desktop, (1) Dell Optiplex 5040 - 1446"/>
    <x v="0"/>
    <x v="0"/>
  </r>
  <r>
    <n v="6933658"/>
    <n v="1"/>
    <x v="8"/>
    <n v="60"/>
    <n v="14"/>
    <n v="0"/>
    <n v="525.52"/>
    <n v="0"/>
    <n v="525.52"/>
    <n v="398.65"/>
    <n v="0"/>
    <n v="126.87"/>
    <n v="407.71"/>
    <n v="9.06"/>
    <n v="304"/>
    <n v="1"/>
    <n v="69"/>
    <x v="5"/>
    <s v="08/2021"/>
    <s v="CISCO AC power supply -iRouter refr"/>
    <n v="2"/>
    <s v="CISCO AC power supply -iRouter refresh project - 1698"/>
    <x v="0"/>
    <x v="0"/>
  </r>
  <r>
    <n v="6933717"/>
    <n v="1"/>
    <x v="8"/>
    <n v="60"/>
    <n v="3"/>
    <n v="0"/>
    <n v="826.97"/>
    <n v="0"/>
    <n v="826.97"/>
    <n v="785.62"/>
    <n v="0"/>
    <n v="41.35"/>
    <n v="799.4"/>
    <n v="13.780000000000001"/>
    <n v="304"/>
    <n v="1"/>
    <n v="69"/>
    <x v="5"/>
    <s v="08/2021"/>
    <s v="Desktop, (1) Dell Optiplex 5040"/>
    <n v="2"/>
    <s v="Desktop, (1) Dell Optiplex 5040 - 1444"/>
    <x v="0"/>
    <x v="0"/>
  </r>
  <r>
    <n v="6933729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6"/>
    <x v="0"/>
    <x v="0"/>
  </r>
  <r>
    <n v="6933730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9"/>
    <x v="0"/>
    <x v="0"/>
  </r>
  <r>
    <n v="6933731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49"/>
    <x v="0"/>
    <x v="0"/>
  </r>
  <r>
    <n v="6933732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50"/>
    <x v="0"/>
    <x v="0"/>
  </r>
  <r>
    <n v="6933733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51"/>
    <x v="0"/>
    <x v="0"/>
  </r>
  <r>
    <n v="6933734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5"/>
    <x v="0"/>
    <x v="0"/>
  </r>
  <r>
    <n v="6933738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1"/>
    <x v="0"/>
    <x v="0"/>
  </r>
  <r>
    <n v="693374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5"/>
    <x v="0"/>
    <x v="0"/>
  </r>
  <r>
    <n v="6933744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4"/>
    <x v="0"/>
    <x v="0"/>
  </r>
  <r>
    <n v="693375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7"/>
    <x v="0"/>
    <x v="0"/>
  </r>
  <r>
    <n v="6933758"/>
    <n v="1"/>
    <x v="8"/>
    <n v="60"/>
    <n v="24"/>
    <n v="0"/>
    <n v="59503.97"/>
    <n v="0"/>
    <n v="59503.97"/>
    <n v="35092.03"/>
    <n v="0"/>
    <n v="24411.94"/>
    <n v="36109.19"/>
    <n v="1017.16"/>
    <n v="304"/>
    <n v="1"/>
    <n v="69"/>
    <x v="5"/>
    <s v="08/2021"/>
    <s v="Stover - Dover Campus IT Network"/>
    <n v="2"/>
    <s v="Stover - Dover Campus IT Network - 1776"/>
    <x v="0"/>
    <x v="0"/>
  </r>
  <r>
    <n v="6933759"/>
    <n v="1"/>
    <x v="8"/>
    <n v="60"/>
    <n v="14"/>
    <n v="0"/>
    <n v="12373.83"/>
    <n v="0"/>
    <n v="12373.83"/>
    <n v="9486.6"/>
    <n v="0"/>
    <n v="2887.23"/>
    <n v="9692.83"/>
    <n v="206.23000000000002"/>
    <n v="304"/>
    <n v="1"/>
    <n v="69"/>
    <x v="5"/>
    <s v="08/2021"/>
    <s v="Switch, (1) CISCO  Catalyst 3850 48"/>
    <n v="2"/>
    <s v="Switch, (1) CISCO  Catalyst 3850 48 port - 1712"/>
    <x v="0"/>
    <x v="0"/>
  </r>
  <r>
    <n v="6933763"/>
    <n v="1"/>
    <x v="8"/>
    <n v="60"/>
    <n v="19"/>
    <n v="0"/>
    <n v="6528.19"/>
    <n v="0"/>
    <n v="6528.19"/>
    <n v="4400.1000000000004"/>
    <n v="0"/>
    <n v="2128.09"/>
    <n v="4512.1000000000004"/>
    <n v="112"/>
    <n v="304"/>
    <n v="1"/>
    <n v="69"/>
    <x v="5"/>
    <s v="08/2021"/>
    <s v="Laptops, (4) Dell CTO 7480"/>
    <n v="2"/>
    <s v="Laptops, (4) Dell CTO 7480 - 1743"/>
    <x v="0"/>
    <x v="0"/>
  </r>
  <r>
    <n v="6933769"/>
    <n v="1"/>
    <x v="8"/>
    <n v="60"/>
    <n v="13"/>
    <n v="0"/>
    <n v="847.84"/>
    <n v="0"/>
    <n v="847.84"/>
    <n v="657.58"/>
    <n v="0"/>
    <n v="190.26"/>
    <n v="672.22"/>
    <n v="14.64"/>
    <n v="304"/>
    <n v="1"/>
    <n v="69"/>
    <x v="5"/>
    <s v="08/2021"/>
    <s v="PC, (1) Dell Opti 5040 desktop comp"/>
    <n v="2"/>
    <s v="PC, (1) Dell Opti 5040 desktop computer - 1586"/>
    <x v="0"/>
    <x v="0"/>
  </r>
  <r>
    <n v="6933770"/>
    <n v="1"/>
    <x v="8"/>
    <n v="60"/>
    <n v="13"/>
    <n v="0"/>
    <n v="847.83"/>
    <n v="0"/>
    <n v="847.83"/>
    <n v="657.57"/>
    <n v="0"/>
    <n v="190.26"/>
    <n v="672.21"/>
    <n v="14.64"/>
    <n v="304"/>
    <n v="1"/>
    <n v="69"/>
    <x v="5"/>
    <s v="08/2021"/>
    <s v="PC, (1) Dell Opti 5040 desktop comp"/>
    <n v="2"/>
    <s v="PC, (1) Dell Opti 5040 desktop computer - 1587"/>
    <x v="0"/>
    <x v="0"/>
  </r>
  <r>
    <n v="6933771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s v="PC, (1) Dell Opti 5040 desktop comp"/>
    <n v="2"/>
    <s v="PC, (1) Dell Opti 5040 desktop computer - 1660"/>
    <x v="0"/>
    <x v="0"/>
  </r>
  <r>
    <n v="6933777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s v="PC, (1) Dell Opti 5040 desktop comp"/>
    <n v="2"/>
    <s v="PC, (1) Dell Opti 5040 desktop computer - 1663"/>
    <x v="0"/>
    <x v="0"/>
  </r>
  <r>
    <n v="6933780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52"/>
    <x v="0"/>
    <x v="0"/>
  </r>
  <r>
    <n v="6933790"/>
    <n v="1"/>
    <x v="8"/>
    <n v="60"/>
    <n v="3"/>
    <n v="0"/>
    <n v="838.17"/>
    <n v="0"/>
    <n v="838.17"/>
    <n v="796.26"/>
    <n v="0"/>
    <n v="41.91"/>
    <n v="810.23"/>
    <n v="13.97"/>
    <n v="304"/>
    <n v="1"/>
    <n v="69"/>
    <x v="5"/>
    <s v="08/2021"/>
    <s v="Desktop, (1) Dell Optiplex 5040"/>
    <n v="2"/>
    <s v="Desktop, (1) Dell Optiplex 5040 - 1445"/>
    <x v="0"/>
    <x v="0"/>
  </r>
  <r>
    <n v="6933791"/>
    <n v="1"/>
    <x v="8"/>
    <n v="60"/>
    <n v="14"/>
    <n v="0"/>
    <n v="1035.32"/>
    <n v="0"/>
    <n v="1035.32"/>
    <n v="785.4"/>
    <n v="0"/>
    <n v="249.92"/>
    <n v="803.25"/>
    <n v="17.850000000000001"/>
    <n v="304"/>
    <n v="1"/>
    <n v="69"/>
    <x v="5"/>
    <s v="08/2021"/>
    <s v="(5) Dell Docking station WD15 w/180"/>
    <n v="2"/>
    <s v="(5) Dell Docking station WD15 w/180w adapter - 1709"/>
    <x v="0"/>
    <x v="0"/>
  </r>
  <r>
    <n v="6933795"/>
    <n v="1"/>
    <x v="8"/>
    <n v="60"/>
    <n v="12"/>
    <n v="0"/>
    <n v="2412.27"/>
    <n v="0"/>
    <n v="2412.27"/>
    <n v="1911.93"/>
    <n v="0"/>
    <n v="500.34"/>
    <n v="1953.62"/>
    <n v="41.69"/>
    <n v="304"/>
    <n v="1"/>
    <n v="69"/>
    <x v="5"/>
    <s v="08/2021"/>
    <s v="BackUp &amp; Storage, (5) HP LT05 20Pk"/>
    <n v="2"/>
    <s v="BackUp &amp; Storage, (5) HP LT05 20Pk tapes &amp; (5) carts - 1584"/>
    <x v="0"/>
    <x v="0"/>
  </r>
  <r>
    <n v="6933803"/>
    <n v="1"/>
    <x v="8"/>
    <n v="60"/>
    <n v="24"/>
    <n v="0"/>
    <n v="31359.85"/>
    <n v="0"/>
    <n v="31359.85"/>
    <n v="18494.29"/>
    <n v="0"/>
    <n v="12865.56"/>
    <n v="19030.36"/>
    <n v="536.07000000000005"/>
    <n v="304"/>
    <n v="1"/>
    <n v="69"/>
    <x v="5"/>
    <s v="08/2021"/>
    <s v="Computer Purchases"/>
    <n v="2"/>
    <s v="Computer Purchases - 1782"/>
    <x v="0"/>
    <x v="0"/>
  </r>
  <r>
    <n v="6933804"/>
    <n v="1"/>
    <x v="8"/>
    <n v="60"/>
    <n v="27"/>
    <n v="0"/>
    <n v="18372.64"/>
    <n v="0"/>
    <n v="18372.64"/>
    <n v="9908.02"/>
    <n v="0"/>
    <n v="8464.6200000000008"/>
    <n v="10221.52"/>
    <n v="313.5"/>
    <n v="304"/>
    <n v="1"/>
    <n v="69"/>
    <x v="5"/>
    <s v="08/2021"/>
    <s v="Computer Purchases"/>
    <n v="2"/>
    <s v="Computer Purchases - 1798"/>
    <x v="0"/>
    <x v="0"/>
  </r>
  <r>
    <n v="6933805"/>
    <n v="1"/>
    <x v="8"/>
    <n v="60"/>
    <n v="23"/>
    <n v="0"/>
    <n v="36392.35"/>
    <n v="0"/>
    <n v="36392.35"/>
    <n v="22074.83"/>
    <n v="0"/>
    <n v="14317.52"/>
    <n v="22697.33"/>
    <n v="622.5"/>
    <n v="304"/>
    <n v="1"/>
    <n v="69"/>
    <x v="5"/>
    <s v="08/2021"/>
    <s v="Computers"/>
    <n v="2"/>
    <s v="Computers - 1772"/>
    <x v="0"/>
    <x v="0"/>
  </r>
  <r>
    <n v="6933812"/>
    <n v="1"/>
    <x v="8"/>
    <n v="60"/>
    <n v="22"/>
    <n v="0"/>
    <n v="77.319999999999993"/>
    <n v="0"/>
    <n v="77.319999999999993"/>
    <n v="48.17"/>
    <n v="0"/>
    <n v="29.15"/>
    <n v="49.5"/>
    <n v="1.33"/>
    <n v="304"/>
    <n v="1"/>
    <n v="69"/>
    <x v="5"/>
    <s v="08/2021"/>
    <s v="CISCO CAT WS-C2960X-48FPS-L Network"/>
    <n v="2"/>
    <s v="CISCO CAT WS-C2960X-48FPS-L Network refresh project - 1761"/>
    <x v="0"/>
    <x v="0"/>
  </r>
  <r>
    <n v="6933875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6"/>
    <x v="0"/>
    <x v="0"/>
  </r>
  <r>
    <n v="6933876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s v="Laptop, (1) Dell E5470 Lattitude"/>
    <n v="2"/>
    <s v="Laptop, (1) Dell E5470 Lattitude - 1640"/>
    <x v="0"/>
    <x v="0"/>
  </r>
  <r>
    <n v="6933883"/>
    <n v="1"/>
    <x v="8"/>
    <n v="60"/>
    <n v="19"/>
    <n v="0"/>
    <n v="4028.64"/>
    <n v="0"/>
    <n v="4028.64"/>
    <n v="2715.41"/>
    <n v="0"/>
    <n v="1313.23"/>
    <n v="2784.53"/>
    <n v="69.12"/>
    <n v="304"/>
    <n v="1"/>
    <n v="69"/>
    <x v="5"/>
    <s v="08/2021"/>
    <s v="PC, (4) Dell CTO 5050 Desktop compu"/>
    <n v="2"/>
    <s v="PC, (4) Dell CTO 5050 Desktop computers - 1744"/>
    <x v="0"/>
    <x v="0"/>
  </r>
  <r>
    <n v="6933886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4"/>
    <x v="0"/>
    <x v="0"/>
  </r>
  <r>
    <n v="6933887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5"/>
    <x v="0"/>
    <x v="0"/>
  </r>
  <r>
    <n v="6933888"/>
    <n v="1"/>
    <x v="8"/>
    <n v="60"/>
    <n v="13"/>
    <n v="0"/>
    <n v="170.16"/>
    <n v="0"/>
    <n v="170.16"/>
    <n v="132"/>
    <n v="0"/>
    <n v="38.159999999999997"/>
    <n v="134.94"/>
    <n v="2.94"/>
    <n v="304"/>
    <n v="1"/>
    <n v="69"/>
    <x v="5"/>
    <s v="08/2021"/>
    <s v="Monitor, (1) Dell P2217 22 inch"/>
    <n v="2"/>
    <s v="Monitor, (1) Dell P2217 22 inch - 1639"/>
    <x v="0"/>
    <x v="0"/>
  </r>
  <r>
    <n v="6933889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4"/>
    <x v="0"/>
    <x v="0"/>
  </r>
  <r>
    <n v="693389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1"/>
    <x v="0"/>
    <x v="0"/>
  </r>
  <r>
    <n v="6933894"/>
    <n v="1"/>
    <x v="8"/>
    <n v="60"/>
    <n v="13"/>
    <n v="0"/>
    <n v="1377.53"/>
    <n v="0"/>
    <n v="1377.53"/>
    <n v="1068.44"/>
    <n v="0"/>
    <n v="309.08999999999997"/>
    <n v="1092.22"/>
    <n v="23.78"/>
    <n v="304"/>
    <n v="1"/>
    <n v="69"/>
    <x v="5"/>
    <s v="08/2021"/>
    <s v="Laptop, (1) Dell E7270 Lattitude"/>
    <n v="2"/>
    <s v="Laptop, (1) Dell E7270 Lattitude - 1605"/>
    <x v="0"/>
    <x v="0"/>
  </r>
  <r>
    <n v="6933895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9"/>
    <x v="0"/>
    <x v="0"/>
  </r>
  <r>
    <n v="6933896"/>
    <n v="1"/>
    <x v="8"/>
    <n v="60"/>
    <n v="14"/>
    <n v="0"/>
    <n v="166.27"/>
    <n v="0"/>
    <n v="166.27"/>
    <n v="126.15"/>
    <n v="0"/>
    <n v="40.119999999999997"/>
    <n v="129.02000000000001"/>
    <n v="2.87"/>
    <n v="304"/>
    <n v="1"/>
    <n v="69"/>
    <x v="5"/>
    <s v="08/2021"/>
    <s v="Monitor, (1) Dell P2217 22 inch"/>
    <n v="2"/>
    <s v="Monitor, (1) Dell P2217 22 inch - 1704"/>
    <x v="0"/>
    <x v="0"/>
  </r>
  <r>
    <n v="6933897"/>
    <n v="1"/>
    <x v="8"/>
    <n v="60"/>
    <n v="14"/>
    <n v="0"/>
    <n v="1840.27"/>
    <n v="0"/>
    <n v="1840.27"/>
    <n v="1396.07"/>
    <n v="0"/>
    <n v="444.2"/>
    <n v="1427.8"/>
    <n v="31.73"/>
    <n v="304"/>
    <n v="1"/>
    <n v="69"/>
    <x v="5"/>
    <s v="08/2021"/>
    <s v="Monitor, (12) Dell P2217 22 inch"/>
    <n v="2"/>
    <s v="Monitor, (12) Dell P2217 22 inch - 1706"/>
    <x v="0"/>
    <x v="0"/>
  </r>
  <r>
    <n v="6933925"/>
    <n v="1"/>
    <x v="8"/>
    <n v="60"/>
    <n v="14"/>
    <n v="0"/>
    <n v="22765"/>
    <n v="0"/>
    <n v="22765"/>
    <n v="17453.189999999999"/>
    <n v="0"/>
    <n v="5311.81"/>
    <n v="17832.599999999999"/>
    <n v="379.41"/>
    <n v="304"/>
    <n v="1"/>
    <n v="69"/>
    <x v="5"/>
    <s v="08/2021"/>
    <s v="Middletown Office Security system -"/>
    <n v="2"/>
    <s v="Middletown Office Security system - 114 Sandhill Drive - 1714"/>
    <x v="0"/>
    <x v="0"/>
  </r>
  <r>
    <n v="6933931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s v="PC, (1) Dell Opti 5040 desktop comp"/>
    <n v="2"/>
    <s v="PC, (1) Dell Opti 5040 desktop computer - 1666"/>
    <x v="0"/>
    <x v="0"/>
  </r>
  <r>
    <n v="6933932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s v="PC, (1) Dell Opti 5040 desktop comp"/>
    <n v="2"/>
    <s v="PC, (1) Dell Opti 5040 desktop computer - 1668"/>
    <x v="0"/>
    <x v="0"/>
  </r>
  <r>
    <n v="6933933"/>
    <n v="1"/>
    <x v="8"/>
    <n v="60"/>
    <n v="14"/>
    <n v="0"/>
    <n v="634.02"/>
    <n v="0"/>
    <n v="634.02"/>
    <n v="480.95"/>
    <n v="0"/>
    <n v="153.07"/>
    <n v="491.88"/>
    <n v="10.93"/>
    <n v="304"/>
    <n v="1"/>
    <n v="69"/>
    <x v="5"/>
    <s v="08/2021"/>
    <s v="Transceiver, (1) CISCO 1000BASE LX/"/>
    <n v="2"/>
    <s v="Transceiver, (1) CISCO 1000BASE LX/LH-iRouter refresh - 1699"/>
    <x v="0"/>
    <x v="0"/>
  </r>
  <r>
    <n v="6933936"/>
    <n v="1"/>
    <x v="8"/>
    <n v="60"/>
    <n v="14"/>
    <n v="0"/>
    <n v="1066.46"/>
    <n v="0"/>
    <n v="1066.46"/>
    <n v="809.07"/>
    <n v="0"/>
    <n v="257.39"/>
    <n v="827.45"/>
    <n v="18.38"/>
    <n v="304"/>
    <n v="1"/>
    <n v="69"/>
    <x v="5"/>
    <s v="08/2021"/>
    <s v="PC, (1) Dell Opti 5050 desktop comp"/>
    <n v="2"/>
    <s v="PC, (1) Dell Opti 5050 desktop computer - 1705"/>
    <x v="0"/>
    <x v="0"/>
  </r>
  <r>
    <n v="6933943"/>
    <n v="1"/>
    <x v="8"/>
    <n v="60"/>
    <n v="13"/>
    <n v="0"/>
    <n v="12283.43"/>
    <n v="0"/>
    <n v="12283.43"/>
    <n v="9535.68"/>
    <n v="0"/>
    <n v="2747.75"/>
    <n v="9747.0499999999993"/>
    <n v="211.37"/>
    <n v="304"/>
    <n v="1"/>
    <n v="69"/>
    <x v="5"/>
    <s v="08/2021"/>
    <s v="Computer Purchase 2017-02"/>
    <n v="2"/>
    <s v="Computer Purchase 2017-02 - 1585"/>
    <x v="0"/>
    <x v="0"/>
  </r>
  <r>
    <n v="6933952"/>
    <n v="1"/>
    <x v="8"/>
    <n v="60"/>
    <n v="28"/>
    <n v="0"/>
    <n v="41172.69"/>
    <n v="0"/>
    <n v="41172.69"/>
    <n v="21511.93"/>
    <n v="0"/>
    <n v="19660.759999999998"/>
    <n v="22214.1"/>
    <n v="702.17"/>
    <n v="304"/>
    <n v="1"/>
    <n v="69"/>
    <x v="5"/>
    <s v="08/2021"/>
    <s v="Computer Purchases"/>
    <n v="2"/>
    <s v="Computer Purchases - 1818"/>
    <x v="0"/>
    <x v="0"/>
  </r>
  <r>
    <n v="6933975"/>
    <n v="1"/>
    <x v="8"/>
    <n v="60"/>
    <n v="14"/>
    <n v="0"/>
    <n v="1338.77"/>
    <n v="0"/>
    <n v="1338.77"/>
    <n v="1015.58"/>
    <n v="0"/>
    <n v="323.19"/>
    <n v="1038.6600000000001"/>
    <n v="23.080000000000002"/>
    <n v="304"/>
    <n v="1"/>
    <n v="69"/>
    <x v="5"/>
    <s v="08/2021"/>
    <s v="UPS, (1) APC Smart x1500VA"/>
    <n v="2"/>
    <s v="UPS, (1) APC Smart x1500VA - 1690"/>
    <x v="0"/>
    <x v="0"/>
  </r>
  <r>
    <n v="6934013"/>
    <n v="1"/>
    <x v="8"/>
    <n v="60"/>
    <n v="40"/>
    <n v="0"/>
    <n v="70272.34"/>
    <n v="0"/>
    <n v="70272.34"/>
    <n v="22572.32"/>
    <n v="0"/>
    <n v="47700.02"/>
    <n v="23764.82"/>
    <n v="1192.5"/>
    <n v="304"/>
    <n v="1"/>
    <n v="69"/>
    <x v="5"/>
    <s v="08/2021"/>
    <s v="Computer Purchases"/>
    <n v="2"/>
    <s v="Computer Purchases - 1857"/>
    <x v="0"/>
    <x v="0"/>
  </r>
  <r>
    <n v="6934020"/>
    <n v="1"/>
    <x v="8"/>
    <n v="60"/>
    <n v="34"/>
    <n v="0"/>
    <n v="25110"/>
    <n v="0"/>
    <n v="25110"/>
    <n v="10590.6"/>
    <n v="0"/>
    <n v="14519.4"/>
    <n v="11017.64"/>
    <n v="427.04"/>
    <n v="304"/>
    <n v="1"/>
    <n v="69"/>
    <x v="5"/>
    <s v="08/2021"/>
    <s v="BIS1347 Unified Comm Enhance"/>
    <n v="2"/>
    <s v="BIS1347 Unified Communications Enhance - 1832"/>
    <x v="0"/>
    <x v="0"/>
  </r>
  <r>
    <n v="6934023"/>
    <n v="1"/>
    <x v="8"/>
    <n v="60"/>
    <n v="32"/>
    <n v="0"/>
    <n v="16505.03"/>
    <n v="0"/>
    <n v="16505.03"/>
    <n v="7515.11"/>
    <n v="0"/>
    <n v="8989.92"/>
    <n v="7796.05"/>
    <n v="280.94"/>
    <n v="304"/>
    <n v="1"/>
    <n v="69"/>
    <x v="5"/>
    <s v="08/2021"/>
    <s v="Computer Purchases"/>
    <n v="2"/>
    <s v="Computer Purchases - 1827"/>
    <x v="0"/>
    <x v="0"/>
  </r>
  <r>
    <n v="6934024"/>
    <n v="1"/>
    <x v="8"/>
    <n v="60"/>
    <n v="40"/>
    <n v="0"/>
    <n v="-1691.61"/>
    <n v="0"/>
    <n v="-1691.61"/>
    <n v="-543.41"/>
    <n v="0"/>
    <n v="-1148.2"/>
    <n v="-572.12"/>
    <n v="-28.71"/>
    <n v="304"/>
    <n v="1"/>
    <n v="69"/>
    <x v="5"/>
    <s v="08/2021"/>
    <s v="Computer Purchases"/>
    <n v="2"/>
    <s v="Computer Purchases - 1855"/>
    <x v="0"/>
    <x v="0"/>
  </r>
  <r>
    <n v="6934025"/>
    <n v="1"/>
    <x v="8"/>
    <n v="60"/>
    <n v="31"/>
    <n v="0"/>
    <n v="13530"/>
    <n v="0"/>
    <n v="13530"/>
    <n v="6387.5"/>
    <n v="0"/>
    <n v="7142.5"/>
    <n v="6617.9"/>
    <n v="230.4"/>
    <n v="304"/>
    <n v="1"/>
    <n v="69"/>
    <x v="5"/>
    <s v="08/2021"/>
    <s v="Network Upgrades"/>
    <n v="2"/>
    <s v="Network Upgrades - 1817"/>
    <x v="0"/>
    <x v="0"/>
  </r>
  <r>
    <n v="6934026"/>
    <n v="1"/>
    <x v="8"/>
    <n v="60"/>
    <n v="39"/>
    <n v="0"/>
    <n v="24652.98"/>
    <n v="0"/>
    <n v="24652.98"/>
    <n v="8331.76"/>
    <n v="0"/>
    <n v="16321.22"/>
    <n v="8750.25"/>
    <n v="418.49"/>
    <n v="304"/>
    <n v="1"/>
    <n v="69"/>
    <x v="5"/>
    <s v="08/2021"/>
    <s v="Solarwinds Refresh"/>
    <n v="2"/>
    <s v="Solarwinds Refresh - 1848"/>
    <x v="0"/>
    <x v="0"/>
  </r>
  <r>
    <n v="6934028"/>
    <n v="1"/>
    <x v="8"/>
    <n v="60"/>
    <n v="40"/>
    <n v="0"/>
    <n v="8155"/>
    <n v="0"/>
    <n v="8155"/>
    <n v="2619.52"/>
    <n v="0"/>
    <n v="5535.48"/>
    <n v="2757.91"/>
    <n v="138.39000000000001"/>
    <n v="304"/>
    <n v="1"/>
    <n v="69"/>
    <x v="5"/>
    <s v="08/2021"/>
    <s v="Vulnerability Refresh"/>
    <n v="2"/>
    <s v="Vulnerability Refresh - 1854"/>
    <x v="0"/>
    <x v="0"/>
  </r>
  <r>
    <n v="6934036"/>
    <n v="1"/>
    <x v="8"/>
    <n v="60"/>
    <n v="40"/>
    <n v="0"/>
    <n v="558074.47"/>
    <n v="0"/>
    <n v="558074.47"/>
    <n v="179260.24"/>
    <n v="0"/>
    <n v="378814.23"/>
    <n v="188730.6"/>
    <n v="9470.36"/>
    <n v="304"/>
    <n v="1"/>
    <n v="69"/>
    <x v="5"/>
    <s v="08/2021"/>
    <s v="Core Systems refresh"/>
    <n v="2"/>
    <s v="Core Systems refresh - 1853"/>
    <x v="0"/>
    <x v="0"/>
  </r>
  <r>
    <n v="6934044"/>
    <n v="1"/>
    <x v="8"/>
    <n v="60"/>
    <n v="37"/>
    <n v="0"/>
    <n v="15573.02"/>
    <n v="0"/>
    <n v="15573.02"/>
    <n v="5784.95"/>
    <n v="0"/>
    <n v="9788.07"/>
    <n v="6049.49"/>
    <n v="264.54000000000002"/>
    <n v="304"/>
    <n v="1"/>
    <n v="69"/>
    <x v="5"/>
    <s v="08/2021"/>
    <s v="Computer Purchases"/>
    <n v="2"/>
    <s v="Computer Purchases - 1842"/>
    <x v="0"/>
    <x v="0"/>
  </r>
  <r>
    <n v="6934045"/>
    <n v="1"/>
    <x v="8"/>
    <n v="60"/>
    <n v="39"/>
    <n v="0"/>
    <n v="127703.98"/>
    <n v="0"/>
    <n v="127703.98"/>
    <n v="43159.19"/>
    <n v="0"/>
    <n v="84544.79"/>
    <n v="45327.01"/>
    <n v="2167.8200000000002"/>
    <n v="304"/>
    <n v="1"/>
    <n v="69"/>
    <x v="5"/>
    <s v="08/2021"/>
    <s v="Computer Purchases"/>
    <n v="2"/>
    <s v="Computer Purchases - 1847"/>
    <x v="0"/>
    <x v="0"/>
  </r>
  <r>
    <n v="6934053"/>
    <n v="1"/>
    <x v="8"/>
    <n v="60"/>
    <n v="30"/>
    <n v="0"/>
    <n v="21912.11"/>
    <n v="0"/>
    <n v="21912.11"/>
    <n v="10712.63"/>
    <n v="0"/>
    <n v="11199.48"/>
    <n v="11085.95"/>
    <n v="373.32"/>
    <n v="304"/>
    <n v="1"/>
    <n v="69"/>
    <x v="5"/>
    <s v="08/2021"/>
    <s v="Computer Purchases"/>
    <n v="2"/>
    <s v="Computer Purchases - 1813"/>
    <x v="0"/>
    <x v="0"/>
  </r>
  <r>
    <n v="6934054"/>
    <n v="1"/>
    <x v="8"/>
    <n v="60"/>
    <n v="38"/>
    <n v="0"/>
    <n v="7516"/>
    <n v="0"/>
    <n v="7516"/>
    <n v="2666.05"/>
    <n v="0"/>
    <n v="4849.95"/>
    <n v="2793.68"/>
    <n v="127.63000000000001"/>
    <n v="304"/>
    <n v="1"/>
    <n v="69"/>
    <x v="5"/>
    <s v="08/2021"/>
    <s v="Computer Purchases"/>
    <n v="2"/>
    <s v="Computer Purchases - 1845"/>
    <x v="0"/>
    <x v="0"/>
  </r>
  <r>
    <n v="6934063"/>
    <n v="1"/>
    <x v="8"/>
    <n v="60"/>
    <n v="33"/>
    <n v="0"/>
    <n v="7488.81"/>
    <n v="0"/>
    <n v="7488.81"/>
    <n v="3284.11"/>
    <n v="0"/>
    <n v="4204.7"/>
    <n v="3411.53"/>
    <n v="127.42"/>
    <n v="304"/>
    <n v="1"/>
    <n v="69"/>
    <x v="5"/>
    <s v="08/2021"/>
    <s v="Computer Purchases"/>
    <n v="2"/>
    <s v="Computer Purchases - 1823"/>
    <x v="0"/>
    <x v="0"/>
  </r>
  <r>
    <n v="6934064"/>
    <n v="1"/>
    <x v="8"/>
    <n v="60"/>
    <n v="35"/>
    <n v="0"/>
    <n v="23263.82"/>
    <n v="0"/>
    <n v="23263.82"/>
    <n v="9421.85"/>
    <n v="0"/>
    <n v="13841.97"/>
    <n v="9817.33"/>
    <n v="395.48"/>
    <n v="304"/>
    <n v="1"/>
    <n v="69"/>
    <x v="5"/>
    <s v="08/2021"/>
    <s v="Computer Purchases"/>
    <n v="2"/>
    <s v="Computer Purchases - 1836"/>
    <x v="0"/>
    <x v="0"/>
  </r>
  <r>
    <n v="6934065"/>
    <n v="1"/>
    <x v="8"/>
    <n v="60"/>
    <n v="36"/>
    <n v="0"/>
    <n v="39464.31"/>
    <n v="0"/>
    <n v="39464.31"/>
    <n v="15321.45"/>
    <n v="0"/>
    <n v="24142.86"/>
    <n v="15992.09"/>
    <n v="670.64"/>
    <n v="304"/>
    <n v="1"/>
    <n v="69"/>
    <x v="5"/>
    <s v="08/2021"/>
    <s v="Computer Purchases"/>
    <n v="2"/>
    <s v="Computer Purchases - 1839"/>
    <x v="0"/>
    <x v="0"/>
  </r>
  <r>
    <n v="6934067"/>
    <n v="1"/>
    <x v="8"/>
    <n v="60"/>
    <n v="40"/>
    <n v="0"/>
    <n v="154593.88"/>
    <n v="0"/>
    <n v="154593.88"/>
    <n v="49657.41"/>
    <n v="0"/>
    <n v="104936.47"/>
    <n v="52280.82"/>
    <n v="2623.41"/>
    <n v="304"/>
    <n v="1"/>
    <n v="69"/>
    <x v="5"/>
    <s v="08/2021"/>
    <s v="Windows 10 Initiative"/>
    <n v="2"/>
    <s v="Windows 10 Initiative - 1852"/>
    <x v="0"/>
    <x v="0"/>
  </r>
  <r>
    <n v="6934070"/>
    <n v="1"/>
    <x v="8"/>
    <n v="60"/>
    <n v="34"/>
    <n v="0"/>
    <n v="11000"/>
    <n v="0"/>
    <n v="11000"/>
    <n v="4639.45"/>
    <n v="0"/>
    <n v="6360.55"/>
    <n v="4826.5200000000004"/>
    <n v="187.07"/>
    <n v="304"/>
    <n v="1"/>
    <n v="69"/>
    <x v="5"/>
    <s v="08/2021"/>
    <s v="BIS SolarWinds"/>
    <n v="2"/>
    <s v="BIS SolarWinds - 1835"/>
    <x v="0"/>
    <x v="0"/>
  </r>
  <r>
    <n v="6934072"/>
    <n v="1"/>
    <x v="8"/>
    <n v="60"/>
    <n v="31"/>
    <n v="0"/>
    <n v="3431.01"/>
    <n v="0"/>
    <n v="3431.01"/>
    <n v="1619.83"/>
    <n v="0"/>
    <n v="1811.18"/>
    <n v="1678.26"/>
    <n v="58.43"/>
    <n v="304"/>
    <n v="1"/>
    <n v="69"/>
    <x v="5"/>
    <s v="08/2021"/>
    <s v="Computer Purchases"/>
    <n v="2"/>
    <s v="Computer Purchases - 1807"/>
    <x v="0"/>
    <x v="0"/>
  </r>
  <r>
    <n v="6934073"/>
    <n v="1"/>
    <x v="8"/>
    <n v="60"/>
    <n v="40"/>
    <n v="0"/>
    <n v="135516.14000000001"/>
    <n v="0"/>
    <n v="135516.14000000001"/>
    <n v="43529.46"/>
    <n v="0"/>
    <n v="91986.68"/>
    <n v="45829.13"/>
    <n v="2299.67"/>
    <n v="304"/>
    <n v="1"/>
    <n v="69"/>
    <x v="5"/>
    <s v="08/2021"/>
    <s v="Computer Purchases"/>
    <n v="2"/>
    <s v="Computer Purchases - 1858"/>
    <x v="0"/>
    <x v="0"/>
  </r>
  <r>
    <n v="6934075"/>
    <n v="1"/>
    <x v="8"/>
    <n v="60"/>
    <n v="40"/>
    <n v="0"/>
    <n v="163787.76"/>
    <n v="0"/>
    <n v="163787.76"/>
    <n v="52610.63"/>
    <n v="0"/>
    <n v="111177.13"/>
    <n v="55390.06"/>
    <n v="2779.43"/>
    <n v="304"/>
    <n v="1"/>
    <n v="69"/>
    <x v="5"/>
    <s v="08/2021"/>
    <s v="Network Site Refresh"/>
    <n v="2"/>
    <s v="Network Site Refresh - 1856"/>
    <x v="0"/>
    <x v="0"/>
  </r>
  <r>
    <n v="6934082"/>
    <n v="1"/>
    <x v="8"/>
    <n v="60"/>
    <n v="34"/>
    <n v="0"/>
    <n v="10140"/>
    <n v="0"/>
    <n v="10140"/>
    <n v="4276.75"/>
    <n v="0"/>
    <n v="5863.25"/>
    <n v="4449.2"/>
    <n v="172.45000000000002"/>
    <n v="304"/>
    <n v="1"/>
    <n v="69"/>
    <x v="5"/>
    <s v="08/2021"/>
    <s v="Network Load Balancer"/>
    <n v="2"/>
    <s v="Network Load Balancer - 1833"/>
    <x v="0"/>
    <x v="0"/>
  </r>
  <r>
    <n v="6934084"/>
    <n v="1"/>
    <x v="8"/>
    <n v="60"/>
    <n v="34"/>
    <n v="0"/>
    <n v="7180.99"/>
    <n v="0"/>
    <n v="7180.99"/>
    <n v="3028.74"/>
    <n v="0"/>
    <n v="4152.25"/>
    <n v="3150.86"/>
    <n v="122.12"/>
    <n v="304"/>
    <n v="1"/>
    <n v="69"/>
    <x v="5"/>
    <s v="08/2021"/>
    <s v="Wireless Security Enhancements"/>
    <n v="2"/>
    <s v="Wireless Security Enhancements - 1834"/>
    <x v="0"/>
    <x v="0"/>
  </r>
  <r>
    <n v="7002741"/>
    <n v="1"/>
    <x v="8"/>
    <n v="60"/>
    <n v="43"/>
    <n v="0"/>
    <n v="22182.09"/>
    <n v="0"/>
    <n v="22182.09"/>
    <n v="6010.86"/>
    <n v="0"/>
    <n v="16171.23"/>
    <n v="6386.94"/>
    <n v="376.08"/>
    <n v="304"/>
    <n v="1"/>
    <n v="69"/>
    <x v="5"/>
    <s v="08/2021"/>
    <s v="Dell I5-9500T Computers"/>
    <n v="2"/>
    <s v="Dell I5-9500T Computers - 1885"/>
    <x v="0"/>
    <x v="0"/>
  </r>
  <r>
    <n v="7003058"/>
    <n v="1"/>
    <x v="8"/>
    <n v="60"/>
    <n v="43"/>
    <n v="0"/>
    <n v="10349.120000000001"/>
    <n v="0"/>
    <n v="10349.120000000001"/>
    <n v="2804.39"/>
    <n v="0"/>
    <n v="7544.73"/>
    <n v="2979.85"/>
    <n v="175.46"/>
    <n v="304"/>
    <n v="1"/>
    <n v="69"/>
    <x v="5"/>
    <s v="08/2021"/>
    <s v="Windows 10 Initiative"/>
    <n v="2"/>
    <s v="Windows 10 Initiative Various Memory Upgrades - 1880"/>
    <x v="0"/>
    <x v="0"/>
  </r>
  <r>
    <n v="7003381"/>
    <n v="1"/>
    <x v="8"/>
    <n v="60"/>
    <n v="44"/>
    <n v="0"/>
    <n v="300"/>
    <n v="0"/>
    <n v="300"/>
    <n v="76.260000000000005"/>
    <n v="0"/>
    <n v="223.74"/>
    <n v="81.34"/>
    <n v="5.08"/>
    <n v="304"/>
    <n v="1"/>
    <n v="69"/>
    <x v="5"/>
    <s v="08/2021"/>
    <s v="Core Systems refresh"/>
    <n v="2"/>
    <s v="Core Systems refresh - 1883"/>
    <x v="0"/>
    <x v="0"/>
  </r>
  <r>
    <n v="7003382"/>
    <n v="1"/>
    <x v="8"/>
    <n v="60"/>
    <n v="42"/>
    <n v="0"/>
    <n v="88011.97"/>
    <n v="0"/>
    <n v="88011.97"/>
    <n v="25322.73"/>
    <n v="0"/>
    <n v="62689.24"/>
    <n v="26815.33"/>
    <n v="1492.6000000000001"/>
    <n v="304"/>
    <n v="1"/>
    <n v="69"/>
    <x v="5"/>
    <s v="08/2021"/>
    <s v="Data Center Migration"/>
    <n v="2"/>
    <s v="Date Center Migration - 1872"/>
    <x v="0"/>
    <x v="0"/>
  </r>
  <r>
    <n v="7003385"/>
    <n v="1"/>
    <x v="8"/>
    <n v="60"/>
    <n v="42"/>
    <n v="0"/>
    <n v="19585.169999999998"/>
    <n v="0"/>
    <n v="19585.169999999998"/>
    <n v="5635.08"/>
    <n v="0"/>
    <n v="13950.09"/>
    <n v="5967.22"/>
    <n v="332.14"/>
    <n v="304"/>
    <n v="1"/>
    <n v="69"/>
    <x v="5"/>
    <s v="08/2021"/>
    <s v="Windows 10 Initiative"/>
    <n v="2"/>
    <s v="Windows 10 Initiative - 1871"/>
    <x v="0"/>
    <x v="0"/>
  </r>
  <r>
    <n v="7003660"/>
    <n v="1"/>
    <x v="8"/>
    <n v="60"/>
    <n v="44"/>
    <n v="0"/>
    <n v="131037.9"/>
    <n v="0"/>
    <n v="131037.9"/>
    <n v="33314.699999999997"/>
    <n v="0"/>
    <n v="97723.199999999997"/>
    <n v="35535.68"/>
    <n v="2220.98"/>
    <n v="304"/>
    <n v="1"/>
    <n v="69"/>
    <x v="5"/>
    <s v="08/2021"/>
    <s v="Energy Lane Infrastructure"/>
    <n v="2"/>
    <s v="Energy Lane Infrastructure - 1891"/>
    <x v="0"/>
    <x v="0"/>
  </r>
  <r>
    <n v="7003662"/>
    <n v="1"/>
    <x v="8"/>
    <n v="60"/>
    <n v="42"/>
    <n v="0"/>
    <n v="339.71"/>
    <n v="0"/>
    <n v="339.71"/>
    <n v="97.72"/>
    <n v="0"/>
    <n v="241.99"/>
    <n v="103.48"/>
    <n v="5.76"/>
    <n v="304"/>
    <n v="1"/>
    <n v="69"/>
    <x v="5"/>
    <s v="08/2021"/>
    <s v="Epson DS530 Scanner"/>
    <n v="2"/>
    <s v="Epson DS530 Scanner - 1867"/>
    <x v="0"/>
    <x v="0"/>
  </r>
  <r>
    <n v="7003663"/>
    <n v="1"/>
    <x v="8"/>
    <n v="60"/>
    <n v="42"/>
    <n v="0"/>
    <n v="15215.52"/>
    <n v="0"/>
    <n v="15215.52"/>
    <n v="4377.78"/>
    <n v="0"/>
    <n v="10837.74"/>
    <n v="4635.82"/>
    <n v="258.04000000000002"/>
    <n v="304"/>
    <n v="1"/>
    <n v="69"/>
    <x v="5"/>
    <s v="08/2021"/>
    <s v="Network Site Refresh"/>
    <n v="2"/>
    <s v="Network Site Refresh - 1865"/>
    <x v="0"/>
    <x v="0"/>
  </r>
  <r>
    <n v="7003952"/>
    <n v="1"/>
    <x v="8"/>
    <n v="60"/>
    <n v="42"/>
    <n v="0"/>
    <n v="469.08"/>
    <n v="0"/>
    <n v="469.08"/>
    <n v="134.97"/>
    <n v="0"/>
    <n v="334.11"/>
    <n v="142.91999999999999"/>
    <n v="7.95"/>
    <n v="304"/>
    <n v="1"/>
    <n v="69"/>
    <x v="5"/>
    <s v="08/2021"/>
    <s v="Brother PT600 Label Maker"/>
    <n v="2"/>
    <s v="Brother PT600 Label Maker - 1890"/>
    <x v="0"/>
    <x v="0"/>
  </r>
  <r>
    <n v="7003955"/>
    <n v="1"/>
    <x v="8"/>
    <n v="60"/>
    <n v="43"/>
    <n v="0"/>
    <n v="4543.3900000000003"/>
    <n v="0"/>
    <n v="4543.3900000000003"/>
    <n v="1231.17"/>
    <n v="0"/>
    <n v="3312.22"/>
    <n v="1308.2"/>
    <n v="77.03"/>
    <n v="304"/>
    <n v="1"/>
    <n v="69"/>
    <x v="5"/>
    <s v="08/2021"/>
    <s v="Dell 22 Inch Monitor P2217"/>
    <n v="2"/>
    <s v="Dell 22 Inch Monitor P2217 - 1879"/>
    <x v="0"/>
    <x v="0"/>
  </r>
  <r>
    <n v="7003956"/>
    <n v="1"/>
    <x v="8"/>
    <n v="60"/>
    <n v="44"/>
    <n v="0"/>
    <n v="4044.64"/>
    <n v="0"/>
    <n v="4044.64"/>
    <n v="1028.25"/>
    <n v="0"/>
    <n v="3016.39"/>
    <n v="1096.8"/>
    <n v="68.55"/>
    <n v="304"/>
    <n v="1"/>
    <n v="69"/>
    <x v="5"/>
    <s v="08/2021"/>
    <s v="Dell I5-9500T Computers"/>
    <n v="2"/>
    <s v="Dell I5-9500T Computers - 1878"/>
    <x v="0"/>
    <x v="0"/>
  </r>
  <r>
    <n v="7003962"/>
    <n v="1"/>
    <x v="8"/>
    <n v="60"/>
    <n v="44"/>
    <n v="0"/>
    <n v="-9192.9599999999991"/>
    <n v="0"/>
    <n v="-9192.9599999999991"/>
    <n v="-2337.15"/>
    <n v="0"/>
    <n v="-6855.81"/>
    <n v="-2492.96"/>
    <n v="-155.81"/>
    <n v="304"/>
    <n v="1"/>
    <n v="69"/>
    <x v="5"/>
    <s v="08/2021"/>
    <s v="Network Site Refresh"/>
    <n v="2"/>
    <s v="Network Site Refresh - 1887"/>
    <x v="0"/>
    <x v="0"/>
  </r>
  <r>
    <n v="7004243"/>
    <n v="1"/>
    <x v="8"/>
    <n v="60"/>
    <n v="42"/>
    <n v="0"/>
    <n v="15513.91"/>
    <n v="0"/>
    <n v="15513.91"/>
    <n v="4463.63"/>
    <n v="0"/>
    <n v="11050.28"/>
    <n v="4726.7299999999996"/>
    <n v="263.10000000000002"/>
    <n v="304"/>
    <n v="1"/>
    <n v="69"/>
    <x v="5"/>
    <s v="08/2021"/>
    <s v="Core Systems refresh"/>
    <n v="2"/>
    <s v="Core Systems refresh - 1870"/>
    <x v="0"/>
    <x v="0"/>
  </r>
  <r>
    <n v="7004244"/>
    <n v="1"/>
    <x v="8"/>
    <n v="60"/>
    <n v="43"/>
    <n v="0"/>
    <n v="91652.7"/>
    <n v="0"/>
    <n v="91652.7"/>
    <n v="24835.75"/>
    <n v="0"/>
    <n v="66816.95"/>
    <n v="26389.63"/>
    <n v="1553.88"/>
    <n v="304"/>
    <n v="1"/>
    <n v="69"/>
    <x v="5"/>
    <s v="08/2021"/>
    <s v="Dell 7400 I5-8365 PC"/>
    <n v="2"/>
    <s v="Dell 7400 I5-8365 PC - 1877"/>
    <x v="0"/>
    <x v="0"/>
  </r>
  <r>
    <n v="7004245"/>
    <n v="1"/>
    <x v="8"/>
    <n v="36"/>
    <n v="18"/>
    <n v="0"/>
    <n v="27008.85"/>
    <n v="0"/>
    <n v="27008.85"/>
    <n v="13095.19"/>
    <n v="0"/>
    <n v="13913.66"/>
    <n v="13868.17"/>
    <n v="772.98"/>
    <n v="304"/>
    <n v="1"/>
    <n v="69"/>
    <x v="5"/>
    <s v="08/2021"/>
    <s v="Dell 7400 I5-8365 PC"/>
    <n v="2"/>
    <s v="Dell 7400 I5-8365 PC w/dual 22 Inch Monitors Cust Serv Work at Home - 1873"/>
    <x v="0"/>
    <x v="0"/>
  </r>
  <r>
    <n v="7004248"/>
    <n v="1"/>
    <x v="8"/>
    <n v="60"/>
    <n v="58"/>
    <n v="0"/>
    <n v="188164.52"/>
    <n v="94683.02"/>
    <n v="282847.53999999998"/>
    <n v="47838.45"/>
    <n v="0"/>
    <n v="124802.67"/>
    <n v="65513.62"/>
    <n v="17675.170000000002"/>
    <n v="304"/>
    <n v="1"/>
    <n v="69"/>
    <x v="5"/>
    <s v="08/2021"/>
    <s v="Windows 10 Deployment Install"/>
    <n v="2"/>
    <s v="Windows 10 Deployment Installation - 1889"/>
    <x v="0"/>
    <x v="0"/>
  </r>
  <r>
    <n v="7004249"/>
    <n v="1"/>
    <x v="8"/>
    <n v="60"/>
    <n v="44"/>
    <n v="0"/>
    <n v="2608.42"/>
    <n v="0"/>
    <n v="2608.42"/>
    <n v="663.15"/>
    <n v="0"/>
    <n v="1945.27"/>
    <n v="707.36"/>
    <n v="44.21"/>
    <n v="304"/>
    <n v="1"/>
    <n v="69"/>
    <x v="5"/>
    <s v="08/2021"/>
    <s v="Windows 10 Initiative"/>
    <n v="2"/>
    <s v="Windows 10 Initiative Various Memory Upgrades - 1886"/>
    <x v="0"/>
    <x v="0"/>
  </r>
  <r>
    <n v="7004568"/>
    <n v="1"/>
    <x v="8"/>
    <n v="60"/>
    <n v="42"/>
    <n v="0"/>
    <n v="9749.26"/>
    <n v="0"/>
    <n v="9749.26"/>
    <n v="2805.08"/>
    <n v="0"/>
    <n v="6944.18"/>
    <n v="2970.42"/>
    <n v="165.34"/>
    <n v="304"/>
    <n v="1"/>
    <n v="69"/>
    <x v="5"/>
    <s v="08/2021"/>
    <s v="MS Surface Pro I5 Computers"/>
    <n v="2"/>
    <s v="MS Surface Pro I5 Computers w/docking - 1866"/>
    <x v="0"/>
    <x v="0"/>
  </r>
  <r>
    <n v="7004570"/>
    <n v="1"/>
    <x v="8"/>
    <n v="60"/>
    <n v="44"/>
    <n v="0"/>
    <n v="57404.959999999999"/>
    <n v="0"/>
    <n v="57404.959999999999"/>
    <n v="14594.5"/>
    <n v="0"/>
    <n v="42810.46"/>
    <n v="15567.46"/>
    <n v="972.96"/>
    <n v="304"/>
    <n v="1"/>
    <n v="69"/>
    <x v="5"/>
    <s v="08/2021"/>
    <s v="Unified Comm Enhancement"/>
    <n v="2"/>
    <s v="Unified Communications Enhancement - 1892"/>
    <x v="0"/>
    <x v="0"/>
  </r>
  <r>
    <n v="7004888"/>
    <n v="1"/>
    <x v="8"/>
    <n v="60"/>
    <n v="43"/>
    <n v="0"/>
    <n v="800"/>
    <n v="0"/>
    <n v="800"/>
    <n v="216.73"/>
    <n v="0"/>
    <n v="583.27"/>
    <n v="230.29"/>
    <n v="13.56"/>
    <n v="304"/>
    <n v="1"/>
    <n v="69"/>
    <x v="5"/>
    <s v="08/2021"/>
    <s v="Core Systems refresh"/>
    <n v="2"/>
    <s v="Core Systems refresh - 1875"/>
    <x v="0"/>
    <x v="0"/>
  </r>
  <r>
    <n v="7004889"/>
    <n v="1"/>
    <x v="8"/>
    <n v="60"/>
    <n v="44"/>
    <n v="0"/>
    <n v="9192.9599999999991"/>
    <n v="0"/>
    <n v="9192.9599999999991"/>
    <n v="2337.15"/>
    <n v="0"/>
    <n v="6855.81"/>
    <n v="2492.96"/>
    <n v="155.81"/>
    <n v="304"/>
    <n v="1"/>
    <n v="69"/>
    <x v="5"/>
    <s v="08/2021"/>
    <s v="Data Center Migration"/>
    <n v="2"/>
    <s v="Date Center Migration - 1888"/>
    <x v="0"/>
    <x v="0"/>
  </r>
  <r>
    <n v="7004890"/>
    <n v="1"/>
    <x v="8"/>
    <n v="60"/>
    <n v="44"/>
    <n v="0"/>
    <n v="51475.16"/>
    <n v="0"/>
    <n v="51475.16"/>
    <n v="13086.9"/>
    <n v="0"/>
    <n v="38388.26"/>
    <n v="13959.36"/>
    <n v="872.46"/>
    <n v="304"/>
    <n v="1"/>
    <n v="69"/>
    <x v="5"/>
    <s v="08/2021"/>
    <s v="Dell I5-8365 Computers"/>
    <n v="2"/>
    <s v="Dell I5-8365 Computers - 1868"/>
    <x v="0"/>
    <x v="0"/>
  </r>
  <r>
    <n v="43230560"/>
    <n v="1"/>
    <x v="8"/>
    <n v="60"/>
    <n v="58"/>
    <n v="0"/>
    <n v="2088"/>
    <n v="-2088"/>
    <n v="0"/>
    <n v="69.599999999999994"/>
    <n v="0"/>
    <n v="0"/>
    <n v="0"/>
    <n v="-69.600000000000009"/>
    <n v="304"/>
    <n v="1"/>
    <n v="69"/>
    <x v="5"/>
    <s v="08/2021"/>
    <s v="Windows 10 Deployment"/>
    <n v="2"/>
    <s v="Windows 10 Deployment"/>
    <x v="0"/>
    <x v="0"/>
  </r>
  <r>
    <n v="56997969"/>
    <n v="1"/>
    <x v="8"/>
    <n v="60"/>
    <n v="48"/>
    <n v="0"/>
    <n v="0"/>
    <n v="7200"/>
    <n v="7200"/>
    <n v="0"/>
    <n v="0"/>
    <n v="5760"/>
    <n v="1560"/>
    <n v="1560"/>
    <n v="304"/>
    <n v="1"/>
    <n v="69"/>
    <x v="5"/>
    <s v="08/2021"/>
    <s v="Work Order Addition"/>
    <n v="2"/>
    <s v="Computer Equipment"/>
    <x v="0"/>
    <x v="0"/>
  </r>
  <r>
    <n v="56997974"/>
    <n v="1"/>
    <x v="8"/>
    <n v="60"/>
    <n v="48"/>
    <n v="0"/>
    <n v="0"/>
    <n v="85755.72"/>
    <n v="85755.72"/>
    <n v="0"/>
    <n v="0"/>
    <n v="68647.600000000006"/>
    <n v="18538.28"/>
    <n v="18538.28"/>
    <n v="304"/>
    <n v="1"/>
    <n v="69"/>
    <x v="5"/>
    <s v="08/2021"/>
    <s v="Work Order Addition"/>
    <n v="2"/>
    <s v="Computer Equipment"/>
    <x v="0"/>
    <x v="0"/>
  </r>
  <r>
    <n v="2272863"/>
    <n v="1"/>
    <x v="8"/>
    <n v="60"/>
    <n v="50"/>
    <n v="0"/>
    <n v="24640"/>
    <n v="0"/>
    <n v="24640"/>
    <n v="4106.7"/>
    <n v="0"/>
    <n v="20533.3"/>
    <n v="4517.37"/>
    <n v="410.67"/>
    <n v="305"/>
    <n v="1"/>
    <n v="70"/>
    <x v="6"/>
    <s v="08/2021"/>
    <s v="BIS IT805  Commvault Licens"/>
    <n v="2"/>
    <s v="BIS IT805  Commvault Licens"/>
    <x v="0"/>
    <x v="0"/>
  </r>
  <r>
    <n v="6932871"/>
    <n v="1"/>
    <x v="8"/>
    <n v="60"/>
    <n v="10"/>
    <n v="0"/>
    <n v="906.41"/>
    <n v="0"/>
    <n v="906.41"/>
    <n v="749.28"/>
    <n v="0"/>
    <n v="157.13"/>
    <n v="764.99"/>
    <n v="15.71"/>
    <n v="305"/>
    <n v="1"/>
    <n v="70"/>
    <x v="6"/>
    <s v="08/2021"/>
    <s v="CISCO Meraki MR42 Cloud Managed A/P"/>
    <n v="2"/>
    <s v="CISCO Meraki MR42 Cloud Managed A/P &amp; License - 1578"/>
    <x v="0"/>
    <x v="0"/>
  </r>
  <r>
    <n v="6932898"/>
    <n v="1"/>
    <x v="8"/>
    <n v="60"/>
    <n v="3"/>
    <n v="0"/>
    <n v="10650"/>
    <n v="0"/>
    <n v="10650"/>
    <n v="10117.5"/>
    <n v="0"/>
    <n v="532.5"/>
    <n v="10295"/>
    <n v="177.5"/>
    <n v="305"/>
    <n v="1"/>
    <n v="70"/>
    <x v="6"/>
    <s v="08/2021"/>
    <s v="Presidio 128 channel DSP module"/>
    <n v="2"/>
    <s v="Presidio 128 channel DSP module - 1441"/>
    <x v="0"/>
    <x v="0"/>
  </r>
  <r>
    <n v="6932920"/>
    <n v="1"/>
    <x v="8"/>
    <n v="120"/>
    <n v="28"/>
    <n v="0"/>
    <n v="51584.88"/>
    <n v="0"/>
    <n v="51584.88"/>
    <n v="39268.49"/>
    <n v="0"/>
    <n v="12316.39"/>
    <n v="39708.36"/>
    <n v="439.87"/>
    <n v="305"/>
    <n v="1"/>
    <n v="70"/>
    <x v="6"/>
    <s v="08/2021"/>
    <s v="Silver Lake Office Additions"/>
    <n v="2"/>
    <s v="Silver Lake Office Additions - 1076"/>
    <x v="0"/>
    <x v="0"/>
  </r>
  <r>
    <n v="6933060"/>
    <n v="1"/>
    <x v="8"/>
    <n v="120"/>
    <n v="31"/>
    <n v="0"/>
    <n v="2755.12"/>
    <n v="0"/>
    <n v="2755.12"/>
    <n v="2027.92"/>
    <n v="0"/>
    <n v="727.2"/>
    <n v="2051.38"/>
    <n v="23.46"/>
    <n v="305"/>
    <n v="1"/>
    <n v="70"/>
    <x v="6"/>
    <s v="08/2021"/>
    <s v="Silver Lake Office Additions"/>
    <n v="2"/>
    <s v="Silver Lake Office Additions - 1174"/>
    <x v="0"/>
    <x v="0"/>
  </r>
  <r>
    <n v="6933088"/>
    <n v="1"/>
    <x v="8"/>
    <n v="60"/>
    <n v="1"/>
    <n v="0"/>
    <n v="61404.13"/>
    <n v="0"/>
    <n v="61404.13"/>
    <n v="60380.73"/>
    <n v="0"/>
    <n v="1023.4"/>
    <n v="61404.13"/>
    <n v="1023.4"/>
    <n v="305"/>
    <n v="1"/>
    <n v="70"/>
    <x v="6"/>
    <s v="08/2021"/>
    <s v="ExacqVision server for Surveillance"/>
    <n v="2"/>
    <s v="ExacqVision server for Surveillance Cameras - 1365"/>
    <x v="0"/>
    <x v="0"/>
  </r>
  <r>
    <n v="6933198"/>
    <n v="1"/>
    <x v="8"/>
    <n v="60"/>
    <n v="7"/>
    <n v="0"/>
    <n v="68612.710000000006"/>
    <n v="0"/>
    <n v="68612.710000000006"/>
    <n v="60244.04"/>
    <n v="0"/>
    <n v="8368.67"/>
    <n v="61439.56"/>
    <n v="1195.52"/>
    <n v="305"/>
    <n v="1"/>
    <n v="70"/>
    <x v="6"/>
    <s v="08/2021"/>
    <s v="Server, (1) Poweredge 8930"/>
    <n v="2"/>
    <s v="Server, (1) Poweredge 8930 - 1525"/>
    <x v="0"/>
    <x v="0"/>
  </r>
  <r>
    <n v="6933617"/>
    <n v="1"/>
    <x v="8"/>
    <n v="60"/>
    <n v="7"/>
    <n v="0"/>
    <n v="64728.97"/>
    <n v="0"/>
    <n v="64728.97"/>
    <n v="56833.99"/>
    <n v="0"/>
    <n v="7894.98"/>
    <n v="57961.84"/>
    <n v="1127.8500000000001"/>
    <n v="305"/>
    <n v="1"/>
    <n v="70"/>
    <x v="6"/>
    <s v="08/2021"/>
    <s v="Server, (1) Poweredge 8930"/>
    <n v="2"/>
    <s v="Server, (1) Poweredge 8930 - 1526"/>
    <x v="0"/>
    <x v="0"/>
  </r>
  <r>
    <n v="6933640"/>
    <n v="1"/>
    <x v="8"/>
    <n v="60"/>
    <n v="7"/>
    <n v="0"/>
    <n v="14584"/>
    <n v="0"/>
    <n v="14584"/>
    <n v="12805.2"/>
    <n v="0"/>
    <n v="1778.8"/>
    <n v="13059.31"/>
    <n v="254.11"/>
    <n v="305"/>
    <n v="1"/>
    <n v="70"/>
    <x v="6"/>
    <s v="08/2021"/>
    <s v="(40) Cust 2T 3.5 inch Hard Drives"/>
    <n v="2"/>
    <s v="(40) Cust 2T 3.5 inch Hard Drives - 1524"/>
    <x v="0"/>
    <x v="0"/>
  </r>
  <r>
    <n v="6933711"/>
    <n v="1"/>
    <x v="8"/>
    <n v="60"/>
    <n v="0"/>
    <n v="0"/>
    <n v="13413.48"/>
    <n v="0"/>
    <n v="13413.48"/>
    <n v="13413.48"/>
    <n v="0"/>
    <n v="0"/>
    <n v="13413.48"/>
    <n v="0"/>
    <n v="305"/>
    <n v="1"/>
    <n v="70"/>
    <x v="6"/>
    <s v="08/2021"/>
    <s v="Cisco FirePOWER 7030 Chassis, 1U, 8"/>
    <n v="2"/>
    <s v="Cisco FirePOWER 7030 Chassis, 1U, 8 port copper - 1344"/>
    <x v="0"/>
    <x v="0"/>
  </r>
  <r>
    <n v="6933852"/>
    <n v="1"/>
    <x v="8"/>
    <n v="60"/>
    <n v="10"/>
    <n v="0"/>
    <n v="20195.759999999998"/>
    <n v="0"/>
    <n v="20195.759999999998"/>
    <n v="16695.16"/>
    <n v="0"/>
    <n v="3500.6"/>
    <n v="17045.22"/>
    <n v="350.06"/>
    <n v="305"/>
    <n v="1"/>
    <n v="70"/>
    <x v="6"/>
    <s v="08/2021"/>
    <s v="CISCO ONE ISR4431 w/license &amp; acces"/>
    <n v="2"/>
    <s v="CISCO ONE ISR4431 w/license &amp; accessories - 1576"/>
    <x v="0"/>
    <x v="0"/>
  </r>
  <r>
    <n v="6933920"/>
    <n v="1"/>
    <x v="8"/>
    <n v="36"/>
    <n v="0"/>
    <n v="0"/>
    <n v="-487.06"/>
    <n v="0"/>
    <n v="-487.06"/>
    <n v="-487.06"/>
    <n v="0"/>
    <n v="0"/>
    <n v="-487.06"/>
    <n v="0"/>
    <n v="305"/>
    <n v="1"/>
    <n v="70"/>
    <x v="6"/>
    <s v="08/2021"/>
    <s v="Server and Storage 02"/>
    <n v="2"/>
    <s v="Server and Storage 02 - 1305"/>
    <x v="0"/>
    <x v="0"/>
  </r>
  <r>
    <n v="6933935"/>
    <n v="1"/>
    <x v="8"/>
    <n v="36"/>
    <n v="0"/>
    <n v="0"/>
    <n v="-15920"/>
    <n v="0"/>
    <n v="-15920"/>
    <n v="-15920"/>
    <n v="0"/>
    <n v="0"/>
    <n v="-15920"/>
    <n v="0"/>
    <n v="305"/>
    <n v="1"/>
    <n v="70"/>
    <x v="6"/>
    <s v="08/2021"/>
    <s v="Upgrade Payment Processor"/>
    <n v="2"/>
    <s v="Upgrade Payment Processor - 1106"/>
    <x v="0"/>
    <x v="0"/>
  </r>
  <r>
    <n v="6933956"/>
    <n v="1"/>
    <x v="8"/>
    <n v="60"/>
    <n v="10"/>
    <n v="0"/>
    <n v="3355.28"/>
    <n v="0"/>
    <n v="3355.28"/>
    <n v="2773.72"/>
    <n v="0"/>
    <n v="581.55999999999995"/>
    <n v="2831.88"/>
    <n v="58.160000000000004"/>
    <n v="305"/>
    <n v="1"/>
    <n v="70"/>
    <x v="6"/>
    <s v="08/2021"/>
    <s v="CISCO CAT29601-X 48GBE POE"/>
    <n v="2"/>
    <s v="CISCO CAT29601-X 48GBE POE - 1577"/>
    <x v="0"/>
    <x v="0"/>
  </r>
  <r>
    <n v="24740790"/>
    <n v="1"/>
    <x v="8"/>
    <n v="60"/>
    <n v="57"/>
    <n v="0"/>
    <n v="5761.5"/>
    <n v="0"/>
    <n v="5761.5"/>
    <n v="288.08"/>
    <n v="0"/>
    <n v="5473.42"/>
    <n v="384.1"/>
    <n v="96.02"/>
    <n v="305"/>
    <n v="1"/>
    <n v="70"/>
    <x v="6"/>
    <s v="08/2021"/>
    <s v="Work Order Addition"/>
    <n v="2"/>
    <s v="Computer Equipment"/>
    <x v="0"/>
    <x v="0"/>
  </r>
  <r>
    <n v="34690541"/>
    <n v="1"/>
    <x v="8"/>
    <n v="60"/>
    <n v="58"/>
    <n v="0"/>
    <n v="31663.75"/>
    <n v="0"/>
    <n v="31663.75"/>
    <n v="1055.46"/>
    <n v="0"/>
    <n v="30608.29"/>
    <n v="1583.19"/>
    <n v="527.73"/>
    <n v="305"/>
    <n v="1"/>
    <n v="70"/>
    <x v="6"/>
    <s v="08/2021"/>
    <s v="Work Order Addition"/>
    <n v="2"/>
    <s v="Computer Equipment"/>
    <x v="0"/>
    <x v="0"/>
  </r>
  <r>
    <n v="43252783"/>
    <n v="1"/>
    <x v="8"/>
    <n v="60"/>
    <n v="59"/>
    <n v="0"/>
    <n v="9559.18"/>
    <n v="0"/>
    <n v="9559.18"/>
    <n v="159.32"/>
    <n v="0"/>
    <n v="9399.86"/>
    <n v="318.64"/>
    <n v="159.32"/>
    <n v="305"/>
    <n v="1"/>
    <n v="70"/>
    <x v="6"/>
    <s v="08/2021"/>
    <s v="Work Order Addition"/>
    <n v="2"/>
    <s v="Computer Equipment"/>
    <x v="0"/>
    <x v="0"/>
  </r>
  <r>
    <n v="43252786"/>
    <n v="1"/>
    <x v="8"/>
    <n v="60"/>
    <n v="59"/>
    <n v="0"/>
    <n v="49370.54"/>
    <n v="0"/>
    <n v="49370.54"/>
    <n v="822.84"/>
    <n v="0"/>
    <n v="48547.7"/>
    <n v="1645.68"/>
    <n v="822.84"/>
    <n v="305"/>
    <n v="1"/>
    <n v="70"/>
    <x v="6"/>
    <s v="08/2021"/>
    <s v="Work Order Addition"/>
    <n v="2"/>
    <s v="Computer Equipment"/>
    <x v="0"/>
    <x v="0"/>
  </r>
  <r>
    <n v="50940954"/>
    <n v="1"/>
    <x v="8"/>
    <n v="60"/>
    <n v="60"/>
    <n v="0"/>
    <n v="12416.9"/>
    <n v="0"/>
    <n v="12416.9"/>
    <n v="0"/>
    <n v="0"/>
    <n v="12416.9"/>
    <n v="206.95"/>
    <n v="206.95000000000002"/>
    <n v="305"/>
    <n v="1"/>
    <n v="70"/>
    <x v="6"/>
    <s v="08/2021"/>
    <s v="Work Order Addition"/>
    <n v="2"/>
    <s v="Computer Equipment"/>
    <x v="0"/>
    <x v="0"/>
  </r>
  <r>
    <n v="50940957"/>
    <n v="1"/>
    <x v="8"/>
    <n v="60"/>
    <n v="60"/>
    <n v="0"/>
    <n v="1803.83"/>
    <n v="0"/>
    <n v="1803.83"/>
    <n v="0"/>
    <n v="0"/>
    <n v="1803.83"/>
    <n v="30.06"/>
    <n v="30.060000000000002"/>
    <n v="305"/>
    <n v="1"/>
    <n v="70"/>
    <x v="6"/>
    <s v="08/2021"/>
    <s v="Work Order Addition"/>
    <n v="2"/>
    <s v="Computer Equipment"/>
    <x v="0"/>
    <x v="0"/>
  </r>
  <r>
    <n v="50940960"/>
    <n v="1"/>
    <x v="8"/>
    <n v="60"/>
    <n v="60"/>
    <n v="0"/>
    <n v="20533.990000000002"/>
    <n v="0"/>
    <n v="20533.990000000002"/>
    <n v="0"/>
    <n v="0"/>
    <n v="20533.990000000002"/>
    <n v="342.23"/>
    <n v="342.23"/>
    <n v="305"/>
    <n v="1"/>
    <n v="70"/>
    <x v="6"/>
    <s v="08/2021"/>
    <s v="Work Order Addition"/>
    <n v="2"/>
    <s v="Computer Equipment"/>
    <x v="0"/>
    <x v="0"/>
  </r>
  <r>
    <n v="56971292"/>
    <n v="1"/>
    <x v="8"/>
    <n v="60"/>
    <n v="60"/>
    <n v="0"/>
    <n v="0"/>
    <n v="5133.6400000000003"/>
    <n v="5133.6400000000003"/>
    <n v="0"/>
    <n v="0"/>
    <n v="0"/>
    <n v="0"/>
    <n v="0"/>
    <n v="305"/>
    <n v="1"/>
    <n v="70"/>
    <x v="6"/>
    <s v="08/2021"/>
    <s v="BIS IT805  Backup Storage"/>
    <n v="2"/>
    <s v="BIS IT805  Backup Storage"/>
    <x v="0"/>
    <x v="0"/>
  </r>
  <r>
    <n v="56997957"/>
    <n v="1"/>
    <x v="8"/>
    <n v="60"/>
    <n v="60"/>
    <n v="0"/>
    <n v="0"/>
    <n v="122673.44"/>
    <n v="122673.44"/>
    <n v="0"/>
    <n v="0"/>
    <n v="0"/>
    <n v="0"/>
    <n v="0"/>
    <n v="305"/>
    <n v="1"/>
    <n v="70"/>
    <x v="6"/>
    <s v="08/2021"/>
    <s v="Work Order Addition"/>
    <n v="2"/>
    <s v="Computer Equipment"/>
    <x v="0"/>
    <x v="0"/>
  </r>
  <r>
    <n v="56997960"/>
    <n v="1"/>
    <x v="8"/>
    <n v="60"/>
    <n v="60"/>
    <n v="0"/>
    <n v="0"/>
    <n v="18101.64"/>
    <n v="18101.64"/>
    <n v="0"/>
    <n v="0"/>
    <n v="0"/>
    <n v="0"/>
    <n v="0"/>
    <n v="305"/>
    <n v="1"/>
    <n v="70"/>
    <x v="6"/>
    <s v="08/2021"/>
    <s v="Work Order Addition"/>
    <n v="2"/>
    <s v="Computer Equipment"/>
    <x v="0"/>
    <x v="0"/>
  </r>
  <r>
    <n v="6933624"/>
    <n v="1"/>
    <x v="8"/>
    <n v="84"/>
    <n v="38"/>
    <n v="0"/>
    <n v="133969.25"/>
    <n v="0"/>
    <n v="133969.25"/>
    <n v="73321.919999999998"/>
    <n v="0"/>
    <n v="60647.33"/>
    <n v="74917.899999999994"/>
    <n v="1595.98"/>
    <n v="306"/>
    <n v="1"/>
    <n v="71"/>
    <x v="7"/>
    <s v="08/2021"/>
    <s v="Middletown Office Furniture &amp; Fixtu"/>
    <n v="2"/>
    <s v="Middletown Office Furniture &amp; Fixtures - 114 Sandhill Dr - 1716"/>
    <x v="0"/>
    <x v="0"/>
  </r>
  <r>
    <n v="923015"/>
    <n v="1"/>
    <x v="8"/>
    <n v="36"/>
    <n v="29"/>
    <n v="0"/>
    <n v="-15902.27"/>
    <n v="0"/>
    <n v="-15902.27"/>
    <n v="-3092.11"/>
    <n v="0"/>
    <n v="-12810.16"/>
    <n v="-3533.84"/>
    <n v="-441.73"/>
    <n v="307"/>
    <n v="1"/>
    <n v="72"/>
    <x v="8"/>
    <s v="08/2021"/>
    <s v="Bill Print Phase 1"/>
    <n v="2"/>
    <s v="Bill Print Phase 1"/>
    <x v="0"/>
    <x v="0"/>
  </r>
  <r>
    <n v="923018"/>
    <n v="1"/>
    <x v="8"/>
    <n v="36"/>
    <n v="21"/>
    <n v="0"/>
    <n v="60251.33"/>
    <n v="0"/>
    <n v="60251.33"/>
    <n v="17401.57"/>
    <n v="0"/>
    <n v="42849.760000000002"/>
    <n v="19442.03"/>
    <n v="2040.46"/>
    <n v="307"/>
    <n v="1"/>
    <n v="72"/>
    <x v="8"/>
    <s v="08/2021"/>
    <s v="Bill Pres Dept Chgs"/>
    <n v="2"/>
    <s v="Bill Pres Dept Chgs"/>
    <x v="0"/>
    <x v="0"/>
  </r>
  <r>
    <n v="923021"/>
    <n v="1"/>
    <x v="8"/>
    <n v="36"/>
    <n v="21"/>
    <n v="0"/>
    <n v="122288.36"/>
    <n v="0"/>
    <n v="122288.36"/>
    <n v="40690.449999999997"/>
    <n v="0"/>
    <n v="81597.91"/>
    <n v="44576.06"/>
    <n v="3885.61"/>
    <n v="307"/>
    <n v="1"/>
    <n v="72"/>
    <x v="8"/>
    <s v="08/2021"/>
    <s v="Tableau Software"/>
    <n v="2"/>
    <s v="Tableau Software"/>
    <x v="0"/>
    <x v="0"/>
  </r>
  <r>
    <n v="1949246"/>
    <n v="1"/>
    <x v="8"/>
    <n v="36"/>
    <n v="25"/>
    <n v="0"/>
    <n v="354440.39"/>
    <n v="0"/>
    <n v="354440.39"/>
    <n v="103095.46"/>
    <n v="0"/>
    <n v="251344.93"/>
    <n v="113149.26"/>
    <n v="10053.800000000001"/>
    <n v="307"/>
    <n v="1"/>
    <n v="72"/>
    <x v="8"/>
    <s v="08/2021"/>
    <s v="Kubra Elkton Gas Platform"/>
    <n v="2"/>
    <s v="Kubra Elkton Gas Platform"/>
    <x v="0"/>
    <x v="0"/>
  </r>
  <r>
    <n v="2272879"/>
    <n v="1"/>
    <x v="8"/>
    <n v="36"/>
    <n v="25"/>
    <n v="0"/>
    <n v="97.5"/>
    <n v="-97.5"/>
    <n v="0"/>
    <n v="29.81"/>
    <n v="0"/>
    <n v="0"/>
    <n v="0"/>
    <n v="-29.810000000000002"/>
    <n v="307"/>
    <n v="1"/>
    <n v="72"/>
    <x v="8"/>
    <s v="08/2021"/>
    <s v="Cisco CER 911 Phone System"/>
    <n v="2"/>
    <s v="Cisco CER 911 Phone System"/>
    <x v="0"/>
    <x v="0"/>
  </r>
  <r>
    <n v="6933081"/>
    <n v="1"/>
    <x v="8"/>
    <n v="36"/>
    <n v="1"/>
    <n v="0"/>
    <n v="50079.38"/>
    <n v="0"/>
    <n v="50079.38"/>
    <n v="48601.35"/>
    <n v="0"/>
    <n v="1478.03"/>
    <n v="50079.38"/>
    <n v="1478.03"/>
    <n v="307"/>
    <n v="1"/>
    <n v="72"/>
    <x v="8"/>
    <s v="08/2021"/>
    <s v="Bill Print Ph 1"/>
    <n v="2"/>
    <s v="Bill Print Ph 1 - 1787"/>
    <x v="0"/>
    <x v="0"/>
  </r>
  <r>
    <n v="6933363"/>
    <n v="1"/>
    <x v="8"/>
    <n v="36"/>
    <n v="4"/>
    <n v="0"/>
    <n v="37755.9"/>
    <n v="0"/>
    <n v="37755.9"/>
    <n v="33340"/>
    <n v="0"/>
    <n v="4415.8999999999996"/>
    <n v="34443.980000000003"/>
    <n v="1103.98"/>
    <n v="307"/>
    <n v="1"/>
    <n v="72"/>
    <x v="8"/>
    <s v="08/2021"/>
    <s v="Bill Print Ph 1"/>
    <n v="2"/>
    <s v="Bill Print Ph 1 - 1809"/>
    <x v="0"/>
    <x v="0"/>
  </r>
  <r>
    <n v="6933510"/>
    <n v="1"/>
    <x v="8"/>
    <n v="36"/>
    <n v="3"/>
    <n v="0"/>
    <n v="58320.17"/>
    <n v="0"/>
    <n v="58320.17"/>
    <n v="53190.16"/>
    <n v="0"/>
    <n v="5130.01"/>
    <n v="54900.160000000003"/>
    <n v="1710"/>
    <n v="307"/>
    <n v="1"/>
    <n v="72"/>
    <x v="8"/>
    <s v="08/2021"/>
    <s v="Bill Print Ph 1"/>
    <n v="2"/>
    <s v="Bill Print Ph 1 - 1800"/>
    <x v="0"/>
    <x v="0"/>
  </r>
  <r>
    <n v="6933615"/>
    <n v="1"/>
    <x v="8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8/2021"/>
    <s v="New Corporate / Executive Dashboard"/>
    <n v="2"/>
    <s v="New Corporate / Executive Dashboard - 904"/>
    <x v="0"/>
    <x v="0"/>
  </r>
  <r>
    <n v="6933648"/>
    <n v="1"/>
    <x v="8"/>
    <n v="36"/>
    <n v="2"/>
    <n v="0"/>
    <n v="4673.29"/>
    <n v="0"/>
    <n v="4673.29"/>
    <n v="4398.3900000000003"/>
    <n v="0"/>
    <n v="274.89999999999998"/>
    <n v="4535.84"/>
    <n v="137.45000000000002"/>
    <n v="307"/>
    <n v="1"/>
    <n v="72"/>
    <x v="8"/>
    <s v="08/2021"/>
    <s v="Bill Print Ph 1"/>
    <n v="2"/>
    <s v="Bill Print Ph 1 - 1791"/>
    <x v="0"/>
    <x v="0"/>
  </r>
  <r>
    <n v="6933659"/>
    <n v="1"/>
    <x v="8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8/2021"/>
    <s v="Corporate &amp; BU Website"/>
    <n v="2"/>
    <s v="Corporate &amp; BU Website - 1089"/>
    <x v="0"/>
    <x v="0"/>
  </r>
  <r>
    <n v="6934007"/>
    <n v="1"/>
    <x v="8"/>
    <n v="36"/>
    <n v="6"/>
    <n v="0"/>
    <n v="34344.89"/>
    <n v="0"/>
    <n v="34344.89"/>
    <n v="28348.16"/>
    <n v="0"/>
    <n v="5996.73"/>
    <n v="29347.62"/>
    <n v="999.46"/>
    <n v="307"/>
    <n v="1"/>
    <n v="72"/>
    <x v="8"/>
    <s v="08/2021"/>
    <s v="Bill Print Ph 1"/>
    <n v="2"/>
    <s v="Bill Print Ph 1 - 1811"/>
    <x v="0"/>
    <x v="0"/>
  </r>
  <r>
    <n v="6934008"/>
    <n v="1"/>
    <x v="8"/>
    <n v="36"/>
    <n v="8"/>
    <n v="0"/>
    <n v="22139.74"/>
    <n v="0"/>
    <n v="22139.74"/>
    <n v="17005.86"/>
    <n v="0"/>
    <n v="5133.88"/>
    <n v="17647.599999999999"/>
    <n v="641.74"/>
    <n v="307"/>
    <n v="1"/>
    <n v="72"/>
    <x v="8"/>
    <s v="08/2021"/>
    <s v="Bill Print Ph 1"/>
    <n v="2"/>
    <s v="Bill Print Ph 1 - 1821"/>
    <x v="0"/>
    <x v="0"/>
  </r>
  <r>
    <n v="6934009"/>
    <n v="1"/>
    <x v="8"/>
    <n v="36"/>
    <n v="9"/>
    <n v="0"/>
    <n v="6917.25"/>
    <n v="0"/>
    <n v="6917.25"/>
    <n v="5115.8599999999997"/>
    <n v="0"/>
    <n v="1801.39"/>
    <n v="5316.01"/>
    <n v="200.15"/>
    <n v="307"/>
    <n v="1"/>
    <n v="72"/>
    <x v="8"/>
    <s v="08/2021"/>
    <s v="Bill Print Ph 1"/>
    <n v="2"/>
    <s v="Bill Print Ph 1 - 1825"/>
    <x v="0"/>
    <x v="0"/>
  </r>
  <r>
    <n v="6934010"/>
    <n v="1"/>
    <x v="8"/>
    <n v="36"/>
    <n v="12"/>
    <n v="0"/>
    <n v="27232.83"/>
    <n v="0"/>
    <n v="27232.83"/>
    <n v="17819.009999999998"/>
    <n v="0"/>
    <n v="9413.82"/>
    <n v="18603.490000000002"/>
    <n v="784.48"/>
    <n v="307"/>
    <n v="1"/>
    <n v="72"/>
    <x v="8"/>
    <s v="08/2021"/>
    <s v="Bill Print Ph 1"/>
    <n v="2"/>
    <s v="Bill Print Ph 1 - 1838"/>
    <x v="0"/>
    <x v="0"/>
  </r>
  <r>
    <n v="6934011"/>
    <n v="1"/>
    <x v="8"/>
    <n v="36"/>
    <n v="13"/>
    <n v="0"/>
    <n v="1991.29"/>
    <n v="0"/>
    <n v="1991.29"/>
    <n v="1246.53"/>
    <n v="0"/>
    <n v="744.76"/>
    <n v="1303.82"/>
    <n v="57.29"/>
    <n v="307"/>
    <n v="1"/>
    <n v="72"/>
    <x v="8"/>
    <s v="08/2021"/>
    <s v="Bill Print Ph 1"/>
    <n v="2"/>
    <s v="Bill Print Ph 1 - 1840"/>
    <x v="0"/>
    <x v="0"/>
  </r>
  <r>
    <n v="6934014"/>
    <n v="1"/>
    <x v="8"/>
    <n v="36"/>
    <n v="16"/>
    <n v="0"/>
    <n v="200000"/>
    <n v="0"/>
    <n v="200000"/>
    <n v="108243.76"/>
    <n v="0"/>
    <n v="91756.24"/>
    <n v="113978.53"/>
    <n v="5734.77"/>
    <n v="307"/>
    <n v="1"/>
    <n v="72"/>
    <x v="8"/>
    <s v="08/2021"/>
    <s v="ECIS Software Licenses"/>
    <n v="2"/>
    <s v="ECIS Software Licenses - 1863"/>
    <x v="0"/>
    <x v="0"/>
  </r>
  <r>
    <n v="6934021"/>
    <n v="1"/>
    <x v="8"/>
    <n v="36"/>
    <n v="16"/>
    <n v="0"/>
    <n v="66258.149999999994"/>
    <n v="0"/>
    <n v="66258.149999999994"/>
    <n v="35860.15"/>
    <n v="0"/>
    <n v="30398"/>
    <n v="37760.03"/>
    <n v="1899.88"/>
    <n v="307"/>
    <n v="1"/>
    <n v="72"/>
    <x v="8"/>
    <s v="08/2021"/>
    <s v="Call back in Queue"/>
    <n v="2"/>
    <s v="Tableau Software - 1862"/>
    <x v="0"/>
    <x v="0"/>
  </r>
  <r>
    <n v="6934032"/>
    <n v="1"/>
    <x v="8"/>
    <n v="36"/>
    <n v="7"/>
    <n v="0"/>
    <n v="13544.23"/>
    <n v="0"/>
    <n v="13544.23"/>
    <n v="10790.92"/>
    <n v="0"/>
    <n v="2753.31"/>
    <n v="11184.25"/>
    <n v="393.33"/>
    <n v="307"/>
    <n v="1"/>
    <n v="72"/>
    <x v="8"/>
    <s v="08/2021"/>
    <s v="Bill Print Ph 1"/>
    <n v="2"/>
    <s v="Bill Print Ph 1 - 1816"/>
    <x v="0"/>
    <x v="0"/>
  </r>
  <r>
    <n v="6934033"/>
    <n v="1"/>
    <x v="8"/>
    <n v="36"/>
    <n v="11"/>
    <n v="0"/>
    <n v="11903.84"/>
    <n v="0"/>
    <n v="11903.84"/>
    <n v="8126.66"/>
    <n v="0"/>
    <n v="3777.18"/>
    <n v="8470.0400000000009"/>
    <n v="343.38"/>
    <n v="307"/>
    <n v="1"/>
    <n v="72"/>
    <x v="8"/>
    <s v="08/2021"/>
    <s v="Bill Print Ph 1"/>
    <n v="2"/>
    <s v="Bill Print Ph 1 - 1837"/>
    <x v="0"/>
    <x v="0"/>
  </r>
  <r>
    <n v="6934040"/>
    <n v="1"/>
    <x v="8"/>
    <n v="36"/>
    <n v="15"/>
    <n v="0"/>
    <n v="32923.5"/>
    <n v="0"/>
    <n v="32923.5"/>
    <n v="18748.13"/>
    <n v="0"/>
    <n v="14175.37"/>
    <n v="19693.150000000001"/>
    <n v="945.02"/>
    <n v="307"/>
    <n v="1"/>
    <n v="72"/>
    <x v="8"/>
    <s v="08/2021"/>
    <s v="Bill Print Ph 1"/>
    <n v="2"/>
    <s v="Bill Print Ph 1 - 1846"/>
    <x v="0"/>
    <x v="0"/>
  </r>
  <r>
    <n v="6934050"/>
    <n v="1"/>
    <x v="8"/>
    <n v="36"/>
    <n v="14"/>
    <n v="0"/>
    <n v="87097.38"/>
    <n v="0"/>
    <n v="87097.38"/>
    <n v="52058.23"/>
    <n v="0"/>
    <n v="35039.15"/>
    <n v="54561.03"/>
    <n v="2502.8000000000002"/>
    <n v="307"/>
    <n v="1"/>
    <n v="72"/>
    <x v="8"/>
    <s v="08/2021"/>
    <s v="Bill Print Ph 1"/>
    <n v="2"/>
    <s v="Bill Print Ph 1 - 1844"/>
    <x v="0"/>
    <x v="0"/>
  </r>
  <r>
    <n v="6934051"/>
    <n v="1"/>
    <x v="8"/>
    <n v="36"/>
    <n v="16"/>
    <n v="0"/>
    <n v="177402.45"/>
    <n v="0"/>
    <n v="177402.45"/>
    <n v="96013.53"/>
    <n v="0"/>
    <n v="81388.92"/>
    <n v="101100.34"/>
    <n v="5086.8100000000004"/>
    <n v="307"/>
    <n v="1"/>
    <n v="72"/>
    <x v="8"/>
    <s v="08/2021"/>
    <s v="Call back in Queue"/>
    <n v="2"/>
    <s v="Call back in Queue - 1861"/>
    <x v="0"/>
    <x v="0"/>
  </r>
  <r>
    <n v="6934055"/>
    <n v="1"/>
    <x v="8"/>
    <n v="36"/>
    <n v="16"/>
    <n v="0"/>
    <n v="31250"/>
    <n v="0"/>
    <n v="31250"/>
    <n v="16913.12"/>
    <n v="0"/>
    <n v="14336.88"/>
    <n v="17809.18"/>
    <n v="896.06000000000006"/>
    <n v="307"/>
    <n v="1"/>
    <n v="72"/>
    <x v="8"/>
    <s v="08/2021"/>
    <s v="Pro2Oracle Software"/>
    <n v="2"/>
    <s v="Pro2Oracle Software - 1860"/>
    <x v="0"/>
    <x v="0"/>
  </r>
  <r>
    <n v="6934060"/>
    <n v="1"/>
    <x v="8"/>
    <n v="36"/>
    <n v="10"/>
    <n v="0"/>
    <n v="8121.72"/>
    <n v="0"/>
    <n v="8121.72"/>
    <n v="5775.47"/>
    <n v="0"/>
    <n v="2346.25"/>
    <n v="6010.1"/>
    <n v="234.63"/>
    <n v="307"/>
    <n v="1"/>
    <n v="72"/>
    <x v="8"/>
    <s v="08/2021"/>
    <s v="Bill Print Ph 1"/>
    <n v="2"/>
    <s v="Bill Print Ph 1 - 1830"/>
    <x v="0"/>
    <x v="0"/>
  </r>
  <r>
    <n v="6934083"/>
    <n v="1"/>
    <x v="8"/>
    <n v="36"/>
    <n v="16"/>
    <n v="0"/>
    <n v="22000"/>
    <n v="0"/>
    <n v="22000"/>
    <n v="11906.8"/>
    <n v="0"/>
    <n v="10093.200000000001"/>
    <n v="12537.63"/>
    <n v="630.83000000000004"/>
    <n v="307"/>
    <n v="1"/>
    <n v="72"/>
    <x v="8"/>
    <s v="08/2021"/>
    <s v="Utilicis Open Edge Pro2SQL Licenses"/>
    <n v="2"/>
    <s v="Utilicis Open Edge Pro2SQL Licenses - 1859"/>
    <x v="0"/>
    <x v="0"/>
  </r>
  <r>
    <n v="7003380"/>
    <n v="1"/>
    <x v="8"/>
    <n v="36"/>
    <n v="18"/>
    <n v="0"/>
    <n v="125995.23"/>
    <n v="0"/>
    <n v="125995.23"/>
    <n v="61088.58"/>
    <n v="0"/>
    <n v="64906.65"/>
    <n v="64694.51"/>
    <n v="3605.9300000000003"/>
    <n v="307"/>
    <n v="1"/>
    <n v="72"/>
    <x v="8"/>
    <s v="08/2021"/>
    <s v="Bill Print Ph 1"/>
    <n v="2"/>
    <s v="Bill Print Ph 1 - 1846"/>
    <x v="0"/>
    <x v="0"/>
  </r>
  <r>
    <n v="7003657"/>
    <n v="1"/>
    <x v="8"/>
    <n v="36"/>
    <n v="20"/>
    <n v="0"/>
    <n v="1892.22"/>
    <n v="0"/>
    <n v="1892.22"/>
    <n v="810.92"/>
    <n v="0"/>
    <n v="1081.3"/>
    <n v="864.99"/>
    <n v="54.07"/>
    <n v="307"/>
    <n v="1"/>
    <n v="72"/>
    <x v="8"/>
    <s v="08/2021"/>
    <s v="Bill Print Ph 1"/>
    <n v="2"/>
    <s v="Bill Print Ph 1 - 1882"/>
    <x v="0"/>
    <x v="0"/>
  </r>
  <r>
    <n v="7003658"/>
    <n v="1"/>
    <x v="8"/>
    <n v="60"/>
    <n v="44"/>
    <n v="0"/>
    <n v="20038.2"/>
    <n v="0"/>
    <n v="20038.2"/>
    <n v="5094.45"/>
    <n v="0"/>
    <n v="14943.75"/>
    <n v="5434.08"/>
    <n v="339.63"/>
    <n v="307"/>
    <n v="1"/>
    <n v="72"/>
    <x v="8"/>
    <s v="08/2021"/>
    <s v="CISCO 911 Phone System"/>
    <n v="2"/>
    <s v="CISCO 911 Phone System - 1894"/>
    <x v="0"/>
    <x v="0"/>
  </r>
  <r>
    <n v="7004239"/>
    <n v="1"/>
    <x v="8"/>
    <n v="36"/>
    <n v="19"/>
    <n v="0"/>
    <n v="4382.53"/>
    <n v="0"/>
    <n v="4382.53"/>
    <n v="2001.54"/>
    <n v="0"/>
    <n v="2380.9899999999998"/>
    <n v="2126.86"/>
    <n v="125.32000000000001"/>
    <n v="307"/>
    <n v="1"/>
    <n v="72"/>
    <x v="8"/>
    <s v="08/2021"/>
    <s v="Bill Print Ph 1"/>
    <n v="2"/>
    <s v="Bill Print Ph 1 - 1874"/>
    <x v="0"/>
    <x v="0"/>
  </r>
  <r>
    <n v="7004247"/>
    <n v="1"/>
    <x v="8"/>
    <n v="36"/>
    <n v="18"/>
    <n v="0"/>
    <n v="3264.01"/>
    <n v="0"/>
    <n v="3264.01"/>
    <n v="1582.54"/>
    <n v="0"/>
    <n v="1681.47"/>
    <n v="1675.96"/>
    <n v="93.42"/>
    <n v="307"/>
    <n v="1"/>
    <n v="72"/>
    <x v="8"/>
    <s v="08/2021"/>
    <s v="Tableau Software"/>
    <n v="2"/>
    <s v="Tableau Software - 1869"/>
    <x v="0"/>
    <x v="0"/>
  </r>
  <r>
    <n v="7004566"/>
    <n v="1"/>
    <x v="8"/>
    <n v="60"/>
    <n v="44"/>
    <n v="0"/>
    <n v="14055"/>
    <n v="0"/>
    <n v="14055"/>
    <n v="3573.3"/>
    <n v="0"/>
    <n v="10481.700000000001"/>
    <n v="3811.52"/>
    <n v="238.22"/>
    <n v="307"/>
    <n v="1"/>
    <n v="72"/>
    <x v="8"/>
    <s v="08/2021"/>
    <s v="Ivanti Licenses"/>
    <n v="2"/>
    <s v="Ivanti Licenses - 1893"/>
    <x v="0"/>
    <x v="0"/>
  </r>
  <r>
    <n v="7004569"/>
    <n v="1"/>
    <x v="8"/>
    <n v="36"/>
    <n v="19"/>
    <n v="0"/>
    <n v="7551.23"/>
    <n v="0"/>
    <n v="7551.23"/>
    <n v="3448.66"/>
    <n v="0"/>
    <n v="4102.57"/>
    <n v="3664.58"/>
    <n v="215.92000000000002"/>
    <n v="307"/>
    <n v="1"/>
    <n v="72"/>
    <x v="8"/>
    <s v="08/2021"/>
    <s v="Tableau Software"/>
    <n v="2"/>
    <s v="Tableau Software - 1876"/>
    <x v="0"/>
    <x v="0"/>
  </r>
  <r>
    <n v="7004892"/>
    <n v="1"/>
    <x v="8"/>
    <n v="36"/>
    <n v="20"/>
    <n v="0"/>
    <n v="2536.2199999999998"/>
    <n v="0"/>
    <n v="2536.2199999999998"/>
    <n v="1086.92"/>
    <n v="0"/>
    <n v="1449.3"/>
    <n v="1159.3900000000001"/>
    <n v="72.47"/>
    <n v="307"/>
    <n v="1"/>
    <n v="72"/>
    <x v="8"/>
    <s v="08/2021"/>
    <s v="Tableau Software"/>
    <n v="2"/>
    <s v="Tableau Software - 1884"/>
    <x v="0"/>
    <x v="0"/>
  </r>
  <r>
    <n v="11646761"/>
    <n v="1"/>
    <x v="8"/>
    <n v="36"/>
    <n v="31"/>
    <n v="0"/>
    <n v="18715.099999999999"/>
    <n v="0"/>
    <n v="18715.099999999999"/>
    <n v="2599.3000000000002"/>
    <n v="0"/>
    <n v="16115.8"/>
    <n v="3119.16"/>
    <n v="519.86"/>
    <n v="307"/>
    <n v="1"/>
    <n v="72"/>
    <x v="8"/>
    <s v="08/2021"/>
    <s v="CU20310116S   Zoom Call Recording"/>
    <n v="2"/>
    <s v="CU20310116S   Zoom Call Recording"/>
    <x v="0"/>
    <x v="0"/>
  </r>
  <r>
    <n v="17742108"/>
    <n v="1"/>
    <x v="8"/>
    <n v="36"/>
    <n v="32"/>
    <n v="0"/>
    <n v="109707.29"/>
    <n v="0"/>
    <n v="109707.29"/>
    <n v="12189.69"/>
    <n v="0"/>
    <n v="97517.6"/>
    <n v="15237.12"/>
    <n v="3047.43"/>
    <n v="307"/>
    <n v="1"/>
    <n v="72"/>
    <x v="8"/>
    <s v="08/2021"/>
    <s v="Work Order Addition"/>
    <n v="2"/>
    <s v="Computer Equipment"/>
    <x v="0"/>
    <x v="0"/>
  </r>
  <r>
    <n v="24740793"/>
    <n v="1"/>
    <x v="8"/>
    <n v="36"/>
    <n v="33"/>
    <n v="0"/>
    <n v="63548.52"/>
    <n v="0"/>
    <n v="63548.52"/>
    <n v="5295.72"/>
    <n v="0"/>
    <n v="58252.800000000003"/>
    <n v="7060.96"/>
    <n v="1765.24"/>
    <n v="307"/>
    <n v="1"/>
    <n v="72"/>
    <x v="8"/>
    <s v="08/2021"/>
    <s v="Work Order Addition"/>
    <n v="2"/>
    <s v="Computer Equipment"/>
    <x v="0"/>
    <x v="0"/>
  </r>
  <r>
    <n v="34690544"/>
    <n v="1"/>
    <x v="8"/>
    <n v="36"/>
    <n v="34"/>
    <n v="0"/>
    <n v="47353.19"/>
    <n v="0"/>
    <n v="47353.19"/>
    <n v="2630.74"/>
    <n v="0"/>
    <n v="44722.45"/>
    <n v="3946.11"/>
    <n v="1315.3700000000001"/>
    <n v="307"/>
    <n v="1"/>
    <n v="72"/>
    <x v="8"/>
    <s v="08/2021"/>
    <s v="Work Order Addition"/>
    <n v="2"/>
    <s v="Computer Equipment"/>
    <x v="0"/>
    <x v="0"/>
  </r>
  <r>
    <n v="43230557"/>
    <n v="1"/>
    <x v="8"/>
    <n v="36"/>
    <n v="34"/>
    <n v="0"/>
    <n v="14598.71"/>
    <n v="2643.7000000000003"/>
    <n v="17242.41"/>
    <n v="37.5"/>
    <n v="0"/>
    <n v="14561.21"/>
    <n v="465.77"/>
    <n v="428.27"/>
    <n v="307"/>
    <n v="1"/>
    <n v="72"/>
    <x v="8"/>
    <s v="08/2021"/>
    <s v="Bill Pres Dept Chgs"/>
    <n v="2"/>
    <s v="Bill Pres Dept Chgs"/>
    <x v="0"/>
    <x v="0"/>
  </r>
  <r>
    <n v="43252789"/>
    <n v="1"/>
    <x v="8"/>
    <n v="36"/>
    <n v="29"/>
    <n v="0"/>
    <n v="107364"/>
    <n v="0"/>
    <n v="107364"/>
    <n v="18477.63"/>
    <n v="0"/>
    <n v="88886.37"/>
    <n v="21542.68"/>
    <n v="3065.05"/>
    <n v="307"/>
    <n v="1"/>
    <n v="72"/>
    <x v="8"/>
    <s v="08/2021"/>
    <s v="Work Order Addition"/>
    <n v="2"/>
    <s v="Computer Equipment"/>
    <x v="0"/>
    <x v="0"/>
  </r>
  <r>
    <n v="43252794"/>
    <n v="1"/>
    <x v="8"/>
    <n v="36"/>
    <n v="35"/>
    <n v="0"/>
    <n v="68364.94"/>
    <n v="0"/>
    <n v="68364.94"/>
    <n v="1899.03"/>
    <n v="0"/>
    <n v="66465.91"/>
    <n v="3798.06"/>
    <n v="1899.03"/>
    <n v="307"/>
    <n v="1"/>
    <n v="72"/>
    <x v="8"/>
    <s v="08/2021"/>
    <s v="Work Order Addition"/>
    <n v="2"/>
    <s v="Computer Equipment"/>
    <x v="0"/>
    <x v="0"/>
  </r>
  <r>
    <n v="50930132"/>
    <n v="1"/>
    <x v="8"/>
    <n v="36"/>
    <n v="35"/>
    <n v="0"/>
    <n v="814.67"/>
    <n v="0"/>
    <n v="814.67"/>
    <n v="22.63"/>
    <n v="0"/>
    <n v="792.04"/>
    <n v="45.26"/>
    <n v="22.63"/>
    <n v="307"/>
    <n v="1"/>
    <n v="72"/>
    <x v="8"/>
    <s v="08/2021"/>
    <s v="CU20310116S   Zoom Call Recording"/>
    <n v="2"/>
    <s v="CU20310116S   Zoom Call Recording"/>
    <x v="0"/>
    <x v="0"/>
  </r>
  <r>
    <n v="50940963"/>
    <n v="1"/>
    <x v="8"/>
    <n v="36"/>
    <n v="29"/>
    <n v="0"/>
    <n v="11228.79"/>
    <n v="0"/>
    <n v="11228.79"/>
    <n v="374.29"/>
    <n v="0"/>
    <n v="10854.5"/>
    <n v="748.58"/>
    <n v="374.29"/>
    <n v="307"/>
    <n v="1"/>
    <n v="72"/>
    <x v="8"/>
    <s v="08/2021"/>
    <s v="Work Order Addition"/>
    <n v="2"/>
    <s v="Computer Equipment"/>
    <x v="0"/>
    <x v="0"/>
  </r>
  <r>
    <n v="50940966"/>
    <n v="1"/>
    <x v="8"/>
    <n v="36"/>
    <n v="36"/>
    <n v="0"/>
    <n v="66422.600000000006"/>
    <n v="0"/>
    <n v="66422.600000000006"/>
    <n v="0"/>
    <n v="0"/>
    <n v="66422.600000000006"/>
    <n v="1845.07"/>
    <n v="1845.07"/>
    <n v="307"/>
    <n v="1"/>
    <n v="72"/>
    <x v="8"/>
    <s v="08/2021"/>
    <s v="Work Order Addition"/>
    <n v="2"/>
    <s v="Computer Equipment"/>
    <x v="0"/>
    <x v="0"/>
  </r>
  <r>
    <n v="56997979"/>
    <n v="1"/>
    <x v="8"/>
    <n v="36"/>
    <n v="25"/>
    <n v="0"/>
    <n v="0"/>
    <n v="97.5"/>
    <n v="97.5"/>
    <n v="0"/>
    <n v="0"/>
    <n v="67.69"/>
    <n v="32.520000000000003"/>
    <n v="32.520000000000003"/>
    <n v="307"/>
    <n v="1"/>
    <n v="72"/>
    <x v="8"/>
    <s v="08/2021"/>
    <s v="Work Order Addition"/>
    <n v="2"/>
    <s v="Computer Equipment"/>
    <x v="0"/>
    <x v="0"/>
  </r>
  <r>
    <n v="56997984"/>
    <n v="1"/>
    <x v="8"/>
    <n v="36"/>
    <n v="36"/>
    <n v="0"/>
    <n v="0"/>
    <n v="9398.31"/>
    <n v="9398.31"/>
    <n v="0"/>
    <n v="0"/>
    <n v="0"/>
    <n v="0"/>
    <n v="0"/>
    <n v="307"/>
    <n v="1"/>
    <n v="72"/>
    <x v="8"/>
    <s v="08/2021"/>
    <s v="Work Order Addition"/>
    <n v="2"/>
    <s v="Computer Equipment"/>
    <x v="0"/>
    <x v="0"/>
  </r>
  <r>
    <n v="56997987"/>
    <n v="1"/>
    <x v="8"/>
    <n v="36"/>
    <n v="36"/>
    <n v="0"/>
    <n v="0"/>
    <n v="52777.29"/>
    <n v="52777.29"/>
    <n v="0"/>
    <n v="0"/>
    <n v="0"/>
    <n v="0"/>
    <n v="0"/>
    <n v="307"/>
    <n v="1"/>
    <n v="72"/>
    <x v="8"/>
    <s v="08/2021"/>
    <s v="Work Order Addition"/>
    <n v="2"/>
    <s v="Computer Equipment"/>
    <x v="0"/>
    <x v="0"/>
  </r>
  <r>
    <n v="6932872"/>
    <n v="1"/>
    <x v="8"/>
    <n v="84"/>
    <n v="38"/>
    <n v="0"/>
    <n v="49249"/>
    <n v="0"/>
    <n v="49249"/>
    <n v="26437.919999999998"/>
    <n v="0"/>
    <n v="22811.08"/>
    <n v="27038.21"/>
    <n v="600.29"/>
    <n v="310"/>
    <n v="1"/>
    <n v="76"/>
    <x v="9"/>
    <s v="08/2021"/>
    <s v="CISCO Phone System - Compass Pointe"/>
    <n v="2"/>
    <s v="CISCO Phone System - Compass Pointe - 1719"/>
    <x v="0"/>
    <x v="0"/>
  </r>
  <r>
    <n v="6932926"/>
    <n v="1"/>
    <x v="8"/>
    <n v="60"/>
    <n v="19"/>
    <n v="0"/>
    <n v="10277.67"/>
    <n v="0"/>
    <n v="10277.67"/>
    <n v="6927.31"/>
    <n v="0"/>
    <n v="3350.36"/>
    <n v="7103.64"/>
    <n v="176.33"/>
    <n v="310"/>
    <n v="1"/>
    <n v="76"/>
    <x v="9"/>
    <s v="08/2021"/>
    <s v="LifeSize modernization conference c"/>
    <n v="2"/>
    <s v="LifeSize modernization conference calling equipment - 1731"/>
    <x v="0"/>
    <x v="0"/>
  </r>
  <r>
    <n v="6933123"/>
    <n v="1"/>
    <x v="8"/>
    <n v="84"/>
    <n v="38"/>
    <n v="0"/>
    <n v="128599.6"/>
    <n v="0"/>
    <n v="128599.6"/>
    <n v="69047.44"/>
    <n v="0"/>
    <n v="59552.160000000003"/>
    <n v="70614.600000000006"/>
    <n v="1567.16"/>
    <n v="310"/>
    <n v="1"/>
    <n v="76"/>
    <x v="9"/>
    <s v="08/2021"/>
    <s v="CISCO Phone System - Silver Lake"/>
    <n v="2"/>
    <s v="CISCO Phone System - Silver Lake - 1718"/>
    <x v="0"/>
    <x v="0"/>
  </r>
  <r>
    <n v="6933213"/>
    <n v="1"/>
    <x v="8"/>
    <n v="60"/>
    <n v="19"/>
    <n v="0"/>
    <n v="908.01"/>
    <n v="0"/>
    <n v="908.01"/>
    <n v="612.03"/>
    <n v="0"/>
    <n v="295.98"/>
    <n v="627.61"/>
    <n v="15.58"/>
    <n v="310"/>
    <n v="1"/>
    <n v="76"/>
    <x v="9"/>
    <s v="08/2021"/>
    <s v="TV, (2) Samgung 43in Slim LED TV's"/>
    <n v="2"/>
    <s v="TV, (2) Samgung 43in Slim LED TV's - 1732"/>
    <x v="0"/>
    <x v="0"/>
  </r>
  <r>
    <n v="6933284"/>
    <n v="1"/>
    <x v="8"/>
    <n v="84"/>
    <n v="38"/>
    <n v="0"/>
    <n v="43464.36"/>
    <n v="0"/>
    <n v="43464.36"/>
    <n v="23333.439999999999"/>
    <n v="0"/>
    <n v="20130.919999999998"/>
    <n v="23863.200000000001"/>
    <n v="529.76"/>
    <n v="310"/>
    <n v="1"/>
    <n v="76"/>
    <x v="9"/>
    <s v="08/2021"/>
    <s v="CISCO Phone System - Energy Lane"/>
    <n v="2"/>
    <s v="CISCO Phone System - Energy Lane - 1720"/>
    <x v="0"/>
    <x v="0"/>
  </r>
  <r>
    <n v="6933319"/>
    <n v="1"/>
    <x v="8"/>
    <n v="60"/>
    <n v="22"/>
    <n v="0"/>
    <n v="644.91999999999996"/>
    <n v="0"/>
    <n v="644.91999999999996"/>
    <n v="402.06"/>
    <n v="0"/>
    <n v="242.86"/>
    <n v="413.1"/>
    <n v="11.040000000000001"/>
    <n v="310"/>
    <n v="1"/>
    <n v="76"/>
    <x v="9"/>
    <s v="08/2021"/>
    <s v="Samsung 55in Slim Direct LIT LE"/>
    <n v="2"/>
    <s v="Samsung 55in Slim Direct LIT LE - 1762"/>
    <x v="0"/>
    <x v="0"/>
  </r>
  <r>
    <n v="6933419"/>
    <n v="1"/>
    <x v="8"/>
    <n v="84"/>
    <n v="47"/>
    <n v="0"/>
    <n v="23835.5"/>
    <n v="0"/>
    <n v="23835.5"/>
    <n v="10283.82"/>
    <n v="0"/>
    <n v="13551.68"/>
    <n v="10572.15"/>
    <n v="288.33"/>
    <n v="310"/>
    <n v="1"/>
    <n v="76"/>
    <x v="9"/>
    <s v="08/2021"/>
    <s v="CISCO Phone System Consulting"/>
    <n v="2"/>
    <s v="CISCO Phone System Consulting - 1771"/>
    <x v="0"/>
    <x v="0"/>
  </r>
  <r>
    <n v="6933712"/>
    <n v="1"/>
    <x v="8"/>
    <n v="84"/>
    <n v="48"/>
    <n v="0"/>
    <n v="4095"/>
    <n v="0"/>
    <n v="4095"/>
    <n v="1717.8"/>
    <n v="0"/>
    <n v="2377.1999999999998"/>
    <n v="1767.32"/>
    <n v="49.52"/>
    <n v="310"/>
    <n v="1"/>
    <n v="76"/>
    <x v="9"/>
    <s v="08/2021"/>
    <s v="CISCO Phone System Consulting"/>
    <n v="2"/>
    <s v="CISCO Phone System Consulting - 1775"/>
    <x v="0"/>
    <x v="0"/>
  </r>
  <r>
    <n v="6933853"/>
    <n v="1"/>
    <x v="8"/>
    <n v="84"/>
    <n v="45"/>
    <n v="0"/>
    <n v="110708.62"/>
    <n v="0"/>
    <n v="110708.62"/>
    <n v="50411.99"/>
    <n v="0"/>
    <n v="60296.63"/>
    <n v="51751.91"/>
    <n v="1339.92"/>
    <n v="310"/>
    <n v="1"/>
    <n v="76"/>
    <x v="9"/>
    <s v="08/2021"/>
    <s v="CISCO Phone System Consulting"/>
    <n v="2"/>
    <s v="CISCO Phone System Consulting - 1752"/>
    <x v="0"/>
    <x v="0"/>
  </r>
  <r>
    <n v="17729237"/>
    <n v="1"/>
    <x v="8"/>
    <n v="120"/>
    <n v="116"/>
    <n v="0"/>
    <n v="-2733"/>
    <n v="0"/>
    <n v="-2733"/>
    <n v="-284.82"/>
    <n v="0"/>
    <n v="-2448.1799999999998"/>
    <n v="-305.93"/>
    <n v="-21.11"/>
    <n v="310"/>
    <n v="1"/>
    <n v="76"/>
    <x v="9"/>
    <s v="08/2021"/>
    <s v="Citrix Phone Replacement 2018"/>
    <n v="2"/>
    <s v="This is to apply the credit from a 2018 project"/>
    <x v="0"/>
    <x v="0"/>
  </r>
  <r>
    <n v="6933118"/>
    <n v="1"/>
    <x v="8"/>
    <n v="0"/>
    <n v="0"/>
    <n v="0"/>
    <n v="243970.54"/>
    <n v="0"/>
    <n v="243970.54"/>
    <n v="0"/>
    <n v="0"/>
    <n v="243970.54"/>
    <n v="0"/>
    <n v="0"/>
    <n v="326"/>
    <n v="1"/>
    <n v="65"/>
    <x v="10"/>
    <s v="08/2021"/>
    <s v="Land - SL"/>
    <n v="5"/>
    <s v="Land - SL - 12"/>
    <x v="1"/>
    <x v="0"/>
  </r>
  <r>
    <n v="6933119"/>
    <n v="1"/>
    <x v="8"/>
    <n v="0"/>
    <n v="0"/>
    <n v="0"/>
    <n v="45840.84"/>
    <n v="0"/>
    <n v="45840.84"/>
    <n v="0"/>
    <n v="0"/>
    <n v="45840.84"/>
    <n v="0"/>
    <n v="0"/>
    <n v="326"/>
    <n v="1"/>
    <n v="65"/>
    <x v="10"/>
    <s v="08/2021"/>
    <s v="LAND- CITRUS HILL,FLA. BULK PLANT S"/>
    <n v="5"/>
    <s v="LAND- CITRUS HILL,FLA. BULK PLANT SITE - 51"/>
    <x v="1"/>
    <x v="0"/>
  </r>
  <r>
    <n v="6933413"/>
    <n v="1"/>
    <x v="8"/>
    <n v="0"/>
    <n v="0"/>
    <n v="0"/>
    <n v="41020.26"/>
    <n v="0"/>
    <n v="41020.26"/>
    <n v="0"/>
    <n v="0"/>
    <n v="41020.26"/>
    <n v="0"/>
    <n v="0"/>
    <n v="326"/>
    <n v="1"/>
    <n v="65"/>
    <x v="10"/>
    <s v="08/2021"/>
    <s v="LAND - MISTY PINES LOT"/>
    <n v="5"/>
    <s v="LAND - MISTY PINES LOT - 25"/>
    <x v="1"/>
    <x v="0"/>
  </r>
  <r>
    <n v="6933845"/>
    <n v="1"/>
    <x v="8"/>
    <n v="0"/>
    <n v="0"/>
    <n v="0"/>
    <n v="94110.89"/>
    <n v="0"/>
    <n v="94110.89"/>
    <n v="0"/>
    <n v="0"/>
    <n v="94110.89"/>
    <n v="0"/>
    <n v="0"/>
    <n v="326"/>
    <n v="1"/>
    <n v="65"/>
    <x v="10"/>
    <s v="08/2021"/>
    <s v="LAND - BEAVER RUN (SALISBURY)"/>
    <n v="5"/>
    <s v="LAND - BEAVER RUN (SALISBURY) - 35"/>
    <x v="1"/>
    <x v="0"/>
  </r>
  <r>
    <n v="17743287"/>
    <n v="1"/>
    <x v="8"/>
    <n v="12"/>
    <n v="8"/>
    <n v="0"/>
    <n v="1400044.51"/>
    <n v="0"/>
    <n v="1400044.51"/>
    <n v="0"/>
    <n v="0"/>
    <n v="1400044.51"/>
    <n v="0"/>
    <n v="0"/>
    <n v="326"/>
    <n v="1"/>
    <n v="65"/>
    <x v="10"/>
    <s v="08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8"/>
    <n v="12"/>
    <n v="8"/>
    <n v="0"/>
    <n v="2207667.5"/>
    <n v="0"/>
    <n v="2207667.5"/>
    <n v="0"/>
    <n v="0"/>
    <n v="2207667.5"/>
    <n v="0"/>
    <n v="0"/>
    <n v="326"/>
    <n v="1"/>
    <n v="65"/>
    <x v="10"/>
    <s v="08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8"/>
    <n v="60"/>
    <n v="0"/>
    <n v="0"/>
    <n v="2860"/>
    <n v="0"/>
    <n v="2860"/>
    <n v="2860"/>
    <n v="0"/>
    <n v="0"/>
    <n v="2860"/>
    <n v="0"/>
    <n v="327"/>
    <n v="1"/>
    <n v="66"/>
    <x v="2"/>
    <s v="08/2021"/>
    <s v="Panic Button System"/>
    <n v="6"/>
    <s v="Panic Button System - 124"/>
    <x v="1"/>
    <x v="0"/>
  </r>
  <r>
    <n v="6932984"/>
    <n v="1"/>
    <x v="8"/>
    <n v="60"/>
    <n v="0"/>
    <n v="0"/>
    <n v="6870"/>
    <n v="0"/>
    <n v="6870"/>
    <n v="6870"/>
    <n v="0"/>
    <n v="0"/>
    <n v="6870"/>
    <n v="0"/>
    <n v="327"/>
    <n v="1"/>
    <n v="66"/>
    <x v="2"/>
    <s v="08/2021"/>
    <s v="SL AC Unit Telecom Closet"/>
    <n v="6"/>
    <s v="SL AC Unit Telecom Closet - 125"/>
    <x v="1"/>
    <x v="0"/>
  </r>
  <r>
    <n v="6932992"/>
    <n v="1"/>
    <x v="8"/>
    <n v="540"/>
    <n v="242"/>
    <n v="0"/>
    <n v="2877"/>
    <n v="0"/>
    <n v="2877"/>
    <n v="1587.63"/>
    <n v="0"/>
    <n v="1289.3699999999999"/>
    <n v="1592.96"/>
    <n v="5.33"/>
    <n v="327"/>
    <n v="1"/>
    <n v="66"/>
    <x v="2"/>
    <s v="08/2021"/>
    <s v="ALARM SYSTEM AT BEAVER RUN BUILDING"/>
    <n v="6"/>
    <s v="ALARM SYSTEM AT BEAVER RUN BUILDING - 36"/>
    <x v="1"/>
    <x v="0"/>
  </r>
  <r>
    <n v="6933004"/>
    <n v="1"/>
    <x v="8"/>
    <n v="84"/>
    <n v="0"/>
    <n v="0"/>
    <n v="1033"/>
    <n v="0"/>
    <n v="1033"/>
    <n v="1033"/>
    <n v="0"/>
    <n v="0"/>
    <n v="1033"/>
    <n v="0"/>
    <n v="327"/>
    <n v="1"/>
    <n v="66"/>
    <x v="2"/>
    <s v="08/2021"/>
    <s v="New Condensor fan motor"/>
    <n v="6"/>
    <s v="New Condensor fan motor - 82"/>
    <x v="1"/>
    <x v="0"/>
  </r>
  <r>
    <n v="6933005"/>
    <n v="1"/>
    <x v="8"/>
    <n v="540"/>
    <n v="242"/>
    <n v="0"/>
    <n v="631004.23"/>
    <n v="0"/>
    <n v="631004.23"/>
    <n v="348235.45"/>
    <n v="0"/>
    <n v="282768.78000000003"/>
    <n v="349403.92"/>
    <n v="1168.47"/>
    <n v="327"/>
    <n v="1"/>
    <n v="66"/>
    <x v="2"/>
    <s v="08/2021"/>
    <s v="OFFICE BUILDING - BEAVER RUN"/>
    <n v="6"/>
    <s v="OFFICE BUILDING - BEAVER RUN - 37"/>
    <x v="1"/>
    <x v="0"/>
  </r>
  <r>
    <n v="6933093"/>
    <n v="1"/>
    <x v="8"/>
    <n v="120"/>
    <n v="0"/>
    <n v="0"/>
    <n v="311191.64"/>
    <n v="0"/>
    <n v="311191.64"/>
    <n v="311191.64"/>
    <n v="0"/>
    <n v="0"/>
    <n v="311191.64"/>
    <n v="0"/>
    <n v="327"/>
    <n v="1"/>
    <n v="66"/>
    <x v="2"/>
    <s v="08/2021"/>
    <s v="Silver Lake Building Renovations"/>
    <n v="6"/>
    <s v="Silver Lake Building Renovations - 88"/>
    <x v="1"/>
    <x v="0"/>
  </r>
  <r>
    <n v="6933106"/>
    <n v="1"/>
    <x v="8"/>
    <n v="120"/>
    <n v="0"/>
    <n v="0"/>
    <n v="9770"/>
    <n v="0"/>
    <n v="9770"/>
    <n v="9770"/>
    <n v="0"/>
    <n v="0"/>
    <n v="9770"/>
    <n v="0"/>
    <n v="327"/>
    <n v="1"/>
    <n v="66"/>
    <x v="2"/>
    <s v="08/2021"/>
    <s v="AC Unit for Server Room"/>
    <n v="6"/>
    <s v="AC Unit for Server Room - 112"/>
    <x v="1"/>
    <x v="0"/>
  </r>
  <r>
    <n v="6933107"/>
    <n v="1"/>
    <x v="8"/>
    <n v="60"/>
    <n v="0"/>
    <n v="0"/>
    <n v="35600"/>
    <n v="0"/>
    <n v="35600"/>
    <n v="35600"/>
    <n v="0"/>
    <n v="0"/>
    <n v="35600"/>
    <n v="0"/>
    <n v="327"/>
    <n v="1"/>
    <n v="66"/>
    <x v="2"/>
    <s v="08/2021"/>
    <s v="Beaver Run repairs"/>
    <n v="6"/>
    <s v="Beaver Run repairs - 132"/>
    <x v="1"/>
    <x v="0"/>
  </r>
  <r>
    <n v="6933108"/>
    <n v="1"/>
    <x v="8"/>
    <n v="60"/>
    <n v="0"/>
    <n v="0"/>
    <n v="11750"/>
    <n v="0"/>
    <n v="11750"/>
    <n v="11750"/>
    <n v="0"/>
    <n v="0"/>
    <n v="11750"/>
    <n v="0"/>
    <n v="327"/>
    <n v="1"/>
    <n v="66"/>
    <x v="2"/>
    <s v="08/2021"/>
    <s v="CP Alarm Security"/>
    <n v="6"/>
    <s v="CP Alarm Security - 113"/>
    <x v="1"/>
    <x v="0"/>
  </r>
  <r>
    <n v="6933112"/>
    <n v="1"/>
    <x v="8"/>
    <n v="120"/>
    <n v="0"/>
    <n v="0"/>
    <n v="30519.38"/>
    <n v="0"/>
    <n v="30519.38"/>
    <n v="30519.38"/>
    <n v="0"/>
    <n v="0"/>
    <n v="30519.38"/>
    <n v="0"/>
    <n v="327"/>
    <n v="1"/>
    <n v="66"/>
    <x v="2"/>
    <s v="08/2021"/>
    <s v="DUMPSTER ENCLOSURE"/>
    <n v="6"/>
    <s v="DUMPSTER ENCLOSURE - 29"/>
    <x v="1"/>
    <x v="0"/>
  </r>
  <r>
    <n v="6933120"/>
    <n v="1"/>
    <x v="8"/>
    <n v="120"/>
    <n v="0"/>
    <n v="0"/>
    <n v="8061"/>
    <n v="0"/>
    <n v="8061"/>
    <n v="8061"/>
    <n v="0"/>
    <n v="0"/>
    <n v="8061"/>
    <n v="0"/>
    <n v="327"/>
    <n v="1"/>
    <n v="66"/>
    <x v="2"/>
    <s v="08/2021"/>
    <s v="New Entrance Door"/>
    <n v="6"/>
    <s v="New Entrance Door - 85"/>
    <x v="1"/>
    <x v="0"/>
  </r>
  <r>
    <n v="6933256"/>
    <n v="1"/>
    <x v="8"/>
    <n v="120"/>
    <n v="0"/>
    <n v="0"/>
    <n v="7975.86"/>
    <n v="0"/>
    <n v="7975.86"/>
    <n v="7975.86"/>
    <n v="0"/>
    <n v="0"/>
    <n v="7975.86"/>
    <n v="0"/>
    <n v="327"/>
    <n v="1"/>
    <n v="66"/>
    <x v="2"/>
    <s v="08/2021"/>
    <s v="Silver Lake Building Renovations"/>
    <n v="6"/>
    <s v="Silver Lake Building Renovations - 94"/>
    <x v="1"/>
    <x v="0"/>
  </r>
  <r>
    <n v="6933271"/>
    <n v="1"/>
    <x v="8"/>
    <n v="84"/>
    <n v="0"/>
    <n v="0"/>
    <n v="2151"/>
    <n v="0"/>
    <n v="2151"/>
    <n v="2151"/>
    <n v="0"/>
    <n v="0"/>
    <n v="2151"/>
    <n v="0"/>
    <n v="327"/>
    <n v="1"/>
    <n v="66"/>
    <x v="2"/>
    <s v="08/2021"/>
    <s v="Complete fan asse,mbly"/>
    <n v="6"/>
    <s v="Complete fan asse,mbly - 83"/>
    <x v="1"/>
    <x v="0"/>
  </r>
  <r>
    <n v="6933272"/>
    <n v="1"/>
    <x v="8"/>
    <n v="60"/>
    <n v="0"/>
    <n v="0"/>
    <n v="252824.25"/>
    <n v="0"/>
    <n v="252824.25"/>
    <n v="252824.25"/>
    <n v="0"/>
    <n v="0"/>
    <n v="252824.25"/>
    <n v="0"/>
    <n v="327"/>
    <n v="1"/>
    <n v="66"/>
    <x v="2"/>
    <s v="08/2021"/>
    <s v="CP Accounting Suite Build out"/>
    <n v="6"/>
    <s v="CP Accounting Suite Build out - 115"/>
    <x v="1"/>
    <x v="0"/>
  </r>
  <r>
    <n v="6933280"/>
    <n v="1"/>
    <x v="8"/>
    <n v="480"/>
    <n v="169"/>
    <n v="0"/>
    <n v="121370"/>
    <n v="0"/>
    <n v="121370"/>
    <n v="78405.429999999993"/>
    <n v="0"/>
    <n v="42964.57"/>
    <n v="78659.66"/>
    <n v="254.23000000000002"/>
    <n v="327"/>
    <n v="1"/>
    <n v="66"/>
    <x v="2"/>
    <s v="08/2021"/>
    <s v="LAND IMPROVEMENTS - SILVER LAKE"/>
    <n v="6"/>
    <s v="LAND IMPROVEMENTS - SILVER LAKE - 42"/>
    <x v="1"/>
    <x v="0"/>
  </r>
  <r>
    <n v="6933383"/>
    <n v="1"/>
    <x v="8"/>
    <n v="120"/>
    <n v="0"/>
    <n v="0"/>
    <n v="22961.39"/>
    <n v="0"/>
    <n v="22961.39"/>
    <n v="22961.39"/>
    <n v="0"/>
    <n v="0"/>
    <n v="22961.39"/>
    <n v="0"/>
    <n v="327"/>
    <n v="1"/>
    <n v="66"/>
    <x v="2"/>
    <s v="08/2021"/>
    <s v="Silver Lake Building Renovations -"/>
    <n v="6"/>
    <s v="Silver Lake Building Renovations - Network Upgrade - 93"/>
    <x v="1"/>
    <x v="0"/>
  </r>
  <r>
    <n v="6933385"/>
    <n v="1"/>
    <x v="8"/>
    <n v="120"/>
    <n v="0"/>
    <n v="0"/>
    <n v="33011.75"/>
    <n v="0"/>
    <n v="33011.75"/>
    <n v="33011.75"/>
    <n v="0"/>
    <n v="0"/>
    <n v="33011.75"/>
    <n v="0"/>
    <n v="327"/>
    <n v="1"/>
    <n v="66"/>
    <x v="2"/>
    <s v="08/2021"/>
    <s v="SILVER LAKE PATIO"/>
    <n v="6"/>
    <s v="SILVER LAKE PATIO - 28"/>
    <x v="1"/>
    <x v="0"/>
  </r>
  <r>
    <n v="6933386"/>
    <n v="1"/>
    <x v="8"/>
    <n v="60"/>
    <n v="0"/>
    <n v="0"/>
    <n v="21000"/>
    <n v="0"/>
    <n v="21000"/>
    <n v="21000"/>
    <n v="0"/>
    <n v="0"/>
    <n v="21000"/>
    <n v="0"/>
    <n v="327"/>
    <n v="1"/>
    <n v="66"/>
    <x v="2"/>
    <s v="08/2021"/>
    <s v="SL GAS ROOFTOP UNITS"/>
    <n v="6"/>
    <s v="SL GAS ROOFTOP UNITS - 128"/>
    <x v="1"/>
    <x v="0"/>
  </r>
  <r>
    <n v="6933387"/>
    <n v="1"/>
    <x v="8"/>
    <n v="480"/>
    <n v="169"/>
    <n v="0"/>
    <n v="1444130.55"/>
    <n v="0"/>
    <n v="1444130.55"/>
    <n v="932912.87"/>
    <n v="0"/>
    <n v="511217.68"/>
    <n v="935937.83"/>
    <n v="3024.96"/>
    <n v="327"/>
    <n v="1"/>
    <n v="66"/>
    <x v="2"/>
    <s v="08/2021"/>
    <s v="STRUCTURES &amp; IMPROVEMENTS - SILVER"/>
    <n v="6"/>
    <s v="STRUCTURES &amp; IMPROVEMENTS - SILVER LAKE BLDG. - 41"/>
    <x v="1"/>
    <x v="0"/>
  </r>
  <r>
    <n v="6933523"/>
    <n v="1"/>
    <x v="8"/>
    <n v="120"/>
    <n v="0"/>
    <n v="0"/>
    <n v="8179.14"/>
    <n v="0"/>
    <n v="8179.14"/>
    <n v="8179.14"/>
    <n v="0"/>
    <n v="0"/>
    <n v="8179.14"/>
    <n v="0"/>
    <n v="327"/>
    <n v="1"/>
    <n v="66"/>
    <x v="2"/>
    <s v="08/2021"/>
    <s v="Silver Lake Building Renovations (I"/>
    <n v="6"/>
    <s v="Silver Lake Building Renovations (IT) - 101"/>
    <x v="1"/>
    <x v="0"/>
  </r>
  <r>
    <n v="6933526"/>
    <n v="1"/>
    <x v="8"/>
    <n v="480"/>
    <n v="169"/>
    <n v="0"/>
    <n v="256259"/>
    <n v="0"/>
    <n v="256259"/>
    <n v="165544.18"/>
    <n v="0"/>
    <n v="90714.82"/>
    <n v="166080.95000000001"/>
    <n v="536.77"/>
    <n v="327"/>
    <n v="1"/>
    <n v="66"/>
    <x v="2"/>
    <s v="08/2021"/>
    <s v="TANGIBLE PERSONAL PROPERTY"/>
    <n v="6"/>
    <s v="TANGIBLE PERSONAL PROPERTY - 43"/>
    <x v="1"/>
    <x v="0"/>
  </r>
  <r>
    <n v="6933540"/>
    <n v="1"/>
    <x v="8"/>
    <n v="180"/>
    <n v="0"/>
    <n v="0"/>
    <n v="28908"/>
    <n v="0"/>
    <n v="28908"/>
    <n v="28908"/>
    <n v="0"/>
    <n v="0"/>
    <n v="28908"/>
    <n v="0"/>
    <n v="327"/>
    <n v="1"/>
    <n v="66"/>
    <x v="2"/>
    <s v="08/2021"/>
    <s v="Concrete &amp; Brick repairs-Patio, Par"/>
    <n v="6"/>
    <s v="Concrete &amp; Brick repairs-Patio, Parking lot, Handicap Ramp - 80"/>
    <x v="1"/>
    <x v="0"/>
  </r>
  <r>
    <n v="6933668"/>
    <n v="1"/>
    <x v="8"/>
    <n v="120"/>
    <n v="0"/>
    <n v="0"/>
    <n v="118513.7"/>
    <n v="0"/>
    <n v="118513.7"/>
    <n v="118513.7"/>
    <n v="0"/>
    <n v="0"/>
    <n v="118513.7"/>
    <n v="0"/>
    <n v="327"/>
    <n v="1"/>
    <n v="66"/>
    <x v="2"/>
    <s v="08/2021"/>
    <s v="Silver Lake Elect/HVAC/Heating Upgr"/>
    <n v="6"/>
    <s v="Silver Lake Elect/HVAC/Heating Upgrades - 89"/>
    <x v="1"/>
    <x v="0"/>
  </r>
  <r>
    <n v="6933670"/>
    <n v="1"/>
    <x v="8"/>
    <n v="60"/>
    <n v="0"/>
    <n v="0"/>
    <n v="56460"/>
    <n v="0"/>
    <n v="56460"/>
    <n v="56460"/>
    <n v="0"/>
    <n v="0"/>
    <n v="56460"/>
    <n v="0"/>
    <n v="327"/>
    <n v="1"/>
    <n v="66"/>
    <x v="2"/>
    <s v="08/2021"/>
    <s v="SL GAS ROOFTOP UNITS"/>
    <n v="6"/>
    <s v="SL GAS ROOFTOP UNITS - 127"/>
    <x v="1"/>
    <x v="0"/>
  </r>
  <r>
    <n v="6933672"/>
    <n v="1"/>
    <x v="8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8/2021"/>
    <s v="Silver Lake Elect/HVAC/Heating Upgr"/>
    <n v="6"/>
    <s v="Silver Lake Elect/HVAC/Heating Upgrades - 95"/>
    <x v="1"/>
    <x v="0"/>
  </r>
  <r>
    <n v="6933709"/>
    <n v="1"/>
    <x v="8"/>
    <n v="180"/>
    <n v="0"/>
    <n v="0"/>
    <n v="25615"/>
    <n v="0"/>
    <n v="25615"/>
    <n v="25615"/>
    <n v="0"/>
    <n v="0"/>
    <n v="25615"/>
    <n v="0"/>
    <n v="327"/>
    <n v="1"/>
    <n v="66"/>
    <x v="2"/>
    <s v="08/2021"/>
    <s v="Landscaping"/>
    <n v="6"/>
    <s v="Landscaping - 81"/>
    <x v="1"/>
    <x v="0"/>
  </r>
  <r>
    <n v="6933822"/>
    <n v="1"/>
    <x v="8"/>
    <n v="120"/>
    <n v="0"/>
    <n v="0"/>
    <n v="104340.12"/>
    <n v="0"/>
    <n v="104340.12"/>
    <n v="104340.12"/>
    <n v="0"/>
    <n v="0"/>
    <n v="104340.12"/>
    <n v="0"/>
    <n v="327"/>
    <n v="1"/>
    <n v="66"/>
    <x v="2"/>
    <s v="08/2021"/>
    <s v="Silver Lake Building Renovations (I"/>
    <n v="6"/>
    <s v="Silver Lake Building Renovations (IT) - 100"/>
    <x v="1"/>
    <x v="0"/>
  </r>
  <r>
    <n v="6933849"/>
    <n v="1"/>
    <x v="8"/>
    <n v="540"/>
    <n v="243"/>
    <n v="0"/>
    <n v="21364.799999999999"/>
    <n v="0"/>
    <n v="21364.799999999999"/>
    <n v="11713.34"/>
    <n v="0"/>
    <n v="9651.4599999999991"/>
    <n v="11753.06"/>
    <n v="39.72"/>
    <n v="327"/>
    <n v="1"/>
    <n v="66"/>
    <x v="2"/>
    <s v="08/2021"/>
    <s v="OFFICE BUILDING - BEAVER RUN"/>
    <n v="6"/>
    <s v="OFFICE BUILDING - BEAVER RUN - 38"/>
    <x v="1"/>
    <x v="0"/>
  </r>
  <r>
    <n v="6933971"/>
    <n v="1"/>
    <x v="8"/>
    <n v="60"/>
    <n v="0"/>
    <n v="0"/>
    <n v="9183.33"/>
    <n v="0"/>
    <n v="9183.33"/>
    <n v="9183.33"/>
    <n v="0"/>
    <n v="0"/>
    <n v="9183.33"/>
    <n v="0"/>
    <n v="327"/>
    <n v="1"/>
    <n v="66"/>
    <x v="2"/>
    <s v="08/2021"/>
    <s v="SL PLANNING CELL CONVERSION"/>
    <n v="6"/>
    <s v="SL PLANNING CELL CONVERSION - 126"/>
    <x v="1"/>
    <x v="0"/>
  </r>
  <r>
    <n v="6933972"/>
    <n v="1"/>
    <x v="8"/>
    <n v="480"/>
    <n v="180"/>
    <n v="0"/>
    <n v="244514.08"/>
    <n v="0"/>
    <n v="244514.08"/>
    <n v="152821.23000000001"/>
    <n v="0"/>
    <n v="91692.85"/>
    <n v="153330.64000000001"/>
    <n v="509.41"/>
    <n v="327"/>
    <n v="1"/>
    <n v="66"/>
    <x v="2"/>
    <s v="08/2021"/>
    <s v="STRUCTURES &amp; IMPROV - ADDITION TO S"/>
    <n v="6"/>
    <s v="STRUCTURES &amp; IMPROV - ADDITION TO SILVER LAKE - 20"/>
    <x v="1"/>
    <x v="0"/>
  </r>
  <r>
    <n v="6933997"/>
    <n v="1"/>
    <x v="8"/>
    <n v="120"/>
    <n v="0"/>
    <n v="0"/>
    <n v="67800"/>
    <n v="0"/>
    <n v="67800"/>
    <n v="67800"/>
    <n v="0"/>
    <n v="0"/>
    <n v="67800"/>
    <n v="0"/>
    <n v="327"/>
    <n v="1"/>
    <n v="66"/>
    <x v="2"/>
    <s v="08/2021"/>
    <s v="Heating/Air conditioning upgrade"/>
    <n v="6"/>
    <s v="Heating/Air conditioning upgrade - 74"/>
    <x v="1"/>
    <x v="0"/>
  </r>
  <r>
    <n v="6933998"/>
    <n v="1"/>
    <x v="8"/>
    <n v="84"/>
    <n v="0"/>
    <n v="0"/>
    <n v="11479"/>
    <n v="0"/>
    <n v="11479"/>
    <n v="11479"/>
    <n v="0"/>
    <n v="0"/>
    <n v="11479"/>
    <n v="0"/>
    <n v="327"/>
    <n v="1"/>
    <n v="66"/>
    <x v="2"/>
    <s v="08/2021"/>
    <s v="Installation 3Ton AC unit in Server"/>
    <n v="6"/>
    <s v="Installation 3Ton AC unit in Server Room - 84"/>
    <x v="1"/>
    <x v="0"/>
  </r>
  <r>
    <n v="6933401"/>
    <n v="1"/>
    <x v="8"/>
    <n v="120"/>
    <n v="5"/>
    <n v="0"/>
    <n v="5046.8100000000004"/>
    <n v="0"/>
    <n v="5046.8100000000004"/>
    <n v="4826.0200000000004"/>
    <n v="0"/>
    <n v="220.79"/>
    <n v="4870.18"/>
    <n v="44.160000000000004"/>
    <n v="328"/>
    <n v="1"/>
    <n v="68"/>
    <x v="4"/>
    <s v="08/2021"/>
    <s v="Compass Pointe Furniture"/>
    <n v="2"/>
    <s v="Compass Pointe Furniture - 121"/>
    <x v="1"/>
    <x v="0"/>
  </r>
  <r>
    <n v="6933402"/>
    <n v="1"/>
    <x v="8"/>
    <n v="120"/>
    <n v="6"/>
    <n v="0"/>
    <n v="609.32000000000005"/>
    <n v="0"/>
    <n v="609.32000000000005"/>
    <n v="577.4"/>
    <n v="0"/>
    <n v="31.92"/>
    <n v="582.72"/>
    <n v="5.32"/>
    <n v="328"/>
    <n v="1"/>
    <n v="68"/>
    <x v="4"/>
    <s v="08/2021"/>
    <s v="Compass Pointe Furniture"/>
    <n v="2"/>
    <s v="Compass Pointe Furniture - 122"/>
    <x v="1"/>
    <x v="0"/>
  </r>
  <r>
    <n v="2273447"/>
    <n v="1"/>
    <x v="8"/>
    <n v="60"/>
    <n v="49"/>
    <n v="0"/>
    <n v="2654.85"/>
    <n v="0"/>
    <n v="2654.85"/>
    <n v="486.75"/>
    <n v="0"/>
    <n v="2168.1"/>
    <n v="531"/>
    <n v="44.25"/>
    <n v="329"/>
    <n v="1"/>
    <n v="73"/>
    <x v="11"/>
    <s v="08/2021"/>
    <s v="Jeff Sylvester 2020 Ford Exp"/>
    <n v="2"/>
    <s v="Jeff Sylvester 2020 Ford Exp"/>
    <x v="1"/>
    <x v="0"/>
  </r>
  <r>
    <n v="4216702"/>
    <n v="1"/>
    <x v="8"/>
    <n v="60"/>
    <n v="50"/>
    <n v="0"/>
    <n v="2.98"/>
    <n v="0"/>
    <n v="2.98"/>
    <n v="0.5"/>
    <n v="0"/>
    <n v="2.48"/>
    <n v="0.55000000000000004"/>
    <n v="0.05"/>
    <n v="329"/>
    <n v="1"/>
    <n v="73"/>
    <x v="11"/>
    <s v="08/2021"/>
    <s v="Work Order Addition"/>
    <n v="2"/>
    <s v="Vehicles - Automobiles"/>
    <x v="1"/>
    <x v="0"/>
  </r>
  <r>
    <n v="4216707"/>
    <n v="1"/>
    <x v="8"/>
    <n v="60"/>
    <n v="50"/>
    <n v="0"/>
    <n v="37783.71"/>
    <n v="0"/>
    <n v="37783.71"/>
    <n v="6297.3"/>
    <n v="0"/>
    <n v="31486.41"/>
    <n v="6927.03"/>
    <n v="629.73"/>
    <n v="329"/>
    <n v="1"/>
    <n v="73"/>
    <x v="11"/>
    <s v="08/2021"/>
    <s v="Work Order Addition"/>
    <n v="2"/>
    <s v="Vehicles - Automobiles"/>
    <x v="1"/>
    <x v="0"/>
  </r>
  <r>
    <n v="6932980"/>
    <n v="1"/>
    <x v="8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8/2021"/>
    <s v="2015 Ford Exp - J Householder"/>
    <n v="2"/>
    <s v="2015 Ford Exp - J Householder - 138"/>
    <x v="1"/>
    <x v="0"/>
  </r>
  <r>
    <n v="6932982"/>
    <n v="1"/>
    <x v="8"/>
    <n v="60"/>
    <n v="3"/>
    <n v="0"/>
    <n v="40830.839999999997"/>
    <n v="0"/>
    <n v="40830.839999999997"/>
    <n v="38789.300000000003"/>
    <n v="0"/>
    <n v="2041.54"/>
    <n v="39469.81"/>
    <n v="680.51"/>
    <n v="329"/>
    <n v="1"/>
    <n v="73"/>
    <x v="11"/>
    <s v="08/2021"/>
    <s v="2016 Ford E150 Truck Pesco FL Sales"/>
    <n v="2"/>
    <s v="2016 Ford E150 Truck Pesco FL Sales (AM-1648) - 159"/>
    <x v="1"/>
    <x v="0"/>
  </r>
  <r>
    <n v="6932990"/>
    <n v="1"/>
    <x v="8"/>
    <n v="60"/>
    <n v="0"/>
    <n v="0"/>
    <n v="41806"/>
    <n v="0"/>
    <n v="41806"/>
    <n v="41806"/>
    <n v="0"/>
    <n v="0"/>
    <n v="41806"/>
    <n v="0"/>
    <n v="329"/>
    <n v="1"/>
    <n v="73"/>
    <x v="11"/>
    <s v="08/2021"/>
    <s v="2016 Ford Explorer-Greg Robinson"/>
    <n v="2"/>
    <s v="2016 Ford Explorer-Greg Robinson - 155"/>
    <x v="1"/>
    <x v="0"/>
  </r>
  <r>
    <n v="6932996"/>
    <n v="1"/>
    <x v="8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8/2021"/>
    <s v="Householder Veh"/>
    <n v="2"/>
    <s v="Householder Veh - 170"/>
    <x v="1"/>
    <x v="0"/>
  </r>
  <r>
    <n v="6933102"/>
    <n v="1"/>
    <x v="8"/>
    <n v="60"/>
    <n v="9"/>
    <n v="0"/>
    <n v="0"/>
    <n v="0"/>
    <n v="0"/>
    <n v="0"/>
    <n v="0"/>
    <n v="0"/>
    <n v="0"/>
    <n v="0"/>
    <n v="329"/>
    <n v="1"/>
    <n v="73"/>
    <x v="11"/>
    <s v="08/2021"/>
    <s v="2017 Ford Taurus -Lou Anatrella"/>
    <n v="2"/>
    <s v="2017 Ford Taurus -Lou Anatrella - 160"/>
    <x v="1"/>
    <x v="0"/>
  </r>
  <r>
    <n v="6933260"/>
    <n v="1"/>
    <x v="8"/>
    <n v="60"/>
    <n v="0"/>
    <n v="0"/>
    <n v="38319"/>
    <n v="0"/>
    <n v="38319"/>
    <n v="38319"/>
    <n v="0"/>
    <n v="0"/>
    <n v="38319"/>
    <n v="0"/>
    <n v="329"/>
    <n v="1"/>
    <n v="73"/>
    <x v="11"/>
    <s v="08/2021"/>
    <s v="2016 Ford Explorer J. Steinmetz"/>
    <n v="2"/>
    <s v="2016 Ford Explorer J. Steinmetz - 149"/>
    <x v="1"/>
    <x v="0"/>
  </r>
  <r>
    <n v="6933263"/>
    <n v="1"/>
    <x v="8"/>
    <n v="60"/>
    <n v="0"/>
    <n v="0"/>
    <n v="42216"/>
    <n v="0"/>
    <n v="42216"/>
    <n v="42216"/>
    <n v="0"/>
    <n v="0"/>
    <n v="42216"/>
    <n v="0"/>
    <n v="329"/>
    <n v="1"/>
    <n v="73"/>
    <x v="11"/>
    <s v="08/2021"/>
    <s v="2016 Ford Explorer-Sheri Richards"/>
    <n v="2"/>
    <s v="2016 Ford Explorer-C. Martin - 153"/>
    <x v="1"/>
    <x v="0"/>
  </r>
  <r>
    <n v="6933264"/>
    <n v="1"/>
    <x v="8"/>
    <n v="60"/>
    <n v="22"/>
    <n v="0"/>
    <n v="39643"/>
    <n v="0"/>
    <n v="39643"/>
    <n v="24714.35"/>
    <n v="0"/>
    <n v="14928.65"/>
    <n v="25392.93"/>
    <n v="678.58"/>
    <n v="329"/>
    <n v="1"/>
    <n v="73"/>
    <x v="11"/>
    <s v="08/2021"/>
    <s v="2018 Ford Explorer - Champe Fisher"/>
    <n v="2"/>
    <s v="2018 Ford Explorer - Bill O'Brien - 167"/>
    <x v="1"/>
    <x v="0"/>
  </r>
  <r>
    <n v="6933382"/>
    <n v="1"/>
    <x v="8"/>
    <n v="60"/>
    <n v="0"/>
    <n v="0"/>
    <n v="35342.9"/>
    <n v="0"/>
    <n v="35342.9"/>
    <n v="35342.9"/>
    <n v="0"/>
    <n v="0"/>
    <n v="35342.9"/>
    <n v="0"/>
    <n v="329"/>
    <n v="1"/>
    <n v="73"/>
    <x v="11"/>
    <s v="08/2021"/>
    <s v="2014 GMC Acadia - Bill Hancock"/>
    <n v="2"/>
    <s v="2014 GMC Acadia - Bill Hancock - 133"/>
    <x v="1"/>
    <x v="0"/>
  </r>
  <r>
    <n v="6933393"/>
    <n v="1"/>
    <x v="8"/>
    <n v="60"/>
    <n v="11"/>
    <n v="0"/>
    <n v="39832"/>
    <n v="0"/>
    <n v="39832"/>
    <n v="32529.48"/>
    <n v="0"/>
    <n v="7302.52"/>
    <n v="33193.35"/>
    <n v="663.87"/>
    <n v="329"/>
    <n v="1"/>
    <n v="73"/>
    <x v="11"/>
    <s v="08/2021"/>
    <s v="2017 Ford Explorer - Tom Mahn"/>
    <n v="2"/>
    <s v="2017 Ford Explorer - Tom Mahn - 162"/>
    <x v="1"/>
    <x v="0"/>
  </r>
  <r>
    <n v="6933678"/>
    <n v="1"/>
    <x v="8"/>
    <n v="60"/>
    <n v="0"/>
    <n v="0"/>
    <n v="29995.88"/>
    <n v="0"/>
    <n v="29995.88"/>
    <n v="29995.88"/>
    <n v="0"/>
    <n v="0"/>
    <n v="29995.88"/>
    <n v="0"/>
    <n v="329"/>
    <n v="1"/>
    <n v="73"/>
    <x v="11"/>
    <s v="08/2021"/>
    <s v="2016 Ford F-150 Saftey"/>
    <n v="2"/>
    <s v="2016 Ford F-150 Saftey - 150"/>
    <x v="1"/>
    <x v="0"/>
  </r>
  <r>
    <n v="6933821"/>
    <n v="1"/>
    <x v="8"/>
    <n v="60"/>
    <n v="0"/>
    <n v="0"/>
    <n v="0"/>
    <n v="0"/>
    <n v="0"/>
    <n v="0"/>
    <n v="0"/>
    <n v="0"/>
    <n v="0"/>
    <n v="0"/>
    <n v="329"/>
    <n v="1"/>
    <n v="73"/>
    <x v="11"/>
    <s v="08/2021"/>
    <s v="2015 Ford Taurus V. Gadgil"/>
    <n v="2"/>
    <s v="2015 Ford Taurus V. Gadgil - 148"/>
    <x v="1"/>
    <x v="0"/>
  </r>
  <r>
    <n v="6933829"/>
    <n v="1"/>
    <x v="8"/>
    <n v="60"/>
    <n v="0"/>
    <n v="0"/>
    <n v="40961.57"/>
    <n v="0"/>
    <n v="40961.57"/>
    <n v="40961.57"/>
    <n v="0"/>
    <n v="0"/>
    <n v="40961.57"/>
    <n v="0"/>
    <n v="329"/>
    <n v="1"/>
    <n v="73"/>
    <x v="11"/>
    <s v="08/2021"/>
    <s v="2016 Ford Explorer XLT -Brian Goff"/>
    <n v="2"/>
    <s v="2016 Ford Explorer XLT -Brian Goff - 154"/>
    <x v="1"/>
    <x v="0"/>
  </r>
  <r>
    <n v="6933830"/>
    <n v="1"/>
    <x v="8"/>
    <n v="60"/>
    <n v="0"/>
    <n v="0"/>
    <n v="23867"/>
    <n v="0"/>
    <n v="23867"/>
    <n v="23867"/>
    <n v="0"/>
    <n v="0"/>
    <n v="23867"/>
    <n v="0"/>
    <n v="329"/>
    <n v="1"/>
    <n v="73"/>
    <x v="11"/>
    <s v="08/2021"/>
    <s v="2016 Ford Fusion  - HR Dept spare"/>
    <n v="2"/>
    <s v="2016 Ford Fusion  - HR Dept spare - 147"/>
    <x v="1"/>
    <x v="0"/>
  </r>
  <r>
    <n v="6934022"/>
    <n v="1"/>
    <x v="8"/>
    <n v="60"/>
    <n v="22"/>
    <n v="0"/>
    <n v="40111.449999999997"/>
    <n v="0"/>
    <n v="40111.449999999997"/>
    <n v="25006.39"/>
    <n v="0"/>
    <n v="15105.06"/>
    <n v="25692.98"/>
    <n v="686.59"/>
    <n v="329"/>
    <n v="1"/>
    <n v="73"/>
    <x v="11"/>
    <s v="08/2021"/>
    <s v="2018 Ford Explorer White - L. Orr"/>
    <n v="2"/>
    <s v="2018 Ford Explorer White - L. Orr - 178"/>
    <x v="1"/>
    <x v="0"/>
  </r>
  <r>
    <n v="6934034"/>
    <n v="1"/>
    <x v="8"/>
    <n v="60"/>
    <n v="36"/>
    <n v="0"/>
    <n v="29646.39"/>
    <n v="0"/>
    <n v="29646.39"/>
    <n v="11509.77"/>
    <n v="0"/>
    <n v="18136.62"/>
    <n v="12013.57"/>
    <n v="503.8"/>
    <n v="329"/>
    <n v="1"/>
    <n v="73"/>
    <x v="11"/>
    <s v="08/2021"/>
    <s v="2017 Ford Edge Steve Baccino"/>
    <n v="2"/>
    <s v="2017 Ford Edge Steve Baccino - 175"/>
    <x v="1"/>
    <x v="0"/>
  </r>
  <r>
    <n v="6934052"/>
    <n v="1"/>
    <x v="8"/>
    <n v="60"/>
    <n v="37"/>
    <n v="0"/>
    <n v="65092"/>
    <n v="0"/>
    <n v="65092"/>
    <n v="24180.02"/>
    <n v="0"/>
    <n v="40911.980000000003"/>
    <n v="25285.75"/>
    <n v="1105.73"/>
    <n v="329"/>
    <n v="1"/>
    <n v="73"/>
    <x v="11"/>
    <s v="08/2021"/>
    <s v="2019 Chevy Tahoe - Moriarty"/>
    <n v="2"/>
    <s v="2019 Chevy Tahoe - Moriarty - 177"/>
    <x v="1"/>
    <x v="0"/>
  </r>
  <r>
    <n v="6934061"/>
    <n v="1"/>
    <x v="8"/>
    <n v="60"/>
    <n v="17"/>
    <n v="0"/>
    <n v="6344.61"/>
    <n v="0"/>
    <n v="6344.61"/>
    <n v="6344.61"/>
    <n v="0"/>
    <n v="0"/>
    <n v="6344.61"/>
    <n v="0"/>
    <n v="329"/>
    <n v="1"/>
    <n v="73"/>
    <x v="11"/>
    <s v="08/2021"/>
    <s v="2017 Ford Edge Steve Baccino"/>
    <n v="2"/>
    <s v="2017 Ford Edge Steve Baccino - 176"/>
    <x v="1"/>
    <x v="0"/>
  </r>
  <r>
    <n v="6934081"/>
    <n v="1"/>
    <x v="8"/>
    <n v="60"/>
    <n v="33"/>
    <n v="0"/>
    <n v="44783.54"/>
    <n v="0"/>
    <n v="44783.54"/>
    <n v="19639.419999999998"/>
    <n v="0"/>
    <n v="25144.12"/>
    <n v="20401.36"/>
    <n v="761.94"/>
    <n v="329"/>
    <n v="1"/>
    <n v="73"/>
    <x v="11"/>
    <s v="08/2021"/>
    <s v="2019 Ford Explorer XLT - Galtman"/>
    <n v="2"/>
    <s v="2019 Ford Explorer XLT - Galtman - 171"/>
    <x v="1"/>
    <x v="0"/>
  </r>
  <r>
    <n v="7003533"/>
    <n v="1"/>
    <x v="8"/>
    <n v="60"/>
    <n v="41"/>
    <n v="0"/>
    <n v="56746.98"/>
    <n v="0"/>
    <n v="56746.98"/>
    <n v="17277.400000000001"/>
    <n v="0"/>
    <n v="39469.58"/>
    <n v="18240.07"/>
    <n v="962.67000000000007"/>
    <n v="329"/>
    <n v="1"/>
    <n v="73"/>
    <x v="11"/>
    <s v="08/2021"/>
    <s v="2020 Ford Explorer - Sylvester"/>
    <n v="2"/>
    <s v="2020 Ford Explorer - Sylvester - 179"/>
    <x v="1"/>
    <x v="0"/>
  </r>
  <r>
    <n v="7004104"/>
    <n v="1"/>
    <x v="8"/>
    <n v="60"/>
    <n v="42"/>
    <n v="0"/>
    <n v="51694"/>
    <n v="0"/>
    <n v="51694"/>
    <n v="14873.33"/>
    <n v="0"/>
    <n v="36820.67"/>
    <n v="15750.01"/>
    <n v="876.68000000000006"/>
    <n v="329"/>
    <n v="1"/>
    <n v="73"/>
    <x v="11"/>
    <s v="08/2021"/>
    <s v="2020 GMC Acadia - Cooper"/>
    <n v="2"/>
    <s v="2020 GMC Acadia - Cooper -180"/>
    <x v="1"/>
    <x v="0"/>
  </r>
  <r>
    <n v="17743128"/>
    <n v="1"/>
    <x v="8"/>
    <n v="60"/>
    <n v="50"/>
    <n v="0"/>
    <n v="-4001"/>
    <n v="0"/>
    <n v="-4001"/>
    <n v="-666.8"/>
    <n v="0"/>
    <n v="-3334.2"/>
    <n v="-733.48"/>
    <n v="-66.680000000000007"/>
    <n v="329"/>
    <n v="1"/>
    <n v="73"/>
    <x v="11"/>
    <s v="08/2021"/>
    <s v="Work Order Addition"/>
    <n v="2"/>
    <s v="Transportation Equipment"/>
    <x v="1"/>
    <x v="0"/>
  </r>
  <r>
    <n v="24741607"/>
    <n v="1"/>
    <x v="8"/>
    <n v="60"/>
    <n v="55"/>
    <n v="0"/>
    <n v="57296.39"/>
    <n v="0"/>
    <n v="57296.39"/>
    <n v="4717.09"/>
    <n v="0"/>
    <n v="52579.3"/>
    <n v="5673.08"/>
    <n v="955.99"/>
    <n v="329"/>
    <n v="1"/>
    <n v="73"/>
    <x v="11"/>
    <s v="08/2021"/>
    <s v="Work Order Addition"/>
    <n v="2"/>
    <s v="Vehicles - Automobiles"/>
    <x v="1"/>
    <x v="0"/>
  </r>
  <r>
    <n v="24741612"/>
    <n v="1"/>
    <x v="8"/>
    <n v="60"/>
    <n v="56"/>
    <n v="0"/>
    <n v="49943.63"/>
    <n v="0"/>
    <n v="49943.63"/>
    <n v="3329.56"/>
    <n v="0"/>
    <n v="46614.07"/>
    <n v="4161.95"/>
    <n v="832.39"/>
    <n v="329"/>
    <n v="1"/>
    <n v="73"/>
    <x v="11"/>
    <s v="08/2021"/>
    <s v="Work Order Addition"/>
    <n v="2"/>
    <s v="Vehicles - Automobiles"/>
    <x v="1"/>
    <x v="0"/>
  </r>
  <r>
    <n v="33979323"/>
    <n v="1"/>
    <x v="8"/>
    <n v="60"/>
    <n v="53"/>
    <n v="0"/>
    <n v="73022.929999999993"/>
    <n v="0"/>
    <n v="73022.929999999993"/>
    <n v="8519.35"/>
    <n v="0"/>
    <n v="64503.58"/>
    <n v="9736.4"/>
    <n v="1217.05"/>
    <n v="329"/>
    <n v="1"/>
    <n v="73"/>
    <x v="11"/>
    <s v="08/2021"/>
    <s v="Work Order Addition"/>
    <n v="2"/>
    <s v="Vehicles - Automobiles"/>
    <x v="1"/>
    <x v="0"/>
  </r>
  <r>
    <n v="34685501"/>
    <n v="1"/>
    <x v="8"/>
    <n v="60"/>
    <n v="58"/>
    <n v="0"/>
    <n v="55552.99"/>
    <n v="0"/>
    <n v="55552.99"/>
    <n v="1851.76"/>
    <n v="0"/>
    <n v="53701.23"/>
    <n v="2777.64"/>
    <n v="925.88"/>
    <n v="329"/>
    <n v="1"/>
    <n v="73"/>
    <x v="11"/>
    <s v="08/2021"/>
    <s v="Vikrant Gadgil Vehicle"/>
    <n v="2"/>
    <s v="Replace 2015 Ford Taurus VIn 1FAH2H82FG163002"/>
    <x v="1"/>
    <x v="0"/>
  </r>
  <r>
    <n v="34685504"/>
    <n v="1"/>
    <x v="8"/>
    <n v="60"/>
    <n v="58"/>
    <n v="0"/>
    <n v="40524.65"/>
    <n v="0"/>
    <n v="40524.65"/>
    <n v="1350.82"/>
    <n v="0"/>
    <n v="39173.83"/>
    <n v="2026.23"/>
    <n v="675.41"/>
    <n v="329"/>
    <n v="1"/>
    <n v="73"/>
    <x v="11"/>
    <s v="08/2021"/>
    <s v="2021 GMC Acadia   Stankiewicz"/>
    <n v="2"/>
    <s v="2021 GMC Acadia   Justin Stankiewicz VIN 1GKKNMLS8MZ193910"/>
    <x v="1"/>
    <x v="0"/>
  </r>
  <r>
    <n v="56971678"/>
    <n v="1"/>
    <x v="8"/>
    <n v="60"/>
    <n v="60"/>
    <n v="0"/>
    <n v="0"/>
    <n v="60505.72"/>
    <n v="60505.72"/>
    <n v="0"/>
    <n v="0"/>
    <n v="0"/>
    <n v="0"/>
    <n v="0"/>
    <n v="329"/>
    <n v="1"/>
    <n v="73"/>
    <x v="11"/>
    <s v="08/2021"/>
    <s v="William Hughston CHRO vehicle"/>
    <n v="2"/>
    <s v="vehicle for new CHRO"/>
    <x v="1"/>
    <x v="0"/>
  </r>
  <r>
    <n v="6932995"/>
    <n v="1"/>
    <x v="8"/>
    <n v="84"/>
    <n v="47"/>
    <n v="0"/>
    <n v="8954"/>
    <n v="0"/>
    <n v="8954"/>
    <n v="3863.19"/>
    <n v="0"/>
    <n v="5090.8100000000004"/>
    <n v="3971.51"/>
    <n v="108.32000000000001"/>
    <n v="330"/>
    <n v="1"/>
    <n v="76"/>
    <x v="9"/>
    <s v="08/2021"/>
    <s v="Customer Care Cisco Phone System"/>
    <n v="2"/>
    <s v="Customer Care Cisco Phone System - 168"/>
    <x v="1"/>
    <x v="0"/>
  </r>
  <r>
    <n v="6933270"/>
    <n v="1"/>
    <x v="8"/>
    <n v="84"/>
    <n v="45"/>
    <n v="0"/>
    <n v="9456.25"/>
    <n v="0"/>
    <n v="9456.25"/>
    <n v="4390.37"/>
    <n v="0"/>
    <n v="5065.88"/>
    <n v="4502.95"/>
    <n v="112.58"/>
    <n v="330"/>
    <n v="1"/>
    <n v="76"/>
    <x v="9"/>
    <s v="08/2021"/>
    <s v="Cisco Phone Equip, (67) Microphones"/>
    <n v="2"/>
    <s v="Cisco Phone Equip, (67) Microphones &amp; (73) Headsets - 166"/>
    <x v="1"/>
    <x v="0"/>
  </r>
  <r>
    <n v="6933412"/>
    <n v="1"/>
    <x v="8"/>
    <n v="84"/>
    <n v="49"/>
    <n v="0"/>
    <n v="16375"/>
    <n v="0"/>
    <n v="16375"/>
    <n v="6673.72"/>
    <n v="0"/>
    <n v="9701.2800000000007"/>
    <n v="6871.71"/>
    <n v="197.99"/>
    <n v="330"/>
    <n v="1"/>
    <n v="76"/>
    <x v="9"/>
    <s v="08/2021"/>
    <s v="Customer Care Cisco Phone System"/>
    <n v="2"/>
    <s v="Customer Care Cisco Phone System - 169"/>
    <x v="1"/>
    <x v="0"/>
  </r>
  <r>
    <n v="6933844"/>
    <n v="1"/>
    <x v="8"/>
    <n v="84"/>
    <n v="40"/>
    <n v="0"/>
    <n v="404019.88"/>
    <n v="0"/>
    <n v="404019.88"/>
    <n v="208131.45"/>
    <n v="0"/>
    <n v="195888.43"/>
    <n v="213028.66"/>
    <n v="4897.21"/>
    <n v="330"/>
    <n v="1"/>
    <n v="76"/>
    <x v="9"/>
    <s v="08/2021"/>
    <s v="Customer Care Cisco Phone System"/>
    <n v="2"/>
    <s v="Customer Care Cisco Phone System - 164"/>
    <x v="1"/>
    <x v="0"/>
  </r>
  <r>
    <n v="6933996"/>
    <n v="1"/>
    <x v="8"/>
    <n v="84"/>
    <n v="43"/>
    <n v="0"/>
    <n v="30844.91"/>
    <n v="0"/>
    <n v="30844.91"/>
    <n v="15055.24"/>
    <n v="0"/>
    <n v="15789.67"/>
    <n v="15422.44"/>
    <n v="367.2"/>
    <n v="330"/>
    <n v="1"/>
    <n v="76"/>
    <x v="9"/>
    <s v="08/2021"/>
    <s v="Customer Care Cisco Phone System"/>
    <n v="2"/>
    <s v="Customer Care Cisco Phone System - 165"/>
    <x v="1"/>
    <x v="0"/>
  </r>
  <r>
    <n v="6932986"/>
    <n v="1"/>
    <x v="9"/>
    <n v="84"/>
    <n v="34"/>
    <n v="0"/>
    <n v="164635.24"/>
    <n v="0"/>
    <n v="164635.24"/>
    <n v="96662.27"/>
    <n v="0"/>
    <n v="67972.97"/>
    <n v="98661.47"/>
    <n v="1999.2"/>
    <n v="308"/>
    <n v="1"/>
    <n v="39"/>
    <x v="0"/>
    <s v="09/2021"/>
    <s v="Utilities International - Phase 1"/>
    <n v="2"/>
    <s v="Utilities International - Phase 1 - 1579"/>
    <x v="0"/>
    <x v="0"/>
  </r>
  <r>
    <n v="6933095"/>
    <n v="1"/>
    <x v="9"/>
    <n v="84"/>
    <n v="47"/>
    <n v="0"/>
    <n v="1625"/>
    <n v="0"/>
    <n v="1625"/>
    <n v="701.3"/>
    <n v="0"/>
    <n v="923.7"/>
    <n v="720.95"/>
    <n v="19.650000000000002"/>
    <n v="308"/>
    <n v="1"/>
    <n v="39"/>
    <x v="0"/>
    <s v="09/2021"/>
    <s v="Utilities International - Phase 2"/>
    <n v="2"/>
    <s v="Utilities International - Phase 2 - 1779"/>
    <x v="0"/>
    <x v="0"/>
  </r>
  <r>
    <n v="6933388"/>
    <n v="1"/>
    <x v="9"/>
    <n v="84"/>
    <n v="46"/>
    <n v="0"/>
    <n v="-1778.34"/>
    <n v="0"/>
    <n v="-1778.34"/>
    <n v="-788.74"/>
    <n v="0"/>
    <n v="-989.6"/>
    <n v="-810.25"/>
    <n v="-21.51"/>
    <n v="308"/>
    <n v="1"/>
    <n v="39"/>
    <x v="0"/>
    <s v="09/2021"/>
    <s v="Utilities International - Phase 2"/>
    <n v="2"/>
    <s v="Utilities International - Phase 2 - 1764"/>
    <x v="0"/>
    <x v="0"/>
  </r>
  <r>
    <n v="6933673"/>
    <n v="1"/>
    <x v="9"/>
    <n v="84"/>
    <n v="44"/>
    <n v="0"/>
    <n v="1021008.31"/>
    <n v="0"/>
    <n v="1021008.31"/>
    <n v="477280.84"/>
    <n v="0"/>
    <n v="543727.47"/>
    <n v="489638.28"/>
    <n v="12357.44"/>
    <n v="308"/>
    <n v="1"/>
    <n v="39"/>
    <x v="0"/>
    <s v="09/2021"/>
    <s v="Utilities International - Phase 2"/>
    <n v="2"/>
    <s v="Utilities International - Phase 2 - 1755"/>
    <x v="0"/>
    <x v="0"/>
  </r>
  <r>
    <n v="6933825"/>
    <n v="1"/>
    <x v="9"/>
    <n v="84"/>
    <n v="45"/>
    <n v="0"/>
    <n v="261.20999999999998"/>
    <n v="0"/>
    <n v="261.20999999999998"/>
    <n v="118.98"/>
    <n v="0"/>
    <n v="142.22999999999999"/>
    <n v="122.14"/>
    <n v="3.16"/>
    <n v="308"/>
    <n v="1"/>
    <n v="39"/>
    <x v="0"/>
    <s v="09/2021"/>
    <s v="Utilities International - Phase 2"/>
    <n v="2"/>
    <s v="Utilities International - Phase 2 - 1774"/>
    <x v="0"/>
    <x v="0"/>
  </r>
  <r>
    <n v="6933826"/>
    <n v="1"/>
    <x v="9"/>
    <n v="84"/>
    <n v="49"/>
    <n v="0"/>
    <n v="1300"/>
    <n v="0"/>
    <n v="1300"/>
    <n v="529.97"/>
    <n v="0"/>
    <n v="770.03"/>
    <n v="545.67999999999995"/>
    <n v="15.71"/>
    <n v="308"/>
    <n v="1"/>
    <n v="39"/>
    <x v="0"/>
    <s v="09/2021"/>
    <s v="Utilities International - Phase 2"/>
    <n v="2"/>
    <s v="Utilities International - Phase 2 - 1790"/>
    <x v="0"/>
    <x v="0"/>
  </r>
  <r>
    <n v="6933976"/>
    <n v="1"/>
    <x v="9"/>
    <n v="84"/>
    <n v="48"/>
    <n v="0"/>
    <n v="10697.46"/>
    <n v="0"/>
    <n v="10697.46"/>
    <n v="4489.1000000000004"/>
    <n v="0"/>
    <n v="6208.36"/>
    <n v="4618.4399999999996"/>
    <n v="129.34"/>
    <n v="308"/>
    <n v="1"/>
    <n v="39"/>
    <x v="0"/>
    <s v="09/2021"/>
    <s v="Utilities International - Phase 2"/>
    <n v="2"/>
    <s v="Utilities International - Phase 2 - 1786"/>
    <x v="0"/>
    <x v="0"/>
  </r>
  <r>
    <n v="6933977"/>
    <n v="1"/>
    <x v="9"/>
    <n v="84"/>
    <n v="50"/>
    <n v="0"/>
    <n v="18074.14"/>
    <n v="0"/>
    <n v="18074.14"/>
    <n v="7152.74"/>
    <n v="0"/>
    <n v="10921.4"/>
    <n v="7371.17"/>
    <n v="218.43"/>
    <n v="308"/>
    <n v="1"/>
    <n v="39"/>
    <x v="0"/>
    <s v="09/2021"/>
    <s v="Utilities International - Phase 2"/>
    <n v="2"/>
    <s v="Utilities International - Phase 2 - 1799"/>
    <x v="0"/>
    <x v="0"/>
  </r>
  <r>
    <n v="6933983"/>
    <n v="1"/>
    <x v="9"/>
    <n v="84"/>
    <n v="51"/>
    <n v="0"/>
    <n v="1950"/>
    <n v="0"/>
    <n v="1950"/>
    <n v="748.39"/>
    <n v="0"/>
    <n v="1201.6099999999999"/>
    <n v="771.95"/>
    <n v="23.56"/>
    <n v="308"/>
    <n v="1"/>
    <n v="39"/>
    <x v="0"/>
    <s v="09/2021"/>
    <s v="Utilities International - Phase 2"/>
    <n v="2"/>
    <s v="Utilities International - Phase 2 - 1808"/>
    <x v="0"/>
    <x v="0"/>
  </r>
  <r>
    <n v="6934027"/>
    <n v="1"/>
    <x v="9"/>
    <n v="84"/>
    <n v="53"/>
    <n v="0"/>
    <n v="10393.98"/>
    <n v="0"/>
    <n v="10393.98"/>
    <n v="3740.81"/>
    <n v="0"/>
    <n v="6653.17"/>
    <n v="3866.34"/>
    <n v="125.53"/>
    <n v="308"/>
    <n v="1"/>
    <n v="39"/>
    <x v="0"/>
    <s v="09/2021"/>
    <s v="Utilities International - Phase 2"/>
    <n v="2"/>
    <s v="Utilities International - Phase 2 - 1810"/>
    <x v="0"/>
    <x v="0"/>
  </r>
  <r>
    <n v="6934066"/>
    <n v="1"/>
    <x v="9"/>
    <n v="84"/>
    <n v="55"/>
    <n v="0"/>
    <n v="3250"/>
    <n v="0"/>
    <n v="3250"/>
    <n v="1092.07"/>
    <n v="0"/>
    <n v="2157.9299999999998"/>
    <n v="1131.31"/>
    <n v="39.24"/>
    <n v="308"/>
    <n v="1"/>
    <n v="39"/>
    <x v="0"/>
    <s v="09/2021"/>
    <s v="Utilities International - Phase 2"/>
    <n v="2"/>
    <s v="Utilities International - Phase 2 - 1822"/>
    <x v="0"/>
    <x v="0"/>
  </r>
  <r>
    <n v="6934076"/>
    <n v="1"/>
    <x v="9"/>
    <n v="84"/>
    <n v="56"/>
    <n v="0"/>
    <n v="13092.33"/>
    <n v="0"/>
    <n v="13092.33"/>
    <n v="4242.93"/>
    <n v="0"/>
    <n v="8849.4"/>
    <n v="4400.95"/>
    <n v="158.02000000000001"/>
    <n v="308"/>
    <n v="1"/>
    <n v="39"/>
    <x v="0"/>
    <s v="09/2021"/>
    <s v="Utilities International - Phase 2"/>
    <n v="2"/>
    <s v="Utilities International - Phase 2 - 1824"/>
    <x v="0"/>
    <x v="0"/>
  </r>
  <r>
    <n v="6933481"/>
    <n v="1"/>
    <x v="9"/>
    <n v="60"/>
    <n v="0"/>
    <n v="0"/>
    <n v="5716.29"/>
    <n v="0"/>
    <n v="5716.29"/>
    <n v="5716.29"/>
    <n v="0"/>
    <n v="5716.29"/>
    <n v="5716.29"/>
    <n v="0"/>
    <n v="300"/>
    <n v="1"/>
    <n v="62"/>
    <x v="1"/>
    <s v="09/2021"/>
    <s v="Organizational Expense"/>
    <n v="4"/>
    <s v="Organizational Expense - 1"/>
    <x v="0"/>
    <x v="0"/>
  </r>
  <r>
    <n v="6933924"/>
    <n v="1"/>
    <x v="9"/>
    <n v="60"/>
    <n v="0"/>
    <n v="0"/>
    <n v="250"/>
    <n v="0"/>
    <n v="250"/>
    <n v="250"/>
    <n v="0"/>
    <n v="250"/>
    <n v="250"/>
    <n v="0"/>
    <n v="300"/>
    <n v="1"/>
    <n v="62"/>
    <x v="1"/>
    <s v="09/2021"/>
    <s v="Merger Expenses"/>
    <n v="4"/>
    <s v="Merger Expenses - 2"/>
    <x v="0"/>
    <x v="0"/>
  </r>
  <r>
    <n v="3775374"/>
    <n v="1"/>
    <x v="9"/>
    <n v="180"/>
    <n v="171"/>
    <n v="0"/>
    <n v="1513.52"/>
    <n v="0"/>
    <n v="1513.52"/>
    <n v="75.69"/>
    <n v="0"/>
    <n v="1437.83"/>
    <n v="84.1"/>
    <n v="8.41"/>
    <n v="301"/>
    <n v="1"/>
    <n v="66"/>
    <x v="2"/>
    <s v="09/2021"/>
    <s v="Energy Lane Warehouse Office"/>
    <n v="6"/>
    <s v="Energy Lane Warehouse Office"/>
    <x v="0"/>
    <x v="1"/>
  </r>
  <r>
    <n v="6932921"/>
    <n v="1"/>
    <x v="9"/>
    <n v="120"/>
    <n v="27"/>
    <n v="0"/>
    <n v="127874.67"/>
    <n v="0"/>
    <n v="127874.67"/>
    <n v="98433.74"/>
    <n v="0"/>
    <n v="29440.93"/>
    <n v="99524.14"/>
    <n v="1090.4000000000001"/>
    <n v="301"/>
    <n v="1"/>
    <n v="66"/>
    <x v="2"/>
    <s v="09/2021"/>
    <s v="Silver Lake Office Additions"/>
    <n v="6"/>
    <s v="Silver Lake Office Additions - 1163"/>
    <x v="0"/>
    <x v="2"/>
  </r>
  <r>
    <n v="6932947"/>
    <n v="1"/>
    <x v="9"/>
    <n v="480"/>
    <n v="440"/>
    <n v="0"/>
    <n v="3603347.56"/>
    <n v="0"/>
    <n v="3603347.56"/>
    <n v="293035.34000000003"/>
    <n v="0"/>
    <n v="3310312.22"/>
    <n v="300558.78999999998"/>
    <n v="7523.45"/>
    <n v="301"/>
    <n v="1"/>
    <n v="66"/>
    <x v="2"/>
    <s v="09/2021"/>
    <s v="Dover Stover/Energy Lane Office"/>
    <n v="6"/>
    <s v="Dover Stover/Energy Lane Office - 1748"/>
    <x v="0"/>
    <x v="1"/>
  </r>
  <r>
    <n v="6932948"/>
    <n v="1"/>
    <x v="9"/>
    <n v="480"/>
    <n v="440"/>
    <n v="0"/>
    <n v="129456.21"/>
    <n v="0"/>
    <n v="129456.21"/>
    <n v="10527.75"/>
    <n v="0"/>
    <n v="118928.46"/>
    <n v="10798.04"/>
    <n v="270.29000000000002"/>
    <n v="301"/>
    <n v="1"/>
    <n v="66"/>
    <x v="2"/>
    <s v="09/2021"/>
    <s v="Dover Stover/Energy Lane Warehouse"/>
    <n v="6"/>
    <s v="Dover Stover/Energy Lane Warehouse - 1749"/>
    <x v="0"/>
    <x v="1"/>
  </r>
  <r>
    <n v="6932951"/>
    <n v="1"/>
    <x v="9"/>
    <n v="60"/>
    <n v="0"/>
    <n v="0"/>
    <n v="8490"/>
    <n v="0"/>
    <n v="8490"/>
    <n v="8490"/>
    <n v="0"/>
    <n v="0"/>
    <n v="8490"/>
    <n v="0"/>
    <n v="301"/>
    <n v="1"/>
    <n v="66"/>
    <x v="2"/>
    <s v="09/2021"/>
    <s v="AC Unit for SL Server Room"/>
    <n v="6"/>
    <s v="AC Unit for SL Server Room - 1250"/>
    <x v="0"/>
    <x v="2"/>
  </r>
  <r>
    <n v="6932962"/>
    <n v="1"/>
    <x v="9"/>
    <n v="60"/>
    <n v="0"/>
    <n v="0"/>
    <n v="8250"/>
    <n v="0"/>
    <n v="8250"/>
    <n v="8250"/>
    <n v="0"/>
    <n v="0"/>
    <n v="8250"/>
    <n v="0"/>
    <n v="301"/>
    <n v="1"/>
    <n v="66"/>
    <x v="2"/>
    <s v="09/2021"/>
    <s v="Enhance electrical service at SL"/>
    <n v="6"/>
    <s v="Enhance electrical service at SL - 911"/>
    <x v="0"/>
    <x v="2"/>
  </r>
  <r>
    <n v="6933059"/>
    <n v="1"/>
    <x v="9"/>
    <n v="120"/>
    <n v="53"/>
    <n v="0"/>
    <n v="300663.94"/>
    <n v="0"/>
    <n v="300663.94"/>
    <n v="153097.85"/>
    <n v="0"/>
    <n v="147566.09"/>
    <n v="155882.12"/>
    <n v="2784.27"/>
    <n v="301"/>
    <n v="1"/>
    <n v="66"/>
    <x v="2"/>
    <s v="09/2021"/>
    <s v="Silver Lake 2nd Floor Renovations"/>
    <n v="6"/>
    <s v="Silver Lake 2nd Floor Renovations - 1364"/>
    <x v="0"/>
    <x v="2"/>
  </r>
  <r>
    <n v="6933067"/>
    <n v="1"/>
    <x v="9"/>
    <n v="120"/>
    <n v="37"/>
    <n v="0"/>
    <n v="8534"/>
    <n v="0"/>
    <n v="8534"/>
    <n v="5853.06"/>
    <n v="0"/>
    <n v="2680.94"/>
    <n v="5925.52"/>
    <n v="72.460000000000008"/>
    <n v="301"/>
    <n v="1"/>
    <n v="66"/>
    <x v="2"/>
    <s v="09/2021"/>
    <s v="SL Treasury AC Replacement"/>
    <n v="6"/>
    <s v="SL Treasury AC Replacement - 1210"/>
    <x v="0"/>
    <x v="2"/>
  </r>
  <r>
    <n v="6933079"/>
    <n v="1"/>
    <x v="9"/>
    <n v="480"/>
    <n v="447"/>
    <n v="0"/>
    <n v="6615.23"/>
    <n v="0"/>
    <n v="6615.23"/>
    <n v="441.47"/>
    <n v="0"/>
    <n v="6173.76"/>
    <n v="455.28"/>
    <n v="13.81"/>
    <n v="301"/>
    <n v="1"/>
    <n v="66"/>
    <x v="2"/>
    <s v="09/2021"/>
    <s v="Dover Stover/Energy Lane Office"/>
    <n v="6"/>
    <s v="Dover Stover/Energy Lane Office - 1801"/>
    <x v="0"/>
    <x v="1"/>
  </r>
  <r>
    <n v="6933083"/>
    <n v="1"/>
    <x v="9"/>
    <n v="60"/>
    <n v="0"/>
    <n v="0"/>
    <n v="2120.36"/>
    <n v="0"/>
    <n v="2120.36"/>
    <n v="2120.36"/>
    <n v="0"/>
    <n v="0"/>
    <n v="2120.36"/>
    <n v="0"/>
    <n v="301"/>
    <n v="1"/>
    <n v="66"/>
    <x v="2"/>
    <s v="09/2021"/>
    <s v="Electrical Work For Is Department"/>
    <n v="6"/>
    <s v="Electrical Work For Is Department - 404"/>
    <x v="0"/>
    <x v="1"/>
  </r>
  <r>
    <n v="6933084"/>
    <n v="1"/>
    <x v="9"/>
    <n v="60"/>
    <n v="0"/>
    <n v="0"/>
    <n v="719.88"/>
    <n v="0"/>
    <n v="719.88"/>
    <n v="719.88"/>
    <n v="0"/>
    <n v="0"/>
    <n v="719.88"/>
    <n v="0"/>
    <n v="301"/>
    <n v="1"/>
    <n v="66"/>
    <x v="2"/>
    <s v="09/2021"/>
    <s v="Enhance electrical service at SL"/>
    <n v="6"/>
    <s v="Enhance electrical service at SL - 919"/>
    <x v="0"/>
    <x v="2"/>
  </r>
  <r>
    <n v="6933195"/>
    <n v="1"/>
    <x v="9"/>
    <n v="120"/>
    <n v="80"/>
    <n v="0"/>
    <n v="44213.9"/>
    <n v="0"/>
    <n v="44213.9"/>
    <n v="14430.98"/>
    <n v="0"/>
    <n v="29782.92"/>
    <n v="14803.27"/>
    <n v="372.29"/>
    <n v="301"/>
    <n v="1"/>
    <n v="66"/>
    <x v="2"/>
    <s v="09/2021"/>
    <s v="Newark Office Architecture"/>
    <n v="6"/>
    <s v="Newark Office Architecture - 1747"/>
    <x v="0"/>
    <x v="3"/>
  </r>
  <r>
    <n v="6933196"/>
    <n v="1"/>
    <x v="9"/>
    <n v="120"/>
    <n v="83"/>
    <n v="0"/>
    <n v="4235.8900000000003"/>
    <n v="0"/>
    <n v="4235.8900000000003"/>
    <n v="1276.52"/>
    <n v="0"/>
    <n v="2959.37"/>
    <n v="1312.18"/>
    <n v="35.660000000000004"/>
    <n v="301"/>
    <n v="1"/>
    <n v="66"/>
    <x v="2"/>
    <s v="09/2021"/>
    <s v="Newark Office Architecture"/>
    <n v="6"/>
    <s v="Newark Office Architecture - 1778"/>
    <x v="0"/>
    <x v="3"/>
  </r>
  <r>
    <n v="6933228"/>
    <n v="1"/>
    <x v="9"/>
    <n v="77"/>
    <n v="0"/>
    <n v="0"/>
    <n v="7648.79"/>
    <n v="0"/>
    <n v="7648.79"/>
    <n v="7648.79"/>
    <n v="0"/>
    <n v="0"/>
    <n v="7648.79"/>
    <n v="0"/>
    <n v="301"/>
    <n v="1"/>
    <n v="66"/>
    <x v="2"/>
    <s v="09/2021"/>
    <s v="COMPASS POINTE BLDG"/>
    <n v="6"/>
    <s v="COMPASS POINTE BLDG - 1050"/>
    <x v="0"/>
    <x v="4"/>
  </r>
  <r>
    <n v="6933476"/>
    <n v="1"/>
    <x v="9"/>
    <n v="120"/>
    <n v="86"/>
    <n v="0"/>
    <n v="8160"/>
    <n v="0"/>
    <n v="8160"/>
    <n v="2254.7199999999998"/>
    <n v="0"/>
    <n v="5905.28"/>
    <n v="2323.39"/>
    <n v="68.67"/>
    <n v="301"/>
    <n v="1"/>
    <n v="66"/>
    <x v="2"/>
    <s v="09/2021"/>
    <s v="Newark Office Project Management"/>
    <n v="6"/>
    <s v="Newark Office Project Management - 1789"/>
    <x v="0"/>
    <x v="3"/>
  </r>
  <r>
    <n v="6933477"/>
    <n v="1"/>
    <x v="9"/>
    <n v="120"/>
    <n v="85"/>
    <n v="0"/>
    <n v="2720"/>
    <n v="0"/>
    <n v="2720"/>
    <n v="774.24"/>
    <n v="0"/>
    <n v="1945.76"/>
    <n v="797.13"/>
    <n v="22.89"/>
    <n v="301"/>
    <n v="1"/>
    <n v="66"/>
    <x v="2"/>
    <s v="09/2021"/>
    <s v="Newark Office Project Management"/>
    <n v="6"/>
    <s v="Newark Office Project Management - 1795"/>
    <x v="0"/>
    <x v="3"/>
  </r>
  <r>
    <n v="6933486"/>
    <n v="1"/>
    <x v="9"/>
    <n v="120"/>
    <n v="21"/>
    <n v="0"/>
    <n v="42500"/>
    <n v="0"/>
    <n v="42500"/>
    <n v="34861.51"/>
    <n v="0"/>
    <n v="7638.49"/>
    <n v="35225.25"/>
    <n v="363.74"/>
    <n v="301"/>
    <n v="1"/>
    <n v="66"/>
    <x v="2"/>
    <s v="09/2021"/>
    <s v="SL Natural Gas Generator"/>
    <n v="6"/>
    <s v="SL Natural Gas Generator - 1147"/>
    <x v="0"/>
    <x v="2"/>
  </r>
  <r>
    <n v="6933497"/>
    <n v="1"/>
    <x v="9"/>
    <n v="84"/>
    <n v="0"/>
    <n v="0"/>
    <n v="15590"/>
    <n v="0"/>
    <n v="15590"/>
    <n v="15590"/>
    <n v="0"/>
    <n v="0"/>
    <n v="15590"/>
    <n v="0"/>
    <n v="301"/>
    <n v="1"/>
    <n v="66"/>
    <x v="2"/>
    <s v="09/2021"/>
    <s v="A/C for Server Room"/>
    <n v="6"/>
    <s v="A/C for Server Room - 962"/>
    <x v="0"/>
    <x v="1"/>
  </r>
  <r>
    <n v="6933501"/>
    <n v="1"/>
    <x v="9"/>
    <n v="480"/>
    <n v="441"/>
    <n v="0"/>
    <n v="-31928.82"/>
    <n v="0"/>
    <n v="-31928.82"/>
    <n v="-2529.96"/>
    <n v="0"/>
    <n v="-29398.86"/>
    <n v="-2596.62"/>
    <n v="-66.66"/>
    <n v="301"/>
    <n v="1"/>
    <n v="66"/>
    <x v="2"/>
    <s v="09/2021"/>
    <s v="Dover Stover/Energy Lane Office"/>
    <n v="6"/>
    <s v="Dover Stover/Energy Lane Office - 1769"/>
    <x v="0"/>
    <x v="1"/>
  </r>
  <r>
    <n v="6933502"/>
    <n v="1"/>
    <x v="9"/>
    <n v="60"/>
    <n v="0"/>
    <n v="0"/>
    <n v="9591"/>
    <n v="0"/>
    <n v="9591"/>
    <n v="9591"/>
    <n v="0"/>
    <n v="0"/>
    <n v="9591"/>
    <n v="0"/>
    <n v="301"/>
    <n v="1"/>
    <n v="66"/>
    <x v="2"/>
    <s v="09/2021"/>
    <s v="A/C unit for Silver Lake Server roo"/>
    <n v="6"/>
    <s v="A/C unit for Silver Lake Server room - 910"/>
    <x v="0"/>
    <x v="2"/>
  </r>
  <r>
    <n v="6933554"/>
    <n v="1"/>
    <x v="9"/>
    <n v="120"/>
    <n v="74"/>
    <n v="0"/>
    <n v="8895.7000000000007"/>
    <n v="0"/>
    <n v="8895.7000000000007"/>
    <n v="3410"/>
    <n v="0"/>
    <n v="5485.7"/>
    <n v="3484.13"/>
    <n v="74.13"/>
    <n v="301"/>
    <n v="1"/>
    <n v="66"/>
    <x v="2"/>
    <s v="09/2021"/>
    <s v="2nd Flr HR Conference Room furnitur"/>
    <n v="6"/>
    <s v="2nd Flr HR Conference Room furniture-Also see Asset 1364 - 1721"/>
    <x v="0"/>
    <x v="1"/>
  </r>
  <r>
    <n v="6933747"/>
    <n v="1"/>
    <x v="9"/>
    <n v="60"/>
    <n v="0"/>
    <n v="0"/>
    <n v="32337.67"/>
    <n v="0"/>
    <n v="32337.67"/>
    <n v="32337.67"/>
    <n v="0"/>
    <n v="0"/>
    <n v="32337.67"/>
    <n v="0"/>
    <n v="301"/>
    <n v="1"/>
    <n v="66"/>
    <x v="2"/>
    <s v="09/2021"/>
    <s v="Renovations to Silver Lake Break ro"/>
    <n v="6"/>
    <s v="Renovations to Silver Lake Break room - 1350"/>
    <x v="0"/>
    <x v="2"/>
  </r>
  <r>
    <n v="6933761"/>
    <n v="1"/>
    <x v="9"/>
    <n v="120"/>
    <n v="30"/>
    <n v="0"/>
    <n v="-5165"/>
    <n v="0"/>
    <n v="-5165"/>
    <n v="-3845.73"/>
    <n v="0"/>
    <n v="-1319.27"/>
    <n v="-3889.71"/>
    <n v="-43.980000000000004"/>
    <n v="301"/>
    <n v="1"/>
    <n v="66"/>
    <x v="2"/>
    <s v="09/2021"/>
    <s v="Silver Lake Office Additions"/>
    <n v="6"/>
    <s v="Silver Lake Office Additions - 1169"/>
    <x v="0"/>
    <x v="2"/>
  </r>
  <r>
    <n v="6933766"/>
    <n v="1"/>
    <x v="9"/>
    <n v="120"/>
    <n v="80"/>
    <n v="0"/>
    <n v="28385.4"/>
    <n v="0"/>
    <n v="28385.4"/>
    <n v="9264.7000000000007"/>
    <n v="0"/>
    <n v="19120.7"/>
    <n v="9503.7099999999991"/>
    <n v="239.01"/>
    <n v="301"/>
    <n v="1"/>
    <n v="66"/>
    <x v="2"/>
    <s v="09/2021"/>
    <s v="Newark Office Project Management"/>
    <n v="6"/>
    <s v="Newark Office Project Management - 1746"/>
    <x v="0"/>
    <x v="3"/>
  </r>
  <r>
    <n v="6933768"/>
    <n v="1"/>
    <x v="9"/>
    <n v="84"/>
    <n v="37"/>
    <n v="0"/>
    <n v="414439.25"/>
    <n v="0"/>
    <n v="414439.25"/>
    <n v="231293.51"/>
    <n v="0"/>
    <n v="183145.74"/>
    <n v="236243.4"/>
    <n v="4949.8900000000003"/>
    <n v="301"/>
    <n v="1"/>
    <n v="66"/>
    <x v="2"/>
    <s v="09/2021"/>
    <s v="Middletown Office Leasehold Improv"/>
    <n v="6"/>
    <s v="Middletown Office Leasehold Improv - 114 Sandhill Drive - 1717"/>
    <x v="0"/>
    <x v="5"/>
  </r>
  <r>
    <n v="6933787"/>
    <n v="1"/>
    <x v="9"/>
    <n v="72"/>
    <n v="0"/>
    <n v="0"/>
    <n v="20736.3"/>
    <n v="0"/>
    <n v="20736.3"/>
    <n v="20736.3"/>
    <n v="0"/>
    <n v="0"/>
    <n v="20736.3"/>
    <n v="0"/>
    <n v="301"/>
    <n v="1"/>
    <n v="66"/>
    <x v="2"/>
    <s v="09/2021"/>
    <s v="Compass Pointe Bldg"/>
    <n v="6"/>
    <s v="Compass Pointe Bldg - 1074"/>
    <x v="0"/>
    <x v="4"/>
  </r>
  <r>
    <n v="6933798"/>
    <n v="1"/>
    <x v="9"/>
    <n v="120"/>
    <n v="84"/>
    <n v="0"/>
    <n v="45749.2"/>
    <n v="0"/>
    <n v="45749.2"/>
    <n v="13404.58"/>
    <n v="0"/>
    <n v="32344.62"/>
    <n v="13789.63"/>
    <n v="385.05"/>
    <n v="301"/>
    <n v="1"/>
    <n v="66"/>
    <x v="2"/>
    <s v="09/2021"/>
    <s v="Energy Lane Courtyard"/>
    <n v="6"/>
    <s v="Energy Lane Courtyard - 1794"/>
    <x v="0"/>
    <x v="1"/>
  </r>
  <r>
    <n v="6933929"/>
    <n v="1"/>
    <x v="9"/>
    <n v="120"/>
    <n v="27"/>
    <n v="0"/>
    <n v="8851"/>
    <n v="0"/>
    <n v="8851"/>
    <n v="6813.18"/>
    <n v="0"/>
    <n v="2037.82"/>
    <n v="6888.65"/>
    <n v="75.47"/>
    <n v="301"/>
    <n v="1"/>
    <n v="66"/>
    <x v="2"/>
    <s v="09/2021"/>
    <s v="SL Natural Gas Generator"/>
    <n v="6"/>
    <s v="SL Natural Gas Generator - 1162"/>
    <x v="0"/>
    <x v="2"/>
  </r>
  <r>
    <n v="6933939"/>
    <n v="1"/>
    <x v="9"/>
    <n v="78"/>
    <n v="0"/>
    <n v="0"/>
    <n v="986"/>
    <n v="0"/>
    <n v="986"/>
    <n v="986"/>
    <n v="0"/>
    <n v="0"/>
    <n v="986"/>
    <n v="0"/>
    <n v="301"/>
    <n v="1"/>
    <n v="66"/>
    <x v="2"/>
    <s v="09/2021"/>
    <s v="COMPASS POINTE BLDG"/>
    <n v="6"/>
    <s v="COMPASS POINTE BLDG - 1045"/>
    <x v="0"/>
    <x v="4"/>
  </r>
  <r>
    <n v="6933940"/>
    <n v="1"/>
    <x v="9"/>
    <n v="480"/>
    <n v="441"/>
    <n v="0"/>
    <n v="-0.01"/>
    <n v="0"/>
    <n v="-0.01"/>
    <n v="-0.01"/>
    <n v="0"/>
    <n v="0"/>
    <n v="-0.01"/>
    <n v="0"/>
    <n v="301"/>
    <n v="1"/>
    <n v="66"/>
    <x v="2"/>
    <s v="09/2021"/>
    <s v="Dover Stover/Energy Lane Office"/>
    <n v="6"/>
    <s v="Dover Stover/Energy Lane Office - 1760"/>
    <x v="0"/>
    <x v="1"/>
  </r>
  <r>
    <n v="6933947"/>
    <n v="1"/>
    <x v="9"/>
    <n v="120"/>
    <n v="85"/>
    <n v="0"/>
    <n v="5071.68"/>
    <n v="0"/>
    <n v="5071.68"/>
    <n v="1443.64"/>
    <n v="0"/>
    <n v="3628.04"/>
    <n v="1486.32"/>
    <n v="42.68"/>
    <n v="301"/>
    <n v="1"/>
    <n v="66"/>
    <x v="2"/>
    <s v="09/2021"/>
    <s v="Energy Lane Courtyard"/>
    <n v="6"/>
    <s v="Energy Lane Courtyard - 1788"/>
    <x v="0"/>
    <x v="1"/>
  </r>
  <r>
    <n v="6933948"/>
    <n v="1"/>
    <x v="9"/>
    <n v="120"/>
    <n v="87"/>
    <n v="0"/>
    <n v="832"/>
    <n v="0"/>
    <n v="832"/>
    <n v="222.93"/>
    <n v="0"/>
    <n v="609.07000000000005"/>
    <n v="229.93"/>
    <n v="7"/>
    <n v="301"/>
    <n v="1"/>
    <n v="66"/>
    <x v="2"/>
    <s v="09/2021"/>
    <s v="Energy Lane Courtyard"/>
    <n v="6"/>
    <s v="Energy Lane Courtyard - 1802"/>
    <x v="0"/>
    <x v="1"/>
  </r>
  <r>
    <n v="6933955"/>
    <n v="1"/>
    <x v="9"/>
    <n v="120"/>
    <n v="28"/>
    <n v="0"/>
    <n v="66814"/>
    <n v="0"/>
    <n v="66814"/>
    <n v="50869.79"/>
    <n v="0"/>
    <n v="15944.21"/>
    <n v="51439.23"/>
    <n v="569.44000000000005"/>
    <n v="301"/>
    <n v="1"/>
    <n v="66"/>
    <x v="2"/>
    <s v="09/2021"/>
    <s v="Carrier VAV Temp Controls"/>
    <n v="6"/>
    <s v="Carrier VAV Temp Controls - 1168"/>
    <x v="0"/>
    <x v="1"/>
  </r>
  <r>
    <n v="6934012"/>
    <n v="1"/>
    <x v="9"/>
    <n v="36"/>
    <n v="5"/>
    <n v="0"/>
    <n v="50997.78"/>
    <n v="0"/>
    <n v="50997.78"/>
    <n v="43743.76"/>
    <n v="0"/>
    <n v="7254.02"/>
    <n v="45194.559999999998"/>
    <n v="1450.8"/>
    <n v="301"/>
    <n v="1"/>
    <n v="66"/>
    <x v="2"/>
    <s v="09/2021"/>
    <s v="Compass Point Office Renov"/>
    <n v="6"/>
    <s v="Compass Point Office Renov - 1814"/>
    <x v="0"/>
    <x v="4"/>
  </r>
  <r>
    <n v="6934035"/>
    <n v="1"/>
    <x v="9"/>
    <n v="36"/>
    <n v="7"/>
    <n v="0"/>
    <n v="3759.23"/>
    <n v="0"/>
    <n v="3759.23"/>
    <n v="3010.96"/>
    <n v="0"/>
    <n v="748.27"/>
    <n v="3117.86"/>
    <n v="106.9"/>
    <n v="301"/>
    <n v="1"/>
    <n v="66"/>
    <x v="2"/>
    <s v="09/2021"/>
    <s v="Compass Point Office Renov"/>
    <n v="6"/>
    <s v="Compass Point Office Renov - 1820"/>
    <x v="0"/>
    <x v="4"/>
  </r>
  <r>
    <n v="6934039"/>
    <n v="1"/>
    <x v="9"/>
    <n v="120"/>
    <n v="93"/>
    <n v="0"/>
    <n v="4665.62"/>
    <n v="0"/>
    <n v="4665.62"/>
    <n v="1016.64"/>
    <n v="0"/>
    <n v="3648.98"/>
    <n v="1055.8800000000001"/>
    <n v="39.24"/>
    <n v="301"/>
    <n v="1"/>
    <n v="66"/>
    <x v="2"/>
    <s v="09/2021"/>
    <s v="RT113 Signage"/>
    <n v="6"/>
    <s v="RT113 Signage - 1829"/>
    <x v="0"/>
    <x v="1"/>
  </r>
  <r>
    <n v="6934041"/>
    <n v="1"/>
    <x v="9"/>
    <n v="36"/>
    <n v="5"/>
    <n v="0"/>
    <n v="11188.6"/>
    <n v="0"/>
    <n v="11188.6"/>
    <n v="9560.6299999999992"/>
    <n v="0"/>
    <n v="1627.97"/>
    <n v="9886.2199999999993"/>
    <n v="325.59000000000003"/>
    <n v="301"/>
    <n v="1"/>
    <n v="66"/>
    <x v="2"/>
    <s v="09/2021"/>
    <s v="Compass Point Kitchen Renov"/>
    <n v="6"/>
    <s v="Compass Point Kitchen Renov - 1815"/>
    <x v="0"/>
    <x v="4"/>
  </r>
  <r>
    <n v="6934043"/>
    <n v="1"/>
    <x v="9"/>
    <n v="36"/>
    <n v="8"/>
    <n v="0"/>
    <n v="583.21"/>
    <n v="0"/>
    <n v="583.21"/>
    <n v="450.6"/>
    <n v="0"/>
    <n v="132.61000000000001"/>
    <n v="467.18"/>
    <n v="16.580000000000002"/>
    <n v="301"/>
    <n v="1"/>
    <n v="66"/>
    <x v="2"/>
    <s v="09/2021"/>
    <s v="Compass Point Office Renov"/>
    <n v="6"/>
    <s v="Compass Point Office Renov - 1826"/>
    <x v="0"/>
    <x v="4"/>
  </r>
  <r>
    <n v="6934046"/>
    <n v="1"/>
    <x v="9"/>
    <n v="120"/>
    <n v="99"/>
    <n v="0"/>
    <n v="-4078.65"/>
    <n v="0"/>
    <n v="-4078.65"/>
    <n v="-684.44"/>
    <n v="0"/>
    <n v="-3394.21"/>
    <n v="-718.72"/>
    <n v="-34.28"/>
    <n v="301"/>
    <n v="1"/>
    <n v="66"/>
    <x v="2"/>
    <s v="09/2021"/>
    <s v="Energy Lane Courtyard"/>
    <n v="6"/>
    <s v="Energy Lane Courtyard - 1850"/>
    <x v="0"/>
    <x v="1"/>
  </r>
  <r>
    <n v="6934048"/>
    <n v="1"/>
    <x v="9"/>
    <n v="120"/>
    <n v="92"/>
    <n v="0"/>
    <n v="20937.93"/>
    <n v="0"/>
    <n v="20937.93"/>
    <n v="4736.91"/>
    <n v="0"/>
    <n v="16201.02"/>
    <n v="4913.01"/>
    <n v="176.1"/>
    <n v="301"/>
    <n v="1"/>
    <n v="66"/>
    <x v="2"/>
    <s v="09/2021"/>
    <s v="RT113 Signage"/>
    <n v="6"/>
    <s v="RT113 Signage - 1828"/>
    <x v="0"/>
    <x v="1"/>
  </r>
  <r>
    <n v="6934071"/>
    <n v="1"/>
    <x v="9"/>
    <n v="36"/>
    <n v="6"/>
    <n v="0"/>
    <n v="20223.07"/>
    <n v="0"/>
    <n v="20223.07"/>
    <n v="16771.740000000002"/>
    <n v="0"/>
    <n v="3451.33"/>
    <n v="17346.96"/>
    <n v="575.22"/>
    <n v="301"/>
    <n v="1"/>
    <n v="66"/>
    <x v="2"/>
    <s v="09/2021"/>
    <s v="Compass Point Office Renov"/>
    <n v="6"/>
    <s v="Compass Point Office Renov - 1819"/>
    <x v="0"/>
    <x v="4"/>
  </r>
  <r>
    <n v="6934074"/>
    <n v="1"/>
    <x v="9"/>
    <n v="480"/>
    <n v="459"/>
    <n v="0"/>
    <n v="-1918.1"/>
    <n v="0"/>
    <n v="-1918.1"/>
    <n v="-79.98"/>
    <n v="0"/>
    <n v="-1838.12"/>
    <n v="-83.98"/>
    <n v="-4"/>
    <n v="301"/>
    <n v="1"/>
    <n v="66"/>
    <x v="2"/>
    <s v="09/2021"/>
    <s v="Dover Stover/Energy Lane Office"/>
    <n v="6"/>
    <s v="Dover Stover/Energy Lane Office - 1849"/>
    <x v="0"/>
    <x v="1"/>
  </r>
  <r>
    <n v="7003661"/>
    <n v="1"/>
    <x v="9"/>
    <n v="120"/>
    <n v="102"/>
    <n v="0"/>
    <n v="12534.17"/>
    <n v="0"/>
    <n v="12534.17"/>
    <n v="1789.89"/>
    <n v="0"/>
    <n v="10744.28"/>
    <n v="1895.23"/>
    <n v="105.34"/>
    <n v="301"/>
    <n v="1"/>
    <n v="66"/>
    <x v="2"/>
    <s v="09/2021"/>
    <s v="Energy Lane Warehouse Office"/>
    <n v="6"/>
    <s v="Energy Lane Warehouse Office for Bldg Mgr (share w/DE Div) - 1850"/>
    <x v="0"/>
    <x v="1"/>
  </r>
  <r>
    <n v="6933472"/>
    <n v="1"/>
    <x v="9"/>
    <n v="120"/>
    <n v="80"/>
    <n v="0"/>
    <n v="421491.92"/>
    <n v="0"/>
    <n v="421491.92"/>
    <n v="137570.26999999999"/>
    <n v="0"/>
    <n v="283921.65000000002"/>
    <n v="141119.29"/>
    <n v="3549.02"/>
    <n v="302"/>
    <n v="1"/>
    <n v="67"/>
    <x v="3"/>
    <s v="09/2021"/>
    <s v="Newark Office Construction"/>
    <n v="6"/>
    <s v="Newark Office Construction - 1750"/>
    <x v="0"/>
    <x v="3"/>
  </r>
  <r>
    <n v="1624201"/>
    <n v="1"/>
    <x v="9"/>
    <n v="120"/>
    <n v="107"/>
    <n v="0"/>
    <n v="56999.24"/>
    <n v="0"/>
    <n v="56999.24"/>
    <n v="4615.93"/>
    <n v="0"/>
    <n v="52383.31"/>
    <n v="5105.49"/>
    <n v="489.56"/>
    <n v="303"/>
    <n v="1"/>
    <n v="68"/>
    <x v="4"/>
    <s v="09/2021"/>
    <s v="Satellite Office Srv Repl"/>
    <n v="2"/>
    <s v="Satellite Office Srv Repl"/>
    <x v="0"/>
    <x v="0"/>
  </r>
  <r>
    <n v="3775369"/>
    <n v="1"/>
    <x v="9"/>
    <n v="120"/>
    <n v="112"/>
    <n v="0"/>
    <n v="64000"/>
    <n v="0"/>
    <n v="64000"/>
    <n v="4266.6400000000003"/>
    <n v="0"/>
    <n v="59733.36"/>
    <n v="4799.97"/>
    <n v="533.33000000000004"/>
    <n v="303"/>
    <n v="1"/>
    <n v="68"/>
    <x v="4"/>
    <s v="09/2021"/>
    <s v="Energy Lane Acct Workstation"/>
    <n v="2"/>
    <s v="Energy Lane Acct Workstation"/>
    <x v="0"/>
    <x v="0"/>
  </r>
  <r>
    <n v="6932897"/>
    <n v="1"/>
    <x v="9"/>
    <n v="84"/>
    <n v="35"/>
    <n v="0"/>
    <n v="4165.5"/>
    <n v="0"/>
    <n v="4165.5"/>
    <n v="2429.89"/>
    <n v="0"/>
    <n v="1735.61"/>
    <n v="2479.48"/>
    <n v="49.59"/>
    <n v="303"/>
    <n v="1"/>
    <n v="68"/>
    <x v="4"/>
    <s v="09/2021"/>
    <s v="Phones, (12) Cisco IP phones 8851"/>
    <n v="2"/>
    <s v="Phones, (12) Cisco IP phones 8851 - 1580"/>
    <x v="0"/>
    <x v="0"/>
  </r>
  <r>
    <n v="6932927"/>
    <n v="1"/>
    <x v="9"/>
    <n v="120"/>
    <n v="80"/>
    <n v="0"/>
    <n v="127887.5"/>
    <n v="0"/>
    <n v="127887.5"/>
    <n v="41741.06"/>
    <n v="0"/>
    <n v="86146.44"/>
    <n v="42817.89"/>
    <n v="1076.83"/>
    <n v="303"/>
    <n v="1"/>
    <n v="68"/>
    <x v="4"/>
    <s v="09/2021"/>
    <s v="Newark Office Furniture"/>
    <n v="2"/>
    <s v="Newark Office Furniture - 1754"/>
    <x v="0"/>
    <x v="0"/>
  </r>
  <r>
    <n v="6932928"/>
    <n v="1"/>
    <x v="9"/>
    <n v="120"/>
    <n v="81"/>
    <n v="0"/>
    <n v="25577.5"/>
    <n v="0"/>
    <n v="25577.5"/>
    <n v="8134.65"/>
    <n v="0"/>
    <n v="17442.849999999999"/>
    <n v="8349.99"/>
    <n v="215.34"/>
    <n v="303"/>
    <n v="1"/>
    <n v="68"/>
    <x v="4"/>
    <s v="09/2021"/>
    <s v="Newark Office Furniture"/>
    <n v="2"/>
    <s v="Newark Office Furniture - 1765"/>
    <x v="0"/>
    <x v="0"/>
  </r>
  <r>
    <n v="6932960"/>
    <n v="1"/>
    <x v="9"/>
    <n v="120"/>
    <n v="81"/>
    <n v="0"/>
    <n v="-18529.939999999999"/>
    <n v="0"/>
    <n v="-18529.939999999999"/>
    <n v="-5893.31"/>
    <n v="0"/>
    <n v="-12636.63"/>
    <n v="-6049.32"/>
    <n v="-156.01"/>
    <n v="303"/>
    <n v="1"/>
    <n v="68"/>
    <x v="4"/>
    <s v="09/2021"/>
    <s v="Energy Lane FFE"/>
    <n v="2"/>
    <s v="Energy Lane FFE - 1768"/>
    <x v="0"/>
    <x v="0"/>
  </r>
  <r>
    <n v="6933042"/>
    <n v="1"/>
    <x v="9"/>
    <n v="120"/>
    <n v="35"/>
    <n v="0"/>
    <n v="14658"/>
    <n v="0"/>
    <n v="14658"/>
    <n v="10298.93"/>
    <n v="0"/>
    <n v="4359.07"/>
    <n v="10423.469999999999"/>
    <n v="124.54"/>
    <n v="303"/>
    <n v="1"/>
    <n v="68"/>
    <x v="4"/>
    <s v="09/2021"/>
    <s v="Replace SL Sidewalks"/>
    <n v="2"/>
    <s v="Replace SL Sidewalks - 1198"/>
    <x v="0"/>
    <x v="0"/>
  </r>
  <r>
    <n v="6933054"/>
    <n v="1"/>
    <x v="9"/>
    <n v="84"/>
    <n v="24"/>
    <n v="0"/>
    <n v="4718.75"/>
    <n v="0"/>
    <n v="4718.75"/>
    <n v="3370.55"/>
    <n v="0"/>
    <n v="1348.2"/>
    <n v="3426.73"/>
    <n v="56.18"/>
    <n v="303"/>
    <n v="1"/>
    <n v="68"/>
    <x v="4"/>
    <s v="09/2021"/>
    <s v="Soundmasking system furniture for 2"/>
    <n v="2"/>
    <s v="Soundmasking system furniture for 2nd flr SL - 1363"/>
    <x v="0"/>
    <x v="0"/>
  </r>
  <r>
    <n v="6933062"/>
    <n v="1"/>
    <x v="9"/>
    <n v="120"/>
    <n v="82"/>
    <n v="0"/>
    <n v="14930.5"/>
    <n v="0"/>
    <n v="14930.5"/>
    <n v="4623.88"/>
    <n v="0"/>
    <n v="10306.620000000001"/>
    <n v="4749.57"/>
    <n v="125.69"/>
    <n v="303"/>
    <n v="1"/>
    <n v="68"/>
    <x v="4"/>
    <s v="09/2021"/>
    <s v="Newark Office Furniture"/>
    <n v="2"/>
    <s v="Newark Office Furniture - 1773"/>
    <x v="0"/>
    <x v="0"/>
  </r>
  <r>
    <n v="6933199"/>
    <n v="1"/>
    <x v="9"/>
    <n v="120"/>
    <n v="83"/>
    <n v="0"/>
    <n v="5814"/>
    <n v="0"/>
    <n v="5814"/>
    <n v="1752.04"/>
    <n v="0"/>
    <n v="4061.96"/>
    <n v="1800.98"/>
    <n v="48.94"/>
    <n v="303"/>
    <n v="1"/>
    <n v="68"/>
    <x v="4"/>
    <s v="09/2021"/>
    <s v="Newark Office Furniture"/>
    <n v="2"/>
    <s v="Newark Office Furniture - 1780"/>
    <x v="0"/>
    <x v="0"/>
  </r>
  <r>
    <n v="6933200"/>
    <n v="1"/>
    <x v="9"/>
    <n v="120"/>
    <n v="87"/>
    <n v="0"/>
    <n v="2548.48"/>
    <n v="0"/>
    <n v="2548.48"/>
    <n v="682.84"/>
    <n v="0"/>
    <n v="1865.64"/>
    <n v="704.28"/>
    <n v="21.44"/>
    <n v="303"/>
    <n v="1"/>
    <n v="68"/>
    <x v="4"/>
    <s v="09/2021"/>
    <s v="Newark Office Furniture"/>
    <n v="2"/>
    <s v="Newark Office Furniture - 1804"/>
    <x v="0"/>
    <x v="0"/>
  </r>
  <r>
    <n v="6933226"/>
    <n v="1"/>
    <x v="9"/>
    <n v="120"/>
    <n v="20"/>
    <n v="0"/>
    <n v="8659.32"/>
    <n v="0"/>
    <n v="8659.32"/>
    <n v="7176.02"/>
    <n v="0"/>
    <n v="1483.3"/>
    <n v="7250.19"/>
    <n v="74.17"/>
    <n v="303"/>
    <n v="1"/>
    <n v="68"/>
    <x v="4"/>
    <s v="09/2021"/>
    <s v="7 Filing Cabinets"/>
    <n v="2"/>
    <s v="7 Filing Cabinets - 1156"/>
    <x v="0"/>
    <x v="0"/>
  </r>
  <r>
    <n v="6933336"/>
    <n v="1"/>
    <x v="9"/>
    <n v="120"/>
    <n v="35"/>
    <n v="0"/>
    <n v="19609"/>
    <n v="0"/>
    <n v="19609"/>
    <n v="13777.52"/>
    <n v="0"/>
    <n v="5831.48"/>
    <n v="13944.13"/>
    <n v="166.61"/>
    <n v="303"/>
    <n v="1"/>
    <n v="68"/>
    <x v="4"/>
    <s v="09/2021"/>
    <s v="Patio Replacement"/>
    <n v="2"/>
    <s v="Patio Replacement - 1199"/>
    <x v="0"/>
    <x v="0"/>
  </r>
  <r>
    <n v="6933374"/>
    <n v="1"/>
    <x v="9"/>
    <n v="84"/>
    <n v="27"/>
    <n v="0"/>
    <n v="17937.05"/>
    <n v="0"/>
    <n v="17937.05"/>
    <n v="12037.47"/>
    <n v="0"/>
    <n v="5899.58"/>
    <n v="12255.97"/>
    <n v="218.5"/>
    <n v="303"/>
    <n v="1"/>
    <n v="68"/>
    <x v="4"/>
    <s v="09/2021"/>
    <s v="Cambridge Noise Masking Sound Syste"/>
    <n v="2"/>
    <s v="Cambridge Noise Masking Sound System - 1481"/>
    <x v="0"/>
    <x v="0"/>
  </r>
  <r>
    <n v="6933473"/>
    <n v="1"/>
    <x v="9"/>
    <n v="120"/>
    <n v="80"/>
    <n v="0"/>
    <n v="102310"/>
    <n v="0"/>
    <n v="102310"/>
    <n v="33392.81"/>
    <n v="0"/>
    <n v="68917.19"/>
    <n v="34254.269999999997"/>
    <n v="861.46"/>
    <n v="303"/>
    <n v="1"/>
    <n v="68"/>
    <x v="4"/>
    <s v="09/2021"/>
    <s v="Newark Office Furniture"/>
    <n v="2"/>
    <s v="Newark Office Furniture - 1751"/>
    <x v="0"/>
    <x v="0"/>
  </r>
  <r>
    <n v="6933478"/>
    <n v="1"/>
    <x v="9"/>
    <n v="120"/>
    <n v="20"/>
    <n v="0"/>
    <n v="17269.23"/>
    <n v="0"/>
    <n v="17269.23"/>
    <n v="14311.09"/>
    <n v="0"/>
    <n v="2958.14"/>
    <n v="14459"/>
    <n v="147.91"/>
    <n v="303"/>
    <n v="1"/>
    <n v="68"/>
    <x v="4"/>
    <s v="09/2021"/>
    <s v="Office Furniture-Sergio Garrillos"/>
    <n v="2"/>
    <s v="Office Furniture-Sergio Garrillos - 1130"/>
    <x v="0"/>
    <x v="0"/>
  </r>
  <r>
    <n v="6933505"/>
    <n v="1"/>
    <x v="9"/>
    <n v="120"/>
    <n v="11"/>
    <n v="0"/>
    <n v="14149.18"/>
    <n v="0"/>
    <n v="14149.18"/>
    <n v="12804.15"/>
    <n v="0"/>
    <n v="1345.03"/>
    <n v="12926.43"/>
    <n v="122.28"/>
    <n v="303"/>
    <n v="1"/>
    <n v="68"/>
    <x v="4"/>
    <s v="09/2021"/>
    <s v="Compass Pointe Office Furn"/>
    <n v="2"/>
    <s v="Compass Pointe Office Furn - 1160"/>
    <x v="0"/>
    <x v="0"/>
  </r>
  <r>
    <n v="6933649"/>
    <n v="1"/>
    <x v="9"/>
    <n v="84"/>
    <n v="26"/>
    <n v="0"/>
    <n v="8664.94"/>
    <n v="0"/>
    <n v="8664.94"/>
    <n v="5982.91"/>
    <n v="0"/>
    <n v="2682.03"/>
    <n v="6086.07"/>
    <n v="103.16"/>
    <n v="303"/>
    <n v="1"/>
    <n v="68"/>
    <x v="4"/>
    <s v="09/2021"/>
    <s v="Breakroom &amp; Atruim Furniture at Sil"/>
    <n v="2"/>
    <s v="Breakroom &amp; Atruim Furniture at Silver Lake - 1442"/>
    <x v="0"/>
    <x v="0"/>
  </r>
  <r>
    <n v="6933653"/>
    <n v="1"/>
    <x v="9"/>
    <n v="120"/>
    <n v="87"/>
    <n v="0"/>
    <n v="-16938.03"/>
    <n v="0"/>
    <n v="-16938.03"/>
    <n v="-4538.72"/>
    <n v="0"/>
    <n v="-12399.31"/>
    <n v="-4681.24"/>
    <n v="-142.52000000000001"/>
    <n v="303"/>
    <n v="1"/>
    <n v="68"/>
    <x v="4"/>
    <s v="09/2021"/>
    <s v="Energy Lane FFE"/>
    <n v="2"/>
    <s v="Energy Lane FFE - 1803"/>
    <x v="0"/>
    <x v="0"/>
  </r>
  <r>
    <n v="6933657"/>
    <n v="1"/>
    <x v="9"/>
    <n v="60"/>
    <n v="6"/>
    <n v="0"/>
    <n v="12438"/>
    <n v="0"/>
    <n v="12438"/>
    <n v="11137.65"/>
    <n v="0"/>
    <n v="1300.3499999999999"/>
    <n v="11354.38"/>
    <n v="216.73000000000002"/>
    <n v="303"/>
    <n v="1"/>
    <n v="68"/>
    <x v="4"/>
    <s v="09/2021"/>
    <s v="Cambridge Noise Masking Syst at Com"/>
    <n v="2"/>
    <s v="Cambridge Noise Masking Syst at Compass Pointe - 1523"/>
    <x v="0"/>
    <x v="0"/>
  </r>
  <r>
    <n v="6933765"/>
    <n v="1"/>
    <x v="9"/>
    <n v="120"/>
    <n v="84"/>
    <n v="0"/>
    <n v="11534.5"/>
    <n v="0"/>
    <n v="11534.5"/>
    <n v="3379.57"/>
    <n v="0"/>
    <n v="8154.93"/>
    <n v="3476.65"/>
    <n v="97.08"/>
    <n v="303"/>
    <n v="1"/>
    <n v="68"/>
    <x v="4"/>
    <s v="09/2021"/>
    <s v="Newark Office Furniture"/>
    <n v="2"/>
    <s v="Newark Office Furniture - 1785"/>
    <x v="0"/>
    <x v="0"/>
  </r>
  <r>
    <n v="6933854"/>
    <n v="1"/>
    <x v="9"/>
    <n v="84"/>
    <n v="35"/>
    <n v="0"/>
    <n v="82147.13"/>
    <n v="0"/>
    <n v="82147.13"/>
    <n v="47919.14"/>
    <n v="0"/>
    <n v="34227.99"/>
    <n v="48897.08"/>
    <n v="977.94"/>
    <n v="303"/>
    <n v="1"/>
    <n v="68"/>
    <x v="4"/>
    <s v="09/2021"/>
    <s v="CISCO phone system equip at Energy"/>
    <n v="2"/>
    <s v="CISCO phone system equip at Energy Lane - 1581"/>
    <x v="0"/>
    <x v="0"/>
  </r>
  <r>
    <n v="6933922"/>
    <n v="1"/>
    <x v="9"/>
    <n v="120"/>
    <n v="86"/>
    <n v="0"/>
    <n v="10999"/>
    <n v="0"/>
    <n v="10999"/>
    <n v="3039.15"/>
    <n v="0"/>
    <n v="7959.85"/>
    <n v="3131.71"/>
    <n v="92.56"/>
    <n v="303"/>
    <n v="1"/>
    <n v="68"/>
    <x v="4"/>
    <s v="09/2021"/>
    <s v="Newark Office Furniture"/>
    <n v="2"/>
    <s v="Newark Office Furniture - 1796"/>
    <x v="0"/>
    <x v="0"/>
  </r>
  <r>
    <n v="6933941"/>
    <n v="1"/>
    <x v="9"/>
    <n v="120"/>
    <n v="81"/>
    <n v="0"/>
    <n v="31928.82"/>
    <n v="0"/>
    <n v="31928.82"/>
    <n v="10154.73"/>
    <n v="0"/>
    <n v="21774.09"/>
    <n v="10423.549999999999"/>
    <n v="268.82"/>
    <n v="303"/>
    <n v="1"/>
    <n v="68"/>
    <x v="4"/>
    <s v="09/2021"/>
    <s v="Dover Stover/Energy Lane Office"/>
    <n v="2"/>
    <s v="Dover Stover/Energy Lane Office - 1770"/>
    <x v="0"/>
    <x v="0"/>
  </r>
  <r>
    <n v="6933949"/>
    <n v="1"/>
    <x v="9"/>
    <n v="120"/>
    <n v="80"/>
    <n v="0"/>
    <n v="388964.21"/>
    <n v="0"/>
    <n v="388964.21"/>
    <n v="126953.55"/>
    <n v="0"/>
    <n v="262010.66"/>
    <n v="130228.68"/>
    <n v="3275.13"/>
    <n v="303"/>
    <n v="1"/>
    <n v="68"/>
    <x v="4"/>
    <s v="09/2021"/>
    <s v="Energy Lane FFE"/>
    <n v="2"/>
    <s v="Energy Lane FFE - 1753"/>
    <x v="0"/>
    <x v="0"/>
  </r>
  <r>
    <n v="6934015"/>
    <n v="1"/>
    <x v="9"/>
    <n v="120"/>
    <n v="93"/>
    <n v="0"/>
    <n v="4385.91"/>
    <n v="0"/>
    <n v="4385.91"/>
    <n v="955.61"/>
    <n v="0"/>
    <n v="3430.3"/>
    <n v="992.49"/>
    <n v="36.880000000000003"/>
    <n v="303"/>
    <n v="1"/>
    <n v="68"/>
    <x v="4"/>
    <s v="09/2021"/>
    <s v="Energy Lane FFE"/>
    <n v="2"/>
    <s v="Energy Lane FFE - 1831"/>
    <x v="0"/>
    <x v="0"/>
  </r>
  <r>
    <n v="6934016"/>
    <n v="1"/>
    <x v="9"/>
    <n v="120"/>
    <n v="99"/>
    <n v="0"/>
    <n v="7252.01"/>
    <n v="0"/>
    <n v="7252.01"/>
    <n v="1217.0899999999999"/>
    <n v="0"/>
    <n v="6034.92"/>
    <n v="1278.05"/>
    <n v="60.96"/>
    <n v="303"/>
    <n v="1"/>
    <n v="68"/>
    <x v="4"/>
    <s v="09/2021"/>
    <s v="Energy Lane FFE"/>
    <n v="2"/>
    <s v="Energy Lane FFE - 1851"/>
    <x v="0"/>
    <x v="0"/>
  </r>
  <r>
    <n v="6934037"/>
    <n v="1"/>
    <x v="9"/>
    <n v="120"/>
    <n v="96"/>
    <n v="0"/>
    <n v="29532.95"/>
    <n v="0"/>
    <n v="29532.95"/>
    <n v="5695.67"/>
    <n v="0"/>
    <n v="23837.279999999999"/>
    <n v="5943.98"/>
    <n v="248.31"/>
    <n v="303"/>
    <n v="1"/>
    <n v="68"/>
    <x v="4"/>
    <s v="09/2021"/>
    <s v="Energy Lane FFE"/>
    <n v="2"/>
    <s v="Energy Lane FFE - 1841"/>
    <x v="0"/>
    <x v="0"/>
  </r>
  <r>
    <n v="6934038"/>
    <n v="1"/>
    <x v="9"/>
    <n v="120"/>
    <n v="97"/>
    <n v="0"/>
    <n v="4824.55"/>
    <n v="0"/>
    <n v="4824.55"/>
    <n v="890.19"/>
    <n v="0"/>
    <n v="3934.36"/>
    <n v="930.75"/>
    <n v="40.56"/>
    <n v="303"/>
    <n v="1"/>
    <n v="68"/>
    <x v="4"/>
    <s v="09/2021"/>
    <s v="Energy Lane FFE"/>
    <n v="2"/>
    <s v="Energy Lane FFE - 1843"/>
    <x v="0"/>
    <x v="0"/>
  </r>
  <r>
    <n v="6934047"/>
    <n v="1"/>
    <x v="9"/>
    <n v="120"/>
    <n v="89"/>
    <n v="0"/>
    <n v="3574"/>
    <n v="0"/>
    <n v="3574"/>
    <n v="898.08"/>
    <n v="0"/>
    <n v="2675.92"/>
    <n v="928.15"/>
    <n v="30.07"/>
    <n v="303"/>
    <n v="1"/>
    <n v="68"/>
    <x v="4"/>
    <s v="09/2021"/>
    <s v="Newark Office Furniture"/>
    <n v="2"/>
    <s v="Newark Office Furniture - 1812"/>
    <x v="0"/>
    <x v="0"/>
  </r>
  <r>
    <n v="17729244"/>
    <n v="1"/>
    <x v="9"/>
    <n v="120"/>
    <n v="115"/>
    <n v="0"/>
    <n v="89857.74"/>
    <n v="0"/>
    <n v="89857.74"/>
    <n v="3526.67"/>
    <n v="0"/>
    <n v="86331.07"/>
    <n v="4277.37"/>
    <n v="750.7"/>
    <n v="303"/>
    <n v="1"/>
    <n v="68"/>
    <x v="4"/>
    <s v="09/2021"/>
    <s v="CU20240111   COLO Firewall Replacem"/>
    <n v="2"/>
    <s v="CU20240111   COLO Firewall Replacement"/>
    <x v="0"/>
    <x v="0"/>
  </r>
  <r>
    <n v="17729247"/>
    <n v="1"/>
    <x v="9"/>
    <n v="120"/>
    <n v="115"/>
    <n v="0"/>
    <n v="30573.07"/>
    <n v="0"/>
    <n v="30573.07"/>
    <n v="1273.9000000000001"/>
    <n v="0"/>
    <n v="29299.17"/>
    <n v="1528.68"/>
    <n v="254.78"/>
    <n v="303"/>
    <n v="1"/>
    <n v="68"/>
    <x v="4"/>
    <s v="09/2021"/>
    <s v="CU20240112   Failed Equip Remote Si"/>
    <n v="2"/>
    <s v="CU20240112   Failed Equip Remote Sites"/>
    <x v="0"/>
    <x v="0"/>
  </r>
  <r>
    <n v="1624198"/>
    <n v="1"/>
    <x v="9"/>
    <n v="60"/>
    <n v="47"/>
    <n v="0"/>
    <n v="0"/>
    <n v="0"/>
    <n v="0"/>
    <n v="0"/>
    <n v="0"/>
    <n v="0"/>
    <n v="0"/>
    <n v="0"/>
    <n v="304"/>
    <n v="1"/>
    <n v="69"/>
    <x v="5"/>
    <s v="09/2021"/>
    <s v="Data Center Move Core Infra"/>
    <n v="2"/>
    <s v="Data Center Move Core Infra"/>
    <x v="0"/>
    <x v="0"/>
  </r>
  <r>
    <n v="1624204"/>
    <n v="1"/>
    <x v="9"/>
    <n v="60"/>
    <n v="47"/>
    <n v="0"/>
    <n v="0"/>
    <n v="0"/>
    <n v="0"/>
    <n v="0"/>
    <n v="0"/>
    <n v="0"/>
    <n v="0"/>
    <n v="0"/>
    <n v="304"/>
    <n v="1"/>
    <n v="69"/>
    <x v="5"/>
    <s v="09/2021"/>
    <s v="Site Refresh SD WAN"/>
    <n v="2"/>
    <s v="Site Refresh SD WAN"/>
    <x v="0"/>
    <x v="0"/>
  </r>
  <r>
    <n v="2272866"/>
    <n v="1"/>
    <x v="9"/>
    <n v="60"/>
    <n v="48"/>
    <n v="0"/>
    <n v="0"/>
    <n v="0"/>
    <n v="0"/>
    <n v="0"/>
    <n v="0"/>
    <n v="0"/>
    <n v="0"/>
    <n v="0"/>
    <n v="304"/>
    <n v="1"/>
    <n v="69"/>
    <x v="5"/>
    <s v="09/2021"/>
    <s v="Windows 10 Deployment"/>
    <n v="2"/>
    <s v="Windows 10 Deployment"/>
    <x v="0"/>
    <x v="0"/>
  </r>
  <r>
    <n v="2272871"/>
    <n v="1"/>
    <x v="9"/>
    <n v="60"/>
    <n v="48"/>
    <n v="0"/>
    <n v="11884.06"/>
    <n v="0"/>
    <n v="11884.06"/>
    <n v="2376.84"/>
    <n v="0"/>
    <n v="9507.2199999999993"/>
    <n v="2574.91"/>
    <n v="198.07"/>
    <n v="304"/>
    <n v="1"/>
    <n v="69"/>
    <x v="5"/>
    <s v="09/2021"/>
    <s v="Computer Purchase 01"/>
    <n v="2"/>
    <s v="Computer Purchase 01"/>
    <x v="0"/>
    <x v="0"/>
  </r>
  <r>
    <n v="2272876"/>
    <n v="1"/>
    <x v="9"/>
    <n v="60"/>
    <n v="49"/>
    <n v="0"/>
    <n v="115992.24"/>
    <n v="0"/>
    <n v="115992.24"/>
    <n v="14914.57"/>
    <n v="0"/>
    <n v="101077.67"/>
    <n v="16977.38"/>
    <n v="2062.81"/>
    <n v="304"/>
    <n v="1"/>
    <n v="69"/>
    <x v="5"/>
    <s v="09/2021"/>
    <s v="CU20240114 - Computer Purchase 02"/>
    <n v="2"/>
    <s v="CU20240114 - Computer Purchase 02"/>
    <x v="0"/>
    <x v="0"/>
  </r>
  <r>
    <n v="6932890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4"/>
    <x v="0"/>
    <x v="0"/>
  </r>
  <r>
    <n v="6932891"/>
    <n v="1"/>
    <x v="9"/>
    <n v="60"/>
    <n v="12"/>
    <n v="0"/>
    <n v="886.59"/>
    <n v="0"/>
    <n v="886.59"/>
    <n v="702.93"/>
    <n v="0"/>
    <n v="183.66"/>
    <n v="718.23"/>
    <n v="15.3"/>
    <n v="304"/>
    <n v="1"/>
    <n v="69"/>
    <x v="5"/>
    <s v="09/2021"/>
    <s v="Laptop, (1) Dell E5470 Lattitude"/>
    <n v="2"/>
    <s v="Laptop, (1) Dell E5470 Lattitude - 1622"/>
    <x v="0"/>
    <x v="0"/>
  </r>
  <r>
    <n v="6932892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7"/>
    <x v="0"/>
    <x v="0"/>
  </r>
  <r>
    <n v="6932893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s v="Laptop, (1) Dell E5470 Lattitude"/>
    <n v="2"/>
    <s v="Laptop, (1) Dell E5470 Lattitude - 1642"/>
    <x v="0"/>
    <x v="0"/>
  </r>
  <r>
    <n v="6932901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6"/>
    <x v="0"/>
    <x v="0"/>
  </r>
  <r>
    <n v="6932906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8"/>
    <x v="0"/>
    <x v="0"/>
  </r>
  <r>
    <n v="6932918"/>
    <n v="1"/>
    <x v="9"/>
    <n v="60"/>
    <n v="27"/>
    <n v="0"/>
    <n v="1560"/>
    <n v="0"/>
    <n v="1560"/>
    <n v="841.67"/>
    <n v="0"/>
    <n v="718.33"/>
    <n v="868.27"/>
    <n v="26.6"/>
    <n v="304"/>
    <n v="1"/>
    <n v="69"/>
    <x v="5"/>
    <s v="09/2021"/>
    <s v="Network Upgrades"/>
    <n v="2"/>
    <s v="Network Upgrades - 1805"/>
    <x v="0"/>
    <x v="0"/>
  </r>
  <r>
    <n v="6932923"/>
    <n v="1"/>
    <x v="9"/>
    <n v="60"/>
    <n v="15"/>
    <n v="0"/>
    <n v="16104"/>
    <n v="0"/>
    <n v="16104"/>
    <n v="11948.16"/>
    <n v="0"/>
    <n v="4155.84"/>
    <n v="12225.22"/>
    <n v="277.06"/>
    <n v="304"/>
    <n v="1"/>
    <n v="69"/>
    <x v="5"/>
    <s v="09/2021"/>
    <s v="Laptops, (10) Dell CTO 7480"/>
    <n v="2"/>
    <s v="Laptops, (10) Dell CTO 7480 - 1726"/>
    <x v="0"/>
    <x v="0"/>
  </r>
  <r>
    <n v="6932924"/>
    <n v="1"/>
    <x v="9"/>
    <n v="60"/>
    <n v="18"/>
    <n v="0"/>
    <n v="6524.82"/>
    <n v="0"/>
    <n v="6524.82"/>
    <n v="4509.8100000000004"/>
    <n v="0"/>
    <n v="2015.01"/>
    <n v="4621.76"/>
    <n v="111.95"/>
    <n v="304"/>
    <n v="1"/>
    <n v="69"/>
    <x v="5"/>
    <s v="09/2021"/>
    <s v="Laptops, (4) Dell CTO 7480"/>
    <n v="2"/>
    <s v="Laptops, (4) Dell CTO 7480 - 1739"/>
    <x v="0"/>
    <x v="0"/>
  </r>
  <r>
    <n v="6932931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s v="PC, (1) Dell Opti 5040 desktop comp"/>
    <n v="2"/>
    <s v="PC, (1) Dell Opti 5040 desktop computer - 1661"/>
    <x v="0"/>
    <x v="0"/>
  </r>
  <r>
    <n v="6932933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49"/>
    <x v="0"/>
    <x v="0"/>
  </r>
  <r>
    <n v="6932934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s v="PC, (1) Dell Opti 5040 desktop comp"/>
    <n v="2"/>
    <s v="PC, (1) Dell Opti 5040 desktop computer - 1667"/>
    <x v="0"/>
    <x v="0"/>
  </r>
  <r>
    <n v="6932935"/>
    <n v="1"/>
    <x v="9"/>
    <n v="60"/>
    <n v="12"/>
    <n v="0"/>
    <n v="1184.1500000000001"/>
    <n v="0"/>
    <n v="1184.1500000000001"/>
    <n v="938.85"/>
    <n v="0"/>
    <n v="245.3"/>
    <n v="959.29"/>
    <n v="20.440000000000001"/>
    <n v="304"/>
    <n v="1"/>
    <n v="69"/>
    <x v="5"/>
    <s v="09/2021"/>
    <s v="PC, (1) Dell Opti 5040 desktop comp"/>
    <n v="2"/>
    <s v="PC, (1) Dell Opti 5040 desktop computer - 1670"/>
    <x v="0"/>
    <x v="0"/>
  </r>
  <r>
    <n v="6932938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54"/>
    <x v="0"/>
    <x v="0"/>
  </r>
  <r>
    <n v="6932939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s v="Monitor, (1) Dell P2217 22 inch"/>
    <n v="2"/>
    <s v="Monitor, (1) Dell P2217 22 inch - 1591"/>
    <x v="0"/>
    <x v="0"/>
  </r>
  <r>
    <n v="6932940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7"/>
    <x v="0"/>
    <x v="0"/>
  </r>
  <r>
    <n v="6932949"/>
    <n v="1"/>
    <x v="9"/>
    <n v="60"/>
    <n v="13"/>
    <n v="0"/>
    <n v="1160.28"/>
    <n v="0"/>
    <n v="1160.28"/>
    <n v="900.21"/>
    <n v="0"/>
    <n v="260.07"/>
    <n v="920.22"/>
    <n v="20.010000000000002"/>
    <n v="304"/>
    <n v="1"/>
    <n v="69"/>
    <x v="5"/>
    <s v="09/2021"/>
    <s v="(4) Dell Docking station WD15 w/180"/>
    <n v="2"/>
    <s v="(4) Dell Docking station WD15 w/180w adapter - 1708"/>
    <x v="0"/>
    <x v="0"/>
  </r>
  <r>
    <n v="6932953"/>
    <n v="1"/>
    <x v="9"/>
    <n v="60"/>
    <n v="18"/>
    <n v="0"/>
    <n v="5413.56"/>
    <n v="0"/>
    <n v="5413.56"/>
    <n v="3741.72"/>
    <n v="0"/>
    <n v="1671.84"/>
    <n v="3834.6"/>
    <n v="92.88"/>
    <n v="304"/>
    <n v="1"/>
    <n v="69"/>
    <x v="5"/>
    <s v="09/2021"/>
    <s v="Computer Purchase 2017-03 in 2018"/>
    <n v="2"/>
    <s v="Computer Purchase 2017-03 in 2018 - 1734"/>
    <x v="0"/>
    <x v="0"/>
  </r>
  <r>
    <n v="6932958"/>
    <n v="1"/>
    <x v="9"/>
    <n v="60"/>
    <n v="27"/>
    <n v="0"/>
    <n v="106797.91"/>
    <n v="0"/>
    <n v="106797.91"/>
    <n v="57621.19"/>
    <n v="0"/>
    <n v="49176.72"/>
    <n v="59442.55"/>
    <n v="1821.3600000000001"/>
    <n v="304"/>
    <n v="1"/>
    <n v="69"/>
    <x v="5"/>
    <s v="09/2021"/>
    <s v="Computer Purchases"/>
    <n v="2"/>
    <s v="Computer Purchases - 1806"/>
    <x v="0"/>
    <x v="0"/>
  </r>
  <r>
    <n v="6932961"/>
    <n v="1"/>
    <x v="9"/>
    <n v="60"/>
    <n v="18"/>
    <n v="0"/>
    <n v="45505.36"/>
    <n v="0"/>
    <n v="45505.36"/>
    <n v="31452.240000000002"/>
    <n v="0"/>
    <n v="14053.12"/>
    <n v="32232.97"/>
    <n v="780.73"/>
    <n v="304"/>
    <n v="1"/>
    <n v="69"/>
    <x v="5"/>
    <s v="09/2021"/>
    <s v="Energy Lane Network Firewall"/>
    <n v="2"/>
    <s v="Energy Lane Network Firewall - 1733"/>
    <x v="0"/>
    <x v="0"/>
  </r>
  <r>
    <n v="6932968"/>
    <n v="1"/>
    <x v="9"/>
    <n v="60"/>
    <n v="17"/>
    <n v="0"/>
    <n v="3162.52"/>
    <n v="0"/>
    <n v="3162.52"/>
    <n v="2239.34"/>
    <n v="0"/>
    <n v="923.18"/>
    <n v="2293.64"/>
    <n v="54.300000000000004"/>
    <n v="304"/>
    <n v="1"/>
    <n v="69"/>
    <x v="5"/>
    <s v="09/2021"/>
    <s v="CISCO CAT WS-C2960X-48FPS-L Network"/>
    <n v="2"/>
    <s v="CISCO CAT WS-C2960X-48FPS-L Network refresh project - 1728"/>
    <x v="0"/>
    <x v="0"/>
  </r>
  <r>
    <n v="6932969"/>
    <n v="1"/>
    <x v="9"/>
    <n v="60"/>
    <n v="20"/>
    <n v="0"/>
    <n v="39420.15"/>
    <n v="0"/>
    <n v="39420.15"/>
    <n v="25915.06"/>
    <n v="0"/>
    <n v="13505.09"/>
    <n v="26590.31"/>
    <n v="675.25"/>
    <n v="304"/>
    <n v="1"/>
    <n v="69"/>
    <x v="5"/>
    <s v="09/2021"/>
    <s v="CISCO CAT WS-C2960X-48FPS-L Network"/>
    <n v="2"/>
    <s v="CISCO CAT WS-C2960X-48FPS-L Network refresh project - 1756"/>
    <x v="0"/>
    <x v="0"/>
  </r>
  <r>
    <n v="6933007"/>
    <n v="1"/>
    <x v="9"/>
    <n v="60"/>
    <n v="17"/>
    <n v="0"/>
    <n v="16200"/>
    <n v="0"/>
    <n v="16200"/>
    <n v="11470.88"/>
    <n v="0"/>
    <n v="4729.12"/>
    <n v="11749.06"/>
    <n v="278.18"/>
    <n v="304"/>
    <n v="1"/>
    <n v="69"/>
    <x v="5"/>
    <s v="09/2021"/>
    <s v="Citrix Netscaler VPX 100 Load Balan"/>
    <n v="2"/>
    <s v="Citrix Netscaler VPX 100 Load Balancer - 1730"/>
    <x v="0"/>
    <x v="0"/>
  </r>
  <r>
    <n v="6933021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s v="Laptop, (1) Dell E5470 Lattitude"/>
    <n v="2"/>
    <s v="Laptop, (1) Dell E5470 Lattitude - 1608"/>
    <x v="0"/>
    <x v="0"/>
  </r>
  <r>
    <n v="6933023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8"/>
    <x v="0"/>
    <x v="0"/>
  </r>
  <r>
    <n v="6933024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9"/>
    <x v="0"/>
    <x v="0"/>
  </r>
  <r>
    <n v="6933025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s v="Laptop, (1) Dell E5470 Lattitude"/>
    <n v="2"/>
    <s v="Laptop, (1) Dell E5470 Lattitude - 1641"/>
    <x v="0"/>
    <x v="0"/>
  </r>
  <r>
    <n v="6933026"/>
    <n v="1"/>
    <x v="9"/>
    <n v="60"/>
    <n v="12"/>
    <n v="0"/>
    <n v="966.99"/>
    <n v="0"/>
    <n v="966.99"/>
    <n v="766.66"/>
    <n v="0"/>
    <n v="200.33"/>
    <n v="783.35"/>
    <n v="16.690000000000001"/>
    <n v="304"/>
    <n v="1"/>
    <n v="69"/>
    <x v="5"/>
    <s v="09/2021"/>
    <s v="Laptop, (1) Dell E5470 Lattitude"/>
    <n v="2"/>
    <s v="Laptop, (1) Dell E5470 Lattitude - 1659"/>
    <x v="0"/>
    <x v="0"/>
  </r>
  <r>
    <n v="6933032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600"/>
    <x v="0"/>
    <x v="0"/>
  </r>
  <r>
    <n v="6933033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7"/>
    <x v="0"/>
    <x v="0"/>
  </r>
  <r>
    <n v="6933038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s v="Laptop, (1) Dell E7270 Lattitude"/>
    <n v="2"/>
    <s v="Laptop, (1) Dell E7270 Lattitude - 1603"/>
    <x v="0"/>
    <x v="0"/>
  </r>
  <r>
    <n v="6933039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s v="Laptop, (1) Dell E7270 Lattitude"/>
    <n v="2"/>
    <s v="Laptop, (1) Dell E7270 Lattitude - 1604"/>
    <x v="0"/>
    <x v="0"/>
  </r>
  <r>
    <n v="6933040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2"/>
    <x v="0"/>
    <x v="0"/>
  </r>
  <r>
    <n v="6933045"/>
    <n v="1"/>
    <x v="9"/>
    <n v="60"/>
    <n v="18"/>
    <n v="0"/>
    <n v="930"/>
    <n v="0"/>
    <n v="930"/>
    <n v="642.80999999999995"/>
    <n v="0"/>
    <n v="287.19"/>
    <n v="658.77"/>
    <n v="15.96"/>
    <n v="304"/>
    <n v="1"/>
    <n v="69"/>
    <x v="5"/>
    <s v="09/2021"/>
    <s v="Monitor, (6) Dell P2217 22 inch"/>
    <n v="2"/>
    <s v="Monitor, (6) Dell P2217 22 inch - 1735"/>
    <x v="0"/>
    <x v="0"/>
  </r>
  <r>
    <n v="6933048"/>
    <n v="1"/>
    <x v="9"/>
    <n v="60"/>
    <n v="13"/>
    <n v="0"/>
    <n v="1425.56"/>
    <n v="0"/>
    <n v="1425.56"/>
    <n v="1106.06"/>
    <n v="0"/>
    <n v="319.5"/>
    <n v="1130.6400000000001"/>
    <n v="24.580000000000002"/>
    <n v="304"/>
    <n v="1"/>
    <n v="69"/>
    <x v="5"/>
    <s v="09/2021"/>
    <s v="Monitor, (8) Dell P2217 22 inch"/>
    <n v="2"/>
    <s v="Monitor, (8) Dell P2217 22 inch - 1707"/>
    <x v="0"/>
    <x v="0"/>
  </r>
  <r>
    <n v="6933064"/>
    <n v="1"/>
    <x v="9"/>
    <n v="60"/>
    <n v="13"/>
    <n v="0"/>
    <n v="75707.360000000001"/>
    <n v="0"/>
    <n v="75707.360000000001"/>
    <n v="58940.01"/>
    <n v="0"/>
    <n v="16767.349999999999"/>
    <n v="60229.81"/>
    <n v="1289.8"/>
    <n v="304"/>
    <n v="1"/>
    <n v="69"/>
    <x v="5"/>
    <s v="09/2021"/>
    <s v="Middletown Office IT Equipment - 11"/>
    <n v="2"/>
    <s v="Middletown Office IT Equipment - 114 Sandhill Drive - 1713"/>
    <x v="0"/>
    <x v="0"/>
  </r>
  <r>
    <n v="6933065"/>
    <n v="1"/>
    <x v="9"/>
    <n v="60"/>
    <n v="13"/>
    <n v="0"/>
    <n v="1940.15"/>
    <n v="0"/>
    <n v="1940.15"/>
    <n v="1519.79"/>
    <n v="0"/>
    <n v="420.36"/>
    <n v="1552.13"/>
    <n v="32.340000000000003"/>
    <n v="304"/>
    <n v="1"/>
    <n v="69"/>
    <x v="5"/>
    <s v="09/2021"/>
    <s v="Middletown Office Telephone system"/>
    <n v="2"/>
    <s v="Middletown Office Telephone system - 114 Sandhill Drive - 1715"/>
    <x v="0"/>
    <x v="0"/>
  </r>
  <r>
    <n v="6933070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47"/>
    <x v="0"/>
    <x v="0"/>
  </r>
  <r>
    <n v="6933071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50"/>
    <x v="0"/>
    <x v="0"/>
  </r>
  <r>
    <n v="6933124"/>
    <n v="1"/>
    <x v="9"/>
    <n v="60"/>
    <n v="13"/>
    <n v="0"/>
    <n v="1669.99"/>
    <n v="0"/>
    <n v="1669.99"/>
    <n v="1295.6500000000001"/>
    <n v="0"/>
    <n v="374.34"/>
    <n v="1324.45"/>
    <n v="28.8"/>
    <n v="304"/>
    <n v="1"/>
    <n v="69"/>
    <x v="5"/>
    <s v="09/2021"/>
    <s v="CISCO Smartnet 24x7x4 -iRouter refr"/>
    <n v="2"/>
    <s v="CISCO Smartnet 24x7x4 -iRouter refresh - 1702"/>
    <x v="0"/>
    <x v="0"/>
  </r>
  <r>
    <n v="6933149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s v="Laptop, (1) Dell E5470 Lattitude"/>
    <n v="2"/>
    <s v="Laptop, (1) Dell E5470 Lattitude - 1611"/>
    <x v="0"/>
    <x v="0"/>
  </r>
  <r>
    <n v="6933150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3"/>
    <x v="0"/>
    <x v="0"/>
  </r>
  <r>
    <n v="6933151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45"/>
    <x v="0"/>
    <x v="0"/>
  </r>
  <r>
    <n v="6933157"/>
    <n v="1"/>
    <x v="9"/>
    <n v="60"/>
    <n v="18"/>
    <n v="0"/>
    <n v="3024.56"/>
    <n v="0"/>
    <n v="3024.56"/>
    <n v="2090.4699999999998"/>
    <n v="0"/>
    <n v="934.09"/>
    <n v="2142.36"/>
    <n v="51.89"/>
    <n v="304"/>
    <n v="1"/>
    <n v="69"/>
    <x v="5"/>
    <s v="09/2021"/>
    <s v="PC, (3) Dell CTO 5050 Desktop compu"/>
    <n v="2"/>
    <s v="PC, (3) Dell CTO 5050 Desktop computers - 1740"/>
    <x v="0"/>
    <x v="0"/>
  </r>
  <r>
    <n v="6933163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9"/>
    <x v="0"/>
    <x v="0"/>
  </r>
  <r>
    <n v="6933164"/>
    <n v="1"/>
    <x v="9"/>
    <n v="60"/>
    <n v="12"/>
    <n v="0"/>
    <n v="285.64999999999998"/>
    <n v="0"/>
    <n v="285.64999999999998"/>
    <n v="226.46"/>
    <n v="0"/>
    <n v="59.19"/>
    <n v="231.39"/>
    <n v="4.93"/>
    <n v="304"/>
    <n v="1"/>
    <n v="69"/>
    <x v="5"/>
    <s v="09/2021"/>
    <s v="Printer, (1) HP Color LJ Pro M452DN"/>
    <n v="2"/>
    <s v="Printer, (1) HP Color LJ Pro M452DN - 1682"/>
    <x v="0"/>
    <x v="0"/>
  </r>
  <r>
    <n v="6933168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s v="Laptop, (1) Dell E7270 Lattitude"/>
    <n v="2"/>
    <s v="Laptop, (1) Dell E7270 Lattitude - 1602"/>
    <x v="0"/>
    <x v="0"/>
  </r>
  <r>
    <n v="6933169"/>
    <n v="1"/>
    <x v="9"/>
    <n v="60"/>
    <n v="12"/>
    <n v="0"/>
    <n v="217.52"/>
    <n v="0"/>
    <n v="217.52"/>
    <n v="172.46"/>
    <n v="0"/>
    <n v="45.06"/>
    <n v="176.21"/>
    <n v="3.75"/>
    <n v="304"/>
    <n v="1"/>
    <n v="69"/>
    <x v="5"/>
    <s v="09/2021"/>
    <s v="Monitor, (1) Dell P2217 22 inch"/>
    <n v="2"/>
    <s v="Monitor, (1) Dell P2217 22 inch - 1658"/>
    <x v="0"/>
    <x v="0"/>
  </r>
  <r>
    <n v="693317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2"/>
    <x v="0"/>
    <x v="0"/>
  </r>
  <r>
    <n v="6933171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5"/>
    <x v="0"/>
    <x v="0"/>
  </r>
  <r>
    <n v="6933173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6"/>
    <x v="0"/>
    <x v="0"/>
  </r>
  <r>
    <n v="6933174"/>
    <n v="1"/>
    <x v="9"/>
    <n v="60"/>
    <n v="18"/>
    <n v="0"/>
    <n v="1550"/>
    <n v="0"/>
    <n v="1550"/>
    <n v="1071.29"/>
    <n v="0"/>
    <n v="478.71"/>
    <n v="1097.8900000000001"/>
    <n v="26.6"/>
    <n v="304"/>
    <n v="1"/>
    <n v="69"/>
    <x v="5"/>
    <s v="09/2021"/>
    <s v="Monitor, (10) Dell P2217 22 inch"/>
    <n v="2"/>
    <s v="Monitor, (10) Dell P2217 22 inch - 1736"/>
    <x v="0"/>
    <x v="0"/>
  </r>
  <r>
    <n v="6933175"/>
    <n v="1"/>
    <x v="9"/>
    <n v="60"/>
    <n v="18"/>
    <n v="0"/>
    <n v="2480"/>
    <n v="0"/>
    <n v="2480"/>
    <n v="1714.13"/>
    <n v="0"/>
    <n v="765.87"/>
    <n v="1756.68"/>
    <n v="42.550000000000004"/>
    <n v="304"/>
    <n v="1"/>
    <n v="69"/>
    <x v="5"/>
    <s v="09/2021"/>
    <s v="Monitor, (16) Dell P2217 22 inch"/>
    <n v="2"/>
    <s v="Monitor, (16) Dell P2217 22 inch - 1737"/>
    <x v="0"/>
    <x v="0"/>
  </r>
  <r>
    <n v="6933176"/>
    <n v="1"/>
    <x v="9"/>
    <n v="60"/>
    <n v="18"/>
    <n v="0"/>
    <n v="707.84"/>
    <n v="0"/>
    <n v="707.84"/>
    <n v="489.23"/>
    <n v="0"/>
    <n v="218.61"/>
    <n v="501.38"/>
    <n v="12.15"/>
    <n v="304"/>
    <n v="1"/>
    <n v="69"/>
    <x v="5"/>
    <s v="09/2021"/>
    <s v="Monitor, (4) Dell P2217 22 inch"/>
    <n v="2"/>
    <s v="Monitor, (4) Dell P2217 22 inch - 1738"/>
    <x v="0"/>
    <x v="0"/>
  </r>
  <r>
    <n v="6933186"/>
    <n v="1"/>
    <x v="9"/>
    <n v="60"/>
    <n v="23"/>
    <n v="0"/>
    <n v="4945.74"/>
    <n v="0"/>
    <n v="4945.74"/>
    <n v="3001.23"/>
    <n v="0"/>
    <n v="1944.51"/>
    <n v="3085.77"/>
    <n v="84.54"/>
    <n v="304"/>
    <n v="1"/>
    <n v="69"/>
    <x v="5"/>
    <s v="09/2021"/>
    <s v="Network Upgrades"/>
    <n v="2"/>
    <s v="Network Upgrades - 1783"/>
    <x v="0"/>
    <x v="0"/>
  </r>
  <r>
    <n v="6933187"/>
    <n v="1"/>
    <x v="9"/>
    <n v="60"/>
    <n v="25"/>
    <n v="0"/>
    <n v="26342.5"/>
    <n v="0"/>
    <n v="26342.5"/>
    <n v="15098.75"/>
    <n v="0"/>
    <n v="11243.75"/>
    <n v="15548.5"/>
    <n v="449.75"/>
    <n v="304"/>
    <n v="1"/>
    <n v="69"/>
    <x v="5"/>
    <s v="09/2021"/>
    <s v="Network Upgrades"/>
    <n v="2"/>
    <s v="Network Upgrades - 1792"/>
    <x v="0"/>
    <x v="0"/>
  </r>
  <r>
    <n v="6933201"/>
    <n v="1"/>
    <x v="9"/>
    <n v="60"/>
    <n v="21"/>
    <n v="0"/>
    <n v="5540"/>
    <n v="0"/>
    <n v="5540"/>
    <n v="3548.61"/>
    <n v="0"/>
    <n v="1991.39"/>
    <n v="3643.44"/>
    <n v="94.83"/>
    <n v="304"/>
    <n v="1"/>
    <n v="69"/>
    <x v="5"/>
    <s v="09/2021"/>
    <s v="Newark Office IT"/>
    <n v="2"/>
    <s v="Newark Office IT - 1767"/>
    <x v="0"/>
    <x v="0"/>
  </r>
  <r>
    <n v="6933202"/>
    <n v="1"/>
    <x v="9"/>
    <n v="60"/>
    <n v="13"/>
    <n v="0"/>
    <n v="3516.35"/>
    <n v="0"/>
    <n v="3516.35"/>
    <n v="2728.22"/>
    <n v="0"/>
    <n v="788.13"/>
    <n v="2788.85"/>
    <n v="60.63"/>
    <n v="304"/>
    <n v="1"/>
    <n v="69"/>
    <x v="5"/>
    <s v="09/2021"/>
    <s v="Switch, (1) Cisco Catalyst 2960X 48"/>
    <n v="2"/>
    <s v="Switch, (1) Cisco Catalyst 2960X 48 port ethernet - 1695"/>
    <x v="0"/>
    <x v="0"/>
  </r>
  <r>
    <n v="6933203"/>
    <n v="1"/>
    <x v="9"/>
    <n v="60"/>
    <n v="15"/>
    <n v="0"/>
    <n v="3338.86"/>
    <n v="0"/>
    <n v="3338.86"/>
    <n v="2477.19"/>
    <n v="0"/>
    <n v="861.67"/>
    <n v="2534.63"/>
    <n v="57.44"/>
    <n v="304"/>
    <n v="1"/>
    <n v="69"/>
    <x v="5"/>
    <s v="09/2021"/>
    <s v="Tablet, (1) Dell CTO 7202 latitude"/>
    <n v="2"/>
    <s v="Tablet, (1) Dell CTO 7202 latitude rugged tablet w/docking - 1725"/>
    <x v="0"/>
    <x v="0"/>
  </r>
  <r>
    <n v="6933210"/>
    <n v="1"/>
    <x v="9"/>
    <n v="60"/>
    <n v="12"/>
    <n v="0"/>
    <n v="1095.81"/>
    <n v="0"/>
    <n v="1095.81"/>
    <n v="868.83"/>
    <n v="0"/>
    <n v="226.98"/>
    <n v="887.74"/>
    <n v="18.91"/>
    <n v="304"/>
    <n v="1"/>
    <n v="69"/>
    <x v="5"/>
    <s v="09/2021"/>
    <s v="PC, (1) Dell Opti 5040 desktop comp"/>
    <n v="2"/>
    <s v="PC, (1) Dell Opti 5040 desktop computer - 1664"/>
    <x v="0"/>
    <x v="0"/>
  </r>
  <r>
    <n v="6933214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53"/>
    <x v="0"/>
    <x v="0"/>
  </r>
  <r>
    <n v="6933215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s v="Monitor, (1) Dell P2217 22 inch"/>
    <n v="2"/>
    <s v="Monitor, (1) Dell P2217 22 inch - 1588"/>
    <x v="0"/>
    <x v="0"/>
  </r>
  <r>
    <n v="6933216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s v="Monitor, (1) Dell P2217 22 inch"/>
    <n v="2"/>
    <s v="Monitor, (1) Dell P2217 22 inch - 1589"/>
    <x v="0"/>
    <x v="0"/>
  </r>
  <r>
    <n v="6933217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4"/>
    <x v="0"/>
    <x v="0"/>
  </r>
  <r>
    <n v="6933218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5"/>
    <x v="0"/>
    <x v="0"/>
  </r>
  <r>
    <n v="6933219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7"/>
    <x v="0"/>
    <x v="0"/>
  </r>
  <r>
    <n v="6933220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8"/>
    <x v="0"/>
    <x v="0"/>
  </r>
  <r>
    <n v="6933236"/>
    <n v="1"/>
    <x v="9"/>
    <n v="60"/>
    <n v="13"/>
    <n v="0"/>
    <n v="50079.21"/>
    <n v="0"/>
    <n v="50079.21"/>
    <n v="38800.44"/>
    <n v="0"/>
    <n v="11278.77"/>
    <n v="39668.04"/>
    <n v="867.6"/>
    <n v="304"/>
    <n v="1"/>
    <n v="69"/>
    <x v="5"/>
    <s v="09/2021"/>
    <s v="Computer Purchase 2017-03"/>
    <n v="2"/>
    <s v="Computer Purchase 2017-03 - 1703"/>
    <x v="0"/>
    <x v="0"/>
  </r>
  <r>
    <n v="6933244"/>
    <n v="1"/>
    <x v="9"/>
    <n v="60"/>
    <n v="15"/>
    <n v="0"/>
    <n v="941.55"/>
    <n v="0"/>
    <n v="941.55"/>
    <n v="698.59"/>
    <n v="0"/>
    <n v="242.96"/>
    <n v="714.79"/>
    <n v="16.2"/>
    <n v="304"/>
    <n v="1"/>
    <n v="69"/>
    <x v="5"/>
    <s v="09/2021"/>
    <s v="Computer, (1) Dell CTO 5050"/>
    <n v="2"/>
    <s v="Computer, (1) Dell CTO 5050 - 1724"/>
    <x v="0"/>
    <x v="0"/>
  </r>
  <r>
    <n v="6933285"/>
    <n v="1"/>
    <x v="9"/>
    <n v="60"/>
    <n v="2"/>
    <n v="0"/>
    <n v="826.97"/>
    <n v="0"/>
    <n v="826.97"/>
    <n v="799.4"/>
    <n v="0"/>
    <n v="27.57"/>
    <n v="813.19"/>
    <n v="13.790000000000001"/>
    <n v="304"/>
    <n v="1"/>
    <n v="69"/>
    <x v="5"/>
    <s v="09/2021"/>
    <s v="Desktop, (1) Dell Optiplex 5040"/>
    <n v="2"/>
    <s v="Desktop, (1) Dell Optiplex 5040 - 1443"/>
    <x v="0"/>
    <x v="0"/>
  </r>
  <r>
    <n v="6933300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s v="Laptop, (1) Dell E5470 Lattitude"/>
    <n v="2"/>
    <s v="Laptop, (1) Dell E5470 Lattitude - 1610"/>
    <x v="0"/>
    <x v="0"/>
  </r>
  <r>
    <n v="6933301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7"/>
    <x v="0"/>
    <x v="0"/>
  </r>
  <r>
    <n v="6933302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20"/>
    <x v="0"/>
    <x v="0"/>
  </r>
  <r>
    <n v="6933304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47"/>
    <x v="0"/>
    <x v="0"/>
  </r>
  <r>
    <n v="6933308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48"/>
    <x v="0"/>
    <x v="0"/>
  </r>
  <r>
    <n v="6933311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3"/>
    <x v="0"/>
    <x v="0"/>
  </r>
  <r>
    <n v="693331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3"/>
    <x v="0"/>
    <x v="0"/>
  </r>
  <r>
    <n v="6933314"/>
    <n v="1"/>
    <x v="9"/>
    <n v="60"/>
    <n v="12"/>
    <n v="0"/>
    <n v="166.26"/>
    <n v="0"/>
    <n v="166.26"/>
    <n v="131.79"/>
    <n v="0"/>
    <n v="34.47"/>
    <n v="134.66"/>
    <n v="2.87"/>
    <n v="304"/>
    <n v="1"/>
    <n v="69"/>
    <x v="5"/>
    <s v="09/2021"/>
    <s v="Monitor, (1) Dell P2217 22 inch"/>
    <n v="2"/>
    <s v="Monitor, (1) Dell P2217 22 inch - 1680"/>
    <x v="0"/>
    <x v="0"/>
  </r>
  <r>
    <n v="6933325"/>
    <n v="1"/>
    <x v="9"/>
    <n v="60"/>
    <n v="20"/>
    <n v="0"/>
    <n v="217591.11"/>
    <n v="0"/>
    <n v="217591.11"/>
    <n v="143046.01"/>
    <n v="0"/>
    <n v="74545.100000000006"/>
    <n v="146773.26999999999"/>
    <n v="3727.26"/>
    <n v="304"/>
    <n v="1"/>
    <n v="69"/>
    <x v="5"/>
    <s v="09/2021"/>
    <s v="Stover - Dover Campus IT Network"/>
    <n v="2"/>
    <s v="Stover - Dover Campus IT Network - 1757"/>
    <x v="0"/>
    <x v="0"/>
  </r>
  <r>
    <n v="6933331"/>
    <n v="1"/>
    <x v="9"/>
    <n v="60"/>
    <n v="13"/>
    <n v="0"/>
    <n v="3516.36"/>
    <n v="0"/>
    <n v="3516.36"/>
    <n v="2728.23"/>
    <n v="0"/>
    <n v="788.13"/>
    <n v="2788.86"/>
    <n v="60.63"/>
    <n v="304"/>
    <n v="1"/>
    <n v="69"/>
    <x v="5"/>
    <s v="09/2021"/>
    <s v="Switch, (1) Cisco Catalyst 2960X 48"/>
    <n v="2"/>
    <s v="Switch, (1) Cisco Catalyst 2960X 48 port ethernet - 1696"/>
    <x v="0"/>
    <x v="0"/>
  </r>
  <r>
    <n v="6933332"/>
    <n v="1"/>
    <x v="9"/>
    <n v="60"/>
    <n v="13"/>
    <n v="0"/>
    <n v="6233.42"/>
    <n v="0"/>
    <n v="6233.42"/>
    <n v="4836.24"/>
    <n v="0"/>
    <n v="1397.18"/>
    <n v="4943.72"/>
    <n v="107.48"/>
    <n v="304"/>
    <n v="1"/>
    <n v="69"/>
    <x v="5"/>
    <s v="09/2021"/>
    <s v="Switch, (1) Cisco Catalyst 3850 24"/>
    <n v="2"/>
    <s v="Switch, (1) Cisco Catalyst 3850 24 POE LAN - 1692"/>
    <x v="0"/>
    <x v="0"/>
  </r>
  <r>
    <n v="6933334"/>
    <n v="1"/>
    <x v="9"/>
    <n v="84"/>
    <n v="39"/>
    <n v="0"/>
    <n v="4300.3599999999997"/>
    <n v="0"/>
    <n v="4300.3599999999997"/>
    <n v="2267.4899999999998"/>
    <n v="0"/>
    <n v="2032.87"/>
    <n v="2319.61"/>
    <n v="52.120000000000005"/>
    <n v="304"/>
    <n v="1"/>
    <n v="69"/>
    <x v="5"/>
    <s v="09/2021"/>
    <s v="Telephones, (10) Cisco UC 8851 w/ac"/>
    <n v="2"/>
    <s v="Telephones, (10) Cisco UC 8851 w/accessories - 1723"/>
    <x v="0"/>
    <x v="0"/>
  </r>
  <r>
    <n v="6933338"/>
    <n v="1"/>
    <x v="9"/>
    <n v="60"/>
    <n v="12"/>
    <n v="0"/>
    <n v="697.71"/>
    <n v="0"/>
    <n v="697.71"/>
    <n v="553.16999999999996"/>
    <n v="0"/>
    <n v="144.54"/>
    <n v="565.21"/>
    <n v="12.040000000000001"/>
    <n v="304"/>
    <n v="1"/>
    <n v="69"/>
    <x v="5"/>
    <s v="09/2021"/>
    <s v="PC, (1) Dell Opti 5040 desktop comp"/>
    <n v="2"/>
    <s v="PC, (1) Dell Opti 5040 desktop computer - 1607"/>
    <x v="0"/>
    <x v="0"/>
  </r>
  <r>
    <n v="6933341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48"/>
    <x v="0"/>
    <x v="0"/>
  </r>
  <r>
    <n v="6933342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51"/>
    <x v="0"/>
    <x v="0"/>
  </r>
  <r>
    <n v="6933343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s v="PC, (1) Dell Opti 5040 desktop comp"/>
    <n v="2"/>
    <s v="PC, (1) Dell Opti 5040 desktop computer - 1669"/>
    <x v="0"/>
    <x v="0"/>
  </r>
  <r>
    <n v="6933344"/>
    <n v="1"/>
    <x v="9"/>
    <n v="60"/>
    <n v="13"/>
    <n v="0"/>
    <n v="634.02"/>
    <n v="0"/>
    <n v="634.02"/>
    <n v="491.88"/>
    <n v="0"/>
    <n v="142.13999999999999"/>
    <n v="502.81"/>
    <n v="10.93"/>
    <n v="304"/>
    <n v="1"/>
    <n v="69"/>
    <x v="5"/>
    <s v="09/2021"/>
    <s v="Transceiver, (1) CISCO 1000BASE LX/"/>
    <n v="2"/>
    <s v="Transceiver, (1) CISCO 1000BASE LX/LH-iRouter refresh - 1700"/>
    <x v="0"/>
    <x v="0"/>
  </r>
  <r>
    <n v="6933346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2"/>
    <x v="0"/>
    <x v="0"/>
  </r>
  <r>
    <n v="6933347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3"/>
    <x v="0"/>
    <x v="0"/>
  </r>
  <r>
    <n v="6933348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9"/>
    <x v="0"/>
    <x v="0"/>
  </r>
  <r>
    <n v="6933359"/>
    <n v="1"/>
    <x v="9"/>
    <n v="60"/>
    <n v="15"/>
    <n v="0"/>
    <n v="-19959.900000000001"/>
    <n v="0"/>
    <n v="-19959.900000000001"/>
    <n v="-14808.98"/>
    <n v="0"/>
    <n v="-5150.92"/>
    <n v="-15152.37"/>
    <n v="-343.39"/>
    <n v="304"/>
    <n v="1"/>
    <n v="69"/>
    <x v="5"/>
    <s v="09/2021"/>
    <s v="Computer Purchase 2017-02 Credits f"/>
    <n v="2"/>
    <s v="Computer Purchase 2017-02 Credits for returned equipment - 1727"/>
    <x v="0"/>
    <x v="0"/>
  </r>
  <r>
    <n v="6933366"/>
    <n v="1"/>
    <x v="9"/>
    <n v="60"/>
    <n v="21"/>
    <n v="0"/>
    <n v="8093.86"/>
    <n v="0"/>
    <n v="8093.86"/>
    <n v="5184.42"/>
    <n v="0"/>
    <n v="2909.44"/>
    <n v="5322.96"/>
    <n v="138.54"/>
    <n v="304"/>
    <n v="1"/>
    <n v="69"/>
    <x v="5"/>
    <s v="09/2021"/>
    <s v="Computers"/>
    <n v="2"/>
    <s v="Computers - 1766"/>
    <x v="0"/>
    <x v="0"/>
  </r>
  <r>
    <n v="6933367"/>
    <n v="1"/>
    <x v="9"/>
    <n v="60"/>
    <n v="24"/>
    <n v="0"/>
    <n v="2155.91"/>
    <n v="0"/>
    <n v="2155.91"/>
    <n v="1271.99"/>
    <n v="0"/>
    <n v="883.92"/>
    <n v="1308.82"/>
    <n v="36.83"/>
    <n v="304"/>
    <n v="1"/>
    <n v="69"/>
    <x v="5"/>
    <s v="09/2021"/>
    <s v="Computers"/>
    <n v="2"/>
    <s v="Computers - 1781"/>
    <x v="0"/>
    <x v="0"/>
  </r>
  <r>
    <n v="6933368"/>
    <n v="1"/>
    <x v="9"/>
    <n v="60"/>
    <n v="23"/>
    <n v="0"/>
    <n v="22588.29"/>
    <n v="0"/>
    <n v="22588.29"/>
    <n v="13707.42"/>
    <n v="0"/>
    <n v="8880.8700000000008"/>
    <n v="14093.54"/>
    <n v="386.12"/>
    <n v="304"/>
    <n v="1"/>
    <n v="69"/>
    <x v="5"/>
    <s v="09/2021"/>
    <s v="Computers"/>
    <n v="2"/>
    <s v="Computers - 1784"/>
    <x v="0"/>
    <x v="0"/>
  </r>
  <r>
    <n v="6933438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5"/>
    <x v="0"/>
    <x v="0"/>
  </r>
  <r>
    <n v="6933439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8"/>
    <x v="0"/>
    <x v="0"/>
  </r>
  <r>
    <n v="6933440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s v="Laptop, (1) Dell E5470 Lattitude"/>
    <n v="2"/>
    <s v="Laptop, (1) Dell E5470 Lattitude - 1612"/>
    <x v="0"/>
    <x v="0"/>
  </r>
  <r>
    <n v="6933445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2"/>
    <x v="0"/>
    <x v="0"/>
  </r>
  <r>
    <n v="6933446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6"/>
    <x v="0"/>
    <x v="0"/>
  </r>
  <r>
    <n v="6933447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8"/>
    <x v="0"/>
    <x v="0"/>
  </r>
  <r>
    <n v="6933450"/>
    <n v="1"/>
    <x v="9"/>
    <n v="60"/>
    <n v="12"/>
    <n v="0"/>
    <n v="437.98"/>
    <n v="0"/>
    <n v="437.98"/>
    <n v="347.26"/>
    <n v="0"/>
    <n v="90.72"/>
    <n v="354.82"/>
    <n v="7.5600000000000005"/>
    <n v="304"/>
    <n v="1"/>
    <n v="69"/>
    <x v="5"/>
    <s v="09/2021"/>
    <s v="Printer, (1) HP Color LJ Pro M452DN"/>
    <n v="2"/>
    <s v="Printer, (1) HP Color LJ Pro M452DN - 1681"/>
    <x v="0"/>
    <x v="0"/>
  </r>
  <r>
    <n v="693345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7"/>
    <x v="0"/>
    <x v="0"/>
  </r>
  <r>
    <n v="6933459"/>
    <n v="1"/>
    <x v="9"/>
    <n v="60"/>
    <n v="13"/>
    <n v="0"/>
    <n v="4977.75"/>
    <n v="0"/>
    <n v="4977.75"/>
    <n v="3862.02"/>
    <n v="0"/>
    <n v="1115.73"/>
    <n v="3947.85"/>
    <n v="85.83"/>
    <n v="304"/>
    <n v="1"/>
    <n v="69"/>
    <x v="5"/>
    <s v="09/2021"/>
    <s v="Monitor, (5) Dell P2217 22 inch"/>
    <n v="2"/>
    <s v="Monitor, (5) Dell P2217 22 inch - 1711"/>
    <x v="0"/>
    <x v="0"/>
  </r>
  <r>
    <n v="6933461"/>
    <n v="1"/>
    <x v="9"/>
    <n v="60"/>
    <n v="13"/>
    <n v="0"/>
    <n v="24425.53"/>
    <n v="0"/>
    <n v="24425.53"/>
    <n v="18945.18"/>
    <n v="0"/>
    <n v="5480.35"/>
    <n v="19366.75"/>
    <n v="421.57"/>
    <n v="304"/>
    <n v="1"/>
    <n v="69"/>
    <x v="5"/>
    <s v="09/2021"/>
    <s v="Rewiring project for Marianna Site"/>
    <n v="2"/>
    <s v="Rewiring project for Marianna Site - 1697"/>
    <x v="0"/>
    <x v="0"/>
  </r>
  <r>
    <n v="6933462"/>
    <n v="1"/>
    <x v="9"/>
    <n v="60"/>
    <n v="13"/>
    <n v="0"/>
    <n v="6842.38"/>
    <n v="0"/>
    <n v="6842.38"/>
    <n v="5308.72"/>
    <n v="0"/>
    <n v="1533.66"/>
    <n v="5426.69"/>
    <n v="117.97"/>
    <n v="304"/>
    <n v="1"/>
    <n v="69"/>
    <x v="5"/>
    <s v="09/2021"/>
    <s v="Router, (1) CISCO ISR 4431 -iRouter"/>
    <n v="2"/>
    <s v="Router, (1) CISCO ISR 4431 -iRouter refresh - 1701"/>
    <x v="0"/>
    <x v="0"/>
  </r>
  <r>
    <n v="6933474"/>
    <n v="1"/>
    <x v="9"/>
    <n v="36"/>
    <n v="0"/>
    <n v="0"/>
    <n v="-14760"/>
    <n v="0"/>
    <n v="-14760"/>
    <n v="-14760"/>
    <n v="0"/>
    <n v="0"/>
    <n v="-14760"/>
    <n v="0"/>
    <n v="304"/>
    <n v="1"/>
    <n v="69"/>
    <x v="5"/>
    <s v="09/2021"/>
    <s v="Licenses, (36) CISCO L-ASA5545-TAM"/>
    <n v="2"/>
    <s v="Licenses, (36) CISCO L-ASA5545-TAM subscriptions for Energy Lane Firewall - 1763"/>
    <x v="0"/>
    <x v="0"/>
  </r>
  <r>
    <n v="6933475"/>
    <n v="1"/>
    <x v="9"/>
    <n v="60"/>
    <n v="20"/>
    <n v="0"/>
    <n v="129968.61"/>
    <n v="0"/>
    <n v="129968.61"/>
    <n v="85442.31"/>
    <n v="0"/>
    <n v="44526.3"/>
    <n v="87668.63"/>
    <n v="2226.3200000000002"/>
    <n v="304"/>
    <n v="1"/>
    <n v="69"/>
    <x v="5"/>
    <s v="09/2021"/>
    <s v="Newark Office IT"/>
    <n v="2"/>
    <s v="Newark Office IT - 1758"/>
    <x v="0"/>
    <x v="0"/>
  </r>
  <r>
    <n v="6933479"/>
    <n v="1"/>
    <x v="9"/>
    <n v="60"/>
    <n v="13"/>
    <n v="0"/>
    <n v="3516.35"/>
    <n v="0"/>
    <n v="3516.35"/>
    <n v="2728.22"/>
    <n v="0"/>
    <n v="788.13"/>
    <n v="2788.85"/>
    <n v="60.63"/>
    <n v="304"/>
    <n v="1"/>
    <n v="69"/>
    <x v="5"/>
    <s v="09/2021"/>
    <s v="Switch, (1) Cisco Catalyst 2960X 48"/>
    <n v="2"/>
    <s v="Switch, (1) Cisco Catalyst 2960X 48 port ethernet - 1694"/>
    <x v="0"/>
    <x v="0"/>
  </r>
  <r>
    <n v="6933484"/>
    <n v="1"/>
    <x v="9"/>
    <n v="60"/>
    <n v="12"/>
    <n v="0"/>
    <n v="697.61"/>
    <n v="0"/>
    <n v="697.61"/>
    <n v="553.07000000000005"/>
    <n v="0"/>
    <n v="144.54"/>
    <n v="565.11"/>
    <n v="12.040000000000001"/>
    <n v="304"/>
    <n v="1"/>
    <n v="69"/>
    <x v="5"/>
    <s v="09/2021"/>
    <s v="PC, (1) Dell Opti 5040 desktop comp"/>
    <n v="2"/>
    <s v="PC, (1) Dell Opti 5040 desktop computer - 1606"/>
    <x v="0"/>
    <x v="0"/>
  </r>
  <r>
    <n v="6933485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s v="PC, (1) Dell Opti 5040 desktop comp"/>
    <n v="2"/>
    <s v="PC, (1) Dell Opti 5040 desktop computer - 1662"/>
    <x v="0"/>
    <x v="0"/>
  </r>
  <r>
    <n v="6933487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5"/>
    <x v="0"/>
    <x v="0"/>
  </r>
  <r>
    <n v="6933488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6"/>
    <x v="0"/>
    <x v="0"/>
  </r>
  <r>
    <n v="6933489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s v="Monitor, (1) Dell P2217 22 inch"/>
    <n v="2"/>
    <s v="Monitor, (1) Dell P2217 22 inch - 1590"/>
    <x v="0"/>
    <x v="0"/>
  </r>
  <r>
    <n v="6933490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6"/>
    <x v="0"/>
    <x v="0"/>
  </r>
  <r>
    <n v="6933513"/>
    <n v="1"/>
    <x v="9"/>
    <n v="60"/>
    <n v="25"/>
    <n v="0"/>
    <n v="74483.95"/>
    <n v="0"/>
    <n v="74483.95"/>
    <n v="42692.07"/>
    <n v="0"/>
    <n v="31791.88"/>
    <n v="43963.75"/>
    <n v="1271.68"/>
    <n v="304"/>
    <n v="1"/>
    <n v="69"/>
    <x v="5"/>
    <s v="09/2021"/>
    <s v="Computer Purchases"/>
    <n v="2"/>
    <s v="Computer Purchases - 1793"/>
    <x v="0"/>
    <x v="0"/>
  </r>
  <r>
    <n v="6933514"/>
    <n v="1"/>
    <x v="9"/>
    <n v="60"/>
    <n v="20"/>
    <n v="0"/>
    <n v="38380.33"/>
    <n v="0"/>
    <n v="38380.33"/>
    <n v="25231.48"/>
    <n v="0"/>
    <n v="13148.85"/>
    <n v="25888.92"/>
    <n v="657.44"/>
    <n v="304"/>
    <n v="1"/>
    <n v="69"/>
    <x v="5"/>
    <s v="09/2021"/>
    <s v="Computers"/>
    <n v="2"/>
    <s v="Computers - 1759"/>
    <x v="0"/>
    <x v="0"/>
  </r>
  <r>
    <n v="6933529"/>
    <n v="1"/>
    <x v="9"/>
    <n v="60"/>
    <n v="15"/>
    <n v="0"/>
    <n v="320.39"/>
    <n v="0"/>
    <n v="320.39"/>
    <n v="237.68"/>
    <n v="0"/>
    <n v="82.71"/>
    <n v="243.19"/>
    <n v="5.51"/>
    <n v="304"/>
    <n v="1"/>
    <n v="69"/>
    <x v="5"/>
    <s v="09/2021"/>
    <s v="UPS, (1) APC Power saving back-ups"/>
    <n v="2"/>
    <s v="UPS, (1) APC Power saving back-ups RS1500 - 1722"/>
    <x v="0"/>
    <x v="0"/>
  </r>
  <r>
    <n v="6933530"/>
    <n v="1"/>
    <x v="9"/>
    <n v="60"/>
    <n v="13"/>
    <n v="0"/>
    <n v="1338.76"/>
    <n v="0"/>
    <n v="1338.76"/>
    <n v="1038.6600000000001"/>
    <n v="0"/>
    <n v="300.10000000000002"/>
    <n v="1061.74"/>
    <n v="23.080000000000002"/>
    <n v="304"/>
    <n v="1"/>
    <n v="69"/>
    <x v="5"/>
    <s v="09/2021"/>
    <s v="UPS, (1) APC Smart x1500VA"/>
    <n v="2"/>
    <s v="UPS, (1) APC Smart x1500VA - 1691"/>
    <x v="0"/>
    <x v="0"/>
  </r>
  <r>
    <n v="6933576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s v="Laptop, (1) Dell E5470 Lattitude"/>
    <n v="2"/>
    <s v="Laptop, (1) Dell E5470 Lattitude - 1609"/>
    <x v="0"/>
    <x v="0"/>
  </r>
  <r>
    <n v="6933577"/>
    <n v="1"/>
    <x v="9"/>
    <n v="60"/>
    <n v="12"/>
    <n v="0"/>
    <n v="947.8"/>
    <n v="0"/>
    <n v="947.8"/>
    <n v="751.46"/>
    <n v="0"/>
    <n v="196.34"/>
    <n v="767.82"/>
    <n v="16.36"/>
    <n v="304"/>
    <n v="1"/>
    <n v="69"/>
    <x v="5"/>
    <s v="09/2021"/>
    <s v="Laptop, (1) Dell E5470 Lattitude"/>
    <n v="2"/>
    <s v="Laptop, (1) Dell E5470 Lattitude - 1613"/>
    <x v="0"/>
    <x v="0"/>
  </r>
  <r>
    <n v="6933578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21"/>
    <x v="0"/>
    <x v="0"/>
  </r>
  <r>
    <n v="6933579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4"/>
    <x v="0"/>
    <x v="0"/>
  </r>
  <r>
    <n v="6933580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s v="Laptop, (1) Dell E5470 Lattitude"/>
    <n v="2"/>
    <s v="Laptop, (1) Dell E5470 Lattitude - 1643"/>
    <x v="0"/>
    <x v="0"/>
  </r>
  <r>
    <n v="6933581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s v="Laptop, (1) Dell E5470 Lattitude"/>
    <n v="2"/>
    <s v="Laptop, (1) Dell E5470 Lattitude - 1644"/>
    <x v="0"/>
    <x v="0"/>
  </r>
  <r>
    <n v="6933582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46"/>
    <x v="0"/>
    <x v="0"/>
  </r>
  <r>
    <n v="6933589"/>
    <n v="1"/>
    <x v="9"/>
    <n v="60"/>
    <n v="12"/>
    <n v="0"/>
    <n v="171.4"/>
    <n v="0"/>
    <n v="171.4"/>
    <n v="135.91999999999999"/>
    <n v="0"/>
    <n v="35.479999999999997"/>
    <n v="138.88"/>
    <n v="2.96"/>
    <n v="304"/>
    <n v="1"/>
    <n v="69"/>
    <x v="5"/>
    <s v="09/2021"/>
    <s v="Monitor, (1) Dell P2217 22 inch"/>
    <n v="2"/>
    <s v="Monitor, (1) Dell P2217 22 inch - 1601"/>
    <x v="0"/>
    <x v="0"/>
  </r>
  <r>
    <n v="6933590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0"/>
    <x v="0"/>
    <x v="0"/>
  </r>
  <r>
    <n v="6933592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3"/>
    <x v="0"/>
    <x v="0"/>
  </r>
  <r>
    <n v="6933597"/>
    <n v="1"/>
    <x v="9"/>
    <n v="60"/>
    <n v="13"/>
    <n v="0"/>
    <n v="1753.82"/>
    <n v="0"/>
    <n v="1753.82"/>
    <n v="1360.74"/>
    <n v="0"/>
    <n v="393.08"/>
    <n v="1390.98"/>
    <n v="30.240000000000002"/>
    <n v="304"/>
    <n v="1"/>
    <n v="69"/>
    <x v="5"/>
    <s v="09/2021"/>
    <s v="Monitor, (10) Dell P2217 22 inch"/>
    <n v="2"/>
    <s v="Monitor, (10) Dell P2217 22 inch - 1710"/>
    <x v="0"/>
    <x v="0"/>
  </r>
  <r>
    <n v="6933608"/>
    <n v="1"/>
    <x v="9"/>
    <n v="60"/>
    <n v="26"/>
    <n v="0"/>
    <n v="8657.42"/>
    <n v="0"/>
    <n v="8657.42"/>
    <n v="4816.57"/>
    <n v="0"/>
    <n v="3840.85"/>
    <n v="4964.3"/>
    <n v="147.72999999999999"/>
    <n v="304"/>
    <n v="1"/>
    <n v="69"/>
    <x v="5"/>
    <s v="09/2021"/>
    <s v="Network Upgrades"/>
    <n v="2"/>
    <s v="Network Upgrades - 1797"/>
    <x v="0"/>
    <x v="0"/>
  </r>
  <r>
    <n v="6933619"/>
    <n v="1"/>
    <x v="9"/>
    <n v="60"/>
    <n v="18"/>
    <n v="0"/>
    <n v="9150"/>
    <n v="0"/>
    <n v="9150"/>
    <n v="6324.27"/>
    <n v="0"/>
    <n v="2825.73"/>
    <n v="6481.26"/>
    <n v="156.99"/>
    <n v="304"/>
    <n v="1"/>
    <n v="69"/>
    <x v="5"/>
    <s v="09/2021"/>
    <s v="Laptops, (6) Dell CTO 7480"/>
    <n v="2"/>
    <s v="Laptops, (6) Dell CTO 7480 - 1741"/>
    <x v="0"/>
    <x v="0"/>
  </r>
  <r>
    <n v="6933621"/>
    <n v="1"/>
    <x v="9"/>
    <n v="60"/>
    <n v="13"/>
    <n v="0"/>
    <n v="6816.43"/>
    <n v="0"/>
    <n v="6816.43"/>
    <n v="5288.6"/>
    <n v="0"/>
    <n v="1527.83"/>
    <n v="5406.13"/>
    <n v="117.53"/>
    <n v="304"/>
    <n v="1"/>
    <n v="69"/>
    <x v="5"/>
    <s v="09/2021"/>
    <s v="Switch, (1) Cisco Catalyst 3850 24"/>
    <n v="2"/>
    <s v="Switch, (1) Cisco Catalyst 3850 24 POE LAN - 1693"/>
    <x v="0"/>
    <x v="0"/>
  </r>
  <r>
    <n v="6933626"/>
    <n v="1"/>
    <x v="9"/>
    <n v="60"/>
    <n v="18"/>
    <n v="0"/>
    <n v="941.55"/>
    <n v="0"/>
    <n v="941.55"/>
    <n v="650.76"/>
    <n v="0"/>
    <n v="290.79000000000002"/>
    <n v="666.92"/>
    <n v="16.16"/>
    <n v="304"/>
    <n v="1"/>
    <n v="69"/>
    <x v="5"/>
    <s v="09/2021"/>
    <s v="PC, (1) Dell CTO 5050 Desktop compu"/>
    <n v="2"/>
    <s v="PC, (1) Dell CTO 5050 Desktop computers - 1742"/>
    <x v="0"/>
    <x v="0"/>
  </r>
  <r>
    <n v="6933628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s v="PC, (1) Dell Opti 5040 desktop comp"/>
    <n v="2"/>
    <s v="PC, (1) Dell Opti 5040 desktop computer - 1665"/>
    <x v="0"/>
    <x v="0"/>
  </r>
  <r>
    <n v="6933629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3"/>
    <x v="0"/>
    <x v="0"/>
  </r>
  <r>
    <n v="6933630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4"/>
    <x v="0"/>
    <x v="0"/>
  </r>
  <r>
    <n v="6933632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8"/>
    <x v="0"/>
    <x v="0"/>
  </r>
  <r>
    <n v="6933639"/>
    <n v="1"/>
    <x v="9"/>
    <n v="60"/>
    <n v="2"/>
    <n v="0"/>
    <n v="838.17"/>
    <n v="0"/>
    <n v="838.17"/>
    <n v="810.23"/>
    <n v="0"/>
    <n v="27.94"/>
    <n v="824.2"/>
    <n v="13.97"/>
    <n v="304"/>
    <n v="1"/>
    <n v="69"/>
    <x v="5"/>
    <s v="09/2021"/>
    <s v="Desktop, (1) Dell Optiplex 5040"/>
    <n v="2"/>
    <s v="Desktop, (1) Dell Optiplex 5040 - 1446"/>
    <x v="0"/>
    <x v="0"/>
  </r>
  <r>
    <n v="6933658"/>
    <n v="1"/>
    <x v="9"/>
    <n v="60"/>
    <n v="13"/>
    <n v="0"/>
    <n v="525.52"/>
    <n v="0"/>
    <n v="525.52"/>
    <n v="407.71"/>
    <n v="0"/>
    <n v="117.81"/>
    <n v="416.77"/>
    <n v="9.06"/>
    <n v="304"/>
    <n v="1"/>
    <n v="69"/>
    <x v="5"/>
    <s v="09/2021"/>
    <s v="CISCO AC power supply -iRouter refr"/>
    <n v="2"/>
    <s v="CISCO AC power supply -iRouter refresh project - 1698"/>
    <x v="0"/>
    <x v="0"/>
  </r>
  <r>
    <n v="6933717"/>
    <n v="1"/>
    <x v="9"/>
    <n v="60"/>
    <n v="2"/>
    <n v="0"/>
    <n v="826.97"/>
    <n v="0"/>
    <n v="826.97"/>
    <n v="799.4"/>
    <n v="0"/>
    <n v="27.57"/>
    <n v="813.19"/>
    <n v="13.790000000000001"/>
    <n v="304"/>
    <n v="1"/>
    <n v="69"/>
    <x v="5"/>
    <s v="09/2021"/>
    <s v="Desktop, (1) Dell Optiplex 5040"/>
    <n v="2"/>
    <s v="Desktop, (1) Dell Optiplex 5040 - 1444"/>
    <x v="0"/>
    <x v="0"/>
  </r>
  <r>
    <n v="6933729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6"/>
    <x v="0"/>
    <x v="0"/>
  </r>
  <r>
    <n v="6933730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9"/>
    <x v="0"/>
    <x v="0"/>
  </r>
  <r>
    <n v="6933731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49"/>
    <x v="0"/>
    <x v="0"/>
  </r>
  <r>
    <n v="6933732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50"/>
    <x v="0"/>
    <x v="0"/>
  </r>
  <r>
    <n v="6933733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51"/>
    <x v="0"/>
    <x v="0"/>
  </r>
  <r>
    <n v="6933734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5"/>
    <x v="0"/>
    <x v="0"/>
  </r>
  <r>
    <n v="6933738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1"/>
    <x v="0"/>
    <x v="0"/>
  </r>
  <r>
    <n v="693374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5"/>
    <x v="0"/>
    <x v="0"/>
  </r>
  <r>
    <n v="6933744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4"/>
    <x v="0"/>
    <x v="0"/>
  </r>
  <r>
    <n v="693375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7"/>
    <x v="0"/>
    <x v="0"/>
  </r>
  <r>
    <n v="6933758"/>
    <n v="1"/>
    <x v="9"/>
    <n v="60"/>
    <n v="23"/>
    <n v="0"/>
    <n v="59503.97"/>
    <n v="0"/>
    <n v="59503.97"/>
    <n v="36109.19"/>
    <n v="0"/>
    <n v="23394.78"/>
    <n v="37126.35"/>
    <n v="1017.16"/>
    <n v="304"/>
    <n v="1"/>
    <n v="69"/>
    <x v="5"/>
    <s v="09/2021"/>
    <s v="Stover - Dover Campus IT Network"/>
    <n v="2"/>
    <s v="Stover - Dover Campus IT Network - 1776"/>
    <x v="0"/>
    <x v="0"/>
  </r>
  <r>
    <n v="6933759"/>
    <n v="1"/>
    <x v="9"/>
    <n v="60"/>
    <n v="13"/>
    <n v="0"/>
    <n v="12373.83"/>
    <n v="0"/>
    <n v="12373.83"/>
    <n v="9692.83"/>
    <n v="0"/>
    <n v="2681"/>
    <n v="9899.06"/>
    <n v="206.23000000000002"/>
    <n v="304"/>
    <n v="1"/>
    <n v="69"/>
    <x v="5"/>
    <s v="09/2021"/>
    <s v="Switch, (1) CISCO  Catalyst 3850 48"/>
    <n v="2"/>
    <s v="Switch, (1) CISCO  Catalyst 3850 48 port - 1712"/>
    <x v="0"/>
    <x v="0"/>
  </r>
  <r>
    <n v="6933763"/>
    <n v="1"/>
    <x v="9"/>
    <n v="60"/>
    <n v="18"/>
    <n v="0"/>
    <n v="6528.19"/>
    <n v="0"/>
    <n v="6528.19"/>
    <n v="4512.1000000000004"/>
    <n v="0"/>
    <n v="2016.09"/>
    <n v="4624.1099999999997"/>
    <n v="112.01"/>
    <n v="304"/>
    <n v="1"/>
    <n v="69"/>
    <x v="5"/>
    <s v="09/2021"/>
    <s v="Laptops, (4) Dell CTO 7480"/>
    <n v="2"/>
    <s v="Laptops, (4) Dell CTO 7480 - 1743"/>
    <x v="0"/>
    <x v="0"/>
  </r>
  <r>
    <n v="6933769"/>
    <n v="1"/>
    <x v="9"/>
    <n v="60"/>
    <n v="12"/>
    <n v="0"/>
    <n v="847.84"/>
    <n v="0"/>
    <n v="847.84"/>
    <n v="672.22"/>
    <n v="0"/>
    <n v="175.62"/>
    <n v="686.85"/>
    <n v="14.63"/>
    <n v="304"/>
    <n v="1"/>
    <n v="69"/>
    <x v="5"/>
    <s v="09/2021"/>
    <s v="PC, (1) Dell Opti 5040 desktop comp"/>
    <n v="2"/>
    <s v="PC, (1) Dell Opti 5040 desktop computer - 1586"/>
    <x v="0"/>
    <x v="0"/>
  </r>
  <r>
    <n v="6933770"/>
    <n v="1"/>
    <x v="9"/>
    <n v="60"/>
    <n v="12"/>
    <n v="0"/>
    <n v="847.83"/>
    <n v="0"/>
    <n v="847.83"/>
    <n v="672.21"/>
    <n v="0"/>
    <n v="175.62"/>
    <n v="686.84"/>
    <n v="14.63"/>
    <n v="304"/>
    <n v="1"/>
    <n v="69"/>
    <x v="5"/>
    <s v="09/2021"/>
    <s v="PC, (1) Dell Opti 5040 desktop comp"/>
    <n v="2"/>
    <s v="PC, (1) Dell Opti 5040 desktop computer - 1587"/>
    <x v="0"/>
    <x v="0"/>
  </r>
  <r>
    <n v="6933771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s v="PC, (1) Dell Opti 5040 desktop comp"/>
    <n v="2"/>
    <s v="PC, (1) Dell Opti 5040 desktop computer - 1660"/>
    <x v="0"/>
    <x v="0"/>
  </r>
  <r>
    <n v="6933777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s v="PC, (1) Dell Opti 5040 desktop comp"/>
    <n v="2"/>
    <s v="PC, (1) Dell Opti 5040 desktop computer - 1663"/>
    <x v="0"/>
    <x v="0"/>
  </r>
  <r>
    <n v="6933780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52"/>
    <x v="0"/>
    <x v="0"/>
  </r>
  <r>
    <n v="6933790"/>
    <n v="1"/>
    <x v="9"/>
    <n v="60"/>
    <n v="2"/>
    <n v="0"/>
    <n v="838.17"/>
    <n v="0"/>
    <n v="838.17"/>
    <n v="810.23"/>
    <n v="0"/>
    <n v="27.94"/>
    <n v="824.2"/>
    <n v="13.97"/>
    <n v="304"/>
    <n v="1"/>
    <n v="69"/>
    <x v="5"/>
    <s v="09/2021"/>
    <s v="Desktop, (1) Dell Optiplex 5040"/>
    <n v="2"/>
    <s v="Desktop, (1) Dell Optiplex 5040 - 1445"/>
    <x v="0"/>
    <x v="0"/>
  </r>
  <r>
    <n v="6933791"/>
    <n v="1"/>
    <x v="9"/>
    <n v="60"/>
    <n v="13"/>
    <n v="0"/>
    <n v="1035.32"/>
    <n v="0"/>
    <n v="1035.32"/>
    <n v="803.25"/>
    <n v="0"/>
    <n v="232.07"/>
    <n v="821.1"/>
    <n v="17.850000000000001"/>
    <n v="304"/>
    <n v="1"/>
    <n v="69"/>
    <x v="5"/>
    <s v="09/2021"/>
    <s v="(5) Dell Docking station WD15 w/180"/>
    <n v="2"/>
    <s v="(5) Dell Docking station WD15 w/180w adapter - 1709"/>
    <x v="0"/>
    <x v="0"/>
  </r>
  <r>
    <n v="6933795"/>
    <n v="1"/>
    <x v="9"/>
    <n v="60"/>
    <n v="11"/>
    <n v="0"/>
    <n v="2412.27"/>
    <n v="0"/>
    <n v="2412.27"/>
    <n v="1953.62"/>
    <n v="0"/>
    <n v="458.65"/>
    <n v="1995.32"/>
    <n v="41.7"/>
    <n v="304"/>
    <n v="1"/>
    <n v="69"/>
    <x v="5"/>
    <s v="09/2021"/>
    <s v="BackUp &amp; Storage, (5) HP LT05 20Pk"/>
    <n v="2"/>
    <s v="BackUp &amp; Storage, (5) HP LT05 20Pk tapes &amp; (5) carts - 1584"/>
    <x v="0"/>
    <x v="0"/>
  </r>
  <r>
    <n v="6933803"/>
    <n v="1"/>
    <x v="9"/>
    <n v="60"/>
    <n v="23"/>
    <n v="0"/>
    <n v="31359.85"/>
    <n v="0"/>
    <n v="31359.85"/>
    <n v="19030.36"/>
    <n v="0"/>
    <n v="12329.49"/>
    <n v="19566.419999999998"/>
    <n v="536.06000000000006"/>
    <n v="304"/>
    <n v="1"/>
    <n v="69"/>
    <x v="5"/>
    <s v="09/2021"/>
    <s v="Computer Purchases"/>
    <n v="2"/>
    <s v="Computer Purchases - 1782"/>
    <x v="0"/>
    <x v="0"/>
  </r>
  <r>
    <n v="6933804"/>
    <n v="1"/>
    <x v="9"/>
    <n v="60"/>
    <n v="26"/>
    <n v="0"/>
    <n v="18372.64"/>
    <n v="0"/>
    <n v="18372.64"/>
    <n v="10221.52"/>
    <n v="0"/>
    <n v="8151.12"/>
    <n v="10535.02"/>
    <n v="313.5"/>
    <n v="304"/>
    <n v="1"/>
    <n v="69"/>
    <x v="5"/>
    <s v="09/2021"/>
    <s v="Computer Purchases"/>
    <n v="2"/>
    <s v="Computer Purchases - 1798"/>
    <x v="0"/>
    <x v="0"/>
  </r>
  <r>
    <n v="6933805"/>
    <n v="1"/>
    <x v="9"/>
    <n v="60"/>
    <n v="22"/>
    <n v="0"/>
    <n v="36392.35"/>
    <n v="0"/>
    <n v="36392.35"/>
    <n v="22697.33"/>
    <n v="0"/>
    <n v="13695.02"/>
    <n v="23319.83"/>
    <n v="622.5"/>
    <n v="304"/>
    <n v="1"/>
    <n v="69"/>
    <x v="5"/>
    <s v="09/2021"/>
    <s v="Computers"/>
    <n v="2"/>
    <s v="Computers - 1772"/>
    <x v="0"/>
    <x v="0"/>
  </r>
  <r>
    <n v="6933812"/>
    <n v="1"/>
    <x v="9"/>
    <n v="60"/>
    <n v="21"/>
    <n v="0"/>
    <n v="77.319999999999993"/>
    <n v="0"/>
    <n v="77.319999999999993"/>
    <n v="49.5"/>
    <n v="0"/>
    <n v="27.82"/>
    <n v="50.82"/>
    <n v="1.32"/>
    <n v="304"/>
    <n v="1"/>
    <n v="69"/>
    <x v="5"/>
    <s v="09/2021"/>
    <s v="CISCO CAT WS-C2960X-48FPS-L Network"/>
    <n v="2"/>
    <s v="CISCO CAT WS-C2960X-48FPS-L Network refresh project - 1761"/>
    <x v="0"/>
    <x v="0"/>
  </r>
  <r>
    <n v="6933875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6"/>
    <x v="0"/>
    <x v="0"/>
  </r>
  <r>
    <n v="6933876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s v="Laptop, (1) Dell E5470 Lattitude"/>
    <n v="2"/>
    <s v="Laptop, (1) Dell E5470 Lattitude - 1640"/>
    <x v="0"/>
    <x v="0"/>
  </r>
  <r>
    <n v="6933883"/>
    <n v="1"/>
    <x v="9"/>
    <n v="60"/>
    <n v="18"/>
    <n v="0"/>
    <n v="4028.64"/>
    <n v="0"/>
    <n v="4028.64"/>
    <n v="2784.53"/>
    <n v="0"/>
    <n v="1244.1099999999999"/>
    <n v="2853.65"/>
    <n v="69.12"/>
    <n v="304"/>
    <n v="1"/>
    <n v="69"/>
    <x v="5"/>
    <s v="09/2021"/>
    <s v="PC, (4) Dell CTO 5050 Desktop compu"/>
    <n v="2"/>
    <s v="PC, (4) Dell CTO 5050 Desktop computers - 1744"/>
    <x v="0"/>
    <x v="0"/>
  </r>
  <r>
    <n v="6933886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4"/>
    <x v="0"/>
    <x v="0"/>
  </r>
  <r>
    <n v="6933887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5"/>
    <x v="0"/>
    <x v="0"/>
  </r>
  <r>
    <n v="6933888"/>
    <n v="1"/>
    <x v="9"/>
    <n v="60"/>
    <n v="12"/>
    <n v="0"/>
    <n v="170.16"/>
    <n v="0"/>
    <n v="170.16"/>
    <n v="134.94"/>
    <n v="0"/>
    <n v="35.22"/>
    <n v="137.87"/>
    <n v="2.93"/>
    <n v="304"/>
    <n v="1"/>
    <n v="69"/>
    <x v="5"/>
    <s v="09/2021"/>
    <s v="Monitor, (1) Dell P2217 22 inch"/>
    <n v="2"/>
    <s v="Monitor, (1) Dell P2217 22 inch - 1639"/>
    <x v="0"/>
    <x v="0"/>
  </r>
  <r>
    <n v="6933889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4"/>
    <x v="0"/>
    <x v="0"/>
  </r>
  <r>
    <n v="693389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1"/>
    <x v="0"/>
    <x v="0"/>
  </r>
  <r>
    <n v="6933894"/>
    <n v="1"/>
    <x v="9"/>
    <n v="60"/>
    <n v="12"/>
    <n v="0"/>
    <n v="1377.53"/>
    <n v="0"/>
    <n v="1377.53"/>
    <n v="1092.22"/>
    <n v="0"/>
    <n v="285.31"/>
    <n v="1116"/>
    <n v="23.78"/>
    <n v="304"/>
    <n v="1"/>
    <n v="69"/>
    <x v="5"/>
    <s v="09/2021"/>
    <s v="Laptop, (1) Dell E7270 Lattitude"/>
    <n v="2"/>
    <s v="Laptop, (1) Dell E7270 Lattitude - 1605"/>
    <x v="0"/>
    <x v="0"/>
  </r>
  <r>
    <n v="6933895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9"/>
    <x v="0"/>
    <x v="0"/>
  </r>
  <r>
    <n v="6933896"/>
    <n v="1"/>
    <x v="9"/>
    <n v="60"/>
    <n v="13"/>
    <n v="0"/>
    <n v="166.27"/>
    <n v="0"/>
    <n v="166.27"/>
    <n v="129.02000000000001"/>
    <n v="0"/>
    <n v="37.25"/>
    <n v="131.88999999999999"/>
    <n v="2.87"/>
    <n v="304"/>
    <n v="1"/>
    <n v="69"/>
    <x v="5"/>
    <s v="09/2021"/>
    <s v="Monitor, (1) Dell P2217 22 inch"/>
    <n v="2"/>
    <s v="Monitor, (1) Dell P2217 22 inch - 1704"/>
    <x v="0"/>
    <x v="0"/>
  </r>
  <r>
    <n v="6933897"/>
    <n v="1"/>
    <x v="9"/>
    <n v="60"/>
    <n v="13"/>
    <n v="0"/>
    <n v="1840.27"/>
    <n v="0"/>
    <n v="1840.27"/>
    <n v="1427.8"/>
    <n v="0"/>
    <n v="412.47"/>
    <n v="1459.53"/>
    <n v="31.73"/>
    <n v="304"/>
    <n v="1"/>
    <n v="69"/>
    <x v="5"/>
    <s v="09/2021"/>
    <s v="Monitor, (12) Dell P2217 22 inch"/>
    <n v="2"/>
    <s v="Monitor, (12) Dell P2217 22 inch - 1706"/>
    <x v="0"/>
    <x v="0"/>
  </r>
  <r>
    <n v="6933925"/>
    <n v="1"/>
    <x v="9"/>
    <n v="60"/>
    <n v="13"/>
    <n v="0"/>
    <n v="22765"/>
    <n v="0"/>
    <n v="22765"/>
    <n v="17832.599999999999"/>
    <n v="0"/>
    <n v="4932.3999999999996"/>
    <n v="18212.02"/>
    <n v="379.42"/>
    <n v="304"/>
    <n v="1"/>
    <n v="69"/>
    <x v="5"/>
    <s v="09/2021"/>
    <s v="Middletown Office Security system -"/>
    <n v="2"/>
    <s v="Middletown Office Security system - 114 Sandhill Drive - 1714"/>
    <x v="0"/>
    <x v="0"/>
  </r>
  <r>
    <n v="6933931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s v="PC, (1) Dell Opti 5040 desktop comp"/>
    <n v="2"/>
    <s v="PC, (1) Dell Opti 5040 desktop computer - 1666"/>
    <x v="0"/>
    <x v="0"/>
  </r>
  <r>
    <n v="6933932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s v="PC, (1) Dell Opti 5040 desktop comp"/>
    <n v="2"/>
    <s v="PC, (1) Dell Opti 5040 desktop computer - 1668"/>
    <x v="0"/>
    <x v="0"/>
  </r>
  <r>
    <n v="6933933"/>
    <n v="1"/>
    <x v="9"/>
    <n v="60"/>
    <n v="13"/>
    <n v="0"/>
    <n v="634.02"/>
    <n v="0"/>
    <n v="634.02"/>
    <n v="491.88"/>
    <n v="0"/>
    <n v="142.13999999999999"/>
    <n v="502.81"/>
    <n v="10.93"/>
    <n v="304"/>
    <n v="1"/>
    <n v="69"/>
    <x v="5"/>
    <s v="09/2021"/>
    <s v="Transceiver, (1) CISCO 1000BASE LX/"/>
    <n v="2"/>
    <s v="Transceiver, (1) CISCO 1000BASE LX/LH-iRouter refresh - 1699"/>
    <x v="0"/>
    <x v="0"/>
  </r>
  <r>
    <n v="6933936"/>
    <n v="1"/>
    <x v="9"/>
    <n v="60"/>
    <n v="13"/>
    <n v="0"/>
    <n v="1066.46"/>
    <n v="0"/>
    <n v="1066.46"/>
    <n v="827.45"/>
    <n v="0"/>
    <n v="239.01"/>
    <n v="845.84"/>
    <n v="18.39"/>
    <n v="304"/>
    <n v="1"/>
    <n v="69"/>
    <x v="5"/>
    <s v="09/2021"/>
    <s v="PC, (1) Dell Opti 5050 desktop comp"/>
    <n v="2"/>
    <s v="PC, (1) Dell Opti 5050 desktop computer - 1705"/>
    <x v="0"/>
    <x v="0"/>
  </r>
  <r>
    <n v="6933943"/>
    <n v="1"/>
    <x v="9"/>
    <n v="60"/>
    <n v="12"/>
    <n v="0"/>
    <n v="12283.43"/>
    <n v="0"/>
    <n v="12283.43"/>
    <n v="9747.0499999999993"/>
    <n v="0"/>
    <n v="2536.38"/>
    <n v="9958.41"/>
    <n v="211.36"/>
    <n v="304"/>
    <n v="1"/>
    <n v="69"/>
    <x v="5"/>
    <s v="09/2021"/>
    <s v="Computer Purchase 2017-02"/>
    <n v="2"/>
    <s v="Computer Purchase 2017-02 - 1585"/>
    <x v="0"/>
    <x v="0"/>
  </r>
  <r>
    <n v="6933952"/>
    <n v="1"/>
    <x v="9"/>
    <n v="60"/>
    <n v="27"/>
    <n v="0"/>
    <n v="41172.69"/>
    <n v="0"/>
    <n v="41172.69"/>
    <n v="22214.1"/>
    <n v="0"/>
    <n v="18958.59"/>
    <n v="22916.27"/>
    <n v="702.17"/>
    <n v="304"/>
    <n v="1"/>
    <n v="69"/>
    <x v="5"/>
    <s v="09/2021"/>
    <s v="Computer Purchases"/>
    <n v="2"/>
    <s v="Computer Purchases - 1818"/>
    <x v="0"/>
    <x v="0"/>
  </r>
  <r>
    <n v="6933975"/>
    <n v="1"/>
    <x v="9"/>
    <n v="60"/>
    <n v="13"/>
    <n v="0"/>
    <n v="1338.77"/>
    <n v="0"/>
    <n v="1338.77"/>
    <n v="1038.6600000000001"/>
    <n v="0"/>
    <n v="300.11"/>
    <n v="1061.75"/>
    <n v="23.09"/>
    <n v="304"/>
    <n v="1"/>
    <n v="69"/>
    <x v="5"/>
    <s v="09/2021"/>
    <s v="UPS, (1) APC Smart x1500VA"/>
    <n v="2"/>
    <s v="UPS, (1) APC Smart x1500VA - 1690"/>
    <x v="0"/>
    <x v="0"/>
  </r>
  <r>
    <n v="6934013"/>
    <n v="1"/>
    <x v="9"/>
    <n v="60"/>
    <n v="39"/>
    <n v="0"/>
    <n v="70272.34"/>
    <n v="0"/>
    <n v="70272.34"/>
    <n v="23764.82"/>
    <n v="0"/>
    <n v="46507.519999999997"/>
    <n v="24957.32"/>
    <n v="1192.5"/>
    <n v="304"/>
    <n v="1"/>
    <n v="69"/>
    <x v="5"/>
    <s v="09/2021"/>
    <s v="Computer Purchases"/>
    <n v="2"/>
    <s v="Computer Purchases - 1857"/>
    <x v="0"/>
    <x v="0"/>
  </r>
  <r>
    <n v="6934020"/>
    <n v="1"/>
    <x v="9"/>
    <n v="60"/>
    <n v="33"/>
    <n v="0"/>
    <n v="25110"/>
    <n v="0"/>
    <n v="25110"/>
    <n v="11017.64"/>
    <n v="0"/>
    <n v="14092.36"/>
    <n v="11444.68"/>
    <n v="427.04"/>
    <n v="304"/>
    <n v="1"/>
    <n v="69"/>
    <x v="5"/>
    <s v="09/2021"/>
    <s v="BIS1347 Unified Comm Enhance"/>
    <n v="2"/>
    <s v="BIS1347 Unified Communications Enhance - 1832"/>
    <x v="0"/>
    <x v="0"/>
  </r>
  <r>
    <n v="6934023"/>
    <n v="1"/>
    <x v="9"/>
    <n v="60"/>
    <n v="31"/>
    <n v="0"/>
    <n v="16505.03"/>
    <n v="0"/>
    <n v="16505.03"/>
    <n v="7796.05"/>
    <n v="0"/>
    <n v="8708.98"/>
    <n v="8076.98"/>
    <n v="280.93"/>
    <n v="304"/>
    <n v="1"/>
    <n v="69"/>
    <x v="5"/>
    <s v="09/2021"/>
    <s v="Computer Purchases"/>
    <n v="2"/>
    <s v="Computer Purchases - 1827"/>
    <x v="0"/>
    <x v="0"/>
  </r>
  <r>
    <n v="6934024"/>
    <n v="1"/>
    <x v="9"/>
    <n v="60"/>
    <n v="39"/>
    <n v="0"/>
    <n v="-1691.61"/>
    <n v="0"/>
    <n v="-1691.61"/>
    <n v="-572.12"/>
    <n v="0"/>
    <n v="-1119.49"/>
    <n v="-600.82000000000005"/>
    <n v="-28.7"/>
    <n v="304"/>
    <n v="1"/>
    <n v="69"/>
    <x v="5"/>
    <s v="09/2021"/>
    <s v="Computer Purchases"/>
    <n v="2"/>
    <s v="Computer Purchases - 1855"/>
    <x v="0"/>
    <x v="0"/>
  </r>
  <r>
    <n v="6934025"/>
    <n v="1"/>
    <x v="9"/>
    <n v="60"/>
    <n v="30"/>
    <n v="0"/>
    <n v="13530"/>
    <n v="0"/>
    <n v="13530"/>
    <n v="6617.9"/>
    <n v="0"/>
    <n v="6912.1"/>
    <n v="6848.3"/>
    <n v="230.4"/>
    <n v="304"/>
    <n v="1"/>
    <n v="69"/>
    <x v="5"/>
    <s v="09/2021"/>
    <s v="Network Upgrades"/>
    <n v="2"/>
    <s v="Network Upgrades - 1817"/>
    <x v="0"/>
    <x v="0"/>
  </r>
  <r>
    <n v="6934026"/>
    <n v="1"/>
    <x v="9"/>
    <n v="60"/>
    <n v="38"/>
    <n v="0"/>
    <n v="24652.98"/>
    <n v="0"/>
    <n v="24652.98"/>
    <n v="8750.25"/>
    <n v="0"/>
    <n v="15902.73"/>
    <n v="9168.74"/>
    <n v="418.49"/>
    <n v="304"/>
    <n v="1"/>
    <n v="69"/>
    <x v="5"/>
    <s v="09/2021"/>
    <s v="Solarwinds Refresh"/>
    <n v="2"/>
    <s v="Solarwinds Refresh - 1848"/>
    <x v="0"/>
    <x v="0"/>
  </r>
  <r>
    <n v="6934028"/>
    <n v="1"/>
    <x v="9"/>
    <n v="60"/>
    <n v="39"/>
    <n v="0"/>
    <n v="8155"/>
    <n v="0"/>
    <n v="8155"/>
    <n v="2757.91"/>
    <n v="0"/>
    <n v="5397.09"/>
    <n v="2896.3"/>
    <n v="138.39000000000001"/>
    <n v="304"/>
    <n v="1"/>
    <n v="69"/>
    <x v="5"/>
    <s v="09/2021"/>
    <s v="Vulnerability Refresh"/>
    <n v="2"/>
    <s v="Vulnerability Refresh - 1854"/>
    <x v="0"/>
    <x v="0"/>
  </r>
  <r>
    <n v="6934036"/>
    <n v="1"/>
    <x v="9"/>
    <n v="60"/>
    <n v="39"/>
    <n v="0"/>
    <n v="558074.47"/>
    <n v="0"/>
    <n v="558074.47"/>
    <n v="188730.6"/>
    <n v="0"/>
    <n v="369343.87"/>
    <n v="198200.95999999999"/>
    <n v="9470.36"/>
    <n v="304"/>
    <n v="1"/>
    <n v="69"/>
    <x v="5"/>
    <s v="09/2021"/>
    <s v="Core Systems refresh"/>
    <n v="2"/>
    <s v="Core Systems refresh - 1853"/>
    <x v="0"/>
    <x v="0"/>
  </r>
  <r>
    <n v="6934044"/>
    <n v="1"/>
    <x v="9"/>
    <n v="60"/>
    <n v="36"/>
    <n v="0"/>
    <n v="15573.02"/>
    <n v="0"/>
    <n v="15573.02"/>
    <n v="6049.49"/>
    <n v="0"/>
    <n v="9523.5300000000007"/>
    <n v="6314.03"/>
    <n v="264.54000000000002"/>
    <n v="304"/>
    <n v="1"/>
    <n v="69"/>
    <x v="5"/>
    <s v="09/2021"/>
    <s v="Computer Purchases"/>
    <n v="2"/>
    <s v="Computer Purchases - 1842"/>
    <x v="0"/>
    <x v="0"/>
  </r>
  <r>
    <n v="6934045"/>
    <n v="1"/>
    <x v="9"/>
    <n v="60"/>
    <n v="38"/>
    <n v="0"/>
    <n v="127703.98"/>
    <n v="0"/>
    <n v="127703.98"/>
    <n v="45327.01"/>
    <n v="0"/>
    <n v="82376.97"/>
    <n v="47494.83"/>
    <n v="2167.8200000000002"/>
    <n v="304"/>
    <n v="1"/>
    <n v="69"/>
    <x v="5"/>
    <s v="09/2021"/>
    <s v="Computer Purchases"/>
    <n v="2"/>
    <s v="Computer Purchases - 1847"/>
    <x v="0"/>
    <x v="0"/>
  </r>
  <r>
    <n v="6934053"/>
    <n v="1"/>
    <x v="9"/>
    <n v="60"/>
    <n v="29"/>
    <n v="0"/>
    <n v="21912.11"/>
    <n v="0"/>
    <n v="21912.11"/>
    <n v="11085.95"/>
    <n v="0"/>
    <n v="10826.16"/>
    <n v="11459.27"/>
    <n v="373.32"/>
    <n v="304"/>
    <n v="1"/>
    <n v="69"/>
    <x v="5"/>
    <s v="09/2021"/>
    <s v="Computer Purchases"/>
    <n v="2"/>
    <s v="Computer Purchases - 1813"/>
    <x v="0"/>
    <x v="0"/>
  </r>
  <r>
    <n v="6934054"/>
    <n v="1"/>
    <x v="9"/>
    <n v="60"/>
    <n v="37"/>
    <n v="0"/>
    <n v="7516"/>
    <n v="0"/>
    <n v="7516"/>
    <n v="2793.68"/>
    <n v="0"/>
    <n v="4722.32"/>
    <n v="2921.31"/>
    <n v="127.63000000000001"/>
    <n v="304"/>
    <n v="1"/>
    <n v="69"/>
    <x v="5"/>
    <s v="09/2021"/>
    <s v="Computer Purchases"/>
    <n v="2"/>
    <s v="Computer Purchases - 1845"/>
    <x v="0"/>
    <x v="0"/>
  </r>
  <r>
    <n v="6934063"/>
    <n v="1"/>
    <x v="9"/>
    <n v="60"/>
    <n v="32"/>
    <n v="0"/>
    <n v="7488.81"/>
    <n v="0"/>
    <n v="7488.81"/>
    <n v="3411.53"/>
    <n v="0"/>
    <n v="4077.28"/>
    <n v="3538.95"/>
    <n v="127.42"/>
    <n v="304"/>
    <n v="1"/>
    <n v="69"/>
    <x v="5"/>
    <s v="09/2021"/>
    <s v="Computer Purchases"/>
    <n v="2"/>
    <s v="Computer Purchases - 1823"/>
    <x v="0"/>
    <x v="0"/>
  </r>
  <r>
    <n v="6934064"/>
    <n v="1"/>
    <x v="9"/>
    <n v="60"/>
    <n v="34"/>
    <n v="0"/>
    <n v="23263.82"/>
    <n v="0"/>
    <n v="23263.82"/>
    <n v="9817.33"/>
    <n v="0"/>
    <n v="13446.49"/>
    <n v="10212.81"/>
    <n v="395.48"/>
    <n v="304"/>
    <n v="1"/>
    <n v="69"/>
    <x v="5"/>
    <s v="09/2021"/>
    <s v="Computer Purchases"/>
    <n v="2"/>
    <s v="Computer Purchases - 1836"/>
    <x v="0"/>
    <x v="0"/>
  </r>
  <r>
    <n v="6934065"/>
    <n v="1"/>
    <x v="9"/>
    <n v="60"/>
    <n v="35"/>
    <n v="0"/>
    <n v="39464.31"/>
    <n v="0"/>
    <n v="39464.31"/>
    <n v="15992.09"/>
    <n v="0"/>
    <n v="23472.22"/>
    <n v="16662.72"/>
    <n v="670.63"/>
    <n v="304"/>
    <n v="1"/>
    <n v="69"/>
    <x v="5"/>
    <s v="09/2021"/>
    <s v="Computer Purchases"/>
    <n v="2"/>
    <s v="Computer Purchases - 1839"/>
    <x v="0"/>
    <x v="0"/>
  </r>
  <r>
    <n v="6934067"/>
    <n v="1"/>
    <x v="9"/>
    <n v="60"/>
    <n v="39"/>
    <n v="0"/>
    <n v="154593.88"/>
    <n v="0"/>
    <n v="154593.88"/>
    <n v="52280.82"/>
    <n v="0"/>
    <n v="102313.06"/>
    <n v="54904.23"/>
    <n v="2623.41"/>
    <n v="304"/>
    <n v="1"/>
    <n v="69"/>
    <x v="5"/>
    <s v="09/2021"/>
    <s v="Windows 10 Initiative"/>
    <n v="2"/>
    <s v="Windows 10 Initiative - 1852"/>
    <x v="0"/>
    <x v="0"/>
  </r>
  <r>
    <n v="6934070"/>
    <n v="1"/>
    <x v="9"/>
    <n v="60"/>
    <n v="33"/>
    <n v="0"/>
    <n v="11000"/>
    <n v="0"/>
    <n v="11000"/>
    <n v="4826.5200000000004"/>
    <n v="0"/>
    <n v="6173.48"/>
    <n v="5013.6000000000004"/>
    <n v="187.08"/>
    <n v="304"/>
    <n v="1"/>
    <n v="69"/>
    <x v="5"/>
    <s v="09/2021"/>
    <s v="BIS SolarWinds"/>
    <n v="2"/>
    <s v="BIS SolarWinds - 1835"/>
    <x v="0"/>
    <x v="0"/>
  </r>
  <r>
    <n v="6934072"/>
    <n v="1"/>
    <x v="9"/>
    <n v="60"/>
    <n v="30"/>
    <n v="0"/>
    <n v="3431.01"/>
    <n v="0"/>
    <n v="3431.01"/>
    <n v="1678.26"/>
    <n v="0"/>
    <n v="1752.75"/>
    <n v="1736.68"/>
    <n v="58.42"/>
    <n v="304"/>
    <n v="1"/>
    <n v="69"/>
    <x v="5"/>
    <s v="09/2021"/>
    <s v="Computer Purchases"/>
    <n v="2"/>
    <s v="Computer Purchases - 1807"/>
    <x v="0"/>
    <x v="0"/>
  </r>
  <r>
    <n v="6934073"/>
    <n v="1"/>
    <x v="9"/>
    <n v="60"/>
    <n v="39"/>
    <n v="0"/>
    <n v="135516.14000000001"/>
    <n v="0"/>
    <n v="135516.14000000001"/>
    <n v="45829.13"/>
    <n v="0"/>
    <n v="89687.01"/>
    <n v="48128.800000000003"/>
    <n v="2299.67"/>
    <n v="304"/>
    <n v="1"/>
    <n v="69"/>
    <x v="5"/>
    <s v="09/2021"/>
    <s v="Computer Purchases"/>
    <n v="2"/>
    <s v="Computer Purchases - 1858"/>
    <x v="0"/>
    <x v="0"/>
  </r>
  <r>
    <n v="6934075"/>
    <n v="1"/>
    <x v="9"/>
    <n v="60"/>
    <n v="39"/>
    <n v="0"/>
    <n v="163787.76"/>
    <n v="0"/>
    <n v="163787.76"/>
    <n v="55390.06"/>
    <n v="0"/>
    <n v="108397.7"/>
    <n v="58169.49"/>
    <n v="2779.43"/>
    <n v="304"/>
    <n v="1"/>
    <n v="69"/>
    <x v="5"/>
    <s v="09/2021"/>
    <s v="Network Site Refresh"/>
    <n v="2"/>
    <s v="Network Site Refresh - 1856"/>
    <x v="0"/>
    <x v="0"/>
  </r>
  <r>
    <n v="6934082"/>
    <n v="1"/>
    <x v="9"/>
    <n v="60"/>
    <n v="33"/>
    <n v="0"/>
    <n v="10140"/>
    <n v="0"/>
    <n v="10140"/>
    <n v="4449.2"/>
    <n v="0"/>
    <n v="5690.8"/>
    <n v="4621.6499999999996"/>
    <n v="172.45000000000002"/>
    <n v="304"/>
    <n v="1"/>
    <n v="69"/>
    <x v="5"/>
    <s v="09/2021"/>
    <s v="Network Load Balancer"/>
    <n v="2"/>
    <s v="Network Load Balancer - 1833"/>
    <x v="0"/>
    <x v="0"/>
  </r>
  <r>
    <n v="6934084"/>
    <n v="1"/>
    <x v="9"/>
    <n v="60"/>
    <n v="33"/>
    <n v="0"/>
    <n v="7180.99"/>
    <n v="0"/>
    <n v="7180.99"/>
    <n v="3150.86"/>
    <n v="0"/>
    <n v="4030.13"/>
    <n v="3272.99"/>
    <n v="122.13"/>
    <n v="304"/>
    <n v="1"/>
    <n v="69"/>
    <x v="5"/>
    <s v="09/2021"/>
    <s v="Wireless Security Enhancements"/>
    <n v="2"/>
    <s v="Wireless Security Enhancements - 1834"/>
    <x v="0"/>
    <x v="0"/>
  </r>
  <r>
    <n v="7002741"/>
    <n v="1"/>
    <x v="9"/>
    <n v="60"/>
    <n v="42"/>
    <n v="0"/>
    <n v="22182.09"/>
    <n v="0"/>
    <n v="22182.09"/>
    <n v="6386.94"/>
    <n v="0"/>
    <n v="15795.15"/>
    <n v="6763.01"/>
    <n v="376.07"/>
    <n v="304"/>
    <n v="1"/>
    <n v="69"/>
    <x v="5"/>
    <s v="09/2021"/>
    <s v="Dell I5-9500T Computers"/>
    <n v="2"/>
    <s v="Dell I5-9500T Computers - 1885"/>
    <x v="0"/>
    <x v="0"/>
  </r>
  <r>
    <n v="7003058"/>
    <n v="1"/>
    <x v="9"/>
    <n v="60"/>
    <n v="42"/>
    <n v="0"/>
    <n v="10349.120000000001"/>
    <n v="0"/>
    <n v="10349.120000000001"/>
    <n v="2979.85"/>
    <n v="0"/>
    <n v="7369.27"/>
    <n v="3155.31"/>
    <n v="175.46"/>
    <n v="304"/>
    <n v="1"/>
    <n v="69"/>
    <x v="5"/>
    <s v="09/2021"/>
    <s v="Windows 10 Initiative"/>
    <n v="2"/>
    <s v="Windows 10 Initiative Various Memory Upgrades - 1880"/>
    <x v="0"/>
    <x v="0"/>
  </r>
  <r>
    <n v="7003381"/>
    <n v="1"/>
    <x v="9"/>
    <n v="60"/>
    <n v="43"/>
    <n v="0"/>
    <n v="300"/>
    <n v="0"/>
    <n v="300"/>
    <n v="81.34"/>
    <n v="0"/>
    <n v="218.66"/>
    <n v="86.43"/>
    <n v="5.09"/>
    <n v="304"/>
    <n v="1"/>
    <n v="69"/>
    <x v="5"/>
    <s v="09/2021"/>
    <s v="Core Systems refresh"/>
    <n v="2"/>
    <s v="Core Systems refresh - 1883"/>
    <x v="0"/>
    <x v="0"/>
  </r>
  <r>
    <n v="7003382"/>
    <n v="1"/>
    <x v="9"/>
    <n v="60"/>
    <n v="41"/>
    <n v="0"/>
    <n v="88011.97"/>
    <n v="0"/>
    <n v="88011.97"/>
    <n v="26815.33"/>
    <n v="0"/>
    <n v="61196.639999999999"/>
    <n v="28307.93"/>
    <n v="1492.6000000000001"/>
    <n v="304"/>
    <n v="1"/>
    <n v="69"/>
    <x v="5"/>
    <s v="09/2021"/>
    <s v="Data Center Migration"/>
    <n v="2"/>
    <s v="Date Center Migration - 1872"/>
    <x v="0"/>
    <x v="0"/>
  </r>
  <r>
    <n v="7003385"/>
    <n v="1"/>
    <x v="9"/>
    <n v="60"/>
    <n v="41"/>
    <n v="0"/>
    <n v="19585.169999999998"/>
    <n v="0"/>
    <n v="19585.169999999998"/>
    <n v="5967.22"/>
    <n v="0"/>
    <n v="13617.95"/>
    <n v="6299.37"/>
    <n v="332.15000000000003"/>
    <n v="304"/>
    <n v="1"/>
    <n v="69"/>
    <x v="5"/>
    <s v="09/2021"/>
    <s v="Windows 10 Initiative"/>
    <n v="2"/>
    <s v="Windows 10 Initiative - 1871"/>
    <x v="0"/>
    <x v="0"/>
  </r>
  <r>
    <n v="7003660"/>
    <n v="1"/>
    <x v="9"/>
    <n v="60"/>
    <n v="43"/>
    <n v="0"/>
    <n v="131037.9"/>
    <n v="0"/>
    <n v="131037.9"/>
    <n v="35535.68"/>
    <n v="0"/>
    <n v="95502.22"/>
    <n v="37756.660000000003"/>
    <n v="2220.98"/>
    <n v="304"/>
    <n v="1"/>
    <n v="69"/>
    <x v="5"/>
    <s v="09/2021"/>
    <s v="Energy Lane Infrastructure"/>
    <n v="2"/>
    <s v="Energy Lane Infrastructure - 1891"/>
    <x v="0"/>
    <x v="0"/>
  </r>
  <r>
    <n v="7003662"/>
    <n v="1"/>
    <x v="9"/>
    <n v="60"/>
    <n v="41"/>
    <n v="0"/>
    <n v="339.71"/>
    <n v="0"/>
    <n v="339.71"/>
    <n v="103.48"/>
    <n v="0"/>
    <n v="236.23"/>
    <n v="109.24"/>
    <n v="5.76"/>
    <n v="304"/>
    <n v="1"/>
    <n v="69"/>
    <x v="5"/>
    <s v="09/2021"/>
    <s v="Epson DS530 Scanner"/>
    <n v="2"/>
    <s v="Epson DS530 Scanner - 1867"/>
    <x v="0"/>
    <x v="0"/>
  </r>
  <r>
    <n v="7003663"/>
    <n v="1"/>
    <x v="9"/>
    <n v="60"/>
    <n v="41"/>
    <n v="0"/>
    <n v="15215.52"/>
    <n v="0"/>
    <n v="15215.52"/>
    <n v="4635.82"/>
    <n v="0"/>
    <n v="10579.7"/>
    <n v="4893.8599999999997"/>
    <n v="258.04000000000002"/>
    <n v="304"/>
    <n v="1"/>
    <n v="69"/>
    <x v="5"/>
    <s v="09/2021"/>
    <s v="Network Site Refresh"/>
    <n v="2"/>
    <s v="Network Site Refresh - 1865"/>
    <x v="0"/>
    <x v="0"/>
  </r>
  <r>
    <n v="7003952"/>
    <n v="1"/>
    <x v="9"/>
    <n v="60"/>
    <n v="41"/>
    <n v="0"/>
    <n v="469.08"/>
    <n v="0"/>
    <n v="469.08"/>
    <n v="142.91999999999999"/>
    <n v="0"/>
    <n v="326.16000000000003"/>
    <n v="150.88"/>
    <n v="7.96"/>
    <n v="304"/>
    <n v="1"/>
    <n v="69"/>
    <x v="5"/>
    <s v="09/2021"/>
    <s v="Brother PT600 Label Maker"/>
    <n v="2"/>
    <s v="Brother PT600 Label Maker - 1890"/>
    <x v="0"/>
    <x v="0"/>
  </r>
  <r>
    <n v="7003955"/>
    <n v="1"/>
    <x v="9"/>
    <n v="60"/>
    <n v="42"/>
    <n v="0"/>
    <n v="4543.3900000000003"/>
    <n v="0"/>
    <n v="4543.3900000000003"/>
    <n v="1308.2"/>
    <n v="0"/>
    <n v="3235.19"/>
    <n v="1385.23"/>
    <n v="77.03"/>
    <n v="304"/>
    <n v="1"/>
    <n v="69"/>
    <x v="5"/>
    <s v="09/2021"/>
    <s v="Dell 22 Inch Monitor P2217"/>
    <n v="2"/>
    <s v="Dell 22 Inch Monitor P2217 - 1879"/>
    <x v="0"/>
    <x v="0"/>
  </r>
  <r>
    <n v="7003956"/>
    <n v="1"/>
    <x v="9"/>
    <n v="60"/>
    <n v="43"/>
    <n v="0"/>
    <n v="4044.64"/>
    <n v="0"/>
    <n v="4044.64"/>
    <n v="1096.8"/>
    <n v="0"/>
    <n v="2947.84"/>
    <n v="1165.3499999999999"/>
    <n v="68.55"/>
    <n v="304"/>
    <n v="1"/>
    <n v="69"/>
    <x v="5"/>
    <s v="09/2021"/>
    <s v="Dell I5-9500T Computers"/>
    <n v="2"/>
    <s v="Dell I5-9500T Computers - 1878"/>
    <x v="0"/>
    <x v="0"/>
  </r>
  <r>
    <n v="7003962"/>
    <n v="1"/>
    <x v="9"/>
    <n v="60"/>
    <n v="43"/>
    <n v="0"/>
    <n v="-9192.9599999999991"/>
    <n v="0"/>
    <n v="-9192.9599999999991"/>
    <n v="-2492.96"/>
    <n v="0"/>
    <n v="-6700"/>
    <n v="-2648.77"/>
    <n v="-155.81"/>
    <n v="304"/>
    <n v="1"/>
    <n v="69"/>
    <x v="5"/>
    <s v="09/2021"/>
    <s v="Network Site Refresh"/>
    <n v="2"/>
    <s v="Network Site Refresh - 1887"/>
    <x v="0"/>
    <x v="0"/>
  </r>
  <r>
    <n v="7004243"/>
    <n v="1"/>
    <x v="9"/>
    <n v="60"/>
    <n v="41"/>
    <n v="0"/>
    <n v="15513.91"/>
    <n v="0"/>
    <n v="15513.91"/>
    <n v="4726.7299999999996"/>
    <n v="0"/>
    <n v="10787.18"/>
    <n v="4989.83"/>
    <n v="263.10000000000002"/>
    <n v="304"/>
    <n v="1"/>
    <n v="69"/>
    <x v="5"/>
    <s v="09/2021"/>
    <s v="Core Systems refresh"/>
    <n v="2"/>
    <s v="Core Systems refresh - 1870"/>
    <x v="0"/>
    <x v="0"/>
  </r>
  <r>
    <n v="7004244"/>
    <n v="1"/>
    <x v="9"/>
    <n v="60"/>
    <n v="42"/>
    <n v="0"/>
    <n v="91652.7"/>
    <n v="0"/>
    <n v="91652.7"/>
    <n v="26389.63"/>
    <n v="0"/>
    <n v="65263.07"/>
    <n v="27943.51"/>
    <n v="1553.88"/>
    <n v="304"/>
    <n v="1"/>
    <n v="69"/>
    <x v="5"/>
    <s v="09/2021"/>
    <s v="Dell 7400 I5-8365 PC"/>
    <n v="2"/>
    <s v="Dell 7400 I5-8365 PC - 1877"/>
    <x v="0"/>
    <x v="0"/>
  </r>
  <r>
    <n v="7004245"/>
    <n v="1"/>
    <x v="9"/>
    <n v="36"/>
    <n v="17"/>
    <n v="0"/>
    <n v="27008.85"/>
    <n v="0"/>
    <n v="27008.85"/>
    <n v="13868.17"/>
    <n v="0"/>
    <n v="13140.68"/>
    <n v="14641.15"/>
    <n v="772.98"/>
    <n v="304"/>
    <n v="1"/>
    <n v="69"/>
    <x v="5"/>
    <s v="09/2021"/>
    <s v="Dell 7400 I5-8365 PC"/>
    <n v="2"/>
    <s v="Dell 7400 I5-8365 PC w/dual 22 Inch Monitors Cust Serv Work at Home - 1873"/>
    <x v="0"/>
    <x v="0"/>
  </r>
  <r>
    <n v="7004248"/>
    <n v="1"/>
    <x v="9"/>
    <n v="60"/>
    <n v="57"/>
    <n v="0"/>
    <n v="282847.53999999998"/>
    <n v="2088"/>
    <n v="284935.53999999998"/>
    <n v="65513.62"/>
    <n v="0"/>
    <n v="217333.92"/>
    <n v="69326.5"/>
    <n v="3812.88"/>
    <n v="304"/>
    <n v="1"/>
    <n v="69"/>
    <x v="5"/>
    <s v="09/2021"/>
    <s v="Windows 10 Deployment Install"/>
    <n v="2"/>
    <s v="Windows 10 Deployment Installation - 1889"/>
    <x v="0"/>
    <x v="0"/>
  </r>
  <r>
    <n v="7004249"/>
    <n v="1"/>
    <x v="9"/>
    <n v="60"/>
    <n v="43"/>
    <n v="0"/>
    <n v="2608.42"/>
    <n v="0"/>
    <n v="2608.42"/>
    <n v="707.36"/>
    <n v="0"/>
    <n v="1901.06"/>
    <n v="751.57"/>
    <n v="44.21"/>
    <n v="304"/>
    <n v="1"/>
    <n v="69"/>
    <x v="5"/>
    <s v="09/2021"/>
    <s v="Windows 10 Initiative"/>
    <n v="2"/>
    <s v="Windows 10 Initiative Various Memory Upgrades - 1886"/>
    <x v="0"/>
    <x v="0"/>
  </r>
  <r>
    <n v="7004568"/>
    <n v="1"/>
    <x v="9"/>
    <n v="60"/>
    <n v="41"/>
    <n v="0"/>
    <n v="9749.26"/>
    <n v="0"/>
    <n v="9749.26"/>
    <n v="2970.42"/>
    <n v="0"/>
    <n v="6778.84"/>
    <n v="3135.76"/>
    <n v="165.34"/>
    <n v="304"/>
    <n v="1"/>
    <n v="69"/>
    <x v="5"/>
    <s v="09/2021"/>
    <s v="MS Surface Pro I5 Computers"/>
    <n v="2"/>
    <s v="MS Surface Pro I5 Computers w/docking - 1866"/>
    <x v="0"/>
    <x v="0"/>
  </r>
  <r>
    <n v="7004570"/>
    <n v="1"/>
    <x v="9"/>
    <n v="60"/>
    <n v="43"/>
    <n v="0"/>
    <n v="57404.959999999999"/>
    <n v="0"/>
    <n v="57404.959999999999"/>
    <n v="15567.46"/>
    <n v="0"/>
    <n v="41837.5"/>
    <n v="16540.419999999998"/>
    <n v="972.96"/>
    <n v="304"/>
    <n v="1"/>
    <n v="69"/>
    <x v="5"/>
    <s v="09/2021"/>
    <s v="Unified Comm Enhancement"/>
    <n v="2"/>
    <s v="Unified Communications Enhancement - 1892"/>
    <x v="0"/>
    <x v="0"/>
  </r>
  <r>
    <n v="7004888"/>
    <n v="1"/>
    <x v="9"/>
    <n v="60"/>
    <n v="42"/>
    <n v="0"/>
    <n v="800"/>
    <n v="0"/>
    <n v="800"/>
    <n v="230.29"/>
    <n v="0"/>
    <n v="569.71"/>
    <n v="243.85"/>
    <n v="13.56"/>
    <n v="304"/>
    <n v="1"/>
    <n v="69"/>
    <x v="5"/>
    <s v="09/2021"/>
    <s v="Core Systems refresh"/>
    <n v="2"/>
    <s v="Core Systems refresh - 1875"/>
    <x v="0"/>
    <x v="0"/>
  </r>
  <r>
    <n v="7004889"/>
    <n v="1"/>
    <x v="9"/>
    <n v="60"/>
    <n v="43"/>
    <n v="0"/>
    <n v="9192.9599999999991"/>
    <n v="0"/>
    <n v="9192.9599999999991"/>
    <n v="2492.96"/>
    <n v="0"/>
    <n v="6700"/>
    <n v="2648.77"/>
    <n v="155.81"/>
    <n v="304"/>
    <n v="1"/>
    <n v="69"/>
    <x v="5"/>
    <s v="09/2021"/>
    <s v="Data Center Migration"/>
    <n v="2"/>
    <s v="Date Center Migration - 1888"/>
    <x v="0"/>
    <x v="0"/>
  </r>
  <r>
    <n v="7004890"/>
    <n v="1"/>
    <x v="9"/>
    <n v="60"/>
    <n v="43"/>
    <n v="0"/>
    <n v="51475.16"/>
    <n v="0"/>
    <n v="51475.16"/>
    <n v="13959.36"/>
    <n v="0"/>
    <n v="37515.800000000003"/>
    <n v="14831.82"/>
    <n v="872.46"/>
    <n v="304"/>
    <n v="1"/>
    <n v="69"/>
    <x v="5"/>
    <s v="09/2021"/>
    <s v="Dell I5-8365 Computers"/>
    <n v="2"/>
    <s v="Dell I5-8365 Computers - 1868"/>
    <x v="0"/>
    <x v="0"/>
  </r>
  <r>
    <n v="43230560"/>
    <n v="1"/>
    <x v="9"/>
    <n v="60"/>
    <n v="57"/>
    <n v="0"/>
    <n v="0"/>
    <n v="0"/>
    <n v="0"/>
    <n v="0"/>
    <n v="0"/>
    <n v="0"/>
    <n v="0"/>
    <n v="0"/>
    <n v="304"/>
    <n v="1"/>
    <n v="69"/>
    <x v="5"/>
    <s v="09/2021"/>
    <s v="Windows 10 Deployment"/>
    <n v="2"/>
    <s v="Windows 10 Deployment"/>
    <x v="0"/>
    <x v="0"/>
  </r>
  <r>
    <n v="56997969"/>
    <n v="1"/>
    <x v="9"/>
    <n v="60"/>
    <n v="47"/>
    <n v="0"/>
    <n v="7200"/>
    <n v="0"/>
    <n v="7200"/>
    <n v="1560"/>
    <n v="0"/>
    <n v="5640"/>
    <n v="1680"/>
    <n v="120"/>
    <n v="304"/>
    <n v="1"/>
    <n v="69"/>
    <x v="5"/>
    <s v="09/2021"/>
    <s v="Work Order Addition"/>
    <n v="2"/>
    <s v="Computer Equipment"/>
    <x v="0"/>
    <x v="0"/>
  </r>
  <r>
    <n v="56997974"/>
    <n v="1"/>
    <x v="9"/>
    <n v="60"/>
    <n v="47"/>
    <n v="0"/>
    <n v="85755.72"/>
    <n v="0"/>
    <n v="85755.72"/>
    <n v="18538.28"/>
    <n v="0"/>
    <n v="67217.440000000002"/>
    <n v="19968.439999999999"/>
    <n v="1430.16"/>
    <n v="304"/>
    <n v="1"/>
    <n v="69"/>
    <x v="5"/>
    <s v="09/2021"/>
    <s v="Work Order Addition"/>
    <n v="2"/>
    <s v="Computer Equipment"/>
    <x v="0"/>
    <x v="0"/>
  </r>
  <r>
    <n v="60841810"/>
    <n v="1"/>
    <x v="9"/>
    <n v="60"/>
    <n v="60"/>
    <n v="0"/>
    <n v="0"/>
    <n v="56238"/>
    <n v="56238"/>
    <n v="0"/>
    <n v="0"/>
    <n v="0"/>
    <n v="0"/>
    <n v="0"/>
    <n v="304"/>
    <n v="1"/>
    <n v="69"/>
    <x v="5"/>
    <s v="09/2021"/>
    <s v="Work Order Addition"/>
    <n v="2"/>
    <s v="Computer Equipment"/>
    <x v="0"/>
    <x v="0"/>
  </r>
  <r>
    <n v="2272863"/>
    <n v="1"/>
    <x v="9"/>
    <n v="60"/>
    <n v="49"/>
    <n v="0"/>
    <n v="24640"/>
    <n v="0"/>
    <n v="24640"/>
    <n v="4517.37"/>
    <n v="0"/>
    <n v="20122.63"/>
    <n v="4928.04"/>
    <n v="410.67"/>
    <n v="305"/>
    <n v="1"/>
    <n v="70"/>
    <x v="6"/>
    <s v="09/2021"/>
    <s v="BIS IT805  Commvault Licens"/>
    <n v="2"/>
    <s v="BIS IT805  Commvault Licens"/>
    <x v="0"/>
    <x v="0"/>
  </r>
  <r>
    <n v="6932871"/>
    <n v="1"/>
    <x v="9"/>
    <n v="60"/>
    <n v="9"/>
    <n v="0"/>
    <n v="906.41"/>
    <n v="0"/>
    <n v="906.41"/>
    <n v="764.99"/>
    <n v="0"/>
    <n v="141.41999999999999"/>
    <n v="780.7"/>
    <n v="15.71"/>
    <n v="305"/>
    <n v="1"/>
    <n v="70"/>
    <x v="6"/>
    <s v="09/2021"/>
    <s v="CISCO Meraki MR42 Cloud Managed A/P"/>
    <n v="2"/>
    <s v="CISCO Meraki MR42 Cloud Managed A/P &amp; License - 1578"/>
    <x v="0"/>
    <x v="0"/>
  </r>
  <r>
    <n v="6932898"/>
    <n v="1"/>
    <x v="9"/>
    <n v="60"/>
    <n v="2"/>
    <n v="0"/>
    <n v="10650"/>
    <n v="0"/>
    <n v="10650"/>
    <n v="10295"/>
    <n v="0"/>
    <n v="355"/>
    <n v="10472.5"/>
    <n v="177.5"/>
    <n v="305"/>
    <n v="1"/>
    <n v="70"/>
    <x v="6"/>
    <s v="09/2021"/>
    <s v="Presidio 128 channel DSP module"/>
    <n v="2"/>
    <s v="Presidio 128 channel DSP module - 1441"/>
    <x v="0"/>
    <x v="0"/>
  </r>
  <r>
    <n v="6932920"/>
    <n v="1"/>
    <x v="9"/>
    <n v="120"/>
    <n v="27"/>
    <n v="0"/>
    <n v="51584.88"/>
    <n v="0"/>
    <n v="51584.88"/>
    <n v="39708.36"/>
    <n v="0"/>
    <n v="11876.52"/>
    <n v="40148.230000000003"/>
    <n v="439.87"/>
    <n v="305"/>
    <n v="1"/>
    <n v="70"/>
    <x v="6"/>
    <s v="09/2021"/>
    <s v="Silver Lake Office Additions"/>
    <n v="2"/>
    <s v="Silver Lake Office Additions - 1076"/>
    <x v="0"/>
    <x v="0"/>
  </r>
  <r>
    <n v="6933060"/>
    <n v="1"/>
    <x v="9"/>
    <n v="120"/>
    <n v="30"/>
    <n v="0"/>
    <n v="2755.12"/>
    <n v="0"/>
    <n v="2755.12"/>
    <n v="2051.38"/>
    <n v="0"/>
    <n v="703.74"/>
    <n v="2074.84"/>
    <n v="23.46"/>
    <n v="305"/>
    <n v="1"/>
    <n v="70"/>
    <x v="6"/>
    <s v="09/2021"/>
    <s v="Silver Lake Office Additions"/>
    <n v="2"/>
    <s v="Silver Lake Office Additions - 1174"/>
    <x v="0"/>
    <x v="0"/>
  </r>
  <r>
    <n v="6933088"/>
    <n v="1"/>
    <x v="9"/>
    <n v="60"/>
    <n v="0"/>
    <n v="0"/>
    <n v="61404.13"/>
    <n v="-61404.130000000005"/>
    <n v="0"/>
    <n v="61404.13"/>
    <n v="-61404.130000000005"/>
    <n v="0"/>
    <n v="0"/>
    <n v="0"/>
    <n v="305"/>
    <n v="1"/>
    <n v="70"/>
    <x v="6"/>
    <s v="09/2021"/>
    <s v="ExacqVision server for Surveillance"/>
    <n v="2"/>
    <s v="ExacqVision server for Surveillance Cameras - 1365"/>
    <x v="0"/>
    <x v="0"/>
  </r>
  <r>
    <n v="6933198"/>
    <n v="1"/>
    <x v="9"/>
    <n v="60"/>
    <n v="6"/>
    <n v="0"/>
    <n v="68612.710000000006"/>
    <n v="0"/>
    <n v="68612.710000000006"/>
    <n v="61439.56"/>
    <n v="0"/>
    <n v="7173.15"/>
    <n v="62635.09"/>
    <n v="1195.53"/>
    <n v="305"/>
    <n v="1"/>
    <n v="70"/>
    <x v="6"/>
    <s v="09/2021"/>
    <s v="Server, (1) Poweredge 8930"/>
    <n v="2"/>
    <s v="Server, (1) Poweredge 8930 - 1525"/>
    <x v="0"/>
    <x v="0"/>
  </r>
  <r>
    <n v="6933617"/>
    <n v="1"/>
    <x v="9"/>
    <n v="60"/>
    <n v="6"/>
    <n v="0"/>
    <n v="64728.97"/>
    <n v="0"/>
    <n v="64728.97"/>
    <n v="57961.84"/>
    <n v="0"/>
    <n v="6767.13"/>
    <n v="59089.7"/>
    <n v="1127.8600000000001"/>
    <n v="305"/>
    <n v="1"/>
    <n v="70"/>
    <x v="6"/>
    <s v="09/2021"/>
    <s v="Server, (1) Poweredge 8930"/>
    <n v="2"/>
    <s v="Server, (1) Poweredge 8930 - 1526"/>
    <x v="0"/>
    <x v="0"/>
  </r>
  <r>
    <n v="6933640"/>
    <n v="1"/>
    <x v="9"/>
    <n v="60"/>
    <n v="6"/>
    <n v="0"/>
    <n v="14584"/>
    <n v="0"/>
    <n v="14584"/>
    <n v="13059.31"/>
    <n v="0"/>
    <n v="1524.69"/>
    <n v="13313.43"/>
    <n v="254.12"/>
    <n v="305"/>
    <n v="1"/>
    <n v="70"/>
    <x v="6"/>
    <s v="09/2021"/>
    <s v="(40) Cust 2T 3.5 inch Hard Drives"/>
    <n v="2"/>
    <s v="(40) Cust 2T 3.5 inch Hard Drives - 1524"/>
    <x v="0"/>
    <x v="0"/>
  </r>
  <r>
    <n v="6933711"/>
    <n v="1"/>
    <x v="9"/>
    <n v="60"/>
    <n v="0"/>
    <n v="0"/>
    <n v="13413.48"/>
    <n v="-13413.48"/>
    <n v="0"/>
    <n v="13413.48"/>
    <n v="-13413.48"/>
    <n v="0"/>
    <n v="0"/>
    <n v="0"/>
    <n v="305"/>
    <n v="1"/>
    <n v="70"/>
    <x v="6"/>
    <s v="09/2021"/>
    <s v="Cisco FirePOWER 7030 Chassis, 1U, 8"/>
    <n v="2"/>
    <s v="Cisco FirePOWER 7030 Chassis, 1U, 8 port copper - 1344"/>
    <x v="0"/>
    <x v="0"/>
  </r>
  <r>
    <n v="6933852"/>
    <n v="1"/>
    <x v="9"/>
    <n v="60"/>
    <n v="9"/>
    <n v="0"/>
    <n v="20195.759999999998"/>
    <n v="0"/>
    <n v="20195.759999999998"/>
    <n v="17045.22"/>
    <n v="0"/>
    <n v="3150.54"/>
    <n v="17395.28"/>
    <n v="350.06"/>
    <n v="305"/>
    <n v="1"/>
    <n v="70"/>
    <x v="6"/>
    <s v="09/2021"/>
    <s v="CISCO ONE ISR4431 w/license &amp; acces"/>
    <n v="2"/>
    <s v="CISCO ONE ISR4431 w/license &amp; accessories - 1576"/>
    <x v="0"/>
    <x v="0"/>
  </r>
  <r>
    <n v="6933920"/>
    <n v="1"/>
    <x v="9"/>
    <n v="36"/>
    <n v="0"/>
    <n v="0"/>
    <n v="-487.06"/>
    <n v="0"/>
    <n v="-487.06"/>
    <n v="-487.06"/>
    <n v="0"/>
    <n v="0"/>
    <n v="-487.06"/>
    <n v="0"/>
    <n v="305"/>
    <n v="1"/>
    <n v="70"/>
    <x v="6"/>
    <s v="09/2021"/>
    <s v="Server and Storage 02"/>
    <n v="2"/>
    <s v="Server and Storage 02 - 1305"/>
    <x v="0"/>
    <x v="0"/>
  </r>
  <r>
    <n v="6933935"/>
    <n v="1"/>
    <x v="9"/>
    <n v="36"/>
    <n v="0"/>
    <n v="0"/>
    <n v="-15920"/>
    <n v="0"/>
    <n v="-15920"/>
    <n v="-15920"/>
    <n v="0"/>
    <n v="0"/>
    <n v="-15920"/>
    <n v="0"/>
    <n v="305"/>
    <n v="1"/>
    <n v="70"/>
    <x v="6"/>
    <s v="09/2021"/>
    <s v="Upgrade Payment Processor"/>
    <n v="2"/>
    <s v="Upgrade Payment Processor - 1106"/>
    <x v="0"/>
    <x v="0"/>
  </r>
  <r>
    <n v="6933956"/>
    <n v="1"/>
    <x v="9"/>
    <n v="60"/>
    <n v="9"/>
    <n v="0"/>
    <n v="3355.28"/>
    <n v="0"/>
    <n v="3355.28"/>
    <n v="2831.88"/>
    <n v="0"/>
    <n v="523.4"/>
    <n v="2890.04"/>
    <n v="58.160000000000004"/>
    <n v="305"/>
    <n v="1"/>
    <n v="70"/>
    <x v="6"/>
    <s v="09/2021"/>
    <s v="CISCO CAT29601-X 48GBE POE"/>
    <n v="2"/>
    <s v="CISCO CAT29601-X 48GBE POE - 1577"/>
    <x v="0"/>
    <x v="0"/>
  </r>
  <r>
    <n v="24740790"/>
    <n v="1"/>
    <x v="9"/>
    <n v="60"/>
    <n v="56"/>
    <n v="0"/>
    <n v="5761.5"/>
    <n v="0"/>
    <n v="5761.5"/>
    <n v="384.1"/>
    <n v="0"/>
    <n v="5377.4"/>
    <n v="480.12"/>
    <n v="96.02"/>
    <n v="305"/>
    <n v="1"/>
    <n v="70"/>
    <x v="6"/>
    <s v="09/2021"/>
    <s v="Work Order Addition"/>
    <n v="2"/>
    <s v="Computer Equipment"/>
    <x v="0"/>
    <x v="0"/>
  </r>
  <r>
    <n v="34690541"/>
    <n v="1"/>
    <x v="9"/>
    <n v="60"/>
    <n v="57"/>
    <n v="0"/>
    <n v="31663.75"/>
    <n v="0"/>
    <n v="31663.75"/>
    <n v="1583.19"/>
    <n v="0"/>
    <n v="30080.560000000001"/>
    <n v="2110.92"/>
    <n v="527.73"/>
    <n v="305"/>
    <n v="1"/>
    <n v="70"/>
    <x v="6"/>
    <s v="09/2021"/>
    <s v="Work Order Addition"/>
    <n v="2"/>
    <s v="Computer Equipment"/>
    <x v="0"/>
    <x v="0"/>
  </r>
  <r>
    <n v="43252783"/>
    <n v="1"/>
    <x v="9"/>
    <n v="60"/>
    <n v="58"/>
    <n v="0"/>
    <n v="9559.18"/>
    <n v="0"/>
    <n v="9559.18"/>
    <n v="318.64"/>
    <n v="0"/>
    <n v="9240.5400000000009"/>
    <n v="477.96"/>
    <n v="159.32"/>
    <n v="305"/>
    <n v="1"/>
    <n v="70"/>
    <x v="6"/>
    <s v="09/2021"/>
    <s v="Work Order Addition"/>
    <n v="2"/>
    <s v="Computer Equipment"/>
    <x v="0"/>
    <x v="0"/>
  </r>
  <r>
    <n v="43252786"/>
    <n v="1"/>
    <x v="9"/>
    <n v="60"/>
    <n v="58"/>
    <n v="0"/>
    <n v="49370.54"/>
    <n v="0"/>
    <n v="49370.54"/>
    <n v="1645.68"/>
    <n v="0"/>
    <n v="47724.86"/>
    <n v="2468.52"/>
    <n v="822.84"/>
    <n v="305"/>
    <n v="1"/>
    <n v="70"/>
    <x v="6"/>
    <s v="09/2021"/>
    <s v="Work Order Addition"/>
    <n v="2"/>
    <s v="Computer Equipment"/>
    <x v="0"/>
    <x v="0"/>
  </r>
  <r>
    <n v="50940954"/>
    <n v="1"/>
    <x v="9"/>
    <n v="60"/>
    <n v="59"/>
    <n v="0"/>
    <n v="12416.9"/>
    <n v="0"/>
    <n v="12416.9"/>
    <n v="206.95"/>
    <n v="0"/>
    <n v="12209.95"/>
    <n v="413.9"/>
    <n v="206.95000000000002"/>
    <n v="305"/>
    <n v="1"/>
    <n v="70"/>
    <x v="6"/>
    <s v="09/2021"/>
    <s v="Work Order Addition"/>
    <n v="2"/>
    <s v="Computer Equipment"/>
    <x v="0"/>
    <x v="0"/>
  </r>
  <r>
    <n v="50940957"/>
    <n v="1"/>
    <x v="9"/>
    <n v="60"/>
    <n v="59"/>
    <n v="0"/>
    <n v="1803.83"/>
    <n v="0"/>
    <n v="1803.83"/>
    <n v="30.06"/>
    <n v="0"/>
    <n v="1773.77"/>
    <n v="60.12"/>
    <n v="30.060000000000002"/>
    <n v="305"/>
    <n v="1"/>
    <n v="70"/>
    <x v="6"/>
    <s v="09/2021"/>
    <s v="Work Order Addition"/>
    <n v="2"/>
    <s v="Computer Equipment"/>
    <x v="0"/>
    <x v="0"/>
  </r>
  <r>
    <n v="50940960"/>
    <n v="1"/>
    <x v="9"/>
    <n v="60"/>
    <n v="59"/>
    <n v="0"/>
    <n v="20533.990000000002"/>
    <n v="0"/>
    <n v="20533.990000000002"/>
    <n v="342.23"/>
    <n v="0"/>
    <n v="20191.759999999998"/>
    <n v="684.46"/>
    <n v="342.23"/>
    <n v="305"/>
    <n v="1"/>
    <n v="70"/>
    <x v="6"/>
    <s v="09/2021"/>
    <s v="Work Order Addition"/>
    <n v="2"/>
    <s v="Computer Equipment"/>
    <x v="0"/>
    <x v="0"/>
  </r>
  <r>
    <n v="56971292"/>
    <n v="1"/>
    <x v="9"/>
    <n v="60"/>
    <n v="60"/>
    <n v="0"/>
    <n v="5133.6400000000003"/>
    <n v="0"/>
    <n v="5133.6400000000003"/>
    <n v="0"/>
    <n v="0"/>
    <n v="5133.6400000000003"/>
    <n v="85.56"/>
    <n v="85.56"/>
    <n v="305"/>
    <n v="1"/>
    <n v="70"/>
    <x v="6"/>
    <s v="09/2021"/>
    <s v="BIS IT805  Backup Storage"/>
    <n v="2"/>
    <s v="BIS IT805  Backup Storage"/>
    <x v="0"/>
    <x v="0"/>
  </r>
  <r>
    <n v="56997957"/>
    <n v="1"/>
    <x v="9"/>
    <n v="60"/>
    <n v="60"/>
    <n v="0"/>
    <n v="122673.44"/>
    <n v="0"/>
    <n v="122673.44"/>
    <n v="0"/>
    <n v="0"/>
    <n v="122673.44"/>
    <n v="2044.56"/>
    <n v="2044.56"/>
    <n v="305"/>
    <n v="1"/>
    <n v="70"/>
    <x v="6"/>
    <s v="09/2021"/>
    <s v="Work Order Addition"/>
    <n v="2"/>
    <s v="Computer Equipment"/>
    <x v="0"/>
    <x v="0"/>
  </r>
  <r>
    <n v="56997960"/>
    <n v="1"/>
    <x v="9"/>
    <n v="60"/>
    <n v="60"/>
    <n v="0"/>
    <n v="18101.64"/>
    <n v="0"/>
    <n v="18101.64"/>
    <n v="0"/>
    <n v="0"/>
    <n v="18101.64"/>
    <n v="301.69"/>
    <n v="301.69"/>
    <n v="305"/>
    <n v="1"/>
    <n v="70"/>
    <x v="6"/>
    <s v="09/2021"/>
    <s v="Work Order Addition"/>
    <n v="2"/>
    <s v="Computer Equipment"/>
    <x v="0"/>
    <x v="0"/>
  </r>
  <r>
    <n v="60841804"/>
    <n v="1"/>
    <x v="9"/>
    <n v="60"/>
    <n v="60"/>
    <n v="0"/>
    <n v="0"/>
    <n v="71224.5"/>
    <n v="71224.5"/>
    <n v="0"/>
    <n v="0"/>
    <n v="0"/>
    <n v="0"/>
    <n v="0"/>
    <n v="305"/>
    <n v="1"/>
    <n v="70"/>
    <x v="6"/>
    <s v="09/2021"/>
    <s v="Work Order Addition"/>
    <n v="2"/>
    <s v="Computer Equipment"/>
    <x v="0"/>
    <x v="0"/>
  </r>
  <r>
    <n v="60841807"/>
    <n v="1"/>
    <x v="9"/>
    <n v="60"/>
    <n v="60"/>
    <n v="0"/>
    <n v="0"/>
    <n v="43946.83"/>
    <n v="43946.83"/>
    <n v="0"/>
    <n v="0"/>
    <n v="0"/>
    <n v="0"/>
    <n v="0"/>
    <n v="305"/>
    <n v="1"/>
    <n v="70"/>
    <x v="6"/>
    <s v="09/2021"/>
    <s v="Work Order Addition"/>
    <n v="2"/>
    <s v="Computer Equipment"/>
    <x v="0"/>
    <x v="0"/>
  </r>
  <r>
    <n v="6933624"/>
    <n v="1"/>
    <x v="9"/>
    <n v="84"/>
    <n v="37"/>
    <n v="0"/>
    <n v="133969.25"/>
    <n v="0"/>
    <n v="133969.25"/>
    <n v="74917.899999999994"/>
    <n v="0"/>
    <n v="59051.35"/>
    <n v="76513.88"/>
    <n v="1595.98"/>
    <n v="306"/>
    <n v="1"/>
    <n v="71"/>
    <x v="7"/>
    <s v="09/2021"/>
    <s v="Middletown Office Furniture &amp; Fixtu"/>
    <n v="2"/>
    <s v="Middletown Office Furniture &amp; Fixtures - 114 Sandhill Dr - 1716"/>
    <x v="0"/>
    <x v="0"/>
  </r>
  <r>
    <n v="923015"/>
    <n v="1"/>
    <x v="9"/>
    <n v="36"/>
    <n v="28"/>
    <n v="0"/>
    <n v="-15902.27"/>
    <n v="0"/>
    <n v="-15902.27"/>
    <n v="-3533.84"/>
    <n v="0"/>
    <n v="-12368.43"/>
    <n v="-3975.57"/>
    <n v="-441.73"/>
    <n v="307"/>
    <n v="1"/>
    <n v="72"/>
    <x v="8"/>
    <s v="09/2021"/>
    <s v="Bill Print Phase 1"/>
    <n v="2"/>
    <s v="Bill Print Phase 1"/>
    <x v="0"/>
    <x v="0"/>
  </r>
  <r>
    <n v="923018"/>
    <n v="1"/>
    <x v="9"/>
    <n v="36"/>
    <n v="20"/>
    <n v="0"/>
    <n v="60251.33"/>
    <n v="0"/>
    <n v="60251.33"/>
    <n v="19442.03"/>
    <n v="0"/>
    <n v="40809.300000000003"/>
    <n v="21482.5"/>
    <n v="2040.47"/>
    <n v="307"/>
    <n v="1"/>
    <n v="72"/>
    <x v="8"/>
    <s v="09/2021"/>
    <s v="Bill Pres Dept Chgs"/>
    <n v="2"/>
    <s v="Bill Pres Dept Chgs"/>
    <x v="0"/>
    <x v="0"/>
  </r>
  <r>
    <n v="923021"/>
    <n v="1"/>
    <x v="9"/>
    <n v="36"/>
    <n v="20"/>
    <n v="0"/>
    <n v="122288.36"/>
    <n v="0"/>
    <n v="122288.36"/>
    <n v="44576.06"/>
    <n v="0"/>
    <n v="77712.3"/>
    <n v="48461.68"/>
    <n v="3885.62"/>
    <n v="307"/>
    <n v="1"/>
    <n v="72"/>
    <x v="8"/>
    <s v="09/2021"/>
    <s v="Tableau Software"/>
    <n v="2"/>
    <s v="Tableau Software"/>
    <x v="0"/>
    <x v="0"/>
  </r>
  <r>
    <n v="1949246"/>
    <n v="1"/>
    <x v="9"/>
    <n v="36"/>
    <n v="24"/>
    <n v="0"/>
    <n v="354440.39"/>
    <n v="0"/>
    <n v="354440.39"/>
    <n v="113149.26"/>
    <n v="0"/>
    <n v="241291.13"/>
    <n v="123203.06"/>
    <n v="10053.800000000001"/>
    <n v="307"/>
    <n v="1"/>
    <n v="72"/>
    <x v="8"/>
    <s v="09/2021"/>
    <s v="Kubra Elkton Gas Platform"/>
    <n v="2"/>
    <s v="Kubra Elkton Gas Platform"/>
    <x v="0"/>
    <x v="0"/>
  </r>
  <r>
    <n v="2272879"/>
    <n v="1"/>
    <x v="9"/>
    <n v="36"/>
    <n v="24"/>
    <n v="0"/>
    <n v="0"/>
    <n v="0"/>
    <n v="0"/>
    <n v="0"/>
    <n v="0"/>
    <n v="0"/>
    <n v="0"/>
    <n v="0"/>
    <n v="307"/>
    <n v="1"/>
    <n v="72"/>
    <x v="8"/>
    <s v="09/2021"/>
    <s v="Cisco CER 911 Phone System"/>
    <n v="2"/>
    <s v="Cisco CER 911 Phone System"/>
    <x v="0"/>
    <x v="0"/>
  </r>
  <r>
    <n v="6933081"/>
    <n v="1"/>
    <x v="9"/>
    <n v="36"/>
    <n v="0"/>
    <n v="0"/>
    <n v="50079.38"/>
    <n v="-50079.380000000005"/>
    <n v="0"/>
    <n v="50079.38"/>
    <n v="-50079.380000000005"/>
    <n v="0"/>
    <n v="0"/>
    <n v="0"/>
    <n v="307"/>
    <n v="1"/>
    <n v="72"/>
    <x v="8"/>
    <s v="09/2021"/>
    <s v="Bill Print Ph 1"/>
    <n v="2"/>
    <s v="Bill Print Ph 1 - 1787"/>
    <x v="0"/>
    <x v="0"/>
  </r>
  <r>
    <n v="6933363"/>
    <n v="1"/>
    <x v="9"/>
    <n v="36"/>
    <n v="3"/>
    <n v="0"/>
    <n v="37755.9"/>
    <n v="0"/>
    <n v="37755.9"/>
    <n v="34443.980000000003"/>
    <n v="0"/>
    <n v="3311.92"/>
    <n v="35547.949999999997"/>
    <n v="1103.97"/>
    <n v="307"/>
    <n v="1"/>
    <n v="72"/>
    <x v="8"/>
    <s v="09/2021"/>
    <s v="Bill Print Ph 1"/>
    <n v="2"/>
    <s v="Bill Print Ph 1 - 1809"/>
    <x v="0"/>
    <x v="0"/>
  </r>
  <r>
    <n v="6933510"/>
    <n v="1"/>
    <x v="9"/>
    <n v="36"/>
    <n v="2"/>
    <n v="0"/>
    <n v="58320.17"/>
    <n v="0"/>
    <n v="58320.17"/>
    <n v="54900.160000000003"/>
    <n v="0"/>
    <n v="3420.01"/>
    <n v="56610.17"/>
    <n v="1710.01"/>
    <n v="307"/>
    <n v="1"/>
    <n v="72"/>
    <x v="8"/>
    <s v="09/2021"/>
    <s v="Bill Print Ph 1"/>
    <n v="2"/>
    <s v="Bill Print Ph 1 - 1800"/>
    <x v="0"/>
    <x v="0"/>
  </r>
  <r>
    <n v="6933615"/>
    <n v="1"/>
    <x v="9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9/2021"/>
    <s v="New Corporate / Executive Dashboard"/>
    <n v="2"/>
    <s v="New Corporate / Executive Dashboard - 904"/>
    <x v="0"/>
    <x v="0"/>
  </r>
  <r>
    <n v="6933648"/>
    <n v="1"/>
    <x v="9"/>
    <n v="36"/>
    <n v="1"/>
    <n v="0"/>
    <n v="4673.29"/>
    <n v="0"/>
    <n v="4673.29"/>
    <n v="4535.84"/>
    <n v="0"/>
    <n v="137.44999999999999"/>
    <n v="4673.29"/>
    <n v="137.45000000000002"/>
    <n v="307"/>
    <n v="1"/>
    <n v="72"/>
    <x v="8"/>
    <s v="09/2021"/>
    <s v="Bill Print Ph 1"/>
    <n v="2"/>
    <s v="Bill Print Ph 1 - 1791"/>
    <x v="0"/>
    <x v="0"/>
  </r>
  <r>
    <n v="6933659"/>
    <n v="1"/>
    <x v="9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9/2021"/>
    <s v="Corporate &amp; BU Website"/>
    <n v="2"/>
    <s v="Corporate &amp; BU Website - 1089"/>
    <x v="0"/>
    <x v="0"/>
  </r>
  <r>
    <n v="6934007"/>
    <n v="1"/>
    <x v="9"/>
    <n v="36"/>
    <n v="5"/>
    <n v="0"/>
    <n v="34344.89"/>
    <n v="0"/>
    <n v="34344.89"/>
    <n v="29347.62"/>
    <n v="0"/>
    <n v="4997.2700000000004"/>
    <n v="30347.07"/>
    <n v="999.45"/>
    <n v="307"/>
    <n v="1"/>
    <n v="72"/>
    <x v="8"/>
    <s v="09/2021"/>
    <s v="Bill Print Ph 1"/>
    <n v="2"/>
    <s v="Bill Print Ph 1 - 1811"/>
    <x v="0"/>
    <x v="0"/>
  </r>
  <r>
    <n v="6934008"/>
    <n v="1"/>
    <x v="9"/>
    <n v="36"/>
    <n v="7"/>
    <n v="0"/>
    <n v="22139.74"/>
    <n v="0"/>
    <n v="22139.74"/>
    <n v="17647.599999999999"/>
    <n v="0"/>
    <n v="4492.1400000000003"/>
    <n v="18289.330000000002"/>
    <n v="641.73"/>
    <n v="307"/>
    <n v="1"/>
    <n v="72"/>
    <x v="8"/>
    <s v="09/2021"/>
    <s v="Bill Print Ph 1"/>
    <n v="2"/>
    <s v="Bill Print Ph 1 - 1821"/>
    <x v="0"/>
    <x v="0"/>
  </r>
  <r>
    <n v="6934009"/>
    <n v="1"/>
    <x v="9"/>
    <n v="36"/>
    <n v="8"/>
    <n v="0"/>
    <n v="6917.25"/>
    <n v="0"/>
    <n v="6917.25"/>
    <n v="5316.01"/>
    <n v="0"/>
    <n v="1601.24"/>
    <n v="5516.17"/>
    <n v="200.16"/>
    <n v="307"/>
    <n v="1"/>
    <n v="72"/>
    <x v="8"/>
    <s v="09/2021"/>
    <s v="Bill Print Ph 1"/>
    <n v="2"/>
    <s v="Bill Print Ph 1 - 1825"/>
    <x v="0"/>
    <x v="0"/>
  </r>
  <r>
    <n v="6934010"/>
    <n v="1"/>
    <x v="9"/>
    <n v="36"/>
    <n v="11"/>
    <n v="0"/>
    <n v="27232.83"/>
    <n v="0"/>
    <n v="27232.83"/>
    <n v="18603.490000000002"/>
    <n v="0"/>
    <n v="8629.34"/>
    <n v="19387.98"/>
    <n v="784.49"/>
    <n v="307"/>
    <n v="1"/>
    <n v="72"/>
    <x v="8"/>
    <s v="09/2021"/>
    <s v="Bill Print Ph 1"/>
    <n v="2"/>
    <s v="Bill Print Ph 1 - 1838"/>
    <x v="0"/>
    <x v="0"/>
  </r>
  <r>
    <n v="6934011"/>
    <n v="1"/>
    <x v="9"/>
    <n v="36"/>
    <n v="12"/>
    <n v="0"/>
    <n v="1991.29"/>
    <n v="0"/>
    <n v="1991.29"/>
    <n v="1303.82"/>
    <n v="0"/>
    <n v="687.47"/>
    <n v="1361.11"/>
    <n v="57.29"/>
    <n v="307"/>
    <n v="1"/>
    <n v="72"/>
    <x v="8"/>
    <s v="09/2021"/>
    <s v="Bill Print Ph 1"/>
    <n v="2"/>
    <s v="Bill Print Ph 1 - 1840"/>
    <x v="0"/>
    <x v="0"/>
  </r>
  <r>
    <n v="6934014"/>
    <n v="1"/>
    <x v="9"/>
    <n v="36"/>
    <n v="15"/>
    <n v="0"/>
    <n v="200000"/>
    <n v="0"/>
    <n v="200000"/>
    <n v="113978.53"/>
    <n v="0"/>
    <n v="86021.47"/>
    <n v="119713.29"/>
    <n v="5734.76"/>
    <n v="307"/>
    <n v="1"/>
    <n v="72"/>
    <x v="8"/>
    <s v="09/2021"/>
    <s v="ECIS Software Licenses"/>
    <n v="2"/>
    <s v="ECIS Software Licenses - 1863"/>
    <x v="0"/>
    <x v="0"/>
  </r>
  <r>
    <n v="6934021"/>
    <n v="1"/>
    <x v="9"/>
    <n v="36"/>
    <n v="15"/>
    <n v="0"/>
    <n v="66258.149999999994"/>
    <n v="0"/>
    <n v="66258.149999999994"/>
    <n v="37760.03"/>
    <n v="0"/>
    <n v="28498.12"/>
    <n v="39659.9"/>
    <n v="1899.8700000000001"/>
    <n v="307"/>
    <n v="1"/>
    <n v="72"/>
    <x v="8"/>
    <s v="09/2021"/>
    <s v="Call back in Queue"/>
    <n v="2"/>
    <s v="Tableau Software - 1862"/>
    <x v="0"/>
    <x v="0"/>
  </r>
  <r>
    <n v="6934032"/>
    <n v="1"/>
    <x v="9"/>
    <n v="36"/>
    <n v="6"/>
    <n v="0"/>
    <n v="13544.23"/>
    <n v="0"/>
    <n v="13544.23"/>
    <n v="11184.25"/>
    <n v="0"/>
    <n v="2359.98"/>
    <n v="11577.58"/>
    <n v="393.33"/>
    <n v="307"/>
    <n v="1"/>
    <n v="72"/>
    <x v="8"/>
    <s v="09/2021"/>
    <s v="Bill Print Ph 1"/>
    <n v="2"/>
    <s v="Bill Print Ph 1 - 1816"/>
    <x v="0"/>
    <x v="0"/>
  </r>
  <r>
    <n v="6934033"/>
    <n v="1"/>
    <x v="9"/>
    <n v="36"/>
    <n v="10"/>
    <n v="0"/>
    <n v="11903.84"/>
    <n v="0"/>
    <n v="11903.84"/>
    <n v="8470.0400000000009"/>
    <n v="0"/>
    <n v="3433.8"/>
    <n v="8813.42"/>
    <n v="343.38"/>
    <n v="307"/>
    <n v="1"/>
    <n v="72"/>
    <x v="8"/>
    <s v="09/2021"/>
    <s v="Bill Print Ph 1"/>
    <n v="2"/>
    <s v="Bill Print Ph 1 - 1837"/>
    <x v="0"/>
    <x v="0"/>
  </r>
  <r>
    <n v="6934040"/>
    <n v="1"/>
    <x v="9"/>
    <n v="36"/>
    <n v="14"/>
    <n v="0"/>
    <n v="32923.5"/>
    <n v="0"/>
    <n v="32923.5"/>
    <n v="19693.150000000001"/>
    <n v="0"/>
    <n v="13230.35"/>
    <n v="20638.169999999998"/>
    <n v="945.02"/>
    <n v="307"/>
    <n v="1"/>
    <n v="72"/>
    <x v="8"/>
    <s v="09/2021"/>
    <s v="Bill Print Ph 1"/>
    <n v="2"/>
    <s v="Bill Print Ph 1 - 1846"/>
    <x v="0"/>
    <x v="0"/>
  </r>
  <r>
    <n v="6934050"/>
    <n v="1"/>
    <x v="9"/>
    <n v="36"/>
    <n v="13"/>
    <n v="0"/>
    <n v="87097.38"/>
    <n v="0"/>
    <n v="87097.38"/>
    <n v="54561.03"/>
    <n v="0"/>
    <n v="32536.35"/>
    <n v="57063.83"/>
    <n v="2502.8000000000002"/>
    <n v="307"/>
    <n v="1"/>
    <n v="72"/>
    <x v="8"/>
    <s v="09/2021"/>
    <s v="Bill Print Ph 1"/>
    <n v="2"/>
    <s v="Bill Print Ph 1 - 1844"/>
    <x v="0"/>
    <x v="0"/>
  </r>
  <r>
    <n v="6934051"/>
    <n v="1"/>
    <x v="9"/>
    <n v="36"/>
    <n v="15"/>
    <n v="0"/>
    <n v="177402.45"/>
    <n v="0"/>
    <n v="177402.45"/>
    <n v="101100.34"/>
    <n v="0"/>
    <n v="76302.11"/>
    <n v="106187.15"/>
    <n v="5086.8100000000004"/>
    <n v="307"/>
    <n v="1"/>
    <n v="72"/>
    <x v="8"/>
    <s v="09/2021"/>
    <s v="Call back in Queue"/>
    <n v="2"/>
    <s v="Call back in Queue - 1861"/>
    <x v="0"/>
    <x v="0"/>
  </r>
  <r>
    <n v="6934055"/>
    <n v="1"/>
    <x v="9"/>
    <n v="36"/>
    <n v="15"/>
    <n v="0"/>
    <n v="31250"/>
    <n v="0"/>
    <n v="31250"/>
    <n v="17809.18"/>
    <n v="0"/>
    <n v="13440.82"/>
    <n v="18705.23"/>
    <n v="896.05000000000007"/>
    <n v="307"/>
    <n v="1"/>
    <n v="72"/>
    <x v="8"/>
    <s v="09/2021"/>
    <s v="Pro2Oracle Software"/>
    <n v="2"/>
    <s v="Pro2Oracle Software - 1860"/>
    <x v="0"/>
    <x v="0"/>
  </r>
  <r>
    <n v="6934060"/>
    <n v="1"/>
    <x v="9"/>
    <n v="36"/>
    <n v="9"/>
    <n v="0"/>
    <n v="8121.72"/>
    <n v="0"/>
    <n v="8121.72"/>
    <n v="6010.1"/>
    <n v="0"/>
    <n v="2111.62"/>
    <n v="6244.72"/>
    <n v="234.62"/>
    <n v="307"/>
    <n v="1"/>
    <n v="72"/>
    <x v="8"/>
    <s v="09/2021"/>
    <s v="Bill Print Ph 1"/>
    <n v="2"/>
    <s v="Bill Print Ph 1 - 1830"/>
    <x v="0"/>
    <x v="0"/>
  </r>
  <r>
    <n v="6934083"/>
    <n v="1"/>
    <x v="9"/>
    <n v="36"/>
    <n v="15"/>
    <n v="0"/>
    <n v="22000"/>
    <n v="0"/>
    <n v="22000"/>
    <n v="12537.63"/>
    <n v="0"/>
    <n v="9462.3700000000008"/>
    <n v="13168.45"/>
    <n v="630.82000000000005"/>
    <n v="307"/>
    <n v="1"/>
    <n v="72"/>
    <x v="8"/>
    <s v="09/2021"/>
    <s v="Utilicis Open Edge Pro2SQL Licenses"/>
    <n v="2"/>
    <s v="Utilicis Open Edge Pro2SQL Licenses - 1859"/>
    <x v="0"/>
    <x v="0"/>
  </r>
  <r>
    <n v="7003380"/>
    <n v="1"/>
    <x v="9"/>
    <n v="36"/>
    <n v="17"/>
    <n v="0"/>
    <n v="125995.23"/>
    <n v="0"/>
    <n v="125995.23"/>
    <n v="64694.51"/>
    <n v="0"/>
    <n v="61300.72"/>
    <n v="68300.429999999993"/>
    <n v="3605.92"/>
    <n v="307"/>
    <n v="1"/>
    <n v="72"/>
    <x v="8"/>
    <s v="09/2021"/>
    <s v="Bill Print Ph 1"/>
    <n v="2"/>
    <s v="Bill Print Ph 1 - 1846"/>
    <x v="0"/>
    <x v="0"/>
  </r>
  <r>
    <n v="7003657"/>
    <n v="1"/>
    <x v="9"/>
    <n v="36"/>
    <n v="19"/>
    <n v="0"/>
    <n v="1892.22"/>
    <n v="0"/>
    <n v="1892.22"/>
    <n v="864.99"/>
    <n v="0"/>
    <n v="1027.23"/>
    <n v="919.05"/>
    <n v="54.06"/>
    <n v="307"/>
    <n v="1"/>
    <n v="72"/>
    <x v="8"/>
    <s v="09/2021"/>
    <s v="Bill Print Ph 1"/>
    <n v="2"/>
    <s v="Bill Print Ph 1 - 1882"/>
    <x v="0"/>
    <x v="0"/>
  </r>
  <r>
    <n v="7003658"/>
    <n v="1"/>
    <x v="9"/>
    <n v="60"/>
    <n v="43"/>
    <n v="0"/>
    <n v="20038.2"/>
    <n v="0"/>
    <n v="20038.2"/>
    <n v="5434.08"/>
    <n v="0"/>
    <n v="14604.12"/>
    <n v="5773.71"/>
    <n v="339.63"/>
    <n v="307"/>
    <n v="1"/>
    <n v="72"/>
    <x v="8"/>
    <s v="09/2021"/>
    <s v="CISCO 911 Phone System"/>
    <n v="2"/>
    <s v="CISCO 911 Phone System - 1894"/>
    <x v="0"/>
    <x v="0"/>
  </r>
  <r>
    <n v="7004239"/>
    <n v="1"/>
    <x v="9"/>
    <n v="36"/>
    <n v="18"/>
    <n v="0"/>
    <n v="4382.53"/>
    <n v="0"/>
    <n v="4382.53"/>
    <n v="2126.86"/>
    <n v="0"/>
    <n v="2255.67"/>
    <n v="2252.1799999999998"/>
    <n v="125.32000000000001"/>
    <n v="307"/>
    <n v="1"/>
    <n v="72"/>
    <x v="8"/>
    <s v="09/2021"/>
    <s v="Bill Print Ph 1"/>
    <n v="2"/>
    <s v="Bill Print Ph 1 - 1874"/>
    <x v="0"/>
    <x v="0"/>
  </r>
  <r>
    <n v="7004247"/>
    <n v="1"/>
    <x v="9"/>
    <n v="36"/>
    <n v="17"/>
    <n v="0"/>
    <n v="3264.01"/>
    <n v="0"/>
    <n v="3264.01"/>
    <n v="1675.96"/>
    <n v="0"/>
    <n v="1588.05"/>
    <n v="1769.37"/>
    <n v="93.41"/>
    <n v="307"/>
    <n v="1"/>
    <n v="72"/>
    <x v="8"/>
    <s v="09/2021"/>
    <s v="Tableau Software"/>
    <n v="2"/>
    <s v="Tableau Software - 1869"/>
    <x v="0"/>
    <x v="0"/>
  </r>
  <r>
    <n v="7004566"/>
    <n v="1"/>
    <x v="9"/>
    <n v="60"/>
    <n v="43"/>
    <n v="0"/>
    <n v="14055"/>
    <n v="0"/>
    <n v="14055"/>
    <n v="3811.52"/>
    <n v="0"/>
    <n v="10243.48"/>
    <n v="4049.74"/>
    <n v="238.22"/>
    <n v="307"/>
    <n v="1"/>
    <n v="72"/>
    <x v="8"/>
    <s v="09/2021"/>
    <s v="Ivanti Licenses"/>
    <n v="2"/>
    <s v="Ivanti Licenses - 1893"/>
    <x v="0"/>
    <x v="0"/>
  </r>
  <r>
    <n v="7004569"/>
    <n v="1"/>
    <x v="9"/>
    <n v="36"/>
    <n v="18"/>
    <n v="0"/>
    <n v="7551.23"/>
    <n v="0"/>
    <n v="7551.23"/>
    <n v="3664.58"/>
    <n v="0"/>
    <n v="3886.65"/>
    <n v="3880.51"/>
    <n v="215.93"/>
    <n v="307"/>
    <n v="1"/>
    <n v="72"/>
    <x v="8"/>
    <s v="09/2021"/>
    <s v="Tableau Software"/>
    <n v="2"/>
    <s v="Tableau Software - 1876"/>
    <x v="0"/>
    <x v="0"/>
  </r>
  <r>
    <n v="7004892"/>
    <n v="1"/>
    <x v="9"/>
    <n v="36"/>
    <n v="19"/>
    <n v="0"/>
    <n v="2536.2199999999998"/>
    <n v="0"/>
    <n v="2536.2199999999998"/>
    <n v="1159.3900000000001"/>
    <n v="0"/>
    <n v="1376.83"/>
    <n v="1231.8499999999999"/>
    <n v="72.460000000000008"/>
    <n v="307"/>
    <n v="1"/>
    <n v="72"/>
    <x v="8"/>
    <s v="09/2021"/>
    <s v="Tableau Software"/>
    <n v="2"/>
    <s v="Tableau Software - 1884"/>
    <x v="0"/>
    <x v="0"/>
  </r>
  <r>
    <n v="11646761"/>
    <n v="1"/>
    <x v="9"/>
    <n v="36"/>
    <n v="30"/>
    <n v="0"/>
    <n v="18715.099999999999"/>
    <n v="0"/>
    <n v="18715.099999999999"/>
    <n v="3119.16"/>
    <n v="0"/>
    <n v="15595.94"/>
    <n v="3639.02"/>
    <n v="519.86"/>
    <n v="307"/>
    <n v="1"/>
    <n v="72"/>
    <x v="8"/>
    <s v="09/2021"/>
    <s v="CU20310116S   Zoom Call Recording"/>
    <n v="2"/>
    <s v="CU20310116S   Zoom Call Recording"/>
    <x v="0"/>
    <x v="0"/>
  </r>
  <r>
    <n v="17742108"/>
    <n v="1"/>
    <x v="9"/>
    <n v="36"/>
    <n v="31"/>
    <n v="0"/>
    <n v="109707.29"/>
    <n v="0"/>
    <n v="109707.29"/>
    <n v="15237.12"/>
    <n v="0"/>
    <n v="94470.17"/>
    <n v="18284.54"/>
    <n v="3047.42"/>
    <n v="307"/>
    <n v="1"/>
    <n v="72"/>
    <x v="8"/>
    <s v="09/2021"/>
    <s v="Work Order Addition"/>
    <n v="2"/>
    <s v="Computer Equipment"/>
    <x v="0"/>
    <x v="0"/>
  </r>
  <r>
    <n v="24740793"/>
    <n v="1"/>
    <x v="9"/>
    <n v="36"/>
    <n v="32"/>
    <n v="0"/>
    <n v="63548.52"/>
    <n v="0"/>
    <n v="63548.52"/>
    <n v="7060.96"/>
    <n v="0"/>
    <n v="56487.56"/>
    <n v="8826.2000000000007"/>
    <n v="1765.24"/>
    <n v="307"/>
    <n v="1"/>
    <n v="72"/>
    <x v="8"/>
    <s v="09/2021"/>
    <s v="Work Order Addition"/>
    <n v="2"/>
    <s v="Computer Equipment"/>
    <x v="0"/>
    <x v="0"/>
  </r>
  <r>
    <n v="34690544"/>
    <n v="1"/>
    <x v="9"/>
    <n v="36"/>
    <n v="33"/>
    <n v="0"/>
    <n v="47353.19"/>
    <n v="0"/>
    <n v="47353.19"/>
    <n v="3946.11"/>
    <n v="0"/>
    <n v="43407.08"/>
    <n v="5261.48"/>
    <n v="1315.3700000000001"/>
    <n v="307"/>
    <n v="1"/>
    <n v="72"/>
    <x v="8"/>
    <s v="09/2021"/>
    <s v="Work Order Addition"/>
    <n v="2"/>
    <s v="Computer Equipment"/>
    <x v="0"/>
    <x v="0"/>
  </r>
  <r>
    <n v="43230557"/>
    <n v="1"/>
    <x v="9"/>
    <n v="36"/>
    <n v="33"/>
    <n v="0"/>
    <n v="17242.41"/>
    <n v="2924.9700000000003"/>
    <n v="20167.38"/>
    <n v="465.77"/>
    <n v="0"/>
    <n v="16776.64"/>
    <n v="974.15"/>
    <n v="508.38"/>
    <n v="307"/>
    <n v="1"/>
    <n v="72"/>
    <x v="8"/>
    <s v="09/2021"/>
    <s v="Bill Pres Dept Chgs"/>
    <n v="2"/>
    <s v="Bill Pres Dept Chgs"/>
    <x v="0"/>
    <x v="0"/>
  </r>
  <r>
    <n v="43252789"/>
    <n v="1"/>
    <x v="9"/>
    <n v="36"/>
    <n v="28"/>
    <n v="0"/>
    <n v="107364"/>
    <n v="0"/>
    <n v="107364"/>
    <n v="21542.68"/>
    <n v="0"/>
    <n v="85821.32"/>
    <n v="24607.73"/>
    <n v="3065.05"/>
    <n v="307"/>
    <n v="1"/>
    <n v="72"/>
    <x v="8"/>
    <s v="09/2021"/>
    <s v="Work Order Addition"/>
    <n v="2"/>
    <s v="Computer Equipment"/>
    <x v="0"/>
    <x v="0"/>
  </r>
  <r>
    <n v="43252794"/>
    <n v="1"/>
    <x v="9"/>
    <n v="36"/>
    <n v="34"/>
    <n v="0"/>
    <n v="68364.94"/>
    <n v="0"/>
    <n v="68364.94"/>
    <n v="3798.06"/>
    <n v="0"/>
    <n v="64566.879999999997"/>
    <n v="5697.09"/>
    <n v="1899.03"/>
    <n v="307"/>
    <n v="1"/>
    <n v="72"/>
    <x v="8"/>
    <s v="09/2021"/>
    <s v="Work Order Addition"/>
    <n v="2"/>
    <s v="Computer Equipment"/>
    <x v="0"/>
    <x v="0"/>
  </r>
  <r>
    <n v="50930132"/>
    <n v="1"/>
    <x v="9"/>
    <n v="36"/>
    <n v="34"/>
    <n v="0"/>
    <n v="814.67"/>
    <n v="0"/>
    <n v="814.67"/>
    <n v="45.26"/>
    <n v="0"/>
    <n v="769.41"/>
    <n v="67.89"/>
    <n v="22.63"/>
    <n v="307"/>
    <n v="1"/>
    <n v="72"/>
    <x v="8"/>
    <s v="09/2021"/>
    <s v="CU20310116S   Zoom Call Recording"/>
    <n v="2"/>
    <s v="CU20310116S   Zoom Call Recording"/>
    <x v="0"/>
    <x v="0"/>
  </r>
  <r>
    <n v="50940963"/>
    <n v="1"/>
    <x v="9"/>
    <n v="36"/>
    <n v="28"/>
    <n v="0"/>
    <n v="11228.79"/>
    <n v="0"/>
    <n v="11228.79"/>
    <n v="748.58"/>
    <n v="0"/>
    <n v="10480.209999999999"/>
    <n v="1122.8699999999999"/>
    <n v="374.29"/>
    <n v="307"/>
    <n v="1"/>
    <n v="72"/>
    <x v="8"/>
    <s v="09/2021"/>
    <s v="Work Order Addition"/>
    <n v="2"/>
    <s v="Computer Equipment"/>
    <x v="0"/>
    <x v="0"/>
  </r>
  <r>
    <n v="50940966"/>
    <n v="1"/>
    <x v="9"/>
    <n v="36"/>
    <n v="35"/>
    <n v="0"/>
    <n v="66422.600000000006"/>
    <n v="0"/>
    <n v="66422.600000000006"/>
    <n v="1845.07"/>
    <n v="0"/>
    <n v="64577.53"/>
    <n v="3690.14"/>
    <n v="1845.07"/>
    <n v="307"/>
    <n v="1"/>
    <n v="72"/>
    <x v="8"/>
    <s v="09/2021"/>
    <s v="Work Order Addition"/>
    <n v="2"/>
    <s v="Computer Equipment"/>
    <x v="0"/>
    <x v="0"/>
  </r>
  <r>
    <n v="56997979"/>
    <n v="1"/>
    <x v="9"/>
    <n v="36"/>
    <n v="24"/>
    <n v="0"/>
    <n v="97.5"/>
    <n v="0"/>
    <n v="97.5"/>
    <n v="32.520000000000003"/>
    <n v="0"/>
    <n v="64.98"/>
    <n v="35.229999999999997"/>
    <n v="2.71"/>
    <n v="307"/>
    <n v="1"/>
    <n v="72"/>
    <x v="8"/>
    <s v="09/2021"/>
    <s v="Work Order Addition"/>
    <n v="2"/>
    <s v="Computer Equipment"/>
    <x v="0"/>
    <x v="0"/>
  </r>
  <r>
    <n v="56997984"/>
    <n v="1"/>
    <x v="9"/>
    <n v="36"/>
    <n v="36"/>
    <n v="0"/>
    <n v="9398.31"/>
    <n v="0"/>
    <n v="9398.31"/>
    <n v="0"/>
    <n v="0"/>
    <n v="9398.31"/>
    <n v="261.06"/>
    <n v="261.06"/>
    <n v="307"/>
    <n v="1"/>
    <n v="72"/>
    <x v="8"/>
    <s v="09/2021"/>
    <s v="Work Order Addition"/>
    <n v="2"/>
    <s v="Computer Equipment"/>
    <x v="0"/>
    <x v="0"/>
  </r>
  <r>
    <n v="56997987"/>
    <n v="1"/>
    <x v="9"/>
    <n v="36"/>
    <n v="36"/>
    <n v="0"/>
    <n v="52777.29"/>
    <n v="0"/>
    <n v="52777.29"/>
    <n v="0"/>
    <n v="0"/>
    <n v="52777.29"/>
    <n v="1466.04"/>
    <n v="1466.04"/>
    <n v="307"/>
    <n v="1"/>
    <n v="72"/>
    <x v="8"/>
    <s v="09/2021"/>
    <s v="Work Order Addition"/>
    <n v="2"/>
    <s v="Computer Equipment"/>
    <x v="0"/>
    <x v="0"/>
  </r>
  <r>
    <n v="60841815"/>
    <n v="1"/>
    <x v="9"/>
    <n v="36"/>
    <n v="36"/>
    <n v="0"/>
    <n v="0"/>
    <n v="6571.2"/>
    <n v="6571.2"/>
    <n v="0"/>
    <n v="0"/>
    <n v="0"/>
    <n v="0"/>
    <n v="0"/>
    <n v="307"/>
    <n v="1"/>
    <n v="72"/>
    <x v="8"/>
    <s v="09/2021"/>
    <s v="Work Order Addition"/>
    <n v="2"/>
    <s v="Computer Equipment"/>
    <x v="0"/>
    <x v="0"/>
  </r>
  <r>
    <n v="60841818"/>
    <n v="1"/>
    <x v="9"/>
    <n v="36"/>
    <n v="36"/>
    <n v="0"/>
    <n v="0"/>
    <n v="40640.07"/>
    <n v="40640.07"/>
    <n v="0"/>
    <n v="0"/>
    <n v="0"/>
    <n v="0"/>
    <n v="0"/>
    <n v="307"/>
    <n v="1"/>
    <n v="72"/>
    <x v="8"/>
    <s v="09/2021"/>
    <s v="Work Order Addition"/>
    <n v="2"/>
    <s v="Computer Equipment"/>
    <x v="0"/>
    <x v="0"/>
  </r>
  <r>
    <n v="6932872"/>
    <n v="1"/>
    <x v="9"/>
    <n v="84"/>
    <n v="37"/>
    <n v="0"/>
    <n v="49249"/>
    <n v="0"/>
    <n v="49249"/>
    <n v="27038.21"/>
    <n v="0"/>
    <n v="22210.79"/>
    <n v="27638.5"/>
    <n v="600.29"/>
    <n v="310"/>
    <n v="1"/>
    <n v="76"/>
    <x v="9"/>
    <s v="09/2021"/>
    <s v="CISCO Phone System - Compass Pointe"/>
    <n v="2"/>
    <s v="CISCO Phone System - Compass Pointe - 1719"/>
    <x v="0"/>
    <x v="0"/>
  </r>
  <r>
    <n v="6932926"/>
    <n v="1"/>
    <x v="9"/>
    <n v="60"/>
    <n v="18"/>
    <n v="0"/>
    <n v="10277.67"/>
    <n v="0"/>
    <n v="10277.67"/>
    <n v="7103.64"/>
    <n v="0"/>
    <n v="3174.03"/>
    <n v="7279.98"/>
    <n v="176.34"/>
    <n v="310"/>
    <n v="1"/>
    <n v="76"/>
    <x v="9"/>
    <s v="09/2021"/>
    <s v="LifeSize modernization conference c"/>
    <n v="2"/>
    <s v="LifeSize modernization conference calling equipment - 1731"/>
    <x v="0"/>
    <x v="0"/>
  </r>
  <r>
    <n v="6933123"/>
    <n v="1"/>
    <x v="9"/>
    <n v="84"/>
    <n v="37"/>
    <n v="0"/>
    <n v="128599.6"/>
    <n v="0"/>
    <n v="128599.6"/>
    <n v="70614.600000000006"/>
    <n v="0"/>
    <n v="57985"/>
    <n v="72181.759999999995"/>
    <n v="1567.16"/>
    <n v="310"/>
    <n v="1"/>
    <n v="76"/>
    <x v="9"/>
    <s v="09/2021"/>
    <s v="CISCO Phone System - Silver Lake"/>
    <n v="2"/>
    <s v="CISCO Phone System - Silver Lake - 1718"/>
    <x v="0"/>
    <x v="0"/>
  </r>
  <r>
    <n v="6933213"/>
    <n v="1"/>
    <x v="9"/>
    <n v="60"/>
    <n v="18"/>
    <n v="0"/>
    <n v="908.01"/>
    <n v="0"/>
    <n v="908.01"/>
    <n v="627.61"/>
    <n v="0"/>
    <n v="280.39999999999998"/>
    <n v="643.19000000000005"/>
    <n v="15.58"/>
    <n v="310"/>
    <n v="1"/>
    <n v="76"/>
    <x v="9"/>
    <s v="09/2021"/>
    <s v="TV, (2) Samgung 43in Slim LED TV's"/>
    <n v="2"/>
    <s v="TV, (2) Samgung 43in Slim LED TV's - 1732"/>
    <x v="0"/>
    <x v="0"/>
  </r>
  <r>
    <n v="6933284"/>
    <n v="1"/>
    <x v="9"/>
    <n v="84"/>
    <n v="37"/>
    <n v="0"/>
    <n v="43464.36"/>
    <n v="0"/>
    <n v="43464.36"/>
    <n v="23863.200000000001"/>
    <n v="0"/>
    <n v="19601.16"/>
    <n v="24392.959999999999"/>
    <n v="529.76"/>
    <n v="310"/>
    <n v="1"/>
    <n v="76"/>
    <x v="9"/>
    <s v="09/2021"/>
    <s v="CISCO Phone System - Energy Lane"/>
    <n v="2"/>
    <s v="CISCO Phone System - Energy Lane - 1720"/>
    <x v="0"/>
    <x v="0"/>
  </r>
  <r>
    <n v="6933319"/>
    <n v="1"/>
    <x v="9"/>
    <n v="60"/>
    <n v="21"/>
    <n v="0"/>
    <n v="644.91999999999996"/>
    <n v="0"/>
    <n v="644.91999999999996"/>
    <n v="413.1"/>
    <n v="0"/>
    <n v="231.82"/>
    <n v="424.14"/>
    <n v="11.040000000000001"/>
    <n v="310"/>
    <n v="1"/>
    <n v="76"/>
    <x v="9"/>
    <s v="09/2021"/>
    <s v="Samsung 55in Slim Direct LIT LE"/>
    <n v="2"/>
    <s v="Samsung 55in Slim Direct LIT LE - 1762"/>
    <x v="0"/>
    <x v="0"/>
  </r>
  <r>
    <n v="6933419"/>
    <n v="1"/>
    <x v="9"/>
    <n v="84"/>
    <n v="46"/>
    <n v="0"/>
    <n v="23835.5"/>
    <n v="0"/>
    <n v="23835.5"/>
    <n v="10572.15"/>
    <n v="0"/>
    <n v="13263.35"/>
    <n v="10860.48"/>
    <n v="288.33"/>
    <n v="310"/>
    <n v="1"/>
    <n v="76"/>
    <x v="9"/>
    <s v="09/2021"/>
    <s v="CISCO Phone System Consulting"/>
    <n v="2"/>
    <s v="CISCO Phone System Consulting - 1771"/>
    <x v="0"/>
    <x v="0"/>
  </r>
  <r>
    <n v="6933712"/>
    <n v="1"/>
    <x v="9"/>
    <n v="84"/>
    <n v="47"/>
    <n v="0"/>
    <n v="4095"/>
    <n v="0"/>
    <n v="4095"/>
    <n v="1767.32"/>
    <n v="0"/>
    <n v="2327.6799999999998"/>
    <n v="1816.85"/>
    <n v="49.53"/>
    <n v="310"/>
    <n v="1"/>
    <n v="76"/>
    <x v="9"/>
    <s v="09/2021"/>
    <s v="CISCO Phone System Consulting"/>
    <n v="2"/>
    <s v="CISCO Phone System Consulting - 1775"/>
    <x v="0"/>
    <x v="0"/>
  </r>
  <r>
    <n v="6933853"/>
    <n v="1"/>
    <x v="9"/>
    <n v="84"/>
    <n v="44"/>
    <n v="0"/>
    <n v="110708.62"/>
    <n v="0"/>
    <n v="110708.62"/>
    <n v="51751.91"/>
    <n v="0"/>
    <n v="58956.71"/>
    <n v="53091.839999999997"/>
    <n v="1339.93"/>
    <n v="310"/>
    <n v="1"/>
    <n v="76"/>
    <x v="9"/>
    <s v="09/2021"/>
    <s v="CISCO Phone System Consulting"/>
    <n v="2"/>
    <s v="CISCO Phone System Consulting - 1752"/>
    <x v="0"/>
    <x v="0"/>
  </r>
  <r>
    <n v="17729237"/>
    <n v="1"/>
    <x v="9"/>
    <n v="120"/>
    <n v="115"/>
    <n v="0"/>
    <n v="-2733"/>
    <n v="0"/>
    <n v="-2733"/>
    <n v="-305.93"/>
    <n v="0"/>
    <n v="-2427.0700000000002"/>
    <n v="-327.02999999999997"/>
    <n v="-21.1"/>
    <n v="310"/>
    <n v="1"/>
    <n v="76"/>
    <x v="9"/>
    <s v="09/2021"/>
    <s v="Citrix Phone Replacement 2018"/>
    <n v="2"/>
    <s v="This is to apply the credit from a 2018 project"/>
    <x v="0"/>
    <x v="0"/>
  </r>
  <r>
    <n v="6933118"/>
    <n v="1"/>
    <x v="9"/>
    <n v="0"/>
    <n v="0"/>
    <n v="0"/>
    <n v="243970.54"/>
    <n v="0"/>
    <n v="243970.54"/>
    <n v="0"/>
    <n v="0"/>
    <n v="243970.54"/>
    <n v="0"/>
    <n v="0"/>
    <n v="326"/>
    <n v="1"/>
    <n v="65"/>
    <x v="10"/>
    <s v="09/2021"/>
    <s v="Land - SL"/>
    <n v="5"/>
    <s v="Land - SL - 12"/>
    <x v="1"/>
    <x v="0"/>
  </r>
  <r>
    <n v="6933119"/>
    <n v="1"/>
    <x v="9"/>
    <n v="0"/>
    <n v="0"/>
    <n v="0"/>
    <n v="45840.84"/>
    <n v="0"/>
    <n v="45840.84"/>
    <n v="0"/>
    <n v="0"/>
    <n v="45840.84"/>
    <n v="0"/>
    <n v="0"/>
    <n v="326"/>
    <n v="1"/>
    <n v="65"/>
    <x v="10"/>
    <s v="09/2021"/>
    <s v="LAND- CITRUS HILL,FLA. BULK PLANT S"/>
    <n v="5"/>
    <s v="LAND- CITRUS HILL,FLA. BULK PLANT SITE - 51"/>
    <x v="1"/>
    <x v="0"/>
  </r>
  <r>
    <n v="6933413"/>
    <n v="1"/>
    <x v="9"/>
    <n v="0"/>
    <n v="0"/>
    <n v="0"/>
    <n v="41020.26"/>
    <n v="0"/>
    <n v="41020.26"/>
    <n v="0"/>
    <n v="0"/>
    <n v="41020.26"/>
    <n v="0"/>
    <n v="0"/>
    <n v="326"/>
    <n v="1"/>
    <n v="65"/>
    <x v="10"/>
    <s v="09/2021"/>
    <s v="LAND - MISTY PINES LOT"/>
    <n v="5"/>
    <s v="LAND - MISTY PINES LOT - 25"/>
    <x v="1"/>
    <x v="0"/>
  </r>
  <r>
    <n v="6933845"/>
    <n v="1"/>
    <x v="9"/>
    <n v="0"/>
    <n v="0"/>
    <n v="0"/>
    <n v="94110.89"/>
    <n v="0"/>
    <n v="94110.89"/>
    <n v="0"/>
    <n v="0"/>
    <n v="94110.89"/>
    <n v="0"/>
    <n v="0"/>
    <n v="326"/>
    <n v="1"/>
    <n v="65"/>
    <x v="10"/>
    <s v="09/2021"/>
    <s v="LAND - BEAVER RUN (SALISBURY)"/>
    <n v="5"/>
    <s v="LAND - BEAVER RUN (SALISBURY) - 35"/>
    <x v="1"/>
    <x v="0"/>
  </r>
  <r>
    <n v="17743287"/>
    <n v="1"/>
    <x v="9"/>
    <n v="12"/>
    <n v="7"/>
    <n v="0"/>
    <n v="1400044.51"/>
    <n v="0"/>
    <n v="1400044.51"/>
    <n v="0"/>
    <n v="0"/>
    <n v="1400044.51"/>
    <n v="0"/>
    <n v="0"/>
    <n v="326"/>
    <n v="1"/>
    <n v="65"/>
    <x v="10"/>
    <s v="09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9"/>
    <n v="12"/>
    <n v="7"/>
    <n v="0"/>
    <n v="2207667.5"/>
    <n v="0"/>
    <n v="2207667.5"/>
    <n v="0"/>
    <n v="0"/>
    <n v="2207667.5"/>
    <n v="0"/>
    <n v="0"/>
    <n v="326"/>
    <n v="1"/>
    <n v="65"/>
    <x v="10"/>
    <s v="09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9"/>
    <n v="60"/>
    <n v="0"/>
    <n v="0"/>
    <n v="2860"/>
    <n v="0"/>
    <n v="2860"/>
    <n v="2860"/>
    <n v="0"/>
    <n v="0"/>
    <n v="2860"/>
    <n v="0"/>
    <n v="327"/>
    <n v="1"/>
    <n v="66"/>
    <x v="2"/>
    <s v="09/2021"/>
    <s v="Panic Button System"/>
    <n v="6"/>
    <s v="Panic Button System - 124"/>
    <x v="1"/>
    <x v="0"/>
  </r>
  <r>
    <n v="6932984"/>
    <n v="1"/>
    <x v="9"/>
    <n v="60"/>
    <n v="0"/>
    <n v="0"/>
    <n v="6870"/>
    <n v="0"/>
    <n v="6870"/>
    <n v="6870"/>
    <n v="0"/>
    <n v="0"/>
    <n v="6870"/>
    <n v="0"/>
    <n v="327"/>
    <n v="1"/>
    <n v="66"/>
    <x v="2"/>
    <s v="09/2021"/>
    <s v="SL AC Unit Telecom Closet"/>
    <n v="6"/>
    <s v="SL AC Unit Telecom Closet - 125"/>
    <x v="1"/>
    <x v="0"/>
  </r>
  <r>
    <n v="6932992"/>
    <n v="1"/>
    <x v="9"/>
    <n v="540"/>
    <n v="241"/>
    <n v="0"/>
    <n v="2877"/>
    <n v="0"/>
    <n v="2877"/>
    <n v="1592.96"/>
    <n v="0"/>
    <n v="1284.04"/>
    <n v="1598.29"/>
    <n v="5.33"/>
    <n v="327"/>
    <n v="1"/>
    <n v="66"/>
    <x v="2"/>
    <s v="09/2021"/>
    <s v="ALARM SYSTEM AT BEAVER RUN BUILDING"/>
    <n v="6"/>
    <s v="ALARM SYSTEM AT BEAVER RUN BUILDING - 36"/>
    <x v="1"/>
    <x v="0"/>
  </r>
  <r>
    <n v="6933004"/>
    <n v="1"/>
    <x v="9"/>
    <n v="84"/>
    <n v="0"/>
    <n v="0"/>
    <n v="1033"/>
    <n v="0"/>
    <n v="1033"/>
    <n v="1033"/>
    <n v="0"/>
    <n v="0"/>
    <n v="1033"/>
    <n v="0"/>
    <n v="327"/>
    <n v="1"/>
    <n v="66"/>
    <x v="2"/>
    <s v="09/2021"/>
    <s v="New Condensor fan motor"/>
    <n v="6"/>
    <s v="New Condensor fan motor - 82"/>
    <x v="1"/>
    <x v="0"/>
  </r>
  <r>
    <n v="6933005"/>
    <n v="1"/>
    <x v="9"/>
    <n v="540"/>
    <n v="241"/>
    <n v="0"/>
    <n v="631004.23"/>
    <n v="0"/>
    <n v="631004.23"/>
    <n v="349403.92"/>
    <n v="0"/>
    <n v="281600.31"/>
    <n v="350572.39"/>
    <n v="1168.47"/>
    <n v="327"/>
    <n v="1"/>
    <n v="66"/>
    <x v="2"/>
    <s v="09/2021"/>
    <s v="OFFICE BUILDING - BEAVER RUN"/>
    <n v="6"/>
    <s v="OFFICE BUILDING - BEAVER RUN - 37"/>
    <x v="1"/>
    <x v="0"/>
  </r>
  <r>
    <n v="6933093"/>
    <n v="1"/>
    <x v="9"/>
    <n v="120"/>
    <n v="0"/>
    <n v="0"/>
    <n v="311191.64"/>
    <n v="0"/>
    <n v="311191.64"/>
    <n v="311191.64"/>
    <n v="0"/>
    <n v="0"/>
    <n v="311191.64"/>
    <n v="0"/>
    <n v="327"/>
    <n v="1"/>
    <n v="66"/>
    <x v="2"/>
    <s v="09/2021"/>
    <s v="Silver Lake Building Renovations"/>
    <n v="6"/>
    <s v="Silver Lake Building Renovations - 88"/>
    <x v="1"/>
    <x v="0"/>
  </r>
  <r>
    <n v="6933106"/>
    <n v="1"/>
    <x v="9"/>
    <n v="120"/>
    <n v="0"/>
    <n v="0"/>
    <n v="9770"/>
    <n v="0"/>
    <n v="9770"/>
    <n v="9770"/>
    <n v="0"/>
    <n v="0"/>
    <n v="9770"/>
    <n v="0"/>
    <n v="327"/>
    <n v="1"/>
    <n v="66"/>
    <x v="2"/>
    <s v="09/2021"/>
    <s v="AC Unit for Server Room"/>
    <n v="6"/>
    <s v="AC Unit for Server Room - 112"/>
    <x v="1"/>
    <x v="0"/>
  </r>
  <r>
    <n v="6933107"/>
    <n v="1"/>
    <x v="9"/>
    <n v="60"/>
    <n v="0"/>
    <n v="0"/>
    <n v="35600"/>
    <n v="0"/>
    <n v="35600"/>
    <n v="35600"/>
    <n v="0"/>
    <n v="0"/>
    <n v="35600"/>
    <n v="0"/>
    <n v="327"/>
    <n v="1"/>
    <n v="66"/>
    <x v="2"/>
    <s v="09/2021"/>
    <s v="Beaver Run repairs"/>
    <n v="6"/>
    <s v="Beaver Run repairs - 132"/>
    <x v="1"/>
    <x v="0"/>
  </r>
  <r>
    <n v="6933108"/>
    <n v="1"/>
    <x v="9"/>
    <n v="60"/>
    <n v="0"/>
    <n v="0"/>
    <n v="11750"/>
    <n v="0"/>
    <n v="11750"/>
    <n v="11750"/>
    <n v="0"/>
    <n v="0"/>
    <n v="11750"/>
    <n v="0"/>
    <n v="327"/>
    <n v="1"/>
    <n v="66"/>
    <x v="2"/>
    <s v="09/2021"/>
    <s v="CP Alarm Security"/>
    <n v="6"/>
    <s v="CP Alarm Security - 113"/>
    <x v="1"/>
    <x v="0"/>
  </r>
  <r>
    <n v="6933112"/>
    <n v="1"/>
    <x v="9"/>
    <n v="120"/>
    <n v="0"/>
    <n v="0"/>
    <n v="30519.38"/>
    <n v="0"/>
    <n v="30519.38"/>
    <n v="30519.38"/>
    <n v="0"/>
    <n v="0"/>
    <n v="30519.38"/>
    <n v="0"/>
    <n v="327"/>
    <n v="1"/>
    <n v="66"/>
    <x v="2"/>
    <s v="09/2021"/>
    <s v="DUMPSTER ENCLOSURE"/>
    <n v="6"/>
    <s v="DUMPSTER ENCLOSURE - 29"/>
    <x v="1"/>
    <x v="0"/>
  </r>
  <r>
    <n v="6933120"/>
    <n v="1"/>
    <x v="9"/>
    <n v="120"/>
    <n v="0"/>
    <n v="0"/>
    <n v="8061"/>
    <n v="0"/>
    <n v="8061"/>
    <n v="8061"/>
    <n v="0"/>
    <n v="0"/>
    <n v="8061"/>
    <n v="0"/>
    <n v="327"/>
    <n v="1"/>
    <n v="66"/>
    <x v="2"/>
    <s v="09/2021"/>
    <s v="New Entrance Door"/>
    <n v="6"/>
    <s v="New Entrance Door - 85"/>
    <x v="1"/>
    <x v="0"/>
  </r>
  <r>
    <n v="6933256"/>
    <n v="1"/>
    <x v="9"/>
    <n v="120"/>
    <n v="0"/>
    <n v="0"/>
    <n v="7975.86"/>
    <n v="0"/>
    <n v="7975.86"/>
    <n v="7975.86"/>
    <n v="0"/>
    <n v="0"/>
    <n v="7975.86"/>
    <n v="0"/>
    <n v="327"/>
    <n v="1"/>
    <n v="66"/>
    <x v="2"/>
    <s v="09/2021"/>
    <s v="Silver Lake Building Renovations"/>
    <n v="6"/>
    <s v="Silver Lake Building Renovations - 94"/>
    <x v="1"/>
    <x v="0"/>
  </r>
  <r>
    <n v="6933271"/>
    <n v="1"/>
    <x v="9"/>
    <n v="84"/>
    <n v="0"/>
    <n v="0"/>
    <n v="2151"/>
    <n v="0"/>
    <n v="2151"/>
    <n v="2151"/>
    <n v="0"/>
    <n v="0"/>
    <n v="2151"/>
    <n v="0"/>
    <n v="327"/>
    <n v="1"/>
    <n v="66"/>
    <x v="2"/>
    <s v="09/2021"/>
    <s v="Complete fan asse,mbly"/>
    <n v="6"/>
    <s v="Complete fan asse,mbly - 83"/>
    <x v="1"/>
    <x v="0"/>
  </r>
  <r>
    <n v="6933272"/>
    <n v="1"/>
    <x v="9"/>
    <n v="60"/>
    <n v="0"/>
    <n v="0"/>
    <n v="252824.25"/>
    <n v="0"/>
    <n v="252824.25"/>
    <n v="252824.25"/>
    <n v="0"/>
    <n v="0"/>
    <n v="252824.25"/>
    <n v="0"/>
    <n v="327"/>
    <n v="1"/>
    <n v="66"/>
    <x v="2"/>
    <s v="09/2021"/>
    <s v="CP Accounting Suite Build out"/>
    <n v="6"/>
    <s v="CP Accounting Suite Build out - 115"/>
    <x v="1"/>
    <x v="0"/>
  </r>
  <r>
    <n v="6933280"/>
    <n v="1"/>
    <x v="9"/>
    <n v="480"/>
    <n v="168"/>
    <n v="0"/>
    <n v="121370"/>
    <n v="0"/>
    <n v="121370"/>
    <n v="78659.66"/>
    <n v="0"/>
    <n v="42710.34"/>
    <n v="78913.89"/>
    <n v="254.23000000000002"/>
    <n v="327"/>
    <n v="1"/>
    <n v="66"/>
    <x v="2"/>
    <s v="09/2021"/>
    <s v="LAND IMPROVEMENTS - SILVER LAKE"/>
    <n v="6"/>
    <s v="LAND IMPROVEMENTS - SILVER LAKE - 42"/>
    <x v="1"/>
    <x v="0"/>
  </r>
  <r>
    <n v="6933383"/>
    <n v="1"/>
    <x v="9"/>
    <n v="120"/>
    <n v="0"/>
    <n v="0"/>
    <n v="22961.39"/>
    <n v="0"/>
    <n v="22961.39"/>
    <n v="22961.39"/>
    <n v="0"/>
    <n v="0"/>
    <n v="22961.39"/>
    <n v="0"/>
    <n v="327"/>
    <n v="1"/>
    <n v="66"/>
    <x v="2"/>
    <s v="09/2021"/>
    <s v="Silver Lake Building Renovations -"/>
    <n v="6"/>
    <s v="Silver Lake Building Renovations - Network Upgrade - 93"/>
    <x v="1"/>
    <x v="0"/>
  </r>
  <r>
    <n v="6933385"/>
    <n v="1"/>
    <x v="9"/>
    <n v="120"/>
    <n v="0"/>
    <n v="0"/>
    <n v="33011.75"/>
    <n v="0"/>
    <n v="33011.75"/>
    <n v="33011.75"/>
    <n v="0"/>
    <n v="0"/>
    <n v="33011.75"/>
    <n v="0"/>
    <n v="327"/>
    <n v="1"/>
    <n v="66"/>
    <x v="2"/>
    <s v="09/2021"/>
    <s v="SILVER LAKE PATIO"/>
    <n v="6"/>
    <s v="SILVER LAKE PATIO - 28"/>
    <x v="1"/>
    <x v="0"/>
  </r>
  <r>
    <n v="6933386"/>
    <n v="1"/>
    <x v="9"/>
    <n v="60"/>
    <n v="0"/>
    <n v="0"/>
    <n v="21000"/>
    <n v="0"/>
    <n v="21000"/>
    <n v="21000"/>
    <n v="0"/>
    <n v="0"/>
    <n v="21000"/>
    <n v="0"/>
    <n v="327"/>
    <n v="1"/>
    <n v="66"/>
    <x v="2"/>
    <s v="09/2021"/>
    <s v="SL GAS ROOFTOP UNITS"/>
    <n v="6"/>
    <s v="SL GAS ROOFTOP UNITS - 128"/>
    <x v="1"/>
    <x v="0"/>
  </r>
  <r>
    <n v="6933387"/>
    <n v="1"/>
    <x v="9"/>
    <n v="480"/>
    <n v="168"/>
    <n v="0"/>
    <n v="1444130.55"/>
    <n v="0"/>
    <n v="1444130.55"/>
    <n v="935937.83"/>
    <n v="0"/>
    <n v="508192.72"/>
    <n v="938962.79"/>
    <n v="3024.96"/>
    <n v="327"/>
    <n v="1"/>
    <n v="66"/>
    <x v="2"/>
    <s v="09/2021"/>
    <s v="STRUCTURES &amp; IMPROVEMENTS - SILVER"/>
    <n v="6"/>
    <s v="STRUCTURES &amp; IMPROVEMENTS - SILVER LAKE BLDG. - 41"/>
    <x v="1"/>
    <x v="0"/>
  </r>
  <r>
    <n v="6933523"/>
    <n v="1"/>
    <x v="9"/>
    <n v="120"/>
    <n v="0"/>
    <n v="0"/>
    <n v="8179.14"/>
    <n v="0"/>
    <n v="8179.14"/>
    <n v="8179.14"/>
    <n v="0"/>
    <n v="0"/>
    <n v="8179.14"/>
    <n v="0"/>
    <n v="327"/>
    <n v="1"/>
    <n v="66"/>
    <x v="2"/>
    <s v="09/2021"/>
    <s v="Silver Lake Building Renovations (I"/>
    <n v="6"/>
    <s v="Silver Lake Building Renovations (IT) - 101"/>
    <x v="1"/>
    <x v="0"/>
  </r>
  <r>
    <n v="6933526"/>
    <n v="1"/>
    <x v="9"/>
    <n v="480"/>
    <n v="168"/>
    <n v="0"/>
    <n v="256259"/>
    <n v="0"/>
    <n v="256259"/>
    <n v="166080.95000000001"/>
    <n v="0"/>
    <n v="90178.05"/>
    <n v="166617.72"/>
    <n v="536.77"/>
    <n v="327"/>
    <n v="1"/>
    <n v="66"/>
    <x v="2"/>
    <s v="09/2021"/>
    <s v="TANGIBLE PERSONAL PROPERTY"/>
    <n v="6"/>
    <s v="TANGIBLE PERSONAL PROPERTY - 43"/>
    <x v="1"/>
    <x v="0"/>
  </r>
  <r>
    <n v="6933540"/>
    <n v="1"/>
    <x v="9"/>
    <n v="180"/>
    <n v="0"/>
    <n v="0"/>
    <n v="28908"/>
    <n v="0"/>
    <n v="28908"/>
    <n v="28908"/>
    <n v="0"/>
    <n v="0"/>
    <n v="28908"/>
    <n v="0"/>
    <n v="327"/>
    <n v="1"/>
    <n v="66"/>
    <x v="2"/>
    <s v="09/2021"/>
    <s v="Concrete &amp; Brick repairs-Patio, Par"/>
    <n v="6"/>
    <s v="Concrete &amp; Brick repairs-Patio, Parking lot, Handicap Ramp - 80"/>
    <x v="1"/>
    <x v="0"/>
  </r>
  <r>
    <n v="6933668"/>
    <n v="1"/>
    <x v="9"/>
    <n v="120"/>
    <n v="0"/>
    <n v="0"/>
    <n v="118513.7"/>
    <n v="0"/>
    <n v="118513.7"/>
    <n v="118513.7"/>
    <n v="0"/>
    <n v="0"/>
    <n v="118513.7"/>
    <n v="0"/>
    <n v="327"/>
    <n v="1"/>
    <n v="66"/>
    <x v="2"/>
    <s v="09/2021"/>
    <s v="Silver Lake Elect/HVAC/Heating Upgr"/>
    <n v="6"/>
    <s v="Silver Lake Elect/HVAC/Heating Upgrades - 89"/>
    <x v="1"/>
    <x v="0"/>
  </r>
  <r>
    <n v="6933670"/>
    <n v="1"/>
    <x v="9"/>
    <n v="60"/>
    <n v="0"/>
    <n v="0"/>
    <n v="56460"/>
    <n v="0"/>
    <n v="56460"/>
    <n v="56460"/>
    <n v="0"/>
    <n v="0"/>
    <n v="56460"/>
    <n v="0"/>
    <n v="327"/>
    <n v="1"/>
    <n v="66"/>
    <x v="2"/>
    <s v="09/2021"/>
    <s v="SL GAS ROOFTOP UNITS"/>
    <n v="6"/>
    <s v="SL GAS ROOFTOP UNITS - 127"/>
    <x v="1"/>
    <x v="0"/>
  </r>
  <r>
    <n v="6933672"/>
    <n v="1"/>
    <x v="9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9/2021"/>
    <s v="Silver Lake Elect/HVAC/Heating Upgr"/>
    <n v="6"/>
    <s v="Silver Lake Elect/HVAC/Heating Upgrades - 95"/>
    <x v="1"/>
    <x v="0"/>
  </r>
  <r>
    <n v="6933709"/>
    <n v="1"/>
    <x v="9"/>
    <n v="180"/>
    <n v="0"/>
    <n v="0"/>
    <n v="25615"/>
    <n v="0"/>
    <n v="25615"/>
    <n v="25615"/>
    <n v="0"/>
    <n v="0"/>
    <n v="25615"/>
    <n v="0"/>
    <n v="327"/>
    <n v="1"/>
    <n v="66"/>
    <x v="2"/>
    <s v="09/2021"/>
    <s v="Landscaping"/>
    <n v="6"/>
    <s v="Landscaping - 81"/>
    <x v="1"/>
    <x v="0"/>
  </r>
  <r>
    <n v="6933822"/>
    <n v="1"/>
    <x v="9"/>
    <n v="120"/>
    <n v="0"/>
    <n v="0"/>
    <n v="104340.12"/>
    <n v="0"/>
    <n v="104340.12"/>
    <n v="104340.12"/>
    <n v="0"/>
    <n v="0"/>
    <n v="104340.12"/>
    <n v="0"/>
    <n v="327"/>
    <n v="1"/>
    <n v="66"/>
    <x v="2"/>
    <s v="09/2021"/>
    <s v="Silver Lake Building Renovations (I"/>
    <n v="6"/>
    <s v="Silver Lake Building Renovations (IT) - 100"/>
    <x v="1"/>
    <x v="0"/>
  </r>
  <r>
    <n v="6933849"/>
    <n v="1"/>
    <x v="9"/>
    <n v="540"/>
    <n v="242"/>
    <n v="0"/>
    <n v="21364.799999999999"/>
    <n v="0"/>
    <n v="21364.799999999999"/>
    <n v="11753.06"/>
    <n v="0"/>
    <n v="9611.74"/>
    <n v="11792.78"/>
    <n v="39.72"/>
    <n v="327"/>
    <n v="1"/>
    <n v="66"/>
    <x v="2"/>
    <s v="09/2021"/>
    <s v="OFFICE BUILDING - BEAVER RUN"/>
    <n v="6"/>
    <s v="OFFICE BUILDING - BEAVER RUN - 38"/>
    <x v="1"/>
    <x v="0"/>
  </r>
  <r>
    <n v="6933971"/>
    <n v="1"/>
    <x v="9"/>
    <n v="60"/>
    <n v="0"/>
    <n v="0"/>
    <n v="9183.33"/>
    <n v="0"/>
    <n v="9183.33"/>
    <n v="9183.33"/>
    <n v="0"/>
    <n v="0"/>
    <n v="9183.33"/>
    <n v="0"/>
    <n v="327"/>
    <n v="1"/>
    <n v="66"/>
    <x v="2"/>
    <s v="09/2021"/>
    <s v="SL PLANNING CELL CONVERSION"/>
    <n v="6"/>
    <s v="SL PLANNING CELL CONVERSION - 126"/>
    <x v="1"/>
    <x v="0"/>
  </r>
  <r>
    <n v="6933972"/>
    <n v="1"/>
    <x v="9"/>
    <n v="480"/>
    <n v="179"/>
    <n v="0"/>
    <n v="244514.08"/>
    <n v="0"/>
    <n v="244514.08"/>
    <n v="153330.64000000001"/>
    <n v="0"/>
    <n v="91183.44"/>
    <n v="153840.04"/>
    <n v="509.40000000000003"/>
    <n v="327"/>
    <n v="1"/>
    <n v="66"/>
    <x v="2"/>
    <s v="09/2021"/>
    <s v="STRUCTURES &amp; IMPROV - ADDITION TO S"/>
    <n v="6"/>
    <s v="STRUCTURES &amp; IMPROV - ADDITION TO SILVER LAKE - 20"/>
    <x v="1"/>
    <x v="0"/>
  </r>
  <r>
    <n v="6933997"/>
    <n v="1"/>
    <x v="9"/>
    <n v="120"/>
    <n v="0"/>
    <n v="0"/>
    <n v="67800"/>
    <n v="0"/>
    <n v="67800"/>
    <n v="67800"/>
    <n v="0"/>
    <n v="0"/>
    <n v="67800"/>
    <n v="0"/>
    <n v="327"/>
    <n v="1"/>
    <n v="66"/>
    <x v="2"/>
    <s v="09/2021"/>
    <s v="Heating/Air conditioning upgrade"/>
    <n v="6"/>
    <s v="Heating/Air conditioning upgrade - 74"/>
    <x v="1"/>
    <x v="0"/>
  </r>
  <r>
    <n v="6933998"/>
    <n v="1"/>
    <x v="9"/>
    <n v="84"/>
    <n v="0"/>
    <n v="0"/>
    <n v="11479"/>
    <n v="0"/>
    <n v="11479"/>
    <n v="11479"/>
    <n v="0"/>
    <n v="0"/>
    <n v="11479"/>
    <n v="0"/>
    <n v="327"/>
    <n v="1"/>
    <n v="66"/>
    <x v="2"/>
    <s v="09/2021"/>
    <s v="Installation 3Ton AC unit in Server"/>
    <n v="6"/>
    <s v="Installation 3Ton AC unit in Server Room - 84"/>
    <x v="1"/>
    <x v="0"/>
  </r>
  <r>
    <n v="6933401"/>
    <n v="1"/>
    <x v="9"/>
    <n v="120"/>
    <n v="4"/>
    <n v="0"/>
    <n v="5046.8100000000004"/>
    <n v="0"/>
    <n v="5046.8100000000004"/>
    <n v="4870.18"/>
    <n v="0"/>
    <n v="176.63"/>
    <n v="4914.34"/>
    <n v="44.160000000000004"/>
    <n v="328"/>
    <n v="1"/>
    <n v="68"/>
    <x v="4"/>
    <s v="09/2021"/>
    <s v="Compass Pointe Furniture"/>
    <n v="2"/>
    <s v="Compass Pointe Furniture - 121"/>
    <x v="1"/>
    <x v="0"/>
  </r>
  <r>
    <n v="6933402"/>
    <n v="1"/>
    <x v="9"/>
    <n v="120"/>
    <n v="5"/>
    <n v="0"/>
    <n v="609.32000000000005"/>
    <n v="0"/>
    <n v="609.32000000000005"/>
    <n v="582.72"/>
    <n v="0"/>
    <n v="26.6"/>
    <n v="588.04"/>
    <n v="5.32"/>
    <n v="328"/>
    <n v="1"/>
    <n v="68"/>
    <x v="4"/>
    <s v="09/2021"/>
    <s v="Compass Pointe Furniture"/>
    <n v="2"/>
    <s v="Compass Pointe Furniture - 122"/>
    <x v="1"/>
    <x v="0"/>
  </r>
  <r>
    <n v="2273447"/>
    <n v="1"/>
    <x v="9"/>
    <n v="60"/>
    <n v="48"/>
    <n v="0"/>
    <n v="2654.85"/>
    <n v="0"/>
    <n v="2654.85"/>
    <n v="531"/>
    <n v="0"/>
    <n v="2123.85"/>
    <n v="575.25"/>
    <n v="44.25"/>
    <n v="329"/>
    <n v="1"/>
    <n v="73"/>
    <x v="11"/>
    <s v="09/2021"/>
    <s v="Jeff Sylvester 2020 Ford Exp"/>
    <n v="2"/>
    <s v="Jeff Sylvester 2020 Ford Exp"/>
    <x v="1"/>
    <x v="0"/>
  </r>
  <r>
    <n v="4216702"/>
    <n v="1"/>
    <x v="9"/>
    <n v="60"/>
    <n v="49"/>
    <n v="0"/>
    <n v="2.98"/>
    <n v="0"/>
    <n v="2.98"/>
    <n v="0.55000000000000004"/>
    <n v="0"/>
    <n v="2.4300000000000002"/>
    <n v="0.6"/>
    <n v="0.05"/>
    <n v="329"/>
    <n v="1"/>
    <n v="73"/>
    <x v="11"/>
    <s v="09/2021"/>
    <s v="Work Order Addition"/>
    <n v="2"/>
    <s v="Vehicles - Automobiles"/>
    <x v="1"/>
    <x v="0"/>
  </r>
  <r>
    <n v="4216707"/>
    <n v="1"/>
    <x v="9"/>
    <n v="60"/>
    <n v="49"/>
    <n v="0"/>
    <n v="37783.71"/>
    <n v="0"/>
    <n v="37783.71"/>
    <n v="6927.03"/>
    <n v="0"/>
    <n v="30856.68"/>
    <n v="7556.76"/>
    <n v="629.73"/>
    <n v="329"/>
    <n v="1"/>
    <n v="73"/>
    <x v="11"/>
    <s v="09/2021"/>
    <s v="Work Order Addition"/>
    <n v="2"/>
    <s v="Vehicles - Automobiles"/>
    <x v="1"/>
    <x v="0"/>
  </r>
  <r>
    <n v="6932980"/>
    <n v="1"/>
    <x v="9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9/2021"/>
    <s v="2015 Ford Exp - J Householder"/>
    <n v="2"/>
    <s v="2015 Ford Exp - J Householder - 138"/>
    <x v="1"/>
    <x v="0"/>
  </r>
  <r>
    <n v="6932982"/>
    <n v="1"/>
    <x v="9"/>
    <n v="60"/>
    <n v="2"/>
    <n v="0"/>
    <n v="40830.839999999997"/>
    <n v="0"/>
    <n v="40830.839999999997"/>
    <n v="39469.81"/>
    <n v="0"/>
    <n v="1361.03"/>
    <n v="40150.33"/>
    <n v="680.52"/>
    <n v="329"/>
    <n v="1"/>
    <n v="73"/>
    <x v="11"/>
    <s v="09/2021"/>
    <s v="2016 Ford E150 Truck Pesco FL Sales"/>
    <n v="2"/>
    <s v="2016 Ford E150 Truck Pesco FL Sales (AM-1648) - 159"/>
    <x v="1"/>
    <x v="0"/>
  </r>
  <r>
    <n v="6932990"/>
    <n v="1"/>
    <x v="9"/>
    <n v="60"/>
    <n v="0"/>
    <n v="0"/>
    <n v="41806"/>
    <n v="0"/>
    <n v="41806"/>
    <n v="41806"/>
    <n v="0"/>
    <n v="0"/>
    <n v="41806"/>
    <n v="0"/>
    <n v="329"/>
    <n v="1"/>
    <n v="73"/>
    <x v="11"/>
    <s v="09/2021"/>
    <s v="2016 Ford Explorer-Greg Robinson"/>
    <n v="2"/>
    <s v="2016 Ford Explorer-Greg Robinson - 155"/>
    <x v="1"/>
    <x v="0"/>
  </r>
  <r>
    <n v="6932996"/>
    <n v="1"/>
    <x v="9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9/2021"/>
    <s v="Householder Veh"/>
    <n v="2"/>
    <s v="Householder Veh - 170"/>
    <x v="1"/>
    <x v="0"/>
  </r>
  <r>
    <n v="6933260"/>
    <n v="1"/>
    <x v="9"/>
    <n v="60"/>
    <n v="0"/>
    <n v="0"/>
    <n v="38319"/>
    <n v="0"/>
    <n v="38319"/>
    <n v="38319"/>
    <n v="0"/>
    <n v="0"/>
    <n v="38319"/>
    <n v="0"/>
    <n v="329"/>
    <n v="1"/>
    <n v="73"/>
    <x v="11"/>
    <s v="09/2021"/>
    <s v="2016 Ford Explorer J. Steinmetz"/>
    <n v="2"/>
    <s v="2016 Ford Explorer J. Steinmetz - 149"/>
    <x v="1"/>
    <x v="0"/>
  </r>
  <r>
    <n v="6933263"/>
    <n v="1"/>
    <x v="9"/>
    <n v="60"/>
    <n v="0"/>
    <n v="0"/>
    <n v="42216"/>
    <n v="0"/>
    <n v="42216"/>
    <n v="42216"/>
    <n v="0"/>
    <n v="0"/>
    <n v="42216"/>
    <n v="0"/>
    <n v="329"/>
    <n v="1"/>
    <n v="73"/>
    <x v="11"/>
    <s v="09/2021"/>
    <s v="2016 Ford Explorer-Sheri Richards"/>
    <n v="2"/>
    <s v="2016 Ford Explorer-C. Martin - 153"/>
    <x v="1"/>
    <x v="0"/>
  </r>
  <r>
    <n v="6933264"/>
    <n v="1"/>
    <x v="9"/>
    <n v="60"/>
    <n v="21"/>
    <n v="0"/>
    <n v="39643"/>
    <n v="0"/>
    <n v="39643"/>
    <n v="25392.93"/>
    <n v="0"/>
    <n v="14250.07"/>
    <n v="26071.5"/>
    <n v="678.57"/>
    <n v="329"/>
    <n v="1"/>
    <n v="73"/>
    <x v="11"/>
    <s v="09/2021"/>
    <s v="2018 Ford Explorer - Champe Fisher"/>
    <n v="2"/>
    <s v="2018 Ford Explorer - Bill O'Brien - 167"/>
    <x v="1"/>
    <x v="0"/>
  </r>
  <r>
    <n v="6933382"/>
    <n v="1"/>
    <x v="9"/>
    <n v="60"/>
    <n v="0"/>
    <n v="0"/>
    <n v="35342.9"/>
    <n v="0"/>
    <n v="35342.9"/>
    <n v="35342.9"/>
    <n v="0"/>
    <n v="0"/>
    <n v="35342.9"/>
    <n v="0"/>
    <n v="329"/>
    <n v="1"/>
    <n v="73"/>
    <x v="11"/>
    <s v="09/2021"/>
    <s v="2014 GMC Acadia - Bill Hancock"/>
    <n v="2"/>
    <s v="2014 GMC Acadia - Bill Hancock - 133"/>
    <x v="1"/>
    <x v="0"/>
  </r>
  <r>
    <n v="6933393"/>
    <n v="1"/>
    <x v="9"/>
    <n v="60"/>
    <n v="10"/>
    <n v="0"/>
    <n v="39832"/>
    <n v="0"/>
    <n v="39832"/>
    <n v="33193.35"/>
    <n v="0"/>
    <n v="6638.65"/>
    <n v="33857.22"/>
    <n v="663.87"/>
    <n v="329"/>
    <n v="1"/>
    <n v="73"/>
    <x v="11"/>
    <s v="09/2021"/>
    <s v="2017 Ford Explorer - Tom Mahn"/>
    <n v="2"/>
    <s v="2017 Ford Explorer - Tom Mahn - 162"/>
    <x v="1"/>
    <x v="0"/>
  </r>
  <r>
    <n v="6933678"/>
    <n v="1"/>
    <x v="9"/>
    <n v="60"/>
    <n v="0"/>
    <n v="0"/>
    <n v="29995.88"/>
    <n v="0"/>
    <n v="29995.88"/>
    <n v="29995.88"/>
    <n v="0"/>
    <n v="0"/>
    <n v="29995.88"/>
    <n v="0"/>
    <n v="329"/>
    <n v="1"/>
    <n v="73"/>
    <x v="11"/>
    <s v="09/2021"/>
    <s v="2016 Ford F-150 Saftey"/>
    <n v="2"/>
    <s v="2016 Ford F-150 Saftey - 150"/>
    <x v="1"/>
    <x v="0"/>
  </r>
  <r>
    <n v="6933829"/>
    <n v="1"/>
    <x v="9"/>
    <n v="60"/>
    <n v="0"/>
    <n v="0"/>
    <n v="40961.57"/>
    <n v="0"/>
    <n v="40961.57"/>
    <n v="40961.57"/>
    <n v="0"/>
    <n v="0"/>
    <n v="40961.57"/>
    <n v="0"/>
    <n v="329"/>
    <n v="1"/>
    <n v="73"/>
    <x v="11"/>
    <s v="09/2021"/>
    <s v="2016 Ford Explorer XLT -Brian Goff"/>
    <n v="2"/>
    <s v="2016 Ford Explorer XLT -Brian Goff - 154"/>
    <x v="1"/>
    <x v="0"/>
  </r>
  <r>
    <n v="6933830"/>
    <n v="1"/>
    <x v="9"/>
    <n v="60"/>
    <n v="0"/>
    <n v="0"/>
    <n v="23867"/>
    <n v="0"/>
    <n v="23867"/>
    <n v="23867"/>
    <n v="0"/>
    <n v="0"/>
    <n v="23867"/>
    <n v="0"/>
    <n v="329"/>
    <n v="1"/>
    <n v="73"/>
    <x v="11"/>
    <s v="09/2021"/>
    <s v="2016 Ford Fusion  - HR Dept spare"/>
    <n v="2"/>
    <s v="2016 Ford Fusion  - HR Dept spare - 147"/>
    <x v="1"/>
    <x v="0"/>
  </r>
  <r>
    <n v="6934022"/>
    <n v="1"/>
    <x v="9"/>
    <n v="60"/>
    <n v="21"/>
    <n v="0"/>
    <n v="40111.449999999997"/>
    <n v="0"/>
    <n v="40111.449999999997"/>
    <n v="25692.98"/>
    <n v="0"/>
    <n v="14418.47"/>
    <n v="26379.57"/>
    <n v="686.59"/>
    <n v="329"/>
    <n v="1"/>
    <n v="73"/>
    <x v="11"/>
    <s v="09/2021"/>
    <s v="2018 Ford Explorer White - L. Orr"/>
    <n v="2"/>
    <s v="2018 Ford Explorer White - L. Orr - 178"/>
    <x v="1"/>
    <x v="0"/>
  </r>
  <r>
    <n v="6934034"/>
    <n v="1"/>
    <x v="9"/>
    <n v="60"/>
    <n v="35"/>
    <n v="0"/>
    <n v="29646.39"/>
    <n v="0"/>
    <n v="29646.39"/>
    <n v="12013.57"/>
    <n v="0"/>
    <n v="17632.82"/>
    <n v="12517.36"/>
    <n v="503.79"/>
    <n v="329"/>
    <n v="1"/>
    <n v="73"/>
    <x v="11"/>
    <s v="09/2021"/>
    <s v="2017 Ford Edge Steve Baccino"/>
    <n v="2"/>
    <s v="2017 Ford Edge Steve Baccino - 175"/>
    <x v="1"/>
    <x v="0"/>
  </r>
  <r>
    <n v="6934052"/>
    <n v="1"/>
    <x v="9"/>
    <n v="60"/>
    <n v="36"/>
    <n v="0"/>
    <n v="65092"/>
    <n v="0"/>
    <n v="65092"/>
    <n v="25285.75"/>
    <n v="0"/>
    <n v="39806.25"/>
    <n v="26391.48"/>
    <n v="1105.73"/>
    <n v="329"/>
    <n v="1"/>
    <n v="73"/>
    <x v="11"/>
    <s v="09/2021"/>
    <s v="2019 Chevy Tahoe - Moriarty"/>
    <n v="2"/>
    <s v="2019 Chevy Tahoe - Moriarty - 177"/>
    <x v="1"/>
    <x v="0"/>
  </r>
  <r>
    <n v="6934061"/>
    <n v="1"/>
    <x v="9"/>
    <n v="60"/>
    <n v="16"/>
    <n v="0"/>
    <n v="6344.61"/>
    <n v="0"/>
    <n v="6344.61"/>
    <n v="6344.61"/>
    <n v="0"/>
    <n v="0"/>
    <n v="6344.61"/>
    <n v="0"/>
    <n v="329"/>
    <n v="1"/>
    <n v="73"/>
    <x v="11"/>
    <s v="09/2021"/>
    <s v="2017 Ford Edge Steve Baccino"/>
    <n v="2"/>
    <s v="2017 Ford Edge Steve Baccino - 176"/>
    <x v="1"/>
    <x v="0"/>
  </r>
  <r>
    <n v="6934081"/>
    <n v="1"/>
    <x v="9"/>
    <n v="60"/>
    <n v="32"/>
    <n v="0"/>
    <n v="44783.54"/>
    <n v="0"/>
    <n v="44783.54"/>
    <n v="20401.36"/>
    <n v="0"/>
    <n v="24382.18"/>
    <n v="21163.3"/>
    <n v="761.94"/>
    <n v="329"/>
    <n v="1"/>
    <n v="73"/>
    <x v="11"/>
    <s v="09/2021"/>
    <s v="2019 Ford Explorer XLT - Galtman"/>
    <n v="2"/>
    <s v="2019 Ford Explorer XLT - Galtman - 171"/>
    <x v="1"/>
    <x v="0"/>
  </r>
  <r>
    <n v="7003533"/>
    <n v="1"/>
    <x v="9"/>
    <n v="60"/>
    <n v="40"/>
    <n v="0"/>
    <n v="56746.98"/>
    <n v="0"/>
    <n v="56746.98"/>
    <n v="18240.07"/>
    <n v="0"/>
    <n v="38506.910000000003"/>
    <n v="19202.740000000002"/>
    <n v="962.67000000000007"/>
    <n v="329"/>
    <n v="1"/>
    <n v="73"/>
    <x v="11"/>
    <s v="09/2021"/>
    <s v="2020 Ford Explorer - Sylvester"/>
    <n v="2"/>
    <s v="2020 Ford Explorer - Sylvester - 179"/>
    <x v="1"/>
    <x v="0"/>
  </r>
  <r>
    <n v="7004104"/>
    <n v="1"/>
    <x v="9"/>
    <n v="60"/>
    <n v="41"/>
    <n v="0"/>
    <n v="51694"/>
    <n v="0"/>
    <n v="51694"/>
    <n v="15750.01"/>
    <n v="0"/>
    <n v="35943.99"/>
    <n v="16626.689999999999"/>
    <n v="876.68000000000006"/>
    <n v="329"/>
    <n v="1"/>
    <n v="73"/>
    <x v="11"/>
    <s v="09/2021"/>
    <s v="2020 GMC Acadia - Cooper"/>
    <n v="2"/>
    <s v="2020 GMC Acadia - Cooper -180"/>
    <x v="1"/>
    <x v="0"/>
  </r>
  <r>
    <n v="17743128"/>
    <n v="1"/>
    <x v="9"/>
    <n v="60"/>
    <n v="49"/>
    <n v="0"/>
    <n v="-4001"/>
    <n v="0"/>
    <n v="-4001"/>
    <n v="-733.48"/>
    <n v="0"/>
    <n v="-3267.52"/>
    <n v="-800.16"/>
    <n v="-66.680000000000007"/>
    <n v="329"/>
    <n v="1"/>
    <n v="73"/>
    <x v="11"/>
    <s v="09/2021"/>
    <s v="Work Order Addition"/>
    <n v="2"/>
    <s v="Transportation Equipment"/>
    <x v="1"/>
    <x v="0"/>
  </r>
  <r>
    <n v="24741607"/>
    <n v="1"/>
    <x v="9"/>
    <n v="60"/>
    <n v="54"/>
    <n v="0"/>
    <n v="57296.39"/>
    <n v="0"/>
    <n v="57296.39"/>
    <n v="5673.08"/>
    <n v="0"/>
    <n v="51623.31"/>
    <n v="6629.07"/>
    <n v="955.99"/>
    <n v="329"/>
    <n v="1"/>
    <n v="73"/>
    <x v="11"/>
    <s v="09/2021"/>
    <s v="Work Order Addition"/>
    <n v="2"/>
    <s v="Vehicles - Automobiles"/>
    <x v="1"/>
    <x v="0"/>
  </r>
  <r>
    <n v="24741612"/>
    <n v="1"/>
    <x v="9"/>
    <n v="60"/>
    <n v="55"/>
    <n v="0"/>
    <n v="49943.63"/>
    <n v="0"/>
    <n v="49943.63"/>
    <n v="4161.95"/>
    <n v="0"/>
    <n v="45781.68"/>
    <n v="4994.34"/>
    <n v="832.39"/>
    <n v="329"/>
    <n v="1"/>
    <n v="73"/>
    <x v="11"/>
    <s v="09/2021"/>
    <s v="Work Order Addition"/>
    <n v="2"/>
    <s v="Vehicles - Automobiles"/>
    <x v="1"/>
    <x v="0"/>
  </r>
  <r>
    <n v="33979323"/>
    <n v="1"/>
    <x v="9"/>
    <n v="60"/>
    <n v="52"/>
    <n v="0"/>
    <n v="73022.929999999993"/>
    <n v="0"/>
    <n v="73022.929999999993"/>
    <n v="9736.4"/>
    <n v="0"/>
    <n v="63286.53"/>
    <n v="10953.45"/>
    <n v="1217.05"/>
    <n v="329"/>
    <n v="1"/>
    <n v="73"/>
    <x v="11"/>
    <s v="09/2021"/>
    <s v="Work Order Addition"/>
    <n v="2"/>
    <s v="Vehicles - Automobiles"/>
    <x v="1"/>
    <x v="0"/>
  </r>
  <r>
    <n v="34685501"/>
    <n v="1"/>
    <x v="9"/>
    <n v="60"/>
    <n v="57"/>
    <n v="0"/>
    <n v="55552.99"/>
    <n v="0"/>
    <n v="55552.99"/>
    <n v="2777.64"/>
    <n v="0"/>
    <n v="52775.35"/>
    <n v="3703.52"/>
    <n v="925.88"/>
    <n v="329"/>
    <n v="1"/>
    <n v="73"/>
    <x v="11"/>
    <s v="09/2021"/>
    <s v="Vikrant Gadgil Vehicle"/>
    <n v="2"/>
    <s v="Replace 2015 Ford Taurus VIn 1FAH2H82FG163002"/>
    <x v="1"/>
    <x v="0"/>
  </r>
  <r>
    <n v="34685504"/>
    <n v="1"/>
    <x v="9"/>
    <n v="60"/>
    <n v="57"/>
    <n v="0"/>
    <n v="40524.65"/>
    <n v="0"/>
    <n v="40524.65"/>
    <n v="2026.23"/>
    <n v="0"/>
    <n v="38498.42"/>
    <n v="2701.64"/>
    <n v="675.41"/>
    <n v="329"/>
    <n v="1"/>
    <n v="73"/>
    <x v="11"/>
    <s v="09/2021"/>
    <s v="2021 GMC Acadia   Stankiewicz"/>
    <n v="2"/>
    <s v="2021 GMC Acadia   Justin Stankiewicz VIN 1GKKNMLS8MZ193910"/>
    <x v="1"/>
    <x v="0"/>
  </r>
  <r>
    <n v="56971678"/>
    <n v="1"/>
    <x v="9"/>
    <n v="60"/>
    <n v="60"/>
    <n v="0"/>
    <n v="60505.72"/>
    <n v="34.54"/>
    <n v="60540.26"/>
    <n v="0"/>
    <n v="0"/>
    <n v="60505.72"/>
    <n v="1008.43"/>
    <n v="1008.4300000000001"/>
    <n v="329"/>
    <n v="1"/>
    <n v="73"/>
    <x v="11"/>
    <s v="09/2021"/>
    <s v="William Hughston CHRO vehicle"/>
    <n v="2"/>
    <s v="vehicle for new CHRO"/>
    <x v="1"/>
    <x v="0"/>
  </r>
  <r>
    <n v="6932995"/>
    <n v="1"/>
    <x v="9"/>
    <n v="84"/>
    <n v="46"/>
    <n v="0"/>
    <n v="8954"/>
    <n v="0"/>
    <n v="8954"/>
    <n v="3971.51"/>
    <n v="0"/>
    <n v="4982.49"/>
    <n v="4079.82"/>
    <n v="108.31"/>
    <n v="330"/>
    <n v="1"/>
    <n v="76"/>
    <x v="9"/>
    <s v="09/2021"/>
    <s v="Customer Care Cisco Phone System"/>
    <n v="2"/>
    <s v="Customer Care Cisco Phone System - 168"/>
    <x v="1"/>
    <x v="0"/>
  </r>
  <r>
    <n v="6933270"/>
    <n v="1"/>
    <x v="9"/>
    <n v="84"/>
    <n v="44"/>
    <n v="0"/>
    <n v="9456.25"/>
    <n v="0"/>
    <n v="9456.25"/>
    <n v="4502.95"/>
    <n v="0"/>
    <n v="4953.3"/>
    <n v="4615.5200000000004"/>
    <n v="112.57000000000001"/>
    <n v="330"/>
    <n v="1"/>
    <n v="76"/>
    <x v="9"/>
    <s v="09/2021"/>
    <s v="Cisco Phone Equip, (67) Microphones"/>
    <n v="2"/>
    <s v="Cisco Phone Equip, (67) Microphones &amp; (73) Headsets - 166"/>
    <x v="1"/>
    <x v="0"/>
  </r>
  <r>
    <n v="6933412"/>
    <n v="1"/>
    <x v="9"/>
    <n v="84"/>
    <n v="48"/>
    <n v="0"/>
    <n v="16375"/>
    <n v="0"/>
    <n v="16375"/>
    <n v="6871.71"/>
    <n v="0"/>
    <n v="9503.2900000000009"/>
    <n v="7069.7"/>
    <n v="197.99"/>
    <n v="330"/>
    <n v="1"/>
    <n v="76"/>
    <x v="9"/>
    <s v="09/2021"/>
    <s v="Customer Care Cisco Phone System"/>
    <n v="2"/>
    <s v="Customer Care Cisco Phone System - 169"/>
    <x v="1"/>
    <x v="0"/>
  </r>
  <r>
    <n v="6933844"/>
    <n v="1"/>
    <x v="9"/>
    <n v="84"/>
    <n v="39"/>
    <n v="0"/>
    <n v="404019.88"/>
    <n v="0"/>
    <n v="404019.88"/>
    <n v="213028.66"/>
    <n v="0"/>
    <n v="190991.22"/>
    <n v="217925.87"/>
    <n v="4897.21"/>
    <n v="330"/>
    <n v="1"/>
    <n v="76"/>
    <x v="9"/>
    <s v="09/2021"/>
    <s v="Customer Care Cisco Phone System"/>
    <n v="2"/>
    <s v="Customer Care Cisco Phone System - 164"/>
    <x v="1"/>
    <x v="0"/>
  </r>
  <r>
    <n v="6933996"/>
    <n v="1"/>
    <x v="9"/>
    <n v="84"/>
    <n v="42"/>
    <n v="0"/>
    <n v="30844.91"/>
    <n v="0"/>
    <n v="30844.91"/>
    <n v="15422.44"/>
    <n v="0"/>
    <n v="15422.47"/>
    <n v="15789.64"/>
    <n v="367.2"/>
    <n v="330"/>
    <n v="1"/>
    <n v="76"/>
    <x v="9"/>
    <s v="09/2021"/>
    <s v="Customer Care Cisco Phone System"/>
    <n v="2"/>
    <s v="Customer Care Cisco Phone System - 165"/>
    <x v="1"/>
    <x v="0"/>
  </r>
  <r>
    <n v="6932986"/>
    <n v="1"/>
    <x v="10"/>
    <n v="84"/>
    <n v="33"/>
    <n v="0"/>
    <n v="164635.24"/>
    <n v="0"/>
    <n v="164635.24"/>
    <n v="98661.47"/>
    <n v="0"/>
    <n v="65973.77"/>
    <n v="100660.68"/>
    <n v="1999.21"/>
    <n v="308"/>
    <n v="1"/>
    <n v="39"/>
    <x v="0"/>
    <s v="10/2021"/>
    <s v="Utilities International - Phase 1"/>
    <n v="2"/>
    <s v="Utilities International - Phase 1 - 1579"/>
    <x v="0"/>
    <x v="0"/>
  </r>
  <r>
    <n v="6933095"/>
    <n v="1"/>
    <x v="10"/>
    <n v="84"/>
    <n v="46"/>
    <n v="0"/>
    <n v="1625"/>
    <n v="0"/>
    <n v="1625"/>
    <n v="720.95"/>
    <n v="0"/>
    <n v="904.05"/>
    <n v="740.6"/>
    <n v="19.650000000000002"/>
    <n v="308"/>
    <n v="1"/>
    <n v="39"/>
    <x v="0"/>
    <s v="10/2021"/>
    <s v="Utilities International - Phase 2"/>
    <n v="2"/>
    <s v="Utilities International - Phase 2 - 1779"/>
    <x v="0"/>
    <x v="0"/>
  </r>
  <r>
    <n v="6933388"/>
    <n v="1"/>
    <x v="10"/>
    <n v="84"/>
    <n v="45"/>
    <n v="0"/>
    <n v="-1778.34"/>
    <n v="0"/>
    <n v="-1778.34"/>
    <n v="-810.25"/>
    <n v="0"/>
    <n v="-968.09"/>
    <n v="-831.76"/>
    <n v="-21.51"/>
    <n v="308"/>
    <n v="1"/>
    <n v="39"/>
    <x v="0"/>
    <s v="10/2021"/>
    <s v="Utilities International - Phase 2"/>
    <n v="2"/>
    <s v="Utilities International - Phase 2 - 1764"/>
    <x v="0"/>
    <x v="0"/>
  </r>
  <r>
    <n v="6933673"/>
    <n v="1"/>
    <x v="10"/>
    <n v="84"/>
    <n v="43"/>
    <n v="0"/>
    <n v="1021008.31"/>
    <n v="0"/>
    <n v="1021008.31"/>
    <n v="489638.28"/>
    <n v="0"/>
    <n v="531370.03"/>
    <n v="501995.72"/>
    <n v="12357.44"/>
    <n v="308"/>
    <n v="1"/>
    <n v="39"/>
    <x v="0"/>
    <s v="10/2021"/>
    <s v="Utilities International - Phase 2"/>
    <n v="2"/>
    <s v="Utilities International - Phase 2 - 1755"/>
    <x v="0"/>
    <x v="0"/>
  </r>
  <r>
    <n v="6933825"/>
    <n v="1"/>
    <x v="10"/>
    <n v="84"/>
    <n v="44"/>
    <n v="0"/>
    <n v="261.20999999999998"/>
    <n v="0"/>
    <n v="261.20999999999998"/>
    <n v="122.14"/>
    <n v="0"/>
    <n v="139.07"/>
    <n v="125.3"/>
    <n v="3.16"/>
    <n v="308"/>
    <n v="1"/>
    <n v="39"/>
    <x v="0"/>
    <s v="10/2021"/>
    <s v="Utilities International - Phase 2"/>
    <n v="2"/>
    <s v="Utilities International - Phase 2 - 1774"/>
    <x v="0"/>
    <x v="0"/>
  </r>
  <r>
    <n v="6933826"/>
    <n v="1"/>
    <x v="10"/>
    <n v="84"/>
    <n v="48"/>
    <n v="0"/>
    <n v="1300"/>
    <n v="0"/>
    <n v="1300"/>
    <n v="545.67999999999995"/>
    <n v="0"/>
    <n v="754.32"/>
    <n v="561.39"/>
    <n v="15.71"/>
    <n v="308"/>
    <n v="1"/>
    <n v="39"/>
    <x v="0"/>
    <s v="10/2021"/>
    <s v="Utilities International - Phase 2"/>
    <n v="2"/>
    <s v="Utilities International - Phase 2 - 1790"/>
    <x v="0"/>
    <x v="0"/>
  </r>
  <r>
    <n v="6933976"/>
    <n v="1"/>
    <x v="10"/>
    <n v="84"/>
    <n v="47"/>
    <n v="0"/>
    <n v="10697.46"/>
    <n v="0"/>
    <n v="10697.46"/>
    <n v="4618.4399999999996"/>
    <n v="0"/>
    <n v="6079.02"/>
    <n v="4747.78"/>
    <n v="129.34"/>
    <n v="308"/>
    <n v="1"/>
    <n v="39"/>
    <x v="0"/>
    <s v="10/2021"/>
    <s v="Utilities International - Phase 2"/>
    <n v="2"/>
    <s v="Utilities International - Phase 2 - 1786"/>
    <x v="0"/>
    <x v="0"/>
  </r>
  <r>
    <n v="6933977"/>
    <n v="1"/>
    <x v="10"/>
    <n v="84"/>
    <n v="49"/>
    <n v="0"/>
    <n v="18074.14"/>
    <n v="0"/>
    <n v="18074.14"/>
    <n v="7371.17"/>
    <n v="0"/>
    <n v="10702.97"/>
    <n v="7589.6"/>
    <n v="218.43"/>
    <n v="308"/>
    <n v="1"/>
    <n v="39"/>
    <x v="0"/>
    <s v="10/2021"/>
    <s v="Utilities International - Phase 2"/>
    <n v="2"/>
    <s v="Utilities International - Phase 2 - 1799"/>
    <x v="0"/>
    <x v="0"/>
  </r>
  <r>
    <n v="6933983"/>
    <n v="1"/>
    <x v="10"/>
    <n v="84"/>
    <n v="50"/>
    <n v="0"/>
    <n v="1950"/>
    <n v="0"/>
    <n v="1950"/>
    <n v="771.95"/>
    <n v="0"/>
    <n v="1178.05"/>
    <n v="795.51"/>
    <n v="23.56"/>
    <n v="308"/>
    <n v="1"/>
    <n v="39"/>
    <x v="0"/>
    <s v="10/2021"/>
    <s v="Utilities International - Phase 2"/>
    <n v="2"/>
    <s v="Utilities International - Phase 2 - 1808"/>
    <x v="0"/>
    <x v="0"/>
  </r>
  <r>
    <n v="6934027"/>
    <n v="1"/>
    <x v="10"/>
    <n v="84"/>
    <n v="52"/>
    <n v="0"/>
    <n v="10393.98"/>
    <n v="0"/>
    <n v="10393.98"/>
    <n v="3866.34"/>
    <n v="0"/>
    <n v="6527.64"/>
    <n v="3991.87"/>
    <n v="125.53"/>
    <n v="308"/>
    <n v="1"/>
    <n v="39"/>
    <x v="0"/>
    <s v="10/2021"/>
    <s v="Utilities International - Phase 2"/>
    <n v="2"/>
    <s v="Utilities International - Phase 2 - 1810"/>
    <x v="0"/>
    <x v="0"/>
  </r>
  <r>
    <n v="6934066"/>
    <n v="1"/>
    <x v="10"/>
    <n v="84"/>
    <n v="54"/>
    <n v="0"/>
    <n v="3250"/>
    <n v="0"/>
    <n v="3250"/>
    <n v="1131.31"/>
    <n v="0"/>
    <n v="2118.69"/>
    <n v="1170.55"/>
    <n v="39.24"/>
    <n v="308"/>
    <n v="1"/>
    <n v="39"/>
    <x v="0"/>
    <s v="10/2021"/>
    <s v="Utilities International - Phase 2"/>
    <n v="2"/>
    <s v="Utilities International - Phase 2 - 1822"/>
    <x v="0"/>
    <x v="0"/>
  </r>
  <r>
    <n v="6934076"/>
    <n v="1"/>
    <x v="10"/>
    <n v="84"/>
    <n v="55"/>
    <n v="0"/>
    <n v="13092.33"/>
    <n v="0"/>
    <n v="13092.33"/>
    <n v="4400.95"/>
    <n v="0"/>
    <n v="8691.3799999999992"/>
    <n v="4558.9799999999996"/>
    <n v="158.03"/>
    <n v="308"/>
    <n v="1"/>
    <n v="39"/>
    <x v="0"/>
    <s v="10/2021"/>
    <s v="Utilities International - Phase 2"/>
    <n v="2"/>
    <s v="Utilities International - Phase 2 - 1824"/>
    <x v="0"/>
    <x v="0"/>
  </r>
  <r>
    <n v="6933481"/>
    <n v="1"/>
    <x v="10"/>
    <n v="60"/>
    <n v="0"/>
    <n v="0"/>
    <n v="5716.29"/>
    <n v="0"/>
    <n v="5716.29"/>
    <n v="5716.29"/>
    <n v="0"/>
    <n v="5716.29"/>
    <n v="5716.29"/>
    <n v="0"/>
    <n v="300"/>
    <n v="1"/>
    <n v="62"/>
    <x v="1"/>
    <s v="10/2021"/>
    <s v="Organizational Expense"/>
    <n v="4"/>
    <s v="Organizational Expense - 1"/>
    <x v="0"/>
    <x v="0"/>
  </r>
  <r>
    <n v="6933924"/>
    <n v="1"/>
    <x v="10"/>
    <n v="60"/>
    <n v="0"/>
    <n v="0"/>
    <n v="250"/>
    <n v="0"/>
    <n v="250"/>
    <n v="250"/>
    <n v="0"/>
    <n v="250"/>
    <n v="250"/>
    <n v="0"/>
    <n v="300"/>
    <n v="1"/>
    <n v="62"/>
    <x v="1"/>
    <s v="10/2021"/>
    <s v="Merger Expenses"/>
    <n v="4"/>
    <s v="Merger Expenses - 2"/>
    <x v="0"/>
    <x v="0"/>
  </r>
  <r>
    <n v="3775374"/>
    <n v="1"/>
    <x v="10"/>
    <n v="180"/>
    <n v="170"/>
    <n v="0"/>
    <n v="1513.52"/>
    <n v="0"/>
    <n v="1513.52"/>
    <n v="84.1"/>
    <n v="0"/>
    <n v="1429.42"/>
    <n v="92.51"/>
    <n v="8.41"/>
    <n v="301"/>
    <n v="1"/>
    <n v="66"/>
    <x v="2"/>
    <s v="10/2021"/>
    <s v="Energy Lane Warehouse Office"/>
    <n v="6"/>
    <s v="Energy Lane Warehouse Office"/>
    <x v="0"/>
    <x v="1"/>
  </r>
  <r>
    <n v="6932921"/>
    <n v="1"/>
    <x v="10"/>
    <n v="120"/>
    <n v="26"/>
    <n v="0"/>
    <n v="127874.67"/>
    <n v="0"/>
    <n v="127874.67"/>
    <n v="99524.14"/>
    <n v="0"/>
    <n v="28350.53"/>
    <n v="100614.55"/>
    <n v="1090.4100000000001"/>
    <n v="301"/>
    <n v="1"/>
    <n v="66"/>
    <x v="2"/>
    <s v="10/2021"/>
    <s v="Silver Lake Office Additions"/>
    <n v="6"/>
    <s v="Silver Lake Office Additions - 1163"/>
    <x v="0"/>
    <x v="2"/>
  </r>
  <r>
    <n v="6932947"/>
    <n v="1"/>
    <x v="10"/>
    <n v="480"/>
    <n v="439"/>
    <n v="0"/>
    <n v="3603347.56"/>
    <n v="0"/>
    <n v="3603347.56"/>
    <n v="300558.78999999998"/>
    <n v="0"/>
    <n v="3302788.77"/>
    <n v="308082.21000000002"/>
    <n v="7523.42"/>
    <n v="301"/>
    <n v="1"/>
    <n v="66"/>
    <x v="2"/>
    <s v="10/2021"/>
    <s v="Dover Stover/Energy Lane Office"/>
    <n v="6"/>
    <s v="Dover Stover/Energy Lane Office - 1748"/>
    <x v="0"/>
    <x v="1"/>
  </r>
  <r>
    <n v="6932948"/>
    <n v="1"/>
    <x v="10"/>
    <n v="480"/>
    <n v="439"/>
    <n v="0"/>
    <n v="129456.21"/>
    <n v="0"/>
    <n v="129456.21"/>
    <n v="10798.04"/>
    <n v="0"/>
    <n v="118658.17"/>
    <n v="11068.33"/>
    <n v="270.29000000000002"/>
    <n v="301"/>
    <n v="1"/>
    <n v="66"/>
    <x v="2"/>
    <s v="10/2021"/>
    <s v="Dover Stover/Energy Lane Warehouse"/>
    <n v="6"/>
    <s v="Dover Stover/Energy Lane Warehouse - 1749"/>
    <x v="0"/>
    <x v="1"/>
  </r>
  <r>
    <n v="6932951"/>
    <n v="1"/>
    <x v="10"/>
    <n v="60"/>
    <n v="0"/>
    <n v="0"/>
    <n v="8490"/>
    <n v="0"/>
    <n v="8490"/>
    <n v="8490"/>
    <n v="0"/>
    <n v="0"/>
    <n v="8490"/>
    <n v="0"/>
    <n v="301"/>
    <n v="1"/>
    <n v="66"/>
    <x v="2"/>
    <s v="10/2021"/>
    <s v="AC Unit for SL Server Room"/>
    <n v="6"/>
    <s v="AC Unit for SL Server Room - 1250"/>
    <x v="0"/>
    <x v="2"/>
  </r>
  <r>
    <n v="6932962"/>
    <n v="1"/>
    <x v="10"/>
    <n v="60"/>
    <n v="0"/>
    <n v="0"/>
    <n v="8250"/>
    <n v="0"/>
    <n v="8250"/>
    <n v="8250"/>
    <n v="0"/>
    <n v="0"/>
    <n v="8250"/>
    <n v="0"/>
    <n v="301"/>
    <n v="1"/>
    <n v="66"/>
    <x v="2"/>
    <s v="10/2021"/>
    <s v="Enhance electrical service at SL"/>
    <n v="6"/>
    <s v="Enhance electrical service at SL - 911"/>
    <x v="0"/>
    <x v="2"/>
  </r>
  <r>
    <n v="6933059"/>
    <n v="1"/>
    <x v="10"/>
    <n v="120"/>
    <n v="52"/>
    <n v="0"/>
    <n v="300663.94"/>
    <n v="0"/>
    <n v="300663.94"/>
    <n v="155882.12"/>
    <n v="0"/>
    <n v="144781.82"/>
    <n v="158666.39000000001"/>
    <n v="2784.27"/>
    <n v="301"/>
    <n v="1"/>
    <n v="66"/>
    <x v="2"/>
    <s v="10/2021"/>
    <s v="Silver Lake 2nd Floor Renovations"/>
    <n v="6"/>
    <s v="Silver Lake 2nd Floor Renovations - 1364"/>
    <x v="0"/>
    <x v="2"/>
  </r>
  <r>
    <n v="6933067"/>
    <n v="1"/>
    <x v="10"/>
    <n v="120"/>
    <n v="36"/>
    <n v="0"/>
    <n v="8534"/>
    <n v="0"/>
    <n v="8534"/>
    <n v="5925.52"/>
    <n v="0"/>
    <n v="2608.48"/>
    <n v="5997.98"/>
    <n v="72.460000000000008"/>
    <n v="301"/>
    <n v="1"/>
    <n v="66"/>
    <x v="2"/>
    <s v="10/2021"/>
    <s v="SL Treasury AC Replacement"/>
    <n v="6"/>
    <s v="SL Treasury AC Replacement - 1210"/>
    <x v="0"/>
    <x v="2"/>
  </r>
  <r>
    <n v="6933079"/>
    <n v="1"/>
    <x v="10"/>
    <n v="480"/>
    <n v="446"/>
    <n v="0"/>
    <n v="6615.23"/>
    <n v="0"/>
    <n v="6615.23"/>
    <n v="455.28"/>
    <n v="0"/>
    <n v="6159.95"/>
    <n v="469.09"/>
    <n v="13.81"/>
    <n v="301"/>
    <n v="1"/>
    <n v="66"/>
    <x v="2"/>
    <s v="10/2021"/>
    <s v="Dover Stover/Energy Lane Office"/>
    <n v="6"/>
    <s v="Dover Stover/Energy Lane Office - 1801"/>
    <x v="0"/>
    <x v="1"/>
  </r>
  <r>
    <n v="6933083"/>
    <n v="1"/>
    <x v="10"/>
    <n v="60"/>
    <n v="0"/>
    <n v="0"/>
    <n v="2120.36"/>
    <n v="0"/>
    <n v="2120.36"/>
    <n v="2120.36"/>
    <n v="0"/>
    <n v="0"/>
    <n v="2120.36"/>
    <n v="0"/>
    <n v="301"/>
    <n v="1"/>
    <n v="66"/>
    <x v="2"/>
    <s v="10/2021"/>
    <s v="Electrical Work For Is Department"/>
    <n v="6"/>
    <s v="Electrical Work For Is Department - 404"/>
    <x v="0"/>
    <x v="1"/>
  </r>
  <r>
    <n v="6933084"/>
    <n v="1"/>
    <x v="10"/>
    <n v="60"/>
    <n v="0"/>
    <n v="0"/>
    <n v="719.88"/>
    <n v="0"/>
    <n v="719.88"/>
    <n v="719.88"/>
    <n v="0"/>
    <n v="0"/>
    <n v="719.88"/>
    <n v="0"/>
    <n v="301"/>
    <n v="1"/>
    <n v="66"/>
    <x v="2"/>
    <s v="10/2021"/>
    <s v="Enhance electrical service at SL"/>
    <n v="6"/>
    <s v="Enhance electrical service at SL - 919"/>
    <x v="0"/>
    <x v="2"/>
  </r>
  <r>
    <n v="6933195"/>
    <n v="1"/>
    <x v="10"/>
    <n v="120"/>
    <n v="79"/>
    <n v="0"/>
    <n v="44213.9"/>
    <n v="0"/>
    <n v="44213.9"/>
    <n v="14803.27"/>
    <n v="0"/>
    <n v="29410.63"/>
    <n v="15175.56"/>
    <n v="372.29"/>
    <n v="301"/>
    <n v="1"/>
    <n v="66"/>
    <x v="2"/>
    <s v="10/2021"/>
    <s v="Newark Office Architecture"/>
    <n v="6"/>
    <s v="Newark Office Architecture - 1747"/>
    <x v="0"/>
    <x v="3"/>
  </r>
  <r>
    <n v="6933196"/>
    <n v="1"/>
    <x v="10"/>
    <n v="120"/>
    <n v="82"/>
    <n v="0"/>
    <n v="4235.8900000000003"/>
    <n v="0"/>
    <n v="4235.8900000000003"/>
    <n v="1312.18"/>
    <n v="0"/>
    <n v="2923.71"/>
    <n v="1347.83"/>
    <n v="35.65"/>
    <n v="301"/>
    <n v="1"/>
    <n v="66"/>
    <x v="2"/>
    <s v="10/2021"/>
    <s v="Newark Office Architecture"/>
    <n v="6"/>
    <s v="Newark Office Architecture - 1778"/>
    <x v="0"/>
    <x v="3"/>
  </r>
  <r>
    <n v="6933228"/>
    <n v="1"/>
    <x v="10"/>
    <n v="77"/>
    <n v="0"/>
    <n v="0"/>
    <n v="7648.79"/>
    <n v="0"/>
    <n v="7648.79"/>
    <n v="7648.79"/>
    <n v="0"/>
    <n v="0"/>
    <n v="7648.79"/>
    <n v="0"/>
    <n v="301"/>
    <n v="1"/>
    <n v="66"/>
    <x v="2"/>
    <s v="10/2021"/>
    <s v="COMPASS POINTE BLDG"/>
    <n v="6"/>
    <s v="COMPASS POINTE BLDG - 1050"/>
    <x v="0"/>
    <x v="4"/>
  </r>
  <r>
    <n v="6933476"/>
    <n v="1"/>
    <x v="10"/>
    <n v="120"/>
    <n v="85"/>
    <n v="0"/>
    <n v="8160"/>
    <n v="0"/>
    <n v="8160"/>
    <n v="2323.39"/>
    <n v="0"/>
    <n v="5836.61"/>
    <n v="2392.06"/>
    <n v="68.67"/>
    <n v="301"/>
    <n v="1"/>
    <n v="66"/>
    <x v="2"/>
    <s v="10/2021"/>
    <s v="Newark Office Project Management"/>
    <n v="6"/>
    <s v="Newark Office Project Management - 1789"/>
    <x v="0"/>
    <x v="3"/>
  </r>
  <r>
    <n v="6933477"/>
    <n v="1"/>
    <x v="10"/>
    <n v="120"/>
    <n v="84"/>
    <n v="0"/>
    <n v="2720"/>
    <n v="0"/>
    <n v="2720"/>
    <n v="797.13"/>
    <n v="0"/>
    <n v="1922.87"/>
    <n v="820.02"/>
    <n v="22.89"/>
    <n v="301"/>
    <n v="1"/>
    <n v="66"/>
    <x v="2"/>
    <s v="10/2021"/>
    <s v="Newark Office Project Management"/>
    <n v="6"/>
    <s v="Newark Office Project Management - 1795"/>
    <x v="0"/>
    <x v="3"/>
  </r>
  <r>
    <n v="6933486"/>
    <n v="1"/>
    <x v="10"/>
    <n v="120"/>
    <n v="20"/>
    <n v="0"/>
    <n v="42500"/>
    <n v="0"/>
    <n v="42500"/>
    <n v="35225.25"/>
    <n v="0"/>
    <n v="7274.75"/>
    <n v="35588.99"/>
    <n v="363.74"/>
    <n v="301"/>
    <n v="1"/>
    <n v="66"/>
    <x v="2"/>
    <s v="10/2021"/>
    <s v="SL Natural Gas Generator"/>
    <n v="6"/>
    <s v="SL Natural Gas Generator - 1147"/>
    <x v="0"/>
    <x v="2"/>
  </r>
  <r>
    <n v="6933497"/>
    <n v="1"/>
    <x v="10"/>
    <n v="84"/>
    <n v="0"/>
    <n v="0"/>
    <n v="15590"/>
    <n v="0"/>
    <n v="15590"/>
    <n v="15590"/>
    <n v="0"/>
    <n v="0"/>
    <n v="15590"/>
    <n v="0"/>
    <n v="301"/>
    <n v="1"/>
    <n v="66"/>
    <x v="2"/>
    <s v="10/2021"/>
    <s v="A/C for Server Room"/>
    <n v="6"/>
    <s v="A/C for Server Room - 962"/>
    <x v="0"/>
    <x v="1"/>
  </r>
  <r>
    <n v="6933501"/>
    <n v="1"/>
    <x v="10"/>
    <n v="480"/>
    <n v="440"/>
    <n v="0"/>
    <n v="-31928.82"/>
    <n v="0"/>
    <n v="-31928.82"/>
    <n v="-2596.62"/>
    <n v="0"/>
    <n v="-29332.2"/>
    <n v="-2663.28"/>
    <n v="-66.66"/>
    <n v="301"/>
    <n v="1"/>
    <n v="66"/>
    <x v="2"/>
    <s v="10/2021"/>
    <s v="Dover Stover/Energy Lane Office"/>
    <n v="6"/>
    <s v="Dover Stover/Energy Lane Office - 1769"/>
    <x v="0"/>
    <x v="1"/>
  </r>
  <r>
    <n v="6933502"/>
    <n v="1"/>
    <x v="10"/>
    <n v="60"/>
    <n v="0"/>
    <n v="0"/>
    <n v="9591"/>
    <n v="0"/>
    <n v="9591"/>
    <n v="9591"/>
    <n v="0"/>
    <n v="0"/>
    <n v="9591"/>
    <n v="0"/>
    <n v="301"/>
    <n v="1"/>
    <n v="66"/>
    <x v="2"/>
    <s v="10/2021"/>
    <s v="A/C unit for Silver Lake Server roo"/>
    <n v="6"/>
    <s v="A/C unit for Silver Lake Server room - 910"/>
    <x v="0"/>
    <x v="2"/>
  </r>
  <r>
    <n v="6933554"/>
    <n v="1"/>
    <x v="10"/>
    <n v="120"/>
    <n v="73"/>
    <n v="0"/>
    <n v="8895.7000000000007"/>
    <n v="0"/>
    <n v="8895.7000000000007"/>
    <n v="3484.13"/>
    <n v="0"/>
    <n v="5411.57"/>
    <n v="3558.26"/>
    <n v="74.13"/>
    <n v="301"/>
    <n v="1"/>
    <n v="66"/>
    <x v="2"/>
    <s v="10/2021"/>
    <s v="2nd Flr HR Conference Room furnitur"/>
    <n v="6"/>
    <s v="2nd Flr HR Conference Room furniture-Also see Asset 1364 - 1721"/>
    <x v="0"/>
    <x v="1"/>
  </r>
  <r>
    <n v="6933747"/>
    <n v="1"/>
    <x v="10"/>
    <n v="60"/>
    <n v="0"/>
    <n v="0"/>
    <n v="32337.67"/>
    <n v="0"/>
    <n v="32337.67"/>
    <n v="32337.67"/>
    <n v="0"/>
    <n v="0"/>
    <n v="32337.67"/>
    <n v="0"/>
    <n v="301"/>
    <n v="1"/>
    <n v="66"/>
    <x v="2"/>
    <s v="10/2021"/>
    <s v="Renovations to Silver Lake Break ro"/>
    <n v="6"/>
    <s v="Renovations to Silver Lake Break room - 1350"/>
    <x v="0"/>
    <x v="2"/>
  </r>
  <r>
    <n v="6933761"/>
    <n v="1"/>
    <x v="10"/>
    <n v="120"/>
    <n v="29"/>
    <n v="0"/>
    <n v="-5165"/>
    <n v="0"/>
    <n v="-5165"/>
    <n v="-3889.71"/>
    <n v="0"/>
    <n v="-1275.29"/>
    <n v="-3933.69"/>
    <n v="-43.980000000000004"/>
    <n v="301"/>
    <n v="1"/>
    <n v="66"/>
    <x v="2"/>
    <s v="10/2021"/>
    <s v="Silver Lake Office Additions"/>
    <n v="6"/>
    <s v="Silver Lake Office Additions - 1169"/>
    <x v="0"/>
    <x v="2"/>
  </r>
  <r>
    <n v="6933766"/>
    <n v="1"/>
    <x v="10"/>
    <n v="120"/>
    <n v="79"/>
    <n v="0"/>
    <n v="28385.4"/>
    <n v="0"/>
    <n v="28385.4"/>
    <n v="9503.7099999999991"/>
    <n v="0"/>
    <n v="18881.689999999999"/>
    <n v="9742.7199999999993"/>
    <n v="239.01"/>
    <n v="301"/>
    <n v="1"/>
    <n v="66"/>
    <x v="2"/>
    <s v="10/2021"/>
    <s v="Newark Office Project Management"/>
    <n v="6"/>
    <s v="Newark Office Project Management - 1746"/>
    <x v="0"/>
    <x v="3"/>
  </r>
  <r>
    <n v="6933768"/>
    <n v="1"/>
    <x v="10"/>
    <n v="84"/>
    <n v="36"/>
    <n v="0"/>
    <n v="414439.25"/>
    <n v="0"/>
    <n v="414439.25"/>
    <n v="236243.4"/>
    <n v="0"/>
    <n v="178195.85"/>
    <n v="241193.29"/>
    <n v="4949.8900000000003"/>
    <n v="301"/>
    <n v="1"/>
    <n v="66"/>
    <x v="2"/>
    <s v="10/2021"/>
    <s v="Middletown Office Leasehold Improv"/>
    <n v="6"/>
    <s v="Middletown Office Leasehold Improv - 114 Sandhill Drive - 1717"/>
    <x v="0"/>
    <x v="5"/>
  </r>
  <r>
    <n v="6933787"/>
    <n v="1"/>
    <x v="10"/>
    <n v="72"/>
    <n v="0"/>
    <n v="0"/>
    <n v="20736.3"/>
    <n v="0"/>
    <n v="20736.3"/>
    <n v="20736.3"/>
    <n v="0"/>
    <n v="0"/>
    <n v="20736.3"/>
    <n v="0"/>
    <n v="301"/>
    <n v="1"/>
    <n v="66"/>
    <x v="2"/>
    <s v="10/2021"/>
    <s v="Compass Pointe Bldg"/>
    <n v="6"/>
    <s v="Compass Pointe Bldg - 1074"/>
    <x v="0"/>
    <x v="4"/>
  </r>
  <r>
    <n v="6933798"/>
    <n v="1"/>
    <x v="10"/>
    <n v="120"/>
    <n v="83"/>
    <n v="0"/>
    <n v="45749.2"/>
    <n v="0"/>
    <n v="45749.2"/>
    <n v="13789.63"/>
    <n v="0"/>
    <n v="31959.57"/>
    <n v="14174.68"/>
    <n v="385.05"/>
    <n v="301"/>
    <n v="1"/>
    <n v="66"/>
    <x v="2"/>
    <s v="10/2021"/>
    <s v="Energy Lane Courtyard"/>
    <n v="6"/>
    <s v="Energy Lane Courtyard - 1794"/>
    <x v="0"/>
    <x v="1"/>
  </r>
  <r>
    <n v="6933929"/>
    <n v="1"/>
    <x v="10"/>
    <n v="120"/>
    <n v="26"/>
    <n v="0"/>
    <n v="8851"/>
    <n v="0"/>
    <n v="8851"/>
    <n v="6888.65"/>
    <n v="0"/>
    <n v="1962.35"/>
    <n v="6964.13"/>
    <n v="75.48"/>
    <n v="301"/>
    <n v="1"/>
    <n v="66"/>
    <x v="2"/>
    <s v="10/2021"/>
    <s v="SL Natural Gas Generator"/>
    <n v="6"/>
    <s v="SL Natural Gas Generator - 1162"/>
    <x v="0"/>
    <x v="2"/>
  </r>
  <r>
    <n v="6933939"/>
    <n v="1"/>
    <x v="10"/>
    <n v="78"/>
    <n v="0"/>
    <n v="0"/>
    <n v="986"/>
    <n v="0"/>
    <n v="986"/>
    <n v="986"/>
    <n v="0"/>
    <n v="0"/>
    <n v="986"/>
    <n v="0"/>
    <n v="301"/>
    <n v="1"/>
    <n v="66"/>
    <x v="2"/>
    <s v="10/2021"/>
    <s v="COMPASS POINTE BLDG"/>
    <n v="6"/>
    <s v="COMPASS POINTE BLDG - 1045"/>
    <x v="0"/>
    <x v="4"/>
  </r>
  <r>
    <n v="6933940"/>
    <n v="1"/>
    <x v="10"/>
    <n v="480"/>
    <n v="440"/>
    <n v="0"/>
    <n v="-0.01"/>
    <n v="0"/>
    <n v="-0.01"/>
    <n v="-0.01"/>
    <n v="0"/>
    <n v="0"/>
    <n v="-0.01"/>
    <n v="0"/>
    <n v="301"/>
    <n v="1"/>
    <n v="66"/>
    <x v="2"/>
    <s v="10/2021"/>
    <s v="Dover Stover/Energy Lane Office"/>
    <n v="6"/>
    <s v="Dover Stover/Energy Lane Office - 1760"/>
    <x v="0"/>
    <x v="1"/>
  </r>
  <r>
    <n v="6933947"/>
    <n v="1"/>
    <x v="10"/>
    <n v="120"/>
    <n v="84"/>
    <n v="0"/>
    <n v="5071.68"/>
    <n v="0"/>
    <n v="5071.68"/>
    <n v="1486.32"/>
    <n v="0"/>
    <n v="3585.36"/>
    <n v="1529"/>
    <n v="42.68"/>
    <n v="301"/>
    <n v="1"/>
    <n v="66"/>
    <x v="2"/>
    <s v="10/2021"/>
    <s v="Energy Lane Courtyard"/>
    <n v="6"/>
    <s v="Energy Lane Courtyard - 1788"/>
    <x v="0"/>
    <x v="1"/>
  </r>
  <r>
    <n v="6933948"/>
    <n v="1"/>
    <x v="10"/>
    <n v="120"/>
    <n v="86"/>
    <n v="0"/>
    <n v="832"/>
    <n v="0"/>
    <n v="832"/>
    <n v="229.93"/>
    <n v="0"/>
    <n v="602.07000000000005"/>
    <n v="236.93"/>
    <n v="7"/>
    <n v="301"/>
    <n v="1"/>
    <n v="66"/>
    <x v="2"/>
    <s v="10/2021"/>
    <s v="Energy Lane Courtyard"/>
    <n v="6"/>
    <s v="Energy Lane Courtyard - 1802"/>
    <x v="0"/>
    <x v="1"/>
  </r>
  <r>
    <n v="6933955"/>
    <n v="1"/>
    <x v="10"/>
    <n v="120"/>
    <n v="27"/>
    <n v="0"/>
    <n v="66814"/>
    <n v="0"/>
    <n v="66814"/>
    <n v="51439.23"/>
    <n v="0"/>
    <n v="15374.77"/>
    <n v="52008.67"/>
    <n v="569.44000000000005"/>
    <n v="301"/>
    <n v="1"/>
    <n v="66"/>
    <x v="2"/>
    <s v="10/2021"/>
    <s v="Carrier VAV Temp Controls"/>
    <n v="6"/>
    <s v="Carrier VAV Temp Controls - 1168"/>
    <x v="0"/>
    <x v="1"/>
  </r>
  <r>
    <n v="6934012"/>
    <n v="1"/>
    <x v="10"/>
    <n v="36"/>
    <n v="4"/>
    <n v="0"/>
    <n v="50997.78"/>
    <n v="0"/>
    <n v="50997.78"/>
    <n v="45194.559999999998"/>
    <n v="0"/>
    <n v="5803.22"/>
    <n v="46645.37"/>
    <n v="1450.81"/>
    <n v="301"/>
    <n v="1"/>
    <n v="66"/>
    <x v="2"/>
    <s v="10/2021"/>
    <s v="Compass Point Office Renov"/>
    <n v="6"/>
    <s v="Compass Point Office Renov - 1814"/>
    <x v="0"/>
    <x v="4"/>
  </r>
  <r>
    <n v="6934035"/>
    <n v="1"/>
    <x v="10"/>
    <n v="36"/>
    <n v="6"/>
    <n v="0"/>
    <n v="3759.23"/>
    <n v="0"/>
    <n v="3759.23"/>
    <n v="3117.86"/>
    <n v="0"/>
    <n v="641.37"/>
    <n v="3224.76"/>
    <n v="106.9"/>
    <n v="301"/>
    <n v="1"/>
    <n v="66"/>
    <x v="2"/>
    <s v="10/2021"/>
    <s v="Compass Point Office Renov"/>
    <n v="6"/>
    <s v="Compass Point Office Renov - 1820"/>
    <x v="0"/>
    <x v="4"/>
  </r>
  <r>
    <n v="6934039"/>
    <n v="1"/>
    <x v="10"/>
    <n v="120"/>
    <n v="92"/>
    <n v="0"/>
    <n v="4665.62"/>
    <n v="0"/>
    <n v="4665.62"/>
    <n v="1055.8800000000001"/>
    <n v="0"/>
    <n v="3609.74"/>
    <n v="1095.1199999999999"/>
    <n v="39.24"/>
    <n v="301"/>
    <n v="1"/>
    <n v="66"/>
    <x v="2"/>
    <s v="10/2021"/>
    <s v="RT113 Signage"/>
    <n v="6"/>
    <s v="RT113 Signage - 1829"/>
    <x v="0"/>
    <x v="1"/>
  </r>
  <r>
    <n v="6934041"/>
    <n v="1"/>
    <x v="10"/>
    <n v="36"/>
    <n v="4"/>
    <n v="0"/>
    <n v="11188.6"/>
    <n v="0"/>
    <n v="11188.6"/>
    <n v="9886.2199999999993"/>
    <n v="0"/>
    <n v="1302.3800000000001"/>
    <n v="10211.82"/>
    <n v="325.60000000000002"/>
    <n v="301"/>
    <n v="1"/>
    <n v="66"/>
    <x v="2"/>
    <s v="10/2021"/>
    <s v="Compass Point Kitchen Renov"/>
    <n v="6"/>
    <s v="Compass Point Kitchen Renov - 1815"/>
    <x v="0"/>
    <x v="4"/>
  </r>
  <r>
    <n v="6934043"/>
    <n v="1"/>
    <x v="10"/>
    <n v="36"/>
    <n v="7"/>
    <n v="0"/>
    <n v="583.21"/>
    <n v="0"/>
    <n v="583.21"/>
    <n v="467.18"/>
    <n v="0"/>
    <n v="116.03"/>
    <n v="483.76"/>
    <n v="16.580000000000002"/>
    <n v="301"/>
    <n v="1"/>
    <n v="66"/>
    <x v="2"/>
    <s v="10/2021"/>
    <s v="Compass Point Office Renov"/>
    <n v="6"/>
    <s v="Compass Point Office Renov - 1826"/>
    <x v="0"/>
    <x v="4"/>
  </r>
  <r>
    <n v="6934046"/>
    <n v="1"/>
    <x v="10"/>
    <n v="120"/>
    <n v="98"/>
    <n v="0"/>
    <n v="-4078.65"/>
    <n v="0"/>
    <n v="-4078.65"/>
    <n v="-718.72"/>
    <n v="0"/>
    <n v="-3359.93"/>
    <n v="-753"/>
    <n v="-34.28"/>
    <n v="301"/>
    <n v="1"/>
    <n v="66"/>
    <x v="2"/>
    <s v="10/2021"/>
    <s v="Energy Lane Courtyard"/>
    <n v="6"/>
    <s v="Energy Lane Courtyard - 1850"/>
    <x v="0"/>
    <x v="1"/>
  </r>
  <r>
    <n v="6934048"/>
    <n v="1"/>
    <x v="10"/>
    <n v="120"/>
    <n v="91"/>
    <n v="0"/>
    <n v="20937.93"/>
    <n v="0"/>
    <n v="20937.93"/>
    <n v="4913.01"/>
    <n v="0"/>
    <n v="16024.92"/>
    <n v="5089.1099999999997"/>
    <n v="176.1"/>
    <n v="301"/>
    <n v="1"/>
    <n v="66"/>
    <x v="2"/>
    <s v="10/2021"/>
    <s v="RT113 Signage"/>
    <n v="6"/>
    <s v="RT113 Signage - 1828"/>
    <x v="0"/>
    <x v="1"/>
  </r>
  <r>
    <n v="6934071"/>
    <n v="1"/>
    <x v="10"/>
    <n v="36"/>
    <n v="5"/>
    <n v="0"/>
    <n v="20223.07"/>
    <n v="0"/>
    <n v="20223.07"/>
    <n v="17346.96"/>
    <n v="0"/>
    <n v="2876.11"/>
    <n v="17922.18"/>
    <n v="575.22"/>
    <n v="301"/>
    <n v="1"/>
    <n v="66"/>
    <x v="2"/>
    <s v="10/2021"/>
    <s v="Compass Point Office Renov"/>
    <n v="6"/>
    <s v="Compass Point Office Renov - 1819"/>
    <x v="0"/>
    <x v="4"/>
  </r>
  <r>
    <n v="6934074"/>
    <n v="1"/>
    <x v="10"/>
    <n v="480"/>
    <n v="458"/>
    <n v="0"/>
    <n v="-1918.1"/>
    <n v="0"/>
    <n v="-1918.1"/>
    <n v="-83.98"/>
    <n v="0"/>
    <n v="-1834.12"/>
    <n v="-87.98"/>
    <n v="-4"/>
    <n v="301"/>
    <n v="1"/>
    <n v="66"/>
    <x v="2"/>
    <s v="10/2021"/>
    <s v="Dover Stover/Energy Lane Office"/>
    <n v="6"/>
    <s v="Dover Stover/Energy Lane Office - 1849"/>
    <x v="0"/>
    <x v="1"/>
  </r>
  <r>
    <n v="7003661"/>
    <n v="1"/>
    <x v="10"/>
    <n v="120"/>
    <n v="101"/>
    <n v="0"/>
    <n v="12534.17"/>
    <n v="0"/>
    <n v="12534.17"/>
    <n v="1895.23"/>
    <n v="0"/>
    <n v="10638.94"/>
    <n v="2000.57"/>
    <n v="105.34"/>
    <n v="301"/>
    <n v="1"/>
    <n v="66"/>
    <x v="2"/>
    <s v="10/2021"/>
    <s v="Energy Lane Warehouse Office"/>
    <n v="6"/>
    <s v="Energy Lane Warehouse Office for Bldg Mgr (share w/DE Div) - 1850"/>
    <x v="0"/>
    <x v="1"/>
  </r>
  <r>
    <n v="6933472"/>
    <n v="1"/>
    <x v="10"/>
    <n v="120"/>
    <n v="79"/>
    <n v="0"/>
    <n v="421491.92"/>
    <n v="0"/>
    <n v="421491.92"/>
    <n v="141119.29"/>
    <n v="0"/>
    <n v="280372.63"/>
    <n v="144668.31"/>
    <n v="3549.02"/>
    <n v="302"/>
    <n v="1"/>
    <n v="67"/>
    <x v="3"/>
    <s v="10/2021"/>
    <s v="Newark Office Construction"/>
    <n v="6"/>
    <s v="Newark Office Construction - 1750"/>
    <x v="0"/>
    <x v="3"/>
  </r>
  <r>
    <n v="1624201"/>
    <n v="1"/>
    <x v="10"/>
    <n v="120"/>
    <n v="106"/>
    <n v="0"/>
    <n v="56999.24"/>
    <n v="0"/>
    <n v="56999.24"/>
    <n v="5105.49"/>
    <n v="0"/>
    <n v="51893.75"/>
    <n v="5595.05"/>
    <n v="489.56"/>
    <n v="303"/>
    <n v="1"/>
    <n v="68"/>
    <x v="4"/>
    <s v="10/2021"/>
    <s v="Satellite Office Srv Repl"/>
    <n v="2"/>
    <s v="Satellite Office Srv Repl"/>
    <x v="0"/>
    <x v="0"/>
  </r>
  <r>
    <n v="3775369"/>
    <n v="1"/>
    <x v="10"/>
    <n v="120"/>
    <n v="111"/>
    <n v="0"/>
    <n v="64000"/>
    <n v="0"/>
    <n v="64000"/>
    <n v="4799.97"/>
    <n v="0"/>
    <n v="59200.03"/>
    <n v="5333.3"/>
    <n v="533.33000000000004"/>
    <n v="303"/>
    <n v="1"/>
    <n v="68"/>
    <x v="4"/>
    <s v="10/2021"/>
    <s v="Energy Lane Acct Workstation"/>
    <n v="2"/>
    <s v="Energy Lane Acct Workstation"/>
    <x v="0"/>
    <x v="0"/>
  </r>
  <r>
    <n v="6932897"/>
    <n v="1"/>
    <x v="10"/>
    <n v="84"/>
    <n v="34"/>
    <n v="0"/>
    <n v="4165.5"/>
    <n v="0"/>
    <n v="4165.5"/>
    <n v="2479.48"/>
    <n v="0"/>
    <n v="1686.02"/>
    <n v="2529.0700000000002"/>
    <n v="49.59"/>
    <n v="303"/>
    <n v="1"/>
    <n v="68"/>
    <x v="4"/>
    <s v="10/2021"/>
    <s v="Phones, (12) Cisco IP phones 8851"/>
    <n v="2"/>
    <s v="Phones, (12) Cisco IP phones 8851 - 1580"/>
    <x v="0"/>
    <x v="0"/>
  </r>
  <r>
    <n v="6932927"/>
    <n v="1"/>
    <x v="10"/>
    <n v="120"/>
    <n v="79"/>
    <n v="0"/>
    <n v="127887.5"/>
    <n v="0"/>
    <n v="127887.5"/>
    <n v="42817.89"/>
    <n v="0"/>
    <n v="85069.61"/>
    <n v="43894.720000000001"/>
    <n v="1076.83"/>
    <n v="303"/>
    <n v="1"/>
    <n v="68"/>
    <x v="4"/>
    <s v="10/2021"/>
    <s v="Newark Office Furniture"/>
    <n v="2"/>
    <s v="Newark Office Furniture - 1754"/>
    <x v="0"/>
    <x v="0"/>
  </r>
  <r>
    <n v="6932928"/>
    <n v="1"/>
    <x v="10"/>
    <n v="120"/>
    <n v="80"/>
    <n v="0"/>
    <n v="25577.5"/>
    <n v="0"/>
    <n v="25577.5"/>
    <n v="8349.99"/>
    <n v="0"/>
    <n v="17227.509999999998"/>
    <n v="8565.33"/>
    <n v="215.34"/>
    <n v="303"/>
    <n v="1"/>
    <n v="68"/>
    <x v="4"/>
    <s v="10/2021"/>
    <s v="Newark Office Furniture"/>
    <n v="2"/>
    <s v="Newark Office Furniture - 1765"/>
    <x v="0"/>
    <x v="0"/>
  </r>
  <r>
    <n v="6932960"/>
    <n v="1"/>
    <x v="10"/>
    <n v="120"/>
    <n v="80"/>
    <n v="0"/>
    <n v="-18529.939999999999"/>
    <n v="0"/>
    <n v="-18529.939999999999"/>
    <n v="-6049.32"/>
    <n v="0"/>
    <n v="-12480.62"/>
    <n v="-6205.33"/>
    <n v="-156.01"/>
    <n v="303"/>
    <n v="1"/>
    <n v="68"/>
    <x v="4"/>
    <s v="10/2021"/>
    <s v="Energy Lane FFE"/>
    <n v="2"/>
    <s v="Energy Lane FFE - 1768"/>
    <x v="0"/>
    <x v="0"/>
  </r>
  <r>
    <n v="6933042"/>
    <n v="1"/>
    <x v="10"/>
    <n v="120"/>
    <n v="34"/>
    <n v="0"/>
    <n v="14658"/>
    <n v="0"/>
    <n v="14658"/>
    <n v="10423.469999999999"/>
    <n v="0"/>
    <n v="4234.53"/>
    <n v="10548.01"/>
    <n v="124.54"/>
    <n v="303"/>
    <n v="1"/>
    <n v="68"/>
    <x v="4"/>
    <s v="10/2021"/>
    <s v="Replace SL Sidewalks"/>
    <n v="2"/>
    <s v="Replace SL Sidewalks - 1198"/>
    <x v="0"/>
    <x v="0"/>
  </r>
  <r>
    <n v="6933054"/>
    <n v="1"/>
    <x v="10"/>
    <n v="84"/>
    <n v="23"/>
    <n v="0"/>
    <n v="4718.75"/>
    <n v="0"/>
    <n v="4718.75"/>
    <n v="3426.73"/>
    <n v="0"/>
    <n v="1292.02"/>
    <n v="3482.9"/>
    <n v="56.17"/>
    <n v="303"/>
    <n v="1"/>
    <n v="68"/>
    <x v="4"/>
    <s v="10/2021"/>
    <s v="Soundmasking system furniture for 2"/>
    <n v="2"/>
    <s v="Soundmasking system furniture for 2nd flr SL - 1363"/>
    <x v="0"/>
    <x v="0"/>
  </r>
  <r>
    <n v="6933062"/>
    <n v="1"/>
    <x v="10"/>
    <n v="120"/>
    <n v="81"/>
    <n v="0"/>
    <n v="14930.5"/>
    <n v="0"/>
    <n v="14930.5"/>
    <n v="4749.57"/>
    <n v="0"/>
    <n v="10180.93"/>
    <n v="4875.26"/>
    <n v="125.69"/>
    <n v="303"/>
    <n v="1"/>
    <n v="68"/>
    <x v="4"/>
    <s v="10/2021"/>
    <s v="Newark Office Furniture"/>
    <n v="2"/>
    <s v="Newark Office Furniture - 1773"/>
    <x v="0"/>
    <x v="0"/>
  </r>
  <r>
    <n v="6933199"/>
    <n v="1"/>
    <x v="10"/>
    <n v="120"/>
    <n v="82"/>
    <n v="0"/>
    <n v="5814"/>
    <n v="0"/>
    <n v="5814"/>
    <n v="1800.98"/>
    <n v="0"/>
    <n v="4013.02"/>
    <n v="1849.92"/>
    <n v="48.94"/>
    <n v="303"/>
    <n v="1"/>
    <n v="68"/>
    <x v="4"/>
    <s v="10/2021"/>
    <s v="Newark Office Furniture"/>
    <n v="2"/>
    <s v="Newark Office Furniture - 1780"/>
    <x v="0"/>
    <x v="0"/>
  </r>
  <r>
    <n v="6933200"/>
    <n v="1"/>
    <x v="10"/>
    <n v="120"/>
    <n v="86"/>
    <n v="0"/>
    <n v="2548.48"/>
    <n v="0"/>
    <n v="2548.48"/>
    <n v="704.28"/>
    <n v="0"/>
    <n v="1844.2"/>
    <n v="725.72"/>
    <n v="21.44"/>
    <n v="303"/>
    <n v="1"/>
    <n v="68"/>
    <x v="4"/>
    <s v="10/2021"/>
    <s v="Newark Office Furniture"/>
    <n v="2"/>
    <s v="Newark Office Furniture - 1804"/>
    <x v="0"/>
    <x v="0"/>
  </r>
  <r>
    <n v="6933226"/>
    <n v="1"/>
    <x v="10"/>
    <n v="120"/>
    <n v="19"/>
    <n v="0"/>
    <n v="8659.32"/>
    <n v="0"/>
    <n v="8659.32"/>
    <n v="7250.19"/>
    <n v="0"/>
    <n v="1409.13"/>
    <n v="7324.35"/>
    <n v="74.16"/>
    <n v="303"/>
    <n v="1"/>
    <n v="68"/>
    <x v="4"/>
    <s v="10/2021"/>
    <s v="7 Filing Cabinets"/>
    <n v="2"/>
    <s v="7 Filing Cabinets - 1156"/>
    <x v="0"/>
    <x v="0"/>
  </r>
  <r>
    <n v="6933336"/>
    <n v="1"/>
    <x v="10"/>
    <n v="120"/>
    <n v="34"/>
    <n v="0"/>
    <n v="19609"/>
    <n v="0"/>
    <n v="19609"/>
    <n v="13944.13"/>
    <n v="0"/>
    <n v="5664.87"/>
    <n v="14110.74"/>
    <n v="166.61"/>
    <n v="303"/>
    <n v="1"/>
    <n v="68"/>
    <x v="4"/>
    <s v="10/2021"/>
    <s v="Patio Replacement"/>
    <n v="2"/>
    <s v="Patio Replacement - 1199"/>
    <x v="0"/>
    <x v="0"/>
  </r>
  <r>
    <n v="6933374"/>
    <n v="1"/>
    <x v="10"/>
    <n v="84"/>
    <n v="26"/>
    <n v="0"/>
    <n v="17937.05"/>
    <n v="0"/>
    <n v="17937.05"/>
    <n v="12255.97"/>
    <n v="0"/>
    <n v="5681.08"/>
    <n v="12474.47"/>
    <n v="218.5"/>
    <n v="303"/>
    <n v="1"/>
    <n v="68"/>
    <x v="4"/>
    <s v="10/2021"/>
    <s v="Cambridge Noise Masking Sound Syste"/>
    <n v="2"/>
    <s v="Cambridge Noise Masking Sound System - 1481"/>
    <x v="0"/>
    <x v="0"/>
  </r>
  <r>
    <n v="6933473"/>
    <n v="1"/>
    <x v="10"/>
    <n v="120"/>
    <n v="79"/>
    <n v="0"/>
    <n v="102310"/>
    <n v="0"/>
    <n v="102310"/>
    <n v="34254.269999999997"/>
    <n v="0"/>
    <n v="68055.73"/>
    <n v="35115.74"/>
    <n v="861.47"/>
    <n v="303"/>
    <n v="1"/>
    <n v="68"/>
    <x v="4"/>
    <s v="10/2021"/>
    <s v="Newark Office Furniture"/>
    <n v="2"/>
    <s v="Newark Office Furniture - 1751"/>
    <x v="0"/>
    <x v="0"/>
  </r>
  <r>
    <n v="6933478"/>
    <n v="1"/>
    <x v="10"/>
    <n v="120"/>
    <n v="19"/>
    <n v="0"/>
    <n v="17269.23"/>
    <n v="0"/>
    <n v="17269.23"/>
    <n v="14459"/>
    <n v="0"/>
    <n v="2810.23"/>
    <n v="14606.91"/>
    <n v="147.91"/>
    <n v="303"/>
    <n v="1"/>
    <n v="68"/>
    <x v="4"/>
    <s v="10/2021"/>
    <s v="Office Furniture-Sergio Garrillos"/>
    <n v="2"/>
    <s v="Office Furniture-Sergio Garrillos - 1130"/>
    <x v="0"/>
    <x v="0"/>
  </r>
  <r>
    <n v="6933505"/>
    <n v="1"/>
    <x v="10"/>
    <n v="120"/>
    <n v="10"/>
    <n v="0"/>
    <n v="14149.18"/>
    <n v="0"/>
    <n v="14149.18"/>
    <n v="12926.43"/>
    <n v="0"/>
    <n v="1222.75"/>
    <n v="13048.71"/>
    <n v="122.28"/>
    <n v="303"/>
    <n v="1"/>
    <n v="68"/>
    <x v="4"/>
    <s v="10/2021"/>
    <s v="Compass Pointe Office Furn"/>
    <n v="2"/>
    <s v="Compass Pointe Office Furn - 1160"/>
    <x v="0"/>
    <x v="0"/>
  </r>
  <r>
    <n v="6933649"/>
    <n v="1"/>
    <x v="10"/>
    <n v="84"/>
    <n v="25"/>
    <n v="0"/>
    <n v="8664.94"/>
    <n v="0"/>
    <n v="8664.94"/>
    <n v="6086.07"/>
    <n v="0"/>
    <n v="2578.87"/>
    <n v="6189.22"/>
    <n v="103.15"/>
    <n v="303"/>
    <n v="1"/>
    <n v="68"/>
    <x v="4"/>
    <s v="10/2021"/>
    <s v="Breakroom &amp; Atruim Furniture at Sil"/>
    <n v="2"/>
    <s v="Breakroom &amp; Atruim Furniture at Silver Lake - 1442"/>
    <x v="0"/>
    <x v="0"/>
  </r>
  <r>
    <n v="6933653"/>
    <n v="1"/>
    <x v="10"/>
    <n v="120"/>
    <n v="86"/>
    <n v="0"/>
    <n v="-16938.03"/>
    <n v="0"/>
    <n v="-16938.03"/>
    <n v="-4681.24"/>
    <n v="0"/>
    <n v="-12256.79"/>
    <n v="-4823.76"/>
    <n v="-142.52000000000001"/>
    <n v="303"/>
    <n v="1"/>
    <n v="68"/>
    <x v="4"/>
    <s v="10/2021"/>
    <s v="Energy Lane FFE"/>
    <n v="2"/>
    <s v="Energy Lane FFE - 1803"/>
    <x v="0"/>
    <x v="0"/>
  </r>
  <r>
    <n v="6933657"/>
    <n v="1"/>
    <x v="10"/>
    <n v="60"/>
    <n v="5"/>
    <n v="0"/>
    <n v="12438"/>
    <n v="0"/>
    <n v="12438"/>
    <n v="11354.38"/>
    <n v="0"/>
    <n v="1083.6199999999999"/>
    <n v="11571.1"/>
    <n v="216.72"/>
    <n v="303"/>
    <n v="1"/>
    <n v="68"/>
    <x v="4"/>
    <s v="10/2021"/>
    <s v="Cambridge Noise Masking Syst at Com"/>
    <n v="2"/>
    <s v="Cambridge Noise Masking Syst at Compass Pointe - 1523"/>
    <x v="0"/>
    <x v="0"/>
  </r>
  <r>
    <n v="6933765"/>
    <n v="1"/>
    <x v="10"/>
    <n v="120"/>
    <n v="83"/>
    <n v="0"/>
    <n v="11534.5"/>
    <n v="0"/>
    <n v="11534.5"/>
    <n v="3476.65"/>
    <n v="0"/>
    <n v="8057.85"/>
    <n v="3573.73"/>
    <n v="97.08"/>
    <n v="303"/>
    <n v="1"/>
    <n v="68"/>
    <x v="4"/>
    <s v="10/2021"/>
    <s v="Newark Office Furniture"/>
    <n v="2"/>
    <s v="Newark Office Furniture - 1785"/>
    <x v="0"/>
    <x v="0"/>
  </r>
  <r>
    <n v="6933854"/>
    <n v="1"/>
    <x v="10"/>
    <n v="84"/>
    <n v="34"/>
    <n v="0"/>
    <n v="82147.13"/>
    <n v="0"/>
    <n v="82147.13"/>
    <n v="48897.08"/>
    <n v="0"/>
    <n v="33250.050000000003"/>
    <n v="49875.02"/>
    <n v="977.94"/>
    <n v="303"/>
    <n v="1"/>
    <n v="68"/>
    <x v="4"/>
    <s v="10/2021"/>
    <s v="CISCO phone system equip at Energy"/>
    <n v="2"/>
    <s v="CISCO phone system equip at Energy Lane - 1581"/>
    <x v="0"/>
    <x v="0"/>
  </r>
  <r>
    <n v="6933922"/>
    <n v="1"/>
    <x v="10"/>
    <n v="120"/>
    <n v="85"/>
    <n v="0"/>
    <n v="10999"/>
    <n v="0"/>
    <n v="10999"/>
    <n v="3131.71"/>
    <n v="0"/>
    <n v="7867.29"/>
    <n v="3224.27"/>
    <n v="92.56"/>
    <n v="303"/>
    <n v="1"/>
    <n v="68"/>
    <x v="4"/>
    <s v="10/2021"/>
    <s v="Newark Office Furniture"/>
    <n v="2"/>
    <s v="Newark Office Furniture - 1796"/>
    <x v="0"/>
    <x v="0"/>
  </r>
  <r>
    <n v="6933941"/>
    <n v="1"/>
    <x v="10"/>
    <n v="120"/>
    <n v="80"/>
    <n v="0"/>
    <n v="31928.82"/>
    <n v="0"/>
    <n v="31928.82"/>
    <n v="10423.549999999999"/>
    <n v="0"/>
    <n v="21505.27"/>
    <n v="10692.37"/>
    <n v="268.82"/>
    <n v="303"/>
    <n v="1"/>
    <n v="68"/>
    <x v="4"/>
    <s v="10/2021"/>
    <s v="Dover Stover/Energy Lane Office"/>
    <n v="2"/>
    <s v="Dover Stover/Energy Lane Office - 1770"/>
    <x v="0"/>
    <x v="0"/>
  </r>
  <r>
    <n v="6933949"/>
    <n v="1"/>
    <x v="10"/>
    <n v="120"/>
    <n v="79"/>
    <n v="0"/>
    <n v="388964.21"/>
    <n v="0"/>
    <n v="388964.21"/>
    <n v="130228.68"/>
    <n v="0"/>
    <n v="258735.53"/>
    <n v="133503.81"/>
    <n v="3275.13"/>
    <n v="303"/>
    <n v="1"/>
    <n v="68"/>
    <x v="4"/>
    <s v="10/2021"/>
    <s v="Energy Lane FFE"/>
    <n v="2"/>
    <s v="Energy Lane FFE - 1753"/>
    <x v="0"/>
    <x v="0"/>
  </r>
  <r>
    <n v="6934015"/>
    <n v="1"/>
    <x v="10"/>
    <n v="120"/>
    <n v="92"/>
    <n v="0"/>
    <n v="4385.91"/>
    <n v="0"/>
    <n v="4385.91"/>
    <n v="992.49"/>
    <n v="0"/>
    <n v="3393.42"/>
    <n v="1029.3800000000001"/>
    <n v="36.89"/>
    <n v="303"/>
    <n v="1"/>
    <n v="68"/>
    <x v="4"/>
    <s v="10/2021"/>
    <s v="Energy Lane FFE"/>
    <n v="2"/>
    <s v="Energy Lane FFE - 1831"/>
    <x v="0"/>
    <x v="0"/>
  </r>
  <r>
    <n v="6934016"/>
    <n v="1"/>
    <x v="10"/>
    <n v="120"/>
    <n v="98"/>
    <n v="0"/>
    <n v="7252.01"/>
    <n v="0"/>
    <n v="7252.01"/>
    <n v="1278.05"/>
    <n v="0"/>
    <n v="5973.96"/>
    <n v="1339.01"/>
    <n v="60.96"/>
    <n v="303"/>
    <n v="1"/>
    <n v="68"/>
    <x v="4"/>
    <s v="10/2021"/>
    <s v="Energy Lane FFE"/>
    <n v="2"/>
    <s v="Energy Lane FFE - 1851"/>
    <x v="0"/>
    <x v="0"/>
  </r>
  <r>
    <n v="6934037"/>
    <n v="1"/>
    <x v="10"/>
    <n v="120"/>
    <n v="95"/>
    <n v="0"/>
    <n v="29532.95"/>
    <n v="0"/>
    <n v="29532.95"/>
    <n v="5943.98"/>
    <n v="0"/>
    <n v="23588.97"/>
    <n v="6192.29"/>
    <n v="248.31"/>
    <n v="303"/>
    <n v="1"/>
    <n v="68"/>
    <x v="4"/>
    <s v="10/2021"/>
    <s v="Energy Lane FFE"/>
    <n v="2"/>
    <s v="Energy Lane FFE - 1841"/>
    <x v="0"/>
    <x v="0"/>
  </r>
  <r>
    <n v="6934038"/>
    <n v="1"/>
    <x v="10"/>
    <n v="120"/>
    <n v="96"/>
    <n v="0"/>
    <n v="4824.55"/>
    <n v="0"/>
    <n v="4824.55"/>
    <n v="930.75"/>
    <n v="0"/>
    <n v="3893.8"/>
    <n v="971.31"/>
    <n v="40.56"/>
    <n v="303"/>
    <n v="1"/>
    <n v="68"/>
    <x v="4"/>
    <s v="10/2021"/>
    <s v="Energy Lane FFE"/>
    <n v="2"/>
    <s v="Energy Lane FFE - 1843"/>
    <x v="0"/>
    <x v="0"/>
  </r>
  <r>
    <n v="6934047"/>
    <n v="1"/>
    <x v="10"/>
    <n v="120"/>
    <n v="88"/>
    <n v="0"/>
    <n v="3574"/>
    <n v="0"/>
    <n v="3574"/>
    <n v="928.15"/>
    <n v="0"/>
    <n v="2645.85"/>
    <n v="958.22"/>
    <n v="30.07"/>
    <n v="303"/>
    <n v="1"/>
    <n v="68"/>
    <x v="4"/>
    <s v="10/2021"/>
    <s v="Newark Office Furniture"/>
    <n v="2"/>
    <s v="Newark Office Furniture - 1812"/>
    <x v="0"/>
    <x v="0"/>
  </r>
  <r>
    <n v="17729244"/>
    <n v="1"/>
    <x v="10"/>
    <n v="120"/>
    <n v="114"/>
    <n v="0"/>
    <n v="89857.74"/>
    <n v="0"/>
    <n v="89857.74"/>
    <n v="4277.37"/>
    <n v="0"/>
    <n v="85580.37"/>
    <n v="5028.08"/>
    <n v="750.71"/>
    <n v="303"/>
    <n v="1"/>
    <n v="68"/>
    <x v="4"/>
    <s v="10/2021"/>
    <s v="CU20240111   COLO Firewall Replacem"/>
    <n v="2"/>
    <s v="CU20240111   COLO Firewall Replacement"/>
    <x v="0"/>
    <x v="0"/>
  </r>
  <r>
    <n v="17729247"/>
    <n v="1"/>
    <x v="10"/>
    <n v="120"/>
    <n v="114"/>
    <n v="0"/>
    <n v="30573.07"/>
    <n v="0"/>
    <n v="30573.07"/>
    <n v="1528.68"/>
    <n v="0"/>
    <n v="29044.39"/>
    <n v="1783.46"/>
    <n v="254.78"/>
    <n v="303"/>
    <n v="1"/>
    <n v="68"/>
    <x v="4"/>
    <s v="10/2021"/>
    <s v="CU20240112   Failed Equip Remote Si"/>
    <n v="2"/>
    <s v="CU20240112   Failed Equip Remote Sites"/>
    <x v="0"/>
    <x v="0"/>
  </r>
  <r>
    <n v="2272871"/>
    <n v="1"/>
    <x v="10"/>
    <n v="60"/>
    <n v="47"/>
    <n v="0"/>
    <n v="11884.06"/>
    <n v="0"/>
    <n v="11884.06"/>
    <n v="2574.91"/>
    <n v="0"/>
    <n v="9309.15"/>
    <n v="2772.98"/>
    <n v="198.07"/>
    <n v="304"/>
    <n v="1"/>
    <n v="69"/>
    <x v="5"/>
    <s v="10/2021"/>
    <s v="Computer Purchase 01"/>
    <n v="2"/>
    <s v="Computer Purchase 01"/>
    <x v="0"/>
    <x v="0"/>
  </r>
  <r>
    <n v="2272876"/>
    <n v="1"/>
    <x v="10"/>
    <n v="60"/>
    <n v="48"/>
    <n v="0"/>
    <n v="115992.24"/>
    <n v="0"/>
    <n v="115992.24"/>
    <n v="16977.38"/>
    <n v="0"/>
    <n v="99014.86"/>
    <n v="19040.189999999999"/>
    <n v="2062.81"/>
    <n v="304"/>
    <n v="1"/>
    <n v="69"/>
    <x v="5"/>
    <s v="10/2021"/>
    <s v="CU20240114 - Computer Purchase 02"/>
    <n v="2"/>
    <s v="CU20240114 - Computer Purchase 02"/>
    <x v="0"/>
    <x v="0"/>
  </r>
  <r>
    <n v="6932890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4"/>
    <x v="0"/>
    <x v="0"/>
  </r>
  <r>
    <n v="6932891"/>
    <n v="1"/>
    <x v="10"/>
    <n v="60"/>
    <n v="11"/>
    <n v="0"/>
    <n v="886.59"/>
    <n v="0"/>
    <n v="886.59"/>
    <n v="718.23"/>
    <n v="0"/>
    <n v="168.36"/>
    <n v="733.54"/>
    <n v="15.31"/>
    <n v="304"/>
    <n v="1"/>
    <n v="69"/>
    <x v="5"/>
    <s v="10/2021"/>
    <s v="Laptop, (1) Dell E5470 Lattitude"/>
    <n v="2"/>
    <s v="Laptop, (1) Dell E5470 Lattitude - 1622"/>
    <x v="0"/>
    <x v="0"/>
  </r>
  <r>
    <n v="6932892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7"/>
    <x v="0"/>
    <x v="0"/>
  </r>
  <r>
    <n v="6932893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s v="Laptop, (1) Dell E5470 Lattitude"/>
    <n v="2"/>
    <s v="Laptop, (1) Dell E5470 Lattitude - 1642"/>
    <x v="0"/>
    <x v="0"/>
  </r>
  <r>
    <n v="6932901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6"/>
    <x v="0"/>
    <x v="0"/>
  </r>
  <r>
    <n v="6932906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8"/>
    <x v="0"/>
    <x v="0"/>
  </r>
  <r>
    <n v="6932918"/>
    <n v="1"/>
    <x v="10"/>
    <n v="60"/>
    <n v="26"/>
    <n v="0"/>
    <n v="1560"/>
    <n v="0"/>
    <n v="1560"/>
    <n v="868.27"/>
    <n v="0"/>
    <n v="691.73"/>
    <n v="894.88"/>
    <n v="26.61"/>
    <n v="304"/>
    <n v="1"/>
    <n v="69"/>
    <x v="5"/>
    <s v="10/2021"/>
    <s v="Network Upgrades"/>
    <n v="2"/>
    <s v="Network Upgrades - 1805"/>
    <x v="0"/>
    <x v="0"/>
  </r>
  <r>
    <n v="6932923"/>
    <n v="1"/>
    <x v="10"/>
    <n v="60"/>
    <n v="14"/>
    <n v="0"/>
    <n v="16104"/>
    <n v="0"/>
    <n v="16104"/>
    <n v="12225.22"/>
    <n v="0"/>
    <n v="3878.78"/>
    <n v="12502.28"/>
    <n v="277.06"/>
    <n v="304"/>
    <n v="1"/>
    <n v="69"/>
    <x v="5"/>
    <s v="10/2021"/>
    <s v="Laptops, (10) Dell CTO 7480"/>
    <n v="2"/>
    <s v="Laptops, (10) Dell CTO 7480 - 1726"/>
    <x v="0"/>
    <x v="0"/>
  </r>
  <r>
    <n v="6932924"/>
    <n v="1"/>
    <x v="10"/>
    <n v="60"/>
    <n v="17"/>
    <n v="0"/>
    <n v="6524.82"/>
    <n v="0"/>
    <n v="6524.82"/>
    <n v="4621.76"/>
    <n v="0"/>
    <n v="1903.06"/>
    <n v="4733.7"/>
    <n v="111.94"/>
    <n v="304"/>
    <n v="1"/>
    <n v="69"/>
    <x v="5"/>
    <s v="10/2021"/>
    <s v="Laptops, (4) Dell CTO 7480"/>
    <n v="2"/>
    <s v="Laptops, (4) Dell CTO 7480 - 1739"/>
    <x v="0"/>
    <x v="0"/>
  </r>
  <r>
    <n v="6932931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s v="PC, (1) Dell Opti 5040 desktop comp"/>
    <n v="2"/>
    <s v="PC, (1) Dell Opti 5040 desktop computer - 1661"/>
    <x v="0"/>
    <x v="0"/>
  </r>
  <r>
    <n v="6932933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49"/>
    <x v="0"/>
    <x v="0"/>
  </r>
  <r>
    <n v="6932934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s v="PC, (1) Dell Opti 5040 desktop comp"/>
    <n v="2"/>
    <s v="PC, (1) Dell Opti 5040 desktop computer - 1667"/>
    <x v="0"/>
    <x v="0"/>
  </r>
  <r>
    <n v="6932935"/>
    <n v="1"/>
    <x v="10"/>
    <n v="60"/>
    <n v="11"/>
    <n v="0"/>
    <n v="1184.1500000000001"/>
    <n v="0"/>
    <n v="1184.1500000000001"/>
    <n v="959.29"/>
    <n v="0"/>
    <n v="224.86"/>
    <n v="979.73"/>
    <n v="20.440000000000001"/>
    <n v="304"/>
    <n v="1"/>
    <n v="69"/>
    <x v="5"/>
    <s v="10/2021"/>
    <s v="PC, (1) Dell Opti 5040 desktop comp"/>
    <n v="2"/>
    <s v="PC, (1) Dell Opti 5040 desktop computer - 1670"/>
    <x v="0"/>
    <x v="0"/>
  </r>
  <r>
    <n v="6932938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54"/>
    <x v="0"/>
    <x v="0"/>
  </r>
  <r>
    <n v="6932939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s v="Monitor, (1) Dell P2217 22 inch"/>
    <n v="2"/>
    <s v="Monitor, (1) Dell P2217 22 inch - 1591"/>
    <x v="0"/>
    <x v="0"/>
  </r>
  <r>
    <n v="6932940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7"/>
    <x v="0"/>
    <x v="0"/>
  </r>
  <r>
    <n v="6932949"/>
    <n v="1"/>
    <x v="10"/>
    <n v="60"/>
    <n v="12"/>
    <n v="0"/>
    <n v="1160.28"/>
    <n v="0"/>
    <n v="1160.28"/>
    <n v="920.22"/>
    <n v="0"/>
    <n v="240.06"/>
    <n v="940.22"/>
    <n v="20"/>
    <n v="304"/>
    <n v="1"/>
    <n v="69"/>
    <x v="5"/>
    <s v="10/2021"/>
    <s v="(4) Dell Docking station WD15 w/180"/>
    <n v="2"/>
    <s v="(4) Dell Docking station WD15 w/180w adapter - 1708"/>
    <x v="0"/>
    <x v="0"/>
  </r>
  <r>
    <n v="6932953"/>
    <n v="1"/>
    <x v="10"/>
    <n v="60"/>
    <n v="17"/>
    <n v="0"/>
    <n v="5413.56"/>
    <n v="0"/>
    <n v="5413.56"/>
    <n v="3834.6"/>
    <n v="0"/>
    <n v="1578.96"/>
    <n v="3927.48"/>
    <n v="92.88"/>
    <n v="304"/>
    <n v="1"/>
    <n v="69"/>
    <x v="5"/>
    <s v="10/2021"/>
    <s v="Computer Purchase 2017-03 in 2018"/>
    <n v="2"/>
    <s v="Computer Purchase 2017-03 in 2018 - 1734"/>
    <x v="0"/>
    <x v="0"/>
  </r>
  <r>
    <n v="6932958"/>
    <n v="1"/>
    <x v="10"/>
    <n v="60"/>
    <n v="26"/>
    <n v="0"/>
    <n v="106797.91"/>
    <n v="0"/>
    <n v="106797.91"/>
    <n v="59442.55"/>
    <n v="0"/>
    <n v="47355.360000000001"/>
    <n v="61263.91"/>
    <n v="1821.3600000000001"/>
    <n v="304"/>
    <n v="1"/>
    <n v="69"/>
    <x v="5"/>
    <s v="10/2021"/>
    <s v="Computer Purchases"/>
    <n v="2"/>
    <s v="Computer Purchases - 1806"/>
    <x v="0"/>
    <x v="0"/>
  </r>
  <r>
    <n v="6932961"/>
    <n v="1"/>
    <x v="10"/>
    <n v="60"/>
    <n v="17"/>
    <n v="0"/>
    <n v="45505.36"/>
    <n v="0"/>
    <n v="45505.36"/>
    <n v="32232.97"/>
    <n v="0"/>
    <n v="13272.39"/>
    <n v="33013.699999999997"/>
    <n v="780.73"/>
    <n v="304"/>
    <n v="1"/>
    <n v="69"/>
    <x v="5"/>
    <s v="10/2021"/>
    <s v="Energy Lane Network Firewall"/>
    <n v="2"/>
    <s v="Energy Lane Network Firewall - 1733"/>
    <x v="0"/>
    <x v="0"/>
  </r>
  <r>
    <n v="6932968"/>
    <n v="1"/>
    <x v="10"/>
    <n v="60"/>
    <n v="16"/>
    <n v="0"/>
    <n v="3162.52"/>
    <n v="0"/>
    <n v="3162.52"/>
    <n v="2293.64"/>
    <n v="0"/>
    <n v="868.88"/>
    <n v="2347.9499999999998"/>
    <n v="54.31"/>
    <n v="304"/>
    <n v="1"/>
    <n v="69"/>
    <x v="5"/>
    <s v="10/2021"/>
    <s v="CISCO CAT WS-C2960X-48FPS-L Network"/>
    <n v="2"/>
    <s v="CISCO CAT WS-C2960X-48FPS-L Network refresh project - 1728"/>
    <x v="0"/>
    <x v="0"/>
  </r>
  <r>
    <n v="6932969"/>
    <n v="1"/>
    <x v="10"/>
    <n v="60"/>
    <n v="19"/>
    <n v="0"/>
    <n v="39420.15"/>
    <n v="0"/>
    <n v="39420.15"/>
    <n v="26590.31"/>
    <n v="0"/>
    <n v="12829.84"/>
    <n v="27265.56"/>
    <n v="675.25"/>
    <n v="304"/>
    <n v="1"/>
    <n v="69"/>
    <x v="5"/>
    <s v="10/2021"/>
    <s v="CISCO CAT WS-C2960X-48FPS-L Network"/>
    <n v="2"/>
    <s v="CISCO CAT WS-C2960X-48FPS-L Network refresh project - 1756"/>
    <x v="0"/>
    <x v="0"/>
  </r>
  <r>
    <n v="6933007"/>
    <n v="1"/>
    <x v="10"/>
    <n v="60"/>
    <n v="16"/>
    <n v="0"/>
    <n v="16200"/>
    <n v="0"/>
    <n v="16200"/>
    <n v="11749.06"/>
    <n v="0"/>
    <n v="4450.9399999999996"/>
    <n v="12027.24"/>
    <n v="278.18"/>
    <n v="304"/>
    <n v="1"/>
    <n v="69"/>
    <x v="5"/>
    <s v="10/2021"/>
    <s v="Citrix Netscaler VPX 100 Load Balan"/>
    <n v="2"/>
    <s v="Citrix Netscaler VPX 100 Load Balancer - 1730"/>
    <x v="0"/>
    <x v="0"/>
  </r>
  <r>
    <n v="6933021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s v="Laptop, (1) Dell E5470 Lattitude"/>
    <n v="2"/>
    <s v="Laptop, (1) Dell E5470 Lattitude - 1608"/>
    <x v="0"/>
    <x v="0"/>
  </r>
  <r>
    <n v="6933023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8"/>
    <x v="0"/>
    <x v="0"/>
  </r>
  <r>
    <n v="6933024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9"/>
    <x v="0"/>
    <x v="0"/>
  </r>
  <r>
    <n v="6933025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s v="Laptop, (1) Dell E5470 Lattitude"/>
    <n v="2"/>
    <s v="Laptop, (1) Dell E5470 Lattitude - 1641"/>
    <x v="0"/>
    <x v="0"/>
  </r>
  <r>
    <n v="6933026"/>
    <n v="1"/>
    <x v="10"/>
    <n v="60"/>
    <n v="11"/>
    <n v="0"/>
    <n v="966.99"/>
    <n v="0"/>
    <n v="966.99"/>
    <n v="783.35"/>
    <n v="0"/>
    <n v="183.64"/>
    <n v="800.04"/>
    <n v="16.690000000000001"/>
    <n v="304"/>
    <n v="1"/>
    <n v="69"/>
    <x v="5"/>
    <s v="10/2021"/>
    <s v="Laptop, (1) Dell E5470 Lattitude"/>
    <n v="2"/>
    <s v="Laptop, (1) Dell E5470 Lattitude - 1659"/>
    <x v="0"/>
    <x v="0"/>
  </r>
  <r>
    <n v="6933032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600"/>
    <x v="0"/>
    <x v="0"/>
  </r>
  <r>
    <n v="6933033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7"/>
    <x v="0"/>
    <x v="0"/>
  </r>
  <r>
    <n v="6933038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s v="Laptop, (1) Dell E7270 Lattitude"/>
    <n v="2"/>
    <s v="Laptop, (1) Dell E7270 Lattitude - 1603"/>
    <x v="0"/>
    <x v="0"/>
  </r>
  <r>
    <n v="6933039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s v="Laptop, (1) Dell E7270 Lattitude"/>
    <n v="2"/>
    <s v="Laptop, (1) Dell E7270 Lattitude - 1604"/>
    <x v="0"/>
    <x v="0"/>
  </r>
  <r>
    <n v="6933040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2"/>
    <x v="0"/>
    <x v="0"/>
  </r>
  <r>
    <n v="6933045"/>
    <n v="1"/>
    <x v="10"/>
    <n v="60"/>
    <n v="17"/>
    <n v="0"/>
    <n v="930"/>
    <n v="0"/>
    <n v="930"/>
    <n v="658.77"/>
    <n v="0"/>
    <n v="271.23"/>
    <n v="674.72"/>
    <n v="15.950000000000001"/>
    <n v="304"/>
    <n v="1"/>
    <n v="69"/>
    <x v="5"/>
    <s v="10/2021"/>
    <s v="Monitor, (6) Dell P2217 22 inch"/>
    <n v="2"/>
    <s v="Monitor, (6) Dell P2217 22 inch - 1735"/>
    <x v="0"/>
    <x v="0"/>
  </r>
  <r>
    <n v="6933048"/>
    <n v="1"/>
    <x v="10"/>
    <n v="60"/>
    <n v="12"/>
    <n v="0"/>
    <n v="1425.56"/>
    <n v="0"/>
    <n v="1425.56"/>
    <n v="1130.6400000000001"/>
    <n v="0"/>
    <n v="294.92"/>
    <n v="1155.22"/>
    <n v="24.580000000000002"/>
    <n v="304"/>
    <n v="1"/>
    <n v="69"/>
    <x v="5"/>
    <s v="10/2021"/>
    <s v="Monitor, (8) Dell P2217 22 inch"/>
    <n v="2"/>
    <s v="Monitor, (8) Dell P2217 22 inch - 1707"/>
    <x v="0"/>
    <x v="0"/>
  </r>
  <r>
    <n v="6933064"/>
    <n v="1"/>
    <x v="10"/>
    <n v="60"/>
    <n v="12"/>
    <n v="0"/>
    <n v="75707.360000000001"/>
    <n v="0"/>
    <n v="75707.360000000001"/>
    <n v="60229.81"/>
    <n v="0"/>
    <n v="15477.55"/>
    <n v="61519.61"/>
    <n v="1289.8"/>
    <n v="304"/>
    <n v="1"/>
    <n v="69"/>
    <x v="5"/>
    <s v="10/2021"/>
    <s v="Middletown Office IT Equipment - 11"/>
    <n v="2"/>
    <s v="Middletown Office IT Equipment - 114 Sandhill Drive - 1713"/>
    <x v="0"/>
    <x v="0"/>
  </r>
  <r>
    <n v="6933065"/>
    <n v="1"/>
    <x v="10"/>
    <n v="60"/>
    <n v="12"/>
    <n v="0"/>
    <n v="1940.15"/>
    <n v="0"/>
    <n v="1940.15"/>
    <n v="1552.13"/>
    <n v="0"/>
    <n v="388.02"/>
    <n v="1584.46"/>
    <n v="32.33"/>
    <n v="304"/>
    <n v="1"/>
    <n v="69"/>
    <x v="5"/>
    <s v="10/2021"/>
    <s v="Middletown Office Telephone system"/>
    <n v="2"/>
    <s v="Middletown Office Telephone system - 114 Sandhill Drive - 1715"/>
    <x v="0"/>
    <x v="0"/>
  </r>
  <r>
    <n v="6933070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47"/>
    <x v="0"/>
    <x v="0"/>
  </r>
  <r>
    <n v="6933071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50"/>
    <x v="0"/>
    <x v="0"/>
  </r>
  <r>
    <n v="6933124"/>
    <n v="1"/>
    <x v="10"/>
    <n v="60"/>
    <n v="12"/>
    <n v="0"/>
    <n v="1669.99"/>
    <n v="0"/>
    <n v="1669.99"/>
    <n v="1324.45"/>
    <n v="0"/>
    <n v="345.54"/>
    <n v="1353.24"/>
    <n v="28.79"/>
    <n v="304"/>
    <n v="1"/>
    <n v="69"/>
    <x v="5"/>
    <s v="10/2021"/>
    <s v="CISCO Smartnet 24x7x4 -iRouter refr"/>
    <n v="2"/>
    <s v="CISCO Smartnet 24x7x4 -iRouter refresh - 1702"/>
    <x v="0"/>
    <x v="0"/>
  </r>
  <r>
    <n v="6933149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s v="Laptop, (1) Dell E5470 Lattitude"/>
    <n v="2"/>
    <s v="Laptop, (1) Dell E5470 Lattitude - 1611"/>
    <x v="0"/>
    <x v="0"/>
  </r>
  <r>
    <n v="6933150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3"/>
    <x v="0"/>
    <x v="0"/>
  </r>
  <r>
    <n v="6933151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45"/>
    <x v="0"/>
    <x v="0"/>
  </r>
  <r>
    <n v="6933157"/>
    <n v="1"/>
    <x v="10"/>
    <n v="60"/>
    <n v="17"/>
    <n v="0"/>
    <n v="3024.56"/>
    <n v="0"/>
    <n v="3024.56"/>
    <n v="2142.36"/>
    <n v="0"/>
    <n v="882.2"/>
    <n v="2194.25"/>
    <n v="51.89"/>
    <n v="304"/>
    <n v="1"/>
    <n v="69"/>
    <x v="5"/>
    <s v="10/2021"/>
    <s v="PC, (3) Dell CTO 5050 Desktop compu"/>
    <n v="2"/>
    <s v="PC, (3) Dell CTO 5050 Desktop computers - 1740"/>
    <x v="0"/>
    <x v="0"/>
  </r>
  <r>
    <n v="6933163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9"/>
    <x v="0"/>
    <x v="0"/>
  </r>
  <r>
    <n v="6933164"/>
    <n v="1"/>
    <x v="10"/>
    <n v="60"/>
    <n v="11"/>
    <n v="0"/>
    <n v="285.64999999999998"/>
    <n v="0"/>
    <n v="285.64999999999998"/>
    <n v="231.39"/>
    <n v="0"/>
    <n v="54.26"/>
    <n v="236.32"/>
    <n v="4.93"/>
    <n v="304"/>
    <n v="1"/>
    <n v="69"/>
    <x v="5"/>
    <s v="10/2021"/>
    <s v="Printer, (1) HP Color LJ Pro M452DN"/>
    <n v="2"/>
    <s v="Printer, (1) HP Color LJ Pro M452DN - 1682"/>
    <x v="0"/>
    <x v="0"/>
  </r>
  <r>
    <n v="6933168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s v="Laptop, (1) Dell E7270 Lattitude"/>
    <n v="2"/>
    <s v="Laptop, (1) Dell E7270 Lattitude - 1602"/>
    <x v="0"/>
    <x v="0"/>
  </r>
  <r>
    <n v="6933169"/>
    <n v="1"/>
    <x v="10"/>
    <n v="60"/>
    <n v="11"/>
    <n v="0"/>
    <n v="217.52"/>
    <n v="0"/>
    <n v="217.52"/>
    <n v="176.21"/>
    <n v="0"/>
    <n v="41.31"/>
    <n v="179.97"/>
    <n v="3.7600000000000002"/>
    <n v="304"/>
    <n v="1"/>
    <n v="69"/>
    <x v="5"/>
    <s v="10/2021"/>
    <s v="Monitor, (1) Dell P2217 22 inch"/>
    <n v="2"/>
    <s v="Monitor, (1) Dell P2217 22 inch - 1658"/>
    <x v="0"/>
    <x v="0"/>
  </r>
  <r>
    <n v="693317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2"/>
    <x v="0"/>
    <x v="0"/>
  </r>
  <r>
    <n v="6933171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5"/>
    <x v="0"/>
    <x v="0"/>
  </r>
  <r>
    <n v="6933173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6"/>
    <x v="0"/>
    <x v="0"/>
  </r>
  <r>
    <n v="6933174"/>
    <n v="1"/>
    <x v="10"/>
    <n v="60"/>
    <n v="17"/>
    <n v="0"/>
    <n v="1550"/>
    <n v="0"/>
    <n v="1550"/>
    <n v="1097.8900000000001"/>
    <n v="0"/>
    <n v="452.11"/>
    <n v="1124.48"/>
    <n v="26.59"/>
    <n v="304"/>
    <n v="1"/>
    <n v="69"/>
    <x v="5"/>
    <s v="10/2021"/>
    <s v="Monitor, (10) Dell P2217 22 inch"/>
    <n v="2"/>
    <s v="Monitor, (10) Dell P2217 22 inch - 1736"/>
    <x v="0"/>
    <x v="0"/>
  </r>
  <r>
    <n v="6933175"/>
    <n v="1"/>
    <x v="10"/>
    <n v="60"/>
    <n v="17"/>
    <n v="0"/>
    <n v="2480"/>
    <n v="0"/>
    <n v="2480"/>
    <n v="1756.68"/>
    <n v="0"/>
    <n v="723.32"/>
    <n v="1799.23"/>
    <n v="42.550000000000004"/>
    <n v="304"/>
    <n v="1"/>
    <n v="69"/>
    <x v="5"/>
    <s v="10/2021"/>
    <s v="Monitor, (16) Dell P2217 22 inch"/>
    <n v="2"/>
    <s v="Monitor, (16) Dell P2217 22 inch - 1737"/>
    <x v="0"/>
    <x v="0"/>
  </r>
  <r>
    <n v="6933176"/>
    <n v="1"/>
    <x v="10"/>
    <n v="60"/>
    <n v="17"/>
    <n v="0"/>
    <n v="707.84"/>
    <n v="0"/>
    <n v="707.84"/>
    <n v="501.38"/>
    <n v="0"/>
    <n v="206.46"/>
    <n v="513.52"/>
    <n v="12.14"/>
    <n v="304"/>
    <n v="1"/>
    <n v="69"/>
    <x v="5"/>
    <s v="10/2021"/>
    <s v="Monitor, (4) Dell P2217 22 inch"/>
    <n v="2"/>
    <s v="Monitor, (4) Dell P2217 22 inch - 1738"/>
    <x v="0"/>
    <x v="0"/>
  </r>
  <r>
    <n v="6933186"/>
    <n v="1"/>
    <x v="10"/>
    <n v="60"/>
    <n v="22"/>
    <n v="0"/>
    <n v="4945.74"/>
    <n v="0"/>
    <n v="4945.74"/>
    <n v="3085.77"/>
    <n v="0"/>
    <n v="1859.97"/>
    <n v="3170.31"/>
    <n v="84.54"/>
    <n v="304"/>
    <n v="1"/>
    <n v="69"/>
    <x v="5"/>
    <s v="10/2021"/>
    <s v="Network Upgrades"/>
    <n v="2"/>
    <s v="Network Upgrades - 1783"/>
    <x v="0"/>
    <x v="0"/>
  </r>
  <r>
    <n v="6933187"/>
    <n v="1"/>
    <x v="10"/>
    <n v="60"/>
    <n v="24"/>
    <n v="0"/>
    <n v="26342.5"/>
    <n v="0"/>
    <n v="26342.5"/>
    <n v="15548.5"/>
    <n v="0"/>
    <n v="10794"/>
    <n v="15998.25"/>
    <n v="449.75"/>
    <n v="304"/>
    <n v="1"/>
    <n v="69"/>
    <x v="5"/>
    <s v="10/2021"/>
    <s v="Network Upgrades"/>
    <n v="2"/>
    <s v="Network Upgrades - 1792"/>
    <x v="0"/>
    <x v="0"/>
  </r>
  <r>
    <n v="6933201"/>
    <n v="1"/>
    <x v="10"/>
    <n v="60"/>
    <n v="20"/>
    <n v="0"/>
    <n v="5540"/>
    <n v="0"/>
    <n v="5540"/>
    <n v="3643.44"/>
    <n v="0"/>
    <n v="1896.56"/>
    <n v="3738.27"/>
    <n v="94.83"/>
    <n v="304"/>
    <n v="1"/>
    <n v="69"/>
    <x v="5"/>
    <s v="10/2021"/>
    <s v="Newark Office IT"/>
    <n v="2"/>
    <s v="Newark Office IT - 1767"/>
    <x v="0"/>
    <x v="0"/>
  </r>
  <r>
    <n v="6933202"/>
    <n v="1"/>
    <x v="10"/>
    <n v="60"/>
    <n v="12"/>
    <n v="0"/>
    <n v="3516.35"/>
    <n v="0"/>
    <n v="3516.35"/>
    <n v="2788.85"/>
    <n v="0"/>
    <n v="727.5"/>
    <n v="2849.47"/>
    <n v="60.620000000000005"/>
    <n v="304"/>
    <n v="1"/>
    <n v="69"/>
    <x v="5"/>
    <s v="10/2021"/>
    <s v="Switch, (1) Cisco Catalyst 2960X 48"/>
    <n v="2"/>
    <s v="Switch, (1) Cisco Catalyst 2960X 48 port ethernet - 1695"/>
    <x v="0"/>
    <x v="0"/>
  </r>
  <r>
    <n v="6933203"/>
    <n v="1"/>
    <x v="10"/>
    <n v="60"/>
    <n v="14"/>
    <n v="0"/>
    <n v="3338.86"/>
    <n v="0"/>
    <n v="3338.86"/>
    <n v="2534.63"/>
    <n v="0"/>
    <n v="804.23"/>
    <n v="2592.0700000000002"/>
    <n v="57.44"/>
    <n v="304"/>
    <n v="1"/>
    <n v="69"/>
    <x v="5"/>
    <s v="10/2021"/>
    <s v="Tablet, (1) Dell CTO 7202 latitude"/>
    <n v="2"/>
    <s v="Tablet, (1) Dell CTO 7202 latitude rugged tablet w/docking - 1725"/>
    <x v="0"/>
    <x v="0"/>
  </r>
  <r>
    <n v="6933210"/>
    <n v="1"/>
    <x v="10"/>
    <n v="60"/>
    <n v="11"/>
    <n v="0"/>
    <n v="1095.81"/>
    <n v="0"/>
    <n v="1095.81"/>
    <n v="887.74"/>
    <n v="0"/>
    <n v="208.07"/>
    <n v="906.66"/>
    <n v="18.920000000000002"/>
    <n v="304"/>
    <n v="1"/>
    <n v="69"/>
    <x v="5"/>
    <s v="10/2021"/>
    <s v="PC, (1) Dell Opti 5040 desktop comp"/>
    <n v="2"/>
    <s v="PC, (1) Dell Opti 5040 desktop computer - 1664"/>
    <x v="0"/>
    <x v="0"/>
  </r>
  <r>
    <n v="6933214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53"/>
    <x v="0"/>
    <x v="0"/>
  </r>
  <r>
    <n v="6933215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s v="Monitor, (1) Dell P2217 22 inch"/>
    <n v="2"/>
    <s v="Monitor, (1) Dell P2217 22 inch - 1588"/>
    <x v="0"/>
    <x v="0"/>
  </r>
  <r>
    <n v="6933216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s v="Monitor, (1) Dell P2217 22 inch"/>
    <n v="2"/>
    <s v="Monitor, (1) Dell P2217 22 inch - 1589"/>
    <x v="0"/>
    <x v="0"/>
  </r>
  <r>
    <n v="6933217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4"/>
    <x v="0"/>
    <x v="0"/>
  </r>
  <r>
    <n v="6933218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5"/>
    <x v="0"/>
    <x v="0"/>
  </r>
  <r>
    <n v="6933219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7"/>
    <x v="0"/>
    <x v="0"/>
  </r>
  <r>
    <n v="6933220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8"/>
    <x v="0"/>
    <x v="0"/>
  </r>
  <r>
    <n v="6933236"/>
    <n v="1"/>
    <x v="10"/>
    <n v="60"/>
    <n v="12"/>
    <n v="0"/>
    <n v="50079.21"/>
    <n v="0"/>
    <n v="50079.21"/>
    <n v="39668.04"/>
    <n v="0"/>
    <n v="10411.17"/>
    <n v="40535.64"/>
    <n v="867.6"/>
    <n v="304"/>
    <n v="1"/>
    <n v="69"/>
    <x v="5"/>
    <s v="10/2021"/>
    <s v="Computer Purchase 2017-03"/>
    <n v="2"/>
    <s v="Computer Purchase 2017-03 - 1703"/>
    <x v="0"/>
    <x v="0"/>
  </r>
  <r>
    <n v="6933244"/>
    <n v="1"/>
    <x v="10"/>
    <n v="60"/>
    <n v="14"/>
    <n v="0"/>
    <n v="941.55"/>
    <n v="0"/>
    <n v="941.55"/>
    <n v="714.79"/>
    <n v="0"/>
    <n v="226.76"/>
    <n v="730.99"/>
    <n v="16.2"/>
    <n v="304"/>
    <n v="1"/>
    <n v="69"/>
    <x v="5"/>
    <s v="10/2021"/>
    <s v="Computer, (1) Dell CTO 5050"/>
    <n v="2"/>
    <s v="Computer, (1) Dell CTO 5050 - 1724"/>
    <x v="0"/>
    <x v="0"/>
  </r>
  <r>
    <n v="6933285"/>
    <n v="1"/>
    <x v="10"/>
    <n v="60"/>
    <n v="1"/>
    <n v="0"/>
    <n v="826.97"/>
    <n v="0"/>
    <n v="826.97"/>
    <n v="813.19"/>
    <n v="0"/>
    <n v="13.78"/>
    <n v="826.97"/>
    <n v="13.780000000000001"/>
    <n v="304"/>
    <n v="1"/>
    <n v="69"/>
    <x v="5"/>
    <s v="10/2021"/>
    <s v="Desktop, (1) Dell Optiplex 5040"/>
    <n v="2"/>
    <s v="Desktop, (1) Dell Optiplex 5040 - 1443"/>
    <x v="0"/>
    <x v="0"/>
  </r>
  <r>
    <n v="6933300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s v="Laptop, (1) Dell E5470 Lattitude"/>
    <n v="2"/>
    <s v="Laptop, (1) Dell E5470 Lattitude - 1610"/>
    <x v="0"/>
    <x v="0"/>
  </r>
  <r>
    <n v="6933301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7"/>
    <x v="0"/>
    <x v="0"/>
  </r>
  <r>
    <n v="6933302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20"/>
    <x v="0"/>
    <x v="0"/>
  </r>
  <r>
    <n v="6933304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47"/>
    <x v="0"/>
    <x v="0"/>
  </r>
  <r>
    <n v="6933308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48"/>
    <x v="0"/>
    <x v="0"/>
  </r>
  <r>
    <n v="6933311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3"/>
    <x v="0"/>
    <x v="0"/>
  </r>
  <r>
    <n v="693331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3"/>
    <x v="0"/>
    <x v="0"/>
  </r>
  <r>
    <n v="6933314"/>
    <n v="1"/>
    <x v="10"/>
    <n v="60"/>
    <n v="11"/>
    <n v="0"/>
    <n v="166.26"/>
    <n v="0"/>
    <n v="166.26"/>
    <n v="134.66"/>
    <n v="0"/>
    <n v="31.6"/>
    <n v="137.53"/>
    <n v="2.87"/>
    <n v="304"/>
    <n v="1"/>
    <n v="69"/>
    <x v="5"/>
    <s v="10/2021"/>
    <s v="Monitor, (1) Dell P2217 22 inch"/>
    <n v="2"/>
    <s v="Monitor, (1) Dell P2217 22 inch - 1680"/>
    <x v="0"/>
    <x v="0"/>
  </r>
  <r>
    <n v="6933325"/>
    <n v="1"/>
    <x v="10"/>
    <n v="60"/>
    <n v="19"/>
    <n v="0"/>
    <n v="217591.11"/>
    <n v="0"/>
    <n v="217591.11"/>
    <n v="146773.26999999999"/>
    <n v="0"/>
    <n v="70817.84"/>
    <n v="150500.51999999999"/>
    <n v="3727.25"/>
    <n v="304"/>
    <n v="1"/>
    <n v="69"/>
    <x v="5"/>
    <s v="10/2021"/>
    <s v="Stover - Dover Campus IT Network"/>
    <n v="2"/>
    <s v="Stover - Dover Campus IT Network - 1757"/>
    <x v="0"/>
    <x v="0"/>
  </r>
  <r>
    <n v="6933331"/>
    <n v="1"/>
    <x v="10"/>
    <n v="60"/>
    <n v="12"/>
    <n v="0"/>
    <n v="3516.36"/>
    <n v="0"/>
    <n v="3516.36"/>
    <n v="2788.86"/>
    <n v="0"/>
    <n v="727.5"/>
    <n v="2849.48"/>
    <n v="60.620000000000005"/>
    <n v="304"/>
    <n v="1"/>
    <n v="69"/>
    <x v="5"/>
    <s v="10/2021"/>
    <s v="Switch, (1) Cisco Catalyst 2960X 48"/>
    <n v="2"/>
    <s v="Switch, (1) Cisco Catalyst 2960X 48 port ethernet - 1696"/>
    <x v="0"/>
    <x v="0"/>
  </r>
  <r>
    <n v="6933332"/>
    <n v="1"/>
    <x v="10"/>
    <n v="60"/>
    <n v="12"/>
    <n v="0"/>
    <n v="6233.42"/>
    <n v="0"/>
    <n v="6233.42"/>
    <n v="4943.72"/>
    <n v="0"/>
    <n v="1289.7"/>
    <n v="5051.1899999999996"/>
    <n v="107.47"/>
    <n v="304"/>
    <n v="1"/>
    <n v="69"/>
    <x v="5"/>
    <s v="10/2021"/>
    <s v="Switch, (1) Cisco Catalyst 3850 24"/>
    <n v="2"/>
    <s v="Switch, (1) Cisco Catalyst 3850 24 POE LAN - 1692"/>
    <x v="0"/>
    <x v="0"/>
  </r>
  <r>
    <n v="6933334"/>
    <n v="1"/>
    <x v="10"/>
    <n v="84"/>
    <n v="38"/>
    <n v="0"/>
    <n v="4300.3599999999997"/>
    <n v="0"/>
    <n v="4300.3599999999997"/>
    <n v="2319.61"/>
    <n v="0"/>
    <n v="1980.75"/>
    <n v="2371.7399999999998"/>
    <n v="52.13"/>
    <n v="304"/>
    <n v="1"/>
    <n v="69"/>
    <x v="5"/>
    <s v="10/2021"/>
    <s v="Telephones, (10) Cisco UC 8851 w/ac"/>
    <n v="2"/>
    <s v="Telephones, (10) Cisco UC 8851 w/accessories - 1723"/>
    <x v="0"/>
    <x v="0"/>
  </r>
  <r>
    <n v="6933338"/>
    <n v="1"/>
    <x v="10"/>
    <n v="60"/>
    <n v="11"/>
    <n v="0"/>
    <n v="697.71"/>
    <n v="0"/>
    <n v="697.71"/>
    <n v="565.21"/>
    <n v="0"/>
    <n v="132.5"/>
    <n v="577.26"/>
    <n v="12.05"/>
    <n v="304"/>
    <n v="1"/>
    <n v="69"/>
    <x v="5"/>
    <s v="10/2021"/>
    <s v="PC, (1) Dell Opti 5040 desktop comp"/>
    <n v="2"/>
    <s v="PC, (1) Dell Opti 5040 desktop computer - 1607"/>
    <x v="0"/>
    <x v="0"/>
  </r>
  <r>
    <n v="6933341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48"/>
    <x v="0"/>
    <x v="0"/>
  </r>
  <r>
    <n v="6933342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51"/>
    <x v="0"/>
    <x v="0"/>
  </r>
  <r>
    <n v="6933343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s v="PC, (1) Dell Opti 5040 desktop comp"/>
    <n v="2"/>
    <s v="PC, (1) Dell Opti 5040 desktop computer - 1669"/>
    <x v="0"/>
    <x v="0"/>
  </r>
  <r>
    <n v="6933344"/>
    <n v="1"/>
    <x v="10"/>
    <n v="60"/>
    <n v="12"/>
    <n v="0"/>
    <n v="634.02"/>
    <n v="0"/>
    <n v="634.02"/>
    <n v="502.81"/>
    <n v="0"/>
    <n v="131.21"/>
    <n v="513.74"/>
    <n v="10.93"/>
    <n v="304"/>
    <n v="1"/>
    <n v="69"/>
    <x v="5"/>
    <s v="10/2021"/>
    <s v="Transceiver, (1) CISCO 1000BASE LX/"/>
    <n v="2"/>
    <s v="Transceiver, (1) CISCO 1000BASE LX/LH-iRouter refresh - 1700"/>
    <x v="0"/>
    <x v="0"/>
  </r>
  <r>
    <n v="6933346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2"/>
    <x v="0"/>
    <x v="0"/>
  </r>
  <r>
    <n v="6933347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3"/>
    <x v="0"/>
    <x v="0"/>
  </r>
  <r>
    <n v="6933348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9"/>
    <x v="0"/>
    <x v="0"/>
  </r>
  <r>
    <n v="6933359"/>
    <n v="1"/>
    <x v="10"/>
    <n v="60"/>
    <n v="14"/>
    <n v="0"/>
    <n v="-19959.900000000001"/>
    <n v="0"/>
    <n v="-19959.900000000001"/>
    <n v="-15152.37"/>
    <n v="0"/>
    <n v="-4807.53"/>
    <n v="-15495.76"/>
    <n v="-343.39"/>
    <n v="304"/>
    <n v="1"/>
    <n v="69"/>
    <x v="5"/>
    <s v="10/2021"/>
    <s v="Computer Purchase 2017-02 Credits f"/>
    <n v="2"/>
    <s v="Computer Purchase 2017-02 Credits for returned equipment - 1727"/>
    <x v="0"/>
    <x v="0"/>
  </r>
  <r>
    <n v="6933366"/>
    <n v="1"/>
    <x v="10"/>
    <n v="60"/>
    <n v="20"/>
    <n v="0"/>
    <n v="8093.86"/>
    <n v="0"/>
    <n v="8093.86"/>
    <n v="5322.96"/>
    <n v="0"/>
    <n v="2770.9"/>
    <n v="5461.51"/>
    <n v="138.55000000000001"/>
    <n v="304"/>
    <n v="1"/>
    <n v="69"/>
    <x v="5"/>
    <s v="10/2021"/>
    <s v="Computers"/>
    <n v="2"/>
    <s v="Computers - 1766"/>
    <x v="0"/>
    <x v="0"/>
  </r>
  <r>
    <n v="6933367"/>
    <n v="1"/>
    <x v="10"/>
    <n v="60"/>
    <n v="23"/>
    <n v="0"/>
    <n v="2155.91"/>
    <n v="0"/>
    <n v="2155.91"/>
    <n v="1308.82"/>
    <n v="0"/>
    <n v="847.09"/>
    <n v="1345.65"/>
    <n v="36.83"/>
    <n v="304"/>
    <n v="1"/>
    <n v="69"/>
    <x v="5"/>
    <s v="10/2021"/>
    <s v="Computers"/>
    <n v="2"/>
    <s v="Computers - 1781"/>
    <x v="0"/>
    <x v="0"/>
  </r>
  <r>
    <n v="6933368"/>
    <n v="1"/>
    <x v="10"/>
    <n v="60"/>
    <n v="22"/>
    <n v="0"/>
    <n v="22588.29"/>
    <n v="0"/>
    <n v="22588.29"/>
    <n v="14093.54"/>
    <n v="0"/>
    <n v="8494.75"/>
    <n v="14479.67"/>
    <n v="386.13"/>
    <n v="304"/>
    <n v="1"/>
    <n v="69"/>
    <x v="5"/>
    <s v="10/2021"/>
    <s v="Computers"/>
    <n v="2"/>
    <s v="Computers - 1784"/>
    <x v="0"/>
    <x v="0"/>
  </r>
  <r>
    <n v="6933438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5"/>
    <x v="0"/>
    <x v="0"/>
  </r>
  <r>
    <n v="6933439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8"/>
    <x v="0"/>
    <x v="0"/>
  </r>
  <r>
    <n v="6933440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s v="Laptop, (1) Dell E5470 Lattitude"/>
    <n v="2"/>
    <s v="Laptop, (1) Dell E5470 Lattitude - 1612"/>
    <x v="0"/>
    <x v="0"/>
  </r>
  <r>
    <n v="6933445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2"/>
    <x v="0"/>
    <x v="0"/>
  </r>
  <r>
    <n v="6933446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6"/>
    <x v="0"/>
    <x v="0"/>
  </r>
  <r>
    <n v="6933447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8"/>
    <x v="0"/>
    <x v="0"/>
  </r>
  <r>
    <n v="6933450"/>
    <n v="1"/>
    <x v="10"/>
    <n v="60"/>
    <n v="11"/>
    <n v="0"/>
    <n v="437.98"/>
    <n v="0"/>
    <n v="437.98"/>
    <n v="354.82"/>
    <n v="0"/>
    <n v="83.16"/>
    <n v="362.38"/>
    <n v="7.5600000000000005"/>
    <n v="304"/>
    <n v="1"/>
    <n v="69"/>
    <x v="5"/>
    <s v="10/2021"/>
    <s v="Printer, (1) HP Color LJ Pro M452DN"/>
    <n v="2"/>
    <s v="Printer, (1) HP Color LJ Pro M452DN - 1681"/>
    <x v="0"/>
    <x v="0"/>
  </r>
  <r>
    <n v="693345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7"/>
    <x v="0"/>
    <x v="0"/>
  </r>
  <r>
    <n v="6933459"/>
    <n v="1"/>
    <x v="10"/>
    <n v="60"/>
    <n v="12"/>
    <n v="0"/>
    <n v="4977.75"/>
    <n v="0"/>
    <n v="4977.75"/>
    <n v="3947.85"/>
    <n v="0"/>
    <n v="1029.9000000000001"/>
    <n v="4033.67"/>
    <n v="85.820000000000007"/>
    <n v="304"/>
    <n v="1"/>
    <n v="69"/>
    <x v="5"/>
    <s v="10/2021"/>
    <s v="Monitor, (5) Dell P2217 22 inch"/>
    <n v="2"/>
    <s v="Monitor, (5) Dell P2217 22 inch - 1711"/>
    <x v="0"/>
    <x v="0"/>
  </r>
  <r>
    <n v="6933461"/>
    <n v="1"/>
    <x v="10"/>
    <n v="60"/>
    <n v="12"/>
    <n v="0"/>
    <n v="24425.53"/>
    <n v="0"/>
    <n v="24425.53"/>
    <n v="19366.75"/>
    <n v="0"/>
    <n v="5058.78"/>
    <n v="19788.310000000001"/>
    <n v="421.56"/>
    <n v="304"/>
    <n v="1"/>
    <n v="69"/>
    <x v="5"/>
    <s v="10/2021"/>
    <s v="Rewiring project for Marianna Site"/>
    <n v="2"/>
    <s v="Rewiring project for Marianna Site - 1697"/>
    <x v="0"/>
    <x v="0"/>
  </r>
  <r>
    <n v="6933462"/>
    <n v="1"/>
    <x v="10"/>
    <n v="60"/>
    <n v="12"/>
    <n v="0"/>
    <n v="6842.38"/>
    <n v="0"/>
    <n v="6842.38"/>
    <n v="5426.69"/>
    <n v="0"/>
    <n v="1415.69"/>
    <n v="5544.66"/>
    <n v="117.97"/>
    <n v="304"/>
    <n v="1"/>
    <n v="69"/>
    <x v="5"/>
    <s v="10/2021"/>
    <s v="Router, (1) CISCO ISR 4431 -iRouter"/>
    <n v="2"/>
    <s v="Router, (1) CISCO ISR 4431 -iRouter refresh - 1701"/>
    <x v="0"/>
    <x v="0"/>
  </r>
  <r>
    <n v="6933474"/>
    <n v="1"/>
    <x v="10"/>
    <n v="36"/>
    <n v="0"/>
    <n v="0"/>
    <n v="-14760"/>
    <n v="0"/>
    <n v="-14760"/>
    <n v="-14760"/>
    <n v="0"/>
    <n v="0"/>
    <n v="-14760"/>
    <n v="0"/>
    <n v="304"/>
    <n v="1"/>
    <n v="69"/>
    <x v="5"/>
    <s v="10/2021"/>
    <s v="Licenses, (36) CISCO L-ASA5545-TAM"/>
    <n v="2"/>
    <s v="Licenses, (36) CISCO L-ASA5545-TAM subscriptions for Energy Lane Firewall - 1763"/>
    <x v="0"/>
    <x v="0"/>
  </r>
  <r>
    <n v="6933475"/>
    <n v="1"/>
    <x v="10"/>
    <n v="60"/>
    <n v="19"/>
    <n v="0"/>
    <n v="129968.61"/>
    <n v="0"/>
    <n v="129968.61"/>
    <n v="87668.63"/>
    <n v="0"/>
    <n v="42299.98"/>
    <n v="89894.94"/>
    <n v="2226.31"/>
    <n v="304"/>
    <n v="1"/>
    <n v="69"/>
    <x v="5"/>
    <s v="10/2021"/>
    <s v="Newark Office IT"/>
    <n v="2"/>
    <s v="Newark Office IT - 1758"/>
    <x v="0"/>
    <x v="0"/>
  </r>
  <r>
    <n v="6933479"/>
    <n v="1"/>
    <x v="10"/>
    <n v="60"/>
    <n v="12"/>
    <n v="0"/>
    <n v="3516.35"/>
    <n v="0"/>
    <n v="3516.35"/>
    <n v="2788.85"/>
    <n v="0"/>
    <n v="727.5"/>
    <n v="2849.47"/>
    <n v="60.620000000000005"/>
    <n v="304"/>
    <n v="1"/>
    <n v="69"/>
    <x v="5"/>
    <s v="10/2021"/>
    <s v="Switch, (1) Cisco Catalyst 2960X 48"/>
    <n v="2"/>
    <s v="Switch, (1) Cisco Catalyst 2960X 48 port ethernet - 1694"/>
    <x v="0"/>
    <x v="0"/>
  </r>
  <r>
    <n v="6933484"/>
    <n v="1"/>
    <x v="10"/>
    <n v="60"/>
    <n v="11"/>
    <n v="0"/>
    <n v="697.61"/>
    <n v="0"/>
    <n v="697.61"/>
    <n v="565.11"/>
    <n v="0"/>
    <n v="132.5"/>
    <n v="577.16"/>
    <n v="12.05"/>
    <n v="304"/>
    <n v="1"/>
    <n v="69"/>
    <x v="5"/>
    <s v="10/2021"/>
    <s v="PC, (1) Dell Opti 5040 desktop comp"/>
    <n v="2"/>
    <s v="PC, (1) Dell Opti 5040 desktop computer - 1606"/>
    <x v="0"/>
    <x v="0"/>
  </r>
  <r>
    <n v="6933485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s v="PC, (1) Dell Opti 5040 desktop comp"/>
    <n v="2"/>
    <s v="PC, (1) Dell Opti 5040 desktop computer - 1662"/>
    <x v="0"/>
    <x v="0"/>
  </r>
  <r>
    <n v="6933487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5"/>
    <x v="0"/>
    <x v="0"/>
  </r>
  <r>
    <n v="6933488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6"/>
    <x v="0"/>
    <x v="0"/>
  </r>
  <r>
    <n v="6933489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s v="Monitor, (1) Dell P2217 22 inch"/>
    <n v="2"/>
    <s v="Monitor, (1) Dell P2217 22 inch - 1590"/>
    <x v="0"/>
    <x v="0"/>
  </r>
  <r>
    <n v="6933490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6"/>
    <x v="0"/>
    <x v="0"/>
  </r>
  <r>
    <n v="6933513"/>
    <n v="1"/>
    <x v="10"/>
    <n v="60"/>
    <n v="24"/>
    <n v="0"/>
    <n v="74483.95"/>
    <n v="0"/>
    <n v="74483.95"/>
    <n v="43963.75"/>
    <n v="0"/>
    <n v="30520.2"/>
    <n v="45235.43"/>
    <n v="1271.68"/>
    <n v="304"/>
    <n v="1"/>
    <n v="69"/>
    <x v="5"/>
    <s v="10/2021"/>
    <s v="Computer Purchases"/>
    <n v="2"/>
    <s v="Computer Purchases - 1793"/>
    <x v="0"/>
    <x v="0"/>
  </r>
  <r>
    <n v="6933514"/>
    <n v="1"/>
    <x v="10"/>
    <n v="60"/>
    <n v="19"/>
    <n v="0"/>
    <n v="38380.33"/>
    <n v="0"/>
    <n v="38380.33"/>
    <n v="25888.92"/>
    <n v="0"/>
    <n v="12491.41"/>
    <n v="26546.36"/>
    <n v="657.44"/>
    <n v="304"/>
    <n v="1"/>
    <n v="69"/>
    <x v="5"/>
    <s v="10/2021"/>
    <s v="Computers"/>
    <n v="2"/>
    <s v="Computers - 1759"/>
    <x v="0"/>
    <x v="0"/>
  </r>
  <r>
    <n v="6933529"/>
    <n v="1"/>
    <x v="10"/>
    <n v="60"/>
    <n v="14"/>
    <n v="0"/>
    <n v="320.39"/>
    <n v="0"/>
    <n v="320.39"/>
    <n v="243.19"/>
    <n v="0"/>
    <n v="77.2"/>
    <n v="248.7"/>
    <n v="5.51"/>
    <n v="304"/>
    <n v="1"/>
    <n v="69"/>
    <x v="5"/>
    <s v="10/2021"/>
    <s v="UPS, (1) APC Power saving back-ups"/>
    <n v="2"/>
    <s v="UPS, (1) APC Power saving back-ups RS1500 - 1722"/>
    <x v="0"/>
    <x v="0"/>
  </r>
  <r>
    <n v="6933530"/>
    <n v="1"/>
    <x v="10"/>
    <n v="60"/>
    <n v="12"/>
    <n v="0"/>
    <n v="1338.76"/>
    <n v="0"/>
    <n v="1338.76"/>
    <n v="1061.74"/>
    <n v="0"/>
    <n v="277.02"/>
    <n v="1084.82"/>
    <n v="23.080000000000002"/>
    <n v="304"/>
    <n v="1"/>
    <n v="69"/>
    <x v="5"/>
    <s v="10/2021"/>
    <s v="UPS, (1) APC Smart x1500VA"/>
    <n v="2"/>
    <s v="UPS, (1) APC Smart x1500VA - 1691"/>
    <x v="0"/>
    <x v="0"/>
  </r>
  <r>
    <n v="6933576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s v="Laptop, (1) Dell E5470 Lattitude"/>
    <n v="2"/>
    <s v="Laptop, (1) Dell E5470 Lattitude - 1609"/>
    <x v="0"/>
    <x v="0"/>
  </r>
  <r>
    <n v="6933577"/>
    <n v="1"/>
    <x v="10"/>
    <n v="60"/>
    <n v="11"/>
    <n v="0"/>
    <n v="947.8"/>
    <n v="0"/>
    <n v="947.8"/>
    <n v="767.82"/>
    <n v="0"/>
    <n v="179.98"/>
    <n v="784.18"/>
    <n v="16.36"/>
    <n v="304"/>
    <n v="1"/>
    <n v="69"/>
    <x v="5"/>
    <s v="10/2021"/>
    <s v="Laptop, (1) Dell E5470 Lattitude"/>
    <n v="2"/>
    <s v="Laptop, (1) Dell E5470 Lattitude - 1613"/>
    <x v="0"/>
    <x v="0"/>
  </r>
  <r>
    <n v="6933578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21"/>
    <x v="0"/>
    <x v="0"/>
  </r>
  <r>
    <n v="6933579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4"/>
    <x v="0"/>
    <x v="0"/>
  </r>
  <r>
    <n v="6933580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s v="Laptop, (1) Dell E5470 Lattitude"/>
    <n v="2"/>
    <s v="Laptop, (1) Dell E5470 Lattitude - 1643"/>
    <x v="0"/>
    <x v="0"/>
  </r>
  <r>
    <n v="6933581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s v="Laptop, (1) Dell E5470 Lattitude"/>
    <n v="2"/>
    <s v="Laptop, (1) Dell E5470 Lattitude - 1644"/>
    <x v="0"/>
    <x v="0"/>
  </r>
  <r>
    <n v="6933582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46"/>
    <x v="0"/>
    <x v="0"/>
  </r>
  <r>
    <n v="6933589"/>
    <n v="1"/>
    <x v="10"/>
    <n v="60"/>
    <n v="11"/>
    <n v="0"/>
    <n v="171.4"/>
    <n v="0"/>
    <n v="171.4"/>
    <n v="138.88"/>
    <n v="0"/>
    <n v="32.520000000000003"/>
    <n v="141.84"/>
    <n v="2.96"/>
    <n v="304"/>
    <n v="1"/>
    <n v="69"/>
    <x v="5"/>
    <s v="10/2021"/>
    <s v="Monitor, (1) Dell P2217 22 inch"/>
    <n v="2"/>
    <s v="Monitor, (1) Dell P2217 22 inch - 1601"/>
    <x v="0"/>
    <x v="0"/>
  </r>
  <r>
    <n v="6933590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0"/>
    <x v="0"/>
    <x v="0"/>
  </r>
  <r>
    <n v="6933592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3"/>
    <x v="0"/>
    <x v="0"/>
  </r>
  <r>
    <n v="6933597"/>
    <n v="1"/>
    <x v="10"/>
    <n v="60"/>
    <n v="12"/>
    <n v="0"/>
    <n v="1753.82"/>
    <n v="0"/>
    <n v="1753.82"/>
    <n v="1390.98"/>
    <n v="0"/>
    <n v="362.84"/>
    <n v="1421.22"/>
    <n v="30.240000000000002"/>
    <n v="304"/>
    <n v="1"/>
    <n v="69"/>
    <x v="5"/>
    <s v="10/2021"/>
    <s v="Monitor, (10) Dell P2217 22 inch"/>
    <n v="2"/>
    <s v="Monitor, (10) Dell P2217 22 inch - 1710"/>
    <x v="0"/>
    <x v="0"/>
  </r>
  <r>
    <n v="6933608"/>
    <n v="1"/>
    <x v="10"/>
    <n v="60"/>
    <n v="25"/>
    <n v="0"/>
    <n v="8657.42"/>
    <n v="0"/>
    <n v="8657.42"/>
    <n v="4964.3"/>
    <n v="0"/>
    <n v="3693.12"/>
    <n v="5112.0200000000004"/>
    <n v="147.72"/>
    <n v="304"/>
    <n v="1"/>
    <n v="69"/>
    <x v="5"/>
    <s v="10/2021"/>
    <s v="Network Upgrades"/>
    <n v="2"/>
    <s v="Network Upgrades - 1797"/>
    <x v="0"/>
    <x v="0"/>
  </r>
  <r>
    <n v="6933619"/>
    <n v="1"/>
    <x v="10"/>
    <n v="60"/>
    <n v="17"/>
    <n v="0"/>
    <n v="9150"/>
    <n v="0"/>
    <n v="9150"/>
    <n v="6481.26"/>
    <n v="0"/>
    <n v="2668.74"/>
    <n v="6638.24"/>
    <n v="156.97999999999999"/>
    <n v="304"/>
    <n v="1"/>
    <n v="69"/>
    <x v="5"/>
    <s v="10/2021"/>
    <s v="Laptops, (6) Dell CTO 7480"/>
    <n v="2"/>
    <s v="Laptops, (6) Dell CTO 7480 - 1741"/>
    <x v="0"/>
    <x v="0"/>
  </r>
  <r>
    <n v="6933621"/>
    <n v="1"/>
    <x v="10"/>
    <n v="60"/>
    <n v="12"/>
    <n v="0"/>
    <n v="6816.43"/>
    <n v="0"/>
    <n v="6816.43"/>
    <n v="5406.13"/>
    <n v="0"/>
    <n v="1410.3"/>
    <n v="5523.65"/>
    <n v="117.52"/>
    <n v="304"/>
    <n v="1"/>
    <n v="69"/>
    <x v="5"/>
    <s v="10/2021"/>
    <s v="Switch, (1) Cisco Catalyst 3850 24"/>
    <n v="2"/>
    <s v="Switch, (1) Cisco Catalyst 3850 24 POE LAN - 1693"/>
    <x v="0"/>
    <x v="0"/>
  </r>
  <r>
    <n v="6933626"/>
    <n v="1"/>
    <x v="10"/>
    <n v="60"/>
    <n v="17"/>
    <n v="0"/>
    <n v="941.55"/>
    <n v="0"/>
    <n v="941.55"/>
    <n v="666.92"/>
    <n v="0"/>
    <n v="274.63"/>
    <n v="683.07"/>
    <n v="16.149999999999999"/>
    <n v="304"/>
    <n v="1"/>
    <n v="69"/>
    <x v="5"/>
    <s v="10/2021"/>
    <s v="PC, (1) Dell CTO 5050 Desktop compu"/>
    <n v="2"/>
    <s v="PC, (1) Dell CTO 5050 Desktop computers - 1742"/>
    <x v="0"/>
    <x v="0"/>
  </r>
  <r>
    <n v="6933628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s v="PC, (1) Dell Opti 5040 desktop comp"/>
    <n v="2"/>
    <s v="PC, (1) Dell Opti 5040 desktop computer - 1665"/>
    <x v="0"/>
    <x v="0"/>
  </r>
  <r>
    <n v="6933629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3"/>
    <x v="0"/>
    <x v="0"/>
  </r>
  <r>
    <n v="6933630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4"/>
    <x v="0"/>
    <x v="0"/>
  </r>
  <r>
    <n v="6933632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8"/>
    <x v="0"/>
    <x v="0"/>
  </r>
  <r>
    <n v="6933639"/>
    <n v="1"/>
    <x v="10"/>
    <n v="60"/>
    <n v="1"/>
    <n v="0"/>
    <n v="838.17"/>
    <n v="0"/>
    <n v="838.17"/>
    <n v="824.2"/>
    <n v="0"/>
    <n v="13.97"/>
    <n v="838.17"/>
    <n v="13.97"/>
    <n v="304"/>
    <n v="1"/>
    <n v="69"/>
    <x v="5"/>
    <s v="10/2021"/>
    <s v="Desktop, (1) Dell Optiplex 5040"/>
    <n v="2"/>
    <s v="Desktop, (1) Dell Optiplex 5040 - 1446"/>
    <x v="0"/>
    <x v="0"/>
  </r>
  <r>
    <n v="6933658"/>
    <n v="1"/>
    <x v="10"/>
    <n v="60"/>
    <n v="12"/>
    <n v="0"/>
    <n v="525.52"/>
    <n v="0"/>
    <n v="525.52"/>
    <n v="416.77"/>
    <n v="0"/>
    <n v="108.75"/>
    <n v="425.83"/>
    <n v="9.06"/>
    <n v="304"/>
    <n v="1"/>
    <n v="69"/>
    <x v="5"/>
    <s v="10/2021"/>
    <s v="CISCO AC power supply -iRouter refr"/>
    <n v="2"/>
    <s v="CISCO AC power supply -iRouter refresh project - 1698"/>
    <x v="0"/>
    <x v="0"/>
  </r>
  <r>
    <n v="6933717"/>
    <n v="1"/>
    <x v="10"/>
    <n v="60"/>
    <n v="1"/>
    <n v="0"/>
    <n v="826.97"/>
    <n v="0"/>
    <n v="826.97"/>
    <n v="813.19"/>
    <n v="0"/>
    <n v="13.78"/>
    <n v="826.97"/>
    <n v="13.780000000000001"/>
    <n v="304"/>
    <n v="1"/>
    <n v="69"/>
    <x v="5"/>
    <s v="10/2021"/>
    <s v="Desktop, (1) Dell Optiplex 5040"/>
    <n v="2"/>
    <s v="Desktop, (1) Dell Optiplex 5040 - 1444"/>
    <x v="0"/>
    <x v="0"/>
  </r>
  <r>
    <n v="6933729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6"/>
    <x v="0"/>
    <x v="0"/>
  </r>
  <r>
    <n v="6933730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9"/>
    <x v="0"/>
    <x v="0"/>
  </r>
  <r>
    <n v="6933731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49"/>
    <x v="0"/>
    <x v="0"/>
  </r>
  <r>
    <n v="6933732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50"/>
    <x v="0"/>
    <x v="0"/>
  </r>
  <r>
    <n v="6933733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51"/>
    <x v="0"/>
    <x v="0"/>
  </r>
  <r>
    <n v="6933734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5"/>
    <x v="0"/>
    <x v="0"/>
  </r>
  <r>
    <n v="6933738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1"/>
    <x v="0"/>
    <x v="0"/>
  </r>
  <r>
    <n v="693374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5"/>
    <x v="0"/>
    <x v="0"/>
  </r>
  <r>
    <n v="6933744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4"/>
    <x v="0"/>
    <x v="0"/>
  </r>
  <r>
    <n v="693375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7"/>
    <x v="0"/>
    <x v="0"/>
  </r>
  <r>
    <n v="6933758"/>
    <n v="1"/>
    <x v="10"/>
    <n v="60"/>
    <n v="22"/>
    <n v="0"/>
    <n v="59503.97"/>
    <n v="0"/>
    <n v="59503.97"/>
    <n v="37126.35"/>
    <n v="0"/>
    <n v="22377.62"/>
    <n v="38143.51"/>
    <n v="1017.16"/>
    <n v="304"/>
    <n v="1"/>
    <n v="69"/>
    <x v="5"/>
    <s v="10/2021"/>
    <s v="Stover - Dover Campus IT Network"/>
    <n v="2"/>
    <s v="Stover - Dover Campus IT Network - 1776"/>
    <x v="0"/>
    <x v="0"/>
  </r>
  <r>
    <n v="6933759"/>
    <n v="1"/>
    <x v="10"/>
    <n v="60"/>
    <n v="12"/>
    <n v="0"/>
    <n v="12373.83"/>
    <n v="0"/>
    <n v="12373.83"/>
    <n v="9899.06"/>
    <n v="0"/>
    <n v="2474.77"/>
    <n v="10105.290000000001"/>
    <n v="206.23000000000002"/>
    <n v="304"/>
    <n v="1"/>
    <n v="69"/>
    <x v="5"/>
    <s v="10/2021"/>
    <s v="Switch, (1) CISCO  Catalyst 3850 48"/>
    <n v="2"/>
    <s v="Switch, (1) CISCO  Catalyst 3850 48 port - 1712"/>
    <x v="0"/>
    <x v="0"/>
  </r>
  <r>
    <n v="6933763"/>
    <n v="1"/>
    <x v="10"/>
    <n v="60"/>
    <n v="17"/>
    <n v="0"/>
    <n v="6528.19"/>
    <n v="0"/>
    <n v="6528.19"/>
    <n v="4624.1099999999997"/>
    <n v="0"/>
    <n v="1904.08"/>
    <n v="4736.1099999999997"/>
    <n v="112"/>
    <n v="304"/>
    <n v="1"/>
    <n v="69"/>
    <x v="5"/>
    <s v="10/2021"/>
    <s v="Laptops, (4) Dell CTO 7480"/>
    <n v="2"/>
    <s v="Laptops, (4) Dell CTO 7480 - 1743"/>
    <x v="0"/>
    <x v="0"/>
  </r>
  <r>
    <n v="6933769"/>
    <n v="1"/>
    <x v="10"/>
    <n v="60"/>
    <n v="11"/>
    <n v="0"/>
    <n v="847.84"/>
    <n v="0"/>
    <n v="847.84"/>
    <n v="686.85"/>
    <n v="0"/>
    <n v="160.99"/>
    <n v="701.49"/>
    <n v="14.64"/>
    <n v="304"/>
    <n v="1"/>
    <n v="69"/>
    <x v="5"/>
    <s v="10/2021"/>
    <s v="PC, (1) Dell Opti 5040 desktop comp"/>
    <n v="2"/>
    <s v="PC, (1) Dell Opti 5040 desktop computer - 1586"/>
    <x v="0"/>
    <x v="0"/>
  </r>
  <r>
    <n v="6933770"/>
    <n v="1"/>
    <x v="10"/>
    <n v="60"/>
    <n v="11"/>
    <n v="0"/>
    <n v="847.83"/>
    <n v="0"/>
    <n v="847.83"/>
    <n v="686.84"/>
    <n v="0"/>
    <n v="160.99"/>
    <n v="701.48"/>
    <n v="14.64"/>
    <n v="304"/>
    <n v="1"/>
    <n v="69"/>
    <x v="5"/>
    <s v="10/2021"/>
    <s v="PC, (1) Dell Opti 5040 desktop comp"/>
    <n v="2"/>
    <s v="PC, (1) Dell Opti 5040 desktop computer - 1587"/>
    <x v="0"/>
    <x v="0"/>
  </r>
  <r>
    <n v="6933771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s v="PC, (1) Dell Opti 5040 desktop comp"/>
    <n v="2"/>
    <s v="PC, (1) Dell Opti 5040 desktop computer - 1660"/>
    <x v="0"/>
    <x v="0"/>
  </r>
  <r>
    <n v="6933777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s v="PC, (1) Dell Opti 5040 desktop comp"/>
    <n v="2"/>
    <s v="PC, (1) Dell Opti 5040 desktop computer - 1663"/>
    <x v="0"/>
    <x v="0"/>
  </r>
  <r>
    <n v="6933780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52"/>
    <x v="0"/>
    <x v="0"/>
  </r>
  <r>
    <n v="6933790"/>
    <n v="1"/>
    <x v="10"/>
    <n v="60"/>
    <n v="1"/>
    <n v="0"/>
    <n v="838.17"/>
    <n v="0"/>
    <n v="838.17"/>
    <n v="824.2"/>
    <n v="0"/>
    <n v="13.97"/>
    <n v="838.17"/>
    <n v="13.97"/>
    <n v="304"/>
    <n v="1"/>
    <n v="69"/>
    <x v="5"/>
    <s v="10/2021"/>
    <s v="Desktop, (1) Dell Optiplex 5040"/>
    <n v="2"/>
    <s v="Desktop, (1) Dell Optiplex 5040 - 1445"/>
    <x v="0"/>
    <x v="0"/>
  </r>
  <r>
    <n v="6933791"/>
    <n v="1"/>
    <x v="10"/>
    <n v="60"/>
    <n v="12"/>
    <n v="0"/>
    <n v="1035.32"/>
    <n v="0"/>
    <n v="1035.32"/>
    <n v="821.1"/>
    <n v="0"/>
    <n v="214.22"/>
    <n v="838.95"/>
    <n v="17.850000000000001"/>
    <n v="304"/>
    <n v="1"/>
    <n v="69"/>
    <x v="5"/>
    <s v="10/2021"/>
    <s v="(5) Dell Docking station WD15 w/180"/>
    <n v="2"/>
    <s v="(5) Dell Docking station WD15 w/180w adapter - 1709"/>
    <x v="0"/>
    <x v="0"/>
  </r>
  <r>
    <n v="6933795"/>
    <n v="1"/>
    <x v="10"/>
    <n v="60"/>
    <n v="10"/>
    <n v="0"/>
    <n v="2412.27"/>
    <n v="0"/>
    <n v="2412.27"/>
    <n v="1995.32"/>
    <n v="0"/>
    <n v="416.95"/>
    <n v="2037.02"/>
    <n v="41.7"/>
    <n v="304"/>
    <n v="1"/>
    <n v="69"/>
    <x v="5"/>
    <s v="10/2021"/>
    <s v="BackUp &amp; Storage, (5) HP LT05 20Pk"/>
    <n v="2"/>
    <s v="BackUp &amp; Storage, (5) HP LT05 20Pk tapes &amp; (5) carts - 1584"/>
    <x v="0"/>
    <x v="0"/>
  </r>
  <r>
    <n v="6933803"/>
    <n v="1"/>
    <x v="10"/>
    <n v="60"/>
    <n v="22"/>
    <n v="0"/>
    <n v="31359.85"/>
    <n v="0"/>
    <n v="31359.85"/>
    <n v="19566.419999999998"/>
    <n v="0"/>
    <n v="11793.43"/>
    <n v="20102.490000000002"/>
    <n v="536.07000000000005"/>
    <n v="304"/>
    <n v="1"/>
    <n v="69"/>
    <x v="5"/>
    <s v="10/2021"/>
    <s v="Computer Purchases"/>
    <n v="2"/>
    <s v="Computer Purchases - 1782"/>
    <x v="0"/>
    <x v="0"/>
  </r>
  <r>
    <n v="6933804"/>
    <n v="1"/>
    <x v="10"/>
    <n v="60"/>
    <n v="25"/>
    <n v="0"/>
    <n v="18372.64"/>
    <n v="0"/>
    <n v="18372.64"/>
    <n v="10535.02"/>
    <n v="0"/>
    <n v="7837.62"/>
    <n v="10848.52"/>
    <n v="313.5"/>
    <n v="304"/>
    <n v="1"/>
    <n v="69"/>
    <x v="5"/>
    <s v="10/2021"/>
    <s v="Computer Purchases"/>
    <n v="2"/>
    <s v="Computer Purchases - 1798"/>
    <x v="0"/>
    <x v="0"/>
  </r>
  <r>
    <n v="6933805"/>
    <n v="1"/>
    <x v="10"/>
    <n v="60"/>
    <n v="21"/>
    <n v="0"/>
    <n v="36392.35"/>
    <n v="0"/>
    <n v="36392.35"/>
    <n v="23319.83"/>
    <n v="0"/>
    <n v="13072.52"/>
    <n v="23942.33"/>
    <n v="622.5"/>
    <n v="304"/>
    <n v="1"/>
    <n v="69"/>
    <x v="5"/>
    <s v="10/2021"/>
    <s v="Computers"/>
    <n v="2"/>
    <s v="Computers - 1772"/>
    <x v="0"/>
    <x v="0"/>
  </r>
  <r>
    <n v="6933812"/>
    <n v="1"/>
    <x v="10"/>
    <n v="60"/>
    <n v="20"/>
    <n v="0"/>
    <n v="77.319999999999993"/>
    <n v="0"/>
    <n v="77.319999999999993"/>
    <n v="50.82"/>
    <n v="0"/>
    <n v="26.5"/>
    <n v="52.15"/>
    <n v="1.33"/>
    <n v="304"/>
    <n v="1"/>
    <n v="69"/>
    <x v="5"/>
    <s v="10/2021"/>
    <s v="CISCO CAT WS-C2960X-48FPS-L Network"/>
    <n v="2"/>
    <s v="CISCO CAT WS-C2960X-48FPS-L Network refresh project - 1761"/>
    <x v="0"/>
    <x v="0"/>
  </r>
  <r>
    <n v="6933875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6"/>
    <x v="0"/>
    <x v="0"/>
  </r>
  <r>
    <n v="6933876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s v="Laptop, (1) Dell E5470 Lattitude"/>
    <n v="2"/>
    <s v="Laptop, (1) Dell E5470 Lattitude - 1640"/>
    <x v="0"/>
    <x v="0"/>
  </r>
  <r>
    <n v="6933883"/>
    <n v="1"/>
    <x v="10"/>
    <n v="60"/>
    <n v="17"/>
    <n v="0"/>
    <n v="4028.64"/>
    <n v="0"/>
    <n v="4028.64"/>
    <n v="2853.65"/>
    <n v="0"/>
    <n v="1174.99"/>
    <n v="2922.77"/>
    <n v="69.12"/>
    <n v="304"/>
    <n v="1"/>
    <n v="69"/>
    <x v="5"/>
    <s v="10/2021"/>
    <s v="PC, (4) Dell CTO 5050 Desktop compu"/>
    <n v="2"/>
    <s v="PC, (4) Dell CTO 5050 Desktop computers - 1744"/>
    <x v="0"/>
    <x v="0"/>
  </r>
  <r>
    <n v="6933886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4"/>
    <x v="0"/>
    <x v="0"/>
  </r>
  <r>
    <n v="6933887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5"/>
    <x v="0"/>
    <x v="0"/>
  </r>
  <r>
    <n v="6933888"/>
    <n v="1"/>
    <x v="10"/>
    <n v="60"/>
    <n v="11"/>
    <n v="0"/>
    <n v="170.16"/>
    <n v="0"/>
    <n v="170.16"/>
    <n v="137.87"/>
    <n v="0"/>
    <n v="32.29"/>
    <n v="140.81"/>
    <n v="2.94"/>
    <n v="304"/>
    <n v="1"/>
    <n v="69"/>
    <x v="5"/>
    <s v="10/2021"/>
    <s v="Monitor, (1) Dell P2217 22 inch"/>
    <n v="2"/>
    <s v="Monitor, (1) Dell P2217 22 inch - 1639"/>
    <x v="0"/>
    <x v="0"/>
  </r>
  <r>
    <n v="6933889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4"/>
    <x v="0"/>
    <x v="0"/>
  </r>
  <r>
    <n v="693389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1"/>
    <x v="0"/>
    <x v="0"/>
  </r>
  <r>
    <n v="6933894"/>
    <n v="1"/>
    <x v="10"/>
    <n v="60"/>
    <n v="11"/>
    <n v="0"/>
    <n v="1377.53"/>
    <n v="0"/>
    <n v="1377.53"/>
    <n v="1116"/>
    <n v="0"/>
    <n v="261.52999999999997"/>
    <n v="1139.78"/>
    <n v="23.78"/>
    <n v="304"/>
    <n v="1"/>
    <n v="69"/>
    <x v="5"/>
    <s v="10/2021"/>
    <s v="Laptop, (1) Dell E7270 Lattitude"/>
    <n v="2"/>
    <s v="Laptop, (1) Dell E7270 Lattitude - 1605"/>
    <x v="0"/>
    <x v="0"/>
  </r>
  <r>
    <n v="6933895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9"/>
    <x v="0"/>
    <x v="0"/>
  </r>
  <r>
    <n v="6933896"/>
    <n v="1"/>
    <x v="10"/>
    <n v="60"/>
    <n v="12"/>
    <n v="0"/>
    <n v="166.27"/>
    <n v="0"/>
    <n v="166.27"/>
    <n v="131.88999999999999"/>
    <n v="0"/>
    <n v="34.380000000000003"/>
    <n v="134.75"/>
    <n v="2.86"/>
    <n v="304"/>
    <n v="1"/>
    <n v="69"/>
    <x v="5"/>
    <s v="10/2021"/>
    <s v="Monitor, (1) Dell P2217 22 inch"/>
    <n v="2"/>
    <s v="Monitor, (1) Dell P2217 22 inch - 1704"/>
    <x v="0"/>
    <x v="0"/>
  </r>
  <r>
    <n v="6933897"/>
    <n v="1"/>
    <x v="10"/>
    <n v="60"/>
    <n v="12"/>
    <n v="0"/>
    <n v="1840.27"/>
    <n v="0"/>
    <n v="1840.27"/>
    <n v="1459.53"/>
    <n v="0"/>
    <n v="380.74"/>
    <n v="1491.26"/>
    <n v="31.73"/>
    <n v="304"/>
    <n v="1"/>
    <n v="69"/>
    <x v="5"/>
    <s v="10/2021"/>
    <s v="Monitor, (12) Dell P2217 22 inch"/>
    <n v="2"/>
    <s v="Monitor, (12) Dell P2217 22 inch - 1706"/>
    <x v="0"/>
    <x v="0"/>
  </r>
  <r>
    <n v="6933925"/>
    <n v="1"/>
    <x v="10"/>
    <n v="60"/>
    <n v="12"/>
    <n v="0"/>
    <n v="22765"/>
    <n v="0"/>
    <n v="22765"/>
    <n v="18212.02"/>
    <n v="0"/>
    <n v="4552.9799999999996"/>
    <n v="18591.43"/>
    <n v="379.41"/>
    <n v="304"/>
    <n v="1"/>
    <n v="69"/>
    <x v="5"/>
    <s v="10/2021"/>
    <s v="Middletown Office Security system -"/>
    <n v="2"/>
    <s v="Middletown Office Security system - 114 Sandhill Drive - 1714"/>
    <x v="0"/>
    <x v="0"/>
  </r>
  <r>
    <n v="6933931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s v="PC, (1) Dell Opti 5040 desktop comp"/>
    <n v="2"/>
    <s v="PC, (1) Dell Opti 5040 desktop computer - 1666"/>
    <x v="0"/>
    <x v="0"/>
  </r>
  <r>
    <n v="6933932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s v="PC, (1) Dell Opti 5040 desktop comp"/>
    <n v="2"/>
    <s v="PC, (1) Dell Opti 5040 desktop computer - 1668"/>
    <x v="0"/>
    <x v="0"/>
  </r>
  <r>
    <n v="6933933"/>
    <n v="1"/>
    <x v="10"/>
    <n v="60"/>
    <n v="12"/>
    <n v="0"/>
    <n v="634.02"/>
    <n v="0"/>
    <n v="634.02"/>
    <n v="502.81"/>
    <n v="0"/>
    <n v="131.21"/>
    <n v="513.74"/>
    <n v="10.93"/>
    <n v="304"/>
    <n v="1"/>
    <n v="69"/>
    <x v="5"/>
    <s v="10/2021"/>
    <s v="Transceiver, (1) CISCO 1000BASE LX/"/>
    <n v="2"/>
    <s v="Transceiver, (1) CISCO 1000BASE LX/LH-iRouter refresh - 1699"/>
    <x v="0"/>
    <x v="0"/>
  </r>
  <r>
    <n v="6933936"/>
    <n v="1"/>
    <x v="10"/>
    <n v="60"/>
    <n v="12"/>
    <n v="0"/>
    <n v="1066.46"/>
    <n v="0"/>
    <n v="1066.46"/>
    <n v="845.84"/>
    <n v="0"/>
    <n v="220.62"/>
    <n v="864.22"/>
    <n v="18.38"/>
    <n v="304"/>
    <n v="1"/>
    <n v="69"/>
    <x v="5"/>
    <s v="10/2021"/>
    <s v="PC, (1) Dell Opti 5050 desktop comp"/>
    <n v="2"/>
    <s v="PC, (1) Dell Opti 5050 desktop computer - 1705"/>
    <x v="0"/>
    <x v="0"/>
  </r>
  <r>
    <n v="6933943"/>
    <n v="1"/>
    <x v="10"/>
    <n v="60"/>
    <n v="11"/>
    <n v="0"/>
    <n v="12283.43"/>
    <n v="0"/>
    <n v="12283.43"/>
    <n v="9958.41"/>
    <n v="0"/>
    <n v="2325.02"/>
    <n v="10169.780000000001"/>
    <n v="211.37"/>
    <n v="304"/>
    <n v="1"/>
    <n v="69"/>
    <x v="5"/>
    <s v="10/2021"/>
    <s v="Computer Purchase 2017-02"/>
    <n v="2"/>
    <s v="Computer Purchase 2017-02 - 1585"/>
    <x v="0"/>
    <x v="0"/>
  </r>
  <r>
    <n v="6933952"/>
    <n v="1"/>
    <x v="10"/>
    <n v="60"/>
    <n v="26"/>
    <n v="0"/>
    <n v="41172.69"/>
    <n v="0"/>
    <n v="41172.69"/>
    <n v="22916.27"/>
    <n v="0"/>
    <n v="18256.419999999998"/>
    <n v="23618.44"/>
    <n v="702.17"/>
    <n v="304"/>
    <n v="1"/>
    <n v="69"/>
    <x v="5"/>
    <s v="10/2021"/>
    <s v="Computer Purchases"/>
    <n v="2"/>
    <s v="Computer Purchases - 1818"/>
    <x v="0"/>
    <x v="0"/>
  </r>
  <r>
    <n v="6933975"/>
    <n v="1"/>
    <x v="10"/>
    <n v="60"/>
    <n v="12"/>
    <n v="0"/>
    <n v="1338.77"/>
    <n v="0"/>
    <n v="1338.77"/>
    <n v="1061.75"/>
    <n v="0"/>
    <n v="277.02"/>
    <n v="1084.83"/>
    <n v="23.080000000000002"/>
    <n v="304"/>
    <n v="1"/>
    <n v="69"/>
    <x v="5"/>
    <s v="10/2021"/>
    <s v="UPS, (1) APC Smart x1500VA"/>
    <n v="2"/>
    <s v="UPS, (1) APC Smart x1500VA - 1690"/>
    <x v="0"/>
    <x v="0"/>
  </r>
  <r>
    <n v="6934013"/>
    <n v="1"/>
    <x v="10"/>
    <n v="60"/>
    <n v="38"/>
    <n v="0"/>
    <n v="70272.34"/>
    <n v="0"/>
    <n v="70272.34"/>
    <n v="24957.32"/>
    <n v="0"/>
    <n v="45315.02"/>
    <n v="26149.82"/>
    <n v="1192.5"/>
    <n v="304"/>
    <n v="1"/>
    <n v="69"/>
    <x v="5"/>
    <s v="10/2021"/>
    <s v="Computer Purchases"/>
    <n v="2"/>
    <s v="Computer Purchases - 1857"/>
    <x v="0"/>
    <x v="0"/>
  </r>
  <r>
    <n v="6934020"/>
    <n v="1"/>
    <x v="10"/>
    <n v="60"/>
    <n v="32"/>
    <n v="0"/>
    <n v="25110"/>
    <n v="0"/>
    <n v="25110"/>
    <n v="11444.68"/>
    <n v="0"/>
    <n v="13665.32"/>
    <n v="11871.72"/>
    <n v="427.04"/>
    <n v="304"/>
    <n v="1"/>
    <n v="69"/>
    <x v="5"/>
    <s v="10/2021"/>
    <s v="BIS1347 Unified Comm Enhance"/>
    <n v="2"/>
    <s v="BIS1347 Unified Communications Enhance - 1832"/>
    <x v="0"/>
    <x v="0"/>
  </r>
  <r>
    <n v="6934023"/>
    <n v="1"/>
    <x v="10"/>
    <n v="60"/>
    <n v="30"/>
    <n v="0"/>
    <n v="16505.03"/>
    <n v="0"/>
    <n v="16505.03"/>
    <n v="8076.98"/>
    <n v="0"/>
    <n v="8428.0499999999993"/>
    <n v="8357.91"/>
    <n v="280.93"/>
    <n v="304"/>
    <n v="1"/>
    <n v="69"/>
    <x v="5"/>
    <s v="10/2021"/>
    <s v="Computer Purchases"/>
    <n v="2"/>
    <s v="Computer Purchases - 1827"/>
    <x v="0"/>
    <x v="0"/>
  </r>
  <r>
    <n v="6934024"/>
    <n v="1"/>
    <x v="10"/>
    <n v="60"/>
    <n v="38"/>
    <n v="0"/>
    <n v="-1691.61"/>
    <n v="0"/>
    <n v="-1691.61"/>
    <n v="-600.82000000000005"/>
    <n v="0"/>
    <n v="-1090.79"/>
    <n v="-629.53"/>
    <n v="-28.71"/>
    <n v="304"/>
    <n v="1"/>
    <n v="69"/>
    <x v="5"/>
    <s v="10/2021"/>
    <s v="Computer Purchases"/>
    <n v="2"/>
    <s v="Computer Purchases - 1855"/>
    <x v="0"/>
    <x v="0"/>
  </r>
  <r>
    <n v="6934025"/>
    <n v="1"/>
    <x v="10"/>
    <n v="60"/>
    <n v="29"/>
    <n v="0"/>
    <n v="13530"/>
    <n v="0"/>
    <n v="13530"/>
    <n v="6848.3"/>
    <n v="0"/>
    <n v="6681.7"/>
    <n v="7078.7"/>
    <n v="230.4"/>
    <n v="304"/>
    <n v="1"/>
    <n v="69"/>
    <x v="5"/>
    <s v="10/2021"/>
    <s v="Network Upgrades"/>
    <n v="2"/>
    <s v="Network Upgrades - 1817"/>
    <x v="0"/>
    <x v="0"/>
  </r>
  <r>
    <n v="6934026"/>
    <n v="1"/>
    <x v="10"/>
    <n v="60"/>
    <n v="37"/>
    <n v="0"/>
    <n v="24652.98"/>
    <n v="0"/>
    <n v="24652.98"/>
    <n v="9168.74"/>
    <n v="0"/>
    <n v="15484.24"/>
    <n v="9587.23"/>
    <n v="418.49"/>
    <n v="304"/>
    <n v="1"/>
    <n v="69"/>
    <x v="5"/>
    <s v="10/2021"/>
    <s v="Solarwinds Refresh"/>
    <n v="2"/>
    <s v="Solarwinds Refresh - 1848"/>
    <x v="0"/>
    <x v="0"/>
  </r>
  <r>
    <n v="6934028"/>
    <n v="1"/>
    <x v="10"/>
    <n v="60"/>
    <n v="38"/>
    <n v="0"/>
    <n v="8155"/>
    <n v="0"/>
    <n v="8155"/>
    <n v="2896.3"/>
    <n v="0"/>
    <n v="5258.7"/>
    <n v="3034.69"/>
    <n v="138.39000000000001"/>
    <n v="304"/>
    <n v="1"/>
    <n v="69"/>
    <x v="5"/>
    <s v="10/2021"/>
    <s v="Vulnerability Refresh"/>
    <n v="2"/>
    <s v="Vulnerability Refresh - 1854"/>
    <x v="0"/>
    <x v="0"/>
  </r>
  <r>
    <n v="6934036"/>
    <n v="1"/>
    <x v="10"/>
    <n v="60"/>
    <n v="38"/>
    <n v="0"/>
    <n v="558074.47"/>
    <n v="0"/>
    <n v="558074.47"/>
    <n v="198200.95999999999"/>
    <n v="0"/>
    <n v="359873.51"/>
    <n v="207671.32"/>
    <n v="9470.36"/>
    <n v="304"/>
    <n v="1"/>
    <n v="69"/>
    <x v="5"/>
    <s v="10/2021"/>
    <s v="Core Systems refresh"/>
    <n v="2"/>
    <s v="Core Systems refresh - 1853"/>
    <x v="0"/>
    <x v="0"/>
  </r>
  <r>
    <n v="6934044"/>
    <n v="1"/>
    <x v="10"/>
    <n v="60"/>
    <n v="35"/>
    <n v="0"/>
    <n v="15573.02"/>
    <n v="0"/>
    <n v="15573.02"/>
    <n v="6314.03"/>
    <n v="0"/>
    <n v="9258.99"/>
    <n v="6578.57"/>
    <n v="264.54000000000002"/>
    <n v="304"/>
    <n v="1"/>
    <n v="69"/>
    <x v="5"/>
    <s v="10/2021"/>
    <s v="Computer Purchases"/>
    <n v="2"/>
    <s v="Computer Purchases - 1842"/>
    <x v="0"/>
    <x v="0"/>
  </r>
  <r>
    <n v="6934045"/>
    <n v="1"/>
    <x v="10"/>
    <n v="60"/>
    <n v="37"/>
    <n v="0"/>
    <n v="127703.98"/>
    <n v="0"/>
    <n v="127703.98"/>
    <n v="47494.83"/>
    <n v="0"/>
    <n v="80209.149999999994"/>
    <n v="49662.65"/>
    <n v="2167.8200000000002"/>
    <n v="304"/>
    <n v="1"/>
    <n v="69"/>
    <x v="5"/>
    <s v="10/2021"/>
    <s v="Computer Purchases"/>
    <n v="2"/>
    <s v="Computer Purchases - 1847"/>
    <x v="0"/>
    <x v="0"/>
  </r>
  <r>
    <n v="6934053"/>
    <n v="1"/>
    <x v="10"/>
    <n v="60"/>
    <n v="28"/>
    <n v="0"/>
    <n v="21912.11"/>
    <n v="0"/>
    <n v="21912.11"/>
    <n v="11459.27"/>
    <n v="0"/>
    <n v="10452.84"/>
    <n v="11832.59"/>
    <n v="373.32"/>
    <n v="304"/>
    <n v="1"/>
    <n v="69"/>
    <x v="5"/>
    <s v="10/2021"/>
    <s v="Computer Purchases"/>
    <n v="2"/>
    <s v="Computer Purchases - 1813"/>
    <x v="0"/>
    <x v="0"/>
  </r>
  <r>
    <n v="6934054"/>
    <n v="1"/>
    <x v="10"/>
    <n v="60"/>
    <n v="36"/>
    <n v="0"/>
    <n v="7516"/>
    <n v="0"/>
    <n v="7516"/>
    <n v="2921.31"/>
    <n v="0"/>
    <n v="4594.6899999999996"/>
    <n v="3048.94"/>
    <n v="127.63000000000001"/>
    <n v="304"/>
    <n v="1"/>
    <n v="69"/>
    <x v="5"/>
    <s v="10/2021"/>
    <s v="Computer Purchases"/>
    <n v="2"/>
    <s v="Computer Purchases - 1845"/>
    <x v="0"/>
    <x v="0"/>
  </r>
  <r>
    <n v="6934063"/>
    <n v="1"/>
    <x v="10"/>
    <n v="60"/>
    <n v="31"/>
    <n v="0"/>
    <n v="7488.81"/>
    <n v="0"/>
    <n v="7488.81"/>
    <n v="3538.95"/>
    <n v="0"/>
    <n v="3949.86"/>
    <n v="3666.36"/>
    <n v="127.41"/>
    <n v="304"/>
    <n v="1"/>
    <n v="69"/>
    <x v="5"/>
    <s v="10/2021"/>
    <s v="Computer Purchases"/>
    <n v="2"/>
    <s v="Computer Purchases - 1823"/>
    <x v="0"/>
    <x v="0"/>
  </r>
  <r>
    <n v="6934064"/>
    <n v="1"/>
    <x v="10"/>
    <n v="60"/>
    <n v="33"/>
    <n v="0"/>
    <n v="23263.82"/>
    <n v="0"/>
    <n v="23263.82"/>
    <n v="10212.81"/>
    <n v="0"/>
    <n v="13051.01"/>
    <n v="10608.3"/>
    <n v="395.49"/>
    <n v="304"/>
    <n v="1"/>
    <n v="69"/>
    <x v="5"/>
    <s v="10/2021"/>
    <s v="Computer Purchases"/>
    <n v="2"/>
    <s v="Computer Purchases - 1836"/>
    <x v="0"/>
    <x v="0"/>
  </r>
  <r>
    <n v="6934065"/>
    <n v="1"/>
    <x v="10"/>
    <n v="60"/>
    <n v="34"/>
    <n v="0"/>
    <n v="39464.31"/>
    <n v="0"/>
    <n v="39464.31"/>
    <n v="16662.72"/>
    <n v="0"/>
    <n v="22801.59"/>
    <n v="17333.349999999999"/>
    <n v="670.63"/>
    <n v="304"/>
    <n v="1"/>
    <n v="69"/>
    <x v="5"/>
    <s v="10/2021"/>
    <s v="Computer Purchases"/>
    <n v="2"/>
    <s v="Computer Purchases - 1839"/>
    <x v="0"/>
    <x v="0"/>
  </r>
  <r>
    <n v="6934067"/>
    <n v="1"/>
    <x v="10"/>
    <n v="60"/>
    <n v="38"/>
    <n v="0"/>
    <n v="154593.88"/>
    <n v="0"/>
    <n v="154593.88"/>
    <n v="54904.23"/>
    <n v="0"/>
    <n v="99689.65"/>
    <n v="57527.64"/>
    <n v="2623.41"/>
    <n v="304"/>
    <n v="1"/>
    <n v="69"/>
    <x v="5"/>
    <s v="10/2021"/>
    <s v="Windows 10 Initiative"/>
    <n v="2"/>
    <s v="Windows 10 Initiative - 1852"/>
    <x v="0"/>
    <x v="0"/>
  </r>
  <r>
    <n v="6934070"/>
    <n v="1"/>
    <x v="10"/>
    <n v="60"/>
    <n v="32"/>
    <n v="0"/>
    <n v="11000"/>
    <n v="0"/>
    <n v="11000"/>
    <n v="5013.6000000000004"/>
    <n v="0"/>
    <n v="5986.4"/>
    <n v="5200.68"/>
    <n v="187.08"/>
    <n v="304"/>
    <n v="1"/>
    <n v="69"/>
    <x v="5"/>
    <s v="10/2021"/>
    <s v="BIS SolarWinds"/>
    <n v="2"/>
    <s v="BIS SolarWinds - 1835"/>
    <x v="0"/>
    <x v="0"/>
  </r>
  <r>
    <n v="6934072"/>
    <n v="1"/>
    <x v="10"/>
    <n v="60"/>
    <n v="29"/>
    <n v="0"/>
    <n v="3431.01"/>
    <n v="0"/>
    <n v="3431.01"/>
    <n v="1736.68"/>
    <n v="0"/>
    <n v="1694.33"/>
    <n v="1795.11"/>
    <n v="58.43"/>
    <n v="304"/>
    <n v="1"/>
    <n v="69"/>
    <x v="5"/>
    <s v="10/2021"/>
    <s v="Computer Purchases"/>
    <n v="2"/>
    <s v="Computer Purchases - 1807"/>
    <x v="0"/>
    <x v="0"/>
  </r>
  <r>
    <n v="6934073"/>
    <n v="1"/>
    <x v="10"/>
    <n v="60"/>
    <n v="38"/>
    <n v="0"/>
    <n v="135516.14000000001"/>
    <n v="0"/>
    <n v="135516.14000000001"/>
    <n v="48128.800000000003"/>
    <n v="0"/>
    <n v="87387.34"/>
    <n v="50428.47"/>
    <n v="2299.67"/>
    <n v="304"/>
    <n v="1"/>
    <n v="69"/>
    <x v="5"/>
    <s v="10/2021"/>
    <s v="Computer Purchases"/>
    <n v="2"/>
    <s v="Computer Purchases - 1858"/>
    <x v="0"/>
    <x v="0"/>
  </r>
  <r>
    <n v="6934075"/>
    <n v="1"/>
    <x v="10"/>
    <n v="60"/>
    <n v="38"/>
    <n v="0"/>
    <n v="163787.76"/>
    <n v="0"/>
    <n v="163787.76"/>
    <n v="58169.49"/>
    <n v="0"/>
    <n v="105618.27"/>
    <n v="60948.92"/>
    <n v="2779.43"/>
    <n v="304"/>
    <n v="1"/>
    <n v="69"/>
    <x v="5"/>
    <s v="10/2021"/>
    <s v="Network Site Refresh"/>
    <n v="2"/>
    <s v="Network Site Refresh - 1856"/>
    <x v="0"/>
    <x v="0"/>
  </r>
  <r>
    <n v="6934082"/>
    <n v="1"/>
    <x v="10"/>
    <n v="60"/>
    <n v="32"/>
    <n v="0"/>
    <n v="10140"/>
    <n v="0"/>
    <n v="10140"/>
    <n v="4621.6499999999996"/>
    <n v="0"/>
    <n v="5518.35"/>
    <n v="4794.1000000000004"/>
    <n v="172.45000000000002"/>
    <n v="304"/>
    <n v="1"/>
    <n v="69"/>
    <x v="5"/>
    <s v="10/2021"/>
    <s v="Network Load Balancer"/>
    <n v="2"/>
    <s v="Network Load Balancer - 1833"/>
    <x v="0"/>
    <x v="0"/>
  </r>
  <r>
    <n v="6934084"/>
    <n v="1"/>
    <x v="10"/>
    <n v="60"/>
    <n v="32"/>
    <n v="0"/>
    <n v="7180.99"/>
    <n v="0"/>
    <n v="7180.99"/>
    <n v="3272.99"/>
    <n v="0"/>
    <n v="3908"/>
    <n v="3395.12"/>
    <n v="122.13"/>
    <n v="304"/>
    <n v="1"/>
    <n v="69"/>
    <x v="5"/>
    <s v="10/2021"/>
    <s v="Wireless Security Enhancements"/>
    <n v="2"/>
    <s v="Wireless Security Enhancements - 1834"/>
    <x v="0"/>
    <x v="0"/>
  </r>
  <r>
    <n v="7002741"/>
    <n v="1"/>
    <x v="10"/>
    <n v="60"/>
    <n v="41"/>
    <n v="0"/>
    <n v="22182.09"/>
    <n v="0"/>
    <n v="22182.09"/>
    <n v="6763.01"/>
    <n v="0"/>
    <n v="15419.08"/>
    <n v="7139.09"/>
    <n v="376.08"/>
    <n v="304"/>
    <n v="1"/>
    <n v="69"/>
    <x v="5"/>
    <s v="10/2021"/>
    <s v="Dell I5-9500T Computers"/>
    <n v="2"/>
    <s v="Dell I5-9500T Computers - 1885"/>
    <x v="0"/>
    <x v="0"/>
  </r>
  <r>
    <n v="7003058"/>
    <n v="1"/>
    <x v="10"/>
    <n v="60"/>
    <n v="41"/>
    <n v="0"/>
    <n v="10349.120000000001"/>
    <n v="0"/>
    <n v="10349.120000000001"/>
    <n v="3155.31"/>
    <n v="0"/>
    <n v="7193.81"/>
    <n v="3330.77"/>
    <n v="175.46"/>
    <n v="304"/>
    <n v="1"/>
    <n v="69"/>
    <x v="5"/>
    <s v="10/2021"/>
    <s v="Windows 10 Initiative"/>
    <n v="2"/>
    <s v="Windows 10 Initiative Various Memory Upgrades - 1880"/>
    <x v="0"/>
    <x v="0"/>
  </r>
  <r>
    <n v="7003381"/>
    <n v="1"/>
    <x v="10"/>
    <n v="60"/>
    <n v="42"/>
    <n v="0"/>
    <n v="300"/>
    <n v="0"/>
    <n v="300"/>
    <n v="86.43"/>
    <n v="0"/>
    <n v="213.57"/>
    <n v="91.51"/>
    <n v="5.08"/>
    <n v="304"/>
    <n v="1"/>
    <n v="69"/>
    <x v="5"/>
    <s v="10/2021"/>
    <s v="Core Systems refresh"/>
    <n v="2"/>
    <s v="Core Systems refresh - 1883"/>
    <x v="0"/>
    <x v="0"/>
  </r>
  <r>
    <n v="7003382"/>
    <n v="1"/>
    <x v="10"/>
    <n v="60"/>
    <n v="40"/>
    <n v="0"/>
    <n v="88011.97"/>
    <n v="0"/>
    <n v="88011.97"/>
    <n v="28307.93"/>
    <n v="0"/>
    <n v="59704.04"/>
    <n v="29800.53"/>
    <n v="1492.6000000000001"/>
    <n v="304"/>
    <n v="1"/>
    <n v="69"/>
    <x v="5"/>
    <s v="10/2021"/>
    <s v="Data Center Migration"/>
    <n v="2"/>
    <s v="Date Center Migration - 1872"/>
    <x v="0"/>
    <x v="0"/>
  </r>
  <r>
    <n v="7003385"/>
    <n v="1"/>
    <x v="10"/>
    <n v="60"/>
    <n v="40"/>
    <n v="0"/>
    <n v="19585.169999999998"/>
    <n v="0"/>
    <n v="19585.169999999998"/>
    <n v="6299.37"/>
    <n v="0"/>
    <n v="13285.8"/>
    <n v="6631.52"/>
    <n v="332.15000000000003"/>
    <n v="304"/>
    <n v="1"/>
    <n v="69"/>
    <x v="5"/>
    <s v="10/2021"/>
    <s v="Windows 10 Initiative"/>
    <n v="2"/>
    <s v="Windows 10 Initiative - 1871"/>
    <x v="0"/>
    <x v="0"/>
  </r>
  <r>
    <n v="7003660"/>
    <n v="1"/>
    <x v="10"/>
    <n v="60"/>
    <n v="42"/>
    <n v="0"/>
    <n v="131037.9"/>
    <n v="0"/>
    <n v="131037.9"/>
    <n v="37756.660000000003"/>
    <n v="0"/>
    <n v="93281.24"/>
    <n v="39977.64"/>
    <n v="2220.98"/>
    <n v="304"/>
    <n v="1"/>
    <n v="69"/>
    <x v="5"/>
    <s v="10/2021"/>
    <s v="Energy Lane Infrastructure"/>
    <n v="2"/>
    <s v="Energy Lane Infrastructure - 1891"/>
    <x v="0"/>
    <x v="0"/>
  </r>
  <r>
    <n v="7003662"/>
    <n v="1"/>
    <x v="10"/>
    <n v="60"/>
    <n v="40"/>
    <n v="0"/>
    <n v="339.71"/>
    <n v="0"/>
    <n v="339.71"/>
    <n v="109.24"/>
    <n v="0"/>
    <n v="230.47"/>
    <n v="115"/>
    <n v="5.76"/>
    <n v="304"/>
    <n v="1"/>
    <n v="69"/>
    <x v="5"/>
    <s v="10/2021"/>
    <s v="Epson DS530 Scanner"/>
    <n v="2"/>
    <s v="Epson DS530 Scanner - 1867"/>
    <x v="0"/>
    <x v="0"/>
  </r>
  <r>
    <n v="7003663"/>
    <n v="1"/>
    <x v="10"/>
    <n v="60"/>
    <n v="40"/>
    <n v="0"/>
    <n v="15215.52"/>
    <n v="0"/>
    <n v="15215.52"/>
    <n v="4893.8599999999997"/>
    <n v="0"/>
    <n v="10321.66"/>
    <n v="5151.8999999999996"/>
    <n v="258.04000000000002"/>
    <n v="304"/>
    <n v="1"/>
    <n v="69"/>
    <x v="5"/>
    <s v="10/2021"/>
    <s v="Network Site Refresh"/>
    <n v="2"/>
    <s v="Network Site Refresh - 1865"/>
    <x v="0"/>
    <x v="0"/>
  </r>
  <r>
    <n v="7003952"/>
    <n v="1"/>
    <x v="10"/>
    <n v="60"/>
    <n v="40"/>
    <n v="0"/>
    <n v="469.08"/>
    <n v="0"/>
    <n v="469.08"/>
    <n v="150.88"/>
    <n v="0"/>
    <n v="318.2"/>
    <n v="158.84"/>
    <n v="7.96"/>
    <n v="304"/>
    <n v="1"/>
    <n v="69"/>
    <x v="5"/>
    <s v="10/2021"/>
    <s v="Brother PT600 Label Maker"/>
    <n v="2"/>
    <s v="Brother PT600 Label Maker - 1890"/>
    <x v="0"/>
    <x v="0"/>
  </r>
  <r>
    <n v="7003955"/>
    <n v="1"/>
    <x v="10"/>
    <n v="60"/>
    <n v="41"/>
    <n v="0"/>
    <n v="4543.3900000000003"/>
    <n v="0"/>
    <n v="4543.3900000000003"/>
    <n v="1385.23"/>
    <n v="0"/>
    <n v="3158.16"/>
    <n v="1462.26"/>
    <n v="77.03"/>
    <n v="304"/>
    <n v="1"/>
    <n v="69"/>
    <x v="5"/>
    <s v="10/2021"/>
    <s v="Dell 22 Inch Monitor P2217"/>
    <n v="2"/>
    <s v="Dell 22 Inch Monitor P2217 - 1879"/>
    <x v="0"/>
    <x v="0"/>
  </r>
  <r>
    <n v="7003956"/>
    <n v="1"/>
    <x v="10"/>
    <n v="60"/>
    <n v="42"/>
    <n v="0"/>
    <n v="4044.64"/>
    <n v="0"/>
    <n v="4044.64"/>
    <n v="1165.3499999999999"/>
    <n v="0"/>
    <n v="2879.29"/>
    <n v="1233.9000000000001"/>
    <n v="68.55"/>
    <n v="304"/>
    <n v="1"/>
    <n v="69"/>
    <x v="5"/>
    <s v="10/2021"/>
    <s v="Dell I5-9500T Computers"/>
    <n v="2"/>
    <s v="Dell I5-9500T Computers - 1878"/>
    <x v="0"/>
    <x v="0"/>
  </r>
  <r>
    <n v="7003962"/>
    <n v="1"/>
    <x v="10"/>
    <n v="60"/>
    <n v="42"/>
    <n v="0"/>
    <n v="-9192.9599999999991"/>
    <n v="0"/>
    <n v="-9192.9599999999991"/>
    <n v="-2648.77"/>
    <n v="0"/>
    <n v="-6544.19"/>
    <n v="-2804.58"/>
    <n v="-155.81"/>
    <n v="304"/>
    <n v="1"/>
    <n v="69"/>
    <x v="5"/>
    <s v="10/2021"/>
    <s v="Network Site Refresh"/>
    <n v="2"/>
    <s v="Network Site Refresh - 1887"/>
    <x v="0"/>
    <x v="0"/>
  </r>
  <r>
    <n v="7004243"/>
    <n v="1"/>
    <x v="10"/>
    <n v="60"/>
    <n v="40"/>
    <n v="0"/>
    <n v="15513.91"/>
    <n v="0"/>
    <n v="15513.91"/>
    <n v="4989.83"/>
    <n v="0"/>
    <n v="10524.08"/>
    <n v="5252.93"/>
    <n v="263.10000000000002"/>
    <n v="304"/>
    <n v="1"/>
    <n v="69"/>
    <x v="5"/>
    <s v="10/2021"/>
    <s v="Core Systems refresh"/>
    <n v="2"/>
    <s v="Core Systems refresh - 1870"/>
    <x v="0"/>
    <x v="0"/>
  </r>
  <r>
    <n v="7004244"/>
    <n v="1"/>
    <x v="10"/>
    <n v="60"/>
    <n v="41"/>
    <n v="0"/>
    <n v="91652.7"/>
    <n v="0"/>
    <n v="91652.7"/>
    <n v="27943.51"/>
    <n v="0"/>
    <n v="63709.19"/>
    <n v="29497.39"/>
    <n v="1553.88"/>
    <n v="304"/>
    <n v="1"/>
    <n v="69"/>
    <x v="5"/>
    <s v="10/2021"/>
    <s v="Dell 7400 I5-8365 PC"/>
    <n v="2"/>
    <s v="Dell 7400 I5-8365 PC - 1877"/>
    <x v="0"/>
    <x v="0"/>
  </r>
  <r>
    <n v="7004245"/>
    <n v="1"/>
    <x v="10"/>
    <n v="36"/>
    <n v="16"/>
    <n v="0"/>
    <n v="27008.85"/>
    <n v="0"/>
    <n v="27008.85"/>
    <n v="14641.15"/>
    <n v="0"/>
    <n v="12367.7"/>
    <n v="15414.13"/>
    <n v="772.98"/>
    <n v="304"/>
    <n v="1"/>
    <n v="69"/>
    <x v="5"/>
    <s v="10/2021"/>
    <s v="Dell 7400 I5-8365 PC"/>
    <n v="2"/>
    <s v="Dell 7400 I5-8365 PC w/dual 22 Inch Monitors Cust Serv Work at Home - 1873"/>
    <x v="0"/>
    <x v="0"/>
  </r>
  <r>
    <n v="7004248"/>
    <n v="1"/>
    <x v="10"/>
    <n v="60"/>
    <n v="56"/>
    <n v="0"/>
    <n v="284935.53999999998"/>
    <n v="0"/>
    <n v="284935.53999999998"/>
    <n v="69326.5"/>
    <n v="0"/>
    <n v="215609.04"/>
    <n v="73176.66"/>
    <n v="3850.16"/>
    <n v="304"/>
    <n v="1"/>
    <n v="69"/>
    <x v="5"/>
    <s v="10/2021"/>
    <s v="Windows 10 Deployment Install"/>
    <n v="2"/>
    <s v="Windows 10 Deployment Installation - 1889"/>
    <x v="0"/>
    <x v="0"/>
  </r>
  <r>
    <n v="7004249"/>
    <n v="1"/>
    <x v="10"/>
    <n v="60"/>
    <n v="42"/>
    <n v="0"/>
    <n v="2608.42"/>
    <n v="0"/>
    <n v="2608.42"/>
    <n v="751.57"/>
    <n v="0"/>
    <n v="1856.85"/>
    <n v="795.78"/>
    <n v="44.21"/>
    <n v="304"/>
    <n v="1"/>
    <n v="69"/>
    <x v="5"/>
    <s v="10/2021"/>
    <s v="Windows 10 Initiative"/>
    <n v="2"/>
    <s v="Windows 10 Initiative Various Memory Upgrades - 1886"/>
    <x v="0"/>
    <x v="0"/>
  </r>
  <r>
    <n v="7004568"/>
    <n v="1"/>
    <x v="10"/>
    <n v="60"/>
    <n v="40"/>
    <n v="0"/>
    <n v="9749.26"/>
    <n v="0"/>
    <n v="9749.26"/>
    <n v="3135.76"/>
    <n v="0"/>
    <n v="6613.5"/>
    <n v="3301.1"/>
    <n v="165.34"/>
    <n v="304"/>
    <n v="1"/>
    <n v="69"/>
    <x v="5"/>
    <s v="10/2021"/>
    <s v="MS Surface Pro I5 Computers"/>
    <n v="2"/>
    <s v="MS Surface Pro I5 Computers w/docking - 1866"/>
    <x v="0"/>
    <x v="0"/>
  </r>
  <r>
    <n v="7004570"/>
    <n v="1"/>
    <x v="10"/>
    <n v="60"/>
    <n v="42"/>
    <n v="0"/>
    <n v="57404.959999999999"/>
    <n v="0"/>
    <n v="57404.959999999999"/>
    <n v="16540.419999999998"/>
    <n v="0"/>
    <n v="40864.54"/>
    <n v="17513.39"/>
    <n v="972.97"/>
    <n v="304"/>
    <n v="1"/>
    <n v="69"/>
    <x v="5"/>
    <s v="10/2021"/>
    <s v="Unified Comm Enhancement"/>
    <n v="2"/>
    <s v="Unified Communications Enhancement - 1892"/>
    <x v="0"/>
    <x v="0"/>
  </r>
  <r>
    <n v="7004888"/>
    <n v="1"/>
    <x v="10"/>
    <n v="60"/>
    <n v="41"/>
    <n v="0"/>
    <n v="800"/>
    <n v="0"/>
    <n v="800"/>
    <n v="243.85"/>
    <n v="0"/>
    <n v="556.15"/>
    <n v="257.41000000000003"/>
    <n v="13.56"/>
    <n v="304"/>
    <n v="1"/>
    <n v="69"/>
    <x v="5"/>
    <s v="10/2021"/>
    <s v="Core Systems refresh"/>
    <n v="2"/>
    <s v="Core Systems refresh - 1875"/>
    <x v="0"/>
    <x v="0"/>
  </r>
  <r>
    <n v="7004889"/>
    <n v="1"/>
    <x v="10"/>
    <n v="60"/>
    <n v="42"/>
    <n v="0"/>
    <n v="9192.9599999999991"/>
    <n v="0"/>
    <n v="9192.9599999999991"/>
    <n v="2648.77"/>
    <n v="0"/>
    <n v="6544.19"/>
    <n v="2804.58"/>
    <n v="155.81"/>
    <n v="304"/>
    <n v="1"/>
    <n v="69"/>
    <x v="5"/>
    <s v="10/2021"/>
    <s v="Data Center Migration"/>
    <n v="2"/>
    <s v="Date Center Migration - 1888"/>
    <x v="0"/>
    <x v="0"/>
  </r>
  <r>
    <n v="7004890"/>
    <n v="1"/>
    <x v="10"/>
    <n v="60"/>
    <n v="42"/>
    <n v="0"/>
    <n v="51475.16"/>
    <n v="0"/>
    <n v="51475.16"/>
    <n v="14831.82"/>
    <n v="0"/>
    <n v="36643.339999999997"/>
    <n v="15704.28"/>
    <n v="872.46"/>
    <n v="304"/>
    <n v="1"/>
    <n v="69"/>
    <x v="5"/>
    <s v="10/2021"/>
    <s v="Dell I5-8365 Computers"/>
    <n v="2"/>
    <s v="Dell I5-8365 Computers - 1868"/>
    <x v="0"/>
    <x v="0"/>
  </r>
  <r>
    <n v="56997969"/>
    <n v="1"/>
    <x v="10"/>
    <n v="60"/>
    <n v="46"/>
    <n v="0"/>
    <n v="7200"/>
    <n v="0"/>
    <n v="7200"/>
    <n v="1680"/>
    <n v="0"/>
    <n v="5520"/>
    <n v="1800"/>
    <n v="120"/>
    <n v="304"/>
    <n v="1"/>
    <n v="69"/>
    <x v="5"/>
    <s v="10/2021"/>
    <s v="Work Order Addition"/>
    <n v="2"/>
    <s v="Computer Equipment"/>
    <x v="0"/>
    <x v="0"/>
  </r>
  <r>
    <n v="56997974"/>
    <n v="1"/>
    <x v="10"/>
    <n v="60"/>
    <n v="46"/>
    <n v="0"/>
    <n v="85755.72"/>
    <n v="0"/>
    <n v="85755.72"/>
    <n v="19968.439999999999"/>
    <n v="0"/>
    <n v="65787.28"/>
    <n v="21398.6"/>
    <n v="1430.16"/>
    <n v="304"/>
    <n v="1"/>
    <n v="69"/>
    <x v="5"/>
    <s v="10/2021"/>
    <s v="Work Order Addition"/>
    <n v="2"/>
    <s v="Computer Equipment"/>
    <x v="0"/>
    <x v="0"/>
  </r>
  <r>
    <n v="60841810"/>
    <n v="1"/>
    <x v="10"/>
    <n v="60"/>
    <n v="60"/>
    <n v="0"/>
    <n v="56238"/>
    <n v="0"/>
    <n v="56238"/>
    <n v="0"/>
    <n v="0"/>
    <n v="56238"/>
    <n v="937.3"/>
    <n v="937.30000000000007"/>
    <n v="304"/>
    <n v="1"/>
    <n v="69"/>
    <x v="5"/>
    <s v="10/2021"/>
    <s v="Work Order Addition"/>
    <n v="2"/>
    <s v="Computer Equipment"/>
    <x v="0"/>
    <x v="0"/>
  </r>
  <r>
    <n v="61772021"/>
    <n v="1"/>
    <x v="10"/>
    <n v="60"/>
    <n v="60"/>
    <n v="0"/>
    <n v="0"/>
    <n v="6862"/>
    <n v="6862"/>
    <n v="0"/>
    <n v="0"/>
    <n v="0"/>
    <n v="0"/>
    <n v="0"/>
    <n v="304"/>
    <n v="1"/>
    <n v="69"/>
    <x v="5"/>
    <s v="10/2021"/>
    <s v="Work Order Addition"/>
    <n v="2"/>
    <s v="Computer Equipment"/>
    <x v="0"/>
    <x v="0"/>
  </r>
  <r>
    <n v="2272863"/>
    <n v="1"/>
    <x v="10"/>
    <n v="60"/>
    <n v="48"/>
    <n v="0"/>
    <n v="24640"/>
    <n v="0"/>
    <n v="24640"/>
    <n v="4928.04"/>
    <n v="0"/>
    <n v="19711.96"/>
    <n v="5338.71"/>
    <n v="410.67"/>
    <n v="305"/>
    <n v="1"/>
    <n v="70"/>
    <x v="6"/>
    <s v="10/2021"/>
    <s v="BIS IT805  Commvault Licens"/>
    <n v="2"/>
    <s v="BIS IT805  Commvault Licens"/>
    <x v="0"/>
    <x v="0"/>
  </r>
  <r>
    <n v="6932871"/>
    <n v="1"/>
    <x v="10"/>
    <n v="60"/>
    <n v="8"/>
    <n v="0"/>
    <n v="906.41"/>
    <n v="0"/>
    <n v="906.41"/>
    <n v="780.7"/>
    <n v="0"/>
    <n v="125.71"/>
    <n v="796.41"/>
    <n v="15.71"/>
    <n v="305"/>
    <n v="1"/>
    <n v="70"/>
    <x v="6"/>
    <s v="10/2021"/>
    <s v="CISCO Meraki MR42 Cloud Managed A/P"/>
    <n v="2"/>
    <s v="CISCO Meraki MR42 Cloud Managed A/P &amp; License - 1578"/>
    <x v="0"/>
    <x v="0"/>
  </r>
  <r>
    <n v="6932898"/>
    <n v="1"/>
    <x v="10"/>
    <n v="60"/>
    <n v="1"/>
    <n v="0"/>
    <n v="10650"/>
    <n v="0"/>
    <n v="10650"/>
    <n v="10472.5"/>
    <n v="0"/>
    <n v="177.5"/>
    <n v="10650"/>
    <n v="177.5"/>
    <n v="305"/>
    <n v="1"/>
    <n v="70"/>
    <x v="6"/>
    <s v="10/2021"/>
    <s v="Presidio 128 channel DSP module"/>
    <n v="2"/>
    <s v="Presidio 128 channel DSP module - 1441"/>
    <x v="0"/>
    <x v="0"/>
  </r>
  <r>
    <n v="6932920"/>
    <n v="1"/>
    <x v="10"/>
    <n v="120"/>
    <n v="26"/>
    <n v="0"/>
    <n v="51584.88"/>
    <n v="0"/>
    <n v="51584.88"/>
    <n v="40148.230000000003"/>
    <n v="0"/>
    <n v="11436.65"/>
    <n v="40588.1"/>
    <n v="439.87"/>
    <n v="305"/>
    <n v="1"/>
    <n v="70"/>
    <x v="6"/>
    <s v="10/2021"/>
    <s v="Silver Lake Office Additions"/>
    <n v="2"/>
    <s v="Silver Lake Office Additions - 1076"/>
    <x v="0"/>
    <x v="0"/>
  </r>
  <r>
    <n v="6933060"/>
    <n v="1"/>
    <x v="10"/>
    <n v="120"/>
    <n v="29"/>
    <n v="0"/>
    <n v="2755.12"/>
    <n v="0"/>
    <n v="2755.12"/>
    <n v="2074.84"/>
    <n v="0"/>
    <n v="680.28"/>
    <n v="2098.3000000000002"/>
    <n v="23.46"/>
    <n v="305"/>
    <n v="1"/>
    <n v="70"/>
    <x v="6"/>
    <s v="10/2021"/>
    <s v="Silver Lake Office Additions"/>
    <n v="2"/>
    <s v="Silver Lake Office Additions - 1174"/>
    <x v="0"/>
    <x v="0"/>
  </r>
  <r>
    <n v="6933088"/>
    <n v="1"/>
    <x v="10"/>
    <n v="60"/>
    <n v="0"/>
    <n v="0"/>
    <n v="0"/>
    <n v="0"/>
    <n v="0"/>
    <n v="0"/>
    <n v="0"/>
    <n v="0"/>
    <n v="0"/>
    <n v="0"/>
    <n v="305"/>
    <n v="1"/>
    <n v="70"/>
    <x v="6"/>
    <s v="10/2021"/>
    <s v="ExacqVision server for Surveillance"/>
    <n v="2"/>
    <s v="ExacqVision server for Surveillance Cameras - 1365"/>
    <x v="0"/>
    <x v="0"/>
  </r>
  <r>
    <n v="6933198"/>
    <n v="1"/>
    <x v="10"/>
    <n v="60"/>
    <n v="5"/>
    <n v="0"/>
    <n v="68612.710000000006"/>
    <n v="0"/>
    <n v="68612.710000000006"/>
    <n v="62635.09"/>
    <n v="0"/>
    <n v="5977.62"/>
    <n v="63830.61"/>
    <n v="1195.52"/>
    <n v="305"/>
    <n v="1"/>
    <n v="70"/>
    <x v="6"/>
    <s v="10/2021"/>
    <s v="Server, (1) Poweredge 8930"/>
    <n v="2"/>
    <s v="Server, (1) Poweredge 8930 - 1525"/>
    <x v="0"/>
    <x v="0"/>
  </r>
  <r>
    <n v="6933617"/>
    <n v="1"/>
    <x v="10"/>
    <n v="60"/>
    <n v="5"/>
    <n v="0"/>
    <n v="64728.97"/>
    <n v="0"/>
    <n v="64728.97"/>
    <n v="59089.7"/>
    <n v="0"/>
    <n v="5639.27"/>
    <n v="60217.55"/>
    <n v="1127.8500000000001"/>
    <n v="305"/>
    <n v="1"/>
    <n v="70"/>
    <x v="6"/>
    <s v="10/2021"/>
    <s v="Server, (1) Poweredge 8930"/>
    <n v="2"/>
    <s v="Server, (1) Poweredge 8930 - 1526"/>
    <x v="0"/>
    <x v="0"/>
  </r>
  <r>
    <n v="6933640"/>
    <n v="1"/>
    <x v="10"/>
    <n v="60"/>
    <n v="5"/>
    <n v="0"/>
    <n v="14584"/>
    <n v="0"/>
    <n v="14584"/>
    <n v="13313.43"/>
    <n v="0"/>
    <n v="1270.57"/>
    <n v="13567.54"/>
    <n v="254.11"/>
    <n v="305"/>
    <n v="1"/>
    <n v="70"/>
    <x v="6"/>
    <s v="10/2021"/>
    <s v="(40) Cust 2T 3.5 inch Hard Drives"/>
    <n v="2"/>
    <s v="(40) Cust 2T 3.5 inch Hard Drives - 1524"/>
    <x v="0"/>
    <x v="0"/>
  </r>
  <r>
    <n v="6933711"/>
    <n v="1"/>
    <x v="10"/>
    <n v="60"/>
    <n v="0"/>
    <n v="0"/>
    <n v="0"/>
    <n v="0"/>
    <n v="0"/>
    <n v="0"/>
    <n v="0"/>
    <n v="0"/>
    <n v="0"/>
    <n v="0"/>
    <n v="305"/>
    <n v="1"/>
    <n v="70"/>
    <x v="6"/>
    <s v="10/2021"/>
    <s v="Cisco FirePOWER 7030 Chassis, 1U, 8"/>
    <n v="2"/>
    <s v="Cisco FirePOWER 7030 Chassis, 1U, 8 port copper - 1344"/>
    <x v="0"/>
    <x v="0"/>
  </r>
  <r>
    <n v="6933852"/>
    <n v="1"/>
    <x v="10"/>
    <n v="60"/>
    <n v="8"/>
    <n v="0"/>
    <n v="20195.759999999998"/>
    <n v="0"/>
    <n v="20195.759999999998"/>
    <n v="17395.28"/>
    <n v="0"/>
    <n v="2800.48"/>
    <n v="17745.34"/>
    <n v="350.06"/>
    <n v="305"/>
    <n v="1"/>
    <n v="70"/>
    <x v="6"/>
    <s v="10/2021"/>
    <s v="CISCO ONE ISR4431 w/license &amp; acces"/>
    <n v="2"/>
    <s v="CISCO ONE ISR4431 w/license &amp; accessories - 1576"/>
    <x v="0"/>
    <x v="0"/>
  </r>
  <r>
    <n v="6933920"/>
    <n v="1"/>
    <x v="10"/>
    <n v="36"/>
    <n v="0"/>
    <n v="0"/>
    <n v="-487.06"/>
    <n v="0"/>
    <n v="-487.06"/>
    <n v="-487.06"/>
    <n v="0"/>
    <n v="0"/>
    <n v="-487.06"/>
    <n v="0"/>
    <n v="305"/>
    <n v="1"/>
    <n v="70"/>
    <x v="6"/>
    <s v="10/2021"/>
    <s v="Server and Storage 02"/>
    <n v="2"/>
    <s v="Server and Storage 02 - 1305"/>
    <x v="0"/>
    <x v="0"/>
  </r>
  <r>
    <n v="6933935"/>
    <n v="1"/>
    <x v="10"/>
    <n v="36"/>
    <n v="0"/>
    <n v="0"/>
    <n v="-15920"/>
    <n v="0"/>
    <n v="-15920"/>
    <n v="-15920"/>
    <n v="0"/>
    <n v="0"/>
    <n v="-15920"/>
    <n v="0"/>
    <n v="305"/>
    <n v="1"/>
    <n v="70"/>
    <x v="6"/>
    <s v="10/2021"/>
    <s v="Upgrade Payment Processor"/>
    <n v="2"/>
    <s v="Upgrade Payment Processor - 1106"/>
    <x v="0"/>
    <x v="0"/>
  </r>
  <r>
    <n v="6933956"/>
    <n v="1"/>
    <x v="10"/>
    <n v="60"/>
    <n v="8"/>
    <n v="0"/>
    <n v="3355.28"/>
    <n v="0"/>
    <n v="3355.28"/>
    <n v="2890.04"/>
    <n v="0"/>
    <n v="465.24"/>
    <n v="2948.2"/>
    <n v="58.160000000000004"/>
    <n v="305"/>
    <n v="1"/>
    <n v="70"/>
    <x v="6"/>
    <s v="10/2021"/>
    <s v="CISCO CAT29601-X 48GBE POE"/>
    <n v="2"/>
    <s v="CISCO CAT29601-X 48GBE POE - 1577"/>
    <x v="0"/>
    <x v="0"/>
  </r>
  <r>
    <n v="24740790"/>
    <n v="1"/>
    <x v="10"/>
    <n v="60"/>
    <n v="55"/>
    <n v="0"/>
    <n v="5761.5"/>
    <n v="0"/>
    <n v="5761.5"/>
    <n v="480.12"/>
    <n v="0"/>
    <n v="5281.38"/>
    <n v="576.15"/>
    <n v="96.03"/>
    <n v="305"/>
    <n v="1"/>
    <n v="70"/>
    <x v="6"/>
    <s v="10/2021"/>
    <s v="Work Order Addition"/>
    <n v="2"/>
    <s v="Computer Equipment"/>
    <x v="0"/>
    <x v="0"/>
  </r>
  <r>
    <n v="34690541"/>
    <n v="1"/>
    <x v="10"/>
    <n v="60"/>
    <n v="56"/>
    <n v="0"/>
    <n v="31663.75"/>
    <n v="0"/>
    <n v="31663.75"/>
    <n v="2110.92"/>
    <n v="0"/>
    <n v="29552.83"/>
    <n v="2638.65"/>
    <n v="527.73"/>
    <n v="305"/>
    <n v="1"/>
    <n v="70"/>
    <x v="6"/>
    <s v="10/2021"/>
    <s v="Work Order Addition"/>
    <n v="2"/>
    <s v="Computer Equipment"/>
    <x v="0"/>
    <x v="0"/>
  </r>
  <r>
    <n v="43252783"/>
    <n v="1"/>
    <x v="10"/>
    <n v="60"/>
    <n v="57"/>
    <n v="0"/>
    <n v="9559.18"/>
    <n v="0"/>
    <n v="9559.18"/>
    <n v="477.96"/>
    <n v="0"/>
    <n v="9081.2199999999993"/>
    <n v="637.28"/>
    <n v="159.32"/>
    <n v="305"/>
    <n v="1"/>
    <n v="70"/>
    <x v="6"/>
    <s v="10/2021"/>
    <s v="Work Order Addition"/>
    <n v="2"/>
    <s v="Computer Equipment"/>
    <x v="0"/>
    <x v="0"/>
  </r>
  <r>
    <n v="43252786"/>
    <n v="1"/>
    <x v="10"/>
    <n v="60"/>
    <n v="57"/>
    <n v="0"/>
    <n v="49370.54"/>
    <n v="0"/>
    <n v="49370.54"/>
    <n v="2468.52"/>
    <n v="0"/>
    <n v="46902.02"/>
    <n v="3291.36"/>
    <n v="822.84"/>
    <n v="305"/>
    <n v="1"/>
    <n v="70"/>
    <x v="6"/>
    <s v="10/2021"/>
    <s v="Work Order Addition"/>
    <n v="2"/>
    <s v="Computer Equipment"/>
    <x v="0"/>
    <x v="0"/>
  </r>
  <r>
    <n v="50940954"/>
    <n v="1"/>
    <x v="10"/>
    <n v="60"/>
    <n v="58"/>
    <n v="0"/>
    <n v="12416.9"/>
    <n v="0"/>
    <n v="12416.9"/>
    <n v="413.9"/>
    <n v="0"/>
    <n v="12003"/>
    <n v="620.85"/>
    <n v="206.95000000000002"/>
    <n v="305"/>
    <n v="1"/>
    <n v="70"/>
    <x v="6"/>
    <s v="10/2021"/>
    <s v="Work Order Addition"/>
    <n v="2"/>
    <s v="Computer Equipment"/>
    <x v="0"/>
    <x v="0"/>
  </r>
  <r>
    <n v="50940957"/>
    <n v="1"/>
    <x v="10"/>
    <n v="60"/>
    <n v="58"/>
    <n v="0"/>
    <n v="1803.83"/>
    <n v="0"/>
    <n v="1803.83"/>
    <n v="60.12"/>
    <n v="0"/>
    <n v="1743.71"/>
    <n v="90.18"/>
    <n v="30.060000000000002"/>
    <n v="305"/>
    <n v="1"/>
    <n v="70"/>
    <x v="6"/>
    <s v="10/2021"/>
    <s v="Work Order Addition"/>
    <n v="2"/>
    <s v="Computer Equipment"/>
    <x v="0"/>
    <x v="0"/>
  </r>
  <r>
    <n v="50940960"/>
    <n v="1"/>
    <x v="10"/>
    <n v="60"/>
    <n v="58"/>
    <n v="0"/>
    <n v="20533.990000000002"/>
    <n v="0"/>
    <n v="20533.990000000002"/>
    <n v="684.46"/>
    <n v="0"/>
    <n v="19849.53"/>
    <n v="1026.69"/>
    <n v="342.23"/>
    <n v="305"/>
    <n v="1"/>
    <n v="70"/>
    <x v="6"/>
    <s v="10/2021"/>
    <s v="Work Order Addition"/>
    <n v="2"/>
    <s v="Computer Equipment"/>
    <x v="0"/>
    <x v="0"/>
  </r>
  <r>
    <n v="56971292"/>
    <n v="1"/>
    <x v="10"/>
    <n v="60"/>
    <n v="59"/>
    <n v="0"/>
    <n v="5133.6400000000003"/>
    <n v="0"/>
    <n v="5133.6400000000003"/>
    <n v="85.56"/>
    <n v="0"/>
    <n v="5048.08"/>
    <n v="171.12"/>
    <n v="85.56"/>
    <n v="305"/>
    <n v="1"/>
    <n v="70"/>
    <x v="6"/>
    <s v="10/2021"/>
    <s v="BIS IT805  Backup Storage"/>
    <n v="2"/>
    <s v="BIS IT805  Backup Storage"/>
    <x v="0"/>
    <x v="0"/>
  </r>
  <r>
    <n v="56997957"/>
    <n v="1"/>
    <x v="10"/>
    <n v="60"/>
    <n v="59"/>
    <n v="0"/>
    <n v="122673.44"/>
    <n v="0"/>
    <n v="122673.44"/>
    <n v="2044.56"/>
    <n v="0"/>
    <n v="120628.88"/>
    <n v="4089.12"/>
    <n v="2044.56"/>
    <n v="305"/>
    <n v="1"/>
    <n v="70"/>
    <x v="6"/>
    <s v="10/2021"/>
    <s v="Work Order Addition"/>
    <n v="2"/>
    <s v="Computer Equipment"/>
    <x v="0"/>
    <x v="0"/>
  </r>
  <r>
    <n v="56997960"/>
    <n v="1"/>
    <x v="10"/>
    <n v="60"/>
    <n v="59"/>
    <n v="0"/>
    <n v="18101.64"/>
    <n v="0"/>
    <n v="18101.64"/>
    <n v="301.69"/>
    <n v="0"/>
    <n v="17799.95"/>
    <n v="603.38"/>
    <n v="301.69"/>
    <n v="305"/>
    <n v="1"/>
    <n v="70"/>
    <x v="6"/>
    <s v="10/2021"/>
    <s v="Work Order Addition"/>
    <n v="2"/>
    <s v="Computer Equipment"/>
    <x v="0"/>
    <x v="0"/>
  </r>
  <r>
    <n v="60841804"/>
    <n v="1"/>
    <x v="10"/>
    <n v="60"/>
    <n v="60"/>
    <n v="0"/>
    <n v="71224.5"/>
    <n v="0"/>
    <n v="71224.5"/>
    <n v="0"/>
    <n v="0"/>
    <n v="71224.5"/>
    <n v="1187.08"/>
    <n v="1187.08"/>
    <n v="305"/>
    <n v="1"/>
    <n v="70"/>
    <x v="6"/>
    <s v="10/2021"/>
    <s v="Work Order Addition"/>
    <n v="2"/>
    <s v="Computer Equipment"/>
    <x v="0"/>
    <x v="0"/>
  </r>
  <r>
    <n v="60841807"/>
    <n v="1"/>
    <x v="10"/>
    <n v="60"/>
    <n v="60"/>
    <n v="0"/>
    <n v="43946.83"/>
    <n v="0"/>
    <n v="43946.83"/>
    <n v="0"/>
    <n v="0"/>
    <n v="43946.83"/>
    <n v="732.45"/>
    <n v="732.45"/>
    <n v="305"/>
    <n v="1"/>
    <n v="70"/>
    <x v="6"/>
    <s v="10/2021"/>
    <s v="Work Order Addition"/>
    <n v="2"/>
    <s v="Computer Equipment"/>
    <x v="0"/>
    <x v="0"/>
  </r>
  <r>
    <n v="61772012"/>
    <n v="1"/>
    <x v="10"/>
    <n v="60"/>
    <n v="60"/>
    <n v="0"/>
    <n v="0"/>
    <n v="10277.99"/>
    <n v="10277.99"/>
    <n v="0"/>
    <n v="0"/>
    <n v="0"/>
    <n v="0"/>
    <n v="0"/>
    <n v="305"/>
    <n v="1"/>
    <n v="70"/>
    <x v="6"/>
    <s v="10/2021"/>
    <s v="Work Order Addition"/>
    <n v="2"/>
    <s v="Computer Equipment"/>
    <x v="0"/>
    <x v="0"/>
  </r>
  <r>
    <n v="61772015"/>
    <n v="1"/>
    <x v="10"/>
    <n v="60"/>
    <n v="60"/>
    <n v="0"/>
    <n v="0"/>
    <n v="71645.820000000007"/>
    <n v="71645.820000000007"/>
    <n v="0"/>
    <n v="0"/>
    <n v="0"/>
    <n v="0"/>
    <n v="0"/>
    <n v="305"/>
    <n v="1"/>
    <n v="70"/>
    <x v="6"/>
    <s v="10/2021"/>
    <s v="Work Order Addition"/>
    <n v="2"/>
    <s v="Computer Equipment"/>
    <x v="0"/>
    <x v="0"/>
  </r>
  <r>
    <n v="61772018"/>
    <n v="1"/>
    <x v="10"/>
    <n v="60"/>
    <n v="60"/>
    <n v="0"/>
    <n v="0"/>
    <n v="19636.72"/>
    <n v="19636.72"/>
    <n v="0"/>
    <n v="0"/>
    <n v="0"/>
    <n v="0"/>
    <n v="0"/>
    <n v="305"/>
    <n v="1"/>
    <n v="70"/>
    <x v="6"/>
    <s v="10/2021"/>
    <s v="Work Order Addition"/>
    <n v="2"/>
    <s v="Computer Equipment"/>
    <x v="0"/>
    <x v="0"/>
  </r>
  <r>
    <n v="6933624"/>
    <n v="1"/>
    <x v="10"/>
    <n v="84"/>
    <n v="36"/>
    <n v="0"/>
    <n v="133969.25"/>
    <n v="0"/>
    <n v="133969.25"/>
    <n v="76513.88"/>
    <n v="0"/>
    <n v="57455.37"/>
    <n v="78109.86"/>
    <n v="1595.98"/>
    <n v="306"/>
    <n v="1"/>
    <n v="71"/>
    <x v="7"/>
    <s v="10/2021"/>
    <s v="Middletown Office Furniture &amp; Fixtu"/>
    <n v="2"/>
    <s v="Middletown Office Furniture &amp; Fixtures - 114 Sandhill Dr - 1716"/>
    <x v="0"/>
    <x v="0"/>
  </r>
  <r>
    <n v="923015"/>
    <n v="1"/>
    <x v="10"/>
    <n v="36"/>
    <n v="27"/>
    <n v="0"/>
    <n v="-15902.27"/>
    <n v="0"/>
    <n v="-15902.27"/>
    <n v="-3975.57"/>
    <n v="0"/>
    <n v="-11926.7"/>
    <n v="-4417.3"/>
    <n v="-441.73"/>
    <n v="307"/>
    <n v="1"/>
    <n v="72"/>
    <x v="8"/>
    <s v="10/2021"/>
    <s v="Bill Print Phase 1"/>
    <n v="2"/>
    <s v="Bill Print Phase 1"/>
    <x v="0"/>
    <x v="0"/>
  </r>
  <r>
    <n v="923018"/>
    <n v="1"/>
    <x v="10"/>
    <n v="36"/>
    <n v="19"/>
    <n v="0"/>
    <n v="60251.33"/>
    <n v="0"/>
    <n v="60251.33"/>
    <n v="21482.5"/>
    <n v="0"/>
    <n v="38768.83"/>
    <n v="23522.959999999999"/>
    <n v="2040.46"/>
    <n v="307"/>
    <n v="1"/>
    <n v="72"/>
    <x v="8"/>
    <s v="10/2021"/>
    <s v="Bill Pres Dept Chgs"/>
    <n v="2"/>
    <s v="Bill Pres Dept Chgs"/>
    <x v="0"/>
    <x v="0"/>
  </r>
  <r>
    <n v="923021"/>
    <n v="1"/>
    <x v="10"/>
    <n v="36"/>
    <n v="19"/>
    <n v="0"/>
    <n v="122288.36"/>
    <n v="0"/>
    <n v="122288.36"/>
    <n v="48461.68"/>
    <n v="0"/>
    <n v="73826.679999999993"/>
    <n v="52347.29"/>
    <n v="3885.61"/>
    <n v="307"/>
    <n v="1"/>
    <n v="72"/>
    <x v="8"/>
    <s v="10/2021"/>
    <s v="Tableau Software"/>
    <n v="2"/>
    <s v="Tableau Software"/>
    <x v="0"/>
    <x v="0"/>
  </r>
  <r>
    <n v="1949246"/>
    <n v="1"/>
    <x v="10"/>
    <n v="36"/>
    <n v="23"/>
    <n v="0"/>
    <n v="354440.39"/>
    <n v="-354440.39"/>
    <n v="0"/>
    <n v="123203.06"/>
    <n v="0"/>
    <n v="0"/>
    <n v="0"/>
    <n v="-123203.06"/>
    <n v="307"/>
    <n v="1"/>
    <n v="72"/>
    <x v="8"/>
    <s v="10/2021"/>
    <s v="Kubra Elkton Gas Platform"/>
    <n v="2"/>
    <s v="Kubra Elkton Gas Platform"/>
    <x v="0"/>
    <x v="0"/>
  </r>
  <r>
    <n v="6933081"/>
    <n v="1"/>
    <x v="10"/>
    <n v="36"/>
    <n v="0"/>
    <n v="0"/>
    <n v="0"/>
    <n v="0"/>
    <n v="0"/>
    <n v="0"/>
    <n v="0"/>
    <n v="0"/>
    <n v="0"/>
    <n v="0"/>
    <n v="307"/>
    <n v="1"/>
    <n v="72"/>
    <x v="8"/>
    <s v="10/2021"/>
    <s v="Bill Print Ph 1"/>
    <n v="2"/>
    <s v="Bill Print Ph 1 - 1787"/>
    <x v="0"/>
    <x v="0"/>
  </r>
  <r>
    <n v="6933363"/>
    <n v="1"/>
    <x v="10"/>
    <n v="36"/>
    <n v="2"/>
    <n v="0"/>
    <n v="37755.9"/>
    <n v="0"/>
    <n v="37755.9"/>
    <n v="35547.949999999997"/>
    <n v="0"/>
    <n v="2207.9499999999998"/>
    <n v="36651.93"/>
    <n v="1103.98"/>
    <n v="307"/>
    <n v="1"/>
    <n v="72"/>
    <x v="8"/>
    <s v="10/2021"/>
    <s v="Bill Print Ph 1"/>
    <n v="2"/>
    <s v="Bill Print Ph 1 - 1809"/>
    <x v="0"/>
    <x v="0"/>
  </r>
  <r>
    <n v="6933510"/>
    <n v="1"/>
    <x v="10"/>
    <n v="36"/>
    <n v="1"/>
    <n v="0"/>
    <n v="58320.17"/>
    <n v="0"/>
    <n v="58320.17"/>
    <n v="56610.17"/>
    <n v="0"/>
    <n v="1710"/>
    <n v="58320.17"/>
    <n v="1710"/>
    <n v="307"/>
    <n v="1"/>
    <n v="72"/>
    <x v="8"/>
    <s v="10/2021"/>
    <s v="Bill Print Ph 1"/>
    <n v="2"/>
    <s v="Bill Print Ph 1 - 1800"/>
    <x v="0"/>
    <x v="0"/>
  </r>
  <r>
    <n v="6933615"/>
    <n v="1"/>
    <x v="10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0/2021"/>
    <s v="New Corporate / Executive Dashboard"/>
    <n v="2"/>
    <s v="New Corporate / Executive Dashboard - 904"/>
    <x v="0"/>
    <x v="0"/>
  </r>
  <r>
    <n v="6933648"/>
    <n v="1"/>
    <x v="10"/>
    <n v="36"/>
    <n v="0"/>
    <n v="0"/>
    <n v="4673.29"/>
    <n v="-4673.29"/>
    <n v="0"/>
    <n v="4673.29"/>
    <n v="-4673.29"/>
    <n v="0"/>
    <n v="0"/>
    <n v="0"/>
    <n v="307"/>
    <n v="1"/>
    <n v="72"/>
    <x v="8"/>
    <s v="10/2021"/>
    <s v="Bill Print Ph 1"/>
    <n v="2"/>
    <s v="Bill Print Ph 1 - 1791"/>
    <x v="0"/>
    <x v="0"/>
  </r>
  <r>
    <n v="6933659"/>
    <n v="1"/>
    <x v="10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0/2021"/>
    <s v="Corporate &amp; BU Website"/>
    <n v="2"/>
    <s v="Corporate &amp; BU Website - 1089"/>
    <x v="0"/>
    <x v="0"/>
  </r>
  <r>
    <n v="6934007"/>
    <n v="1"/>
    <x v="10"/>
    <n v="36"/>
    <n v="4"/>
    <n v="0"/>
    <n v="34344.89"/>
    <n v="0"/>
    <n v="34344.89"/>
    <n v="30347.07"/>
    <n v="0"/>
    <n v="3997.82"/>
    <n v="31346.53"/>
    <n v="999.46"/>
    <n v="307"/>
    <n v="1"/>
    <n v="72"/>
    <x v="8"/>
    <s v="10/2021"/>
    <s v="Bill Print Ph 1"/>
    <n v="2"/>
    <s v="Bill Print Ph 1 - 1811"/>
    <x v="0"/>
    <x v="0"/>
  </r>
  <r>
    <n v="6934008"/>
    <n v="1"/>
    <x v="10"/>
    <n v="36"/>
    <n v="6"/>
    <n v="0"/>
    <n v="22139.74"/>
    <n v="0"/>
    <n v="22139.74"/>
    <n v="18289.330000000002"/>
    <n v="0"/>
    <n v="3850.41"/>
    <n v="18931.07"/>
    <n v="641.74"/>
    <n v="307"/>
    <n v="1"/>
    <n v="72"/>
    <x v="8"/>
    <s v="10/2021"/>
    <s v="Bill Print Ph 1"/>
    <n v="2"/>
    <s v="Bill Print Ph 1 - 1821"/>
    <x v="0"/>
    <x v="0"/>
  </r>
  <r>
    <n v="6934009"/>
    <n v="1"/>
    <x v="10"/>
    <n v="36"/>
    <n v="7"/>
    <n v="0"/>
    <n v="6917.25"/>
    <n v="0"/>
    <n v="6917.25"/>
    <n v="5516.17"/>
    <n v="0"/>
    <n v="1401.08"/>
    <n v="5716.32"/>
    <n v="200.15"/>
    <n v="307"/>
    <n v="1"/>
    <n v="72"/>
    <x v="8"/>
    <s v="10/2021"/>
    <s v="Bill Print Ph 1"/>
    <n v="2"/>
    <s v="Bill Print Ph 1 - 1825"/>
    <x v="0"/>
    <x v="0"/>
  </r>
  <r>
    <n v="6934010"/>
    <n v="1"/>
    <x v="10"/>
    <n v="36"/>
    <n v="10"/>
    <n v="0"/>
    <n v="27232.83"/>
    <n v="0"/>
    <n v="27232.83"/>
    <n v="19387.98"/>
    <n v="0"/>
    <n v="7844.85"/>
    <n v="20172.47"/>
    <n v="784.49"/>
    <n v="307"/>
    <n v="1"/>
    <n v="72"/>
    <x v="8"/>
    <s v="10/2021"/>
    <s v="Bill Print Ph 1"/>
    <n v="2"/>
    <s v="Bill Print Ph 1 - 1838"/>
    <x v="0"/>
    <x v="0"/>
  </r>
  <r>
    <n v="6934011"/>
    <n v="1"/>
    <x v="10"/>
    <n v="36"/>
    <n v="11"/>
    <n v="0"/>
    <n v="1991.29"/>
    <n v="0"/>
    <n v="1991.29"/>
    <n v="1361.11"/>
    <n v="0"/>
    <n v="630.17999999999995"/>
    <n v="1418.4"/>
    <n v="57.29"/>
    <n v="307"/>
    <n v="1"/>
    <n v="72"/>
    <x v="8"/>
    <s v="10/2021"/>
    <s v="Bill Print Ph 1"/>
    <n v="2"/>
    <s v="Bill Print Ph 1 - 1840"/>
    <x v="0"/>
    <x v="0"/>
  </r>
  <r>
    <n v="6934014"/>
    <n v="1"/>
    <x v="10"/>
    <n v="36"/>
    <n v="14"/>
    <n v="0"/>
    <n v="200000"/>
    <n v="0"/>
    <n v="200000"/>
    <n v="119713.29"/>
    <n v="0"/>
    <n v="80286.710000000006"/>
    <n v="125448.05"/>
    <n v="5734.76"/>
    <n v="307"/>
    <n v="1"/>
    <n v="72"/>
    <x v="8"/>
    <s v="10/2021"/>
    <s v="ECIS Software Licenses"/>
    <n v="2"/>
    <s v="ECIS Software Licenses - 1863"/>
    <x v="0"/>
    <x v="0"/>
  </r>
  <r>
    <n v="6934021"/>
    <n v="1"/>
    <x v="10"/>
    <n v="36"/>
    <n v="14"/>
    <n v="0"/>
    <n v="66258.149999999994"/>
    <n v="0"/>
    <n v="66258.149999999994"/>
    <n v="39659.9"/>
    <n v="0"/>
    <n v="26598.25"/>
    <n v="41559.769999999997"/>
    <n v="1899.8700000000001"/>
    <n v="307"/>
    <n v="1"/>
    <n v="72"/>
    <x v="8"/>
    <s v="10/2021"/>
    <s v="Call back in Queue"/>
    <n v="2"/>
    <s v="Tableau Software - 1862"/>
    <x v="0"/>
    <x v="0"/>
  </r>
  <r>
    <n v="6934032"/>
    <n v="1"/>
    <x v="10"/>
    <n v="36"/>
    <n v="5"/>
    <n v="0"/>
    <n v="13544.23"/>
    <n v="0"/>
    <n v="13544.23"/>
    <n v="11577.58"/>
    <n v="0"/>
    <n v="1966.65"/>
    <n v="11970.91"/>
    <n v="393.33"/>
    <n v="307"/>
    <n v="1"/>
    <n v="72"/>
    <x v="8"/>
    <s v="10/2021"/>
    <s v="Bill Print Ph 1"/>
    <n v="2"/>
    <s v="Bill Print Ph 1 - 1816"/>
    <x v="0"/>
    <x v="0"/>
  </r>
  <r>
    <n v="6934033"/>
    <n v="1"/>
    <x v="10"/>
    <n v="36"/>
    <n v="9"/>
    <n v="0"/>
    <n v="11903.84"/>
    <n v="0"/>
    <n v="11903.84"/>
    <n v="8813.42"/>
    <n v="0"/>
    <n v="3090.42"/>
    <n v="9156.7999999999993"/>
    <n v="343.38"/>
    <n v="307"/>
    <n v="1"/>
    <n v="72"/>
    <x v="8"/>
    <s v="10/2021"/>
    <s v="Bill Print Ph 1"/>
    <n v="2"/>
    <s v="Bill Print Ph 1 - 1837"/>
    <x v="0"/>
    <x v="0"/>
  </r>
  <r>
    <n v="6934040"/>
    <n v="1"/>
    <x v="10"/>
    <n v="36"/>
    <n v="13"/>
    <n v="0"/>
    <n v="32923.5"/>
    <n v="0"/>
    <n v="32923.5"/>
    <n v="20638.169999999998"/>
    <n v="0"/>
    <n v="12285.33"/>
    <n v="21583.200000000001"/>
    <n v="945.03"/>
    <n v="307"/>
    <n v="1"/>
    <n v="72"/>
    <x v="8"/>
    <s v="10/2021"/>
    <s v="Bill Print Ph 1"/>
    <n v="2"/>
    <s v="Bill Print Ph 1 - 1846"/>
    <x v="0"/>
    <x v="0"/>
  </r>
  <r>
    <n v="6934050"/>
    <n v="1"/>
    <x v="10"/>
    <n v="36"/>
    <n v="12"/>
    <n v="0"/>
    <n v="87097.38"/>
    <n v="0"/>
    <n v="87097.38"/>
    <n v="57063.83"/>
    <n v="0"/>
    <n v="30033.55"/>
    <n v="59566.63"/>
    <n v="2502.8000000000002"/>
    <n v="307"/>
    <n v="1"/>
    <n v="72"/>
    <x v="8"/>
    <s v="10/2021"/>
    <s v="Bill Print Ph 1"/>
    <n v="2"/>
    <s v="Bill Print Ph 1 - 1844"/>
    <x v="0"/>
    <x v="0"/>
  </r>
  <r>
    <n v="6934051"/>
    <n v="1"/>
    <x v="10"/>
    <n v="36"/>
    <n v="14"/>
    <n v="0"/>
    <n v="177402.45"/>
    <n v="0"/>
    <n v="177402.45"/>
    <n v="106187.15"/>
    <n v="0"/>
    <n v="71215.3"/>
    <n v="111273.96"/>
    <n v="5086.8100000000004"/>
    <n v="307"/>
    <n v="1"/>
    <n v="72"/>
    <x v="8"/>
    <s v="10/2021"/>
    <s v="Call back in Queue"/>
    <n v="2"/>
    <s v="Call back in Queue - 1861"/>
    <x v="0"/>
    <x v="0"/>
  </r>
  <r>
    <n v="6934055"/>
    <n v="1"/>
    <x v="10"/>
    <n v="36"/>
    <n v="14"/>
    <n v="0"/>
    <n v="31250"/>
    <n v="0"/>
    <n v="31250"/>
    <n v="18705.23"/>
    <n v="0"/>
    <n v="12544.77"/>
    <n v="19601.28"/>
    <n v="896.05000000000007"/>
    <n v="307"/>
    <n v="1"/>
    <n v="72"/>
    <x v="8"/>
    <s v="10/2021"/>
    <s v="Pro2Oracle Software"/>
    <n v="2"/>
    <s v="Pro2Oracle Software - 1860"/>
    <x v="0"/>
    <x v="0"/>
  </r>
  <r>
    <n v="6934060"/>
    <n v="1"/>
    <x v="10"/>
    <n v="36"/>
    <n v="8"/>
    <n v="0"/>
    <n v="8121.72"/>
    <n v="0"/>
    <n v="8121.72"/>
    <n v="6244.72"/>
    <n v="0"/>
    <n v="1877"/>
    <n v="6479.35"/>
    <n v="234.63"/>
    <n v="307"/>
    <n v="1"/>
    <n v="72"/>
    <x v="8"/>
    <s v="10/2021"/>
    <s v="Bill Print Ph 1"/>
    <n v="2"/>
    <s v="Bill Print Ph 1 - 1830"/>
    <x v="0"/>
    <x v="0"/>
  </r>
  <r>
    <n v="6934083"/>
    <n v="1"/>
    <x v="10"/>
    <n v="36"/>
    <n v="14"/>
    <n v="0"/>
    <n v="22000"/>
    <n v="0"/>
    <n v="22000"/>
    <n v="13168.45"/>
    <n v="0"/>
    <n v="8831.5499999999993"/>
    <n v="13799.27"/>
    <n v="630.82000000000005"/>
    <n v="307"/>
    <n v="1"/>
    <n v="72"/>
    <x v="8"/>
    <s v="10/2021"/>
    <s v="Utilicis Open Edge Pro2SQL Licenses"/>
    <n v="2"/>
    <s v="Utilicis Open Edge Pro2SQL Licenses - 1859"/>
    <x v="0"/>
    <x v="0"/>
  </r>
  <r>
    <n v="7003380"/>
    <n v="1"/>
    <x v="10"/>
    <n v="36"/>
    <n v="16"/>
    <n v="0"/>
    <n v="125995.23"/>
    <n v="0"/>
    <n v="125995.23"/>
    <n v="68300.429999999993"/>
    <n v="0"/>
    <n v="57694.8"/>
    <n v="71906.36"/>
    <n v="3605.9300000000003"/>
    <n v="307"/>
    <n v="1"/>
    <n v="72"/>
    <x v="8"/>
    <s v="10/2021"/>
    <s v="Bill Print Ph 1"/>
    <n v="2"/>
    <s v="Bill Print Ph 1 - 1846"/>
    <x v="0"/>
    <x v="0"/>
  </r>
  <r>
    <n v="7003657"/>
    <n v="1"/>
    <x v="10"/>
    <n v="36"/>
    <n v="18"/>
    <n v="0"/>
    <n v="1892.22"/>
    <n v="0"/>
    <n v="1892.22"/>
    <n v="919.05"/>
    <n v="0"/>
    <n v="973.17"/>
    <n v="973.12"/>
    <n v="54.07"/>
    <n v="307"/>
    <n v="1"/>
    <n v="72"/>
    <x v="8"/>
    <s v="10/2021"/>
    <s v="Bill Print Ph 1"/>
    <n v="2"/>
    <s v="Bill Print Ph 1 - 1882"/>
    <x v="0"/>
    <x v="0"/>
  </r>
  <r>
    <n v="7003658"/>
    <n v="1"/>
    <x v="10"/>
    <n v="60"/>
    <n v="42"/>
    <n v="0"/>
    <n v="20038.2"/>
    <n v="0"/>
    <n v="20038.2"/>
    <n v="5773.71"/>
    <n v="0"/>
    <n v="14264.49"/>
    <n v="6113.34"/>
    <n v="339.63"/>
    <n v="307"/>
    <n v="1"/>
    <n v="72"/>
    <x v="8"/>
    <s v="10/2021"/>
    <s v="CISCO 911 Phone System"/>
    <n v="2"/>
    <s v="CISCO 911 Phone System - 1894"/>
    <x v="0"/>
    <x v="0"/>
  </r>
  <r>
    <n v="7004239"/>
    <n v="1"/>
    <x v="10"/>
    <n v="36"/>
    <n v="17"/>
    <n v="0"/>
    <n v="4382.53"/>
    <n v="0"/>
    <n v="4382.53"/>
    <n v="2252.1799999999998"/>
    <n v="0"/>
    <n v="2130.35"/>
    <n v="2377.4899999999998"/>
    <n v="125.31"/>
    <n v="307"/>
    <n v="1"/>
    <n v="72"/>
    <x v="8"/>
    <s v="10/2021"/>
    <s v="Bill Print Ph 1"/>
    <n v="2"/>
    <s v="Bill Print Ph 1 - 1874"/>
    <x v="0"/>
    <x v="0"/>
  </r>
  <r>
    <n v="7004247"/>
    <n v="1"/>
    <x v="10"/>
    <n v="36"/>
    <n v="16"/>
    <n v="0"/>
    <n v="3264.01"/>
    <n v="0"/>
    <n v="3264.01"/>
    <n v="1769.37"/>
    <n v="0"/>
    <n v="1494.64"/>
    <n v="1862.79"/>
    <n v="93.42"/>
    <n v="307"/>
    <n v="1"/>
    <n v="72"/>
    <x v="8"/>
    <s v="10/2021"/>
    <s v="Tableau Software"/>
    <n v="2"/>
    <s v="Tableau Software - 1869"/>
    <x v="0"/>
    <x v="0"/>
  </r>
  <r>
    <n v="7004566"/>
    <n v="1"/>
    <x v="10"/>
    <n v="60"/>
    <n v="42"/>
    <n v="0"/>
    <n v="14055"/>
    <n v="0"/>
    <n v="14055"/>
    <n v="4049.74"/>
    <n v="0"/>
    <n v="10005.26"/>
    <n v="4287.96"/>
    <n v="238.22"/>
    <n v="307"/>
    <n v="1"/>
    <n v="72"/>
    <x v="8"/>
    <s v="10/2021"/>
    <s v="Ivanti Licenses"/>
    <n v="2"/>
    <s v="Ivanti Licenses - 1893"/>
    <x v="0"/>
    <x v="0"/>
  </r>
  <r>
    <n v="7004569"/>
    <n v="1"/>
    <x v="10"/>
    <n v="36"/>
    <n v="17"/>
    <n v="0"/>
    <n v="7551.23"/>
    <n v="0"/>
    <n v="7551.23"/>
    <n v="3880.51"/>
    <n v="0"/>
    <n v="3670.72"/>
    <n v="4096.43"/>
    <n v="215.92000000000002"/>
    <n v="307"/>
    <n v="1"/>
    <n v="72"/>
    <x v="8"/>
    <s v="10/2021"/>
    <s v="Tableau Software"/>
    <n v="2"/>
    <s v="Tableau Software - 1876"/>
    <x v="0"/>
    <x v="0"/>
  </r>
  <r>
    <n v="7004892"/>
    <n v="1"/>
    <x v="10"/>
    <n v="36"/>
    <n v="18"/>
    <n v="0"/>
    <n v="2536.2199999999998"/>
    <n v="0"/>
    <n v="2536.2199999999998"/>
    <n v="1231.8499999999999"/>
    <n v="0"/>
    <n v="1304.3699999999999"/>
    <n v="1304.32"/>
    <n v="72.47"/>
    <n v="307"/>
    <n v="1"/>
    <n v="72"/>
    <x v="8"/>
    <s v="10/2021"/>
    <s v="Tableau Software"/>
    <n v="2"/>
    <s v="Tableau Software - 1884"/>
    <x v="0"/>
    <x v="0"/>
  </r>
  <r>
    <n v="11646761"/>
    <n v="1"/>
    <x v="10"/>
    <n v="36"/>
    <n v="29"/>
    <n v="0"/>
    <n v="18715.099999999999"/>
    <n v="0"/>
    <n v="18715.099999999999"/>
    <n v="3639.02"/>
    <n v="0"/>
    <n v="15076.08"/>
    <n v="4158.88"/>
    <n v="519.86"/>
    <n v="307"/>
    <n v="1"/>
    <n v="72"/>
    <x v="8"/>
    <s v="10/2021"/>
    <s v="CU20310116S   Zoom Call Recording"/>
    <n v="2"/>
    <s v="CU20310116S   Zoom Call Recording"/>
    <x v="0"/>
    <x v="0"/>
  </r>
  <r>
    <n v="17742108"/>
    <n v="1"/>
    <x v="10"/>
    <n v="36"/>
    <n v="30"/>
    <n v="0"/>
    <n v="109707.29"/>
    <n v="0"/>
    <n v="109707.29"/>
    <n v="18284.54"/>
    <n v="0"/>
    <n v="91422.75"/>
    <n v="21331.96"/>
    <n v="3047.42"/>
    <n v="307"/>
    <n v="1"/>
    <n v="72"/>
    <x v="8"/>
    <s v="10/2021"/>
    <s v="Work Order Addition"/>
    <n v="2"/>
    <s v="Computer Equipment"/>
    <x v="0"/>
    <x v="0"/>
  </r>
  <r>
    <n v="24740793"/>
    <n v="1"/>
    <x v="10"/>
    <n v="36"/>
    <n v="31"/>
    <n v="0"/>
    <n v="63548.52"/>
    <n v="0"/>
    <n v="63548.52"/>
    <n v="8826.2000000000007"/>
    <n v="0"/>
    <n v="54722.32"/>
    <n v="10591.44"/>
    <n v="1765.24"/>
    <n v="307"/>
    <n v="1"/>
    <n v="72"/>
    <x v="8"/>
    <s v="10/2021"/>
    <s v="Work Order Addition"/>
    <n v="2"/>
    <s v="Computer Equipment"/>
    <x v="0"/>
    <x v="0"/>
  </r>
  <r>
    <n v="34690544"/>
    <n v="1"/>
    <x v="10"/>
    <n v="36"/>
    <n v="32"/>
    <n v="0"/>
    <n v="47353.19"/>
    <n v="0"/>
    <n v="47353.19"/>
    <n v="5261.48"/>
    <n v="0"/>
    <n v="42091.71"/>
    <n v="6576.85"/>
    <n v="1315.3700000000001"/>
    <n v="307"/>
    <n v="1"/>
    <n v="72"/>
    <x v="8"/>
    <s v="10/2021"/>
    <s v="Work Order Addition"/>
    <n v="2"/>
    <s v="Computer Equipment"/>
    <x v="0"/>
    <x v="0"/>
  </r>
  <r>
    <n v="43230557"/>
    <n v="1"/>
    <x v="10"/>
    <n v="36"/>
    <n v="32"/>
    <n v="0"/>
    <n v="20167.38"/>
    <n v="770.96"/>
    <n v="20938.34"/>
    <n v="974.15"/>
    <n v="0"/>
    <n v="19193.23"/>
    <n v="1573.94"/>
    <n v="599.79"/>
    <n v="307"/>
    <n v="1"/>
    <n v="72"/>
    <x v="8"/>
    <s v="10/2021"/>
    <s v="Bill Pres Dept Chgs"/>
    <n v="2"/>
    <s v="Bill Pres Dept Chgs"/>
    <x v="0"/>
    <x v="0"/>
  </r>
  <r>
    <n v="43252789"/>
    <n v="1"/>
    <x v="10"/>
    <n v="36"/>
    <n v="27"/>
    <n v="0"/>
    <n v="107364"/>
    <n v="0"/>
    <n v="107364"/>
    <n v="24607.73"/>
    <n v="0"/>
    <n v="82756.27"/>
    <n v="27672.78"/>
    <n v="3065.05"/>
    <n v="307"/>
    <n v="1"/>
    <n v="72"/>
    <x v="8"/>
    <s v="10/2021"/>
    <s v="Work Order Addition"/>
    <n v="2"/>
    <s v="Computer Equipment"/>
    <x v="0"/>
    <x v="0"/>
  </r>
  <r>
    <n v="43252794"/>
    <n v="1"/>
    <x v="10"/>
    <n v="36"/>
    <n v="33"/>
    <n v="0"/>
    <n v="68364.94"/>
    <n v="0"/>
    <n v="68364.94"/>
    <n v="5697.09"/>
    <n v="0"/>
    <n v="62667.85"/>
    <n v="7596.12"/>
    <n v="1899.03"/>
    <n v="307"/>
    <n v="1"/>
    <n v="72"/>
    <x v="8"/>
    <s v="10/2021"/>
    <s v="Work Order Addition"/>
    <n v="2"/>
    <s v="Computer Equipment"/>
    <x v="0"/>
    <x v="0"/>
  </r>
  <r>
    <n v="50930132"/>
    <n v="1"/>
    <x v="10"/>
    <n v="36"/>
    <n v="33"/>
    <n v="0"/>
    <n v="814.67"/>
    <n v="0"/>
    <n v="814.67"/>
    <n v="67.89"/>
    <n v="0"/>
    <n v="746.78"/>
    <n v="90.52"/>
    <n v="22.63"/>
    <n v="307"/>
    <n v="1"/>
    <n v="72"/>
    <x v="8"/>
    <s v="10/2021"/>
    <s v="CU20310116S   Zoom Call Recording"/>
    <n v="2"/>
    <s v="CU20310116S   Zoom Call Recording"/>
    <x v="0"/>
    <x v="0"/>
  </r>
  <r>
    <n v="50940963"/>
    <n v="1"/>
    <x v="10"/>
    <n v="36"/>
    <n v="27"/>
    <n v="0"/>
    <n v="11228.79"/>
    <n v="0"/>
    <n v="11228.79"/>
    <n v="1122.8699999999999"/>
    <n v="0"/>
    <n v="10105.92"/>
    <n v="1497.16"/>
    <n v="374.29"/>
    <n v="307"/>
    <n v="1"/>
    <n v="72"/>
    <x v="8"/>
    <s v="10/2021"/>
    <s v="Work Order Addition"/>
    <n v="2"/>
    <s v="Computer Equipment"/>
    <x v="0"/>
    <x v="0"/>
  </r>
  <r>
    <n v="50940966"/>
    <n v="1"/>
    <x v="10"/>
    <n v="36"/>
    <n v="34"/>
    <n v="0"/>
    <n v="66422.600000000006"/>
    <n v="0"/>
    <n v="66422.600000000006"/>
    <n v="3690.14"/>
    <n v="0"/>
    <n v="62732.46"/>
    <n v="5535.21"/>
    <n v="1845.07"/>
    <n v="307"/>
    <n v="1"/>
    <n v="72"/>
    <x v="8"/>
    <s v="10/2021"/>
    <s v="Work Order Addition"/>
    <n v="2"/>
    <s v="Computer Equipment"/>
    <x v="0"/>
    <x v="0"/>
  </r>
  <r>
    <n v="56997979"/>
    <n v="1"/>
    <x v="10"/>
    <n v="36"/>
    <n v="23"/>
    <n v="0"/>
    <n v="97.5"/>
    <n v="0"/>
    <n v="97.5"/>
    <n v="35.229999999999997"/>
    <n v="0"/>
    <n v="62.27"/>
    <n v="37.94"/>
    <n v="2.71"/>
    <n v="307"/>
    <n v="1"/>
    <n v="72"/>
    <x v="8"/>
    <s v="10/2021"/>
    <s v="Work Order Addition"/>
    <n v="2"/>
    <s v="Computer Equipment"/>
    <x v="0"/>
    <x v="0"/>
  </r>
  <r>
    <n v="56997984"/>
    <n v="1"/>
    <x v="10"/>
    <n v="36"/>
    <n v="35"/>
    <n v="0"/>
    <n v="9398.31"/>
    <n v="0"/>
    <n v="9398.31"/>
    <n v="261.06"/>
    <n v="0"/>
    <n v="9137.25"/>
    <n v="522.12"/>
    <n v="261.06"/>
    <n v="307"/>
    <n v="1"/>
    <n v="72"/>
    <x v="8"/>
    <s v="10/2021"/>
    <s v="Work Order Addition"/>
    <n v="2"/>
    <s v="Computer Equipment"/>
    <x v="0"/>
    <x v="0"/>
  </r>
  <r>
    <n v="56997987"/>
    <n v="1"/>
    <x v="10"/>
    <n v="36"/>
    <n v="35"/>
    <n v="0"/>
    <n v="52777.29"/>
    <n v="0"/>
    <n v="52777.29"/>
    <n v="1466.04"/>
    <n v="0"/>
    <n v="51311.25"/>
    <n v="2932.08"/>
    <n v="1466.04"/>
    <n v="307"/>
    <n v="1"/>
    <n v="72"/>
    <x v="8"/>
    <s v="10/2021"/>
    <s v="Work Order Addition"/>
    <n v="2"/>
    <s v="Computer Equipment"/>
    <x v="0"/>
    <x v="0"/>
  </r>
  <r>
    <n v="60841815"/>
    <n v="1"/>
    <x v="10"/>
    <n v="36"/>
    <n v="36"/>
    <n v="0"/>
    <n v="6571.2"/>
    <n v="0"/>
    <n v="6571.2"/>
    <n v="0"/>
    <n v="0"/>
    <n v="6571.2"/>
    <n v="182.53"/>
    <n v="182.53"/>
    <n v="307"/>
    <n v="1"/>
    <n v="72"/>
    <x v="8"/>
    <s v="10/2021"/>
    <s v="Work Order Addition"/>
    <n v="2"/>
    <s v="Computer Equipment"/>
    <x v="0"/>
    <x v="0"/>
  </r>
  <r>
    <n v="60841818"/>
    <n v="1"/>
    <x v="10"/>
    <n v="36"/>
    <n v="36"/>
    <n v="0"/>
    <n v="40640.07"/>
    <n v="0"/>
    <n v="40640.07"/>
    <n v="0"/>
    <n v="0"/>
    <n v="40640.07"/>
    <n v="1128.8900000000001"/>
    <n v="1128.8900000000001"/>
    <n v="307"/>
    <n v="1"/>
    <n v="72"/>
    <x v="8"/>
    <s v="10/2021"/>
    <s v="Work Order Addition"/>
    <n v="2"/>
    <s v="Computer Equipment"/>
    <x v="0"/>
    <x v="0"/>
  </r>
  <r>
    <n v="61764250"/>
    <n v="1"/>
    <x v="10"/>
    <n v="36"/>
    <n v="36"/>
    <n v="0"/>
    <n v="0"/>
    <n v="166527"/>
    <n v="166527"/>
    <n v="0"/>
    <n v="0"/>
    <n v="0"/>
    <n v="0"/>
    <n v="0"/>
    <n v="307"/>
    <n v="1"/>
    <n v="72"/>
    <x v="8"/>
    <s v="10/2021"/>
    <s v="CU20310117   Web Redesign Project"/>
    <n v="2"/>
    <s v="CU20310117   Web Redesign Project"/>
    <x v="0"/>
    <x v="0"/>
  </r>
  <r>
    <n v="61772024"/>
    <n v="1"/>
    <x v="10"/>
    <n v="36"/>
    <n v="36"/>
    <n v="0"/>
    <n v="0"/>
    <n v="0"/>
    <n v="0"/>
    <n v="0"/>
    <n v="0"/>
    <n v="0"/>
    <n v="0"/>
    <n v="0"/>
    <n v="307"/>
    <n v="1"/>
    <n v="72"/>
    <x v="8"/>
    <s v="10/2021"/>
    <s v="Work Order Addition"/>
    <n v="2"/>
    <s v="Computer Equipment"/>
    <x v="0"/>
    <x v="0"/>
  </r>
  <r>
    <n v="61772029"/>
    <n v="1"/>
    <x v="10"/>
    <n v="36"/>
    <n v="23"/>
    <n v="0"/>
    <n v="0"/>
    <n v="354440.39"/>
    <n v="354440.39"/>
    <n v="0"/>
    <n v="0"/>
    <n v="231237.33"/>
    <n v="133256.85999999999"/>
    <n v="133256.86000000002"/>
    <n v="307"/>
    <n v="1"/>
    <n v="72"/>
    <x v="8"/>
    <s v="10/2021"/>
    <s v="Work Order Addition"/>
    <n v="2"/>
    <s v="Computer Equipment"/>
    <x v="0"/>
    <x v="0"/>
  </r>
  <r>
    <n v="61772034"/>
    <n v="1"/>
    <x v="10"/>
    <n v="36"/>
    <n v="36"/>
    <n v="0"/>
    <n v="0"/>
    <n v="4522.37"/>
    <n v="4522.37"/>
    <n v="0"/>
    <n v="0"/>
    <n v="0"/>
    <n v="0"/>
    <n v="0"/>
    <n v="307"/>
    <n v="1"/>
    <n v="72"/>
    <x v="8"/>
    <s v="10/2021"/>
    <s v="Work Order Addition"/>
    <n v="2"/>
    <s v="Computer Equipment"/>
    <x v="0"/>
    <x v="0"/>
  </r>
  <r>
    <n v="61772037"/>
    <n v="1"/>
    <x v="10"/>
    <n v="36"/>
    <n v="36"/>
    <n v="0"/>
    <n v="0"/>
    <n v="17466.66"/>
    <n v="17466.66"/>
    <n v="0"/>
    <n v="0"/>
    <n v="0"/>
    <n v="0"/>
    <n v="0"/>
    <n v="307"/>
    <n v="1"/>
    <n v="72"/>
    <x v="8"/>
    <s v="10/2021"/>
    <s v="Work Order Addition"/>
    <n v="2"/>
    <s v="Computer Equipment"/>
    <x v="0"/>
    <x v="0"/>
  </r>
  <r>
    <n v="6932872"/>
    <n v="1"/>
    <x v="10"/>
    <n v="84"/>
    <n v="36"/>
    <n v="0"/>
    <n v="49249"/>
    <n v="0"/>
    <n v="49249"/>
    <n v="27638.5"/>
    <n v="0"/>
    <n v="21610.5"/>
    <n v="28238.79"/>
    <n v="600.29"/>
    <n v="310"/>
    <n v="1"/>
    <n v="76"/>
    <x v="9"/>
    <s v="10/2021"/>
    <s v="CISCO Phone System - Compass Pointe"/>
    <n v="2"/>
    <s v="CISCO Phone System - Compass Pointe - 1719"/>
    <x v="0"/>
    <x v="0"/>
  </r>
  <r>
    <n v="6932926"/>
    <n v="1"/>
    <x v="10"/>
    <n v="60"/>
    <n v="17"/>
    <n v="0"/>
    <n v="10277.67"/>
    <n v="0"/>
    <n v="10277.67"/>
    <n v="7279.98"/>
    <n v="0"/>
    <n v="2997.69"/>
    <n v="7456.31"/>
    <n v="176.33"/>
    <n v="310"/>
    <n v="1"/>
    <n v="76"/>
    <x v="9"/>
    <s v="10/2021"/>
    <s v="LifeSize modernization conference c"/>
    <n v="2"/>
    <s v="LifeSize modernization conference calling equipment - 1731"/>
    <x v="0"/>
    <x v="0"/>
  </r>
  <r>
    <n v="6933123"/>
    <n v="1"/>
    <x v="10"/>
    <n v="84"/>
    <n v="36"/>
    <n v="0"/>
    <n v="128599.6"/>
    <n v="0"/>
    <n v="128599.6"/>
    <n v="72181.759999999995"/>
    <n v="0"/>
    <n v="56417.84"/>
    <n v="73748.92"/>
    <n v="1567.16"/>
    <n v="310"/>
    <n v="1"/>
    <n v="76"/>
    <x v="9"/>
    <s v="10/2021"/>
    <s v="CISCO Phone System - Silver Lake"/>
    <n v="2"/>
    <s v="CISCO Phone System - Silver Lake - 1718"/>
    <x v="0"/>
    <x v="0"/>
  </r>
  <r>
    <n v="6933213"/>
    <n v="1"/>
    <x v="10"/>
    <n v="60"/>
    <n v="17"/>
    <n v="0"/>
    <n v="908.01"/>
    <n v="0"/>
    <n v="908.01"/>
    <n v="643.19000000000005"/>
    <n v="0"/>
    <n v="264.82"/>
    <n v="658.77"/>
    <n v="15.58"/>
    <n v="310"/>
    <n v="1"/>
    <n v="76"/>
    <x v="9"/>
    <s v="10/2021"/>
    <s v="TV, (2) Samgung 43in Slim LED TV's"/>
    <n v="2"/>
    <s v="TV, (2) Samgung 43in Slim LED TV's - 1732"/>
    <x v="0"/>
    <x v="0"/>
  </r>
  <r>
    <n v="6933284"/>
    <n v="1"/>
    <x v="10"/>
    <n v="84"/>
    <n v="36"/>
    <n v="0"/>
    <n v="43464.36"/>
    <n v="0"/>
    <n v="43464.36"/>
    <n v="24392.959999999999"/>
    <n v="0"/>
    <n v="19071.400000000001"/>
    <n v="24922.720000000001"/>
    <n v="529.76"/>
    <n v="310"/>
    <n v="1"/>
    <n v="76"/>
    <x v="9"/>
    <s v="10/2021"/>
    <s v="CISCO Phone System - Energy Lane"/>
    <n v="2"/>
    <s v="CISCO Phone System - Energy Lane - 1720"/>
    <x v="0"/>
    <x v="0"/>
  </r>
  <r>
    <n v="6933319"/>
    <n v="1"/>
    <x v="10"/>
    <n v="60"/>
    <n v="20"/>
    <n v="0"/>
    <n v="644.91999999999996"/>
    <n v="0"/>
    <n v="644.91999999999996"/>
    <n v="424.14"/>
    <n v="0"/>
    <n v="220.78"/>
    <n v="435.18"/>
    <n v="11.040000000000001"/>
    <n v="310"/>
    <n v="1"/>
    <n v="76"/>
    <x v="9"/>
    <s v="10/2021"/>
    <s v="Samsung 55in Slim Direct LIT LE"/>
    <n v="2"/>
    <s v="Samsung 55in Slim Direct LIT LE - 1762"/>
    <x v="0"/>
    <x v="0"/>
  </r>
  <r>
    <n v="6933419"/>
    <n v="1"/>
    <x v="10"/>
    <n v="84"/>
    <n v="45"/>
    <n v="0"/>
    <n v="23835.5"/>
    <n v="0"/>
    <n v="23835.5"/>
    <n v="10860.48"/>
    <n v="0"/>
    <n v="12975.02"/>
    <n v="11148.81"/>
    <n v="288.33"/>
    <n v="310"/>
    <n v="1"/>
    <n v="76"/>
    <x v="9"/>
    <s v="10/2021"/>
    <s v="CISCO Phone System Consulting"/>
    <n v="2"/>
    <s v="CISCO Phone System Consulting - 1771"/>
    <x v="0"/>
    <x v="0"/>
  </r>
  <r>
    <n v="6933712"/>
    <n v="1"/>
    <x v="10"/>
    <n v="84"/>
    <n v="46"/>
    <n v="0"/>
    <n v="4095"/>
    <n v="0"/>
    <n v="4095"/>
    <n v="1816.85"/>
    <n v="0"/>
    <n v="2278.15"/>
    <n v="1866.37"/>
    <n v="49.52"/>
    <n v="310"/>
    <n v="1"/>
    <n v="76"/>
    <x v="9"/>
    <s v="10/2021"/>
    <s v="CISCO Phone System Consulting"/>
    <n v="2"/>
    <s v="CISCO Phone System Consulting - 1775"/>
    <x v="0"/>
    <x v="0"/>
  </r>
  <r>
    <n v="6933853"/>
    <n v="1"/>
    <x v="10"/>
    <n v="84"/>
    <n v="43"/>
    <n v="0"/>
    <n v="110708.62"/>
    <n v="0"/>
    <n v="110708.62"/>
    <n v="53091.839999999997"/>
    <n v="0"/>
    <n v="57616.78"/>
    <n v="54431.76"/>
    <n v="1339.92"/>
    <n v="310"/>
    <n v="1"/>
    <n v="76"/>
    <x v="9"/>
    <s v="10/2021"/>
    <s v="CISCO Phone System Consulting"/>
    <n v="2"/>
    <s v="CISCO Phone System Consulting - 1752"/>
    <x v="0"/>
    <x v="0"/>
  </r>
  <r>
    <n v="17729237"/>
    <n v="1"/>
    <x v="10"/>
    <n v="120"/>
    <n v="114"/>
    <n v="0"/>
    <n v="-2733"/>
    <n v="0"/>
    <n v="-2733"/>
    <n v="-327.02999999999997"/>
    <n v="0"/>
    <n v="-2405.9699999999998"/>
    <n v="-348.14"/>
    <n v="-21.11"/>
    <n v="310"/>
    <n v="1"/>
    <n v="76"/>
    <x v="9"/>
    <s v="10/2021"/>
    <s v="Citrix Phone Replacement 2018"/>
    <n v="2"/>
    <s v="This is to apply the credit from a 2018 project"/>
    <x v="0"/>
    <x v="0"/>
  </r>
  <r>
    <n v="6933118"/>
    <n v="1"/>
    <x v="10"/>
    <n v="0"/>
    <n v="0"/>
    <n v="0"/>
    <n v="243970.54"/>
    <n v="0"/>
    <n v="243970.54"/>
    <n v="0"/>
    <n v="0"/>
    <n v="243970.54"/>
    <n v="0"/>
    <n v="0"/>
    <n v="326"/>
    <n v="1"/>
    <n v="65"/>
    <x v="10"/>
    <s v="10/2021"/>
    <s v="Land - SL"/>
    <n v="5"/>
    <s v="Land - SL - 12"/>
    <x v="1"/>
    <x v="0"/>
  </r>
  <r>
    <n v="6933119"/>
    <n v="1"/>
    <x v="10"/>
    <n v="0"/>
    <n v="0"/>
    <n v="0"/>
    <n v="45840.84"/>
    <n v="0"/>
    <n v="45840.84"/>
    <n v="0"/>
    <n v="0"/>
    <n v="45840.84"/>
    <n v="0"/>
    <n v="0"/>
    <n v="326"/>
    <n v="1"/>
    <n v="65"/>
    <x v="10"/>
    <s v="10/2021"/>
    <s v="LAND- CITRUS HILL,FLA. BULK PLANT S"/>
    <n v="5"/>
    <s v="LAND- CITRUS HILL,FLA. BULK PLANT SITE - 51"/>
    <x v="1"/>
    <x v="0"/>
  </r>
  <r>
    <n v="6933413"/>
    <n v="1"/>
    <x v="10"/>
    <n v="0"/>
    <n v="0"/>
    <n v="0"/>
    <n v="41020.26"/>
    <n v="0"/>
    <n v="41020.26"/>
    <n v="0"/>
    <n v="0"/>
    <n v="41020.26"/>
    <n v="0"/>
    <n v="0"/>
    <n v="326"/>
    <n v="1"/>
    <n v="65"/>
    <x v="10"/>
    <s v="10/2021"/>
    <s v="LAND - MISTY PINES LOT"/>
    <n v="5"/>
    <s v="LAND - MISTY PINES LOT - 25"/>
    <x v="1"/>
    <x v="0"/>
  </r>
  <r>
    <n v="6933845"/>
    <n v="1"/>
    <x v="10"/>
    <n v="0"/>
    <n v="0"/>
    <n v="0"/>
    <n v="94110.89"/>
    <n v="0"/>
    <n v="94110.89"/>
    <n v="0"/>
    <n v="0"/>
    <n v="94110.89"/>
    <n v="0"/>
    <n v="0"/>
    <n v="326"/>
    <n v="1"/>
    <n v="65"/>
    <x v="10"/>
    <s v="10/2021"/>
    <s v="LAND - BEAVER RUN (SALISBURY)"/>
    <n v="5"/>
    <s v="LAND - BEAVER RUN (SALISBURY) - 35"/>
    <x v="1"/>
    <x v="0"/>
  </r>
  <r>
    <n v="17743287"/>
    <n v="1"/>
    <x v="10"/>
    <n v="12"/>
    <n v="6"/>
    <n v="0"/>
    <n v="1400044.51"/>
    <n v="0"/>
    <n v="1400044.51"/>
    <n v="0"/>
    <n v="0"/>
    <n v="1400044.51"/>
    <n v="0"/>
    <n v="0"/>
    <n v="326"/>
    <n v="1"/>
    <n v="65"/>
    <x v="10"/>
    <s v="10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10"/>
    <n v="12"/>
    <n v="6"/>
    <n v="0"/>
    <n v="2207667.5"/>
    <n v="0"/>
    <n v="2207667.5"/>
    <n v="0"/>
    <n v="0"/>
    <n v="2207667.5"/>
    <n v="0"/>
    <n v="0"/>
    <n v="326"/>
    <n v="1"/>
    <n v="65"/>
    <x v="10"/>
    <s v="10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10"/>
    <n v="60"/>
    <n v="0"/>
    <n v="0"/>
    <n v="2860"/>
    <n v="0"/>
    <n v="2860"/>
    <n v="2860"/>
    <n v="0"/>
    <n v="0"/>
    <n v="2860"/>
    <n v="0"/>
    <n v="327"/>
    <n v="1"/>
    <n v="66"/>
    <x v="2"/>
    <s v="10/2021"/>
    <s v="Panic Button System"/>
    <n v="6"/>
    <s v="Panic Button System - 124"/>
    <x v="1"/>
    <x v="0"/>
  </r>
  <r>
    <n v="6932984"/>
    <n v="1"/>
    <x v="10"/>
    <n v="60"/>
    <n v="0"/>
    <n v="0"/>
    <n v="6870"/>
    <n v="0"/>
    <n v="6870"/>
    <n v="6870"/>
    <n v="0"/>
    <n v="0"/>
    <n v="6870"/>
    <n v="0"/>
    <n v="327"/>
    <n v="1"/>
    <n v="66"/>
    <x v="2"/>
    <s v="10/2021"/>
    <s v="SL AC Unit Telecom Closet"/>
    <n v="6"/>
    <s v="SL AC Unit Telecom Closet - 125"/>
    <x v="1"/>
    <x v="0"/>
  </r>
  <r>
    <n v="6932992"/>
    <n v="1"/>
    <x v="10"/>
    <n v="540"/>
    <n v="240"/>
    <n v="0"/>
    <n v="2877"/>
    <n v="0"/>
    <n v="2877"/>
    <n v="1598.29"/>
    <n v="0"/>
    <n v="1278.71"/>
    <n v="1603.62"/>
    <n v="5.33"/>
    <n v="327"/>
    <n v="1"/>
    <n v="66"/>
    <x v="2"/>
    <s v="10/2021"/>
    <s v="ALARM SYSTEM AT BEAVER RUN BUILDING"/>
    <n v="6"/>
    <s v="ALARM SYSTEM AT BEAVER RUN BUILDING - 36"/>
    <x v="1"/>
    <x v="0"/>
  </r>
  <r>
    <n v="6933004"/>
    <n v="1"/>
    <x v="10"/>
    <n v="84"/>
    <n v="0"/>
    <n v="0"/>
    <n v="1033"/>
    <n v="0"/>
    <n v="1033"/>
    <n v="1033"/>
    <n v="0"/>
    <n v="0"/>
    <n v="1033"/>
    <n v="0"/>
    <n v="327"/>
    <n v="1"/>
    <n v="66"/>
    <x v="2"/>
    <s v="10/2021"/>
    <s v="New Condensor fan motor"/>
    <n v="6"/>
    <s v="New Condensor fan motor - 82"/>
    <x v="1"/>
    <x v="0"/>
  </r>
  <r>
    <n v="6933005"/>
    <n v="1"/>
    <x v="10"/>
    <n v="540"/>
    <n v="240"/>
    <n v="0"/>
    <n v="631004.23"/>
    <n v="0"/>
    <n v="631004.23"/>
    <n v="350572.39"/>
    <n v="0"/>
    <n v="280431.84000000003"/>
    <n v="351740.86"/>
    <n v="1168.47"/>
    <n v="327"/>
    <n v="1"/>
    <n v="66"/>
    <x v="2"/>
    <s v="10/2021"/>
    <s v="OFFICE BUILDING - BEAVER RUN"/>
    <n v="6"/>
    <s v="OFFICE BUILDING - BEAVER RUN - 37"/>
    <x v="1"/>
    <x v="0"/>
  </r>
  <r>
    <n v="6933093"/>
    <n v="1"/>
    <x v="10"/>
    <n v="120"/>
    <n v="0"/>
    <n v="0"/>
    <n v="311191.64"/>
    <n v="0"/>
    <n v="311191.64"/>
    <n v="311191.64"/>
    <n v="0"/>
    <n v="0"/>
    <n v="311191.64"/>
    <n v="0"/>
    <n v="327"/>
    <n v="1"/>
    <n v="66"/>
    <x v="2"/>
    <s v="10/2021"/>
    <s v="Silver Lake Building Renovations"/>
    <n v="6"/>
    <s v="Silver Lake Building Renovations - 88"/>
    <x v="1"/>
    <x v="0"/>
  </r>
  <r>
    <n v="6933106"/>
    <n v="1"/>
    <x v="10"/>
    <n v="120"/>
    <n v="0"/>
    <n v="0"/>
    <n v="9770"/>
    <n v="0"/>
    <n v="9770"/>
    <n v="9770"/>
    <n v="0"/>
    <n v="0"/>
    <n v="9770"/>
    <n v="0"/>
    <n v="327"/>
    <n v="1"/>
    <n v="66"/>
    <x v="2"/>
    <s v="10/2021"/>
    <s v="AC Unit for Server Room"/>
    <n v="6"/>
    <s v="AC Unit for Server Room - 112"/>
    <x v="1"/>
    <x v="0"/>
  </r>
  <r>
    <n v="6933107"/>
    <n v="1"/>
    <x v="10"/>
    <n v="60"/>
    <n v="0"/>
    <n v="0"/>
    <n v="35600"/>
    <n v="0"/>
    <n v="35600"/>
    <n v="35600"/>
    <n v="0"/>
    <n v="0"/>
    <n v="35600"/>
    <n v="0"/>
    <n v="327"/>
    <n v="1"/>
    <n v="66"/>
    <x v="2"/>
    <s v="10/2021"/>
    <s v="Beaver Run repairs"/>
    <n v="6"/>
    <s v="Beaver Run repairs - 132"/>
    <x v="1"/>
    <x v="0"/>
  </r>
  <r>
    <n v="6933108"/>
    <n v="1"/>
    <x v="10"/>
    <n v="60"/>
    <n v="0"/>
    <n v="0"/>
    <n v="11750"/>
    <n v="0"/>
    <n v="11750"/>
    <n v="11750"/>
    <n v="0"/>
    <n v="0"/>
    <n v="11750"/>
    <n v="0"/>
    <n v="327"/>
    <n v="1"/>
    <n v="66"/>
    <x v="2"/>
    <s v="10/2021"/>
    <s v="CP Alarm Security"/>
    <n v="6"/>
    <s v="CP Alarm Security - 113"/>
    <x v="1"/>
    <x v="0"/>
  </r>
  <r>
    <n v="6933112"/>
    <n v="1"/>
    <x v="10"/>
    <n v="120"/>
    <n v="0"/>
    <n v="0"/>
    <n v="30519.38"/>
    <n v="0"/>
    <n v="30519.38"/>
    <n v="30519.38"/>
    <n v="0"/>
    <n v="0"/>
    <n v="30519.38"/>
    <n v="0"/>
    <n v="327"/>
    <n v="1"/>
    <n v="66"/>
    <x v="2"/>
    <s v="10/2021"/>
    <s v="DUMPSTER ENCLOSURE"/>
    <n v="6"/>
    <s v="DUMPSTER ENCLOSURE - 29"/>
    <x v="1"/>
    <x v="0"/>
  </r>
  <r>
    <n v="6933120"/>
    <n v="1"/>
    <x v="10"/>
    <n v="120"/>
    <n v="0"/>
    <n v="0"/>
    <n v="8061"/>
    <n v="0"/>
    <n v="8061"/>
    <n v="8061"/>
    <n v="0"/>
    <n v="0"/>
    <n v="8061"/>
    <n v="0"/>
    <n v="327"/>
    <n v="1"/>
    <n v="66"/>
    <x v="2"/>
    <s v="10/2021"/>
    <s v="New Entrance Door"/>
    <n v="6"/>
    <s v="New Entrance Door - 85"/>
    <x v="1"/>
    <x v="0"/>
  </r>
  <r>
    <n v="6933256"/>
    <n v="1"/>
    <x v="10"/>
    <n v="120"/>
    <n v="0"/>
    <n v="0"/>
    <n v="7975.86"/>
    <n v="0"/>
    <n v="7975.86"/>
    <n v="7975.86"/>
    <n v="0"/>
    <n v="0"/>
    <n v="7975.86"/>
    <n v="0"/>
    <n v="327"/>
    <n v="1"/>
    <n v="66"/>
    <x v="2"/>
    <s v="10/2021"/>
    <s v="Silver Lake Building Renovations"/>
    <n v="6"/>
    <s v="Silver Lake Building Renovations - 94"/>
    <x v="1"/>
    <x v="0"/>
  </r>
  <r>
    <n v="6933271"/>
    <n v="1"/>
    <x v="10"/>
    <n v="84"/>
    <n v="0"/>
    <n v="0"/>
    <n v="2151"/>
    <n v="0"/>
    <n v="2151"/>
    <n v="2151"/>
    <n v="0"/>
    <n v="0"/>
    <n v="2151"/>
    <n v="0"/>
    <n v="327"/>
    <n v="1"/>
    <n v="66"/>
    <x v="2"/>
    <s v="10/2021"/>
    <s v="Complete fan asse,mbly"/>
    <n v="6"/>
    <s v="Complete fan asse,mbly - 83"/>
    <x v="1"/>
    <x v="0"/>
  </r>
  <r>
    <n v="6933272"/>
    <n v="1"/>
    <x v="10"/>
    <n v="60"/>
    <n v="0"/>
    <n v="0"/>
    <n v="252824.25"/>
    <n v="0"/>
    <n v="252824.25"/>
    <n v="252824.25"/>
    <n v="0"/>
    <n v="0"/>
    <n v="252824.25"/>
    <n v="0"/>
    <n v="327"/>
    <n v="1"/>
    <n v="66"/>
    <x v="2"/>
    <s v="10/2021"/>
    <s v="CP Accounting Suite Build out"/>
    <n v="6"/>
    <s v="CP Accounting Suite Build out - 115"/>
    <x v="1"/>
    <x v="0"/>
  </r>
  <r>
    <n v="6933280"/>
    <n v="1"/>
    <x v="10"/>
    <n v="480"/>
    <n v="167"/>
    <n v="0"/>
    <n v="121370"/>
    <n v="0"/>
    <n v="121370"/>
    <n v="78913.89"/>
    <n v="0"/>
    <n v="42456.11"/>
    <n v="79168.12"/>
    <n v="254.23000000000002"/>
    <n v="327"/>
    <n v="1"/>
    <n v="66"/>
    <x v="2"/>
    <s v="10/2021"/>
    <s v="LAND IMPROVEMENTS - SILVER LAKE"/>
    <n v="6"/>
    <s v="LAND IMPROVEMENTS - SILVER LAKE - 42"/>
    <x v="1"/>
    <x v="0"/>
  </r>
  <r>
    <n v="6933383"/>
    <n v="1"/>
    <x v="10"/>
    <n v="120"/>
    <n v="0"/>
    <n v="0"/>
    <n v="22961.39"/>
    <n v="0"/>
    <n v="22961.39"/>
    <n v="22961.39"/>
    <n v="0"/>
    <n v="0"/>
    <n v="22961.39"/>
    <n v="0"/>
    <n v="327"/>
    <n v="1"/>
    <n v="66"/>
    <x v="2"/>
    <s v="10/2021"/>
    <s v="Silver Lake Building Renovations -"/>
    <n v="6"/>
    <s v="Silver Lake Building Renovations - Network Upgrade - 93"/>
    <x v="1"/>
    <x v="0"/>
  </r>
  <r>
    <n v="6933385"/>
    <n v="1"/>
    <x v="10"/>
    <n v="120"/>
    <n v="0"/>
    <n v="0"/>
    <n v="33011.75"/>
    <n v="0"/>
    <n v="33011.75"/>
    <n v="33011.75"/>
    <n v="0"/>
    <n v="0"/>
    <n v="33011.75"/>
    <n v="0"/>
    <n v="327"/>
    <n v="1"/>
    <n v="66"/>
    <x v="2"/>
    <s v="10/2021"/>
    <s v="SILVER LAKE PATIO"/>
    <n v="6"/>
    <s v="SILVER LAKE PATIO - 28"/>
    <x v="1"/>
    <x v="0"/>
  </r>
  <r>
    <n v="6933386"/>
    <n v="1"/>
    <x v="10"/>
    <n v="60"/>
    <n v="0"/>
    <n v="0"/>
    <n v="21000"/>
    <n v="0"/>
    <n v="21000"/>
    <n v="21000"/>
    <n v="0"/>
    <n v="0"/>
    <n v="21000"/>
    <n v="0"/>
    <n v="327"/>
    <n v="1"/>
    <n v="66"/>
    <x v="2"/>
    <s v="10/2021"/>
    <s v="SL GAS ROOFTOP UNITS"/>
    <n v="6"/>
    <s v="SL GAS ROOFTOP UNITS - 128"/>
    <x v="1"/>
    <x v="0"/>
  </r>
  <r>
    <n v="6933387"/>
    <n v="1"/>
    <x v="10"/>
    <n v="480"/>
    <n v="167"/>
    <n v="0"/>
    <n v="1444130.55"/>
    <n v="0"/>
    <n v="1444130.55"/>
    <n v="938962.79"/>
    <n v="0"/>
    <n v="505167.76"/>
    <n v="941987.74"/>
    <n v="3024.9500000000003"/>
    <n v="327"/>
    <n v="1"/>
    <n v="66"/>
    <x v="2"/>
    <s v="10/2021"/>
    <s v="STRUCTURES &amp; IMPROVEMENTS - SILVER"/>
    <n v="6"/>
    <s v="STRUCTURES &amp; IMPROVEMENTS - SILVER LAKE BLDG. - 41"/>
    <x v="1"/>
    <x v="0"/>
  </r>
  <r>
    <n v="6933523"/>
    <n v="1"/>
    <x v="10"/>
    <n v="120"/>
    <n v="0"/>
    <n v="0"/>
    <n v="8179.14"/>
    <n v="0"/>
    <n v="8179.14"/>
    <n v="8179.14"/>
    <n v="0"/>
    <n v="0"/>
    <n v="8179.14"/>
    <n v="0"/>
    <n v="327"/>
    <n v="1"/>
    <n v="66"/>
    <x v="2"/>
    <s v="10/2021"/>
    <s v="Silver Lake Building Renovations (I"/>
    <n v="6"/>
    <s v="Silver Lake Building Renovations (IT) - 101"/>
    <x v="1"/>
    <x v="0"/>
  </r>
  <r>
    <n v="6933526"/>
    <n v="1"/>
    <x v="10"/>
    <n v="480"/>
    <n v="167"/>
    <n v="0"/>
    <n v="256259"/>
    <n v="0"/>
    <n v="256259"/>
    <n v="166617.72"/>
    <n v="0"/>
    <n v="89641.279999999999"/>
    <n v="167154.49"/>
    <n v="536.77"/>
    <n v="327"/>
    <n v="1"/>
    <n v="66"/>
    <x v="2"/>
    <s v="10/2021"/>
    <s v="TANGIBLE PERSONAL PROPERTY"/>
    <n v="6"/>
    <s v="TANGIBLE PERSONAL PROPERTY - 43"/>
    <x v="1"/>
    <x v="0"/>
  </r>
  <r>
    <n v="6933540"/>
    <n v="1"/>
    <x v="10"/>
    <n v="180"/>
    <n v="0"/>
    <n v="0"/>
    <n v="28908"/>
    <n v="0"/>
    <n v="28908"/>
    <n v="28908"/>
    <n v="0"/>
    <n v="0"/>
    <n v="28908"/>
    <n v="0"/>
    <n v="327"/>
    <n v="1"/>
    <n v="66"/>
    <x v="2"/>
    <s v="10/2021"/>
    <s v="Concrete &amp; Brick repairs-Patio, Par"/>
    <n v="6"/>
    <s v="Concrete &amp; Brick repairs-Patio, Parking lot, Handicap Ramp - 80"/>
    <x v="1"/>
    <x v="0"/>
  </r>
  <r>
    <n v="6933668"/>
    <n v="1"/>
    <x v="10"/>
    <n v="120"/>
    <n v="0"/>
    <n v="0"/>
    <n v="118513.7"/>
    <n v="0"/>
    <n v="118513.7"/>
    <n v="118513.7"/>
    <n v="0"/>
    <n v="0"/>
    <n v="118513.7"/>
    <n v="0"/>
    <n v="327"/>
    <n v="1"/>
    <n v="66"/>
    <x v="2"/>
    <s v="10/2021"/>
    <s v="Silver Lake Elect/HVAC/Heating Upgr"/>
    <n v="6"/>
    <s v="Silver Lake Elect/HVAC/Heating Upgrades - 89"/>
    <x v="1"/>
    <x v="0"/>
  </r>
  <r>
    <n v="6933670"/>
    <n v="1"/>
    <x v="10"/>
    <n v="60"/>
    <n v="0"/>
    <n v="0"/>
    <n v="56460"/>
    <n v="0"/>
    <n v="56460"/>
    <n v="56460"/>
    <n v="0"/>
    <n v="0"/>
    <n v="56460"/>
    <n v="0"/>
    <n v="327"/>
    <n v="1"/>
    <n v="66"/>
    <x v="2"/>
    <s v="10/2021"/>
    <s v="SL GAS ROOFTOP UNITS"/>
    <n v="6"/>
    <s v="SL GAS ROOFTOP UNITS - 127"/>
    <x v="1"/>
    <x v="0"/>
  </r>
  <r>
    <n v="6933672"/>
    <n v="1"/>
    <x v="10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0/2021"/>
    <s v="Silver Lake Elect/HVAC/Heating Upgr"/>
    <n v="6"/>
    <s v="Silver Lake Elect/HVAC/Heating Upgrades - 95"/>
    <x v="1"/>
    <x v="0"/>
  </r>
  <r>
    <n v="6933709"/>
    <n v="1"/>
    <x v="10"/>
    <n v="180"/>
    <n v="0"/>
    <n v="0"/>
    <n v="25615"/>
    <n v="0"/>
    <n v="25615"/>
    <n v="25615"/>
    <n v="0"/>
    <n v="0"/>
    <n v="25615"/>
    <n v="0"/>
    <n v="327"/>
    <n v="1"/>
    <n v="66"/>
    <x v="2"/>
    <s v="10/2021"/>
    <s v="Landscaping"/>
    <n v="6"/>
    <s v="Landscaping - 81"/>
    <x v="1"/>
    <x v="0"/>
  </r>
  <r>
    <n v="6933822"/>
    <n v="1"/>
    <x v="10"/>
    <n v="120"/>
    <n v="0"/>
    <n v="0"/>
    <n v="104340.12"/>
    <n v="0"/>
    <n v="104340.12"/>
    <n v="104340.12"/>
    <n v="0"/>
    <n v="0"/>
    <n v="104340.12"/>
    <n v="0"/>
    <n v="327"/>
    <n v="1"/>
    <n v="66"/>
    <x v="2"/>
    <s v="10/2021"/>
    <s v="Silver Lake Building Renovations (I"/>
    <n v="6"/>
    <s v="Silver Lake Building Renovations (IT) - 100"/>
    <x v="1"/>
    <x v="0"/>
  </r>
  <r>
    <n v="6933849"/>
    <n v="1"/>
    <x v="10"/>
    <n v="540"/>
    <n v="241"/>
    <n v="0"/>
    <n v="21364.799999999999"/>
    <n v="0"/>
    <n v="21364.799999999999"/>
    <n v="11792.78"/>
    <n v="0"/>
    <n v="9572.02"/>
    <n v="11832.5"/>
    <n v="39.72"/>
    <n v="327"/>
    <n v="1"/>
    <n v="66"/>
    <x v="2"/>
    <s v="10/2021"/>
    <s v="OFFICE BUILDING - BEAVER RUN"/>
    <n v="6"/>
    <s v="OFFICE BUILDING - BEAVER RUN - 38"/>
    <x v="1"/>
    <x v="0"/>
  </r>
  <r>
    <n v="6933971"/>
    <n v="1"/>
    <x v="10"/>
    <n v="60"/>
    <n v="0"/>
    <n v="0"/>
    <n v="9183.33"/>
    <n v="0"/>
    <n v="9183.33"/>
    <n v="9183.33"/>
    <n v="0"/>
    <n v="0"/>
    <n v="9183.33"/>
    <n v="0"/>
    <n v="327"/>
    <n v="1"/>
    <n v="66"/>
    <x v="2"/>
    <s v="10/2021"/>
    <s v="SL PLANNING CELL CONVERSION"/>
    <n v="6"/>
    <s v="SL PLANNING CELL CONVERSION - 126"/>
    <x v="1"/>
    <x v="0"/>
  </r>
  <r>
    <n v="6933972"/>
    <n v="1"/>
    <x v="10"/>
    <n v="480"/>
    <n v="178"/>
    <n v="0"/>
    <n v="244514.08"/>
    <n v="0"/>
    <n v="244514.08"/>
    <n v="153840.04"/>
    <n v="0"/>
    <n v="90674.04"/>
    <n v="154349.44"/>
    <n v="509.40000000000003"/>
    <n v="327"/>
    <n v="1"/>
    <n v="66"/>
    <x v="2"/>
    <s v="10/2021"/>
    <s v="STRUCTURES &amp; IMPROV - ADDITION TO S"/>
    <n v="6"/>
    <s v="STRUCTURES &amp; IMPROV - ADDITION TO SILVER LAKE - 20"/>
    <x v="1"/>
    <x v="0"/>
  </r>
  <r>
    <n v="6933997"/>
    <n v="1"/>
    <x v="10"/>
    <n v="120"/>
    <n v="0"/>
    <n v="0"/>
    <n v="67800"/>
    <n v="0"/>
    <n v="67800"/>
    <n v="67800"/>
    <n v="0"/>
    <n v="0"/>
    <n v="67800"/>
    <n v="0"/>
    <n v="327"/>
    <n v="1"/>
    <n v="66"/>
    <x v="2"/>
    <s v="10/2021"/>
    <s v="Heating/Air conditioning upgrade"/>
    <n v="6"/>
    <s v="Heating/Air conditioning upgrade - 74"/>
    <x v="1"/>
    <x v="0"/>
  </r>
  <r>
    <n v="6933998"/>
    <n v="1"/>
    <x v="10"/>
    <n v="84"/>
    <n v="0"/>
    <n v="0"/>
    <n v="11479"/>
    <n v="0"/>
    <n v="11479"/>
    <n v="11479"/>
    <n v="0"/>
    <n v="0"/>
    <n v="11479"/>
    <n v="0"/>
    <n v="327"/>
    <n v="1"/>
    <n v="66"/>
    <x v="2"/>
    <s v="10/2021"/>
    <s v="Installation 3Ton AC unit in Server"/>
    <n v="6"/>
    <s v="Installation 3Ton AC unit in Server Room - 84"/>
    <x v="1"/>
    <x v="0"/>
  </r>
  <r>
    <n v="6933401"/>
    <n v="1"/>
    <x v="10"/>
    <n v="120"/>
    <n v="3"/>
    <n v="0"/>
    <n v="5046.8100000000004"/>
    <n v="0"/>
    <n v="5046.8100000000004"/>
    <n v="4914.34"/>
    <n v="0"/>
    <n v="132.47"/>
    <n v="4958.5"/>
    <n v="44.160000000000004"/>
    <n v="328"/>
    <n v="1"/>
    <n v="68"/>
    <x v="4"/>
    <s v="10/2021"/>
    <s v="Compass Pointe Furniture"/>
    <n v="2"/>
    <s v="Compass Pointe Furniture - 121"/>
    <x v="1"/>
    <x v="0"/>
  </r>
  <r>
    <n v="6933402"/>
    <n v="1"/>
    <x v="10"/>
    <n v="120"/>
    <n v="4"/>
    <n v="0"/>
    <n v="609.32000000000005"/>
    <n v="0"/>
    <n v="609.32000000000005"/>
    <n v="588.04"/>
    <n v="0"/>
    <n v="21.28"/>
    <n v="593.36"/>
    <n v="5.32"/>
    <n v="328"/>
    <n v="1"/>
    <n v="68"/>
    <x v="4"/>
    <s v="10/2021"/>
    <s v="Compass Pointe Furniture"/>
    <n v="2"/>
    <s v="Compass Pointe Furniture - 122"/>
    <x v="1"/>
    <x v="0"/>
  </r>
  <r>
    <n v="2273447"/>
    <n v="1"/>
    <x v="10"/>
    <n v="60"/>
    <n v="47"/>
    <n v="0"/>
    <n v="2654.85"/>
    <n v="0"/>
    <n v="2654.85"/>
    <n v="575.25"/>
    <n v="0"/>
    <n v="2079.6"/>
    <n v="619.5"/>
    <n v="44.25"/>
    <n v="329"/>
    <n v="1"/>
    <n v="73"/>
    <x v="11"/>
    <s v="10/2021"/>
    <s v="Jeff Sylvester 2020 Ford Exp"/>
    <n v="2"/>
    <s v="Jeff Sylvester 2020 Ford Exp"/>
    <x v="1"/>
    <x v="0"/>
  </r>
  <r>
    <n v="4216702"/>
    <n v="1"/>
    <x v="10"/>
    <n v="60"/>
    <n v="48"/>
    <n v="0"/>
    <n v="2.98"/>
    <n v="0"/>
    <n v="2.98"/>
    <n v="0.6"/>
    <n v="0"/>
    <n v="2.38"/>
    <n v="0.65"/>
    <n v="0.05"/>
    <n v="329"/>
    <n v="1"/>
    <n v="73"/>
    <x v="11"/>
    <s v="10/2021"/>
    <s v="Work Order Addition"/>
    <n v="2"/>
    <s v="Vehicles - Automobiles"/>
    <x v="1"/>
    <x v="0"/>
  </r>
  <r>
    <n v="4216707"/>
    <n v="1"/>
    <x v="10"/>
    <n v="60"/>
    <n v="48"/>
    <n v="0"/>
    <n v="37783.71"/>
    <n v="0"/>
    <n v="37783.71"/>
    <n v="7556.76"/>
    <n v="0"/>
    <n v="30226.95"/>
    <n v="8186.49"/>
    <n v="629.73"/>
    <n v="329"/>
    <n v="1"/>
    <n v="73"/>
    <x v="11"/>
    <s v="10/2021"/>
    <s v="Work Order Addition"/>
    <n v="2"/>
    <s v="Vehicles - Automobiles"/>
    <x v="1"/>
    <x v="0"/>
  </r>
  <r>
    <n v="6932980"/>
    <n v="1"/>
    <x v="10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0/2021"/>
    <s v="2015 Ford Exp - J Householder"/>
    <n v="2"/>
    <s v="2015 Ford Exp - J Householder - 138"/>
    <x v="1"/>
    <x v="0"/>
  </r>
  <r>
    <n v="6932982"/>
    <n v="1"/>
    <x v="10"/>
    <n v="60"/>
    <n v="1"/>
    <n v="0"/>
    <n v="40830.839999999997"/>
    <n v="0"/>
    <n v="40830.839999999997"/>
    <n v="40150.33"/>
    <n v="0"/>
    <n v="680.51"/>
    <n v="40830.839999999997"/>
    <n v="680.51"/>
    <n v="329"/>
    <n v="1"/>
    <n v="73"/>
    <x v="11"/>
    <s v="10/2021"/>
    <s v="2016 Ford E150 Truck Pesco FL Sales"/>
    <n v="2"/>
    <s v="2016 Ford E150 Truck Pesco FL Sales (AM-1648) - 159"/>
    <x v="1"/>
    <x v="0"/>
  </r>
  <r>
    <n v="6932990"/>
    <n v="1"/>
    <x v="10"/>
    <n v="60"/>
    <n v="0"/>
    <n v="0"/>
    <n v="41806"/>
    <n v="-41806"/>
    <n v="0"/>
    <n v="41806"/>
    <n v="-41806"/>
    <n v="0"/>
    <n v="0"/>
    <n v="0"/>
    <n v="329"/>
    <n v="1"/>
    <n v="73"/>
    <x v="11"/>
    <s v="10/2021"/>
    <s v="2016 Ford Explorer-Greg Robinson"/>
    <n v="2"/>
    <s v="2016 Ford Explorer-Greg Robinson - 155"/>
    <x v="1"/>
    <x v="0"/>
  </r>
  <r>
    <n v="6932996"/>
    <n v="1"/>
    <x v="10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0/2021"/>
    <s v="Householder Veh"/>
    <n v="2"/>
    <s v="Householder Veh - 170"/>
    <x v="1"/>
    <x v="0"/>
  </r>
  <r>
    <n v="6933260"/>
    <n v="1"/>
    <x v="10"/>
    <n v="60"/>
    <n v="0"/>
    <n v="0"/>
    <n v="38319"/>
    <n v="0"/>
    <n v="38319"/>
    <n v="38319"/>
    <n v="0"/>
    <n v="0"/>
    <n v="38319"/>
    <n v="0"/>
    <n v="329"/>
    <n v="1"/>
    <n v="73"/>
    <x v="11"/>
    <s v="10/2021"/>
    <s v="2016 Ford Explorer J. Steinmetz"/>
    <n v="2"/>
    <s v="2016 Ford Explorer J. Steinmetz - 149"/>
    <x v="1"/>
    <x v="0"/>
  </r>
  <r>
    <n v="6933263"/>
    <n v="1"/>
    <x v="10"/>
    <n v="60"/>
    <n v="0"/>
    <n v="0"/>
    <n v="42216"/>
    <n v="0"/>
    <n v="42216"/>
    <n v="42216"/>
    <n v="0"/>
    <n v="0"/>
    <n v="42216"/>
    <n v="0"/>
    <n v="329"/>
    <n v="1"/>
    <n v="73"/>
    <x v="11"/>
    <s v="10/2021"/>
    <s v="2016 Ford Explorer-Sheri Richards"/>
    <n v="2"/>
    <s v="2016 Ford Explorer-C. Martin - 153"/>
    <x v="1"/>
    <x v="0"/>
  </r>
  <r>
    <n v="6933264"/>
    <n v="1"/>
    <x v="10"/>
    <n v="60"/>
    <n v="20"/>
    <n v="0"/>
    <n v="39643"/>
    <n v="0"/>
    <n v="39643"/>
    <n v="26071.5"/>
    <n v="0"/>
    <n v="13571.5"/>
    <n v="26750.080000000002"/>
    <n v="678.58"/>
    <n v="329"/>
    <n v="1"/>
    <n v="73"/>
    <x v="11"/>
    <s v="10/2021"/>
    <s v="2018 Ford Explorer - Champe Fisher"/>
    <n v="2"/>
    <s v="2018 Ford Explorer - Bill O'Brien - 167"/>
    <x v="1"/>
    <x v="0"/>
  </r>
  <r>
    <n v="6933382"/>
    <n v="1"/>
    <x v="10"/>
    <n v="60"/>
    <n v="0"/>
    <n v="0"/>
    <n v="35342.9"/>
    <n v="0"/>
    <n v="35342.9"/>
    <n v="35342.9"/>
    <n v="0"/>
    <n v="0"/>
    <n v="35342.9"/>
    <n v="0"/>
    <n v="329"/>
    <n v="1"/>
    <n v="73"/>
    <x v="11"/>
    <s v="10/2021"/>
    <s v="2014 GMC Acadia - Bill Hancock"/>
    <n v="2"/>
    <s v="2014 GMC Acadia - Bill Hancock - 133"/>
    <x v="1"/>
    <x v="0"/>
  </r>
  <r>
    <n v="6933393"/>
    <n v="1"/>
    <x v="10"/>
    <n v="60"/>
    <n v="9"/>
    <n v="0"/>
    <n v="39832"/>
    <n v="0"/>
    <n v="39832"/>
    <n v="33857.22"/>
    <n v="0"/>
    <n v="5974.78"/>
    <n v="34521.08"/>
    <n v="663.86"/>
    <n v="329"/>
    <n v="1"/>
    <n v="73"/>
    <x v="11"/>
    <s v="10/2021"/>
    <s v="2017 Ford Explorer - Tom Mahn"/>
    <n v="2"/>
    <s v="2017 Ford Explorer - Tom Mahn - 162"/>
    <x v="1"/>
    <x v="0"/>
  </r>
  <r>
    <n v="6933678"/>
    <n v="1"/>
    <x v="10"/>
    <n v="60"/>
    <n v="0"/>
    <n v="0"/>
    <n v="29995.88"/>
    <n v="0"/>
    <n v="29995.88"/>
    <n v="29995.88"/>
    <n v="0"/>
    <n v="0"/>
    <n v="29995.88"/>
    <n v="0"/>
    <n v="329"/>
    <n v="1"/>
    <n v="73"/>
    <x v="11"/>
    <s v="10/2021"/>
    <s v="2016 Ford F-150 Saftey"/>
    <n v="2"/>
    <s v="2016 Ford F-150 Saftey - 150"/>
    <x v="1"/>
    <x v="0"/>
  </r>
  <r>
    <n v="6933829"/>
    <n v="1"/>
    <x v="10"/>
    <n v="60"/>
    <n v="0"/>
    <n v="0"/>
    <n v="40961.57"/>
    <n v="0"/>
    <n v="40961.57"/>
    <n v="40961.57"/>
    <n v="0"/>
    <n v="0"/>
    <n v="40961.57"/>
    <n v="0"/>
    <n v="329"/>
    <n v="1"/>
    <n v="73"/>
    <x v="11"/>
    <s v="10/2021"/>
    <s v="2016 Ford Explorer XLT -Brian Goff"/>
    <n v="2"/>
    <s v="2016 Ford Explorer XLT -Brian Goff - 154"/>
    <x v="1"/>
    <x v="0"/>
  </r>
  <r>
    <n v="6933830"/>
    <n v="1"/>
    <x v="10"/>
    <n v="60"/>
    <n v="0"/>
    <n v="0"/>
    <n v="23867"/>
    <n v="0"/>
    <n v="23867"/>
    <n v="23867"/>
    <n v="0"/>
    <n v="0"/>
    <n v="23867"/>
    <n v="0"/>
    <n v="329"/>
    <n v="1"/>
    <n v="73"/>
    <x v="11"/>
    <s v="10/2021"/>
    <s v="2016 Ford Fusion  - HR Dept spare"/>
    <n v="2"/>
    <s v="2016 Ford Fusion  - HR Dept spare - 147"/>
    <x v="1"/>
    <x v="0"/>
  </r>
  <r>
    <n v="6934022"/>
    <n v="1"/>
    <x v="10"/>
    <n v="60"/>
    <n v="20"/>
    <n v="0"/>
    <n v="40111.449999999997"/>
    <n v="0"/>
    <n v="40111.449999999997"/>
    <n v="26379.57"/>
    <n v="0"/>
    <n v="13731.88"/>
    <n v="27066.16"/>
    <n v="686.59"/>
    <n v="329"/>
    <n v="1"/>
    <n v="73"/>
    <x v="11"/>
    <s v="10/2021"/>
    <s v="2018 Ford Explorer White - L. Orr"/>
    <n v="2"/>
    <s v="2018 Ford Explorer White - L. Orr - 178"/>
    <x v="1"/>
    <x v="0"/>
  </r>
  <r>
    <n v="6934034"/>
    <n v="1"/>
    <x v="10"/>
    <n v="60"/>
    <n v="34"/>
    <n v="0"/>
    <n v="29646.39"/>
    <n v="0"/>
    <n v="29646.39"/>
    <n v="12517.36"/>
    <n v="0"/>
    <n v="17129.03"/>
    <n v="13021.15"/>
    <n v="503.79"/>
    <n v="329"/>
    <n v="1"/>
    <n v="73"/>
    <x v="11"/>
    <s v="10/2021"/>
    <s v="2017 Ford Edge Steve Baccino"/>
    <n v="2"/>
    <s v="2017 Ford Edge Steve Baccino - 175"/>
    <x v="1"/>
    <x v="0"/>
  </r>
  <r>
    <n v="6934052"/>
    <n v="1"/>
    <x v="10"/>
    <n v="60"/>
    <n v="35"/>
    <n v="0"/>
    <n v="65092"/>
    <n v="0"/>
    <n v="65092"/>
    <n v="26391.48"/>
    <n v="0"/>
    <n v="38700.519999999997"/>
    <n v="27497.21"/>
    <n v="1105.73"/>
    <n v="329"/>
    <n v="1"/>
    <n v="73"/>
    <x v="11"/>
    <s v="10/2021"/>
    <s v="2019 Chevy Tahoe - Moriarty"/>
    <n v="2"/>
    <s v="2019 Chevy Tahoe - Moriarty - 177"/>
    <x v="1"/>
    <x v="0"/>
  </r>
  <r>
    <n v="6934061"/>
    <n v="1"/>
    <x v="10"/>
    <n v="60"/>
    <n v="15"/>
    <n v="0"/>
    <n v="6344.61"/>
    <n v="0"/>
    <n v="6344.61"/>
    <n v="6344.61"/>
    <n v="0"/>
    <n v="0"/>
    <n v="6344.61"/>
    <n v="0"/>
    <n v="329"/>
    <n v="1"/>
    <n v="73"/>
    <x v="11"/>
    <s v="10/2021"/>
    <s v="2017 Ford Edge Steve Baccino"/>
    <n v="2"/>
    <s v="2017 Ford Edge Steve Baccino - 176"/>
    <x v="1"/>
    <x v="0"/>
  </r>
  <r>
    <n v="6934081"/>
    <n v="1"/>
    <x v="10"/>
    <n v="60"/>
    <n v="31"/>
    <n v="0"/>
    <n v="44783.54"/>
    <n v="0"/>
    <n v="44783.54"/>
    <n v="21163.3"/>
    <n v="0"/>
    <n v="23620.240000000002"/>
    <n v="21925.24"/>
    <n v="761.94"/>
    <n v="329"/>
    <n v="1"/>
    <n v="73"/>
    <x v="11"/>
    <s v="10/2021"/>
    <s v="2019 Ford Explorer XLT - Galtman"/>
    <n v="2"/>
    <s v="2019 Ford Explorer XLT - Galtman - 171"/>
    <x v="1"/>
    <x v="0"/>
  </r>
  <r>
    <n v="7003533"/>
    <n v="1"/>
    <x v="10"/>
    <n v="60"/>
    <n v="39"/>
    <n v="0"/>
    <n v="56746.98"/>
    <n v="0"/>
    <n v="56746.98"/>
    <n v="19202.740000000002"/>
    <n v="0"/>
    <n v="37544.239999999998"/>
    <n v="20165.41"/>
    <n v="962.67000000000007"/>
    <n v="329"/>
    <n v="1"/>
    <n v="73"/>
    <x v="11"/>
    <s v="10/2021"/>
    <s v="2020 Ford Explorer - Sylvester"/>
    <n v="2"/>
    <s v="2020 Ford Explorer - Sylvester - 179"/>
    <x v="1"/>
    <x v="0"/>
  </r>
  <r>
    <n v="7004104"/>
    <n v="1"/>
    <x v="10"/>
    <n v="60"/>
    <n v="40"/>
    <n v="0"/>
    <n v="51694"/>
    <n v="0"/>
    <n v="51694"/>
    <n v="16626.689999999999"/>
    <n v="0"/>
    <n v="35067.31"/>
    <n v="17503.37"/>
    <n v="876.68000000000006"/>
    <n v="329"/>
    <n v="1"/>
    <n v="73"/>
    <x v="11"/>
    <s v="10/2021"/>
    <s v="2020 GMC Acadia - Cooper"/>
    <n v="2"/>
    <s v="2020 GMC Acadia - Cooper -180"/>
    <x v="1"/>
    <x v="0"/>
  </r>
  <r>
    <n v="17743128"/>
    <n v="1"/>
    <x v="10"/>
    <n v="60"/>
    <n v="48"/>
    <n v="0"/>
    <n v="-4001"/>
    <n v="0"/>
    <n v="-4001"/>
    <n v="-800.16"/>
    <n v="0"/>
    <n v="-3200.84"/>
    <n v="-866.84"/>
    <n v="-66.680000000000007"/>
    <n v="329"/>
    <n v="1"/>
    <n v="73"/>
    <x v="11"/>
    <s v="10/2021"/>
    <s v="Work Order Addition"/>
    <n v="2"/>
    <s v="Transportation Equipment"/>
    <x v="1"/>
    <x v="0"/>
  </r>
  <r>
    <n v="24741607"/>
    <n v="1"/>
    <x v="10"/>
    <n v="60"/>
    <n v="53"/>
    <n v="0"/>
    <n v="57296.39"/>
    <n v="0"/>
    <n v="57296.39"/>
    <n v="6629.07"/>
    <n v="0"/>
    <n v="50667.32"/>
    <n v="7585.06"/>
    <n v="955.99"/>
    <n v="329"/>
    <n v="1"/>
    <n v="73"/>
    <x v="11"/>
    <s v="10/2021"/>
    <s v="Work Order Addition"/>
    <n v="2"/>
    <s v="Vehicles - Automobiles"/>
    <x v="1"/>
    <x v="0"/>
  </r>
  <r>
    <n v="24741612"/>
    <n v="1"/>
    <x v="10"/>
    <n v="60"/>
    <n v="54"/>
    <n v="0"/>
    <n v="49943.63"/>
    <n v="0"/>
    <n v="49943.63"/>
    <n v="4994.34"/>
    <n v="0"/>
    <n v="44949.29"/>
    <n v="5826.73"/>
    <n v="832.39"/>
    <n v="329"/>
    <n v="1"/>
    <n v="73"/>
    <x v="11"/>
    <s v="10/2021"/>
    <s v="Work Order Addition"/>
    <n v="2"/>
    <s v="Vehicles - Automobiles"/>
    <x v="1"/>
    <x v="0"/>
  </r>
  <r>
    <n v="33979323"/>
    <n v="1"/>
    <x v="10"/>
    <n v="60"/>
    <n v="51"/>
    <n v="0"/>
    <n v="73022.929999999993"/>
    <n v="0"/>
    <n v="73022.929999999993"/>
    <n v="10953.45"/>
    <n v="0"/>
    <n v="62069.48"/>
    <n v="12170.5"/>
    <n v="1217.05"/>
    <n v="329"/>
    <n v="1"/>
    <n v="73"/>
    <x v="11"/>
    <s v="10/2021"/>
    <s v="Work Order Addition"/>
    <n v="2"/>
    <s v="Vehicles - Automobiles"/>
    <x v="1"/>
    <x v="0"/>
  </r>
  <r>
    <n v="34685501"/>
    <n v="1"/>
    <x v="10"/>
    <n v="60"/>
    <n v="56"/>
    <n v="0"/>
    <n v="55552.99"/>
    <n v="0"/>
    <n v="55552.99"/>
    <n v="3703.52"/>
    <n v="0"/>
    <n v="51849.47"/>
    <n v="4629.3999999999996"/>
    <n v="925.88"/>
    <n v="329"/>
    <n v="1"/>
    <n v="73"/>
    <x v="11"/>
    <s v="10/2021"/>
    <s v="Vikrant Gadgil Vehicle"/>
    <n v="2"/>
    <s v="Replace 2015 Ford Taurus VIn 1FAH2H82FG163002"/>
    <x v="1"/>
    <x v="0"/>
  </r>
  <r>
    <n v="34685504"/>
    <n v="1"/>
    <x v="10"/>
    <n v="60"/>
    <n v="56"/>
    <n v="0"/>
    <n v="40524.65"/>
    <n v="0"/>
    <n v="40524.65"/>
    <n v="2701.64"/>
    <n v="0"/>
    <n v="37823.01"/>
    <n v="3377.05"/>
    <n v="675.41"/>
    <n v="329"/>
    <n v="1"/>
    <n v="73"/>
    <x v="11"/>
    <s v="10/2021"/>
    <s v="2021 GMC Acadia   Stankiewicz"/>
    <n v="2"/>
    <s v="2021 GMC Acadia   Justin Stankiewicz VIN 1GKKNMLS8MZ193910"/>
    <x v="1"/>
    <x v="0"/>
  </r>
  <r>
    <n v="56971678"/>
    <n v="1"/>
    <x v="10"/>
    <n v="60"/>
    <n v="59"/>
    <n v="0"/>
    <n v="60540.26"/>
    <n v="0"/>
    <n v="60540.26"/>
    <n v="1008.43"/>
    <n v="0"/>
    <n v="59531.83"/>
    <n v="2017.44"/>
    <n v="1009.01"/>
    <n v="329"/>
    <n v="1"/>
    <n v="73"/>
    <x v="11"/>
    <s v="10/2021"/>
    <s v="William Hughston CHRO vehicle"/>
    <n v="2"/>
    <s v="vehicle for new CHRO"/>
    <x v="1"/>
    <x v="0"/>
  </r>
  <r>
    <n v="6932995"/>
    <n v="1"/>
    <x v="10"/>
    <n v="84"/>
    <n v="45"/>
    <n v="0"/>
    <n v="8954"/>
    <n v="0"/>
    <n v="8954"/>
    <n v="4079.82"/>
    <n v="0"/>
    <n v="4874.18"/>
    <n v="4188.1400000000003"/>
    <n v="108.32000000000001"/>
    <n v="330"/>
    <n v="1"/>
    <n v="76"/>
    <x v="9"/>
    <s v="10/2021"/>
    <s v="Customer Care Cisco Phone System"/>
    <n v="2"/>
    <s v="Customer Care Cisco Phone System - 168"/>
    <x v="1"/>
    <x v="0"/>
  </r>
  <r>
    <n v="6933270"/>
    <n v="1"/>
    <x v="10"/>
    <n v="84"/>
    <n v="43"/>
    <n v="0"/>
    <n v="9456.25"/>
    <n v="0"/>
    <n v="9456.25"/>
    <n v="4615.5200000000004"/>
    <n v="0"/>
    <n v="4840.7299999999996"/>
    <n v="4728.1000000000004"/>
    <n v="112.58"/>
    <n v="330"/>
    <n v="1"/>
    <n v="76"/>
    <x v="9"/>
    <s v="10/2021"/>
    <s v="Cisco Phone Equip, (67) Microphones"/>
    <n v="2"/>
    <s v="Cisco Phone Equip, (67) Microphones &amp; (73) Headsets - 166"/>
    <x v="1"/>
    <x v="0"/>
  </r>
  <r>
    <n v="6933412"/>
    <n v="1"/>
    <x v="10"/>
    <n v="84"/>
    <n v="47"/>
    <n v="0"/>
    <n v="16375"/>
    <n v="0"/>
    <n v="16375"/>
    <n v="7069.7"/>
    <n v="0"/>
    <n v="9305.2999999999993"/>
    <n v="7267.69"/>
    <n v="197.99"/>
    <n v="330"/>
    <n v="1"/>
    <n v="76"/>
    <x v="9"/>
    <s v="10/2021"/>
    <s v="Customer Care Cisco Phone System"/>
    <n v="2"/>
    <s v="Customer Care Cisco Phone System - 169"/>
    <x v="1"/>
    <x v="0"/>
  </r>
  <r>
    <n v="6933844"/>
    <n v="1"/>
    <x v="10"/>
    <n v="84"/>
    <n v="38"/>
    <n v="0"/>
    <n v="404019.88"/>
    <n v="0"/>
    <n v="404019.88"/>
    <n v="217925.87"/>
    <n v="0"/>
    <n v="186094.01"/>
    <n v="222823.08"/>
    <n v="4897.21"/>
    <n v="330"/>
    <n v="1"/>
    <n v="76"/>
    <x v="9"/>
    <s v="10/2021"/>
    <s v="Customer Care Cisco Phone System"/>
    <n v="2"/>
    <s v="Customer Care Cisco Phone System - 164"/>
    <x v="1"/>
    <x v="0"/>
  </r>
  <r>
    <n v="6933996"/>
    <n v="1"/>
    <x v="10"/>
    <n v="84"/>
    <n v="41"/>
    <n v="0"/>
    <n v="30844.91"/>
    <n v="0"/>
    <n v="30844.91"/>
    <n v="15789.64"/>
    <n v="0"/>
    <n v="15055.27"/>
    <n v="16156.84"/>
    <n v="367.2"/>
    <n v="330"/>
    <n v="1"/>
    <n v="76"/>
    <x v="9"/>
    <s v="10/2021"/>
    <s v="Customer Care Cisco Phone System"/>
    <n v="2"/>
    <s v="Customer Care Cisco Phone System - 165"/>
    <x v="1"/>
    <x v="0"/>
  </r>
  <r>
    <n v="6932986"/>
    <n v="1"/>
    <x v="11"/>
    <n v="84"/>
    <n v="32"/>
    <n v="0"/>
    <n v="164635.24"/>
    <n v="0"/>
    <n v="164635.24"/>
    <n v="100660.68"/>
    <n v="0"/>
    <n v="63974.559999999998"/>
    <n v="102659.89"/>
    <n v="1999.21"/>
    <n v="308"/>
    <n v="1"/>
    <n v="39"/>
    <x v="0"/>
    <s v="11/2021"/>
    <s v="Utilities International - Phase 1"/>
    <n v="2"/>
    <s v="Utilities International - Phase 1 - 1579"/>
    <x v="0"/>
    <x v="0"/>
  </r>
  <r>
    <n v="6933095"/>
    <n v="1"/>
    <x v="11"/>
    <n v="84"/>
    <n v="45"/>
    <n v="0"/>
    <n v="1625"/>
    <n v="0"/>
    <n v="1625"/>
    <n v="740.6"/>
    <n v="0"/>
    <n v="884.4"/>
    <n v="760.25"/>
    <n v="19.650000000000002"/>
    <n v="308"/>
    <n v="1"/>
    <n v="39"/>
    <x v="0"/>
    <s v="11/2021"/>
    <s v="Utilities International - Phase 2"/>
    <n v="2"/>
    <s v="Utilities International - Phase 2 - 1779"/>
    <x v="0"/>
    <x v="0"/>
  </r>
  <r>
    <n v="6933388"/>
    <n v="1"/>
    <x v="11"/>
    <n v="84"/>
    <n v="44"/>
    <n v="0"/>
    <n v="-1778.34"/>
    <n v="0"/>
    <n v="-1778.34"/>
    <n v="-831.76"/>
    <n v="0"/>
    <n v="-946.58"/>
    <n v="-853.27"/>
    <n v="-21.51"/>
    <n v="308"/>
    <n v="1"/>
    <n v="39"/>
    <x v="0"/>
    <s v="11/2021"/>
    <s v="Utilities International - Phase 2"/>
    <n v="2"/>
    <s v="Utilities International - Phase 2 - 1764"/>
    <x v="0"/>
    <x v="0"/>
  </r>
  <r>
    <n v="6933673"/>
    <n v="1"/>
    <x v="11"/>
    <n v="84"/>
    <n v="42"/>
    <n v="0"/>
    <n v="1021008.31"/>
    <n v="0"/>
    <n v="1021008.31"/>
    <n v="501995.72"/>
    <n v="0"/>
    <n v="519012.59"/>
    <n v="514353.16"/>
    <n v="12357.44"/>
    <n v="308"/>
    <n v="1"/>
    <n v="39"/>
    <x v="0"/>
    <s v="11/2021"/>
    <s v="Utilities International - Phase 2"/>
    <n v="2"/>
    <s v="Utilities International - Phase 2 - 1755"/>
    <x v="0"/>
    <x v="0"/>
  </r>
  <r>
    <n v="6933825"/>
    <n v="1"/>
    <x v="11"/>
    <n v="84"/>
    <n v="43"/>
    <n v="0"/>
    <n v="261.20999999999998"/>
    <n v="0"/>
    <n v="261.20999999999998"/>
    <n v="125.3"/>
    <n v="0"/>
    <n v="135.91"/>
    <n v="128.46"/>
    <n v="3.16"/>
    <n v="308"/>
    <n v="1"/>
    <n v="39"/>
    <x v="0"/>
    <s v="11/2021"/>
    <s v="Utilities International - Phase 2"/>
    <n v="2"/>
    <s v="Utilities International - Phase 2 - 1774"/>
    <x v="0"/>
    <x v="0"/>
  </r>
  <r>
    <n v="6933826"/>
    <n v="1"/>
    <x v="11"/>
    <n v="84"/>
    <n v="47"/>
    <n v="0"/>
    <n v="1300"/>
    <n v="0"/>
    <n v="1300"/>
    <n v="561.39"/>
    <n v="0"/>
    <n v="738.61"/>
    <n v="577.11"/>
    <n v="15.72"/>
    <n v="308"/>
    <n v="1"/>
    <n v="39"/>
    <x v="0"/>
    <s v="11/2021"/>
    <s v="Utilities International - Phase 2"/>
    <n v="2"/>
    <s v="Utilities International - Phase 2 - 1790"/>
    <x v="0"/>
    <x v="0"/>
  </r>
  <r>
    <n v="6933976"/>
    <n v="1"/>
    <x v="11"/>
    <n v="84"/>
    <n v="46"/>
    <n v="0"/>
    <n v="10697.46"/>
    <n v="0"/>
    <n v="10697.46"/>
    <n v="4747.78"/>
    <n v="0"/>
    <n v="5949.68"/>
    <n v="4877.12"/>
    <n v="129.34"/>
    <n v="308"/>
    <n v="1"/>
    <n v="39"/>
    <x v="0"/>
    <s v="11/2021"/>
    <s v="Utilities International - Phase 2"/>
    <n v="2"/>
    <s v="Utilities International - Phase 2 - 1786"/>
    <x v="0"/>
    <x v="0"/>
  </r>
  <r>
    <n v="6933977"/>
    <n v="1"/>
    <x v="11"/>
    <n v="84"/>
    <n v="48"/>
    <n v="0"/>
    <n v="18074.14"/>
    <n v="0"/>
    <n v="18074.14"/>
    <n v="7589.6"/>
    <n v="0"/>
    <n v="10484.540000000001"/>
    <n v="7808.03"/>
    <n v="218.43"/>
    <n v="308"/>
    <n v="1"/>
    <n v="39"/>
    <x v="0"/>
    <s v="11/2021"/>
    <s v="Utilities International - Phase 2"/>
    <n v="2"/>
    <s v="Utilities International - Phase 2 - 1799"/>
    <x v="0"/>
    <x v="0"/>
  </r>
  <r>
    <n v="6933983"/>
    <n v="1"/>
    <x v="11"/>
    <n v="84"/>
    <n v="49"/>
    <n v="0"/>
    <n v="1950"/>
    <n v="0"/>
    <n v="1950"/>
    <n v="795.51"/>
    <n v="0"/>
    <n v="1154.49"/>
    <n v="819.07"/>
    <n v="23.56"/>
    <n v="308"/>
    <n v="1"/>
    <n v="39"/>
    <x v="0"/>
    <s v="11/2021"/>
    <s v="Utilities International - Phase 2"/>
    <n v="2"/>
    <s v="Utilities International - Phase 2 - 1808"/>
    <x v="0"/>
    <x v="0"/>
  </r>
  <r>
    <n v="6934027"/>
    <n v="1"/>
    <x v="11"/>
    <n v="84"/>
    <n v="51"/>
    <n v="0"/>
    <n v="10393.98"/>
    <n v="0"/>
    <n v="10393.98"/>
    <n v="3991.87"/>
    <n v="0"/>
    <n v="6402.11"/>
    <n v="4117.3999999999996"/>
    <n v="125.53"/>
    <n v="308"/>
    <n v="1"/>
    <n v="39"/>
    <x v="0"/>
    <s v="11/2021"/>
    <s v="Utilities International - Phase 2"/>
    <n v="2"/>
    <s v="Utilities International - Phase 2 - 1810"/>
    <x v="0"/>
    <x v="0"/>
  </r>
  <r>
    <n v="6934066"/>
    <n v="1"/>
    <x v="11"/>
    <n v="84"/>
    <n v="53"/>
    <n v="0"/>
    <n v="3250"/>
    <n v="0"/>
    <n v="3250"/>
    <n v="1170.55"/>
    <n v="0"/>
    <n v="2079.4499999999998"/>
    <n v="1209.78"/>
    <n v="39.230000000000004"/>
    <n v="308"/>
    <n v="1"/>
    <n v="39"/>
    <x v="0"/>
    <s v="11/2021"/>
    <s v="Utilities International - Phase 2"/>
    <n v="2"/>
    <s v="Utilities International - Phase 2 - 1822"/>
    <x v="0"/>
    <x v="0"/>
  </r>
  <r>
    <n v="6934076"/>
    <n v="1"/>
    <x v="11"/>
    <n v="84"/>
    <n v="54"/>
    <n v="0"/>
    <n v="13092.33"/>
    <n v="0"/>
    <n v="13092.33"/>
    <n v="4558.9799999999996"/>
    <n v="0"/>
    <n v="8533.35"/>
    <n v="4717.01"/>
    <n v="158.03"/>
    <n v="308"/>
    <n v="1"/>
    <n v="39"/>
    <x v="0"/>
    <s v="11/2021"/>
    <s v="Utilities International - Phase 2"/>
    <n v="2"/>
    <s v="Utilities International - Phase 2 - 1824"/>
    <x v="0"/>
    <x v="0"/>
  </r>
  <r>
    <n v="6933481"/>
    <n v="1"/>
    <x v="11"/>
    <n v="60"/>
    <n v="0"/>
    <n v="0"/>
    <n v="5716.29"/>
    <n v="0"/>
    <n v="5716.29"/>
    <n v="5716.29"/>
    <n v="0"/>
    <n v="5716.29"/>
    <n v="5716.29"/>
    <n v="0"/>
    <n v="300"/>
    <n v="1"/>
    <n v="62"/>
    <x v="1"/>
    <s v="11/2021"/>
    <s v="Organizational Expense"/>
    <n v="4"/>
    <s v="Organizational Expense - 1"/>
    <x v="0"/>
    <x v="0"/>
  </r>
  <r>
    <n v="6933924"/>
    <n v="1"/>
    <x v="11"/>
    <n v="60"/>
    <n v="0"/>
    <n v="0"/>
    <n v="250"/>
    <n v="0"/>
    <n v="250"/>
    <n v="250"/>
    <n v="0"/>
    <n v="250"/>
    <n v="250"/>
    <n v="0"/>
    <n v="300"/>
    <n v="1"/>
    <n v="62"/>
    <x v="1"/>
    <s v="11/2021"/>
    <s v="Merger Expenses"/>
    <n v="4"/>
    <s v="Merger Expenses - 2"/>
    <x v="0"/>
    <x v="0"/>
  </r>
  <r>
    <n v="3775374"/>
    <n v="1"/>
    <x v="11"/>
    <n v="180"/>
    <n v="169"/>
    <n v="0"/>
    <n v="1513.52"/>
    <n v="0"/>
    <n v="1513.52"/>
    <n v="92.51"/>
    <n v="0"/>
    <n v="1421.01"/>
    <n v="100.92"/>
    <n v="8.41"/>
    <n v="301"/>
    <n v="1"/>
    <n v="66"/>
    <x v="2"/>
    <s v="11/2021"/>
    <s v="Energy Lane Warehouse Office"/>
    <n v="6"/>
    <s v="Energy Lane Warehouse Office"/>
    <x v="0"/>
    <x v="1"/>
  </r>
  <r>
    <n v="6932921"/>
    <n v="1"/>
    <x v="11"/>
    <n v="120"/>
    <n v="25"/>
    <n v="0"/>
    <n v="127874.67"/>
    <n v="0"/>
    <n v="127874.67"/>
    <n v="100614.55"/>
    <n v="0"/>
    <n v="27260.12"/>
    <n v="101704.95"/>
    <n v="1090.4000000000001"/>
    <n v="301"/>
    <n v="1"/>
    <n v="66"/>
    <x v="2"/>
    <s v="11/2021"/>
    <s v="Silver Lake Office Additions"/>
    <n v="6"/>
    <s v="Silver Lake Office Additions - 1163"/>
    <x v="0"/>
    <x v="2"/>
  </r>
  <r>
    <n v="6932947"/>
    <n v="1"/>
    <x v="11"/>
    <n v="480"/>
    <n v="438"/>
    <n v="0"/>
    <n v="3603347.56"/>
    <n v="0"/>
    <n v="3603347.56"/>
    <n v="308082.21000000002"/>
    <n v="0"/>
    <n v="3295265.35"/>
    <n v="315605.65999999997"/>
    <n v="7523.45"/>
    <n v="301"/>
    <n v="1"/>
    <n v="66"/>
    <x v="2"/>
    <s v="11/2021"/>
    <s v="Dover Stover/Energy Lane Office"/>
    <n v="6"/>
    <s v="Dover Stover/Energy Lane Office - 1748"/>
    <x v="0"/>
    <x v="1"/>
  </r>
  <r>
    <n v="6932948"/>
    <n v="1"/>
    <x v="11"/>
    <n v="480"/>
    <n v="438"/>
    <n v="0"/>
    <n v="129456.21"/>
    <n v="0"/>
    <n v="129456.21"/>
    <n v="11068.33"/>
    <n v="0"/>
    <n v="118387.88"/>
    <n v="11338.62"/>
    <n v="270.29000000000002"/>
    <n v="301"/>
    <n v="1"/>
    <n v="66"/>
    <x v="2"/>
    <s v="11/2021"/>
    <s v="Dover Stover/Energy Lane Warehouse"/>
    <n v="6"/>
    <s v="Dover Stover/Energy Lane Warehouse - 1749"/>
    <x v="0"/>
    <x v="1"/>
  </r>
  <r>
    <n v="6932951"/>
    <n v="1"/>
    <x v="11"/>
    <n v="60"/>
    <n v="0"/>
    <n v="0"/>
    <n v="8490"/>
    <n v="0"/>
    <n v="8490"/>
    <n v="8490"/>
    <n v="0"/>
    <n v="0"/>
    <n v="8490"/>
    <n v="0"/>
    <n v="301"/>
    <n v="1"/>
    <n v="66"/>
    <x v="2"/>
    <s v="11/2021"/>
    <s v="AC Unit for SL Server Room"/>
    <n v="6"/>
    <s v="AC Unit for SL Server Room - 1250"/>
    <x v="0"/>
    <x v="2"/>
  </r>
  <r>
    <n v="6932962"/>
    <n v="1"/>
    <x v="11"/>
    <n v="60"/>
    <n v="0"/>
    <n v="0"/>
    <n v="8250"/>
    <n v="0"/>
    <n v="8250"/>
    <n v="8250"/>
    <n v="0"/>
    <n v="0"/>
    <n v="8250"/>
    <n v="0"/>
    <n v="301"/>
    <n v="1"/>
    <n v="66"/>
    <x v="2"/>
    <s v="11/2021"/>
    <s v="Enhance electrical service at SL"/>
    <n v="6"/>
    <s v="Enhance electrical service at SL - 911"/>
    <x v="0"/>
    <x v="2"/>
  </r>
  <r>
    <n v="6933059"/>
    <n v="1"/>
    <x v="11"/>
    <n v="120"/>
    <n v="51"/>
    <n v="0"/>
    <n v="300663.94"/>
    <n v="0"/>
    <n v="300663.94"/>
    <n v="158666.39000000001"/>
    <n v="0"/>
    <n v="141997.54999999999"/>
    <n v="161450.66"/>
    <n v="2784.27"/>
    <n v="301"/>
    <n v="1"/>
    <n v="66"/>
    <x v="2"/>
    <s v="11/2021"/>
    <s v="Silver Lake 2nd Floor Renovations"/>
    <n v="6"/>
    <s v="Silver Lake 2nd Floor Renovations - 1364"/>
    <x v="0"/>
    <x v="2"/>
  </r>
  <r>
    <n v="6933067"/>
    <n v="1"/>
    <x v="11"/>
    <n v="120"/>
    <n v="35"/>
    <n v="0"/>
    <n v="8534"/>
    <n v="0"/>
    <n v="8534"/>
    <n v="5997.98"/>
    <n v="0"/>
    <n v="2536.02"/>
    <n v="6070.44"/>
    <n v="72.460000000000008"/>
    <n v="301"/>
    <n v="1"/>
    <n v="66"/>
    <x v="2"/>
    <s v="11/2021"/>
    <s v="SL Treasury AC Replacement"/>
    <n v="6"/>
    <s v="SL Treasury AC Replacement - 1210"/>
    <x v="0"/>
    <x v="2"/>
  </r>
  <r>
    <n v="6933079"/>
    <n v="1"/>
    <x v="11"/>
    <n v="480"/>
    <n v="445"/>
    <n v="0"/>
    <n v="6615.23"/>
    <n v="0"/>
    <n v="6615.23"/>
    <n v="469.09"/>
    <n v="0"/>
    <n v="6146.14"/>
    <n v="482.9"/>
    <n v="13.81"/>
    <n v="301"/>
    <n v="1"/>
    <n v="66"/>
    <x v="2"/>
    <s v="11/2021"/>
    <s v="Dover Stover/Energy Lane Office"/>
    <n v="6"/>
    <s v="Dover Stover/Energy Lane Office - 1801"/>
    <x v="0"/>
    <x v="1"/>
  </r>
  <r>
    <n v="6933083"/>
    <n v="1"/>
    <x v="11"/>
    <n v="60"/>
    <n v="0"/>
    <n v="0"/>
    <n v="2120.36"/>
    <n v="0"/>
    <n v="2120.36"/>
    <n v="2120.36"/>
    <n v="0"/>
    <n v="0"/>
    <n v="2120.36"/>
    <n v="0"/>
    <n v="301"/>
    <n v="1"/>
    <n v="66"/>
    <x v="2"/>
    <s v="11/2021"/>
    <s v="Electrical Work For Is Department"/>
    <n v="6"/>
    <s v="Electrical Work For Is Department - 404"/>
    <x v="0"/>
    <x v="1"/>
  </r>
  <r>
    <n v="6933084"/>
    <n v="1"/>
    <x v="11"/>
    <n v="60"/>
    <n v="0"/>
    <n v="0"/>
    <n v="719.88"/>
    <n v="0"/>
    <n v="719.88"/>
    <n v="719.88"/>
    <n v="0"/>
    <n v="0"/>
    <n v="719.88"/>
    <n v="0"/>
    <n v="301"/>
    <n v="1"/>
    <n v="66"/>
    <x v="2"/>
    <s v="11/2021"/>
    <s v="Enhance electrical service at SL"/>
    <n v="6"/>
    <s v="Enhance electrical service at SL - 919"/>
    <x v="0"/>
    <x v="2"/>
  </r>
  <r>
    <n v="6933195"/>
    <n v="1"/>
    <x v="11"/>
    <n v="120"/>
    <n v="78"/>
    <n v="0"/>
    <n v="44213.9"/>
    <n v="0"/>
    <n v="44213.9"/>
    <n v="15175.56"/>
    <n v="0"/>
    <n v="29038.34"/>
    <n v="15547.85"/>
    <n v="372.29"/>
    <n v="301"/>
    <n v="1"/>
    <n v="66"/>
    <x v="2"/>
    <s v="11/2021"/>
    <s v="Newark Office Architecture"/>
    <n v="6"/>
    <s v="Newark Office Architecture - 1747"/>
    <x v="0"/>
    <x v="3"/>
  </r>
  <r>
    <n v="6933196"/>
    <n v="1"/>
    <x v="11"/>
    <n v="120"/>
    <n v="81"/>
    <n v="0"/>
    <n v="4235.8900000000003"/>
    <n v="0"/>
    <n v="4235.8900000000003"/>
    <n v="1347.83"/>
    <n v="0"/>
    <n v="2888.06"/>
    <n v="1383.49"/>
    <n v="35.660000000000004"/>
    <n v="301"/>
    <n v="1"/>
    <n v="66"/>
    <x v="2"/>
    <s v="11/2021"/>
    <s v="Newark Office Architecture"/>
    <n v="6"/>
    <s v="Newark Office Architecture - 1778"/>
    <x v="0"/>
    <x v="3"/>
  </r>
  <r>
    <n v="6933228"/>
    <n v="1"/>
    <x v="11"/>
    <n v="77"/>
    <n v="0"/>
    <n v="0"/>
    <n v="7648.79"/>
    <n v="0"/>
    <n v="7648.79"/>
    <n v="7648.79"/>
    <n v="0"/>
    <n v="0"/>
    <n v="7648.79"/>
    <n v="0"/>
    <n v="301"/>
    <n v="1"/>
    <n v="66"/>
    <x v="2"/>
    <s v="11/2021"/>
    <s v="COMPASS POINTE BLDG"/>
    <n v="6"/>
    <s v="COMPASS POINTE BLDG - 1050"/>
    <x v="0"/>
    <x v="4"/>
  </r>
  <r>
    <n v="6933476"/>
    <n v="1"/>
    <x v="11"/>
    <n v="120"/>
    <n v="84"/>
    <n v="0"/>
    <n v="8160"/>
    <n v="0"/>
    <n v="8160"/>
    <n v="2392.06"/>
    <n v="0"/>
    <n v="5767.94"/>
    <n v="2460.73"/>
    <n v="68.67"/>
    <n v="301"/>
    <n v="1"/>
    <n v="66"/>
    <x v="2"/>
    <s v="11/2021"/>
    <s v="Newark Office Project Management"/>
    <n v="6"/>
    <s v="Newark Office Project Management - 1789"/>
    <x v="0"/>
    <x v="3"/>
  </r>
  <r>
    <n v="6933477"/>
    <n v="1"/>
    <x v="11"/>
    <n v="120"/>
    <n v="83"/>
    <n v="0"/>
    <n v="2720"/>
    <n v="0"/>
    <n v="2720"/>
    <n v="820.02"/>
    <n v="0"/>
    <n v="1899.98"/>
    <n v="842.91"/>
    <n v="22.89"/>
    <n v="301"/>
    <n v="1"/>
    <n v="66"/>
    <x v="2"/>
    <s v="11/2021"/>
    <s v="Newark Office Project Management"/>
    <n v="6"/>
    <s v="Newark Office Project Management - 1795"/>
    <x v="0"/>
    <x v="3"/>
  </r>
  <r>
    <n v="6933486"/>
    <n v="1"/>
    <x v="11"/>
    <n v="120"/>
    <n v="19"/>
    <n v="0"/>
    <n v="42500"/>
    <n v="0"/>
    <n v="42500"/>
    <n v="35588.99"/>
    <n v="0"/>
    <n v="6911.01"/>
    <n v="35952.730000000003"/>
    <n v="363.74"/>
    <n v="301"/>
    <n v="1"/>
    <n v="66"/>
    <x v="2"/>
    <s v="11/2021"/>
    <s v="SL Natural Gas Generator"/>
    <n v="6"/>
    <s v="SL Natural Gas Generator - 1147"/>
    <x v="0"/>
    <x v="2"/>
  </r>
  <r>
    <n v="6933497"/>
    <n v="1"/>
    <x v="11"/>
    <n v="84"/>
    <n v="0"/>
    <n v="0"/>
    <n v="15590"/>
    <n v="0"/>
    <n v="15590"/>
    <n v="15590"/>
    <n v="0"/>
    <n v="0"/>
    <n v="15590"/>
    <n v="0"/>
    <n v="301"/>
    <n v="1"/>
    <n v="66"/>
    <x v="2"/>
    <s v="11/2021"/>
    <s v="A/C for Server Room"/>
    <n v="6"/>
    <s v="A/C for Server Room - 962"/>
    <x v="0"/>
    <x v="1"/>
  </r>
  <r>
    <n v="6933501"/>
    <n v="1"/>
    <x v="11"/>
    <n v="480"/>
    <n v="439"/>
    <n v="0"/>
    <n v="-31928.82"/>
    <n v="0"/>
    <n v="-31928.82"/>
    <n v="-2663.28"/>
    <n v="0"/>
    <n v="-29265.54"/>
    <n v="-2729.94"/>
    <n v="-66.66"/>
    <n v="301"/>
    <n v="1"/>
    <n v="66"/>
    <x v="2"/>
    <s v="11/2021"/>
    <s v="Dover Stover/Energy Lane Office"/>
    <n v="6"/>
    <s v="Dover Stover/Energy Lane Office - 1769"/>
    <x v="0"/>
    <x v="1"/>
  </r>
  <r>
    <n v="6933502"/>
    <n v="1"/>
    <x v="11"/>
    <n v="60"/>
    <n v="0"/>
    <n v="0"/>
    <n v="9591"/>
    <n v="0"/>
    <n v="9591"/>
    <n v="9591"/>
    <n v="0"/>
    <n v="0"/>
    <n v="9591"/>
    <n v="0"/>
    <n v="301"/>
    <n v="1"/>
    <n v="66"/>
    <x v="2"/>
    <s v="11/2021"/>
    <s v="A/C unit for Silver Lake Server roo"/>
    <n v="6"/>
    <s v="A/C unit for Silver Lake Server room - 910"/>
    <x v="0"/>
    <x v="2"/>
  </r>
  <r>
    <n v="6933554"/>
    <n v="1"/>
    <x v="11"/>
    <n v="120"/>
    <n v="72"/>
    <n v="0"/>
    <n v="8895.7000000000007"/>
    <n v="0"/>
    <n v="8895.7000000000007"/>
    <n v="3558.26"/>
    <n v="0"/>
    <n v="5337.44"/>
    <n v="3632.39"/>
    <n v="74.13"/>
    <n v="301"/>
    <n v="1"/>
    <n v="66"/>
    <x v="2"/>
    <s v="11/2021"/>
    <s v="2nd Flr HR Conference Room furnitur"/>
    <n v="6"/>
    <s v="2nd Flr HR Conference Room furniture-Also see Asset 1364 - 1721"/>
    <x v="0"/>
    <x v="1"/>
  </r>
  <r>
    <n v="6933747"/>
    <n v="1"/>
    <x v="11"/>
    <n v="60"/>
    <n v="0"/>
    <n v="0"/>
    <n v="32337.67"/>
    <n v="0"/>
    <n v="32337.67"/>
    <n v="32337.67"/>
    <n v="0"/>
    <n v="0"/>
    <n v="32337.67"/>
    <n v="0"/>
    <n v="301"/>
    <n v="1"/>
    <n v="66"/>
    <x v="2"/>
    <s v="11/2021"/>
    <s v="Renovations to Silver Lake Break ro"/>
    <n v="6"/>
    <s v="Renovations to Silver Lake Break room - 1350"/>
    <x v="0"/>
    <x v="2"/>
  </r>
  <r>
    <n v="6933761"/>
    <n v="1"/>
    <x v="11"/>
    <n v="120"/>
    <n v="28"/>
    <n v="0"/>
    <n v="-5165"/>
    <n v="0"/>
    <n v="-5165"/>
    <n v="-3933.69"/>
    <n v="0"/>
    <n v="-1231.31"/>
    <n v="-3977.67"/>
    <n v="-43.980000000000004"/>
    <n v="301"/>
    <n v="1"/>
    <n v="66"/>
    <x v="2"/>
    <s v="11/2021"/>
    <s v="Silver Lake Office Additions"/>
    <n v="6"/>
    <s v="Silver Lake Office Additions - 1169"/>
    <x v="0"/>
    <x v="2"/>
  </r>
  <r>
    <n v="6933766"/>
    <n v="1"/>
    <x v="11"/>
    <n v="120"/>
    <n v="78"/>
    <n v="0"/>
    <n v="28385.4"/>
    <n v="0"/>
    <n v="28385.4"/>
    <n v="9742.7199999999993"/>
    <n v="0"/>
    <n v="18642.68"/>
    <n v="9981.73"/>
    <n v="239.01"/>
    <n v="301"/>
    <n v="1"/>
    <n v="66"/>
    <x v="2"/>
    <s v="11/2021"/>
    <s v="Newark Office Project Management"/>
    <n v="6"/>
    <s v="Newark Office Project Management - 1746"/>
    <x v="0"/>
    <x v="3"/>
  </r>
  <r>
    <n v="6933768"/>
    <n v="1"/>
    <x v="11"/>
    <n v="84"/>
    <n v="35"/>
    <n v="0"/>
    <n v="414439.25"/>
    <n v="0"/>
    <n v="414439.25"/>
    <n v="241193.29"/>
    <n v="0"/>
    <n v="173245.96"/>
    <n v="246143.17"/>
    <n v="4949.88"/>
    <n v="301"/>
    <n v="1"/>
    <n v="66"/>
    <x v="2"/>
    <s v="11/2021"/>
    <s v="Middletown Office Leasehold Improv"/>
    <n v="6"/>
    <s v="Middletown Office Leasehold Improv - 114 Sandhill Drive - 1717"/>
    <x v="0"/>
    <x v="5"/>
  </r>
  <r>
    <n v="6933787"/>
    <n v="1"/>
    <x v="11"/>
    <n v="72"/>
    <n v="0"/>
    <n v="0"/>
    <n v="20736.3"/>
    <n v="0"/>
    <n v="20736.3"/>
    <n v="20736.3"/>
    <n v="0"/>
    <n v="0"/>
    <n v="20736.3"/>
    <n v="0"/>
    <n v="301"/>
    <n v="1"/>
    <n v="66"/>
    <x v="2"/>
    <s v="11/2021"/>
    <s v="Compass Pointe Bldg"/>
    <n v="6"/>
    <s v="Compass Pointe Bldg - 1074"/>
    <x v="0"/>
    <x v="4"/>
  </r>
  <r>
    <n v="6933798"/>
    <n v="1"/>
    <x v="11"/>
    <n v="120"/>
    <n v="82"/>
    <n v="0"/>
    <n v="45749.2"/>
    <n v="0"/>
    <n v="45749.2"/>
    <n v="14174.68"/>
    <n v="0"/>
    <n v="31574.52"/>
    <n v="14559.74"/>
    <n v="385.06"/>
    <n v="301"/>
    <n v="1"/>
    <n v="66"/>
    <x v="2"/>
    <s v="11/2021"/>
    <s v="Energy Lane Courtyard"/>
    <n v="6"/>
    <s v="Energy Lane Courtyard - 1794"/>
    <x v="0"/>
    <x v="1"/>
  </r>
  <r>
    <n v="6933929"/>
    <n v="1"/>
    <x v="11"/>
    <n v="120"/>
    <n v="25"/>
    <n v="0"/>
    <n v="8851"/>
    <n v="0"/>
    <n v="8851"/>
    <n v="6964.13"/>
    <n v="0"/>
    <n v="1886.87"/>
    <n v="7039.6"/>
    <n v="75.47"/>
    <n v="301"/>
    <n v="1"/>
    <n v="66"/>
    <x v="2"/>
    <s v="11/2021"/>
    <s v="SL Natural Gas Generator"/>
    <n v="6"/>
    <s v="SL Natural Gas Generator - 1162"/>
    <x v="0"/>
    <x v="2"/>
  </r>
  <r>
    <n v="6933939"/>
    <n v="1"/>
    <x v="11"/>
    <n v="78"/>
    <n v="0"/>
    <n v="0"/>
    <n v="986"/>
    <n v="0"/>
    <n v="986"/>
    <n v="986"/>
    <n v="0"/>
    <n v="0"/>
    <n v="986"/>
    <n v="0"/>
    <n v="301"/>
    <n v="1"/>
    <n v="66"/>
    <x v="2"/>
    <s v="11/2021"/>
    <s v="COMPASS POINTE BLDG"/>
    <n v="6"/>
    <s v="COMPASS POINTE BLDG - 1045"/>
    <x v="0"/>
    <x v="4"/>
  </r>
  <r>
    <n v="6933940"/>
    <n v="1"/>
    <x v="11"/>
    <n v="480"/>
    <n v="439"/>
    <n v="0"/>
    <n v="-0.01"/>
    <n v="0"/>
    <n v="-0.01"/>
    <n v="-0.01"/>
    <n v="0"/>
    <n v="0"/>
    <n v="-0.01"/>
    <n v="0"/>
    <n v="301"/>
    <n v="1"/>
    <n v="66"/>
    <x v="2"/>
    <s v="11/2021"/>
    <s v="Dover Stover/Energy Lane Office"/>
    <n v="6"/>
    <s v="Dover Stover/Energy Lane Office - 1760"/>
    <x v="0"/>
    <x v="1"/>
  </r>
  <r>
    <n v="6933947"/>
    <n v="1"/>
    <x v="11"/>
    <n v="120"/>
    <n v="83"/>
    <n v="0"/>
    <n v="5071.68"/>
    <n v="0"/>
    <n v="5071.68"/>
    <n v="1529"/>
    <n v="0"/>
    <n v="3542.68"/>
    <n v="1571.68"/>
    <n v="42.68"/>
    <n v="301"/>
    <n v="1"/>
    <n v="66"/>
    <x v="2"/>
    <s v="11/2021"/>
    <s v="Energy Lane Courtyard"/>
    <n v="6"/>
    <s v="Energy Lane Courtyard - 1788"/>
    <x v="0"/>
    <x v="1"/>
  </r>
  <r>
    <n v="6933948"/>
    <n v="1"/>
    <x v="11"/>
    <n v="120"/>
    <n v="85"/>
    <n v="0"/>
    <n v="832"/>
    <n v="0"/>
    <n v="832"/>
    <n v="236.93"/>
    <n v="0"/>
    <n v="595.07000000000005"/>
    <n v="243.93"/>
    <n v="7"/>
    <n v="301"/>
    <n v="1"/>
    <n v="66"/>
    <x v="2"/>
    <s v="11/2021"/>
    <s v="Energy Lane Courtyard"/>
    <n v="6"/>
    <s v="Energy Lane Courtyard - 1802"/>
    <x v="0"/>
    <x v="1"/>
  </r>
  <r>
    <n v="6933955"/>
    <n v="1"/>
    <x v="11"/>
    <n v="120"/>
    <n v="26"/>
    <n v="0"/>
    <n v="66814"/>
    <n v="0"/>
    <n v="66814"/>
    <n v="52008.67"/>
    <n v="0"/>
    <n v="14805.33"/>
    <n v="52578.11"/>
    <n v="569.44000000000005"/>
    <n v="301"/>
    <n v="1"/>
    <n v="66"/>
    <x v="2"/>
    <s v="11/2021"/>
    <s v="Carrier VAV Temp Controls"/>
    <n v="6"/>
    <s v="Carrier VAV Temp Controls - 1168"/>
    <x v="0"/>
    <x v="1"/>
  </r>
  <r>
    <n v="6934012"/>
    <n v="1"/>
    <x v="11"/>
    <n v="36"/>
    <n v="3"/>
    <n v="0"/>
    <n v="50997.78"/>
    <n v="0"/>
    <n v="50997.78"/>
    <n v="46645.37"/>
    <n v="0"/>
    <n v="4352.41"/>
    <n v="48096.17"/>
    <n v="1450.8"/>
    <n v="301"/>
    <n v="1"/>
    <n v="66"/>
    <x v="2"/>
    <s v="11/2021"/>
    <s v="Compass Point Office Renov"/>
    <n v="6"/>
    <s v="Compass Point Office Renov - 1814"/>
    <x v="0"/>
    <x v="4"/>
  </r>
  <r>
    <n v="6934035"/>
    <n v="1"/>
    <x v="11"/>
    <n v="36"/>
    <n v="5"/>
    <n v="0"/>
    <n v="3759.23"/>
    <n v="0"/>
    <n v="3759.23"/>
    <n v="3224.76"/>
    <n v="0"/>
    <n v="534.47"/>
    <n v="3331.65"/>
    <n v="106.89"/>
    <n v="301"/>
    <n v="1"/>
    <n v="66"/>
    <x v="2"/>
    <s v="11/2021"/>
    <s v="Compass Point Office Renov"/>
    <n v="6"/>
    <s v="Compass Point Office Renov - 1820"/>
    <x v="0"/>
    <x v="4"/>
  </r>
  <r>
    <n v="6934039"/>
    <n v="1"/>
    <x v="11"/>
    <n v="120"/>
    <n v="91"/>
    <n v="0"/>
    <n v="4665.62"/>
    <n v="0"/>
    <n v="4665.62"/>
    <n v="1095.1199999999999"/>
    <n v="0"/>
    <n v="3570.5"/>
    <n v="1134.3599999999999"/>
    <n v="39.24"/>
    <n v="301"/>
    <n v="1"/>
    <n v="66"/>
    <x v="2"/>
    <s v="11/2021"/>
    <s v="RT113 Signage"/>
    <n v="6"/>
    <s v="RT113 Signage - 1829"/>
    <x v="0"/>
    <x v="1"/>
  </r>
  <r>
    <n v="6934041"/>
    <n v="1"/>
    <x v="11"/>
    <n v="36"/>
    <n v="3"/>
    <n v="0"/>
    <n v="11188.6"/>
    <n v="0"/>
    <n v="11188.6"/>
    <n v="10211.82"/>
    <n v="0"/>
    <n v="976.78"/>
    <n v="10537.41"/>
    <n v="325.59000000000003"/>
    <n v="301"/>
    <n v="1"/>
    <n v="66"/>
    <x v="2"/>
    <s v="11/2021"/>
    <s v="Compass Point Kitchen Renov"/>
    <n v="6"/>
    <s v="Compass Point Kitchen Renov - 1815"/>
    <x v="0"/>
    <x v="4"/>
  </r>
  <r>
    <n v="6934043"/>
    <n v="1"/>
    <x v="11"/>
    <n v="36"/>
    <n v="6"/>
    <n v="0"/>
    <n v="583.21"/>
    <n v="0"/>
    <n v="583.21"/>
    <n v="483.76"/>
    <n v="0"/>
    <n v="99.45"/>
    <n v="500.34"/>
    <n v="16.580000000000002"/>
    <n v="301"/>
    <n v="1"/>
    <n v="66"/>
    <x v="2"/>
    <s v="11/2021"/>
    <s v="Compass Point Office Renov"/>
    <n v="6"/>
    <s v="Compass Point Office Renov - 1826"/>
    <x v="0"/>
    <x v="4"/>
  </r>
  <r>
    <n v="6934046"/>
    <n v="1"/>
    <x v="11"/>
    <n v="120"/>
    <n v="97"/>
    <n v="0"/>
    <n v="-4078.65"/>
    <n v="0"/>
    <n v="-4078.65"/>
    <n v="-753"/>
    <n v="0"/>
    <n v="-3325.65"/>
    <n v="-787.29"/>
    <n v="-34.29"/>
    <n v="301"/>
    <n v="1"/>
    <n v="66"/>
    <x v="2"/>
    <s v="11/2021"/>
    <s v="Energy Lane Courtyard"/>
    <n v="6"/>
    <s v="Energy Lane Courtyard - 1850"/>
    <x v="0"/>
    <x v="1"/>
  </r>
  <r>
    <n v="6934048"/>
    <n v="1"/>
    <x v="11"/>
    <n v="120"/>
    <n v="90"/>
    <n v="0"/>
    <n v="20937.93"/>
    <n v="0"/>
    <n v="20937.93"/>
    <n v="5089.1099999999997"/>
    <n v="0"/>
    <n v="15848.82"/>
    <n v="5265.21"/>
    <n v="176.1"/>
    <n v="301"/>
    <n v="1"/>
    <n v="66"/>
    <x v="2"/>
    <s v="11/2021"/>
    <s v="RT113 Signage"/>
    <n v="6"/>
    <s v="RT113 Signage - 1828"/>
    <x v="0"/>
    <x v="1"/>
  </r>
  <r>
    <n v="6934071"/>
    <n v="1"/>
    <x v="11"/>
    <n v="36"/>
    <n v="4"/>
    <n v="0"/>
    <n v="20223.07"/>
    <n v="0"/>
    <n v="20223.07"/>
    <n v="17922.18"/>
    <n v="0"/>
    <n v="2300.89"/>
    <n v="18497.400000000001"/>
    <n v="575.22"/>
    <n v="301"/>
    <n v="1"/>
    <n v="66"/>
    <x v="2"/>
    <s v="11/2021"/>
    <s v="Compass Point Office Renov"/>
    <n v="6"/>
    <s v="Compass Point Office Renov - 1819"/>
    <x v="0"/>
    <x v="4"/>
  </r>
  <r>
    <n v="6934074"/>
    <n v="1"/>
    <x v="11"/>
    <n v="480"/>
    <n v="457"/>
    <n v="0"/>
    <n v="-1918.1"/>
    <n v="0"/>
    <n v="-1918.1"/>
    <n v="-87.98"/>
    <n v="0"/>
    <n v="-1830.12"/>
    <n v="-91.98"/>
    <n v="-4"/>
    <n v="301"/>
    <n v="1"/>
    <n v="66"/>
    <x v="2"/>
    <s v="11/2021"/>
    <s v="Dover Stover/Energy Lane Office"/>
    <n v="6"/>
    <s v="Dover Stover/Energy Lane Office - 1849"/>
    <x v="0"/>
    <x v="1"/>
  </r>
  <r>
    <n v="7003661"/>
    <n v="1"/>
    <x v="11"/>
    <n v="120"/>
    <n v="100"/>
    <n v="0"/>
    <n v="12534.17"/>
    <n v="0"/>
    <n v="12534.17"/>
    <n v="2000.57"/>
    <n v="0"/>
    <n v="10533.6"/>
    <n v="2105.91"/>
    <n v="105.34"/>
    <n v="301"/>
    <n v="1"/>
    <n v="66"/>
    <x v="2"/>
    <s v="11/2021"/>
    <s v="Energy Lane Warehouse Office"/>
    <n v="6"/>
    <s v="Energy Lane Warehouse Office for Bldg Mgr (share w/DE Div) - 1850"/>
    <x v="0"/>
    <x v="1"/>
  </r>
  <r>
    <n v="6933472"/>
    <n v="1"/>
    <x v="11"/>
    <n v="120"/>
    <n v="78"/>
    <n v="0"/>
    <n v="421491.92"/>
    <n v="0"/>
    <n v="421491.92"/>
    <n v="144668.31"/>
    <n v="0"/>
    <n v="276823.61"/>
    <n v="148217.32999999999"/>
    <n v="3549.02"/>
    <n v="302"/>
    <n v="1"/>
    <n v="67"/>
    <x v="3"/>
    <s v="11/2021"/>
    <s v="Newark Office Construction"/>
    <n v="6"/>
    <s v="Newark Office Construction - 1750"/>
    <x v="0"/>
    <x v="3"/>
  </r>
  <r>
    <n v="1624201"/>
    <n v="1"/>
    <x v="11"/>
    <n v="120"/>
    <n v="105"/>
    <n v="0"/>
    <n v="56999.24"/>
    <n v="0"/>
    <n v="56999.24"/>
    <n v="5595.05"/>
    <n v="0"/>
    <n v="51404.19"/>
    <n v="6084.61"/>
    <n v="489.56"/>
    <n v="303"/>
    <n v="1"/>
    <n v="68"/>
    <x v="4"/>
    <s v="11/2021"/>
    <s v="Satellite Office Srv Repl"/>
    <n v="2"/>
    <s v="Satellite Office Srv Repl"/>
    <x v="0"/>
    <x v="0"/>
  </r>
  <r>
    <n v="3775369"/>
    <n v="1"/>
    <x v="11"/>
    <n v="120"/>
    <n v="110"/>
    <n v="0"/>
    <n v="64000"/>
    <n v="0"/>
    <n v="64000"/>
    <n v="5333.3"/>
    <n v="0"/>
    <n v="58666.7"/>
    <n v="5866.63"/>
    <n v="533.33000000000004"/>
    <n v="303"/>
    <n v="1"/>
    <n v="68"/>
    <x v="4"/>
    <s v="11/2021"/>
    <s v="Energy Lane Acct Workstation"/>
    <n v="2"/>
    <s v="Energy Lane Acct Workstation"/>
    <x v="0"/>
    <x v="0"/>
  </r>
  <r>
    <n v="6932897"/>
    <n v="1"/>
    <x v="11"/>
    <n v="84"/>
    <n v="33"/>
    <n v="0"/>
    <n v="4165.5"/>
    <n v="0"/>
    <n v="4165.5"/>
    <n v="2529.0700000000002"/>
    <n v="0"/>
    <n v="1636.43"/>
    <n v="2578.66"/>
    <n v="49.59"/>
    <n v="303"/>
    <n v="1"/>
    <n v="68"/>
    <x v="4"/>
    <s v="11/2021"/>
    <s v="Phones, (12) Cisco IP phones 8851"/>
    <n v="2"/>
    <s v="Phones, (12) Cisco IP phones 8851 - 1580"/>
    <x v="0"/>
    <x v="0"/>
  </r>
  <r>
    <n v="6932927"/>
    <n v="1"/>
    <x v="11"/>
    <n v="120"/>
    <n v="78"/>
    <n v="0"/>
    <n v="127887.5"/>
    <n v="0"/>
    <n v="127887.5"/>
    <n v="43894.720000000001"/>
    <n v="0"/>
    <n v="83992.78"/>
    <n v="44971.55"/>
    <n v="1076.83"/>
    <n v="303"/>
    <n v="1"/>
    <n v="68"/>
    <x v="4"/>
    <s v="11/2021"/>
    <s v="Newark Office Furniture"/>
    <n v="2"/>
    <s v="Newark Office Furniture - 1754"/>
    <x v="0"/>
    <x v="0"/>
  </r>
  <r>
    <n v="6932928"/>
    <n v="1"/>
    <x v="11"/>
    <n v="120"/>
    <n v="79"/>
    <n v="0"/>
    <n v="25577.5"/>
    <n v="0"/>
    <n v="25577.5"/>
    <n v="8565.33"/>
    <n v="0"/>
    <n v="17012.169999999998"/>
    <n v="8780.67"/>
    <n v="215.34"/>
    <n v="303"/>
    <n v="1"/>
    <n v="68"/>
    <x v="4"/>
    <s v="11/2021"/>
    <s v="Newark Office Furniture"/>
    <n v="2"/>
    <s v="Newark Office Furniture - 1765"/>
    <x v="0"/>
    <x v="0"/>
  </r>
  <r>
    <n v="6932960"/>
    <n v="1"/>
    <x v="11"/>
    <n v="120"/>
    <n v="79"/>
    <n v="0"/>
    <n v="-18529.939999999999"/>
    <n v="0"/>
    <n v="-18529.939999999999"/>
    <n v="-6205.33"/>
    <n v="0"/>
    <n v="-12324.61"/>
    <n v="-6361.34"/>
    <n v="-156.01"/>
    <n v="303"/>
    <n v="1"/>
    <n v="68"/>
    <x v="4"/>
    <s v="11/2021"/>
    <s v="Energy Lane FFE"/>
    <n v="2"/>
    <s v="Energy Lane FFE - 1768"/>
    <x v="0"/>
    <x v="0"/>
  </r>
  <r>
    <n v="6933042"/>
    <n v="1"/>
    <x v="11"/>
    <n v="120"/>
    <n v="33"/>
    <n v="0"/>
    <n v="14658"/>
    <n v="0"/>
    <n v="14658"/>
    <n v="10548.01"/>
    <n v="0"/>
    <n v="4109.99"/>
    <n v="10672.56"/>
    <n v="124.55"/>
    <n v="303"/>
    <n v="1"/>
    <n v="68"/>
    <x v="4"/>
    <s v="11/2021"/>
    <s v="Replace SL Sidewalks"/>
    <n v="2"/>
    <s v="Replace SL Sidewalks - 1198"/>
    <x v="0"/>
    <x v="0"/>
  </r>
  <r>
    <n v="6933054"/>
    <n v="1"/>
    <x v="11"/>
    <n v="84"/>
    <n v="22"/>
    <n v="0"/>
    <n v="4718.75"/>
    <n v="0"/>
    <n v="4718.75"/>
    <n v="3482.9"/>
    <n v="0"/>
    <n v="1235.8499999999999"/>
    <n v="3539.08"/>
    <n v="56.18"/>
    <n v="303"/>
    <n v="1"/>
    <n v="68"/>
    <x v="4"/>
    <s v="11/2021"/>
    <s v="Soundmasking system furniture for 2"/>
    <n v="2"/>
    <s v="Soundmasking system furniture for 2nd flr SL - 1363"/>
    <x v="0"/>
    <x v="0"/>
  </r>
  <r>
    <n v="6933062"/>
    <n v="1"/>
    <x v="11"/>
    <n v="120"/>
    <n v="80"/>
    <n v="0"/>
    <n v="14930.5"/>
    <n v="0"/>
    <n v="14930.5"/>
    <n v="4875.26"/>
    <n v="0"/>
    <n v="10055.24"/>
    <n v="5000.95"/>
    <n v="125.69"/>
    <n v="303"/>
    <n v="1"/>
    <n v="68"/>
    <x v="4"/>
    <s v="11/2021"/>
    <s v="Newark Office Furniture"/>
    <n v="2"/>
    <s v="Newark Office Furniture - 1773"/>
    <x v="0"/>
    <x v="0"/>
  </r>
  <r>
    <n v="6933199"/>
    <n v="1"/>
    <x v="11"/>
    <n v="120"/>
    <n v="81"/>
    <n v="0"/>
    <n v="5814"/>
    <n v="0"/>
    <n v="5814"/>
    <n v="1849.92"/>
    <n v="0"/>
    <n v="3964.08"/>
    <n v="1898.86"/>
    <n v="48.94"/>
    <n v="303"/>
    <n v="1"/>
    <n v="68"/>
    <x v="4"/>
    <s v="11/2021"/>
    <s v="Newark Office Furniture"/>
    <n v="2"/>
    <s v="Newark Office Furniture - 1780"/>
    <x v="0"/>
    <x v="0"/>
  </r>
  <r>
    <n v="6933200"/>
    <n v="1"/>
    <x v="11"/>
    <n v="120"/>
    <n v="85"/>
    <n v="0"/>
    <n v="2548.48"/>
    <n v="0"/>
    <n v="2548.48"/>
    <n v="725.72"/>
    <n v="0"/>
    <n v="1822.76"/>
    <n v="747.16"/>
    <n v="21.44"/>
    <n v="303"/>
    <n v="1"/>
    <n v="68"/>
    <x v="4"/>
    <s v="11/2021"/>
    <s v="Newark Office Furniture"/>
    <n v="2"/>
    <s v="Newark Office Furniture - 1804"/>
    <x v="0"/>
    <x v="0"/>
  </r>
  <r>
    <n v="6933226"/>
    <n v="1"/>
    <x v="11"/>
    <n v="120"/>
    <n v="18"/>
    <n v="0"/>
    <n v="8659.32"/>
    <n v="0"/>
    <n v="8659.32"/>
    <n v="7324.35"/>
    <n v="0"/>
    <n v="1334.97"/>
    <n v="7398.52"/>
    <n v="74.17"/>
    <n v="303"/>
    <n v="1"/>
    <n v="68"/>
    <x v="4"/>
    <s v="11/2021"/>
    <s v="7 Filing Cabinets"/>
    <n v="2"/>
    <s v="7 Filing Cabinets - 1156"/>
    <x v="0"/>
    <x v="0"/>
  </r>
  <r>
    <n v="6933336"/>
    <n v="1"/>
    <x v="11"/>
    <n v="120"/>
    <n v="33"/>
    <n v="0"/>
    <n v="19609"/>
    <n v="0"/>
    <n v="19609"/>
    <n v="14110.74"/>
    <n v="0"/>
    <n v="5498.26"/>
    <n v="14277.35"/>
    <n v="166.61"/>
    <n v="303"/>
    <n v="1"/>
    <n v="68"/>
    <x v="4"/>
    <s v="11/2021"/>
    <s v="Patio Replacement"/>
    <n v="2"/>
    <s v="Patio Replacement - 1199"/>
    <x v="0"/>
    <x v="0"/>
  </r>
  <r>
    <n v="6933374"/>
    <n v="1"/>
    <x v="11"/>
    <n v="84"/>
    <n v="25"/>
    <n v="0"/>
    <n v="17937.05"/>
    <n v="0"/>
    <n v="17937.05"/>
    <n v="12474.47"/>
    <n v="0"/>
    <n v="5462.58"/>
    <n v="12692.97"/>
    <n v="218.5"/>
    <n v="303"/>
    <n v="1"/>
    <n v="68"/>
    <x v="4"/>
    <s v="11/2021"/>
    <s v="Cambridge Noise Masking Sound Syste"/>
    <n v="2"/>
    <s v="Cambridge Noise Masking Sound System - 1481"/>
    <x v="0"/>
    <x v="0"/>
  </r>
  <r>
    <n v="6933473"/>
    <n v="1"/>
    <x v="11"/>
    <n v="120"/>
    <n v="78"/>
    <n v="0"/>
    <n v="102310"/>
    <n v="0"/>
    <n v="102310"/>
    <n v="35115.74"/>
    <n v="0"/>
    <n v="67194.259999999995"/>
    <n v="35977.199999999997"/>
    <n v="861.46"/>
    <n v="303"/>
    <n v="1"/>
    <n v="68"/>
    <x v="4"/>
    <s v="11/2021"/>
    <s v="Newark Office Furniture"/>
    <n v="2"/>
    <s v="Newark Office Furniture - 1751"/>
    <x v="0"/>
    <x v="0"/>
  </r>
  <r>
    <n v="6933478"/>
    <n v="1"/>
    <x v="11"/>
    <n v="120"/>
    <n v="18"/>
    <n v="0"/>
    <n v="17269.23"/>
    <n v="0"/>
    <n v="17269.23"/>
    <n v="14606.91"/>
    <n v="0"/>
    <n v="2662.32"/>
    <n v="14754.82"/>
    <n v="147.91"/>
    <n v="303"/>
    <n v="1"/>
    <n v="68"/>
    <x v="4"/>
    <s v="11/2021"/>
    <s v="Office Furniture-Sergio Garrillos"/>
    <n v="2"/>
    <s v="Office Furniture-Sergio Garrillos - 1130"/>
    <x v="0"/>
    <x v="0"/>
  </r>
  <r>
    <n v="6933505"/>
    <n v="1"/>
    <x v="11"/>
    <n v="120"/>
    <n v="9"/>
    <n v="0"/>
    <n v="14149.18"/>
    <n v="0"/>
    <n v="14149.18"/>
    <n v="13048.71"/>
    <n v="0"/>
    <n v="1100.47"/>
    <n v="13170.98"/>
    <n v="122.27"/>
    <n v="303"/>
    <n v="1"/>
    <n v="68"/>
    <x v="4"/>
    <s v="11/2021"/>
    <s v="Compass Pointe Office Furn"/>
    <n v="2"/>
    <s v="Compass Pointe Office Furn - 1160"/>
    <x v="0"/>
    <x v="0"/>
  </r>
  <r>
    <n v="6933649"/>
    <n v="1"/>
    <x v="11"/>
    <n v="84"/>
    <n v="24"/>
    <n v="0"/>
    <n v="8664.94"/>
    <n v="0"/>
    <n v="8664.94"/>
    <n v="6189.22"/>
    <n v="0"/>
    <n v="2475.7199999999998"/>
    <n v="6292.38"/>
    <n v="103.16"/>
    <n v="303"/>
    <n v="1"/>
    <n v="68"/>
    <x v="4"/>
    <s v="11/2021"/>
    <s v="Breakroom &amp; Atruim Furniture at Sil"/>
    <n v="2"/>
    <s v="Breakroom &amp; Atruim Furniture at Silver Lake - 1442"/>
    <x v="0"/>
    <x v="0"/>
  </r>
  <r>
    <n v="6933653"/>
    <n v="1"/>
    <x v="11"/>
    <n v="120"/>
    <n v="85"/>
    <n v="0"/>
    <n v="-16938.03"/>
    <n v="0"/>
    <n v="-16938.03"/>
    <n v="-4823.76"/>
    <n v="0"/>
    <n v="-12114.27"/>
    <n v="-4966.28"/>
    <n v="-142.52000000000001"/>
    <n v="303"/>
    <n v="1"/>
    <n v="68"/>
    <x v="4"/>
    <s v="11/2021"/>
    <s v="Energy Lane FFE"/>
    <n v="2"/>
    <s v="Energy Lane FFE - 1803"/>
    <x v="0"/>
    <x v="0"/>
  </r>
  <r>
    <n v="6933657"/>
    <n v="1"/>
    <x v="11"/>
    <n v="60"/>
    <n v="4"/>
    <n v="0"/>
    <n v="12438"/>
    <n v="0"/>
    <n v="12438"/>
    <n v="11571.1"/>
    <n v="0"/>
    <n v="866.9"/>
    <n v="11787.83"/>
    <n v="216.73000000000002"/>
    <n v="303"/>
    <n v="1"/>
    <n v="68"/>
    <x v="4"/>
    <s v="11/2021"/>
    <s v="Cambridge Noise Masking Syst at Com"/>
    <n v="2"/>
    <s v="Cambridge Noise Masking Syst at Compass Pointe - 1523"/>
    <x v="0"/>
    <x v="0"/>
  </r>
  <r>
    <n v="6933765"/>
    <n v="1"/>
    <x v="11"/>
    <n v="120"/>
    <n v="82"/>
    <n v="0"/>
    <n v="11534.5"/>
    <n v="0"/>
    <n v="11534.5"/>
    <n v="3573.73"/>
    <n v="0"/>
    <n v="7960.77"/>
    <n v="3670.81"/>
    <n v="97.08"/>
    <n v="303"/>
    <n v="1"/>
    <n v="68"/>
    <x v="4"/>
    <s v="11/2021"/>
    <s v="Newark Office Furniture"/>
    <n v="2"/>
    <s v="Newark Office Furniture - 1785"/>
    <x v="0"/>
    <x v="0"/>
  </r>
  <r>
    <n v="6933854"/>
    <n v="1"/>
    <x v="11"/>
    <n v="84"/>
    <n v="33"/>
    <n v="0"/>
    <n v="82147.13"/>
    <n v="0"/>
    <n v="82147.13"/>
    <n v="49875.02"/>
    <n v="0"/>
    <n v="32272.11"/>
    <n v="50852.959999999999"/>
    <n v="977.94"/>
    <n v="303"/>
    <n v="1"/>
    <n v="68"/>
    <x v="4"/>
    <s v="11/2021"/>
    <s v="CISCO phone system equip at Energy"/>
    <n v="2"/>
    <s v="CISCO phone system equip at Energy Lane - 1581"/>
    <x v="0"/>
    <x v="0"/>
  </r>
  <r>
    <n v="6933922"/>
    <n v="1"/>
    <x v="11"/>
    <n v="120"/>
    <n v="84"/>
    <n v="0"/>
    <n v="10999"/>
    <n v="0"/>
    <n v="10999"/>
    <n v="3224.27"/>
    <n v="0"/>
    <n v="7774.73"/>
    <n v="3316.83"/>
    <n v="92.56"/>
    <n v="303"/>
    <n v="1"/>
    <n v="68"/>
    <x v="4"/>
    <s v="11/2021"/>
    <s v="Newark Office Furniture"/>
    <n v="2"/>
    <s v="Newark Office Furniture - 1796"/>
    <x v="0"/>
    <x v="0"/>
  </r>
  <r>
    <n v="6933941"/>
    <n v="1"/>
    <x v="11"/>
    <n v="120"/>
    <n v="79"/>
    <n v="0"/>
    <n v="31928.82"/>
    <n v="0"/>
    <n v="31928.82"/>
    <n v="10692.37"/>
    <n v="0"/>
    <n v="21236.45"/>
    <n v="10961.19"/>
    <n v="268.82"/>
    <n v="303"/>
    <n v="1"/>
    <n v="68"/>
    <x v="4"/>
    <s v="11/2021"/>
    <s v="Dover Stover/Energy Lane Office"/>
    <n v="2"/>
    <s v="Dover Stover/Energy Lane Office - 1770"/>
    <x v="0"/>
    <x v="0"/>
  </r>
  <r>
    <n v="6933949"/>
    <n v="1"/>
    <x v="11"/>
    <n v="120"/>
    <n v="78"/>
    <n v="0"/>
    <n v="388964.21"/>
    <n v="0"/>
    <n v="388964.21"/>
    <n v="133503.81"/>
    <n v="0"/>
    <n v="255460.4"/>
    <n v="136778.94"/>
    <n v="3275.13"/>
    <n v="303"/>
    <n v="1"/>
    <n v="68"/>
    <x v="4"/>
    <s v="11/2021"/>
    <s v="Energy Lane FFE"/>
    <n v="2"/>
    <s v="Energy Lane FFE - 1753"/>
    <x v="0"/>
    <x v="0"/>
  </r>
  <r>
    <n v="6934015"/>
    <n v="1"/>
    <x v="11"/>
    <n v="120"/>
    <n v="91"/>
    <n v="0"/>
    <n v="4385.91"/>
    <n v="0"/>
    <n v="4385.91"/>
    <n v="1029.3800000000001"/>
    <n v="0"/>
    <n v="3356.53"/>
    <n v="1066.26"/>
    <n v="36.880000000000003"/>
    <n v="303"/>
    <n v="1"/>
    <n v="68"/>
    <x v="4"/>
    <s v="11/2021"/>
    <s v="Energy Lane FFE"/>
    <n v="2"/>
    <s v="Energy Lane FFE - 1831"/>
    <x v="0"/>
    <x v="0"/>
  </r>
  <r>
    <n v="6934016"/>
    <n v="1"/>
    <x v="11"/>
    <n v="120"/>
    <n v="97"/>
    <n v="0"/>
    <n v="7252.01"/>
    <n v="0"/>
    <n v="7252.01"/>
    <n v="1339.01"/>
    <n v="0"/>
    <n v="5913"/>
    <n v="1399.97"/>
    <n v="60.96"/>
    <n v="303"/>
    <n v="1"/>
    <n v="68"/>
    <x v="4"/>
    <s v="11/2021"/>
    <s v="Energy Lane FFE"/>
    <n v="2"/>
    <s v="Energy Lane FFE - 1851"/>
    <x v="0"/>
    <x v="0"/>
  </r>
  <r>
    <n v="6934037"/>
    <n v="1"/>
    <x v="11"/>
    <n v="120"/>
    <n v="94"/>
    <n v="0"/>
    <n v="29532.95"/>
    <n v="0"/>
    <n v="29532.95"/>
    <n v="6192.29"/>
    <n v="0"/>
    <n v="23340.66"/>
    <n v="6440.59"/>
    <n v="248.3"/>
    <n v="303"/>
    <n v="1"/>
    <n v="68"/>
    <x v="4"/>
    <s v="11/2021"/>
    <s v="Energy Lane FFE"/>
    <n v="2"/>
    <s v="Energy Lane FFE - 1841"/>
    <x v="0"/>
    <x v="0"/>
  </r>
  <r>
    <n v="6934038"/>
    <n v="1"/>
    <x v="11"/>
    <n v="120"/>
    <n v="95"/>
    <n v="0"/>
    <n v="4824.55"/>
    <n v="0"/>
    <n v="4824.55"/>
    <n v="971.31"/>
    <n v="0"/>
    <n v="3853.24"/>
    <n v="1011.87"/>
    <n v="40.56"/>
    <n v="303"/>
    <n v="1"/>
    <n v="68"/>
    <x v="4"/>
    <s v="11/2021"/>
    <s v="Energy Lane FFE"/>
    <n v="2"/>
    <s v="Energy Lane FFE - 1843"/>
    <x v="0"/>
    <x v="0"/>
  </r>
  <r>
    <n v="6934047"/>
    <n v="1"/>
    <x v="11"/>
    <n v="120"/>
    <n v="87"/>
    <n v="0"/>
    <n v="3574"/>
    <n v="0"/>
    <n v="3574"/>
    <n v="958.22"/>
    <n v="0"/>
    <n v="2615.7800000000002"/>
    <n v="988.29"/>
    <n v="30.07"/>
    <n v="303"/>
    <n v="1"/>
    <n v="68"/>
    <x v="4"/>
    <s v="11/2021"/>
    <s v="Newark Office Furniture"/>
    <n v="2"/>
    <s v="Newark Office Furniture - 1812"/>
    <x v="0"/>
    <x v="0"/>
  </r>
  <r>
    <n v="17729244"/>
    <n v="1"/>
    <x v="11"/>
    <n v="120"/>
    <n v="113"/>
    <n v="0"/>
    <n v="89857.74"/>
    <n v="0"/>
    <n v="89857.74"/>
    <n v="5028.08"/>
    <n v="0"/>
    <n v="84829.66"/>
    <n v="5778.79"/>
    <n v="750.71"/>
    <n v="303"/>
    <n v="1"/>
    <n v="68"/>
    <x v="4"/>
    <s v="11/2021"/>
    <s v="CU20240111   COLO Firewall Replacem"/>
    <n v="2"/>
    <s v="CU20240111   COLO Firewall Replacement"/>
    <x v="0"/>
    <x v="0"/>
  </r>
  <r>
    <n v="17729247"/>
    <n v="1"/>
    <x v="11"/>
    <n v="120"/>
    <n v="113"/>
    <n v="0"/>
    <n v="30573.07"/>
    <n v="0"/>
    <n v="30573.07"/>
    <n v="1783.46"/>
    <n v="0"/>
    <n v="28789.61"/>
    <n v="2038.24"/>
    <n v="254.78"/>
    <n v="303"/>
    <n v="1"/>
    <n v="68"/>
    <x v="4"/>
    <s v="11/2021"/>
    <s v="CU20240112   Failed Equip Remote Si"/>
    <n v="2"/>
    <s v="CU20240112   Failed Equip Remote Sites"/>
    <x v="0"/>
    <x v="0"/>
  </r>
  <r>
    <n v="2272871"/>
    <n v="1"/>
    <x v="11"/>
    <n v="60"/>
    <n v="46"/>
    <n v="0"/>
    <n v="11884.06"/>
    <n v="0"/>
    <n v="11884.06"/>
    <n v="2772.98"/>
    <n v="0"/>
    <n v="9111.08"/>
    <n v="2971.05"/>
    <n v="198.07"/>
    <n v="304"/>
    <n v="1"/>
    <n v="69"/>
    <x v="5"/>
    <s v="11/2021"/>
    <s v="Computer Purchase 01"/>
    <n v="2"/>
    <s v="Computer Purchase 01"/>
    <x v="0"/>
    <x v="0"/>
  </r>
  <r>
    <n v="2272876"/>
    <n v="1"/>
    <x v="11"/>
    <n v="60"/>
    <n v="47"/>
    <n v="0"/>
    <n v="115992.24"/>
    <n v="0"/>
    <n v="115992.24"/>
    <n v="19040.189999999999"/>
    <n v="0"/>
    <n v="96952.05"/>
    <n v="21103"/>
    <n v="2062.81"/>
    <n v="304"/>
    <n v="1"/>
    <n v="69"/>
    <x v="5"/>
    <s v="11/2021"/>
    <s v="CU20240114 - Computer Purchase 02"/>
    <n v="2"/>
    <s v="CU20240114 - Computer Purchase 02"/>
    <x v="0"/>
    <x v="0"/>
  </r>
  <r>
    <n v="6932890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4"/>
    <x v="0"/>
    <x v="0"/>
  </r>
  <r>
    <n v="6932891"/>
    <n v="1"/>
    <x v="11"/>
    <n v="60"/>
    <n v="10"/>
    <n v="0"/>
    <n v="886.59"/>
    <n v="0"/>
    <n v="886.59"/>
    <n v="733.54"/>
    <n v="0"/>
    <n v="153.05000000000001"/>
    <n v="748.85"/>
    <n v="15.31"/>
    <n v="304"/>
    <n v="1"/>
    <n v="69"/>
    <x v="5"/>
    <s v="11/2021"/>
    <s v="Laptop, (1) Dell E5470 Lattitude"/>
    <n v="2"/>
    <s v="Laptop, (1) Dell E5470 Lattitude - 1622"/>
    <x v="0"/>
    <x v="0"/>
  </r>
  <r>
    <n v="6932892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7"/>
    <x v="0"/>
    <x v="0"/>
  </r>
  <r>
    <n v="6932893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s v="Laptop, (1) Dell E5470 Lattitude"/>
    <n v="2"/>
    <s v="Laptop, (1) Dell E5470 Lattitude - 1642"/>
    <x v="0"/>
    <x v="0"/>
  </r>
  <r>
    <n v="6932901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6"/>
    <x v="0"/>
    <x v="0"/>
  </r>
  <r>
    <n v="6932906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8"/>
    <x v="0"/>
    <x v="0"/>
  </r>
  <r>
    <n v="6932918"/>
    <n v="1"/>
    <x v="11"/>
    <n v="60"/>
    <n v="25"/>
    <n v="0"/>
    <n v="1560"/>
    <n v="0"/>
    <n v="1560"/>
    <n v="894.88"/>
    <n v="0"/>
    <n v="665.12"/>
    <n v="921.48"/>
    <n v="26.6"/>
    <n v="304"/>
    <n v="1"/>
    <n v="69"/>
    <x v="5"/>
    <s v="11/2021"/>
    <s v="Network Upgrades"/>
    <n v="2"/>
    <s v="Network Upgrades - 1805"/>
    <x v="0"/>
    <x v="0"/>
  </r>
  <r>
    <n v="6932923"/>
    <n v="1"/>
    <x v="11"/>
    <n v="60"/>
    <n v="13"/>
    <n v="0"/>
    <n v="16104"/>
    <n v="0"/>
    <n v="16104"/>
    <n v="12502.28"/>
    <n v="0"/>
    <n v="3601.72"/>
    <n v="12779.34"/>
    <n v="277.06"/>
    <n v="304"/>
    <n v="1"/>
    <n v="69"/>
    <x v="5"/>
    <s v="11/2021"/>
    <s v="Laptops, (10) Dell CTO 7480"/>
    <n v="2"/>
    <s v="Laptops, (10) Dell CTO 7480 - 1726"/>
    <x v="0"/>
    <x v="0"/>
  </r>
  <r>
    <n v="6932924"/>
    <n v="1"/>
    <x v="11"/>
    <n v="60"/>
    <n v="16"/>
    <n v="0"/>
    <n v="6524.82"/>
    <n v="0"/>
    <n v="6524.82"/>
    <n v="4733.7"/>
    <n v="0"/>
    <n v="1791.12"/>
    <n v="4845.6499999999996"/>
    <n v="111.95"/>
    <n v="304"/>
    <n v="1"/>
    <n v="69"/>
    <x v="5"/>
    <s v="11/2021"/>
    <s v="Laptops, (4) Dell CTO 7480"/>
    <n v="2"/>
    <s v="Laptops, (4) Dell CTO 7480 - 1739"/>
    <x v="0"/>
    <x v="0"/>
  </r>
  <r>
    <n v="6932931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s v="PC, (1) Dell Opti 5040 desktop comp"/>
    <n v="2"/>
    <s v="PC, (1) Dell Opti 5040 desktop computer - 1661"/>
    <x v="0"/>
    <x v="0"/>
  </r>
  <r>
    <n v="6932933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49"/>
    <x v="0"/>
    <x v="0"/>
  </r>
  <r>
    <n v="6932934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s v="PC, (1) Dell Opti 5040 desktop comp"/>
    <n v="2"/>
    <s v="PC, (1) Dell Opti 5040 desktop computer - 1667"/>
    <x v="0"/>
    <x v="0"/>
  </r>
  <r>
    <n v="6932935"/>
    <n v="1"/>
    <x v="11"/>
    <n v="60"/>
    <n v="10"/>
    <n v="0"/>
    <n v="1184.1500000000001"/>
    <n v="0"/>
    <n v="1184.1500000000001"/>
    <n v="979.73"/>
    <n v="0"/>
    <n v="204.42"/>
    <n v="1000.17"/>
    <n v="20.440000000000001"/>
    <n v="304"/>
    <n v="1"/>
    <n v="69"/>
    <x v="5"/>
    <s v="11/2021"/>
    <s v="PC, (1) Dell Opti 5040 desktop comp"/>
    <n v="2"/>
    <s v="PC, (1) Dell Opti 5040 desktop computer - 1670"/>
    <x v="0"/>
    <x v="0"/>
  </r>
  <r>
    <n v="6932938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54"/>
    <x v="0"/>
    <x v="0"/>
  </r>
  <r>
    <n v="6932939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s v="Monitor, (1) Dell P2217 22 inch"/>
    <n v="2"/>
    <s v="Monitor, (1) Dell P2217 22 inch - 1591"/>
    <x v="0"/>
    <x v="0"/>
  </r>
  <r>
    <n v="6932940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7"/>
    <x v="0"/>
    <x v="0"/>
  </r>
  <r>
    <n v="6932949"/>
    <n v="1"/>
    <x v="11"/>
    <n v="60"/>
    <n v="11"/>
    <n v="0"/>
    <n v="1160.28"/>
    <n v="0"/>
    <n v="1160.28"/>
    <n v="940.22"/>
    <n v="0"/>
    <n v="220.06"/>
    <n v="960.23"/>
    <n v="20.010000000000002"/>
    <n v="304"/>
    <n v="1"/>
    <n v="69"/>
    <x v="5"/>
    <s v="11/2021"/>
    <s v="(4) Dell Docking station WD15 w/180"/>
    <n v="2"/>
    <s v="(4) Dell Docking station WD15 w/180w adapter - 1708"/>
    <x v="0"/>
    <x v="0"/>
  </r>
  <r>
    <n v="6932953"/>
    <n v="1"/>
    <x v="11"/>
    <n v="60"/>
    <n v="16"/>
    <n v="0"/>
    <n v="5413.56"/>
    <n v="0"/>
    <n v="5413.56"/>
    <n v="3927.48"/>
    <n v="0"/>
    <n v="1486.08"/>
    <n v="4020.36"/>
    <n v="92.88"/>
    <n v="304"/>
    <n v="1"/>
    <n v="69"/>
    <x v="5"/>
    <s v="11/2021"/>
    <s v="Computer Purchase 2017-03 in 2018"/>
    <n v="2"/>
    <s v="Computer Purchase 2017-03 in 2018 - 1734"/>
    <x v="0"/>
    <x v="0"/>
  </r>
  <r>
    <n v="6932958"/>
    <n v="1"/>
    <x v="11"/>
    <n v="60"/>
    <n v="25"/>
    <n v="0"/>
    <n v="106797.91"/>
    <n v="0"/>
    <n v="106797.91"/>
    <n v="61263.91"/>
    <n v="0"/>
    <n v="45534"/>
    <n v="63085.27"/>
    <n v="1821.3600000000001"/>
    <n v="304"/>
    <n v="1"/>
    <n v="69"/>
    <x v="5"/>
    <s v="11/2021"/>
    <s v="Computer Purchases"/>
    <n v="2"/>
    <s v="Computer Purchases - 1806"/>
    <x v="0"/>
    <x v="0"/>
  </r>
  <r>
    <n v="6932961"/>
    <n v="1"/>
    <x v="11"/>
    <n v="60"/>
    <n v="16"/>
    <n v="0"/>
    <n v="45505.36"/>
    <n v="0"/>
    <n v="45505.36"/>
    <n v="33013.699999999997"/>
    <n v="0"/>
    <n v="12491.66"/>
    <n v="33794.43"/>
    <n v="780.73"/>
    <n v="304"/>
    <n v="1"/>
    <n v="69"/>
    <x v="5"/>
    <s v="11/2021"/>
    <s v="Energy Lane Network Firewall"/>
    <n v="2"/>
    <s v="Energy Lane Network Firewall - 1733"/>
    <x v="0"/>
    <x v="0"/>
  </r>
  <r>
    <n v="6932968"/>
    <n v="1"/>
    <x v="11"/>
    <n v="60"/>
    <n v="15"/>
    <n v="0"/>
    <n v="3162.52"/>
    <n v="0"/>
    <n v="3162.52"/>
    <n v="2347.9499999999998"/>
    <n v="0"/>
    <n v="814.57"/>
    <n v="2402.25"/>
    <n v="54.300000000000004"/>
    <n v="304"/>
    <n v="1"/>
    <n v="69"/>
    <x v="5"/>
    <s v="11/2021"/>
    <s v="CISCO CAT WS-C2960X-48FPS-L Network"/>
    <n v="2"/>
    <s v="CISCO CAT WS-C2960X-48FPS-L Network refresh project - 1728"/>
    <x v="0"/>
    <x v="0"/>
  </r>
  <r>
    <n v="6932969"/>
    <n v="1"/>
    <x v="11"/>
    <n v="60"/>
    <n v="18"/>
    <n v="0"/>
    <n v="39420.15"/>
    <n v="0"/>
    <n v="39420.15"/>
    <n v="27265.56"/>
    <n v="0"/>
    <n v="12154.59"/>
    <n v="27940.82"/>
    <n v="675.26"/>
    <n v="304"/>
    <n v="1"/>
    <n v="69"/>
    <x v="5"/>
    <s v="11/2021"/>
    <s v="CISCO CAT WS-C2960X-48FPS-L Network"/>
    <n v="2"/>
    <s v="CISCO CAT WS-C2960X-48FPS-L Network refresh project - 1756"/>
    <x v="0"/>
    <x v="0"/>
  </r>
  <r>
    <n v="6933007"/>
    <n v="1"/>
    <x v="11"/>
    <n v="60"/>
    <n v="15"/>
    <n v="0"/>
    <n v="16200"/>
    <n v="0"/>
    <n v="16200"/>
    <n v="12027.24"/>
    <n v="0"/>
    <n v="4172.76"/>
    <n v="12305.42"/>
    <n v="278.18"/>
    <n v="304"/>
    <n v="1"/>
    <n v="69"/>
    <x v="5"/>
    <s v="11/2021"/>
    <s v="Citrix Netscaler VPX 100 Load Balan"/>
    <n v="2"/>
    <s v="Citrix Netscaler VPX 100 Load Balancer - 1730"/>
    <x v="0"/>
    <x v="0"/>
  </r>
  <r>
    <n v="6933021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s v="Laptop, (1) Dell E5470 Lattitude"/>
    <n v="2"/>
    <s v="Laptop, (1) Dell E5470 Lattitude - 1608"/>
    <x v="0"/>
    <x v="0"/>
  </r>
  <r>
    <n v="6933023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8"/>
    <x v="0"/>
    <x v="0"/>
  </r>
  <r>
    <n v="6933024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9"/>
    <x v="0"/>
    <x v="0"/>
  </r>
  <r>
    <n v="6933025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s v="Laptop, (1) Dell E5470 Lattitude"/>
    <n v="2"/>
    <s v="Laptop, (1) Dell E5470 Lattitude - 1641"/>
    <x v="0"/>
    <x v="0"/>
  </r>
  <r>
    <n v="6933026"/>
    <n v="1"/>
    <x v="11"/>
    <n v="60"/>
    <n v="10"/>
    <n v="0"/>
    <n v="966.99"/>
    <n v="0"/>
    <n v="966.99"/>
    <n v="800.04"/>
    <n v="0"/>
    <n v="166.95"/>
    <n v="816.74"/>
    <n v="16.7"/>
    <n v="304"/>
    <n v="1"/>
    <n v="69"/>
    <x v="5"/>
    <s v="11/2021"/>
    <s v="Laptop, (1) Dell E5470 Lattitude"/>
    <n v="2"/>
    <s v="Laptop, (1) Dell E5470 Lattitude - 1659"/>
    <x v="0"/>
    <x v="0"/>
  </r>
  <r>
    <n v="6933032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600"/>
    <x v="0"/>
    <x v="0"/>
  </r>
  <r>
    <n v="6933033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7"/>
    <x v="0"/>
    <x v="0"/>
  </r>
  <r>
    <n v="6933038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s v="Laptop, (1) Dell E7270 Lattitude"/>
    <n v="2"/>
    <s v="Laptop, (1) Dell E7270 Lattitude - 1603"/>
    <x v="0"/>
    <x v="0"/>
  </r>
  <r>
    <n v="6933039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s v="Laptop, (1) Dell E7270 Lattitude"/>
    <n v="2"/>
    <s v="Laptop, (1) Dell E7270 Lattitude - 1604"/>
    <x v="0"/>
    <x v="0"/>
  </r>
  <r>
    <n v="6933040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2"/>
    <x v="0"/>
    <x v="0"/>
  </r>
  <r>
    <n v="6933045"/>
    <n v="1"/>
    <x v="11"/>
    <n v="60"/>
    <n v="16"/>
    <n v="0"/>
    <n v="930"/>
    <n v="0"/>
    <n v="930"/>
    <n v="674.72"/>
    <n v="0"/>
    <n v="255.28"/>
    <n v="690.68"/>
    <n v="15.96"/>
    <n v="304"/>
    <n v="1"/>
    <n v="69"/>
    <x v="5"/>
    <s v="11/2021"/>
    <s v="Monitor, (6) Dell P2217 22 inch"/>
    <n v="2"/>
    <s v="Monitor, (6) Dell P2217 22 inch - 1735"/>
    <x v="0"/>
    <x v="0"/>
  </r>
  <r>
    <n v="6933048"/>
    <n v="1"/>
    <x v="11"/>
    <n v="60"/>
    <n v="11"/>
    <n v="0"/>
    <n v="1425.56"/>
    <n v="0"/>
    <n v="1425.56"/>
    <n v="1155.22"/>
    <n v="0"/>
    <n v="270.33999999999997"/>
    <n v="1179.8"/>
    <n v="24.580000000000002"/>
    <n v="304"/>
    <n v="1"/>
    <n v="69"/>
    <x v="5"/>
    <s v="11/2021"/>
    <s v="Monitor, (8) Dell P2217 22 inch"/>
    <n v="2"/>
    <s v="Monitor, (8) Dell P2217 22 inch - 1707"/>
    <x v="0"/>
    <x v="0"/>
  </r>
  <r>
    <n v="6933064"/>
    <n v="1"/>
    <x v="11"/>
    <n v="60"/>
    <n v="11"/>
    <n v="0"/>
    <n v="75707.360000000001"/>
    <n v="0"/>
    <n v="75707.360000000001"/>
    <n v="61519.61"/>
    <n v="0"/>
    <n v="14187.75"/>
    <n v="62809.41"/>
    <n v="1289.8"/>
    <n v="304"/>
    <n v="1"/>
    <n v="69"/>
    <x v="5"/>
    <s v="11/2021"/>
    <s v="Middletown Office IT Equipment - 11"/>
    <n v="2"/>
    <s v="Middletown Office IT Equipment - 114 Sandhill Drive - 1713"/>
    <x v="0"/>
    <x v="0"/>
  </r>
  <r>
    <n v="6933065"/>
    <n v="1"/>
    <x v="11"/>
    <n v="60"/>
    <n v="11"/>
    <n v="0"/>
    <n v="1940.15"/>
    <n v="0"/>
    <n v="1940.15"/>
    <n v="1584.46"/>
    <n v="0"/>
    <n v="355.69"/>
    <n v="1616.8"/>
    <n v="32.340000000000003"/>
    <n v="304"/>
    <n v="1"/>
    <n v="69"/>
    <x v="5"/>
    <s v="11/2021"/>
    <s v="Middletown Office Telephone system"/>
    <n v="2"/>
    <s v="Middletown Office Telephone system - 114 Sandhill Drive - 1715"/>
    <x v="0"/>
    <x v="0"/>
  </r>
  <r>
    <n v="6933070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47"/>
    <x v="0"/>
    <x v="0"/>
  </r>
  <r>
    <n v="6933071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50"/>
    <x v="0"/>
    <x v="0"/>
  </r>
  <r>
    <n v="6933124"/>
    <n v="1"/>
    <x v="11"/>
    <n v="60"/>
    <n v="11"/>
    <n v="0"/>
    <n v="1669.99"/>
    <n v="0"/>
    <n v="1669.99"/>
    <n v="1353.24"/>
    <n v="0"/>
    <n v="316.75"/>
    <n v="1382.04"/>
    <n v="28.8"/>
    <n v="304"/>
    <n v="1"/>
    <n v="69"/>
    <x v="5"/>
    <s v="11/2021"/>
    <s v="CISCO Smartnet 24x7x4 -iRouter refr"/>
    <n v="2"/>
    <s v="CISCO Smartnet 24x7x4 -iRouter refresh - 1702"/>
    <x v="0"/>
    <x v="0"/>
  </r>
  <r>
    <n v="6933149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s v="Laptop, (1) Dell E5470 Lattitude"/>
    <n v="2"/>
    <s v="Laptop, (1) Dell E5470 Lattitude - 1611"/>
    <x v="0"/>
    <x v="0"/>
  </r>
  <r>
    <n v="6933150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3"/>
    <x v="0"/>
    <x v="0"/>
  </r>
  <r>
    <n v="6933151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45"/>
    <x v="0"/>
    <x v="0"/>
  </r>
  <r>
    <n v="6933157"/>
    <n v="1"/>
    <x v="11"/>
    <n v="60"/>
    <n v="16"/>
    <n v="0"/>
    <n v="3024.56"/>
    <n v="0"/>
    <n v="3024.56"/>
    <n v="2194.25"/>
    <n v="0"/>
    <n v="830.31"/>
    <n v="2246.14"/>
    <n v="51.89"/>
    <n v="304"/>
    <n v="1"/>
    <n v="69"/>
    <x v="5"/>
    <s v="11/2021"/>
    <s v="PC, (3) Dell CTO 5050 Desktop compu"/>
    <n v="2"/>
    <s v="PC, (3) Dell CTO 5050 Desktop computers - 1740"/>
    <x v="0"/>
    <x v="0"/>
  </r>
  <r>
    <n v="6933163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9"/>
    <x v="0"/>
    <x v="0"/>
  </r>
  <r>
    <n v="6933164"/>
    <n v="1"/>
    <x v="11"/>
    <n v="60"/>
    <n v="10"/>
    <n v="0"/>
    <n v="285.64999999999998"/>
    <n v="0"/>
    <n v="285.64999999999998"/>
    <n v="236.32"/>
    <n v="0"/>
    <n v="49.33"/>
    <n v="241.25"/>
    <n v="4.93"/>
    <n v="304"/>
    <n v="1"/>
    <n v="69"/>
    <x v="5"/>
    <s v="11/2021"/>
    <s v="Printer, (1) HP Color LJ Pro M452DN"/>
    <n v="2"/>
    <s v="Printer, (1) HP Color LJ Pro M452DN - 1682"/>
    <x v="0"/>
    <x v="0"/>
  </r>
  <r>
    <n v="6933168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s v="Laptop, (1) Dell E7270 Lattitude"/>
    <n v="2"/>
    <s v="Laptop, (1) Dell E7270 Lattitude - 1602"/>
    <x v="0"/>
    <x v="0"/>
  </r>
  <r>
    <n v="6933169"/>
    <n v="1"/>
    <x v="11"/>
    <n v="60"/>
    <n v="10"/>
    <n v="0"/>
    <n v="217.52"/>
    <n v="0"/>
    <n v="217.52"/>
    <n v="179.97"/>
    <n v="0"/>
    <n v="37.549999999999997"/>
    <n v="183.73"/>
    <n v="3.7600000000000002"/>
    <n v="304"/>
    <n v="1"/>
    <n v="69"/>
    <x v="5"/>
    <s v="11/2021"/>
    <s v="Monitor, (1) Dell P2217 22 inch"/>
    <n v="2"/>
    <s v="Monitor, (1) Dell P2217 22 inch - 1658"/>
    <x v="0"/>
    <x v="0"/>
  </r>
  <r>
    <n v="693317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2"/>
    <x v="0"/>
    <x v="0"/>
  </r>
  <r>
    <n v="6933171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5"/>
    <x v="0"/>
    <x v="0"/>
  </r>
  <r>
    <n v="6933173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6"/>
    <x v="0"/>
    <x v="0"/>
  </r>
  <r>
    <n v="6933174"/>
    <n v="1"/>
    <x v="11"/>
    <n v="60"/>
    <n v="16"/>
    <n v="0"/>
    <n v="1550"/>
    <n v="0"/>
    <n v="1550"/>
    <n v="1124.48"/>
    <n v="0"/>
    <n v="425.52"/>
    <n v="1151.08"/>
    <n v="26.6"/>
    <n v="304"/>
    <n v="1"/>
    <n v="69"/>
    <x v="5"/>
    <s v="11/2021"/>
    <s v="Monitor, (10) Dell P2217 22 inch"/>
    <n v="2"/>
    <s v="Monitor, (10) Dell P2217 22 inch - 1736"/>
    <x v="0"/>
    <x v="0"/>
  </r>
  <r>
    <n v="6933175"/>
    <n v="1"/>
    <x v="11"/>
    <n v="60"/>
    <n v="16"/>
    <n v="0"/>
    <n v="2480"/>
    <n v="0"/>
    <n v="2480"/>
    <n v="1799.23"/>
    <n v="0"/>
    <n v="680.77"/>
    <n v="1841.78"/>
    <n v="42.550000000000004"/>
    <n v="304"/>
    <n v="1"/>
    <n v="69"/>
    <x v="5"/>
    <s v="11/2021"/>
    <s v="Monitor, (16) Dell P2217 22 inch"/>
    <n v="2"/>
    <s v="Monitor, (16) Dell P2217 22 inch - 1737"/>
    <x v="0"/>
    <x v="0"/>
  </r>
  <r>
    <n v="6933176"/>
    <n v="1"/>
    <x v="11"/>
    <n v="60"/>
    <n v="16"/>
    <n v="0"/>
    <n v="707.84"/>
    <n v="0"/>
    <n v="707.84"/>
    <n v="513.52"/>
    <n v="0"/>
    <n v="194.32"/>
    <n v="525.66999999999996"/>
    <n v="12.15"/>
    <n v="304"/>
    <n v="1"/>
    <n v="69"/>
    <x v="5"/>
    <s v="11/2021"/>
    <s v="Monitor, (4) Dell P2217 22 inch"/>
    <n v="2"/>
    <s v="Monitor, (4) Dell P2217 22 inch - 1738"/>
    <x v="0"/>
    <x v="0"/>
  </r>
  <r>
    <n v="6933186"/>
    <n v="1"/>
    <x v="11"/>
    <n v="60"/>
    <n v="21"/>
    <n v="0"/>
    <n v="4945.74"/>
    <n v="0"/>
    <n v="4945.74"/>
    <n v="3170.31"/>
    <n v="0"/>
    <n v="1775.43"/>
    <n v="3254.85"/>
    <n v="84.54"/>
    <n v="304"/>
    <n v="1"/>
    <n v="69"/>
    <x v="5"/>
    <s v="11/2021"/>
    <s v="Network Upgrades"/>
    <n v="2"/>
    <s v="Network Upgrades - 1783"/>
    <x v="0"/>
    <x v="0"/>
  </r>
  <r>
    <n v="6933187"/>
    <n v="1"/>
    <x v="11"/>
    <n v="60"/>
    <n v="23"/>
    <n v="0"/>
    <n v="26342.5"/>
    <n v="0"/>
    <n v="26342.5"/>
    <n v="15998.25"/>
    <n v="0"/>
    <n v="10344.25"/>
    <n v="16448"/>
    <n v="449.75"/>
    <n v="304"/>
    <n v="1"/>
    <n v="69"/>
    <x v="5"/>
    <s v="11/2021"/>
    <s v="Network Upgrades"/>
    <n v="2"/>
    <s v="Network Upgrades - 1792"/>
    <x v="0"/>
    <x v="0"/>
  </r>
  <r>
    <n v="6933201"/>
    <n v="1"/>
    <x v="11"/>
    <n v="60"/>
    <n v="19"/>
    <n v="0"/>
    <n v="5540"/>
    <n v="0"/>
    <n v="5540"/>
    <n v="3738.27"/>
    <n v="0"/>
    <n v="1801.73"/>
    <n v="3833.1"/>
    <n v="94.83"/>
    <n v="304"/>
    <n v="1"/>
    <n v="69"/>
    <x v="5"/>
    <s v="11/2021"/>
    <s v="Newark Office IT"/>
    <n v="2"/>
    <s v="Newark Office IT - 1767"/>
    <x v="0"/>
    <x v="0"/>
  </r>
  <r>
    <n v="6933202"/>
    <n v="1"/>
    <x v="11"/>
    <n v="60"/>
    <n v="11"/>
    <n v="0"/>
    <n v="3516.35"/>
    <n v="0"/>
    <n v="3516.35"/>
    <n v="2849.47"/>
    <n v="0"/>
    <n v="666.88"/>
    <n v="2910.1"/>
    <n v="60.63"/>
    <n v="304"/>
    <n v="1"/>
    <n v="69"/>
    <x v="5"/>
    <s v="11/2021"/>
    <s v="Switch, (1) Cisco Catalyst 2960X 48"/>
    <n v="2"/>
    <s v="Switch, (1) Cisco Catalyst 2960X 48 port ethernet - 1695"/>
    <x v="0"/>
    <x v="0"/>
  </r>
  <r>
    <n v="6933203"/>
    <n v="1"/>
    <x v="11"/>
    <n v="60"/>
    <n v="13"/>
    <n v="0"/>
    <n v="3338.86"/>
    <n v="0"/>
    <n v="3338.86"/>
    <n v="2592.0700000000002"/>
    <n v="0"/>
    <n v="746.79"/>
    <n v="2649.52"/>
    <n v="57.45"/>
    <n v="304"/>
    <n v="1"/>
    <n v="69"/>
    <x v="5"/>
    <s v="11/2021"/>
    <s v="Tablet, (1) Dell CTO 7202 latitude"/>
    <n v="2"/>
    <s v="Tablet, (1) Dell CTO 7202 latitude rugged tablet w/docking - 1725"/>
    <x v="0"/>
    <x v="0"/>
  </r>
  <r>
    <n v="6933210"/>
    <n v="1"/>
    <x v="11"/>
    <n v="60"/>
    <n v="10"/>
    <n v="0"/>
    <n v="1095.81"/>
    <n v="0"/>
    <n v="1095.81"/>
    <n v="906.66"/>
    <n v="0"/>
    <n v="189.15"/>
    <n v="925.58"/>
    <n v="18.920000000000002"/>
    <n v="304"/>
    <n v="1"/>
    <n v="69"/>
    <x v="5"/>
    <s v="11/2021"/>
    <s v="PC, (1) Dell Opti 5040 desktop comp"/>
    <n v="2"/>
    <s v="PC, (1) Dell Opti 5040 desktop computer - 1664"/>
    <x v="0"/>
    <x v="0"/>
  </r>
  <r>
    <n v="6933214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53"/>
    <x v="0"/>
    <x v="0"/>
  </r>
  <r>
    <n v="6933215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s v="Monitor, (1) Dell P2217 22 inch"/>
    <n v="2"/>
    <s v="Monitor, (1) Dell P2217 22 inch - 1588"/>
    <x v="0"/>
    <x v="0"/>
  </r>
  <r>
    <n v="6933216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s v="Monitor, (1) Dell P2217 22 inch"/>
    <n v="2"/>
    <s v="Monitor, (1) Dell P2217 22 inch - 1589"/>
    <x v="0"/>
    <x v="0"/>
  </r>
  <r>
    <n v="6933217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4"/>
    <x v="0"/>
    <x v="0"/>
  </r>
  <r>
    <n v="6933218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5"/>
    <x v="0"/>
    <x v="0"/>
  </r>
  <r>
    <n v="6933219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7"/>
    <x v="0"/>
    <x v="0"/>
  </r>
  <r>
    <n v="6933220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8"/>
    <x v="0"/>
    <x v="0"/>
  </r>
  <r>
    <n v="6933236"/>
    <n v="1"/>
    <x v="11"/>
    <n v="60"/>
    <n v="11"/>
    <n v="0"/>
    <n v="50079.21"/>
    <n v="0"/>
    <n v="50079.21"/>
    <n v="40535.64"/>
    <n v="0"/>
    <n v="9543.57"/>
    <n v="41403.24"/>
    <n v="867.6"/>
    <n v="304"/>
    <n v="1"/>
    <n v="69"/>
    <x v="5"/>
    <s v="11/2021"/>
    <s v="Computer Purchase 2017-03"/>
    <n v="2"/>
    <s v="Computer Purchase 2017-03 - 1703"/>
    <x v="0"/>
    <x v="0"/>
  </r>
  <r>
    <n v="6933244"/>
    <n v="1"/>
    <x v="11"/>
    <n v="60"/>
    <n v="13"/>
    <n v="0"/>
    <n v="941.55"/>
    <n v="0"/>
    <n v="941.55"/>
    <n v="730.99"/>
    <n v="0"/>
    <n v="210.56"/>
    <n v="747.19"/>
    <n v="16.2"/>
    <n v="304"/>
    <n v="1"/>
    <n v="69"/>
    <x v="5"/>
    <s v="11/2021"/>
    <s v="Computer, (1) Dell CTO 5050"/>
    <n v="2"/>
    <s v="Computer, (1) Dell CTO 5050 - 1724"/>
    <x v="0"/>
    <x v="0"/>
  </r>
  <r>
    <n v="6933285"/>
    <n v="1"/>
    <x v="11"/>
    <n v="60"/>
    <n v="0"/>
    <n v="0"/>
    <n v="826.97"/>
    <n v="-826.97"/>
    <n v="0"/>
    <n v="826.97"/>
    <n v="-826.97"/>
    <n v="0"/>
    <n v="0"/>
    <n v="0"/>
    <n v="304"/>
    <n v="1"/>
    <n v="69"/>
    <x v="5"/>
    <s v="11/2021"/>
    <s v="Desktop, (1) Dell Optiplex 5040"/>
    <n v="2"/>
    <s v="Desktop, (1) Dell Optiplex 5040 - 1443"/>
    <x v="0"/>
    <x v="0"/>
  </r>
  <r>
    <n v="6933300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s v="Laptop, (1) Dell E5470 Lattitude"/>
    <n v="2"/>
    <s v="Laptop, (1) Dell E5470 Lattitude - 1610"/>
    <x v="0"/>
    <x v="0"/>
  </r>
  <r>
    <n v="6933301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7"/>
    <x v="0"/>
    <x v="0"/>
  </r>
  <r>
    <n v="6933302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20"/>
    <x v="0"/>
    <x v="0"/>
  </r>
  <r>
    <n v="6933304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47"/>
    <x v="0"/>
    <x v="0"/>
  </r>
  <r>
    <n v="6933308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48"/>
    <x v="0"/>
    <x v="0"/>
  </r>
  <r>
    <n v="6933311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3"/>
    <x v="0"/>
    <x v="0"/>
  </r>
  <r>
    <n v="693331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3"/>
    <x v="0"/>
    <x v="0"/>
  </r>
  <r>
    <n v="6933314"/>
    <n v="1"/>
    <x v="11"/>
    <n v="60"/>
    <n v="10"/>
    <n v="0"/>
    <n v="166.26"/>
    <n v="0"/>
    <n v="166.26"/>
    <n v="137.53"/>
    <n v="0"/>
    <n v="28.73"/>
    <n v="140.4"/>
    <n v="2.87"/>
    <n v="304"/>
    <n v="1"/>
    <n v="69"/>
    <x v="5"/>
    <s v="11/2021"/>
    <s v="Monitor, (1) Dell P2217 22 inch"/>
    <n v="2"/>
    <s v="Monitor, (1) Dell P2217 22 inch - 1680"/>
    <x v="0"/>
    <x v="0"/>
  </r>
  <r>
    <n v="6933325"/>
    <n v="1"/>
    <x v="11"/>
    <n v="60"/>
    <n v="18"/>
    <n v="0"/>
    <n v="217591.11"/>
    <n v="0"/>
    <n v="217591.11"/>
    <n v="150500.51999999999"/>
    <n v="0"/>
    <n v="67090.59"/>
    <n v="154227.78"/>
    <n v="3727.26"/>
    <n v="304"/>
    <n v="1"/>
    <n v="69"/>
    <x v="5"/>
    <s v="11/2021"/>
    <s v="Stover - Dover Campus IT Network"/>
    <n v="2"/>
    <s v="Stover - Dover Campus IT Network - 1757"/>
    <x v="0"/>
    <x v="0"/>
  </r>
  <r>
    <n v="6933331"/>
    <n v="1"/>
    <x v="11"/>
    <n v="60"/>
    <n v="11"/>
    <n v="0"/>
    <n v="3516.36"/>
    <n v="0"/>
    <n v="3516.36"/>
    <n v="2849.48"/>
    <n v="0"/>
    <n v="666.88"/>
    <n v="2910.11"/>
    <n v="60.63"/>
    <n v="304"/>
    <n v="1"/>
    <n v="69"/>
    <x v="5"/>
    <s v="11/2021"/>
    <s v="Switch, (1) Cisco Catalyst 2960X 48"/>
    <n v="2"/>
    <s v="Switch, (1) Cisco Catalyst 2960X 48 port ethernet - 1696"/>
    <x v="0"/>
    <x v="0"/>
  </r>
  <r>
    <n v="6933332"/>
    <n v="1"/>
    <x v="11"/>
    <n v="60"/>
    <n v="11"/>
    <n v="0"/>
    <n v="6233.42"/>
    <n v="0"/>
    <n v="6233.42"/>
    <n v="5051.1899999999996"/>
    <n v="0"/>
    <n v="1182.23"/>
    <n v="5158.67"/>
    <n v="107.48"/>
    <n v="304"/>
    <n v="1"/>
    <n v="69"/>
    <x v="5"/>
    <s v="11/2021"/>
    <s v="Switch, (1) Cisco Catalyst 3850 24"/>
    <n v="2"/>
    <s v="Switch, (1) Cisco Catalyst 3850 24 POE LAN - 1692"/>
    <x v="0"/>
    <x v="0"/>
  </r>
  <r>
    <n v="6933334"/>
    <n v="1"/>
    <x v="11"/>
    <n v="84"/>
    <n v="37"/>
    <n v="0"/>
    <n v="4300.3599999999997"/>
    <n v="0"/>
    <n v="4300.3599999999997"/>
    <n v="2371.7399999999998"/>
    <n v="0"/>
    <n v="1928.62"/>
    <n v="2423.86"/>
    <n v="52.120000000000005"/>
    <n v="304"/>
    <n v="1"/>
    <n v="69"/>
    <x v="5"/>
    <s v="11/2021"/>
    <s v="Telephones, (10) Cisco UC 8851 w/ac"/>
    <n v="2"/>
    <s v="Telephones, (10) Cisco UC 8851 w/accessories - 1723"/>
    <x v="0"/>
    <x v="0"/>
  </r>
  <r>
    <n v="6933338"/>
    <n v="1"/>
    <x v="11"/>
    <n v="60"/>
    <n v="10"/>
    <n v="0"/>
    <n v="697.71"/>
    <n v="0"/>
    <n v="697.71"/>
    <n v="577.26"/>
    <n v="0"/>
    <n v="120.45"/>
    <n v="589.30999999999995"/>
    <n v="12.05"/>
    <n v="304"/>
    <n v="1"/>
    <n v="69"/>
    <x v="5"/>
    <s v="11/2021"/>
    <s v="PC, (1) Dell Opti 5040 desktop comp"/>
    <n v="2"/>
    <s v="PC, (1) Dell Opti 5040 desktop computer - 1607"/>
    <x v="0"/>
    <x v="0"/>
  </r>
  <r>
    <n v="6933341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48"/>
    <x v="0"/>
    <x v="0"/>
  </r>
  <r>
    <n v="6933342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51"/>
    <x v="0"/>
    <x v="0"/>
  </r>
  <r>
    <n v="6933343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s v="PC, (1) Dell Opti 5040 desktop comp"/>
    <n v="2"/>
    <s v="PC, (1) Dell Opti 5040 desktop computer - 1669"/>
    <x v="0"/>
    <x v="0"/>
  </r>
  <r>
    <n v="6933344"/>
    <n v="1"/>
    <x v="11"/>
    <n v="60"/>
    <n v="11"/>
    <n v="0"/>
    <n v="634.02"/>
    <n v="0"/>
    <n v="634.02"/>
    <n v="513.74"/>
    <n v="0"/>
    <n v="120.28"/>
    <n v="524.66999999999996"/>
    <n v="10.93"/>
    <n v="304"/>
    <n v="1"/>
    <n v="69"/>
    <x v="5"/>
    <s v="11/2021"/>
    <s v="Transceiver, (1) CISCO 1000BASE LX/"/>
    <n v="2"/>
    <s v="Transceiver, (1) CISCO 1000BASE LX/LH-iRouter refresh - 1700"/>
    <x v="0"/>
    <x v="0"/>
  </r>
  <r>
    <n v="6933346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2"/>
    <x v="0"/>
    <x v="0"/>
  </r>
  <r>
    <n v="6933347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3"/>
    <x v="0"/>
    <x v="0"/>
  </r>
  <r>
    <n v="6933348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9"/>
    <x v="0"/>
    <x v="0"/>
  </r>
  <r>
    <n v="6933359"/>
    <n v="1"/>
    <x v="11"/>
    <n v="60"/>
    <n v="13"/>
    <n v="0"/>
    <n v="-19959.900000000001"/>
    <n v="0"/>
    <n v="-19959.900000000001"/>
    <n v="-15495.76"/>
    <n v="0"/>
    <n v="-4464.1400000000003"/>
    <n v="-15839.16"/>
    <n v="-343.40000000000003"/>
    <n v="304"/>
    <n v="1"/>
    <n v="69"/>
    <x v="5"/>
    <s v="11/2021"/>
    <s v="Computer Purchase 2017-02 Credits f"/>
    <n v="2"/>
    <s v="Computer Purchase 2017-02 Credits for returned equipment - 1727"/>
    <x v="0"/>
    <x v="0"/>
  </r>
  <r>
    <n v="6933366"/>
    <n v="1"/>
    <x v="11"/>
    <n v="60"/>
    <n v="19"/>
    <n v="0"/>
    <n v="8093.86"/>
    <n v="0"/>
    <n v="8093.86"/>
    <n v="5461.51"/>
    <n v="0"/>
    <n v="2632.35"/>
    <n v="5600.05"/>
    <n v="138.54"/>
    <n v="304"/>
    <n v="1"/>
    <n v="69"/>
    <x v="5"/>
    <s v="11/2021"/>
    <s v="Computers"/>
    <n v="2"/>
    <s v="Computers - 1766"/>
    <x v="0"/>
    <x v="0"/>
  </r>
  <r>
    <n v="6933367"/>
    <n v="1"/>
    <x v="11"/>
    <n v="60"/>
    <n v="22"/>
    <n v="0"/>
    <n v="2155.91"/>
    <n v="0"/>
    <n v="2155.91"/>
    <n v="1345.65"/>
    <n v="0"/>
    <n v="810.26"/>
    <n v="1382.48"/>
    <n v="36.83"/>
    <n v="304"/>
    <n v="1"/>
    <n v="69"/>
    <x v="5"/>
    <s v="11/2021"/>
    <s v="Computers"/>
    <n v="2"/>
    <s v="Computers - 1781"/>
    <x v="0"/>
    <x v="0"/>
  </r>
  <r>
    <n v="6933368"/>
    <n v="1"/>
    <x v="11"/>
    <n v="60"/>
    <n v="21"/>
    <n v="0"/>
    <n v="22588.29"/>
    <n v="0"/>
    <n v="22588.29"/>
    <n v="14479.67"/>
    <n v="0"/>
    <n v="8108.62"/>
    <n v="14865.79"/>
    <n v="386.12"/>
    <n v="304"/>
    <n v="1"/>
    <n v="69"/>
    <x v="5"/>
    <s v="11/2021"/>
    <s v="Computers"/>
    <n v="2"/>
    <s v="Computers - 1784"/>
    <x v="0"/>
    <x v="0"/>
  </r>
  <r>
    <n v="6933438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5"/>
    <x v="0"/>
    <x v="0"/>
  </r>
  <r>
    <n v="6933439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8"/>
    <x v="0"/>
    <x v="0"/>
  </r>
  <r>
    <n v="6933440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s v="Laptop, (1) Dell E5470 Lattitude"/>
    <n v="2"/>
    <s v="Laptop, (1) Dell E5470 Lattitude - 1612"/>
    <x v="0"/>
    <x v="0"/>
  </r>
  <r>
    <n v="6933445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2"/>
    <x v="0"/>
    <x v="0"/>
  </r>
  <r>
    <n v="6933446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6"/>
    <x v="0"/>
    <x v="0"/>
  </r>
  <r>
    <n v="6933447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8"/>
    <x v="0"/>
    <x v="0"/>
  </r>
  <r>
    <n v="6933450"/>
    <n v="1"/>
    <x v="11"/>
    <n v="60"/>
    <n v="10"/>
    <n v="0"/>
    <n v="437.98"/>
    <n v="0"/>
    <n v="437.98"/>
    <n v="362.38"/>
    <n v="0"/>
    <n v="75.599999999999994"/>
    <n v="369.94"/>
    <n v="7.5600000000000005"/>
    <n v="304"/>
    <n v="1"/>
    <n v="69"/>
    <x v="5"/>
    <s v="11/2021"/>
    <s v="Printer, (1) HP Color LJ Pro M452DN"/>
    <n v="2"/>
    <s v="Printer, (1) HP Color LJ Pro M452DN - 1681"/>
    <x v="0"/>
    <x v="0"/>
  </r>
  <r>
    <n v="693345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7"/>
    <x v="0"/>
    <x v="0"/>
  </r>
  <r>
    <n v="6933459"/>
    <n v="1"/>
    <x v="11"/>
    <n v="60"/>
    <n v="11"/>
    <n v="0"/>
    <n v="4977.75"/>
    <n v="0"/>
    <n v="4977.75"/>
    <n v="4033.67"/>
    <n v="0"/>
    <n v="944.08"/>
    <n v="4119.5"/>
    <n v="85.83"/>
    <n v="304"/>
    <n v="1"/>
    <n v="69"/>
    <x v="5"/>
    <s v="11/2021"/>
    <s v="Monitor, (5) Dell P2217 22 inch"/>
    <n v="2"/>
    <s v="Monitor, (5) Dell P2217 22 inch - 1711"/>
    <x v="0"/>
    <x v="0"/>
  </r>
  <r>
    <n v="6933461"/>
    <n v="1"/>
    <x v="11"/>
    <n v="60"/>
    <n v="11"/>
    <n v="0"/>
    <n v="24425.53"/>
    <n v="0"/>
    <n v="24425.53"/>
    <n v="19788.310000000001"/>
    <n v="0"/>
    <n v="4637.22"/>
    <n v="20209.88"/>
    <n v="421.57"/>
    <n v="304"/>
    <n v="1"/>
    <n v="69"/>
    <x v="5"/>
    <s v="11/2021"/>
    <s v="Rewiring project for Marianna Site"/>
    <n v="2"/>
    <s v="Rewiring project for Marianna Site - 1697"/>
    <x v="0"/>
    <x v="0"/>
  </r>
  <r>
    <n v="6933462"/>
    <n v="1"/>
    <x v="11"/>
    <n v="60"/>
    <n v="11"/>
    <n v="0"/>
    <n v="6842.38"/>
    <n v="0"/>
    <n v="6842.38"/>
    <n v="5544.66"/>
    <n v="0"/>
    <n v="1297.72"/>
    <n v="5662.63"/>
    <n v="117.97"/>
    <n v="304"/>
    <n v="1"/>
    <n v="69"/>
    <x v="5"/>
    <s v="11/2021"/>
    <s v="Router, (1) CISCO ISR 4431 -iRouter"/>
    <n v="2"/>
    <s v="Router, (1) CISCO ISR 4431 -iRouter refresh - 1701"/>
    <x v="0"/>
    <x v="0"/>
  </r>
  <r>
    <n v="6933474"/>
    <n v="1"/>
    <x v="11"/>
    <n v="36"/>
    <n v="0"/>
    <n v="0"/>
    <n v="-14760"/>
    <n v="0"/>
    <n v="-14760"/>
    <n v="-14760"/>
    <n v="0"/>
    <n v="0"/>
    <n v="-14760"/>
    <n v="0"/>
    <n v="304"/>
    <n v="1"/>
    <n v="69"/>
    <x v="5"/>
    <s v="11/2021"/>
    <s v="Licenses, (36) CISCO L-ASA5545-TAM"/>
    <n v="2"/>
    <s v="Licenses, (36) CISCO L-ASA5545-TAM subscriptions for Energy Lane Firewall - 1763"/>
    <x v="0"/>
    <x v="0"/>
  </r>
  <r>
    <n v="6933475"/>
    <n v="1"/>
    <x v="11"/>
    <n v="60"/>
    <n v="18"/>
    <n v="0"/>
    <n v="129968.61"/>
    <n v="0"/>
    <n v="129968.61"/>
    <n v="89894.94"/>
    <n v="0"/>
    <n v="40073.67"/>
    <n v="92121.26"/>
    <n v="2226.3200000000002"/>
    <n v="304"/>
    <n v="1"/>
    <n v="69"/>
    <x v="5"/>
    <s v="11/2021"/>
    <s v="Newark Office IT"/>
    <n v="2"/>
    <s v="Newark Office IT - 1758"/>
    <x v="0"/>
    <x v="0"/>
  </r>
  <r>
    <n v="6933479"/>
    <n v="1"/>
    <x v="11"/>
    <n v="60"/>
    <n v="11"/>
    <n v="0"/>
    <n v="3516.35"/>
    <n v="0"/>
    <n v="3516.35"/>
    <n v="2849.47"/>
    <n v="0"/>
    <n v="666.88"/>
    <n v="2910.1"/>
    <n v="60.63"/>
    <n v="304"/>
    <n v="1"/>
    <n v="69"/>
    <x v="5"/>
    <s v="11/2021"/>
    <s v="Switch, (1) Cisco Catalyst 2960X 48"/>
    <n v="2"/>
    <s v="Switch, (1) Cisco Catalyst 2960X 48 port ethernet - 1694"/>
    <x v="0"/>
    <x v="0"/>
  </r>
  <r>
    <n v="6933484"/>
    <n v="1"/>
    <x v="11"/>
    <n v="60"/>
    <n v="10"/>
    <n v="0"/>
    <n v="697.61"/>
    <n v="0"/>
    <n v="697.61"/>
    <n v="577.16"/>
    <n v="0"/>
    <n v="120.45"/>
    <n v="589.21"/>
    <n v="12.05"/>
    <n v="304"/>
    <n v="1"/>
    <n v="69"/>
    <x v="5"/>
    <s v="11/2021"/>
    <s v="PC, (1) Dell Opti 5040 desktop comp"/>
    <n v="2"/>
    <s v="PC, (1) Dell Opti 5040 desktop computer - 1606"/>
    <x v="0"/>
    <x v="0"/>
  </r>
  <r>
    <n v="6933485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s v="PC, (1) Dell Opti 5040 desktop comp"/>
    <n v="2"/>
    <s v="PC, (1) Dell Opti 5040 desktop computer - 1662"/>
    <x v="0"/>
    <x v="0"/>
  </r>
  <r>
    <n v="6933487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5"/>
    <x v="0"/>
    <x v="0"/>
  </r>
  <r>
    <n v="6933488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6"/>
    <x v="0"/>
    <x v="0"/>
  </r>
  <r>
    <n v="6933489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s v="Monitor, (1) Dell P2217 22 inch"/>
    <n v="2"/>
    <s v="Monitor, (1) Dell P2217 22 inch - 1590"/>
    <x v="0"/>
    <x v="0"/>
  </r>
  <r>
    <n v="6933490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6"/>
    <x v="0"/>
    <x v="0"/>
  </r>
  <r>
    <n v="6933513"/>
    <n v="1"/>
    <x v="11"/>
    <n v="60"/>
    <n v="23"/>
    <n v="0"/>
    <n v="74483.95"/>
    <n v="0"/>
    <n v="74483.95"/>
    <n v="45235.43"/>
    <n v="0"/>
    <n v="29248.52"/>
    <n v="46507.1"/>
    <n v="1271.67"/>
    <n v="304"/>
    <n v="1"/>
    <n v="69"/>
    <x v="5"/>
    <s v="11/2021"/>
    <s v="Computer Purchases"/>
    <n v="2"/>
    <s v="Computer Purchases - 1793"/>
    <x v="0"/>
    <x v="0"/>
  </r>
  <r>
    <n v="6933514"/>
    <n v="1"/>
    <x v="11"/>
    <n v="60"/>
    <n v="18"/>
    <n v="0"/>
    <n v="38380.33"/>
    <n v="0"/>
    <n v="38380.33"/>
    <n v="26546.36"/>
    <n v="0"/>
    <n v="11833.97"/>
    <n v="27203.8"/>
    <n v="657.44"/>
    <n v="304"/>
    <n v="1"/>
    <n v="69"/>
    <x v="5"/>
    <s v="11/2021"/>
    <s v="Computers"/>
    <n v="2"/>
    <s v="Computers - 1759"/>
    <x v="0"/>
    <x v="0"/>
  </r>
  <r>
    <n v="6933529"/>
    <n v="1"/>
    <x v="11"/>
    <n v="60"/>
    <n v="13"/>
    <n v="0"/>
    <n v="320.39"/>
    <n v="0"/>
    <n v="320.39"/>
    <n v="248.7"/>
    <n v="0"/>
    <n v="71.69"/>
    <n v="254.21"/>
    <n v="5.51"/>
    <n v="304"/>
    <n v="1"/>
    <n v="69"/>
    <x v="5"/>
    <s v="11/2021"/>
    <s v="UPS, (1) APC Power saving back-ups"/>
    <n v="2"/>
    <s v="UPS, (1) APC Power saving back-ups RS1500 - 1722"/>
    <x v="0"/>
    <x v="0"/>
  </r>
  <r>
    <n v="6933530"/>
    <n v="1"/>
    <x v="11"/>
    <n v="60"/>
    <n v="11"/>
    <n v="0"/>
    <n v="1338.76"/>
    <n v="0"/>
    <n v="1338.76"/>
    <n v="1084.82"/>
    <n v="0"/>
    <n v="253.94"/>
    <n v="1107.9100000000001"/>
    <n v="23.09"/>
    <n v="304"/>
    <n v="1"/>
    <n v="69"/>
    <x v="5"/>
    <s v="11/2021"/>
    <s v="UPS, (1) APC Smart x1500VA"/>
    <n v="2"/>
    <s v="UPS, (1) APC Smart x1500VA - 1691"/>
    <x v="0"/>
    <x v="0"/>
  </r>
  <r>
    <n v="6933576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s v="Laptop, (1) Dell E5470 Lattitude"/>
    <n v="2"/>
    <s v="Laptop, (1) Dell E5470 Lattitude - 1609"/>
    <x v="0"/>
    <x v="0"/>
  </r>
  <r>
    <n v="6933577"/>
    <n v="1"/>
    <x v="11"/>
    <n v="60"/>
    <n v="10"/>
    <n v="0"/>
    <n v="947.8"/>
    <n v="0"/>
    <n v="947.8"/>
    <n v="784.18"/>
    <n v="0"/>
    <n v="163.62"/>
    <n v="800.54"/>
    <n v="16.36"/>
    <n v="304"/>
    <n v="1"/>
    <n v="69"/>
    <x v="5"/>
    <s v="11/2021"/>
    <s v="Laptop, (1) Dell E5470 Lattitude"/>
    <n v="2"/>
    <s v="Laptop, (1) Dell E5470 Lattitude - 1613"/>
    <x v="0"/>
    <x v="0"/>
  </r>
  <r>
    <n v="6933578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21"/>
    <x v="0"/>
    <x v="0"/>
  </r>
  <r>
    <n v="6933579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4"/>
    <x v="0"/>
    <x v="0"/>
  </r>
  <r>
    <n v="6933580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s v="Laptop, (1) Dell E5470 Lattitude"/>
    <n v="2"/>
    <s v="Laptop, (1) Dell E5470 Lattitude - 1643"/>
    <x v="0"/>
    <x v="0"/>
  </r>
  <r>
    <n v="6933581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s v="Laptop, (1) Dell E5470 Lattitude"/>
    <n v="2"/>
    <s v="Laptop, (1) Dell E5470 Lattitude - 1644"/>
    <x v="0"/>
    <x v="0"/>
  </r>
  <r>
    <n v="6933582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46"/>
    <x v="0"/>
    <x v="0"/>
  </r>
  <r>
    <n v="6933589"/>
    <n v="1"/>
    <x v="11"/>
    <n v="60"/>
    <n v="10"/>
    <n v="0"/>
    <n v="171.4"/>
    <n v="0"/>
    <n v="171.4"/>
    <n v="141.84"/>
    <n v="0"/>
    <n v="29.56"/>
    <n v="144.80000000000001"/>
    <n v="2.96"/>
    <n v="304"/>
    <n v="1"/>
    <n v="69"/>
    <x v="5"/>
    <s v="11/2021"/>
    <s v="Monitor, (1) Dell P2217 22 inch"/>
    <n v="2"/>
    <s v="Monitor, (1) Dell P2217 22 inch - 1601"/>
    <x v="0"/>
    <x v="0"/>
  </r>
  <r>
    <n v="6933590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0"/>
    <x v="0"/>
    <x v="0"/>
  </r>
  <r>
    <n v="6933592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3"/>
    <x v="0"/>
    <x v="0"/>
  </r>
  <r>
    <n v="6933597"/>
    <n v="1"/>
    <x v="11"/>
    <n v="60"/>
    <n v="11"/>
    <n v="0"/>
    <n v="1753.82"/>
    <n v="0"/>
    <n v="1753.82"/>
    <n v="1421.22"/>
    <n v="0"/>
    <n v="332.6"/>
    <n v="1451.46"/>
    <n v="30.240000000000002"/>
    <n v="304"/>
    <n v="1"/>
    <n v="69"/>
    <x v="5"/>
    <s v="11/2021"/>
    <s v="Monitor, (10) Dell P2217 22 inch"/>
    <n v="2"/>
    <s v="Monitor, (10) Dell P2217 22 inch - 1710"/>
    <x v="0"/>
    <x v="0"/>
  </r>
  <r>
    <n v="6933608"/>
    <n v="1"/>
    <x v="11"/>
    <n v="60"/>
    <n v="24"/>
    <n v="0"/>
    <n v="8657.42"/>
    <n v="0"/>
    <n v="8657.42"/>
    <n v="5112.0200000000004"/>
    <n v="0"/>
    <n v="3545.4"/>
    <n v="5259.75"/>
    <n v="147.72999999999999"/>
    <n v="304"/>
    <n v="1"/>
    <n v="69"/>
    <x v="5"/>
    <s v="11/2021"/>
    <s v="Network Upgrades"/>
    <n v="2"/>
    <s v="Network Upgrades - 1797"/>
    <x v="0"/>
    <x v="0"/>
  </r>
  <r>
    <n v="6933619"/>
    <n v="1"/>
    <x v="11"/>
    <n v="60"/>
    <n v="16"/>
    <n v="0"/>
    <n v="9150"/>
    <n v="0"/>
    <n v="9150"/>
    <n v="6638.24"/>
    <n v="0"/>
    <n v="2511.7600000000002"/>
    <n v="6795.23"/>
    <n v="156.99"/>
    <n v="304"/>
    <n v="1"/>
    <n v="69"/>
    <x v="5"/>
    <s v="11/2021"/>
    <s v="Laptops, (6) Dell CTO 7480"/>
    <n v="2"/>
    <s v="Laptops, (6) Dell CTO 7480 - 1741"/>
    <x v="0"/>
    <x v="0"/>
  </r>
  <r>
    <n v="6933621"/>
    <n v="1"/>
    <x v="11"/>
    <n v="60"/>
    <n v="11"/>
    <n v="0"/>
    <n v="6816.43"/>
    <n v="0"/>
    <n v="6816.43"/>
    <n v="5523.65"/>
    <n v="0"/>
    <n v="1292.78"/>
    <n v="5641.18"/>
    <n v="117.53"/>
    <n v="304"/>
    <n v="1"/>
    <n v="69"/>
    <x v="5"/>
    <s v="11/2021"/>
    <s v="Switch, (1) Cisco Catalyst 3850 24"/>
    <n v="2"/>
    <s v="Switch, (1) Cisco Catalyst 3850 24 POE LAN - 1693"/>
    <x v="0"/>
    <x v="0"/>
  </r>
  <r>
    <n v="6933626"/>
    <n v="1"/>
    <x v="11"/>
    <n v="60"/>
    <n v="16"/>
    <n v="0"/>
    <n v="941.55"/>
    <n v="0"/>
    <n v="941.55"/>
    <n v="683.07"/>
    <n v="0"/>
    <n v="258.48"/>
    <n v="699.23"/>
    <n v="16.16"/>
    <n v="304"/>
    <n v="1"/>
    <n v="69"/>
    <x v="5"/>
    <s v="11/2021"/>
    <s v="PC, (1) Dell CTO 5050 Desktop compu"/>
    <n v="2"/>
    <s v="PC, (1) Dell CTO 5050 Desktop computers - 1742"/>
    <x v="0"/>
    <x v="0"/>
  </r>
  <r>
    <n v="6933628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s v="PC, (1) Dell Opti 5040 desktop comp"/>
    <n v="2"/>
    <s v="PC, (1) Dell Opti 5040 desktop computer - 1665"/>
    <x v="0"/>
    <x v="0"/>
  </r>
  <r>
    <n v="6933629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3"/>
    <x v="0"/>
    <x v="0"/>
  </r>
  <r>
    <n v="6933630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4"/>
    <x v="0"/>
    <x v="0"/>
  </r>
  <r>
    <n v="6933632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8"/>
    <x v="0"/>
    <x v="0"/>
  </r>
  <r>
    <n v="6933639"/>
    <n v="1"/>
    <x v="11"/>
    <n v="60"/>
    <n v="0"/>
    <n v="0"/>
    <n v="838.17"/>
    <n v="-838.17000000000007"/>
    <n v="0"/>
    <n v="838.17"/>
    <n v="-838.17000000000007"/>
    <n v="0"/>
    <n v="0"/>
    <n v="0"/>
    <n v="304"/>
    <n v="1"/>
    <n v="69"/>
    <x v="5"/>
    <s v="11/2021"/>
    <s v="Desktop, (1) Dell Optiplex 5040"/>
    <n v="2"/>
    <s v="Desktop, (1) Dell Optiplex 5040 - 1446"/>
    <x v="0"/>
    <x v="0"/>
  </r>
  <r>
    <n v="6933658"/>
    <n v="1"/>
    <x v="11"/>
    <n v="60"/>
    <n v="11"/>
    <n v="0"/>
    <n v="525.52"/>
    <n v="0"/>
    <n v="525.52"/>
    <n v="425.83"/>
    <n v="0"/>
    <n v="99.69"/>
    <n v="434.89"/>
    <n v="9.06"/>
    <n v="304"/>
    <n v="1"/>
    <n v="69"/>
    <x v="5"/>
    <s v="11/2021"/>
    <s v="CISCO AC power supply -iRouter refr"/>
    <n v="2"/>
    <s v="CISCO AC power supply -iRouter refresh project - 1698"/>
    <x v="0"/>
    <x v="0"/>
  </r>
  <r>
    <n v="6933717"/>
    <n v="1"/>
    <x v="11"/>
    <n v="60"/>
    <n v="0"/>
    <n v="0"/>
    <n v="826.97"/>
    <n v="-826.97"/>
    <n v="0"/>
    <n v="826.97"/>
    <n v="-826.97"/>
    <n v="0"/>
    <n v="0"/>
    <n v="0"/>
    <n v="304"/>
    <n v="1"/>
    <n v="69"/>
    <x v="5"/>
    <s v="11/2021"/>
    <s v="Desktop, (1) Dell Optiplex 5040"/>
    <n v="2"/>
    <s v="Desktop, (1) Dell Optiplex 5040 - 1444"/>
    <x v="0"/>
    <x v="0"/>
  </r>
  <r>
    <n v="6933729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6"/>
    <x v="0"/>
    <x v="0"/>
  </r>
  <r>
    <n v="6933730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9"/>
    <x v="0"/>
    <x v="0"/>
  </r>
  <r>
    <n v="6933731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49"/>
    <x v="0"/>
    <x v="0"/>
  </r>
  <r>
    <n v="6933732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50"/>
    <x v="0"/>
    <x v="0"/>
  </r>
  <r>
    <n v="6933733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51"/>
    <x v="0"/>
    <x v="0"/>
  </r>
  <r>
    <n v="6933734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5"/>
    <x v="0"/>
    <x v="0"/>
  </r>
  <r>
    <n v="6933738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1"/>
    <x v="0"/>
    <x v="0"/>
  </r>
  <r>
    <n v="693374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5"/>
    <x v="0"/>
    <x v="0"/>
  </r>
  <r>
    <n v="6933744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4"/>
    <x v="0"/>
    <x v="0"/>
  </r>
  <r>
    <n v="693375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7"/>
    <x v="0"/>
    <x v="0"/>
  </r>
  <r>
    <n v="6933758"/>
    <n v="1"/>
    <x v="11"/>
    <n v="60"/>
    <n v="21"/>
    <n v="0"/>
    <n v="59503.97"/>
    <n v="0"/>
    <n v="59503.97"/>
    <n v="38143.51"/>
    <n v="0"/>
    <n v="21360.46"/>
    <n v="39160.67"/>
    <n v="1017.16"/>
    <n v="304"/>
    <n v="1"/>
    <n v="69"/>
    <x v="5"/>
    <s v="11/2021"/>
    <s v="Stover - Dover Campus IT Network"/>
    <n v="2"/>
    <s v="Stover - Dover Campus IT Network - 1776"/>
    <x v="0"/>
    <x v="0"/>
  </r>
  <r>
    <n v="6933759"/>
    <n v="1"/>
    <x v="11"/>
    <n v="60"/>
    <n v="11"/>
    <n v="0"/>
    <n v="12373.83"/>
    <n v="0"/>
    <n v="12373.83"/>
    <n v="10105.290000000001"/>
    <n v="0"/>
    <n v="2268.54"/>
    <n v="10311.52"/>
    <n v="206.23000000000002"/>
    <n v="304"/>
    <n v="1"/>
    <n v="69"/>
    <x v="5"/>
    <s v="11/2021"/>
    <s v="Switch, (1) CISCO  Catalyst 3850 48"/>
    <n v="2"/>
    <s v="Switch, (1) CISCO  Catalyst 3850 48 port - 1712"/>
    <x v="0"/>
    <x v="0"/>
  </r>
  <r>
    <n v="6933763"/>
    <n v="1"/>
    <x v="11"/>
    <n v="60"/>
    <n v="16"/>
    <n v="0"/>
    <n v="6528.19"/>
    <n v="0"/>
    <n v="6528.19"/>
    <n v="4736.1099999999997"/>
    <n v="0"/>
    <n v="1792.08"/>
    <n v="4848.12"/>
    <n v="112.01"/>
    <n v="304"/>
    <n v="1"/>
    <n v="69"/>
    <x v="5"/>
    <s v="11/2021"/>
    <s v="Laptops, (4) Dell CTO 7480"/>
    <n v="2"/>
    <s v="Laptops, (4) Dell CTO 7480 - 1743"/>
    <x v="0"/>
    <x v="0"/>
  </r>
  <r>
    <n v="6933769"/>
    <n v="1"/>
    <x v="11"/>
    <n v="60"/>
    <n v="10"/>
    <n v="0"/>
    <n v="847.84"/>
    <n v="0"/>
    <n v="847.84"/>
    <n v="701.49"/>
    <n v="0"/>
    <n v="146.35"/>
    <n v="716.13"/>
    <n v="14.64"/>
    <n v="304"/>
    <n v="1"/>
    <n v="69"/>
    <x v="5"/>
    <s v="11/2021"/>
    <s v="PC, (1) Dell Opti 5040 desktop comp"/>
    <n v="2"/>
    <s v="PC, (1) Dell Opti 5040 desktop computer - 1586"/>
    <x v="0"/>
    <x v="0"/>
  </r>
  <r>
    <n v="6933770"/>
    <n v="1"/>
    <x v="11"/>
    <n v="60"/>
    <n v="10"/>
    <n v="0"/>
    <n v="847.83"/>
    <n v="0"/>
    <n v="847.83"/>
    <n v="701.48"/>
    <n v="0"/>
    <n v="146.35"/>
    <n v="716.12"/>
    <n v="14.64"/>
    <n v="304"/>
    <n v="1"/>
    <n v="69"/>
    <x v="5"/>
    <s v="11/2021"/>
    <s v="PC, (1) Dell Opti 5040 desktop comp"/>
    <n v="2"/>
    <s v="PC, (1) Dell Opti 5040 desktop computer - 1587"/>
    <x v="0"/>
    <x v="0"/>
  </r>
  <r>
    <n v="6933771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s v="PC, (1) Dell Opti 5040 desktop comp"/>
    <n v="2"/>
    <s v="PC, (1) Dell Opti 5040 desktop computer - 1660"/>
    <x v="0"/>
    <x v="0"/>
  </r>
  <r>
    <n v="6933777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s v="PC, (1) Dell Opti 5040 desktop comp"/>
    <n v="2"/>
    <s v="PC, (1) Dell Opti 5040 desktop computer - 1663"/>
    <x v="0"/>
    <x v="0"/>
  </r>
  <r>
    <n v="6933780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52"/>
    <x v="0"/>
    <x v="0"/>
  </r>
  <r>
    <n v="6933790"/>
    <n v="1"/>
    <x v="11"/>
    <n v="60"/>
    <n v="0"/>
    <n v="0"/>
    <n v="838.17"/>
    <n v="-838.17000000000007"/>
    <n v="0"/>
    <n v="838.17"/>
    <n v="-838.17000000000007"/>
    <n v="0"/>
    <n v="0"/>
    <n v="0"/>
    <n v="304"/>
    <n v="1"/>
    <n v="69"/>
    <x v="5"/>
    <s v="11/2021"/>
    <s v="Desktop, (1) Dell Optiplex 5040"/>
    <n v="2"/>
    <s v="Desktop, (1) Dell Optiplex 5040 - 1445"/>
    <x v="0"/>
    <x v="0"/>
  </r>
  <r>
    <n v="6933791"/>
    <n v="1"/>
    <x v="11"/>
    <n v="60"/>
    <n v="11"/>
    <n v="0"/>
    <n v="1035.32"/>
    <n v="0"/>
    <n v="1035.32"/>
    <n v="838.95"/>
    <n v="0"/>
    <n v="196.37"/>
    <n v="856.8"/>
    <n v="17.850000000000001"/>
    <n v="304"/>
    <n v="1"/>
    <n v="69"/>
    <x v="5"/>
    <s v="11/2021"/>
    <s v="(5) Dell Docking station WD15 w/180"/>
    <n v="2"/>
    <s v="(5) Dell Docking station WD15 w/180w adapter - 1709"/>
    <x v="0"/>
    <x v="0"/>
  </r>
  <r>
    <n v="6933795"/>
    <n v="1"/>
    <x v="11"/>
    <n v="60"/>
    <n v="9"/>
    <n v="0"/>
    <n v="2412.27"/>
    <n v="0"/>
    <n v="2412.27"/>
    <n v="2037.02"/>
    <n v="0"/>
    <n v="375.25"/>
    <n v="2078.71"/>
    <n v="41.69"/>
    <n v="304"/>
    <n v="1"/>
    <n v="69"/>
    <x v="5"/>
    <s v="11/2021"/>
    <s v="BackUp &amp; Storage, (5) HP LT05 20Pk"/>
    <n v="2"/>
    <s v="BackUp &amp; Storage, (5) HP LT05 20Pk tapes &amp; (5) carts - 1584"/>
    <x v="0"/>
    <x v="0"/>
  </r>
  <r>
    <n v="6933803"/>
    <n v="1"/>
    <x v="11"/>
    <n v="60"/>
    <n v="21"/>
    <n v="0"/>
    <n v="31359.85"/>
    <n v="0"/>
    <n v="31359.85"/>
    <n v="20102.490000000002"/>
    <n v="0"/>
    <n v="11257.36"/>
    <n v="20638.55"/>
    <n v="536.06000000000006"/>
    <n v="304"/>
    <n v="1"/>
    <n v="69"/>
    <x v="5"/>
    <s v="11/2021"/>
    <s v="Computer Purchases"/>
    <n v="2"/>
    <s v="Computer Purchases - 1782"/>
    <x v="0"/>
    <x v="0"/>
  </r>
  <r>
    <n v="6933804"/>
    <n v="1"/>
    <x v="11"/>
    <n v="60"/>
    <n v="24"/>
    <n v="0"/>
    <n v="18372.64"/>
    <n v="0"/>
    <n v="18372.64"/>
    <n v="10848.52"/>
    <n v="0"/>
    <n v="7524.12"/>
    <n v="11162.03"/>
    <n v="313.51"/>
    <n v="304"/>
    <n v="1"/>
    <n v="69"/>
    <x v="5"/>
    <s v="11/2021"/>
    <s v="Computer Purchases"/>
    <n v="2"/>
    <s v="Computer Purchases - 1798"/>
    <x v="0"/>
    <x v="0"/>
  </r>
  <r>
    <n v="6933805"/>
    <n v="1"/>
    <x v="11"/>
    <n v="60"/>
    <n v="20"/>
    <n v="0"/>
    <n v="36392.35"/>
    <n v="0"/>
    <n v="36392.35"/>
    <n v="23942.33"/>
    <n v="0"/>
    <n v="12450.02"/>
    <n v="24564.83"/>
    <n v="622.5"/>
    <n v="304"/>
    <n v="1"/>
    <n v="69"/>
    <x v="5"/>
    <s v="11/2021"/>
    <s v="Computers"/>
    <n v="2"/>
    <s v="Computers - 1772"/>
    <x v="0"/>
    <x v="0"/>
  </r>
  <r>
    <n v="6933812"/>
    <n v="1"/>
    <x v="11"/>
    <n v="60"/>
    <n v="19"/>
    <n v="0"/>
    <n v="77.319999999999993"/>
    <n v="0"/>
    <n v="77.319999999999993"/>
    <n v="52.15"/>
    <n v="0"/>
    <n v="25.17"/>
    <n v="53.47"/>
    <n v="1.32"/>
    <n v="304"/>
    <n v="1"/>
    <n v="69"/>
    <x v="5"/>
    <s v="11/2021"/>
    <s v="CISCO CAT WS-C2960X-48FPS-L Network"/>
    <n v="2"/>
    <s v="CISCO CAT WS-C2960X-48FPS-L Network refresh project - 1761"/>
    <x v="0"/>
    <x v="0"/>
  </r>
  <r>
    <n v="6933875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6"/>
    <x v="0"/>
    <x v="0"/>
  </r>
  <r>
    <n v="6933876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s v="Laptop, (1) Dell E5470 Lattitude"/>
    <n v="2"/>
    <s v="Laptop, (1) Dell E5470 Lattitude - 1640"/>
    <x v="0"/>
    <x v="0"/>
  </r>
  <r>
    <n v="6933883"/>
    <n v="1"/>
    <x v="11"/>
    <n v="60"/>
    <n v="16"/>
    <n v="0"/>
    <n v="4028.64"/>
    <n v="0"/>
    <n v="4028.64"/>
    <n v="2922.77"/>
    <n v="0"/>
    <n v="1105.8699999999999"/>
    <n v="2991.89"/>
    <n v="69.12"/>
    <n v="304"/>
    <n v="1"/>
    <n v="69"/>
    <x v="5"/>
    <s v="11/2021"/>
    <s v="PC, (4) Dell CTO 5050 Desktop compu"/>
    <n v="2"/>
    <s v="PC, (4) Dell CTO 5050 Desktop computers - 1744"/>
    <x v="0"/>
    <x v="0"/>
  </r>
  <r>
    <n v="6933886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4"/>
    <x v="0"/>
    <x v="0"/>
  </r>
  <r>
    <n v="6933887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5"/>
    <x v="0"/>
    <x v="0"/>
  </r>
  <r>
    <n v="6933888"/>
    <n v="1"/>
    <x v="11"/>
    <n v="60"/>
    <n v="10"/>
    <n v="0"/>
    <n v="170.16"/>
    <n v="0"/>
    <n v="170.16"/>
    <n v="140.81"/>
    <n v="0"/>
    <n v="29.35"/>
    <n v="143.75"/>
    <n v="2.94"/>
    <n v="304"/>
    <n v="1"/>
    <n v="69"/>
    <x v="5"/>
    <s v="11/2021"/>
    <s v="Monitor, (1) Dell P2217 22 inch"/>
    <n v="2"/>
    <s v="Monitor, (1) Dell P2217 22 inch - 1639"/>
    <x v="0"/>
    <x v="0"/>
  </r>
  <r>
    <n v="6933889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4"/>
    <x v="0"/>
    <x v="0"/>
  </r>
  <r>
    <n v="693389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1"/>
    <x v="0"/>
    <x v="0"/>
  </r>
  <r>
    <n v="6933894"/>
    <n v="1"/>
    <x v="11"/>
    <n v="60"/>
    <n v="10"/>
    <n v="0"/>
    <n v="1377.53"/>
    <n v="0"/>
    <n v="1377.53"/>
    <n v="1139.78"/>
    <n v="0"/>
    <n v="237.75"/>
    <n v="1163.56"/>
    <n v="23.78"/>
    <n v="304"/>
    <n v="1"/>
    <n v="69"/>
    <x v="5"/>
    <s v="11/2021"/>
    <s v="Laptop, (1) Dell E7270 Lattitude"/>
    <n v="2"/>
    <s v="Laptop, (1) Dell E7270 Lattitude - 1605"/>
    <x v="0"/>
    <x v="0"/>
  </r>
  <r>
    <n v="6933895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9"/>
    <x v="0"/>
    <x v="0"/>
  </r>
  <r>
    <n v="6933896"/>
    <n v="1"/>
    <x v="11"/>
    <n v="60"/>
    <n v="11"/>
    <n v="0"/>
    <n v="166.27"/>
    <n v="0"/>
    <n v="166.27"/>
    <n v="134.75"/>
    <n v="0"/>
    <n v="31.52"/>
    <n v="137.62"/>
    <n v="2.87"/>
    <n v="304"/>
    <n v="1"/>
    <n v="69"/>
    <x v="5"/>
    <s v="11/2021"/>
    <s v="Monitor, (1) Dell P2217 22 inch"/>
    <n v="2"/>
    <s v="Monitor, (1) Dell P2217 22 inch - 1704"/>
    <x v="0"/>
    <x v="0"/>
  </r>
  <r>
    <n v="6933897"/>
    <n v="1"/>
    <x v="11"/>
    <n v="60"/>
    <n v="11"/>
    <n v="0"/>
    <n v="1840.27"/>
    <n v="0"/>
    <n v="1840.27"/>
    <n v="1491.26"/>
    <n v="0"/>
    <n v="349.01"/>
    <n v="1522.99"/>
    <n v="31.73"/>
    <n v="304"/>
    <n v="1"/>
    <n v="69"/>
    <x v="5"/>
    <s v="11/2021"/>
    <s v="Monitor, (12) Dell P2217 22 inch"/>
    <n v="2"/>
    <s v="Monitor, (12) Dell P2217 22 inch - 1706"/>
    <x v="0"/>
    <x v="0"/>
  </r>
  <r>
    <n v="6933925"/>
    <n v="1"/>
    <x v="11"/>
    <n v="60"/>
    <n v="11"/>
    <n v="0"/>
    <n v="22765"/>
    <n v="0"/>
    <n v="22765"/>
    <n v="18591.43"/>
    <n v="0"/>
    <n v="4173.57"/>
    <n v="18970.849999999999"/>
    <n v="379.42"/>
    <n v="304"/>
    <n v="1"/>
    <n v="69"/>
    <x v="5"/>
    <s v="11/2021"/>
    <s v="Middletown Office Security system -"/>
    <n v="2"/>
    <s v="Middletown Office Security system - 114 Sandhill Drive - 1714"/>
    <x v="0"/>
    <x v="0"/>
  </r>
  <r>
    <n v="6933931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s v="PC, (1) Dell Opti 5040 desktop comp"/>
    <n v="2"/>
    <s v="PC, (1) Dell Opti 5040 desktop computer - 1666"/>
    <x v="0"/>
    <x v="0"/>
  </r>
  <r>
    <n v="6933932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s v="PC, (1) Dell Opti 5040 desktop comp"/>
    <n v="2"/>
    <s v="PC, (1) Dell Opti 5040 desktop computer - 1668"/>
    <x v="0"/>
    <x v="0"/>
  </r>
  <r>
    <n v="6933933"/>
    <n v="1"/>
    <x v="11"/>
    <n v="60"/>
    <n v="11"/>
    <n v="0"/>
    <n v="634.02"/>
    <n v="0"/>
    <n v="634.02"/>
    <n v="513.74"/>
    <n v="0"/>
    <n v="120.28"/>
    <n v="524.66999999999996"/>
    <n v="10.93"/>
    <n v="304"/>
    <n v="1"/>
    <n v="69"/>
    <x v="5"/>
    <s v="11/2021"/>
    <s v="Transceiver, (1) CISCO 1000BASE LX/"/>
    <n v="2"/>
    <s v="Transceiver, (1) CISCO 1000BASE LX/LH-iRouter refresh - 1699"/>
    <x v="0"/>
    <x v="0"/>
  </r>
  <r>
    <n v="6933936"/>
    <n v="1"/>
    <x v="11"/>
    <n v="60"/>
    <n v="11"/>
    <n v="0"/>
    <n v="1066.46"/>
    <n v="0"/>
    <n v="1066.46"/>
    <n v="864.22"/>
    <n v="0"/>
    <n v="202.24"/>
    <n v="882.61"/>
    <n v="18.39"/>
    <n v="304"/>
    <n v="1"/>
    <n v="69"/>
    <x v="5"/>
    <s v="11/2021"/>
    <s v="PC, (1) Dell Opti 5050 desktop comp"/>
    <n v="2"/>
    <s v="PC, (1) Dell Opti 5050 desktop computer - 1705"/>
    <x v="0"/>
    <x v="0"/>
  </r>
  <r>
    <n v="6933943"/>
    <n v="1"/>
    <x v="11"/>
    <n v="60"/>
    <n v="10"/>
    <n v="0"/>
    <n v="12283.43"/>
    <n v="0"/>
    <n v="12283.43"/>
    <n v="10169.780000000001"/>
    <n v="0"/>
    <n v="2113.65"/>
    <n v="10381.15"/>
    <n v="211.37"/>
    <n v="304"/>
    <n v="1"/>
    <n v="69"/>
    <x v="5"/>
    <s v="11/2021"/>
    <s v="Computer Purchase 2017-02"/>
    <n v="2"/>
    <s v="Computer Purchase 2017-02 - 1585"/>
    <x v="0"/>
    <x v="0"/>
  </r>
  <r>
    <n v="6933952"/>
    <n v="1"/>
    <x v="11"/>
    <n v="60"/>
    <n v="25"/>
    <n v="0"/>
    <n v="41172.69"/>
    <n v="0"/>
    <n v="41172.69"/>
    <n v="23618.44"/>
    <n v="0"/>
    <n v="17554.25"/>
    <n v="24320.61"/>
    <n v="702.17"/>
    <n v="304"/>
    <n v="1"/>
    <n v="69"/>
    <x v="5"/>
    <s v="11/2021"/>
    <s v="Computer Purchases"/>
    <n v="2"/>
    <s v="Computer Purchases - 1818"/>
    <x v="0"/>
    <x v="0"/>
  </r>
  <r>
    <n v="6933975"/>
    <n v="1"/>
    <x v="11"/>
    <n v="60"/>
    <n v="11"/>
    <n v="0"/>
    <n v="1338.77"/>
    <n v="0"/>
    <n v="1338.77"/>
    <n v="1084.83"/>
    <n v="0"/>
    <n v="253.94"/>
    <n v="1107.92"/>
    <n v="23.09"/>
    <n v="304"/>
    <n v="1"/>
    <n v="69"/>
    <x v="5"/>
    <s v="11/2021"/>
    <s v="UPS, (1) APC Smart x1500VA"/>
    <n v="2"/>
    <s v="UPS, (1) APC Smart x1500VA - 1690"/>
    <x v="0"/>
    <x v="0"/>
  </r>
  <r>
    <n v="6934013"/>
    <n v="1"/>
    <x v="11"/>
    <n v="60"/>
    <n v="37"/>
    <n v="0"/>
    <n v="70272.34"/>
    <n v="0"/>
    <n v="70272.34"/>
    <n v="26149.82"/>
    <n v="0"/>
    <n v="44122.52"/>
    <n v="27342.32"/>
    <n v="1192.5"/>
    <n v="304"/>
    <n v="1"/>
    <n v="69"/>
    <x v="5"/>
    <s v="11/2021"/>
    <s v="Computer Purchases"/>
    <n v="2"/>
    <s v="Computer Purchases - 1857"/>
    <x v="0"/>
    <x v="0"/>
  </r>
  <r>
    <n v="6934020"/>
    <n v="1"/>
    <x v="11"/>
    <n v="60"/>
    <n v="31"/>
    <n v="0"/>
    <n v="25110"/>
    <n v="0"/>
    <n v="25110"/>
    <n v="11871.72"/>
    <n v="0"/>
    <n v="13238.28"/>
    <n v="12298.76"/>
    <n v="427.04"/>
    <n v="304"/>
    <n v="1"/>
    <n v="69"/>
    <x v="5"/>
    <s v="11/2021"/>
    <s v="BIS1347 Unified Comm Enhance"/>
    <n v="2"/>
    <s v="BIS1347 Unified Communications Enhance - 1832"/>
    <x v="0"/>
    <x v="0"/>
  </r>
  <r>
    <n v="6934023"/>
    <n v="1"/>
    <x v="11"/>
    <n v="60"/>
    <n v="29"/>
    <n v="0"/>
    <n v="16505.03"/>
    <n v="0"/>
    <n v="16505.03"/>
    <n v="8357.91"/>
    <n v="0"/>
    <n v="8147.12"/>
    <n v="8638.85"/>
    <n v="280.94"/>
    <n v="304"/>
    <n v="1"/>
    <n v="69"/>
    <x v="5"/>
    <s v="11/2021"/>
    <s v="Computer Purchases"/>
    <n v="2"/>
    <s v="Computer Purchases - 1827"/>
    <x v="0"/>
    <x v="0"/>
  </r>
  <r>
    <n v="6934024"/>
    <n v="1"/>
    <x v="11"/>
    <n v="60"/>
    <n v="37"/>
    <n v="0"/>
    <n v="-1691.61"/>
    <n v="0"/>
    <n v="-1691.61"/>
    <n v="-629.53"/>
    <n v="0"/>
    <n v="-1062.08"/>
    <n v="-658.23"/>
    <n v="-28.7"/>
    <n v="304"/>
    <n v="1"/>
    <n v="69"/>
    <x v="5"/>
    <s v="11/2021"/>
    <s v="Computer Purchases"/>
    <n v="2"/>
    <s v="Computer Purchases - 1855"/>
    <x v="0"/>
    <x v="0"/>
  </r>
  <r>
    <n v="6934025"/>
    <n v="1"/>
    <x v="11"/>
    <n v="60"/>
    <n v="28"/>
    <n v="0"/>
    <n v="13530"/>
    <n v="0"/>
    <n v="13530"/>
    <n v="7078.7"/>
    <n v="0"/>
    <n v="6451.3"/>
    <n v="7309.1"/>
    <n v="230.4"/>
    <n v="304"/>
    <n v="1"/>
    <n v="69"/>
    <x v="5"/>
    <s v="11/2021"/>
    <s v="Network Upgrades"/>
    <n v="2"/>
    <s v="Network Upgrades - 1817"/>
    <x v="0"/>
    <x v="0"/>
  </r>
  <r>
    <n v="6934026"/>
    <n v="1"/>
    <x v="11"/>
    <n v="60"/>
    <n v="36"/>
    <n v="0"/>
    <n v="24652.98"/>
    <n v="0"/>
    <n v="24652.98"/>
    <n v="9587.23"/>
    <n v="0"/>
    <n v="15065.75"/>
    <n v="10005.719999999999"/>
    <n v="418.49"/>
    <n v="304"/>
    <n v="1"/>
    <n v="69"/>
    <x v="5"/>
    <s v="11/2021"/>
    <s v="Solarwinds Refresh"/>
    <n v="2"/>
    <s v="Solarwinds Refresh - 1848"/>
    <x v="0"/>
    <x v="0"/>
  </r>
  <r>
    <n v="6934028"/>
    <n v="1"/>
    <x v="11"/>
    <n v="60"/>
    <n v="37"/>
    <n v="0"/>
    <n v="8155"/>
    <n v="0"/>
    <n v="8155"/>
    <n v="3034.69"/>
    <n v="0"/>
    <n v="5120.3100000000004"/>
    <n v="3173.08"/>
    <n v="138.39000000000001"/>
    <n v="304"/>
    <n v="1"/>
    <n v="69"/>
    <x v="5"/>
    <s v="11/2021"/>
    <s v="Vulnerability Refresh"/>
    <n v="2"/>
    <s v="Vulnerability Refresh - 1854"/>
    <x v="0"/>
    <x v="0"/>
  </r>
  <r>
    <n v="6934036"/>
    <n v="1"/>
    <x v="11"/>
    <n v="60"/>
    <n v="37"/>
    <n v="0"/>
    <n v="558074.47"/>
    <n v="0"/>
    <n v="558074.47"/>
    <n v="207671.32"/>
    <n v="0"/>
    <n v="350403.15"/>
    <n v="217141.68"/>
    <n v="9470.36"/>
    <n v="304"/>
    <n v="1"/>
    <n v="69"/>
    <x v="5"/>
    <s v="11/2021"/>
    <s v="Core Systems refresh"/>
    <n v="2"/>
    <s v="Core Systems refresh - 1853"/>
    <x v="0"/>
    <x v="0"/>
  </r>
  <r>
    <n v="6934044"/>
    <n v="1"/>
    <x v="11"/>
    <n v="60"/>
    <n v="34"/>
    <n v="0"/>
    <n v="15573.02"/>
    <n v="0"/>
    <n v="15573.02"/>
    <n v="6578.57"/>
    <n v="0"/>
    <n v="8994.4500000000007"/>
    <n v="6843.11"/>
    <n v="264.54000000000002"/>
    <n v="304"/>
    <n v="1"/>
    <n v="69"/>
    <x v="5"/>
    <s v="11/2021"/>
    <s v="Computer Purchases"/>
    <n v="2"/>
    <s v="Computer Purchases - 1842"/>
    <x v="0"/>
    <x v="0"/>
  </r>
  <r>
    <n v="6934045"/>
    <n v="1"/>
    <x v="11"/>
    <n v="60"/>
    <n v="36"/>
    <n v="0"/>
    <n v="127703.98"/>
    <n v="0"/>
    <n v="127703.98"/>
    <n v="49662.65"/>
    <n v="0"/>
    <n v="78041.33"/>
    <n v="51830.46"/>
    <n v="2167.81"/>
    <n v="304"/>
    <n v="1"/>
    <n v="69"/>
    <x v="5"/>
    <s v="11/2021"/>
    <s v="Computer Purchases"/>
    <n v="2"/>
    <s v="Computer Purchases - 1847"/>
    <x v="0"/>
    <x v="0"/>
  </r>
  <r>
    <n v="6934053"/>
    <n v="1"/>
    <x v="11"/>
    <n v="60"/>
    <n v="27"/>
    <n v="0"/>
    <n v="21912.11"/>
    <n v="0"/>
    <n v="21912.11"/>
    <n v="11832.59"/>
    <n v="0"/>
    <n v="10079.52"/>
    <n v="12205.91"/>
    <n v="373.32"/>
    <n v="304"/>
    <n v="1"/>
    <n v="69"/>
    <x v="5"/>
    <s v="11/2021"/>
    <s v="Computer Purchases"/>
    <n v="2"/>
    <s v="Computer Purchases - 1813"/>
    <x v="0"/>
    <x v="0"/>
  </r>
  <r>
    <n v="6934054"/>
    <n v="1"/>
    <x v="11"/>
    <n v="60"/>
    <n v="35"/>
    <n v="0"/>
    <n v="7516"/>
    <n v="0"/>
    <n v="7516"/>
    <n v="3048.94"/>
    <n v="0"/>
    <n v="4467.0600000000004"/>
    <n v="3176.57"/>
    <n v="127.63000000000001"/>
    <n v="304"/>
    <n v="1"/>
    <n v="69"/>
    <x v="5"/>
    <s v="11/2021"/>
    <s v="Computer Purchases"/>
    <n v="2"/>
    <s v="Computer Purchases - 1845"/>
    <x v="0"/>
    <x v="0"/>
  </r>
  <r>
    <n v="6934063"/>
    <n v="1"/>
    <x v="11"/>
    <n v="60"/>
    <n v="30"/>
    <n v="0"/>
    <n v="7488.81"/>
    <n v="0"/>
    <n v="7488.81"/>
    <n v="3666.36"/>
    <n v="0"/>
    <n v="3822.45"/>
    <n v="3793.77"/>
    <n v="127.41"/>
    <n v="304"/>
    <n v="1"/>
    <n v="69"/>
    <x v="5"/>
    <s v="11/2021"/>
    <s v="Computer Purchases"/>
    <n v="2"/>
    <s v="Computer Purchases - 1823"/>
    <x v="0"/>
    <x v="0"/>
  </r>
  <r>
    <n v="6934064"/>
    <n v="1"/>
    <x v="11"/>
    <n v="60"/>
    <n v="32"/>
    <n v="0"/>
    <n v="23263.82"/>
    <n v="0"/>
    <n v="23263.82"/>
    <n v="10608.3"/>
    <n v="0"/>
    <n v="12655.52"/>
    <n v="11003.79"/>
    <n v="395.49"/>
    <n v="304"/>
    <n v="1"/>
    <n v="69"/>
    <x v="5"/>
    <s v="11/2021"/>
    <s v="Computer Purchases"/>
    <n v="2"/>
    <s v="Computer Purchases - 1836"/>
    <x v="0"/>
    <x v="0"/>
  </r>
  <r>
    <n v="6934065"/>
    <n v="1"/>
    <x v="11"/>
    <n v="60"/>
    <n v="33"/>
    <n v="0"/>
    <n v="39464.31"/>
    <n v="0"/>
    <n v="39464.31"/>
    <n v="17333.349999999999"/>
    <n v="0"/>
    <n v="22130.959999999999"/>
    <n v="18003.990000000002"/>
    <n v="670.64"/>
    <n v="304"/>
    <n v="1"/>
    <n v="69"/>
    <x v="5"/>
    <s v="11/2021"/>
    <s v="Computer Purchases"/>
    <n v="2"/>
    <s v="Computer Purchases - 1839"/>
    <x v="0"/>
    <x v="0"/>
  </r>
  <r>
    <n v="6934067"/>
    <n v="1"/>
    <x v="11"/>
    <n v="60"/>
    <n v="37"/>
    <n v="0"/>
    <n v="154593.88"/>
    <n v="0"/>
    <n v="154593.88"/>
    <n v="57527.64"/>
    <n v="0"/>
    <n v="97066.240000000005"/>
    <n v="60151.05"/>
    <n v="2623.41"/>
    <n v="304"/>
    <n v="1"/>
    <n v="69"/>
    <x v="5"/>
    <s v="11/2021"/>
    <s v="Windows 10 Initiative"/>
    <n v="2"/>
    <s v="Windows 10 Initiative - 1852"/>
    <x v="0"/>
    <x v="0"/>
  </r>
  <r>
    <n v="6934070"/>
    <n v="1"/>
    <x v="11"/>
    <n v="60"/>
    <n v="31"/>
    <n v="0"/>
    <n v="11000"/>
    <n v="0"/>
    <n v="11000"/>
    <n v="5200.68"/>
    <n v="0"/>
    <n v="5799.32"/>
    <n v="5387.75"/>
    <n v="187.07"/>
    <n v="304"/>
    <n v="1"/>
    <n v="69"/>
    <x v="5"/>
    <s v="11/2021"/>
    <s v="BIS SolarWinds"/>
    <n v="2"/>
    <s v="BIS SolarWinds - 1835"/>
    <x v="0"/>
    <x v="0"/>
  </r>
  <r>
    <n v="6934072"/>
    <n v="1"/>
    <x v="11"/>
    <n v="60"/>
    <n v="28"/>
    <n v="0"/>
    <n v="3431.01"/>
    <n v="0"/>
    <n v="3431.01"/>
    <n v="1795.11"/>
    <n v="0"/>
    <n v="1635.9"/>
    <n v="1853.54"/>
    <n v="58.43"/>
    <n v="304"/>
    <n v="1"/>
    <n v="69"/>
    <x v="5"/>
    <s v="11/2021"/>
    <s v="Computer Purchases"/>
    <n v="2"/>
    <s v="Computer Purchases - 1807"/>
    <x v="0"/>
    <x v="0"/>
  </r>
  <r>
    <n v="6934073"/>
    <n v="1"/>
    <x v="11"/>
    <n v="60"/>
    <n v="37"/>
    <n v="0"/>
    <n v="135516.14000000001"/>
    <n v="0"/>
    <n v="135516.14000000001"/>
    <n v="50428.47"/>
    <n v="0"/>
    <n v="85087.67"/>
    <n v="52728.14"/>
    <n v="2299.67"/>
    <n v="304"/>
    <n v="1"/>
    <n v="69"/>
    <x v="5"/>
    <s v="11/2021"/>
    <s v="Computer Purchases"/>
    <n v="2"/>
    <s v="Computer Purchases - 1858"/>
    <x v="0"/>
    <x v="0"/>
  </r>
  <r>
    <n v="6934075"/>
    <n v="1"/>
    <x v="11"/>
    <n v="60"/>
    <n v="37"/>
    <n v="0"/>
    <n v="163787.76"/>
    <n v="0"/>
    <n v="163787.76"/>
    <n v="60948.92"/>
    <n v="0"/>
    <n v="102838.84"/>
    <n v="63728.35"/>
    <n v="2779.43"/>
    <n v="304"/>
    <n v="1"/>
    <n v="69"/>
    <x v="5"/>
    <s v="11/2021"/>
    <s v="Network Site Refresh"/>
    <n v="2"/>
    <s v="Network Site Refresh - 1856"/>
    <x v="0"/>
    <x v="0"/>
  </r>
  <r>
    <n v="6934082"/>
    <n v="1"/>
    <x v="11"/>
    <n v="60"/>
    <n v="31"/>
    <n v="0"/>
    <n v="10140"/>
    <n v="0"/>
    <n v="10140"/>
    <n v="4794.1000000000004"/>
    <n v="0"/>
    <n v="5345.9"/>
    <n v="4966.55"/>
    <n v="172.45000000000002"/>
    <n v="304"/>
    <n v="1"/>
    <n v="69"/>
    <x v="5"/>
    <s v="11/2021"/>
    <s v="Network Load Balancer"/>
    <n v="2"/>
    <s v="Network Load Balancer - 1833"/>
    <x v="0"/>
    <x v="0"/>
  </r>
  <r>
    <n v="6934084"/>
    <n v="1"/>
    <x v="11"/>
    <n v="60"/>
    <n v="31"/>
    <n v="0"/>
    <n v="7180.99"/>
    <n v="0"/>
    <n v="7180.99"/>
    <n v="3395.12"/>
    <n v="0"/>
    <n v="3785.87"/>
    <n v="3517.24"/>
    <n v="122.12"/>
    <n v="304"/>
    <n v="1"/>
    <n v="69"/>
    <x v="5"/>
    <s v="11/2021"/>
    <s v="Wireless Security Enhancements"/>
    <n v="2"/>
    <s v="Wireless Security Enhancements - 1834"/>
    <x v="0"/>
    <x v="0"/>
  </r>
  <r>
    <n v="7002741"/>
    <n v="1"/>
    <x v="11"/>
    <n v="60"/>
    <n v="40"/>
    <n v="0"/>
    <n v="22182.09"/>
    <n v="0"/>
    <n v="22182.09"/>
    <n v="7139.09"/>
    <n v="0"/>
    <n v="15043"/>
    <n v="7515.17"/>
    <n v="376.08"/>
    <n v="304"/>
    <n v="1"/>
    <n v="69"/>
    <x v="5"/>
    <s v="11/2021"/>
    <s v="Dell I5-9500T Computers"/>
    <n v="2"/>
    <s v="Dell I5-9500T Computers - 1885"/>
    <x v="0"/>
    <x v="0"/>
  </r>
  <r>
    <n v="7003058"/>
    <n v="1"/>
    <x v="11"/>
    <n v="60"/>
    <n v="40"/>
    <n v="0"/>
    <n v="10349.120000000001"/>
    <n v="0"/>
    <n v="10349.120000000001"/>
    <n v="3330.77"/>
    <n v="0"/>
    <n v="7018.35"/>
    <n v="3506.23"/>
    <n v="175.46"/>
    <n v="304"/>
    <n v="1"/>
    <n v="69"/>
    <x v="5"/>
    <s v="11/2021"/>
    <s v="Windows 10 Initiative"/>
    <n v="2"/>
    <s v="Windows 10 Initiative Various Memory Upgrades - 1880"/>
    <x v="0"/>
    <x v="0"/>
  </r>
  <r>
    <n v="7003381"/>
    <n v="1"/>
    <x v="11"/>
    <n v="60"/>
    <n v="41"/>
    <n v="0"/>
    <n v="300"/>
    <n v="0"/>
    <n v="300"/>
    <n v="91.51"/>
    <n v="0"/>
    <n v="208.49"/>
    <n v="96.6"/>
    <n v="5.09"/>
    <n v="304"/>
    <n v="1"/>
    <n v="69"/>
    <x v="5"/>
    <s v="11/2021"/>
    <s v="Core Systems refresh"/>
    <n v="2"/>
    <s v="Core Systems refresh - 1883"/>
    <x v="0"/>
    <x v="0"/>
  </r>
  <r>
    <n v="7003382"/>
    <n v="1"/>
    <x v="11"/>
    <n v="60"/>
    <n v="39"/>
    <n v="0"/>
    <n v="88011.97"/>
    <n v="0"/>
    <n v="88011.97"/>
    <n v="29800.53"/>
    <n v="0"/>
    <n v="58211.44"/>
    <n v="31293.13"/>
    <n v="1492.6000000000001"/>
    <n v="304"/>
    <n v="1"/>
    <n v="69"/>
    <x v="5"/>
    <s v="11/2021"/>
    <s v="Data Center Migration"/>
    <n v="2"/>
    <s v="Date Center Migration - 1872"/>
    <x v="0"/>
    <x v="0"/>
  </r>
  <r>
    <n v="7003385"/>
    <n v="1"/>
    <x v="11"/>
    <n v="60"/>
    <n v="39"/>
    <n v="0"/>
    <n v="19585.169999999998"/>
    <n v="0"/>
    <n v="19585.169999999998"/>
    <n v="6631.52"/>
    <n v="0"/>
    <n v="12953.65"/>
    <n v="6963.66"/>
    <n v="332.14"/>
    <n v="304"/>
    <n v="1"/>
    <n v="69"/>
    <x v="5"/>
    <s v="11/2021"/>
    <s v="Windows 10 Initiative"/>
    <n v="2"/>
    <s v="Windows 10 Initiative - 1871"/>
    <x v="0"/>
    <x v="0"/>
  </r>
  <r>
    <n v="7003660"/>
    <n v="1"/>
    <x v="11"/>
    <n v="60"/>
    <n v="41"/>
    <n v="0"/>
    <n v="131037.9"/>
    <n v="0"/>
    <n v="131037.9"/>
    <n v="39977.64"/>
    <n v="0"/>
    <n v="91060.26"/>
    <n v="42198.62"/>
    <n v="2220.98"/>
    <n v="304"/>
    <n v="1"/>
    <n v="69"/>
    <x v="5"/>
    <s v="11/2021"/>
    <s v="Energy Lane Infrastructure"/>
    <n v="2"/>
    <s v="Energy Lane Infrastructure - 1891"/>
    <x v="0"/>
    <x v="0"/>
  </r>
  <r>
    <n v="7003662"/>
    <n v="1"/>
    <x v="11"/>
    <n v="60"/>
    <n v="39"/>
    <n v="0"/>
    <n v="339.71"/>
    <n v="0"/>
    <n v="339.71"/>
    <n v="115"/>
    <n v="0"/>
    <n v="224.71"/>
    <n v="120.76"/>
    <n v="5.76"/>
    <n v="304"/>
    <n v="1"/>
    <n v="69"/>
    <x v="5"/>
    <s v="11/2021"/>
    <s v="Epson DS530 Scanner"/>
    <n v="2"/>
    <s v="Epson DS530 Scanner - 1867"/>
    <x v="0"/>
    <x v="0"/>
  </r>
  <r>
    <n v="7003663"/>
    <n v="1"/>
    <x v="11"/>
    <n v="60"/>
    <n v="39"/>
    <n v="0"/>
    <n v="15215.52"/>
    <n v="0"/>
    <n v="15215.52"/>
    <n v="5151.8999999999996"/>
    <n v="0"/>
    <n v="10063.620000000001"/>
    <n v="5409.94"/>
    <n v="258.04000000000002"/>
    <n v="304"/>
    <n v="1"/>
    <n v="69"/>
    <x v="5"/>
    <s v="11/2021"/>
    <s v="Network Site Refresh"/>
    <n v="2"/>
    <s v="Network Site Refresh - 1865"/>
    <x v="0"/>
    <x v="0"/>
  </r>
  <r>
    <n v="7003952"/>
    <n v="1"/>
    <x v="11"/>
    <n v="60"/>
    <n v="39"/>
    <n v="0"/>
    <n v="469.08"/>
    <n v="0"/>
    <n v="469.08"/>
    <n v="158.84"/>
    <n v="0"/>
    <n v="310.24"/>
    <n v="166.79"/>
    <n v="7.95"/>
    <n v="304"/>
    <n v="1"/>
    <n v="69"/>
    <x v="5"/>
    <s v="11/2021"/>
    <s v="Brother PT600 Label Maker"/>
    <n v="2"/>
    <s v="Brother PT600 Label Maker - 1890"/>
    <x v="0"/>
    <x v="0"/>
  </r>
  <r>
    <n v="7003955"/>
    <n v="1"/>
    <x v="11"/>
    <n v="60"/>
    <n v="40"/>
    <n v="0"/>
    <n v="4543.3900000000003"/>
    <n v="0"/>
    <n v="4543.3900000000003"/>
    <n v="1462.26"/>
    <n v="0"/>
    <n v="3081.13"/>
    <n v="1539.29"/>
    <n v="77.03"/>
    <n v="304"/>
    <n v="1"/>
    <n v="69"/>
    <x v="5"/>
    <s v="11/2021"/>
    <s v="Dell 22 Inch Monitor P2217"/>
    <n v="2"/>
    <s v="Dell 22 Inch Monitor P2217 - 1879"/>
    <x v="0"/>
    <x v="0"/>
  </r>
  <r>
    <n v="7003956"/>
    <n v="1"/>
    <x v="11"/>
    <n v="60"/>
    <n v="41"/>
    <n v="0"/>
    <n v="4044.64"/>
    <n v="0"/>
    <n v="4044.64"/>
    <n v="1233.9000000000001"/>
    <n v="0"/>
    <n v="2810.74"/>
    <n v="1302.45"/>
    <n v="68.55"/>
    <n v="304"/>
    <n v="1"/>
    <n v="69"/>
    <x v="5"/>
    <s v="11/2021"/>
    <s v="Dell I5-9500T Computers"/>
    <n v="2"/>
    <s v="Dell I5-9500T Computers - 1878"/>
    <x v="0"/>
    <x v="0"/>
  </r>
  <r>
    <n v="7003962"/>
    <n v="1"/>
    <x v="11"/>
    <n v="60"/>
    <n v="41"/>
    <n v="0"/>
    <n v="-9192.9599999999991"/>
    <n v="0"/>
    <n v="-9192.9599999999991"/>
    <n v="-2804.58"/>
    <n v="0"/>
    <n v="-6388.38"/>
    <n v="-2960.39"/>
    <n v="-155.81"/>
    <n v="304"/>
    <n v="1"/>
    <n v="69"/>
    <x v="5"/>
    <s v="11/2021"/>
    <s v="Network Site Refresh"/>
    <n v="2"/>
    <s v="Network Site Refresh - 1887"/>
    <x v="0"/>
    <x v="0"/>
  </r>
  <r>
    <n v="7004243"/>
    <n v="1"/>
    <x v="11"/>
    <n v="60"/>
    <n v="39"/>
    <n v="0"/>
    <n v="15513.91"/>
    <n v="0"/>
    <n v="15513.91"/>
    <n v="5252.93"/>
    <n v="0"/>
    <n v="10260.98"/>
    <n v="5516.03"/>
    <n v="263.10000000000002"/>
    <n v="304"/>
    <n v="1"/>
    <n v="69"/>
    <x v="5"/>
    <s v="11/2021"/>
    <s v="Core Systems refresh"/>
    <n v="2"/>
    <s v="Core Systems refresh - 1870"/>
    <x v="0"/>
    <x v="0"/>
  </r>
  <r>
    <n v="7004244"/>
    <n v="1"/>
    <x v="11"/>
    <n v="60"/>
    <n v="40"/>
    <n v="0"/>
    <n v="91652.7"/>
    <n v="0"/>
    <n v="91652.7"/>
    <n v="29497.39"/>
    <n v="0"/>
    <n v="62155.31"/>
    <n v="31051.27"/>
    <n v="1553.88"/>
    <n v="304"/>
    <n v="1"/>
    <n v="69"/>
    <x v="5"/>
    <s v="11/2021"/>
    <s v="Dell 7400 I5-8365 PC"/>
    <n v="2"/>
    <s v="Dell 7400 I5-8365 PC - 1877"/>
    <x v="0"/>
    <x v="0"/>
  </r>
  <r>
    <n v="7004245"/>
    <n v="1"/>
    <x v="11"/>
    <n v="36"/>
    <n v="15"/>
    <n v="0"/>
    <n v="27008.85"/>
    <n v="0"/>
    <n v="27008.85"/>
    <n v="15414.13"/>
    <n v="0"/>
    <n v="11594.72"/>
    <n v="16187.11"/>
    <n v="772.98"/>
    <n v="304"/>
    <n v="1"/>
    <n v="69"/>
    <x v="5"/>
    <s v="11/2021"/>
    <s v="Dell 7400 I5-8365 PC"/>
    <n v="2"/>
    <s v="Dell 7400 I5-8365 PC w/dual 22 Inch Monitors Cust Serv Work at Home - 1873"/>
    <x v="0"/>
    <x v="0"/>
  </r>
  <r>
    <n v="7004248"/>
    <n v="1"/>
    <x v="11"/>
    <n v="60"/>
    <n v="55"/>
    <n v="0"/>
    <n v="284935.53999999998"/>
    <n v="0"/>
    <n v="284935.53999999998"/>
    <n v="73176.66"/>
    <n v="0"/>
    <n v="211758.88"/>
    <n v="77026.820000000007"/>
    <n v="3850.16"/>
    <n v="304"/>
    <n v="1"/>
    <n v="69"/>
    <x v="5"/>
    <s v="11/2021"/>
    <s v="Windows 10 Deployment Install"/>
    <n v="2"/>
    <s v="Windows 10 Deployment Installation - 1889"/>
    <x v="0"/>
    <x v="0"/>
  </r>
  <r>
    <n v="7004249"/>
    <n v="1"/>
    <x v="11"/>
    <n v="60"/>
    <n v="41"/>
    <n v="0"/>
    <n v="2608.42"/>
    <n v="0"/>
    <n v="2608.42"/>
    <n v="795.78"/>
    <n v="0"/>
    <n v="1812.64"/>
    <n v="839.99"/>
    <n v="44.21"/>
    <n v="304"/>
    <n v="1"/>
    <n v="69"/>
    <x v="5"/>
    <s v="11/2021"/>
    <s v="Windows 10 Initiative"/>
    <n v="2"/>
    <s v="Windows 10 Initiative Various Memory Upgrades - 1886"/>
    <x v="0"/>
    <x v="0"/>
  </r>
  <r>
    <n v="7004568"/>
    <n v="1"/>
    <x v="11"/>
    <n v="60"/>
    <n v="39"/>
    <n v="0"/>
    <n v="9749.26"/>
    <n v="0"/>
    <n v="9749.26"/>
    <n v="3301.1"/>
    <n v="0"/>
    <n v="6448.16"/>
    <n v="3466.44"/>
    <n v="165.34"/>
    <n v="304"/>
    <n v="1"/>
    <n v="69"/>
    <x v="5"/>
    <s v="11/2021"/>
    <s v="MS Surface Pro I5 Computers"/>
    <n v="2"/>
    <s v="MS Surface Pro I5 Computers w/docking - 1866"/>
    <x v="0"/>
    <x v="0"/>
  </r>
  <r>
    <n v="7004570"/>
    <n v="1"/>
    <x v="11"/>
    <n v="60"/>
    <n v="41"/>
    <n v="0"/>
    <n v="57404.959999999999"/>
    <n v="0"/>
    <n v="57404.959999999999"/>
    <n v="17513.39"/>
    <n v="0"/>
    <n v="39891.57"/>
    <n v="18486.349999999999"/>
    <n v="972.96"/>
    <n v="304"/>
    <n v="1"/>
    <n v="69"/>
    <x v="5"/>
    <s v="11/2021"/>
    <s v="Unified Comm Enhancement"/>
    <n v="2"/>
    <s v="Unified Communications Enhancement - 1892"/>
    <x v="0"/>
    <x v="0"/>
  </r>
  <r>
    <n v="7004888"/>
    <n v="1"/>
    <x v="11"/>
    <n v="60"/>
    <n v="40"/>
    <n v="0"/>
    <n v="800"/>
    <n v="0"/>
    <n v="800"/>
    <n v="257.41000000000003"/>
    <n v="0"/>
    <n v="542.59"/>
    <n v="270.97000000000003"/>
    <n v="13.56"/>
    <n v="304"/>
    <n v="1"/>
    <n v="69"/>
    <x v="5"/>
    <s v="11/2021"/>
    <s v="Core Systems refresh"/>
    <n v="2"/>
    <s v="Core Systems refresh - 1875"/>
    <x v="0"/>
    <x v="0"/>
  </r>
  <r>
    <n v="7004889"/>
    <n v="1"/>
    <x v="11"/>
    <n v="60"/>
    <n v="41"/>
    <n v="0"/>
    <n v="9192.9599999999991"/>
    <n v="0"/>
    <n v="9192.9599999999991"/>
    <n v="2804.58"/>
    <n v="0"/>
    <n v="6388.38"/>
    <n v="2960.39"/>
    <n v="155.81"/>
    <n v="304"/>
    <n v="1"/>
    <n v="69"/>
    <x v="5"/>
    <s v="11/2021"/>
    <s v="Data Center Migration"/>
    <n v="2"/>
    <s v="Date Center Migration - 1888"/>
    <x v="0"/>
    <x v="0"/>
  </r>
  <r>
    <n v="7004890"/>
    <n v="1"/>
    <x v="11"/>
    <n v="60"/>
    <n v="41"/>
    <n v="0"/>
    <n v="51475.16"/>
    <n v="0"/>
    <n v="51475.16"/>
    <n v="15704.28"/>
    <n v="0"/>
    <n v="35770.879999999997"/>
    <n v="16576.740000000002"/>
    <n v="872.46"/>
    <n v="304"/>
    <n v="1"/>
    <n v="69"/>
    <x v="5"/>
    <s v="11/2021"/>
    <s v="Dell I5-8365 Computers"/>
    <n v="2"/>
    <s v="Dell I5-8365 Computers - 1868"/>
    <x v="0"/>
    <x v="0"/>
  </r>
  <r>
    <n v="56997969"/>
    <n v="1"/>
    <x v="11"/>
    <n v="60"/>
    <n v="45"/>
    <n v="0"/>
    <n v="7200"/>
    <n v="0"/>
    <n v="7200"/>
    <n v="1800"/>
    <n v="0"/>
    <n v="5400"/>
    <n v="1920"/>
    <n v="120"/>
    <n v="304"/>
    <n v="1"/>
    <n v="69"/>
    <x v="5"/>
    <s v="11/2021"/>
    <s v="Work Order Addition"/>
    <n v="2"/>
    <s v="Computer Equipment"/>
    <x v="0"/>
    <x v="0"/>
  </r>
  <r>
    <n v="56997974"/>
    <n v="1"/>
    <x v="11"/>
    <n v="60"/>
    <n v="45"/>
    <n v="0"/>
    <n v="85755.72"/>
    <n v="0"/>
    <n v="85755.72"/>
    <n v="21398.6"/>
    <n v="0"/>
    <n v="64357.120000000003"/>
    <n v="22828.76"/>
    <n v="1430.16"/>
    <n v="304"/>
    <n v="1"/>
    <n v="69"/>
    <x v="5"/>
    <s v="11/2021"/>
    <s v="Work Order Addition"/>
    <n v="2"/>
    <s v="Computer Equipment"/>
    <x v="0"/>
    <x v="0"/>
  </r>
  <r>
    <n v="60841810"/>
    <n v="1"/>
    <x v="11"/>
    <n v="60"/>
    <n v="59"/>
    <n v="0"/>
    <n v="56238"/>
    <n v="0"/>
    <n v="56238"/>
    <n v="937.3"/>
    <n v="0"/>
    <n v="55300.7"/>
    <n v="1874.6"/>
    <n v="937.30000000000007"/>
    <n v="304"/>
    <n v="1"/>
    <n v="69"/>
    <x v="5"/>
    <s v="11/2021"/>
    <s v="Work Order Addition"/>
    <n v="2"/>
    <s v="Computer Equipment"/>
    <x v="0"/>
    <x v="0"/>
  </r>
  <r>
    <n v="61772021"/>
    <n v="1"/>
    <x v="11"/>
    <n v="60"/>
    <n v="60"/>
    <n v="0"/>
    <n v="6862"/>
    <n v="0"/>
    <n v="6862"/>
    <n v="0"/>
    <n v="0"/>
    <n v="6862"/>
    <n v="114.37"/>
    <n v="114.37"/>
    <n v="304"/>
    <n v="1"/>
    <n v="69"/>
    <x v="5"/>
    <s v="11/2021"/>
    <s v="Work Order Addition"/>
    <n v="2"/>
    <s v="Computer Equipment"/>
    <x v="0"/>
    <x v="0"/>
  </r>
  <r>
    <n v="2272863"/>
    <n v="1"/>
    <x v="11"/>
    <n v="60"/>
    <n v="47"/>
    <n v="0"/>
    <n v="24640"/>
    <n v="0"/>
    <n v="24640"/>
    <n v="5338.71"/>
    <n v="0"/>
    <n v="19301.29"/>
    <n v="5749.38"/>
    <n v="410.67"/>
    <n v="305"/>
    <n v="1"/>
    <n v="70"/>
    <x v="6"/>
    <s v="11/2021"/>
    <s v="BIS IT805  Commvault Licens"/>
    <n v="2"/>
    <s v="BIS IT805  Commvault Licens"/>
    <x v="0"/>
    <x v="0"/>
  </r>
  <r>
    <n v="6932871"/>
    <n v="1"/>
    <x v="11"/>
    <n v="60"/>
    <n v="7"/>
    <n v="0"/>
    <n v="906.41"/>
    <n v="0"/>
    <n v="906.41"/>
    <n v="796.41"/>
    <n v="0"/>
    <n v="110"/>
    <n v="812.12"/>
    <n v="15.71"/>
    <n v="305"/>
    <n v="1"/>
    <n v="70"/>
    <x v="6"/>
    <s v="11/2021"/>
    <s v="CISCO Meraki MR42 Cloud Managed A/P"/>
    <n v="2"/>
    <s v="CISCO Meraki MR42 Cloud Managed A/P &amp; License - 1578"/>
    <x v="0"/>
    <x v="0"/>
  </r>
  <r>
    <n v="6932898"/>
    <n v="1"/>
    <x v="11"/>
    <n v="60"/>
    <n v="0"/>
    <n v="0"/>
    <n v="10650"/>
    <n v="-10650"/>
    <n v="0"/>
    <n v="10650"/>
    <n v="-10650"/>
    <n v="0"/>
    <n v="0"/>
    <n v="0"/>
    <n v="305"/>
    <n v="1"/>
    <n v="70"/>
    <x v="6"/>
    <s v="11/2021"/>
    <s v="Presidio 128 channel DSP module"/>
    <n v="2"/>
    <s v="Presidio 128 channel DSP module - 1441"/>
    <x v="0"/>
    <x v="0"/>
  </r>
  <r>
    <n v="6932920"/>
    <n v="1"/>
    <x v="11"/>
    <n v="120"/>
    <n v="25"/>
    <n v="0"/>
    <n v="51584.88"/>
    <n v="0"/>
    <n v="51584.88"/>
    <n v="40588.1"/>
    <n v="0"/>
    <n v="10996.78"/>
    <n v="41027.97"/>
    <n v="439.87"/>
    <n v="305"/>
    <n v="1"/>
    <n v="70"/>
    <x v="6"/>
    <s v="11/2021"/>
    <s v="Silver Lake Office Additions"/>
    <n v="2"/>
    <s v="Silver Lake Office Additions - 1076"/>
    <x v="0"/>
    <x v="0"/>
  </r>
  <r>
    <n v="6933060"/>
    <n v="1"/>
    <x v="11"/>
    <n v="120"/>
    <n v="28"/>
    <n v="0"/>
    <n v="2755.12"/>
    <n v="0"/>
    <n v="2755.12"/>
    <n v="2098.3000000000002"/>
    <n v="0"/>
    <n v="656.82"/>
    <n v="2121.7600000000002"/>
    <n v="23.46"/>
    <n v="305"/>
    <n v="1"/>
    <n v="70"/>
    <x v="6"/>
    <s v="11/2021"/>
    <s v="Silver Lake Office Additions"/>
    <n v="2"/>
    <s v="Silver Lake Office Additions - 1174"/>
    <x v="0"/>
    <x v="0"/>
  </r>
  <r>
    <n v="6933198"/>
    <n v="1"/>
    <x v="11"/>
    <n v="60"/>
    <n v="4"/>
    <n v="0"/>
    <n v="68612.710000000006"/>
    <n v="0"/>
    <n v="68612.710000000006"/>
    <n v="63830.61"/>
    <n v="0"/>
    <n v="4782.1000000000004"/>
    <n v="65026.14"/>
    <n v="1195.53"/>
    <n v="305"/>
    <n v="1"/>
    <n v="70"/>
    <x v="6"/>
    <s v="11/2021"/>
    <s v="Server, (1) Poweredge 8930"/>
    <n v="2"/>
    <s v="Server, (1) Poweredge 8930 - 1525"/>
    <x v="0"/>
    <x v="0"/>
  </r>
  <r>
    <n v="6933617"/>
    <n v="1"/>
    <x v="11"/>
    <n v="60"/>
    <n v="4"/>
    <n v="0"/>
    <n v="64728.97"/>
    <n v="0"/>
    <n v="64728.97"/>
    <n v="60217.55"/>
    <n v="0"/>
    <n v="4511.42"/>
    <n v="61345.41"/>
    <n v="1127.8600000000001"/>
    <n v="305"/>
    <n v="1"/>
    <n v="70"/>
    <x v="6"/>
    <s v="11/2021"/>
    <s v="Server, (1) Poweredge 8930"/>
    <n v="2"/>
    <s v="Server, (1) Poweredge 8930 - 1526"/>
    <x v="0"/>
    <x v="0"/>
  </r>
  <r>
    <n v="6933640"/>
    <n v="1"/>
    <x v="11"/>
    <n v="60"/>
    <n v="4"/>
    <n v="0"/>
    <n v="14584"/>
    <n v="0"/>
    <n v="14584"/>
    <n v="13567.54"/>
    <n v="0"/>
    <n v="1016.46"/>
    <n v="13821.66"/>
    <n v="254.12"/>
    <n v="305"/>
    <n v="1"/>
    <n v="70"/>
    <x v="6"/>
    <s v="11/2021"/>
    <s v="(40) Cust 2T 3.5 inch Hard Drives"/>
    <n v="2"/>
    <s v="(40) Cust 2T 3.5 inch Hard Drives - 1524"/>
    <x v="0"/>
    <x v="0"/>
  </r>
  <r>
    <n v="6933852"/>
    <n v="1"/>
    <x v="11"/>
    <n v="60"/>
    <n v="7"/>
    <n v="0"/>
    <n v="20195.759999999998"/>
    <n v="0"/>
    <n v="20195.759999999998"/>
    <n v="17745.34"/>
    <n v="0"/>
    <n v="2450.42"/>
    <n v="18095.400000000001"/>
    <n v="350.06"/>
    <n v="305"/>
    <n v="1"/>
    <n v="70"/>
    <x v="6"/>
    <s v="11/2021"/>
    <s v="CISCO ONE ISR4431 w/license &amp; acces"/>
    <n v="2"/>
    <s v="CISCO ONE ISR4431 w/license &amp; accessories - 1576"/>
    <x v="0"/>
    <x v="0"/>
  </r>
  <r>
    <n v="6933920"/>
    <n v="1"/>
    <x v="11"/>
    <n v="36"/>
    <n v="0"/>
    <n v="0"/>
    <n v="-487.06"/>
    <n v="0"/>
    <n v="-487.06"/>
    <n v="-487.06"/>
    <n v="0"/>
    <n v="0"/>
    <n v="-487.06"/>
    <n v="0"/>
    <n v="305"/>
    <n v="1"/>
    <n v="70"/>
    <x v="6"/>
    <s v="11/2021"/>
    <s v="Server and Storage 02"/>
    <n v="2"/>
    <s v="Server and Storage 02 - 1305"/>
    <x v="0"/>
    <x v="0"/>
  </r>
  <r>
    <n v="6933935"/>
    <n v="1"/>
    <x v="11"/>
    <n v="36"/>
    <n v="0"/>
    <n v="0"/>
    <n v="-15920"/>
    <n v="0"/>
    <n v="-15920"/>
    <n v="-15920"/>
    <n v="0"/>
    <n v="0"/>
    <n v="-15920"/>
    <n v="0"/>
    <n v="305"/>
    <n v="1"/>
    <n v="70"/>
    <x v="6"/>
    <s v="11/2021"/>
    <s v="Upgrade Payment Processor"/>
    <n v="2"/>
    <s v="Upgrade Payment Processor - 1106"/>
    <x v="0"/>
    <x v="0"/>
  </r>
  <r>
    <n v="6933956"/>
    <n v="1"/>
    <x v="11"/>
    <n v="60"/>
    <n v="7"/>
    <n v="0"/>
    <n v="3355.28"/>
    <n v="0"/>
    <n v="3355.28"/>
    <n v="2948.2"/>
    <n v="0"/>
    <n v="407.08"/>
    <n v="3006.35"/>
    <n v="58.15"/>
    <n v="305"/>
    <n v="1"/>
    <n v="70"/>
    <x v="6"/>
    <s v="11/2021"/>
    <s v="CISCO CAT29601-X 48GBE POE"/>
    <n v="2"/>
    <s v="CISCO CAT29601-X 48GBE POE - 1577"/>
    <x v="0"/>
    <x v="0"/>
  </r>
  <r>
    <n v="24740790"/>
    <n v="1"/>
    <x v="11"/>
    <n v="60"/>
    <n v="54"/>
    <n v="0"/>
    <n v="5761.5"/>
    <n v="0"/>
    <n v="5761.5"/>
    <n v="576.15"/>
    <n v="0"/>
    <n v="5185.3500000000004"/>
    <n v="672.18"/>
    <n v="96.03"/>
    <n v="305"/>
    <n v="1"/>
    <n v="70"/>
    <x v="6"/>
    <s v="11/2021"/>
    <s v="Work Order Addition"/>
    <n v="2"/>
    <s v="Computer Equipment"/>
    <x v="0"/>
    <x v="0"/>
  </r>
  <r>
    <n v="34690541"/>
    <n v="1"/>
    <x v="11"/>
    <n v="60"/>
    <n v="55"/>
    <n v="0"/>
    <n v="31663.75"/>
    <n v="0"/>
    <n v="31663.75"/>
    <n v="2638.65"/>
    <n v="0"/>
    <n v="29025.1"/>
    <n v="3166.38"/>
    <n v="527.73"/>
    <n v="305"/>
    <n v="1"/>
    <n v="70"/>
    <x v="6"/>
    <s v="11/2021"/>
    <s v="Work Order Addition"/>
    <n v="2"/>
    <s v="Computer Equipment"/>
    <x v="0"/>
    <x v="0"/>
  </r>
  <r>
    <n v="43252783"/>
    <n v="1"/>
    <x v="11"/>
    <n v="60"/>
    <n v="56"/>
    <n v="0"/>
    <n v="9559.18"/>
    <n v="0"/>
    <n v="9559.18"/>
    <n v="637.28"/>
    <n v="0"/>
    <n v="8921.9"/>
    <n v="796.6"/>
    <n v="159.32"/>
    <n v="305"/>
    <n v="1"/>
    <n v="70"/>
    <x v="6"/>
    <s v="11/2021"/>
    <s v="Work Order Addition"/>
    <n v="2"/>
    <s v="Computer Equipment"/>
    <x v="0"/>
    <x v="0"/>
  </r>
  <r>
    <n v="43252786"/>
    <n v="1"/>
    <x v="11"/>
    <n v="60"/>
    <n v="56"/>
    <n v="0"/>
    <n v="49370.54"/>
    <n v="0"/>
    <n v="49370.54"/>
    <n v="3291.36"/>
    <n v="0"/>
    <n v="46079.18"/>
    <n v="4114.2"/>
    <n v="822.84"/>
    <n v="305"/>
    <n v="1"/>
    <n v="70"/>
    <x v="6"/>
    <s v="11/2021"/>
    <s v="Work Order Addition"/>
    <n v="2"/>
    <s v="Computer Equipment"/>
    <x v="0"/>
    <x v="0"/>
  </r>
  <r>
    <n v="50940954"/>
    <n v="1"/>
    <x v="11"/>
    <n v="60"/>
    <n v="57"/>
    <n v="0"/>
    <n v="12416.9"/>
    <n v="0"/>
    <n v="12416.9"/>
    <n v="620.85"/>
    <n v="0"/>
    <n v="11796.05"/>
    <n v="827.8"/>
    <n v="206.95000000000002"/>
    <n v="305"/>
    <n v="1"/>
    <n v="70"/>
    <x v="6"/>
    <s v="11/2021"/>
    <s v="Work Order Addition"/>
    <n v="2"/>
    <s v="Computer Equipment"/>
    <x v="0"/>
    <x v="0"/>
  </r>
  <r>
    <n v="50940957"/>
    <n v="1"/>
    <x v="11"/>
    <n v="60"/>
    <n v="57"/>
    <n v="0"/>
    <n v="1803.83"/>
    <n v="0"/>
    <n v="1803.83"/>
    <n v="90.18"/>
    <n v="0"/>
    <n v="1713.65"/>
    <n v="120.24"/>
    <n v="30.060000000000002"/>
    <n v="305"/>
    <n v="1"/>
    <n v="70"/>
    <x v="6"/>
    <s v="11/2021"/>
    <s v="Work Order Addition"/>
    <n v="2"/>
    <s v="Computer Equipment"/>
    <x v="0"/>
    <x v="0"/>
  </r>
  <r>
    <n v="50940960"/>
    <n v="1"/>
    <x v="11"/>
    <n v="60"/>
    <n v="57"/>
    <n v="0"/>
    <n v="20533.990000000002"/>
    <n v="0"/>
    <n v="20533.990000000002"/>
    <n v="1026.69"/>
    <n v="0"/>
    <n v="19507.3"/>
    <n v="1368.92"/>
    <n v="342.23"/>
    <n v="305"/>
    <n v="1"/>
    <n v="70"/>
    <x v="6"/>
    <s v="11/2021"/>
    <s v="Work Order Addition"/>
    <n v="2"/>
    <s v="Computer Equipment"/>
    <x v="0"/>
    <x v="0"/>
  </r>
  <r>
    <n v="56971292"/>
    <n v="1"/>
    <x v="11"/>
    <n v="60"/>
    <n v="58"/>
    <n v="0"/>
    <n v="5133.6400000000003"/>
    <n v="0"/>
    <n v="5133.6400000000003"/>
    <n v="171.12"/>
    <n v="0"/>
    <n v="4962.5200000000004"/>
    <n v="256.68"/>
    <n v="85.56"/>
    <n v="305"/>
    <n v="1"/>
    <n v="70"/>
    <x v="6"/>
    <s v="11/2021"/>
    <s v="BIS IT805  Backup Storage"/>
    <n v="2"/>
    <s v="BIS IT805  Backup Storage"/>
    <x v="0"/>
    <x v="0"/>
  </r>
  <r>
    <n v="56997957"/>
    <n v="1"/>
    <x v="11"/>
    <n v="60"/>
    <n v="58"/>
    <n v="0"/>
    <n v="122673.44"/>
    <n v="0"/>
    <n v="122673.44"/>
    <n v="4089.12"/>
    <n v="0"/>
    <n v="118584.32000000001"/>
    <n v="6133.68"/>
    <n v="2044.56"/>
    <n v="305"/>
    <n v="1"/>
    <n v="70"/>
    <x v="6"/>
    <s v="11/2021"/>
    <s v="Work Order Addition"/>
    <n v="2"/>
    <s v="Computer Equipment"/>
    <x v="0"/>
    <x v="0"/>
  </r>
  <r>
    <n v="56997960"/>
    <n v="1"/>
    <x v="11"/>
    <n v="60"/>
    <n v="58"/>
    <n v="0"/>
    <n v="18101.64"/>
    <n v="0"/>
    <n v="18101.64"/>
    <n v="603.38"/>
    <n v="0"/>
    <n v="17498.259999999998"/>
    <n v="905.07"/>
    <n v="301.69"/>
    <n v="305"/>
    <n v="1"/>
    <n v="70"/>
    <x v="6"/>
    <s v="11/2021"/>
    <s v="Work Order Addition"/>
    <n v="2"/>
    <s v="Computer Equipment"/>
    <x v="0"/>
    <x v="0"/>
  </r>
  <r>
    <n v="60841804"/>
    <n v="1"/>
    <x v="11"/>
    <n v="60"/>
    <n v="59"/>
    <n v="0"/>
    <n v="71224.5"/>
    <n v="0"/>
    <n v="71224.5"/>
    <n v="1187.08"/>
    <n v="0"/>
    <n v="70037.42"/>
    <n v="2374.15"/>
    <n v="1187.07"/>
    <n v="305"/>
    <n v="1"/>
    <n v="70"/>
    <x v="6"/>
    <s v="11/2021"/>
    <s v="Work Order Addition"/>
    <n v="2"/>
    <s v="Computer Equipment"/>
    <x v="0"/>
    <x v="0"/>
  </r>
  <r>
    <n v="60841807"/>
    <n v="1"/>
    <x v="11"/>
    <n v="60"/>
    <n v="59"/>
    <n v="0"/>
    <n v="43946.83"/>
    <n v="0"/>
    <n v="43946.83"/>
    <n v="732.45"/>
    <n v="0"/>
    <n v="43214.38"/>
    <n v="1464.9"/>
    <n v="732.45"/>
    <n v="305"/>
    <n v="1"/>
    <n v="70"/>
    <x v="6"/>
    <s v="11/2021"/>
    <s v="Work Order Addition"/>
    <n v="2"/>
    <s v="Computer Equipment"/>
    <x v="0"/>
    <x v="0"/>
  </r>
  <r>
    <n v="61772012"/>
    <n v="1"/>
    <x v="11"/>
    <n v="60"/>
    <n v="60"/>
    <n v="0"/>
    <n v="10277.99"/>
    <n v="0"/>
    <n v="10277.99"/>
    <n v="0"/>
    <n v="0"/>
    <n v="10277.99"/>
    <n v="171.3"/>
    <n v="171.3"/>
    <n v="305"/>
    <n v="1"/>
    <n v="70"/>
    <x v="6"/>
    <s v="11/2021"/>
    <s v="Work Order Addition"/>
    <n v="2"/>
    <s v="Computer Equipment"/>
    <x v="0"/>
    <x v="0"/>
  </r>
  <r>
    <n v="61772015"/>
    <n v="1"/>
    <x v="11"/>
    <n v="60"/>
    <n v="60"/>
    <n v="0"/>
    <n v="71645.820000000007"/>
    <n v="0"/>
    <n v="71645.820000000007"/>
    <n v="0"/>
    <n v="0"/>
    <n v="71645.820000000007"/>
    <n v="1194.0999999999999"/>
    <n v="1194.1000000000001"/>
    <n v="305"/>
    <n v="1"/>
    <n v="70"/>
    <x v="6"/>
    <s v="11/2021"/>
    <s v="Work Order Addition"/>
    <n v="2"/>
    <s v="Computer Equipment"/>
    <x v="0"/>
    <x v="0"/>
  </r>
  <r>
    <n v="61772018"/>
    <n v="1"/>
    <x v="11"/>
    <n v="60"/>
    <n v="60"/>
    <n v="0"/>
    <n v="19636.72"/>
    <n v="0"/>
    <n v="19636.72"/>
    <n v="0"/>
    <n v="0"/>
    <n v="19636.72"/>
    <n v="327.27999999999997"/>
    <n v="327.28000000000003"/>
    <n v="305"/>
    <n v="1"/>
    <n v="70"/>
    <x v="6"/>
    <s v="11/2021"/>
    <s v="Work Order Addition"/>
    <n v="2"/>
    <s v="Computer Equipment"/>
    <x v="0"/>
    <x v="0"/>
  </r>
  <r>
    <n v="66194395"/>
    <n v="1"/>
    <x v="11"/>
    <n v="60"/>
    <n v="60"/>
    <n v="0"/>
    <n v="0"/>
    <n v="6773.6"/>
    <n v="6773.6"/>
    <n v="0"/>
    <n v="0"/>
    <n v="0"/>
    <n v="0"/>
    <n v="0"/>
    <n v="305"/>
    <n v="1"/>
    <n v="70"/>
    <x v="6"/>
    <s v="11/2021"/>
    <s v="Work Order Addition"/>
    <n v="2"/>
    <s v="Computer Equipment"/>
    <x v="0"/>
    <x v="0"/>
  </r>
  <r>
    <n v="66194398"/>
    <n v="1"/>
    <x v="11"/>
    <n v="60"/>
    <n v="60"/>
    <n v="0"/>
    <n v="0"/>
    <n v="28.84"/>
    <n v="28.84"/>
    <n v="0"/>
    <n v="0"/>
    <n v="0"/>
    <n v="0"/>
    <n v="0"/>
    <n v="305"/>
    <n v="1"/>
    <n v="70"/>
    <x v="6"/>
    <s v="11/2021"/>
    <s v="Work Order Addition"/>
    <n v="2"/>
    <s v="Computer Equipment"/>
    <x v="0"/>
    <x v="0"/>
  </r>
  <r>
    <n v="66194401"/>
    <n v="1"/>
    <x v="11"/>
    <n v="60"/>
    <n v="60"/>
    <n v="0"/>
    <n v="0"/>
    <n v="46790.89"/>
    <n v="46790.89"/>
    <n v="0"/>
    <n v="0"/>
    <n v="0"/>
    <n v="0"/>
    <n v="0"/>
    <n v="305"/>
    <n v="1"/>
    <n v="70"/>
    <x v="6"/>
    <s v="11/2021"/>
    <s v="Work Order Addition"/>
    <n v="2"/>
    <s v="Computer Equipment"/>
    <x v="0"/>
    <x v="0"/>
  </r>
  <r>
    <n v="6933624"/>
    <n v="1"/>
    <x v="11"/>
    <n v="84"/>
    <n v="35"/>
    <n v="0"/>
    <n v="133969.25"/>
    <n v="0"/>
    <n v="133969.25"/>
    <n v="78109.86"/>
    <n v="0"/>
    <n v="55859.39"/>
    <n v="79705.84"/>
    <n v="1595.98"/>
    <n v="306"/>
    <n v="1"/>
    <n v="71"/>
    <x v="7"/>
    <s v="11/2021"/>
    <s v="Middletown Office Furniture &amp; Fixtu"/>
    <n v="2"/>
    <s v="Middletown Office Furniture &amp; Fixtures - 114 Sandhill Dr - 1716"/>
    <x v="0"/>
    <x v="0"/>
  </r>
  <r>
    <n v="923015"/>
    <n v="1"/>
    <x v="11"/>
    <n v="36"/>
    <n v="26"/>
    <n v="0"/>
    <n v="-15902.27"/>
    <n v="0"/>
    <n v="-15902.27"/>
    <n v="-4417.3"/>
    <n v="0"/>
    <n v="-11484.97"/>
    <n v="-4859.03"/>
    <n v="-441.73"/>
    <n v="307"/>
    <n v="1"/>
    <n v="72"/>
    <x v="8"/>
    <s v="11/2021"/>
    <s v="Bill Print Phase 1"/>
    <n v="2"/>
    <s v="Bill Print Phase 1"/>
    <x v="0"/>
    <x v="0"/>
  </r>
  <r>
    <n v="923018"/>
    <n v="1"/>
    <x v="11"/>
    <n v="36"/>
    <n v="18"/>
    <n v="0"/>
    <n v="60251.33"/>
    <n v="0"/>
    <n v="60251.33"/>
    <n v="23522.959999999999"/>
    <n v="0"/>
    <n v="36728.370000000003"/>
    <n v="25563.43"/>
    <n v="2040.47"/>
    <n v="307"/>
    <n v="1"/>
    <n v="72"/>
    <x v="8"/>
    <s v="11/2021"/>
    <s v="Bill Pres Dept Chgs"/>
    <n v="2"/>
    <s v="Bill Pres Dept Chgs"/>
    <x v="0"/>
    <x v="0"/>
  </r>
  <r>
    <n v="923021"/>
    <n v="1"/>
    <x v="11"/>
    <n v="36"/>
    <n v="18"/>
    <n v="0"/>
    <n v="122288.36"/>
    <n v="0"/>
    <n v="122288.36"/>
    <n v="52347.29"/>
    <n v="0"/>
    <n v="69941.070000000007"/>
    <n v="56232.91"/>
    <n v="3885.62"/>
    <n v="307"/>
    <n v="1"/>
    <n v="72"/>
    <x v="8"/>
    <s v="11/2021"/>
    <s v="Tableau Software"/>
    <n v="2"/>
    <s v="Tableau Software"/>
    <x v="0"/>
    <x v="0"/>
  </r>
  <r>
    <n v="1949246"/>
    <n v="1"/>
    <x v="11"/>
    <n v="36"/>
    <n v="22"/>
    <n v="0"/>
    <n v="0"/>
    <n v="0"/>
    <n v="0"/>
    <n v="0"/>
    <n v="0"/>
    <n v="0"/>
    <n v="0"/>
    <n v="0"/>
    <n v="307"/>
    <n v="1"/>
    <n v="72"/>
    <x v="8"/>
    <s v="11/2021"/>
    <s v="Kubra Elkton Gas Platform"/>
    <n v="2"/>
    <s v="Kubra Elkton Gas Platform"/>
    <x v="0"/>
    <x v="0"/>
  </r>
  <r>
    <n v="6933363"/>
    <n v="1"/>
    <x v="11"/>
    <n v="36"/>
    <n v="1"/>
    <n v="0"/>
    <n v="37755.9"/>
    <n v="0"/>
    <n v="37755.9"/>
    <n v="36651.93"/>
    <n v="0"/>
    <n v="1103.97"/>
    <n v="37755.9"/>
    <n v="1103.97"/>
    <n v="307"/>
    <n v="1"/>
    <n v="72"/>
    <x v="8"/>
    <s v="11/2021"/>
    <s v="Bill Print Ph 1"/>
    <n v="2"/>
    <s v="Bill Print Ph 1 - 1809"/>
    <x v="0"/>
    <x v="0"/>
  </r>
  <r>
    <n v="6933510"/>
    <n v="1"/>
    <x v="11"/>
    <n v="36"/>
    <n v="0"/>
    <n v="0"/>
    <n v="58320.17"/>
    <n v="-58320.17"/>
    <n v="0"/>
    <n v="58320.17"/>
    <n v="-58320.17"/>
    <n v="0"/>
    <n v="0"/>
    <n v="0"/>
    <n v="307"/>
    <n v="1"/>
    <n v="72"/>
    <x v="8"/>
    <s v="11/2021"/>
    <s v="Bill Print Ph 1"/>
    <n v="2"/>
    <s v="Bill Print Ph 1 - 1800"/>
    <x v="0"/>
    <x v="0"/>
  </r>
  <r>
    <n v="6933615"/>
    <n v="1"/>
    <x v="11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1/2021"/>
    <s v="New Corporate / Executive Dashboard"/>
    <n v="2"/>
    <s v="New Corporate / Executive Dashboard - 904"/>
    <x v="0"/>
    <x v="0"/>
  </r>
  <r>
    <n v="6933648"/>
    <n v="1"/>
    <x v="11"/>
    <n v="36"/>
    <n v="0"/>
    <n v="0"/>
    <n v="0"/>
    <n v="0"/>
    <n v="0"/>
    <n v="0"/>
    <n v="0"/>
    <n v="0"/>
    <n v="0"/>
    <n v="0"/>
    <n v="307"/>
    <n v="1"/>
    <n v="72"/>
    <x v="8"/>
    <s v="11/2021"/>
    <s v="Bill Print Ph 1"/>
    <n v="2"/>
    <s v="Bill Print Ph 1 - 1791"/>
    <x v="0"/>
    <x v="0"/>
  </r>
  <r>
    <n v="6933659"/>
    <n v="1"/>
    <x v="11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1/2021"/>
    <s v="Corporate &amp; BU Website"/>
    <n v="2"/>
    <s v="Corporate &amp; BU Website - 1089"/>
    <x v="0"/>
    <x v="0"/>
  </r>
  <r>
    <n v="6934007"/>
    <n v="1"/>
    <x v="11"/>
    <n v="36"/>
    <n v="3"/>
    <n v="0"/>
    <n v="34344.89"/>
    <n v="0"/>
    <n v="34344.89"/>
    <n v="31346.53"/>
    <n v="0"/>
    <n v="2998.36"/>
    <n v="32345.98"/>
    <n v="999.45"/>
    <n v="307"/>
    <n v="1"/>
    <n v="72"/>
    <x v="8"/>
    <s v="11/2021"/>
    <s v="Bill Print Ph 1"/>
    <n v="2"/>
    <s v="Bill Print Ph 1 - 1811"/>
    <x v="0"/>
    <x v="0"/>
  </r>
  <r>
    <n v="6934008"/>
    <n v="1"/>
    <x v="11"/>
    <n v="36"/>
    <n v="5"/>
    <n v="0"/>
    <n v="22139.74"/>
    <n v="0"/>
    <n v="22139.74"/>
    <n v="18931.07"/>
    <n v="0"/>
    <n v="3208.67"/>
    <n v="19572.8"/>
    <n v="641.73"/>
    <n v="307"/>
    <n v="1"/>
    <n v="72"/>
    <x v="8"/>
    <s v="11/2021"/>
    <s v="Bill Print Ph 1"/>
    <n v="2"/>
    <s v="Bill Print Ph 1 - 1821"/>
    <x v="0"/>
    <x v="0"/>
  </r>
  <r>
    <n v="6934009"/>
    <n v="1"/>
    <x v="11"/>
    <n v="36"/>
    <n v="6"/>
    <n v="0"/>
    <n v="6917.25"/>
    <n v="0"/>
    <n v="6917.25"/>
    <n v="5716.32"/>
    <n v="0"/>
    <n v="1200.93"/>
    <n v="5916.48"/>
    <n v="200.16"/>
    <n v="307"/>
    <n v="1"/>
    <n v="72"/>
    <x v="8"/>
    <s v="11/2021"/>
    <s v="Bill Print Ph 1"/>
    <n v="2"/>
    <s v="Bill Print Ph 1 - 1825"/>
    <x v="0"/>
    <x v="0"/>
  </r>
  <r>
    <n v="6934010"/>
    <n v="1"/>
    <x v="11"/>
    <n v="36"/>
    <n v="9"/>
    <n v="0"/>
    <n v="27232.83"/>
    <n v="0"/>
    <n v="27232.83"/>
    <n v="20172.47"/>
    <n v="0"/>
    <n v="7060.36"/>
    <n v="20956.95"/>
    <n v="784.48"/>
    <n v="307"/>
    <n v="1"/>
    <n v="72"/>
    <x v="8"/>
    <s v="11/2021"/>
    <s v="Bill Print Ph 1"/>
    <n v="2"/>
    <s v="Bill Print Ph 1 - 1838"/>
    <x v="0"/>
    <x v="0"/>
  </r>
  <r>
    <n v="6934011"/>
    <n v="1"/>
    <x v="11"/>
    <n v="36"/>
    <n v="10"/>
    <n v="0"/>
    <n v="1991.29"/>
    <n v="0"/>
    <n v="1991.29"/>
    <n v="1418.4"/>
    <n v="0"/>
    <n v="572.89"/>
    <n v="1475.69"/>
    <n v="57.29"/>
    <n v="307"/>
    <n v="1"/>
    <n v="72"/>
    <x v="8"/>
    <s v="11/2021"/>
    <s v="Bill Print Ph 1"/>
    <n v="2"/>
    <s v="Bill Print Ph 1 - 1840"/>
    <x v="0"/>
    <x v="0"/>
  </r>
  <r>
    <n v="6934014"/>
    <n v="1"/>
    <x v="11"/>
    <n v="36"/>
    <n v="13"/>
    <n v="0"/>
    <n v="200000"/>
    <n v="0"/>
    <n v="200000"/>
    <n v="125448.05"/>
    <n v="0"/>
    <n v="74551.95"/>
    <n v="131182.82"/>
    <n v="5734.77"/>
    <n v="307"/>
    <n v="1"/>
    <n v="72"/>
    <x v="8"/>
    <s v="11/2021"/>
    <s v="ECIS Software Licenses"/>
    <n v="2"/>
    <s v="ECIS Software Licenses - 1863"/>
    <x v="0"/>
    <x v="0"/>
  </r>
  <r>
    <n v="6934021"/>
    <n v="1"/>
    <x v="11"/>
    <n v="36"/>
    <n v="13"/>
    <n v="0"/>
    <n v="66258.149999999994"/>
    <n v="0"/>
    <n v="66258.149999999994"/>
    <n v="41559.769999999997"/>
    <n v="0"/>
    <n v="24698.38"/>
    <n v="43459.65"/>
    <n v="1899.88"/>
    <n v="307"/>
    <n v="1"/>
    <n v="72"/>
    <x v="8"/>
    <s v="11/2021"/>
    <s v="Call back in Queue"/>
    <n v="2"/>
    <s v="Tableau Software - 1862"/>
    <x v="0"/>
    <x v="0"/>
  </r>
  <r>
    <n v="6934032"/>
    <n v="1"/>
    <x v="11"/>
    <n v="36"/>
    <n v="4"/>
    <n v="0"/>
    <n v="13544.23"/>
    <n v="0"/>
    <n v="13544.23"/>
    <n v="11970.91"/>
    <n v="0"/>
    <n v="1573.32"/>
    <n v="12364.24"/>
    <n v="393.33"/>
    <n v="307"/>
    <n v="1"/>
    <n v="72"/>
    <x v="8"/>
    <s v="11/2021"/>
    <s v="Bill Print Ph 1"/>
    <n v="2"/>
    <s v="Bill Print Ph 1 - 1816"/>
    <x v="0"/>
    <x v="0"/>
  </r>
  <r>
    <n v="6934033"/>
    <n v="1"/>
    <x v="11"/>
    <n v="36"/>
    <n v="8"/>
    <n v="0"/>
    <n v="11903.84"/>
    <n v="0"/>
    <n v="11903.84"/>
    <n v="9156.7999999999993"/>
    <n v="0"/>
    <n v="2747.04"/>
    <n v="9500.18"/>
    <n v="343.38"/>
    <n v="307"/>
    <n v="1"/>
    <n v="72"/>
    <x v="8"/>
    <s v="11/2021"/>
    <s v="Bill Print Ph 1"/>
    <n v="2"/>
    <s v="Bill Print Ph 1 - 1837"/>
    <x v="0"/>
    <x v="0"/>
  </r>
  <r>
    <n v="6934040"/>
    <n v="1"/>
    <x v="11"/>
    <n v="36"/>
    <n v="12"/>
    <n v="0"/>
    <n v="32923.5"/>
    <n v="0"/>
    <n v="32923.5"/>
    <n v="21583.200000000001"/>
    <n v="0"/>
    <n v="11340.3"/>
    <n v="22528.22"/>
    <n v="945.02"/>
    <n v="307"/>
    <n v="1"/>
    <n v="72"/>
    <x v="8"/>
    <s v="11/2021"/>
    <s v="Bill Print Ph 1"/>
    <n v="2"/>
    <s v="Bill Print Ph 1 - 1846"/>
    <x v="0"/>
    <x v="0"/>
  </r>
  <r>
    <n v="6934050"/>
    <n v="1"/>
    <x v="11"/>
    <n v="36"/>
    <n v="11"/>
    <n v="0"/>
    <n v="87097.38"/>
    <n v="0"/>
    <n v="87097.38"/>
    <n v="59566.63"/>
    <n v="0"/>
    <n v="27530.75"/>
    <n v="62069.43"/>
    <n v="2502.8000000000002"/>
    <n v="307"/>
    <n v="1"/>
    <n v="72"/>
    <x v="8"/>
    <s v="11/2021"/>
    <s v="Bill Print Ph 1"/>
    <n v="2"/>
    <s v="Bill Print Ph 1 - 1844"/>
    <x v="0"/>
    <x v="0"/>
  </r>
  <r>
    <n v="6934051"/>
    <n v="1"/>
    <x v="11"/>
    <n v="36"/>
    <n v="13"/>
    <n v="0"/>
    <n v="177402.45"/>
    <n v="0"/>
    <n v="177402.45"/>
    <n v="111273.96"/>
    <n v="0"/>
    <n v="66128.490000000005"/>
    <n v="116360.77"/>
    <n v="5086.8100000000004"/>
    <n v="307"/>
    <n v="1"/>
    <n v="72"/>
    <x v="8"/>
    <s v="11/2021"/>
    <s v="Call back in Queue"/>
    <n v="2"/>
    <s v="Call back in Queue - 1861"/>
    <x v="0"/>
    <x v="0"/>
  </r>
  <r>
    <n v="6934055"/>
    <n v="1"/>
    <x v="11"/>
    <n v="36"/>
    <n v="13"/>
    <n v="0"/>
    <n v="31250"/>
    <n v="0"/>
    <n v="31250"/>
    <n v="19601.28"/>
    <n v="0"/>
    <n v="11648.72"/>
    <n v="20497.34"/>
    <n v="896.06000000000006"/>
    <n v="307"/>
    <n v="1"/>
    <n v="72"/>
    <x v="8"/>
    <s v="11/2021"/>
    <s v="Pro2Oracle Software"/>
    <n v="2"/>
    <s v="Pro2Oracle Software - 1860"/>
    <x v="0"/>
    <x v="0"/>
  </r>
  <r>
    <n v="6934060"/>
    <n v="1"/>
    <x v="11"/>
    <n v="36"/>
    <n v="7"/>
    <n v="0"/>
    <n v="8121.72"/>
    <n v="0"/>
    <n v="8121.72"/>
    <n v="6479.35"/>
    <n v="0"/>
    <n v="1642.37"/>
    <n v="6713.97"/>
    <n v="234.62"/>
    <n v="307"/>
    <n v="1"/>
    <n v="72"/>
    <x v="8"/>
    <s v="11/2021"/>
    <s v="Bill Print Ph 1"/>
    <n v="2"/>
    <s v="Bill Print Ph 1 - 1830"/>
    <x v="0"/>
    <x v="0"/>
  </r>
  <r>
    <n v="6934083"/>
    <n v="1"/>
    <x v="11"/>
    <n v="36"/>
    <n v="13"/>
    <n v="0"/>
    <n v="22000"/>
    <n v="0"/>
    <n v="22000"/>
    <n v="13799.27"/>
    <n v="0"/>
    <n v="8200.73"/>
    <n v="14430.1"/>
    <n v="630.83000000000004"/>
    <n v="307"/>
    <n v="1"/>
    <n v="72"/>
    <x v="8"/>
    <s v="11/2021"/>
    <s v="Utilicis Open Edge Pro2SQL Licenses"/>
    <n v="2"/>
    <s v="Utilicis Open Edge Pro2SQL Licenses - 1859"/>
    <x v="0"/>
    <x v="0"/>
  </r>
  <r>
    <n v="7003380"/>
    <n v="1"/>
    <x v="11"/>
    <n v="36"/>
    <n v="15"/>
    <n v="0"/>
    <n v="125995.23"/>
    <n v="0"/>
    <n v="125995.23"/>
    <n v="71906.36"/>
    <n v="0"/>
    <n v="54088.87"/>
    <n v="75512.28"/>
    <n v="3605.92"/>
    <n v="307"/>
    <n v="1"/>
    <n v="72"/>
    <x v="8"/>
    <s v="11/2021"/>
    <s v="Bill Print Ph 1"/>
    <n v="2"/>
    <s v="Bill Print Ph 1 - 1846"/>
    <x v="0"/>
    <x v="0"/>
  </r>
  <r>
    <n v="7003657"/>
    <n v="1"/>
    <x v="11"/>
    <n v="36"/>
    <n v="17"/>
    <n v="0"/>
    <n v="1892.22"/>
    <n v="0"/>
    <n v="1892.22"/>
    <n v="973.12"/>
    <n v="0"/>
    <n v="919.1"/>
    <n v="1027.18"/>
    <n v="54.06"/>
    <n v="307"/>
    <n v="1"/>
    <n v="72"/>
    <x v="8"/>
    <s v="11/2021"/>
    <s v="Bill Print Ph 1"/>
    <n v="2"/>
    <s v="Bill Print Ph 1 - 1882"/>
    <x v="0"/>
    <x v="0"/>
  </r>
  <r>
    <n v="7003658"/>
    <n v="1"/>
    <x v="11"/>
    <n v="60"/>
    <n v="41"/>
    <n v="0"/>
    <n v="20038.2"/>
    <n v="0"/>
    <n v="20038.2"/>
    <n v="6113.34"/>
    <n v="0"/>
    <n v="13924.86"/>
    <n v="6452.97"/>
    <n v="339.63"/>
    <n v="307"/>
    <n v="1"/>
    <n v="72"/>
    <x v="8"/>
    <s v="11/2021"/>
    <s v="CISCO 911 Phone System"/>
    <n v="2"/>
    <s v="CISCO 911 Phone System - 1894"/>
    <x v="0"/>
    <x v="0"/>
  </r>
  <r>
    <n v="7004239"/>
    <n v="1"/>
    <x v="11"/>
    <n v="36"/>
    <n v="16"/>
    <n v="0"/>
    <n v="4382.53"/>
    <n v="0"/>
    <n v="4382.53"/>
    <n v="2377.4899999999998"/>
    <n v="0"/>
    <n v="2005.04"/>
    <n v="2502.81"/>
    <n v="125.32000000000001"/>
    <n v="307"/>
    <n v="1"/>
    <n v="72"/>
    <x v="8"/>
    <s v="11/2021"/>
    <s v="Bill Print Ph 1"/>
    <n v="2"/>
    <s v="Bill Print Ph 1 - 1874"/>
    <x v="0"/>
    <x v="0"/>
  </r>
  <r>
    <n v="7004247"/>
    <n v="1"/>
    <x v="11"/>
    <n v="36"/>
    <n v="15"/>
    <n v="0"/>
    <n v="3264.01"/>
    <n v="0"/>
    <n v="3264.01"/>
    <n v="1862.79"/>
    <n v="0"/>
    <n v="1401.22"/>
    <n v="1956.2"/>
    <n v="93.41"/>
    <n v="307"/>
    <n v="1"/>
    <n v="72"/>
    <x v="8"/>
    <s v="11/2021"/>
    <s v="Tableau Software"/>
    <n v="2"/>
    <s v="Tableau Software - 1869"/>
    <x v="0"/>
    <x v="0"/>
  </r>
  <r>
    <n v="7004566"/>
    <n v="1"/>
    <x v="11"/>
    <n v="60"/>
    <n v="41"/>
    <n v="0"/>
    <n v="14055"/>
    <n v="0"/>
    <n v="14055"/>
    <n v="4287.96"/>
    <n v="0"/>
    <n v="9767.0400000000009"/>
    <n v="4526.18"/>
    <n v="238.22"/>
    <n v="307"/>
    <n v="1"/>
    <n v="72"/>
    <x v="8"/>
    <s v="11/2021"/>
    <s v="Ivanti Licenses"/>
    <n v="2"/>
    <s v="Ivanti Licenses - 1893"/>
    <x v="0"/>
    <x v="0"/>
  </r>
  <r>
    <n v="7004569"/>
    <n v="1"/>
    <x v="11"/>
    <n v="36"/>
    <n v="16"/>
    <n v="0"/>
    <n v="7551.23"/>
    <n v="0"/>
    <n v="7551.23"/>
    <n v="4096.43"/>
    <n v="0"/>
    <n v="3454.8"/>
    <n v="4312.3599999999997"/>
    <n v="215.93"/>
    <n v="307"/>
    <n v="1"/>
    <n v="72"/>
    <x v="8"/>
    <s v="11/2021"/>
    <s v="Tableau Software"/>
    <n v="2"/>
    <s v="Tableau Software - 1876"/>
    <x v="0"/>
    <x v="0"/>
  </r>
  <r>
    <n v="7004892"/>
    <n v="1"/>
    <x v="11"/>
    <n v="36"/>
    <n v="17"/>
    <n v="0"/>
    <n v="2536.2199999999998"/>
    <n v="0"/>
    <n v="2536.2199999999998"/>
    <n v="1304.32"/>
    <n v="0"/>
    <n v="1231.9000000000001"/>
    <n v="1376.78"/>
    <n v="72.460000000000008"/>
    <n v="307"/>
    <n v="1"/>
    <n v="72"/>
    <x v="8"/>
    <s v="11/2021"/>
    <s v="Tableau Software"/>
    <n v="2"/>
    <s v="Tableau Software - 1884"/>
    <x v="0"/>
    <x v="0"/>
  </r>
  <r>
    <n v="11646761"/>
    <n v="1"/>
    <x v="11"/>
    <n v="36"/>
    <n v="28"/>
    <n v="0"/>
    <n v="18715.099999999999"/>
    <n v="0"/>
    <n v="18715.099999999999"/>
    <n v="4158.88"/>
    <n v="0"/>
    <n v="14556.22"/>
    <n v="4678.75"/>
    <n v="519.87"/>
    <n v="307"/>
    <n v="1"/>
    <n v="72"/>
    <x v="8"/>
    <s v="11/2021"/>
    <s v="CU20310116S   Zoom Call Recording"/>
    <n v="2"/>
    <s v="CU20310116S   Zoom Call Recording"/>
    <x v="0"/>
    <x v="0"/>
  </r>
  <r>
    <n v="17742108"/>
    <n v="1"/>
    <x v="11"/>
    <n v="36"/>
    <n v="29"/>
    <n v="0"/>
    <n v="109707.29"/>
    <n v="0"/>
    <n v="109707.29"/>
    <n v="21331.96"/>
    <n v="0"/>
    <n v="88375.33"/>
    <n v="24379.39"/>
    <n v="3047.43"/>
    <n v="307"/>
    <n v="1"/>
    <n v="72"/>
    <x v="8"/>
    <s v="11/2021"/>
    <s v="Work Order Addition"/>
    <n v="2"/>
    <s v="Computer Equipment"/>
    <x v="0"/>
    <x v="0"/>
  </r>
  <r>
    <n v="24740793"/>
    <n v="1"/>
    <x v="11"/>
    <n v="36"/>
    <n v="30"/>
    <n v="0"/>
    <n v="63548.52"/>
    <n v="0"/>
    <n v="63548.52"/>
    <n v="10591.44"/>
    <n v="0"/>
    <n v="52957.08"/>
    <n v="12356.68"/>
    <n v="1765.24"/>
    <n v="307"/>
    <n v="1"/>
    <n v="72"/>
    <x v="8"/>
    <s v="11/2021"/>
    <s v="Work Order Addition"/>
    <n v="2"/>
    <s v="Computer Equipment"/>
    <x v="0"/>
    <x v="0"/>
  </r>
  <r>
    <n v="34690544"/>
    <n v="1"/>
    <x v="11"/>
    <n v="36"/>
    <n v="31"/>
    <n v="0"/>
    <n v="47353.19"/>
    <n v="0"/>
    <n v="47353.19"/>
    <n v="6576.85"/>
    <n v="0"/>
    <n v="40776.339999999997"/>
    <n v="7892.22"/>
    <n v="1315.3700000000001"/>
    <n v="307"/>
    <n v="1"/>
    <n v="72"/>
    <x v="8"/>
    <s v="11/2021"/>
    <s v="Work Order Addition"/>
    <n v="2"/>
    <s v="Computer Equipment"/>
    <x v="0"/>
    <x v="0"/>
  </r>
  <r>
    <n v="43230557"/>
    <n v="1"/>
    <x v="11"/>
    <n v="36"/>
    <n v="31"/>
    <n v="0"/>
    <n v="20938.34"/>
    <n v="8189.1500000000005"/>
    <n v="29127.49"/>
    <n v="1573.94"/>
    <n v="0"/>
    <n v="19364.400000000001"/>
    <n v="2198.6"/>
    <n v="624.66"/>
    <n v="307"/>
    <n v="1"/>
    <n v="72"/>
    <x v="8"/>
    <s v="11/2021"/>
    <s v="Bill Pres Dept Chgs"/>
    <n v="2"/>
    <s v="Bill Pres Dept Chgs"/>
    <x v="0"/>
    <x v="0"/>
  </r>
  <r>
    <n v="43252789"/>
    <n v="1"/>
    <x v="11"/>
    <n v="36"/>
    <n v="26"/>
    <n v="0"/>
    <n v="107364"/>
    <n v="0"/>
    <n v="107364"/>
    <n v="27672.78"/>
    <n v="0"/>
    <n v="79691.22"/>
    <n v="30737.83"/>
    <n v="3065.05"/>
    <n v="307"/>
    <n v="1"/>
    <n v="72"/>
    <x v="8"/>
    <s v="11/2021"/>
    <s v="Work Order Addition"/>
    <n v="2"/>
    <s v="Computer Equipment"/>
    <x v="0"/>
    <x v="0"/>
  </r>
  <r>
    <n v="43252794"/>
    <n v="1"/>
    <x v="11"/>
    <n v="36"/>
    <n v="32"/>
    <n v="0"/>
    <n v="68364.94"/>
    <n v="0"/>
    <n v="68364.94"/>
    <n v="7596.12"/>
    <n v="0"/>
    <n v="60768.82"/>
    <n v="9495.15"/>
    <n v="1899.03"/>
    <n v="307"/>
    <n v="1"/>
    <n v="72"/>
    <x v="8"/>
    <s v="11/2021"/>
    <s v="Work Order Addition"/>
    <n v="2"/>
    <s v="Computer Equipment"/>
    <x v="0"/>
    <x v="0"/>
  </r>
  <r>
    <n v="50930132"/>
    <n v="1"/>
    <x v="11"/>
    <n v="36"/>
    <n v="32"/>
    <n v="0"/>
    <n v="814.67"/>
    <n v="0"/>
    <n v="814.67"/>
    <n v="90.52"/>
    <n v="0"/>
    <n v="724.15"/>
    <n v="113.15"/>
    <n v="22.63"/>
    <n v="307"/>
    <n v="1"/>
    <n v="72"/>
    <x v="8"/>
    <s v="11/2021"/>
    <s v="CU20310116S   Zoom Call Recording"/>
    <n v="2"/>
    <s v="CU20310116S   Zoom Call Recording"/>
    <x v="0"/>
    <x v="0"/>
  </r>
  <r>
    <n v="50940963"/>
    <n v="1"/>
    <x v="11"/>
    <n v="36"/>
    <n v="26"/>
    <n v="0"/>
    <n v="11228.79"/>
    <n v="0"/>
    <n v="11228.79"/>
    <n v="1497.16"/>
    <n v="0"/>
    <n v="9731.6299999999992"/>
    <n v="1871.45"/>
    <n v="374.29"/>
    <n v="307"/>
    <n v="1"/>
    <n v="72"/>
    <x v="8"/>
    <s v="11/2021"/>
    <s v="Work Order Addition"/>
    <n v="2"/>
    <s v="Computer Equipment"/>
    <x v="0"/>
    <x v="0"/>
  </r>
  <r>
    <n v="50940966"/>
    <n v="1"/>
    <x v="11"/>
    <n v="36"/>
    <n v="33"/>
    <n v="0"/>
    <n v="66422.600000000006"/>
    <n v="0"/>
    <n v="66422.600000000006"/>
    <n v="5535.21"/>
    <n v="0"/>
    <n v="60887.39"/>
    <n v="7380.28"/>
    <n v="1845.07"/>
    <n v="307"/>
    <n v="1"/>
    <n v="72"/>
    <x v="8"/>
    <s v="11/2021"/>
    <s v="Work Order Addition"/>
    <n v="2"/>
    <s v="Computer Equipment"/>
    <x v="0"/>
    <x v="0"/>
  </r>
  <r>
    <n v="56997979"/>
    <n v="1"/>
    <x v="11"/>
    <n v="36"/>
    <n v="22"/>
    <n v="0"/>
    <n v="97.5"/>
    <n v="0"/>
    <n v="97.5"/>
    <n v="37.94"/>
    <n v="0"/>
    <n v="59.56"/>
    <n v="40.65"/>
    <n v="2.71"/>
    <n v="307"/>
    <n v="1"/>
    <n v="72"/>
    <x v="8"/>
    <s v="11/2021"/>
    <s v="Work Order Addition"/>
    <n v="2"/>
    <s v="Computer Equipment"/>
    <x v="0"/>
    <x v="0"/>
  </r>
  <r>
    <n v="56997984"/>
    <n v="1"/>
    <x v="11"/>
    <n v="36"/>
    <n v="34"/>
    <n v="0"/>
    <n v="9398.31"/>
    <n v="0"/>
    <n v="9398.31"/>
    <n v="522.12"/>
    <n v="0"/>
    <n v="8876.19"/>
    <n v="783.18"/>
    <n v="261.06"/>
    <n v="307"/>
    <n v="1"/>
    <n v="72"/>
    <x v="8"/>
    <s v="11/2021"/>
    <s v="Work Order Addition"/>
    <n v="2"/>
    <s v="Computer Equipment"/>
    <x v="0"/>
    <x v="0"/>
  </r>
  <r>
    <n v="56997987"/>
    <n v="1"/>
    <x v="11"/>
    <n v="36"/>
    <n v="34"/>
    <n v="0"/>
    <n v="52777.29"/>
    <n v="0"/>
    <n v="52777.29"/>
    <n v="2932.08"/>
    <n v="0"/>
    <n v="49845.21"/>
    <n v="4398.12"/>
    <n v="1466.04"/>
    <n v="307"/>
    <n v="1"/>
    <n v="72"/>
    <x v="8"/>
    <s v="11/2021"/>
    <s v="Work Order Addition"/>
    <n v="2"/>
    <s v="Computer Equipment"/>
    <x v="0"/>
    <x v="0"/>
  </r>
  <r>
    <n v="60841815"/>
    <n v="1"/>
    <x v="11"/>
    <n v="36"/>
    <n v="35"/>
    <n v="0"/>
    <n v="6571.2"/>
    <n v="0"/>
    <n v="6571.2"/>
    <n v="182.53"/>
    <n v="0"/>
    <n v="6388.67"/>
    <n v="365.06"/>
    <n v="182.53"/>
    <n v="307"/>
    <n v="1"/>
    <n v="72"/>
    <x v="8"/>
    <s v="11/2021"/>
    <s v="Work Order Addition"/>
    <n v="2"/>
    <s v="Computer Equipment"/>
    <x v="0"/>
    <x v="0"/>
  </r>
  <r>
    <n v="60841818"/>
    <n v="1"/>
    <x v="11"/>
    <n v="36"/>
    <n v="35"/>
    <n v="0"/>
    <n v="40640.07"/>
    <n v="0"/>
    <n v="40640.07"/>
    <n v="1128.8900000000001"/>
    <n v="0"/>
    <n v="39511.18"/>
    <n v="2257.7800000000002"/>
    <n v="1128.8900000000001"/>
    <n v="307"/>
    <n v="1"/>
    <n v="72"/>
    <x v="8"/>
    <s v="11/2021"/>
    <s v="Work Order Addition"/>
    <n v="2"/>
    <s v="Computer Equipment"/>
    <x v="0"/>
    <x v="0"/>
  </r>
  <r>
    <n v="61764250"/>
    <n v="1"/>
    <x v="11"/>
    <n v="36"/>
    <n v="36"/>
    <n v="0"/>
    <n v="166527"/>
    <n v="0"/>
    <n v="166527"/>
    <n v="0"/>
    <n v="0"/>
    <n v="166527"/>
    <n v="4625.75"/>
    <n v="4625.75"/>
    <n v="307"/>
    <n v="1"/>
    <n v="72"/>
    <x v="8"/>
    <s v="11/2021"/>
    <s v="CU20310117   Web Redesign Project"/>
    <n v="2"/>
    <s v="CU20310117   Web Redesign Project"/>
    <x v="0"/>
    <x v="0"/>
  </r>
  <r>
    <n v="61772024"/>
    <n v="1"/>
    <x v="11"/>
    <n v="36"/>
    <n v="35"/>
    <n v="0"/>
    <n v="0"/>
    <n v="0"/>
    <n v="0"/>
    <n v="0"/>
    <n v="0"/>
    <n v="0"/>
    <n v="0"/>
    <n v="0"/>
    <n v="307"/>
    <n v="1"/>
    <n v="72"/>
    <x v="8"/>
    <s v="11/2021"/>
    <s v="Work Order Addition"/>
    <n v="2"/>
    <s v="Computer Equipment"/>
    <x v="0"/>
    <x v="0"/>
  </r>
  <r>
    <n v="61772029"/>
    <n v="1"/>
    <x v="11"/>
    <n v="36"/>
    <n v="22"/>
    <n v="0"/>
    <n v="354440.39"/>
    <n v="0"/>
    <n v="354440.39"/>
    <n v="133256.85999999999"/>
    <n v="0"/>
    <n v="221183.53"/>
    <n v="143310.66"/>
    <n v="10053.800000000001"/>
    <n v="307"/>
    <n v="1"/>
    <n v="72"/>
    <x v="8"/>
    <s v="11/2021"/>
    <s v="Work Order Addition"/>
    <n v="2"/>
    <s v="Computer Equipment"/>
    <x v="0"/>
    <x v="0"/>
  </r>
  <r>
    <n v="61772034"/>
    <n v="1"/>
    <x v="11"/>
    <n v="36"/>
    <n v="36"/>
    <n v="0"/>
    <n v="4522.37"/>
    <n v="0"/>
    <n v="4522.37"/>
    <n v="0"/>
    <n v="0"/>
    <n v="4522.37"/>
    <n v="125.62"/>
    <n v="125.62"/>
    <n v="307"/>
    <n v="1"/>
    <n v="72"/>
    <x v="8"/>
    <s v="11/2021"/>
    <s v="Work Order Addition"/>
    <n v="2"/>
    <s v="Computer Equipment"/>
    <x v="0"/>
    <x v="0"/>
  </r>
  <r>
    <n v="61772037"/>
    <n v="1"/>
    <x v="11"/>
    <n v="36"/>
    <n v="36"/>
    <n v="0"/>
    <n v="17466.66"/>
    <n v="0"/>
    <n v="17466.66"/>
    <n v="0"/>
    <n v="0"/>
    <n v="17466.66"/>
    <n v="485.19"/>
    <n v="485.19"/>
    <n v="307"/>
    <n v="1"/>
    <n v="72"/>
    <x v="8"/>
    <s v="11/2021"/>
    <s v="Work Order Addition"/>
    <n v="2"/>
    <s v="Computer Equipment"/>
    <x v="0"/>
    <x v="0"/>
  </r>
  <r>
    <n v="66194404"/>
    <n v="1"/>
    <x v="11"/>
    <n v="36"/>
    <n v="36"/>
    <n v="0"/>
    <n v="0"/>
    <n v="3407.85"/>
    <n v="3407.85"/>
    <n v="0"/>
    <n v="0"/>
    <n v="0"/>
    <n v="0"/>
    <n v="0"/>
    <n v="307"/>
    <n v="1"/>
    <n v="72"/>
    <x v="8"/>
    <s v="11/2021"/>
    <s v="Work Order Addition"/>
    <n v="2"/>
    <s v="Computer Equipment"/>
    <x v="0"/>
    <x v="0"/>
  </r>
  <r>
    <n v="66194407"/>
    <n v="1"/>
    <x v="11"/>
    <n v="36"/>
    <n v="36"/>
    <n v="0"/>
    <n v="0"/>
    <n v="5073.13"/>
    <n v="5073.13"/>
    <n v="0"/>
    <n v="0"/>
    <n v="0"/>
    <n v="0"/>
    <n v="0"/>
    <n v="307"/>
    <n v="1"/>
    <n v="72"/>
    <x v="8"/>
    <s v="11/2021"/>
    <s v="Work Order Addition"/>
    <n v="2"/>
    <s v="Computer Equipment"/>
    <x v="0"/>
    <x v="0"/>
  </r>
  <r>
    <n v="6932872"/>
    <n v="1"/>
    <x v="11"/>
    <n v="84"/>
    <n v="35"/>
    <n v="0"/>
    <n v="49249"/>
    <n v="0"/>
    <n v="49249"/>
    <n v="28238.79"/>
    <n v="0"/>
    <n v="21010.21"/>
    <n v="28839.08"/>
    <n v="600.29"/>
    <n v="310"/>
    <n v="1"/>
    <n v="76"/>
    <x v="9"/>
    <s v="11/2021"/>
    <s v="CISCO Phone System - Compass Pointe"/>
    <n v="2"/>
    <s v="CISCO Phone System - Compass Pointe - 1719"/>
    <x v="0"/>
    <x v="0"/>
  </r>
  <r>
    <n v="6932926"/>
    <n v="1"/>
    <x v="11"/>
    <n v="60"/>
    <n v="16"/>
    <n v="0"/>
    <n v="10277.67"/>
    <n v="0"/>
    <n v="10277.67"/>
    <n v="7456.31"/>
    <n v="0"/>
    <n v="2821.36"/>
    <n v="7632.65"/>
    <n v="176.34"/>
    <n v="310"/>
    <n v="1"/>
    <n v="76"/>
    <x v="9"/>
    <s v="11/2021"/>
    <s v="LifeSize modernization conference c"/>
    <n v="2"/>
    <s v="LifeSize modernization conference calling equipment - 1731"/>
    <x v="0"/>
    <x v="0"/>
  </r>
  <r>
    <n v="6933123"/>
    <n v="1"/>
    <x v="11"/>
    <n v="84"/>
    <n v="35"/>
    <n v="0"/>
    <n v="128599.6"/>
    <n v="0"/>
    <n v="128599.6"/>
    <n v="73748.92"/>
    <n v="0"/>
    <n v="54850.68"/>
    <n v="75316.08"/>
    <n v="1567.16"/>
    <n v="310"/>
    <n v="1"/>
    <n v="76"/>
    <x v="9"/>
    <s v="11/2021"/>
    <s v="CISCO Phone System - Silver Lake"/>
    <n v="2"/>
    <s v="CISCO Phone System - Silver Lake - 1718"/>
    <x v="0"/>
    <x v="0"/>
  </r>
  <r>
    <n v="6933213"/>
    <n v="1"/>
    <x v="11"/>
    <n v="60"/>
    <n v="16"/>
    <n v="0"/>
    <n v="908.01"/>
    <n v="0"/>
    <n v="908.01"/>
    <n v="658.77"/>
    <n v="0"/>
    <n v="249.24"/>
    <n v="674.35"/>
    <n v="15.58"/>
    <n v="310"/>
    <n v="1"/>
    <n v="76"/>
    <x v="9"/>
    <s v="11/2021"/>
    <s v="TV, (2) Samgung 43in Slim LED TV's"/>
    <n v="2"/>
    <s v="TV, (2) Samgung 43in Slim LED TV's - 1732"/>
    <x v="0"/>
    <x v="0"/>
  </r>
  <r>
    <n v="6933284"/>
    <n v="1"/>
    <x v="11"/>
    <n v="84"/>
    <n v="35"/>
    <n v="0"/>
    <n v="43464.36"/>
    <n v="0"/>
    <n v="43464.36"/>
    <n v="24922.720000000001"/>
    <n v="0"/>
    <n v="18541.64"/>
    <n v="25452.48"/>
    <n v="529.76"/>
    <n v="310"/>
    <n v="1"/>
    <n v="76"/>
    <x v="9"/>
    <s v="11/2021"/>
    <s v="CISCO Phone System - Energy Lane"/>
    <n v="2"/>
    <s v="CISCO Phone System - Energy Lane - 1720"/>
    <x v="0"/>
    <x v="0"/>
  </r>
  <r>
    <n v="6933319"/>
    <n v="1"/>
    <x v="11"/>
    <n v="60"/>
    <n v="19"/>
    <n v="0"/>
    <n v="644.91999999999996"/>
    <n v="0"/>
    <n v="644.91999999999996"/>
    <n v="435.18"/>
    <n v="0"/>
    <n v="209.74"/>
    <n v="446.22"/>
    <n v="11.040000000000001"/>
    <n v="310"/>
    <n v="1"/>
    <n v="76"/>
    <x v="9"/>
    <s v="11/2021"/>
    <s v="Samsung 55in Slim Direct LIT LE"/>
    <n v="2"/>
    <s v="Samsung 55in Slim Direct LIT LE - 1762"/>
    <x v="0"/>
    <x v="0"/>
  </r>
  <r>
    <n v="6933419"/>
    <n v="1"/>
    <x v="11"/>
    <n v="84"/>
    <n v="44"/>
    <n v="0"/>
    <n v="23835.5"/>
    <n v="0"/>
    <n v="23835.5"/>
    <n v="11148.81"/>
    <n v="0"/>
    <n v="12686.69"/>
    <n v="11437.14"/>
    <n v="288.33"/>
    <n v="310"/>
    <n v="1"/>
    <n v="76"/>
    <x v="9"/>
    <s v="11/2021"/>
    <s v="CISCO Phone System Consulting"/>
    <n v="2"/>
    <s v="CISCO Phone System Consulting - 1771"/>
    <x v="0"/>
    <x v="0"/>
  </r>
  <r>
    <n v="6933712"/>
    <n v="1"/>
    <x v="11"/>
    <n v="84"/>
    <n v="45"/>
    <n v="0"/>
    <n v="4095"/>
    <n v="0"/>
    <n v="4095"/>
    <n v="1866.37"/>
    <n v="0"/>
    <n v="2228.63"/>
    <n v="1915.9"/>
    <n v="49.53"/>
    <n v="310"/>
    <n v="1"/>
    <n v="76"/>
    <x v="9"/>
    <s v="11/2021"/>
    <s v="CISCO Phone System Consulting"/>
    <n v="2"/>
    <s v="CISCO Phone System Consulting - 1775"/>
    <x v="0"/>
    <x v="0"/>
  </r>
  <r>
    <n v="6933853"/>
    <n v="1"/>
    <x v="11"/>
    <n v="84"/>
    <n v="42"/>
    <n v="0"/>
    <n v="110708.62"/>
    <n v="0"/>
    <n v="110708.62"/>
    <n v="54431.76"/>
    <n v="0"/>
    <n v="56276.86"/>
    <n v="55771.69"/>
    <n v="1339.93"/>
    <n v="310"/>
    <n v="1"/>
    <n v="76"/>
    <x v="9"/>
    <s v="11/2021"/>
    <s v="CISCO Phone System Consulting"/>
    <n v="2"/>
    <s v="CISCO Phone System Consulting - 1752"/>
    <x v="0"/>
    <x v="0"/>
  </r>
  <r>
    <n v="17729237"/>
    <n v="1"/>
    <x v="11"/>
    <n v="120"/>
    <n v="113"/>
    <n v="0"/>
    <n v="-2733"/>
    <n v="0"/>
    <n v="-2733"/>
    <n v="-348.14"/>
    <n v="0"/>
    <n v="-2384.86"/>
    <n v="-369.24"/>
    <n v="-21.1"/>
    <n v="310"/>
    <n v="1"/>
    <n v="76"/>
    <x v="9"/>
    <s v="11/2021"/>
    <s v="Citrix Phone Replacement 2018"/>
    <n v="2"/>
    <s v="This is to apply the credit from a 2018 project"/>
    <x v="0"/>
    <x v="0"/>
  </r>
  <r>
    <n v="6933118"/>
    <n v="1"/>
    <x v="11"/>
    <n v="0"/>
    <n v="0"/>
    <n v="0"/>
    <n v="243970.54"/>
    <n v="0"/>
    <n v="243970.54"/>
    <n v="0"/>
    <n v="0"/>
    <n v="243970.54"/>
    <n v="0"/>
    <n v="0"/>
    <n v="326"/>
    <n v="1"/>
    <n v="65"/>
    <x v="10"/>
    <s v="11/2021"/>
    <s v="Land - SL"/>
    <n v="5"/>
    <s v="Land - SL - 12"/>
    <x v="1"/>
    <x v="0"/>
  </r>
  <r>
    <n v="6933119"/>
    <n v="1"/>
    <x v="11"/>
    <n v="0"/>
    <n v="0"/>
    <n v="0"/>
    <n v="45840.84"/>
    <n v="0"/>
    <n v="45840.84"/>
    <n v="0"/>
    <n v="0"/>
    <n v="45840.84"/>
    <n v="0"/>
    <n v="0"/>
    <n v="326"/>
    <n v="1"/>
    <n v="65"/>
    <x v="10"/>
    <s v="11/2021"/>
    <s v="LAND- CITRUS HILL,FLA. BULK PLANT S"/>
    <n v="5"/>
    <s v="LAND- CITRUS HILL,FLA. BULK PLANT SITE - 51"/>
    <x v="1"/>
    <x v="0"/>
  </r>
  <r>
    <n v="6933413"/>
    <n v="1"/>
    <x v="11"/>
    <n v="0"/>
    <n v="0"/>
    <n v="0"/>
    <n v="41020.26"/>
    <n v="0"/>
    <n v="41020.26"/>
    <n v="0"/>
    <n v="0"/>
    <n v="41020.26"/>
    <n v="0"/>
    <n v="0"/>
    <n v="326"/>
    <n v="1"/>
    <n v="65"/>
    <x v="10"/>
    <s v="11/2021"/>
    <s v="LAND - MISTY PINES LOT"/>
    <n v="5"/>
    <s v="LAND - MISTY PINES LOT - 25"/>
    <x v="1"/>
    <x v="0"/>
  </r>
  <r>
    <n v="6933845"/>
    <n v="1"/>
    <x v="11"/>
    <n v="0"/>
    <n v="0"/>
    <n v="0"/>
    <n v="94110.89"/>
    <n v="0"/>
    <n v="94110.89"/>
    <n v="0"/>
    <n v="0"/>
    <n v="94110.89"/>
    <n v="0"/>
    <n v="0"/>
    <n v="326"/>
    <n v="1"/>
    <n v="65"/>
    <x v="10"/>
    <s v="11/2021"/>
    <s v="LAND - BEAVER RUN (SALISBURY)"/>
    <n v="5"/>
    <s v="LAND - BEAVER RUN (SALISBURY) - 35"/>
    <x v="1"/>
    <x v="0"/>
  </r>
  <r>
    <n v="17743287"/>
    <n v="1"/>
    <x v="11"/>
    <n v="12"/>
    <n v="5"/>
    <n v="0"/>
    <n v="1400044.51"/>
    <n v="0"/>
    <n v="1400044.51"/>
    <n v="0"/>
    <n v="0"/>
    <n v="1400044.51"/>
    <n v="0"/>
    <n v="0"/>
    <n v="326"/>
    <n v="1"/>
    <n v="65"/>
    <x v="10"/>
    <s v="11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11"/>
    <n v="12"/>
    <n v="5"/>
    <n v="0"/>
    <n v="2207667.5"/>
    <n v="0"/>
    <n v="2207667.5"/>
    <n v="0"/>
    <n v="0"/>
    <n v="2207667.5"/>
    <n v="0"/>
    <n v="0"/>
    <n v="326"/>
    <n v="1"/>
    <n v="65"/>
    <x v="10"/>
    <s v="11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11"/>
    <n v="60"/>
    <n v="0"/>
    <n v="0"/>
    <n v="2860"/>
    <n v="0"/>
    <n v="2860"/>
    <n v="2860"/>
    <n v="0"/>
    <n v="0"/>
    <n v="2860"/>
    <n v="0"/>
    <n v="327"/>
    <n v="1"/>
    <n v="66"/>
    <x v="2"/>
    <s v="11/2021"/>
    <s v="Panic Button System"/>
    <n v="6"/>
    <s v="Panic Button System - 124"/>
    <x v="1"/>
    <x v="0"/>
  </r>
  <r>
    <n v="6932984"/>
    <n v="1"/>
    <x v="11"/>
    <n v="60"/>
    <n v="0"/>
    <n v="0"/>
    <n v="6870"/>
    <n v="0"/>
    <n v="6870"/>
    <n v="6870"/>
    <n v="0"/>
    <n v="0"/>
    <n v="6870"/>
    <n v="0"/>
    <n v="327"/>
    <n v="1"/>
    <n v="66"/>
    <x v="2"/>
    <s v="11/2021"/>
    <s v="SL AC Unit Telecom Closet"/>
    <n v="6"/>
    <s v="SL AC Unit Telecom Closet - 125"/>
    <x v="1"/>
    <x v="0"/>
  </r>
  <r>
    <n v="6932992"/>
    <n v="1"/>
    <x v="11"/>
    <n v="540"/>
    <n v="239"/>
    <n v="0"/>
    <n v="2877"/>
    <n v="0"/>
    <n v="2877"/>
    <n v="1603.62"/>
    <n v="0"/>
    <n v="1273.3800000000001"/>
    <n v="1608.95"/>
    <n v="5.33"/>
    <n v="327"/>
    <n v="1"/>
    <n v="66"/>
    <x v="2"/>
    <s v="11/2021"/>
    <s v="ALARM SYSTEM AT BEAVER RUN BUILDING"/>
    <n v="6"/>
    <s v="ALARM SYSTEM AT BEAVER RUN BUILDING - 36"/>
    <x v="1"/>
    <x v="0"/>
  </r>
  <r>
    <n v="6933004"/>
    <n v="1"/>
    <x v="11"/>
    <n v="84"/>
    <n v="0"/>
    <n v="0"/>
    <n v="1033"/>
    <n v="0"/>
    <n v="1033"/>
    <n v="1033"/>
    <n v="0"/>
    <n v="0"/>
    <n v="1033"/>
    <n v="0"/>
    <n v="327"/>
    <n v="1"/>
    <n v="66"/>
    <x v="2"/>
    <s v="11/2021"/>
    <s v="New Condensor fan motor"/>
    <n v="6"/>
    <s v="New Condensor fan motor - 82"/>
    <x v="1"/>
    <x v="0"/>
  </r>
  <r>
    <n v="6933005"/>
    <n v="1"/>
    <x v="11"/>
    <n v="540"/>
    <n v="239"/>
    <n v="0"/>
    <n v="631004.23"/>
    <n v="0"/>
    <n v="631004.23"/>
    <n v="351740.86"/>
    <n v="0"/>
    <n v="279263.37"/>
    <n v="352909.33"/>
    <n v="1168.47"/>
    <n v="327"/>
    <n v="1"/>
    <n v="66"/>
    <x v="2"/>
    <s v="11/2021"/>
    <s v="OFFICE BUILDING - BEAVER RUN"/>
    <n v="6"/>
    <s v="OFFICE BUILDING - BEAVER RUN - 37"/>
    <x v="1"/>
    <x v="0"/>
  </r>
  <r>
    <n v="6933093"/>
    <n v="1"/>
    <x v="11"/>
    <n v="120"/>
    <n v="0"/>
    <n v="0"/>
    <n v="311191.64"/>
    <n v="0"/>
    <n v="311191.64"/>
    <n v="311191.64"/>
    <n v="0"/>
    <n v="0"/>
    <n v="311191.64"/>
    <n v="0"/>
    <n v="327"/>
    <n v="1"/>
    <n v="66"/>
    <x v="2"/>
    <s v="11/2021"/>
    <s v="Silver Lake Building Renovations"/>
    <n v="6"/>
    <s v="Silver Lake Building Renovations - 88"/>
    <x v="1"/>
    <x v="0"/>
  </r>
  <r>
    <n v="6933106"/>
    <n v="1"/>
    <x v="11"/>
    <n v="120"/>
    <n v="0"/>
    <n v="0"/>
    <n v="9770"/>
    <n v="0"/>
    <n v="9770"/>
    <n v="9770"/>
    <n v="0"/>
    <n v="0"/>
    <n v="9770"/>
    <n v="0"/>
    <n v="327"/>
    <n v="1"/>
    <n v="66"/>
    <x v="2"/>
    <s v="11/2021"/>
    <s v="AC Unit for Server Room"/>
    <n v="6"/>
    <s v="AC Unit for Server Room - 112"/>
    <x v="1"/>
    <x v="0"/>
  </r>
  <r>
    <n v="6933107"/>
    <n v="1"/>
    <x v="11"/>
    <n v="60"/>
    <n v="0"/>
    <n v="0"/>
    <n v="35600"/>
    <n v="0"/>
    <n v="35600"/>
    <n v="35600"/>
    <n v="0"/>
    <n v="0"/>
    <n v="35600"/>
    <n v="0"/>
    <n v="327"/>
    <n v="1"/>
    <n v="66"/>
    <x v="2"/>
    <s v="11/2021"/>
    <s v="Beaver Run repairs"/>
    <n v="6"/>
    <s v="Beaver Run repairs - 132"/>
    <x v="1"/>
    <x v="0"/>
  </r>
  <r>
    <n v="6933108"/>
    <n v="1"/>
    <x v="11"/>
    <n v="60"/>
    <n v="0"/>
    <n v="0"/>
    <n v="11750"/>
    <n v="0"/>
    <n v="11750"/>
    <n v="11750"/>
    <n v="0"/>
    <n v="0"/>
    <n v="11750"/>
    <n v="0"/>
    <n v="327"/>
    <n v="1"/>
    <n v="66"/>
    <x v="2"/>
    <s v="11/2021"/>
    <s v="CP Alarm Security"/>
    <n v="6"/>
    <s v="CP Alarm Security - 113"/>
    <x v="1"/>
    <x v="0"/>
  </r>
  <r>
    <n v="6933112"/>
    <n v="1"/>
    <x v="11"/>
    <n v="120"/>
    <n v="0"/>
    <n v="0"/>
    <n v="30519.38"/>
    <n v="0"/>
    <n v="30519.38"/>
    <n v="30519.38"/>
    <n v="0"/>
    <n v="0"/>
    <n v="30519.38"/>
    <n v="0"/>
    <n v="327"/>
    <n v="1"/>
    <n v="66"/>
    <x v="2"/>
    <s v="11/2021"/>
    <s v="DUMPSTER ENCLOSURE"/>
    <n v="6"/>
    <s v="DUMPSTER ENCLOSURE - 29"/>
    <x v="1"/>
    <x v="0"/>
  </r>
  <r>
    <n v="6933120"/>
    <n v="1"/>
    <x v="11"/>
    <n v="120"/>
    <n v="0"/>
    <n v="0"/>
    <n v="8061"/>
    <n v="0"/>
    <n v="8061"/>
    <n v="8061"/>
    <n v="0"/>
    <n v="0"/>
    <n v="8061"/>
    <n v="0"/>
    <n v="327"/>
    <n v="1"/>
    <n v="66"/>
    <x v="2"/>
    <s v="11/2021"/>
    <s v="New Entrance Door"/>
    <n v="6"/>
    <s v="New Entrance Door - 85"/>
    <x v="1"/>
    <x v="0"/>
  </r>
  <r>
    <n v="6933256"/>
    <n v="1"/>
    <x v="11"/>
    <n v="120"/>
    <n v="0"/>
    <n v="0"/>
    <n v="7975.86"/>
    <n v="0"/>
    <n v="7975.86"/>
    <n v="7975.86"/>
    <n v="0"/>
    <n v="0"/>
    <n v="7975.86"/>
    <n v="0"/>
    <n v="327"/>
    <n v="1"/>
    <n v="66"/>
    <x v="2"/>
    <s v="11/2021"/>
    <s v="Silver Lake Building Renovations"/>
    <n v="6"/>
    <s v="Silver Lake Building Renovations - 94"/>
    <x v="1"/>
    <x v="0"/>
  </r>
  <r>
    <n v="6933271"/>
    <n v="1"/>
    <x v="11"/>
    <n v="84"/>
    <n v="0"/>
    <n v="0"/>
    <n v="2151"/>
    <n v="0"/>
    <n v="2151"/>
    <n v="2151"/>
    <n v="0"/>
    <n v="0"/>
    <n v="2151"/>
    <n v="0"/>
    <n v="327"/>
    <n v="1"/>
    <n v="66"/>
    <x v="2"/>
    <s v="11/2021"/>
    <s v="Complete fan asse,mbly"/>
    <n v="6"/>
    <s v="Complete fan asse,mbly - 83"/>
    <x v="1"/>
    <x v="0"/>
  </r>
  <r>
    <n v="6933272"/>
    <n v="1"/>
    <x v="11"/>
    <n v="60"/>
    <n v="0"/>
    <n v="0"/>
    <n v="252824.25"/>
    <n v="0"/>
    <n v="252824.25"/>
    <n v="252824.25"/>
    <n v="0"/>
    <n v="0"/>
    <n v="252824.25"/>
    <n v="0"/>
    <n v="327"/>
    <n v="1"/>
    <n v="66"/>
    <x v="2"/>
    <s v="11/2021"/>
    <s v="CP Accounting Suite Build out"/>
    <n v="6"/>
    <s v="CP Accounting Suite Build out - 115"/>
    <x v="1"/>
    <x v="0"/>
  </r>
  <r>
    <n v="6933280"/>
    <n v="1"/>
    <x v="11"/>
    <n v="480"/>
    <n v="166"/>
    <n v="0"/>
    <n v="121370"/>
    <n v="0"/>
    <n v="121370"/>
    <n v="79168.12"/>
    <n v="0"/>
    <n v="42201.88"/>
    <n v="79422.350000000006"/>
    <n v="254.23000000000002"/>
    <n v="327"/>
    <n v="1"/>
    <n v="66"/>
    <x v="2"/>
    <s v="11/2021"/>
    <s v="LAND IMPROVEMENTS - SILVER LAKE"/>
    <n v="6"/>
    <s v="LAND IMPROVEMENTS - SILVER LAKE - 42"/>
    <x v="1"/>
    <x v="0"/>
  </r>
  <r>
    <n v="6933383"/>
    <n v="1"/>
    <x v="11"/>
    <n v="120"/>
    <n v="0"/>
    <n v="0"/>
    <n v="22961.39"/>
    <n v="0"/>
    <n v="22961.39"/>
    <n v="22961.39"/>
    <n v="0"/>
    <n v="0"/>
    <n v="22961.39"/>
    <n v="0"/>
    <n v="327"/>
    <n v="1"/>
    <n v="66"/>
    <x v="2"/>
    <s v="11/2021"/>
    <s v="Silver Lake Building Renovations -"/>
    <n v="6"/>
    <s v="Silver Lake Building Renovations - Network Upgrade - 93"/>
    <x v="1"/>
    <x v="0"/>
  </r>
  <r>
    <n v="6933385"/>
    <n v="1"/>
    <x v="11"/>
    <n v="120"/>
    <n v="0"/>
    <n v="0"/>
    <n v="33011.75"/>
    <n v="0"/>
    <n v="33011.75"/>
    <n v="33011.75"/>
    <n v="0"/>
    <n v="0"/>
    <n v="33011.75"/>
    <n v="0"/>
    <n v="327"/>
    <n v="1"/>
    <n v="66"/>
    <x v="2"/>
    <s v="11/2021"/>
    <s v="SILVER LAKE PATIO"/>
    <n v="6"/>
    <s v="SILVER LAKE PATIO - 28"/>
    <x v="1"/>
    <x v="0"/>
  </r>
  <r>
    <n v="6933386"/>
    <n v="1"/>
    <x v="11"/>
    <n v="60"/>
    <n v="0"/>
    <n v="0"/>
    <n v="21000"/>
    <n v="0"/>
    <n v="21000"/>
    <n v="21000"/>
    <n v="0"/>
    <n v="0"/>
    <n v="21000"/>
    <n v="0"/>
    <n v="327"/>
    <n v="1"/>
    <n v="66"/>
    <x v="2"/>
    <s v="11/2021"/>
    <s v="SL GAS ROOFTOP UNITS"/>
    <n v="6"/>
    <s v="SL GAS ROOFTOP UNITS - 128"/>
    <x v="1"/>
    <x v="0"/>
  </r>
  <r>
    <n v="6933387"/>
    <n v="1"/>
    <x v="11"/>
    <n v="480"/>
    <n v="166"/>
    <n v="0"/>
    <n v="1444130.55"/>
    <n v="0"/>
    <n v="1444130.55"/>
    <n v="941987.74"/>
    <n v="0"/>
    <n v="502142.81"/>
    <n v="945012.7"/>
    <n v="3024.96"/>
    <n v="327"/>
    <n v="1"/>
    <n v="66"/>
    <x v="2"/>
    <s v="11/2021"/>
    <s v="STRUCTURES &amp; IMPROVEMENTS - SILVER"/>
    <n v="6"/>
    <s v="STRUCTURES &amp; IMPROVEMENTS - SILVER LAKE BLDG. - 41"/>
    <x v="1"/>
    <x v="0"/>
  </r>
  <r>
    <n v="6933523"/>
    <n v="1"/>
    <x v="11"/>
    <n v="120"/>
    <n v="0"/>
    <n v="0"/>
    <n v="8179.14"/>
    <n v="0"/>
    <n v="8179.14"/>
    <n v="8179.14"/>
    <n v="0"/>
    <n v="0"/>
    <n v="8179.14"/>
    <n v="0"/>
    <n v="327"/>
    <n v="1"/>
    <n v="66"/>
    <x v="2"/>
    <s v="11/2021"/>
    <s v="Silver Lake Building Renovations (I"/>
    <n v="6"/>
    <s v="Silver Lake Building Renovations (IT) - 101"/>
    <x v="1"/>
    <x v="0"/>
  </r>
  <r>
    <n v="6933526"/>
    <n v="1"/>
    <x v="11"/>
    <n v="480"/>
    <n v="166"/>
    <n v="0"/>
    <n v="256259"/>
    <n v="0"/>
    <n v="256259"/>
    <n v="167154.49"/>
    <n v="0"/>
    <n v="89104.51"/>
    <n v="167691.26"/>
    <n v="536.77"/>
    <n v="327"/>
    <n v="1"/>
    <n v="66"/>
    <x v="2"/>
    <s v="11/2021"/>
    <s v="TANGIBLE PERSONAL PROPERTY"/>
    <n v="6"/>
    <s v="TANGIBLE PERSONAL PROPERTY - 43"/>
    <x v="1"/>
    <x v="0"/>
  </r>
  <r>
    <n v="6933540"/>
    <n v="1"/>
    <x v="11"/>
    <n v="180"/>
    <n v="0"/>
    <n v="0"/>
    <n v="28908"/>
    <n v="0"/>
    <n v="28908"/>
    <n v="28908"/>
    <n v="0"/>
    <n v="0"/>
    <n v="28908"/>
    <n v="0"/>
    <n v="327"/>
    <n v="1"/>
    <n v="66"/>
    <x v="2"/>
    <s v="11/2021"/>
    <s v="Concrete &amp; Brick repairs-Patio, Par"/>
    <n v="6"/>
    <s v="Concrete &amp; Brick repairs-Patio, Parking lot, Handicap Ramp - 80"/>
    <x v="1"/>
    <x v="0"/>
  </r>
  <r>
    <n v="6933668"/>
    <n v="1"/>
    <x v="11"/>
    <n v="120"/>
    <n v="0"/>
    <n v="0"/>
    <n v="118513.7"/>
    <n v="0"/>
    <n v="118513.7"/>
    <n v="118513.7"/>
    <n v="0"/>
    <n v="0"/>
    <n v="118513.7"/>
    <n v="0"/>
    <n v="327"/>
    <n v="1"/>
    <n v="66"/>
    <x v="2"/>
    <s v="11/2021"/>
    <s v="Silver Lake Elect/HVAC/Heating Upgr"/>
    <n v="6"/>
    <s v="Silver Lake Elect/HVAC/Heating Upgrades - 89"/>
    <x v="1"/>
    <x v="0"/>
  </r>
  <r>
    <n v="6933670"/>
    <n v="1"/>
    <x v="11"/>
    <n v="60"/>
    <n v="0"/>
    <n v="0"/>
    <n v="56460"/>
    <n v="0"/>
    <n v="56460"/>
    <n v="56460"/>
    <n v="0"/>
    <n v="0"/>
    <n v="56460"/>
    <n v="0"/>
    <n v="327"/>
    <n v="1"/>
    <n v="66"/>
    <x v="2"/>
    <s v="11/2021"/>
    <s v="SL GAS ROOFTOP UNITS"/>
    <n v="6"/>
    <s v="SL GAS ROOFTOP UNITS - 127"/>
    <x v="1"/>
    <x v="0"/>
  </r>
  <r>
    <n v="6933672"/>
    <n v="1"/>
    <x v="11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1/2021"/>
    <s v="Silver Lake Elect/HVAC/Heating Upgr"/>
    <n v="6"/>
    <s v="Silver Lake Elect/HVAC/Heating Upgrades - 95"/>
    <x v="1"/>
    <x v="0"/>
  </r>
  <r>
    <n v="6933709"/>
    <n v="1"/>
    <x v="11"/>
    <n v="180"/>
    <n v="0"/>
    <n v="0"/>
    <n v="25615"/>
    <n v="0"/>
    <n v="25615"/>
    <n v="25615"/>
    <n v="0"/>
    <n v="0"/>
    <n v="25615"/>
    <n v="0"/>
    <n v="327"/>
    <n v="1"/>
    <n v="66"/>
    <x v="2"/>
    <s v="11/2021"/>
    <s v="Landscaping"/>
    <n v="6"/>
    <s v="Landscaping - 81"/>
    <x v="1"/>
    <x v="0"/>
  </r>
  <r>
    <n v="6933822"/>
    <n v="1"/>
    <x v="11"/>
    <n v="120"/>
    <n v="0"/>
    <n v="0"/>
    <n v="104340.12"/>
    <n v="0"/>
    <n v="104340.12"/>
    <n v="104340.12"/>
    <n v="0"/>
    <n v="0"/>
    <n v="104340.12"/>
    <n v="0"/>
    <n v="327"/>
    <n v="1"/>
    <n v="66"/>
    <x v="2"/>
    <s v="11/2021"/>
    <s v="Silver Lake Building Renovations (I"/>
    <n v="6"/>
    <s v="Silver Lake Building Renovations (IT) - 100"/>
    <x v="1"/>
    <x v="0"/>
  </r>
  <r>
    <n v="6933849"/>
    <n v="1"/>
    <x v="11"/>
    <n v="540"/>
    <n v="240"/>
    <n v="0"/>
    <n v="21364.799999999999"/>
    <n v="0"/>
    <n v="21364.799999999999"/>
    <n v="11832.5"/>
    <n v="0"/>
    <n v="9532.2999999999993"/>
    <n v="11872.22"/>
    <n v="39.72"/>
    <n v="327"/>
    <n v="1"/>
    <n v="66"/>
    <x v="2"/>
    <s v="11/2021"/>
    <s v="OFFICE BUILDING - BEAVER RUN"/>
    <n v="6"/>
    <s v="OFFICE BUILDING - BEAVER RUN - 38"/>
    <x v="1"/>
    <x v="0"/>
  </r>
  <r>
    <n v="6933971"/>
    <n v="1"/>
    <x v="11"/>
    <n v="60"/>
    <n v="0"/>
    <n v="0"/>
    <n v="9183.33"/>
    <n v="0"/>
    <n v="9183.33"/>
    <n v="9183.33"/>
    <n v="0"/>
    <n v="0"/>
    <n v="9183.33"/>
    <n v="0"/>
    <n v="327"/>
    <n v="1"/>
    <n v="66"/>
    <x v="2"/>
    <s v="11/2021"/>
    <s v="SL PLANNING CELL CONVERSION"/>
    <n v="6"/>
    <s v="SL PLANNING CELL CONVERSION - 126"/>
    <x v="1"/>
    <x v="0"/>
  </r>
  <r>
    <n v="6933972"/>
    <n v="1"/>
    <x v="11"/>
    <n v="480"/>
    <n v="177"/>
    <n v="0"/>
    <n v="244514.08"/>
    <n v="0"/>
    <n v="244514.08"/>
    <n v="154349.44"/>
    <n v="0"/>
    <n v="90164.64"/>
    <n v="154858.84"/>
    <n v="509.40000000000003"/>
    <n v="327"/>
    <n v="1"/>
    <n v="66"/>
    <x v="2"/>
    <s v="11/2021"/>
    <s v="STRUCTURES &amp; IMPROV - ADDITION TO S"/>
    <n v="6"/>
    <s v="STRUCTURES &amp; IMPROV - ADDITION TO SILVER LAKE - 20"/>
    <x v="1"/>
    <x v="0"/>
  </r>
  <r>
    <n v="6933997"/>
    <n v="1"/>
    <x v="11"/>
    <n v="120"/>
    <n v="0"/>
    <n v="0"/>
    <n v="67800"/>
    <n v="0"/>
    <n v="67800"/>
    <n v="67800"/>
    <n v="0"/>
    <n v="0"/>
    <n v="67800"/>
    <n v="0"/>
    <n v="327"/>
    <n v="1"/>
    <n v="66"/>
    <x v="2"/>
    <s v="11/2021"/>
    <s v="Heating/Air conditioning upgrade"/>
    <n v="6"/>
    <s v="Heating/Air conditioning upgrade - 74"/>
    <x v="1"/>
    <x v="0"/>
  </r>
  <r>
    <n v="6933998"/>
    <n v="1"/>
    <x v="11"/>
    <n v="84"/>
    <n v="0"/>
    <n v="0"/>
    <n v="11479"/>
    <n v="0"/>
    <n v="11479"/>
    <n v="11479"/>
    <n v="0"/>
    <n v="0"/>
    <n v="11479"/>
    <n v="0"/>
    <n v="327"/>
    <n v="1"/>
    <n v="66"/>
    <x v="2"/>
    <s v="11/2021"/>
    <s v="Installation 3Ton AC unit in Server"/>
    <n v="6"/>
    <s v="Installation 3Ton AC unit in Server Room - 84"/>
    <x v="1"/>
    <x v="0"/>
  </r>
  <r>
    <n v="6933401"/>
    <n v="1"/>
    <x v="11"/>
    <n v="120"/>
    <n v="2"/>
    <n v="0"/>
    <n v="5046.8100000000004"/>
    <n v="0"/>
    <n v="5046.8100000000004"/>
    <n v="4958.5"/>
    <n v="0"/>
    <n v="88.31"/>
    <n v="5002.66"/>
    <n v="44.160000000000004"/>
    <n v="328"/>
    <n v="1"/>
    <n v="68"/>
    <x v="4"/>
    <s v="11/2021"/>
    <s v="Compass Pointe Furniture"/>
    <n v="2"/>
    <s v="Compass Pointe Furniture - 121"/>
    <x v="1"/>
    <x v="0"/>
  </r>
  <r>
    <n v="6933402"/>
    <n v="1"/>
    <x v="11"/>
    <n v="120"/>
    <n v="3"/>
    <n v="0"/>
    <n v="609.32000000000005"/>
    <n v="0"/>
    <n v="609.32000000000005"/>
    <n v="593.36"/>
    <n v="0"/>
    <n v="15.96"/>
    <n v="598.67999999999995"/>
    <n v="5.32"/>
    <n v="328"/>
    <n v="1"/>
    <n v="68"/>
    <x v="4"/>
    <s v="11/2021"/>
    <s v="Compass Pointe Furniture"/>
    <n v="2"/>
    <s v="Compass Pointe Furniture - 122"/>
    <x v="1"/>
    <x v="0"/>
  </r>
  <r>
    <n v="2273447"/>
    <n v="1"/>
    <x v="11"/>
    <n v="60"/>
    <n v="46"/>
    <n v="0"/>
    <n v="2654.85"/>
    <n v="0"/>
    <n v="2654.85"/>
    <n v="619.5"/>
    <n v="0"/>
    <n v="2035.35"/>
    <n v="663.75"/>
    <n v="44.25"/>
    <n v="329"/>
    <n v="1"/>
    <n v="73"/>
    <x v="11"/>
    <s v="11/2021"/>
    <s v="Jeff Sylvester 2020 Ford Exp"/>
    <n v="2"/>
    <s v="Jeff Sylvester 2020 Ford Exp"/>
    <x v="1"/>
    <x v="0"/>
  </r>
  <r>
    <n v="4216702"/>
    <n v="1"/>
    <x v="11"/>
    <n v="60"/>
    <n v="47"/>
    <n v="0"/>
    <n v="2.98"/>
    <n v="0"/>
    <n v="2.98"/>
    <n v="0.65"/>
    <n v="0"/>
    <n v="2.33"/>
    <n v="0.7"/>
    <n v="0.05"/>
    <n v="329"/>
    <n v="1"/>
    <n v="73"/>
    <x v="11"/>
    <s v="11/2021"/>
    <s v="Work Order Addition"/>
    <n v="2"/>
    <s v="Vehicles - Automobiles"/>
    <x v="1"/>
    <x v="0"/>
  </r>
  <r>
    <n v="4216707"/>
    <n v="1"/>
    <x v="11"/>
    <n v="60"/>
    <n v="47"/>
    <n v="0"/>
    <n v="37783.71"/>
    <n v="0"/>
    <n v="37783.71"/>
    <n v="8186.49"/>
    <n v="0"/>
    <n v="29597.22"/>
    <n v="8816.2199999999993"/>
    <n v="629.73"/>
    <n v="329"/>
    <n v="1"/>
    <n v="73"/>
    <x v="11"/>
    <s v="11/2021"/>
    <s v="Work Order Addition"/>
    <n v="2"/>
    <s v="Vehicles - Automobiles"/>
    <x v="1"/>
    <x v="0"/>
  </r>
  <r>
    <n v="6932980"/>
    <n v="1"/>
    <x v="11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1/2021"/>
    <s v="2015 Ford Exp - J Householder"/>
    <n v="2"/>
    <s v="2015 Ford Exp - J Householder - 138"/>
    <x v="1"/>
    <x v="0"/>
  </r>
  <r>
    <n v="6932982"/>
    <n v="1"/>
    <x v="11"/>
    <n v="60"/>
    <n v="0"/>
    <n v="0"/>
    <n v="40830.839999999997"/>
    <n v="0"/>
    <n v="40830.839999999997"/>
    <n v="40830.839999999997"/>
    <n v="0"/>
    <n v="0"/>
    <n v="40830.839999999997"/>
    <n v="0"/>
    <n v="329"/>
    <n v="1"/>
    <n v="73"/>
    <x v="11"/>
    <s v="11/2021"/>
    <s v="2016 Ford E150 Truck Pesco FL Sales"/>
    <n v="2"/>
    <s v="2016 Ford E150 Truck Pesco FL Sales (AM-1648) - 159"/>
    <x v="1"/>
    <x v="0"/>
  </r>
  <r>
    <n v="6932990"/>
    <n v="1"/>
    <x v="11"/>
    <n v="60"/>
    <n v="0"/>
    <n v="0"/>
    <n v="0"/>
    <n v="0"/>
    <n v="0"/>
    <n v="0"/>
    <n v="0"/>
    <n v="0"/>
    <n v="0"/>
    <n v="0"/>
    <n v="329"/>
    <n v="1"/>
    <n v="73"/>
    <x v="11"/>
    <s v="11/2021"/>
    <s v="2016 Ford Explorer-Greg Robinson"/>
    <n v="2"/>
    <s v="2016 Ford Explorer-Greg Robinson - 155"/>
    <x v="1"/>
    <x v="0"/>
  </r>
  <r>
    <n v="6932996"/>
    <n v="1"/>
    <x v="11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1/2021"/>
    <s v="Householder Veh"/>
    <n v="2"/>
    <s v="Householder Veh - 170"/>
    <x v="1"/>
    <x v="0"/>
  </r>
  <r>
    <n v="6933260"/>
    <n v="1"/>
    <x v="11"/>
    <n v="60"/>
    <n v="0"/>
    <n v="0"/>
    <n v="38319"/>
    <n v="0"/>
    <n v="38319"/>
    <n v="38319"/>
    <n v="0"/>
    <n v="0"/>
    <n v="38319"/>
    <n v="0"/>
    <n v="329"/>
    <n v="1"/>
    <n v="73"/>
    <x v="11"/>
    <s v="11/2021"/>
    <s v="2016 Ford Explorer J. Steinmetz"/>
    <n v="2"/>
    <s v="2016 Ford Explorer J. Steinmetz - 149"/>
    <x v="1"/>
    <x v="0"/>
  </r>
  <r>
    <n v="6933263"/>
    <n v="1"/>
    <x v="11"/>
    <n v="60"/>
    <n v="0"/>
    <n v="0"/>
    <n v="42216"/>
    <n v="0"/>
    <n v="42216"/>
    <n v="42216"/>
    <n v="0"/>
    <n v="0"/>
    <n v="42216"/>
    <n v="0"/>
    <n v="329"/>
    <n v="1"/>
    <n v="73"/>
    <x v="11"/>
    <s v="11/2021"/>
    <s v="2016 Ford Explorer-Sheri Richards"/>
    <n v="2"/>
    <s v="2016 Ford Explorer-C. Martin - 153"/>
    <x v="1"/>
    <x v="0"/>
  </r>
  <r>
    <n v="6933264"/>
    <n v="1"/>
    <x v="11"/>
    <n v="60"/>
    <n v="19"/>
    <n v="0"/>
    <n v="39643"/>
    <n v="0"/>
    <n v="39643"/>
    <n v="26750.080000000002"/>
    <n v="0"/>
    <n v="12892.92"/>
    <n v="27428.65"/>
    <n v="678.57"/>
    <n v="329"/>
    <n v="1"/>
    <n v="73"/>
    <x v="11"/>
    <s v="11/2021"/>
    <s v="2018 Ford Explorer - Champe Fisher"/>
    <n v="2"/>
    <s v="2018 Ford Explorer - Bill O'Brien - 167"/>
    <x v="1"/>
    <x v="0"/>
  </r>
  <r>
    <n v="6933382"/>
    <n v="1"/>
    <x v="11"/>
    <n v="60"/>
    <n v="0"/>
    <n v="0"/>
    <n v="35342.9"/>
    <n v="0"/>
    <n v="35342.9"/>
    <n v="35342.9"/>
    <n v="0"/>
    <n v="0"/>
    <n v="35342.9"/>
    <n v="0"/>
    <n v="329"/>
    <n v="1"/>
    <n v="73"/>
    <x v="11"/>
    <s v="11/2021"/>
    <s v="2014 GMC Acadia - Bill Hancock"/>
    <n v="2"/>
    <s v="2014 GMC Acadia - Bill Hancock - 133"/>
    <x v="1"/>
    <x v="0"/>
  </r>
  <r>
    <n v="6933393"/>
    <n v="1"/>
    <x v="11"/>
    <n v="60"/>
    <n v="8"/>
    <n v="0"/>
    <n v="39832"/>
    <n v="0"/>
    <n v="39832"/>
    <n v="34521.08"/>
    <n v="0"/>
    <n v="5310.92"/>
    <n v="35184.949999999997"/>
    <n v="663.87"/>
    <n v="329"/>
    <n v="1"/>
    <n v="73"/>
    <x v="11"/>
    <s v="11/2021"/>
    <s v="2017 Ford Explorer - Tom Mahn"/>
    <n v="2"/>
    <s v="2017 Ford Explorer - Tom Mahn - 162"/>
    <x v="1"/>
    <x v="0"/>
  </r>
  <r>
    <n v="6933678"/>
    <n v="1"/>
    <x v="11"/>
    <n v="60"/>
    <n v="0"/>
    <n v="0"/>
    <n v="29995.88"/>
    <n v="0"/>
    <n v="29995.88"/>
    <n v="29995.88"/>
    <n v="0"/>
    <n v="0"/>
    <n v="29995.88"/>
    <n v="0"/>
    <n v="329"/>
    <n v="1"/>
    <n v="73"/>
    <x v="11"/>
    <s v="11/2021"/>
    <s v="2016 Ford F-150 Saftey"/>
    <n v="2"/>
    <s v="2016 Ford F-150 Saftey - 150"/>
    <x v="1"/>
    <x v="0"/>
  </r>
  <r>
    <n v="6933829"/>
    <n v="1"/>
    <x v="11"/>
    <n v="60"/>
    <n v="0"/>
    <n v="0"/>
    <n v="40961.57"/>
    <n v="0"/>
    <n v="40961.57"/>
    <n v="40961.57"/>
    <n v="0"/>
    <n v="0"/>
    <n v="40961.57"/>
    <n v="0"/>
    <n v="329"/>
    <n v="1"/>
    <n v="73"/>
    <x v="11"/>
    <s v="11/2021"/>
    <s v="2016 Ford Explorer XLT -Brian Goff"/>
    <n v="2"/>
    <s v="2016 Ford Explorer XLT -Brian Goff - 154"/>
    <x v="1"/>
    <x v="0"/>
  </r>
  <r>
    <n v="6933830"/>
    <n v="1"/>
    <x v="11"/>
    <n v="60"/>
    <n v="0"/>
    <n v="0"/>
    <n v="23867"/>
    <n v="0"/>
    <n v="23867"/>
    <n v="23867"/>
    <n v="0"/>
    <n v="0"/>
    <n v="23867"/>
    <n v="0"/>
    <n v="329"/>
    <n v="1"/>
    <n v="73"/>
    <x v="11"/>
    <s v="11/2021"/>
    <s v="2016 Ford Fusion  - HR Dept spare"/>
    <n v="2"/>
    <s v="2016 Ford Fusion  - HR Dept spare - 147"/>
    <x v="1"/>
    <x v="0"/>
  </r>
  <r>
    <n v="6934022"/>
    <n v="1"/>
    <x v="11"/>
    <n v="60"/>
    <n v="19"/>
    <n v="0"/>
    <n v="40111.449999999997"/>
    <n v="0"/>
    <n v="40111.449999999997"/>
    <n v="27066.16"/>
    <n v="0"/>
    <n v="13045.29"/>
    <n v="27752.75"/>
    <n v="686.59"/>
    <n v="329"/>
    <n v="1"/>
    <n v="73"/>
    <x v="11"/>
    <s v="11/2021"/>
    <s v="2018 Ford Explorer White - L. Orr"/>
    <n v="2"/>
    <s v="2018 Ford Explorer White - L. Orr - 178"/>
    <x v="1"/>
    <x v="0"/>
  </r>
  <r>
    <n v="6934034"/>
    <n v="1"/>
    <x v="11"/>
    <n v="60"/>
    <n v="33"/>
    <n v="0"/>
    <n v="29646.39"/>
    <n v="0"/>
    <n v="29646.39"/>
    <n v="13021.15"/>
    <n v="0"/>
    <n v="16625.240000000002"/>
    <n v="13524.95"/>
    <n v="503.8"/>
    <n v="329"/>
    <n v="1"/>
    <n v="73"/>
    <x v="11"/>
    <s v="11/2021"/>
    <s v="2017 Ford Edge Steve Baccino"/>
    <n v="2"/>
    <s v="2017 Ford Edge Steve Baccino - 175"/>
    <x v="1"/>
    <x v="0"/>
  </r>
  <r>
    <n v="6934052"/>
    <n v="1"/>
    <x v="11"/>
    <n v="60"/>
    <n v="34"/>
    <n v="0"/>
    <n v="65092"/>
    <n v="0"/>
    <n v="65092"/>
    <n v="27497.21"/>
    <n v="0"/>
    <n v="37594.79"/>
    <n v="28602.94"/>
    <n v="1105.73"/>
    <n v="329"/>
    <n v="1"/>
    <n v="73"/>
    <x v="11"/>
    <s v="11/2021"/>
    <s v="2019 Chevy Tahoe - Moriarty"/>
    <n v="2"/>
    <s v="2019 Chevy Tahoe - Moriarty - 177"/>
    <x v="1"/>
    <x v="0"/>
  </r>
  <r>
    <n v="6934061"/>
    <n v="1"/>
    <x v="11"/>
    <n v="60"/>
    <n v="14"/>
    <n v="0"/>
    <n v="6344.61"/>
    <n v="0"/>
    <n v="6344.61"/>
    <n v="6344.61"/>
    <n v="0"/>
    <n v="0"/>
    <n v="6344.61"/>
    <n v="0"/>
    <n v="329"/>
    <n v="1"/>
    <n v="73"/>
    <x v="11"/>
    <s v="11/2021"/>
    <s v="2017 Ford Edge Steve Baccino"/>
    <n v="2"/>
    <s v="2017 Ford Edge Steve Baccino - 176"/>
    <x v="1"/>
    <x v="0"/>
  </r>
  <r>
    <n v="6934081"/>
    <n v="1"/>
    <x v="11"/>
    <n v="60"/>
    <n v="30"/>
    <n v="0"/>
    <n v="44783.54"/>
    <n v="0"/>
    <n v="44783.54"/>
    <n v="21925.24"/>
    <n v="0"/>
    <n v="22858.3"/>
    <n v="22687.18"/>
    <n v="761.94"/>
    <n v="329"/>
    <n v="1"/>
    <n v="73"/>
    <x v="11"/>
    <s v="11/2021"/>
    <s v="2019 Ford Explorer XLT - Galtman"/>
    <n v="2"/>
    <s v="2019 Ford Explorer XLT - Galtman - 171"/>
    <x v="1"/>
    <x v="0"/>
  </r>
  <r>
    <n v="7003533"/>
    <n v="1"/>
    <x v="11"/>
    <n v="60"/>
    <n v="38"/>
    <n v="0"/>
    <n v="56746.98"/>
    <n v="0"/>
    <n v="56746.98"/>
    <n v="20165.41"/>
    <n v="0"/>
    <n v="36581.57"/>
    <n v="21128.080000000002"/>
    <n v="962.67000000000007"/>
    <n v="329"/>
    <n v="1"/>
    <n v="73"/>
    <x v="11"/>
    <s v="11/2021"/>
    <s v="2020 Ford Explorer - Sylvester"/>
    <n v="2"/>
    <s v="2020 Ford Explorer - Sylvester - 179"/>
    <x v="1"/>
    <x v="0"/>
  </r>
  <r>
    <n v="7004104"/>
    <n v="1"/>
    <x v="11"/>
    <n v="60"/>
    <n v="39"/>
    <n v="0"/>
    <n v="51694"/>
    <n v="0"/>
    <n v="51694"/>
    <n v="17503.37"/>
    <n v="0"/>
    <n v="34190.629999999997"/>
    <n v="18380.05"/>
    <n v="876.68000000000006"/>
    <n v="329"/>
    <n v="1"/>
    <n v="73"/>
    <x v="11"/>
    <s v="11/2021"/>
    <s v="2020 GMC Acadia - Cooper"/>
    <n v="2"/>
    <s v="2020 GMC Acadia - Cooper -180"/>
    <x v="1"/>
    <x v="0"/>
  </r>
  <r>
    <n v="17743128"/>
    <n v="1"/>
    <x v="11"/>
    <n v="60"/>
    <n v="47"/>
    <n v="0"/>
    <n v="-4001"/>
    <n v="0"/>
    <n v="-4001"/>
    <n v="-866.84"/>
    <n v="0"/>
    <n v="-3134.16"/>
    <n v="-933.52"/>
    <n v="-66.680000000000007"/>
    <n v="329"/>
    <n v="1"/>
    <n v="73"/>
    <x v="11"/>
    <s v="11/2021"/>
    <s v="Work Order Addition"/>
    <n v="2"/>
    <s v="Transportation Equipment"/>
    <x v="1"/>
    <x v="0"/>
  </r>
  <r>
    <n v="24741607"/>
    <n v="1"/>
    <x v="11"/>
    <n v="60"/>
    <n v="52"/>
    <n v="0"/>
    <n v="57296.39"/>
    <n v="0"/>
    <n v="57296.39"/>
    <n v="7585.06"/>
    <n v="0"/>
    <n v="49711.33"/>
    <n v="8541.0499999999993"/>
    <n v="955.99"/>
    <n v="329"/>
    <n v="1"/>
    <n v="73"/>
    <x v="11"/>
    <s v="11/2021"/>
    <s v="Work Order Addition"/>
    <n v="2"/>
    <s v="Vehicles - Automobiles"/>
    <x v="1"/>
    <x v="0"/>
  </r>
  <r>
    <n v="24741612"/>
    <n v="1"/>
    <x v="11"/>
    <n v="60"/>
    <n v="53"/>
    <n v="0"/>
    <n v="49943.63"/>
    <n v="0"/>
    <n v="49943.63"/>
    <n v="5826.73"/>
    <n v="0"/>
    <n v="44116.9"/>
    <n v="6659.12"/>
    <n v="832.39"/>
    <n v="329"/>
    <n v="1"/>
    <n v="73"/>
    <x v="11"/>
    <s v="11/2021"/>
    <s v="Work Order Addition"/>
    <n v="2"/>
    <s v="Vehicles - Automobiles"/>
    <x v="1"/>
    <x v="0"/>
  </r>
  <r>
    <n v="33979323"/>
    <n v="1"/>
    <x v="11"/>
    <n v="60"/>
    <n v="50"/>
    <n v="0"/>
    <n v="73022.929999999993"/>
    <n v="0"/>
    <n v="73022.929999999993"/>
    <n v="12170.5"/>
    <n v="0"/>
    <n v="60852.43"/>
    <n v="13387.55"/>
    <n v="1217.05"/>
    <n v="329"/>
    <n v="1"/>
    <n v="73"/>
    <x v="11"/>
    <s v="11/2021"/>
    <s v="Work Order Addition"/>
    <n v="2"/>
    <s v="Vehicles - Automobiles"/>
    <x v="1"/>
    <x v="0"/>
  </r>
  <r>
    <n v="34685501"/>
    <n v="1"/>
    <x v="11"/>
    <n v="60"/>
    <n v="55"/>
    <n v="0"/>
    <n v="55552.99"/>
    <n v="0"/>
    <n v="55552.99"/>
    <n v="4629.3999999999996"/>
    <n v="0"/>
    <n v="50923.59"/>
    <n v="5555.28"/>
    <n v="925.88"/>
    <n v="329"/>
    <n v="1"/>
    <n v="73"/>
    <x v="11"/>
    <s v="11/2021"/>
    <s v="Vikrant Gadgil Vehicle"/>
    <n v="2"/>
    <s v="Replace 2015 Ford Taurus VIn 1FAH2H82FG163002"/>
    <x v="1"/>
    <x v="0"/>
  </r>
  <r>
    <n v="34685504"/>
    <n v="1"/>
    <x v="11"/>
    <n v="60"/>
    <n v="55"/>
    <n v="0"/>
    <n v="40524.65"/>
    <n v="0"/>
    <n v="40524.65"/>
    <n v="3377.05"/>
    <n v="0"/>
    <n v="37147.599999999999"/>
    <n v="4052.46"/>
    <n v="675.41"/>
    <n v="329"/>
    <n v="1"/>
    <n v="73"/>
    <x v="11"/>
    <s v="11/2021"/>
    <s v="2021 GMC Acadia   Stankiewicz"/>
    <n v="2"/>
    <s v="2021 GMC Acadia   Justin Stankiewicz VIN 1GKKNMLS8MZ193910"/>
    <x v="1"/>
    <x v="0"/>
  </r>
  <r>
    <n v="56971678"/>
    <n v="1"/>
    <x v="11"/>
    <n v="60"/>
    <n v="58"/>
    <n v="0"/>
    <n v="60540.26"/>
    <n v="0"/>
    <n v="60540.26"/>
    <n v="2017.44"/>
    <n v="0"/>
    <n v="58522.82"/>
    <n v="3026.45"/>
    <n v="1009.01"/>
    <n v="329"/>
    <n v="1"/>
    <n v="73"/>
    <x v="11"/>
    <s v="11/2021"/>
    <s v="William Hughston CHRO vehicle"/>
    <n v="2"/>
    <s v="vehicle for new CHRO"/>
    <x v="1"/>
    <x v="0"/>
  </r>
  <r>
    <n v="6932995"/>
    <n v="1"/>
    <x v="11"/>
    <n v="84"/>
    <n v="44"/>
    <n v="0"/>
    <n v="8954"/>
    <n v="0"/>
    <n v="8954"/>
    <n v="4188.1400000000003"/>
    <n v="0"/>
    <n v="4765.8599999999997"/>
    <n v="4296.45"/>
    <n v="108.31"/>
    <n v="330"/>
    <n v="1"/>
    <n v="76"/>
    <x v="9"/>
    <s v="11/2021"/>
    <s v="Customer Care Cisco Phone System"/>
    <n v="2"/>
    <s v="Customer Care Cisco Phone System - 168"/>
    <x v="1"/>
    <x v="0"/>
  </r>
  <r>
    <n v="6933270"/>
    <n v="1"/>
    <x v="11"/>
    <n v="84"/>
    <n v="42"/>
    <n v="0"/>
    <n v="9456.25"/>
    <n v="0"/>
    <n v="9456.25"/>
    <n v="4728.1000000000004"/>
    <n v="0"/>
    <n v="4728.1499999999996"/>
    <n v="4840.67"/>
    <n v="112.57000000000001"/>
    <n v="330"/>
    <n v="1"/>
    <n v="76"/>
    <x v="9"/>
    <s v="11/2021"/>
    <s v="Cisco Phone Equip, (67) Microphones"/>
    <n v="2"/>
    <s v="Cisco Phone Equip, (67) Microphones &amp; (73) Headsets - 166"/>
    <x v="1"/>
    <x v="0"/>
  </r>
  <r>
    <n v="6933412"/>
    <n v="1"/>
    <x v="11"/>
    <n v="84"/>
    <n v="46"/>
    <n v="0"/>
    <n v="16375"/>
    <n v="0"/>
    <n v="16375"/>
    <n v="7267.69"/>
    <n v="0"/>
    <n v="9107.31"/>
    <n v="7465.67"/>
    <n v="197.98000000000002"/>
    <n v="330"/>
    <n v="1"/>
    <n v="76"/>
    <x v="9"/>
    <s v="11/2021"/>
    <s v="Customer Care Cisco Phone System"/>
    <n v="2"/>
    <s v="Customer Care Cisco Phone System - 169"/>
    <x v="1"/>
    <x v="0"/>
  </r>
  <r>
    <n v="6933844"/>
    <n v="1"/>
    <x v="11"/>
    <n v="84"/>
    <n v="37"/>
    <n v="0"/>
    <n v="404019.88"/>
    <n v="0"/>
    <n v="404019.88"/>
    <n v="222823.08"/>
    <n v="0"/>
    <n v="181196.79999999999"/>
    <n v="227720.29"/>
    <n v="4897.21"/>
    <n v="330"/>
    <n v="1"/>
    <n v="76"/>
    <x v="9"/>
    <s v="11/2021"/>
    <s v="Customer Care Cisco Phone System"/>
    <n v="2"/>
    <s v="Customer Care Cisco Phone System - 164"/>
    <x v="1"/>
    <x v="0"/>
  </r>
  <r>
    <n v="6933996"/>
    <n v="1"/>
    <x v="11"/>
    <n v="84"/>
    <n v="40"/>
    <n v="0"/>
    <n v="30844.91"/>
    <n v="0"/>
    <n v="30844.91"/>
    <n v="16156.84"/>
    <n v="0"/>
    <n v="14688.07"/>
    <n v="16524.04"/>
    <n v="367.2"/>
    <n v="330"/>
    <n v="1"/>
    <n v="76"/>
    <x v="9"/>
    <s v="11/2021"/>
    <s v="Customer Care Cisco Phone System"/>
    <n v="2"/>
    <s v="Customer Care Cisco Phone System - 165"/>
    <x v="1"/>
    <x v="0"/>
  </r>
  <r>
    <n v="6932986"/>
    <n v="1"/>
    <x v="12"/>
    <n v="84"/>
    <n v="31"/>
    <n v="0"/>
    <n v="164635.24"/>
    <n v="0"/>
    <n v="164635.24"/>
    <n v="102659.89"/>
    <n v="0"/>
    <n v="61975.35"/>
    <n v="104659.09"/>
    <n v="1999.2"/>
    <n v="308"/>
    <n v="1"/>
    <n v="39"/>
    <x v="0"/>
    <s v="12/2021"/>
    <s v="Utilities International - Phase 1"/>
    <n v="2"/>
    <s v="Utilities International - Phase 1 - 1579"/>
    <x v="0"/>
    <x v="0"/>
  </r>
  <r>
    <n v="6933095"/>
    <n v="1"/>
    <x v="12"/>
    <n v="84"/>
    <n v="44"/>
    <n v="0"/>
    <n v="1625"/>
    <n v="0"/>
    <n v="1625"/>
    <n v="760.25"/>
    <n v="0"/>
    <n v="864.75"/>
    <n v="779.9"/>
    <n v="19.650000000000002"/>
    <n v="308"/>
    <n v="1"/>
    <n v="39"/>
    <x v="0"/>
    <s v="12/2021"/>
    <s v="Utilities International - Phase 2"/>
    <n v="2"/>
    <s v="Utilities International - Phase 2 - 1779"/>
    <x v="0"/>
    <x v="0"/>
  </r>
  <r>
    <n v="6933388"/>
    <n v="1"/>
    <x v="12"/>
    <n v="84"/>
    <n v="43"/>
    <n v="0"/>
    <n v="-1778.34"/>
    <n v="0"/>
    <n v="-1778.34"/>
    <n v="-853.27"/>
    <n v="0"/>
    <n v="-925.07"/>
    <n v="-874.78"/>
    <n v="-21.51"/>
    <n v="308"/>
    <n v="1"/>
    <n v="39"/>
    <x v="0"/>
    <s v="12/2021"/>
    <s v="Utilities International - Phase 2"/>
    <n v="2"/>
    <s v="Utilities International - Phase 2 - 1764"/>
    <x v="0"/>
    <x v="0"/>
  </r>
  <r>
    <n v="6933673"/>
    <n v="1"/>
    <x v="12"/>
    <n v="84"/>
    <n v="41"/>
    <n v="0"/>
    <n v="1021008.31"/>
    <n v="0"/>
    <n v="1021008.31"/>
    <n v="514353.16"/>
    <n v="0"/>
    <n v="506655.15"/>
    <n v="526710.6"/>
    <n v="12357.44"/>
    <n v="308"/>
    <n v="1"/>
    <n v="39"/>
    <x v="0"/>
    <s v="12/2021"/>
    <s v="Utilities International - Phase 2"/>
    <n v="2"/>
    <s v="Utilities International - Phase 2 - 1755"/>
    <x v="0"/>
    <x v="0"/>
  </r>
  <r>
    <n v="6933825"/>
    <n v="1"/>
    <x v="12"/>
    <n v="84"/>
    <n v="42"/>
    <n v="0"/>
    <n v="261.20999999999998"/>
    <n v="0"/>
    <n v="261.20999999999998"/>
    <n v="128.46"/>
    <n v="0"/>
    <n v="132.75"/>
    <n v="131.62"/>
    <n v="3.16"/>
    <n v="308"/>
    <n v="1"/>
    <n v="39"/>
    <x v="0"/>
    <s v="12/2021"/>
    <s v="Utilities International - Phase 2"/>
    <n v="2"/>
    <s v="Utilities International - Phase 2 - 1774"/>
    <x v="0"/>
    <x v="0"/>
  </r>
  <r>
    <n v="6933826"/>
    <n v="1"/>
    <x v="12"/>
    <n v="84"/>
    <n v="46"/>
    <n v="0"/>
    <n v="1300"/>
    <n v="0"/>
    <n v="1300"/>
    <n v="577.11"/>
    <n v="0"/>
    <n v="722.89"/>
    <n v="592.82000000000005"/>
    <n v="15.71"/>
    <n v="308"/>
    <n v="1"/>
    <n v="39"/>
    <x v="0"/>
    <s v="12/2021"/>
    <s v="Utilities International - Phase 2"/>
    <n v="2"/>
    <s v="Utilities International - Phase 2 - 1790"/>
    <x v="0"/>
    <x v="0"/>
  </r>
  <r>
    <n v="6933976"/>
    <n v="1"/>
    <x v="12"/>
    <n v="84"/>
    <n v="45"/>
    <n v="0"/>
    <n v="10697.46"/>
    <n v="0"/>
    <n v="10697.46"/>
    <n v="4877.12"/>
    <n v="0"/>
    <n v="5820.34"/>
    <n v="5006.46"/>
    <n v="129.34"/>
    <n v="308"/>
    <n v="1"/>
    <n v="39"/>
    <x v="0"/>
    <s v="12/2021"/>
    <s v="Utilities International - Phase 2"/>
    <n v="2"/>
    <s v="Utilities International - Phase 2 - 1786"/>
    <x v="0"/>
    <x v="0"/>
  </r>
  <r>
    <n v="6933977"/>
    <n v="1"/>
    <x v="12"/>
    <n v="84"/>
    <n v="47"/>
    <n v="0"/>
    <n v="18074.14"/>
    <n v="0"/>
    <n v="18074.14"/>
    <n v="7808.03"/>
    <n v="0"/>
    <n v="10266.11"/>
    <n v="8026.46"/>
    <n v="218.43"/>
    <n v="308"/>
    <n v="1"/>
    <n v="39"/>
    <x v="0"/>
    <s v="12/2021"/>
    <s v="Utilities International - Phase 2"/>
    <n v="2"/>
    <s v="Utilities International - Phase 2 - 1799"/>
    <x v="0"/>
    <x v="0"/>
  </r>
  <r>
    <n v="6933983"/>
    <n v="1"/>
    <x v="12"/>
    <n v="84"/>
    <n v="48"/>
    <n v="0"/>
    <n v="1950"/>
    <n v="0"/>
    <n v="1950"/>
    <n v="819.07"/>
    <n v="0"/>
    <n v="1130.93"/>
    <n v="842.63"/>
    <n v="23.56"/>
    <n v="308"/>
    <n v="1"/>
    <n v="39"/>
    <x v="0"/>
    <s v="12/2021"/>
    <s v="Utilities International - Phase 2"/>
    <n v="2"/>
    <s v="Utilities International - Phase 2 - 1808"/>
    <x v="0"/>
    <x v="0"/>
  </r>
  <r>
    <n v="6934027"/>
    <n v="1"/>
    <x v="12"/>
    <n v="84"/>
    <n v="50"/>
    <n v="0"/>
    <n v="10393.98"/>
    <n v="0"/>
    <n v="10393.98"/>
    <n v="4117.3999999999996"/>
    <n v="0"/>
    <n v="6276.58"/>
    <n v="4242.93"/>
    <n v="125.53"/>
    <n v="308"/>
    <n v="1"/>
    <n v="39"/>
    <x v="0"/>
    <s v="12/2021"/>
    <s v="Utilities International - Phase 2"/>
    <n v="2"/>
    <s v="Utilities International - Phase 2 - 1810"/>
    <x v="0"/>
    <x v="0"/>
  </r>
  <r>
    <n v="6934066"/>
    <n v="1"/>
    <x v="12"/>
    <n v="84"/>
    <n v="52"/>
    <n v="0"/>
    <n v="3250"/>
    <n v="0"/>
    <n v="3250"/>
    <n v="1209.78"/>
    <n v="0"/>
    <n v="2040.22"/>
    <n v="1249.02"/>
    <n v="39.24"/>
    <n v="308"/>
    <n v="1"/>
    <n v="39"/>
    <x v="0"/>
    <s v="12/2021"/>
    <s v="Utilities International - Phase 2"/>
    <n v="2"/>
    <s v="Utilities International - Phase 2 - 1822"/>
    <x v="0"/>
    <x v="0"/>
  </r>
  <r>
    <n v="6934076"/>
    <n v="1"/>
    <x v="12"/>
    <n v="84"/>
    <n v="53"/>
    <n v="0"/>
    <n v="13092.33"/>
    <n v="0"/>
    <n v="13092.33"/>
    <n v="4717.01"/>
    <n v="0"/>
    <n v="8375.32"/>
    <n v="4875.03"/>
    <n v="158.02000000000001"/>
    <n v="308"/>
    <n v="1"/>
    <n v="39"/>
    <x v="0"/>
    <s v="12/2021"/>
    <s v="Utilities International - Phase 2"/>
    <n v="2"/>
    <s v="Utilities International - Phase 2 - 1824"/>
    <x v="0"/>
    <x v="0"/>
  </r>
  <r>
    <n v="6933481"/>
    <n v="1"/>
    <x v="12"/>
    <n v="60"/>
    <n v="0"/>
    <n v="0"/>
    <n v="5716.29"/>
    <n v="0"/>
    <n v="5716.29"/>
    <n v="5716.29"/>
    <n v="0"/>
    <n v="5716.29"/>
    <n v="5716.29"/>
    <n v="0"/>
    <n v="300"/>
    <n v="1"/>
    <n v="62"/>
    <x v="1"/>
    <s v="12/2021"/>
    <s v="Organizational Expense"/>
    <n v="4"/>
    <s v="Organizational Expense - 1"/>
    <x v="0"/>
    <x v="0"/>
  </r>
  <r>
    <n v="6933924"/>
    <n v="1"/>
    <x v="12"/>
    <n v="60"/>
    <n v="0"/>
    <n v="0"/>
    <n v="250"/>
    <n v="0"/>
    <n v="250"/>
    <n v="250"/>
    <n v="0"/>
    <n v="250"/>
    <n v="250"/>
    <n v="0"/>
    <n v="300"/>
    <n v="1"/>
    <n v="62"/>
    <x v="1"/>
    <s v="12/2021"/>
    <s v="Merger Expenses"/>
    <n v="4"/>
    <s v="Merger Expenses - 2"/>
    <x v="0"/>
    <x v="0"/>
  </r>
  <r>
    <n v="3775374"/>
    <n v="1"/>
    <x v="12"/>
    <n v="180"/>
    <n v="168"/>
    <n v="0"/>
    <n v="1513.52"/>
    <n v="0"/>
    <n v="1513.52"/>
    <n v="100.92"/>
    <n v="0"/>
    <n v="1412.6"/>
    <n v="109.33"/>
    <n v="8.41"/>
    <n v="301"/>
    <n v="1"/>
    <n v="66"/>
    <x v="2"/>
    <s v="12/2021"/>
    <s v="Energy Lane Warehouse Office"/>
    <n v="6"/>
    <s v="Energy Lane Warehouse Office"/>
    <x v="0"/>
    <x v="1"/>
  </r>
  <r>
    <n v="6932921"/>
    <n v="1"/>
    <x v="12"/>
    <n v="120"/>
    <n v="24"/>
    <n v="0"/>
    <n v="127874.67"/>
    <n v="0"/>
    <n v="127874.67"/>
    <n v="101704.95"/>
    <n v="0"/>
    <n v="26169.72"/>
    <n v="102795.36"/>
    <n v="1090.4100000000001"/>
    <n v="301"/>
    <n v="1"/>
    <n v="66"/>
    <x v="2"/>
    <s v="12/2021"/>
    <s v="Silver Lake Office Additions"/>
    <n v="6"/>
    <s v="Silver Lake Office Additions - 1163"/>
    <x v="0"/>
    <x v="2"/>
  </r>
  <r>
    <n v="6932947"/>
    <n v="1"/>
    <x v="12"/>
    <n v="480"/>
    <n v="437"/>
    <n v="0"/>
    <n v="3603347.56"/>
    <n v="0"/>
    <n v="3603347.56"/>
    <n v="315605.65999999997"/>
    <n v="0"/>
    <n v="3287741.9"/>
    <n v="323129.09999999998"/>
    <n v="7523.4400000000005"/>
    <n v="301"/>
    <n v="1"/>
    <n v="66"/>
    <x v="2"/>
    <s v="12/2021"/>
    <s v="Dover Stover/Energy Lane Office"/>
    <n v="6"/>
    <s v="Dover Stover/Energy Lane Office - 1748"/>
    <x v="0"/>
    <x v="1"/>
  </r>
  <r>
    <n v="6932948"/>
    <n v="1"/>
    <x v="12"/>
    <n v="480"/>
    <n v="437"/>
    <n v="0"/>
    <n v="129456.21"/>
    <n v="0"/>
    <n v="129456.21"/>
    <n v="11338.62"/>
    <n v="0"/>
    <n v="118117.59"/>
    <n v="11608.91"/>
    <n v="270.29000000000002"/>
    <n v="301"/>
    <n v="1"/>
    <n v="66"/>
    <x v="2"/>
    <s v="12/2021"/>
    <s v="Dover Stover/Energy Lane Warehouse"/>
    <n v="6"/>
    <s v="Dover Stover/Energy Lane Warehouse - 1749"/>
    <x v="0"/>
    <x v="1"/>
  </r>
  <r>
    <n v="6932951"/>
    <n v="1"/>
    <x v="12"/>
    <n v="60"/>
    <n v="0"/>
    <n v="0"/>
    <n v="8490"/>
    <n v="0"/>
    <n v="8490"/>
    <n v="8490"/>
    <n v="0"/>
    <n v="0"/>
    <n v="8490"/>
    <n v="0"/>
    <n v="301"/>
    <n v="1"/>
    <n v="66"/>
    <x v="2"/>
    <s v="12/2021"/>
    <s v="AC Unit for SL Server Room"/>
    <n v="6"/>
    <s v="AC Unit for SL Server Room - 1250"/>
    <x v="0"/>
    <x v="2"/>
  </r>
  <r>
    <n v="6932962"/>
    <n v="1"/>
    <x v="12"/>
    <n v="60"/>
    <n v="0"/>
    <n v="0"/>
    <n v="8250"/>
    <n v="0"/>
    <n v="8250"/>
    <n v="8250"/>
    <n v="0"/>
    <n v="0"/>
    <n v="8250"/>
    <n v="0"/>
    <n v="301"/>
    <n v="1"/>
    <n v="66"/>
    <x v="2"/>
    <s v="12/2021"/>
    <s v="Enhance electrical service at SL"/>
    <n v="6"/>
    <s v="Enhance electrical service at SL - 911"/>
    <x v="0"/>
    <x v="2"/>
  </r>
  <r>
    <n v="6933059"/>
    <n v="1"/>
    <x v="12"/>
    <n v="120"/>
    <n v="50"/>
    <n v="0"/>
    <n v="300663.94"/>
    <n v="0"/>
    <n v="300663.94"/>
    <n v="161450.66"/>
    <n v="0"/>
    <n v="139213.28"/>
    <n v="164234.93"/>
    <n v="2784.27"/>
    <n v="301"/>
    <n v="1"/>
    <n v="66"/>
    <x v="2"/>
    <s v="12/2021"/>
    <s v="Silver Lake 2nd Floor Renovations"/>
    <n v="6"/>
    <s v="Silver Lake 2nd Floor Renovations - 1364"/>
    <x v="0"/>
    <x v="2"/>
  </r>
  <r>
    <n v="6933067"/>
    <n v="1"/>
    <x v="12"/>
    <n v="120"/>
    <n v="34"/>
    <n v="0"/>
    <n v="8534"/>
    <n v="0"/>
    <n v="8534"/>
    <n v="6070.44"/>
    <n v="0"/>
    <n v="2463.56"/>
    <n v="6142.9"/>
    <n v="72.460000000000008"/>
    <n v="301"/>
    <n v="1"/>
    <n v="66"/>
    <x v="2"/>
    <s v="12/2021"/>
    <s v="SL Treasury AC Replacement"/>
    <n v="6"/>
    <s v="SL Treasury AC Replacement - 1210"/>
    <x v="0"/>
    <x v="2"/>
  </r>
  <r>
    <n v="6933079"/>
    <n v="1"/>
    <x v="12"/>
    <n v="480"/>
    <n v="444"/>
    <n v="0"/>
    <n v="6615.23"/>
    <n v="0"/>
    <n v="6615.23"/>
    <n v="482.9"/>
    <n v="0"/>
    <n v="6132.33"/>
    <n v="496.71"/>
    <n v="13.81"/>
    <n v="301"/>
    <n v="1"/>
    <n v="66"/>
    <x v="2"/>
    <s v="12/2021"/>
    <s v="Dover Stover/Energy Lane Office"/>
    <n v="6"/>
    <s v="Dover Stover/Energy Lane Office - 1801"/>
    <x v="0"/>
    <x v="1"/>
  </r>
  <r>
    <n v="6933083"/>
    <n v="1"/>
    <x v="12"/>
    <n v="60"/>
    <n v="0"/>
    <n v="0"/>
    <n v="2120.36"/>
    <n v="0"/>
    <n v="2120.36"/>
    <n v="2120.36"/>
    <n v="0"/>
    <n v="0"/>
    <n v="2120.36"/>
    <n v="0"/>
    <n v="301"/>
    <n v="1"/>
    <n v="66"/>
    <x v="2"/>
    <s v="12/2021"/>
    <s v="Electrical Work For Is Department"/>
    <n v="6"/>
    <s v="Electrical Work For Is Department - 404"/>
    <x v="0"/>
    <x v="1"/>
  </r>
  <r>
    <n v="6933084"/>
    <n v="1"/>
    <x v="12"/>
    <n v="60"/>
    <n v="0"/>
    <n v="0"/>
    <n v="719.88"/>
    <n v="0"/>
    <n v="719.88"/>
    <n v="719.88"/>
    <n v="0"/>
    <n v="0"/>
    <n v="719.88"/>
    <n v="0"/>
    <n v="301"/>
    <n v="1"/>
    <n v="66"/>
    <x v="2"/>
    <s v="12/2021"/>
    <s v="Enhance electrical service at SL"/>
    <n v="6"/>
    <s v="Enhance electrical service at SL - 919"/>
    <x v="0"/>
    <x v="2"/>
  </r>
  <r>
    <n v="6933195"/>
    <n v="1"/>
    <x v="12"/>
    <n v="120"/>
    <n v="77"/>
    <n v="0"/>
    <n v="44213.9"/>
    <n v="0"/>
    <n v="44213.9"/>
    <n v="15547.85"/>
    <n v="0"/>
    <n v="28666.05"/>
    <n v="15920.14"/>
    <n v="372.29"/>
    <n v="301"/>
    <n v="1"/>
    <n v="66"/>
    <x v="2"/>
    <s v="12/2021"/>
    <s v="Newark Office Architecture"/>
    <n v="6"/>
    <s v="Newark Office Architecture - 1747"/>
    <x v="0"/>
    <x v="3"/>
  </r>
  <r>
    <n v="6933196"/>
    <n v="1"/>
    <x v="12"/>
    <n v="120"/>
    <n v="80"/>
    <n v="0"/>
    <n v="4235.8900000000003"/>
    <n v="0"/>
    <n v="4235.8900000000003"/>
    <n v="1383.49"/>
    <n v="0"/>
    <n v="2852.4"/>
    <n v="1419.15"/>
    <n v="35.660000000000004"/>
    <n v="301"/>
    <n v="1"/>
    <n v="66"/>
    <x v="2"/>
    <s v="12/2021"/>
    <s v="Newark Office Architecture"/>
    <n v="6"/>
    <s v="Newark Office Architecture - 1778"/>
    <x v="0"/>
    <x v="3"/>
  </r>
  <r>
    <n v="6933228"/>
    <n v="1"/>
    <x v="12"/>
    <n v="77"/>
    <n v="0"/>
    <n v="0"/>
    <n v="7648.79"/>
    <n v="0"/>
    <n v="7648.79"/>
    <n v="7648.79"/>
    <n v="0"/>
    <n v="0"/>
    <n v="7648.79"/>
    <n v="0"/>
    <n v="301"/>
    <n v="1"/>
    <n v="66"/>
    <x v="2"/>
    <s v="12/2021"/>
    <s v="COMPASS POINTE BLDG"/>
    <n v="6"/>
    <s v="COMPASS POINTE BLDG - 1050"/>
    <x v="0"/>
    <x v="4"/>
  </r>
  <r>
    <n v="6933476"/>
    <n v="1"/>
    <x v="12"/>
    <n v="120"/>
    <n v="83"/>
    <n v="0"/>
    <n v="8160"/>
    <n v="0"/>
    <n v="8160"/>
    <n v="2460.73"/>
    <n v="0"/>
    <n v="5699.27"/>
    <n v="2529.4"/>
    <n v="68.67"/>
    <n v="301"/>
    <n v="1"/>
    <n v="66"/>
    <x v="2"/>
    <s v="12/2021"/>
    <s v="Newark Office Project Management"/>
    <n v="6"/>
    <s v="Newark Office Project Management - 1789"/>
    <x v="0"/>
    <x v="3"/>
  </r>
  <r>
    <n v="6933477"/>
    <n v="1"/>
    <x v="12"/>
    <n v="120"/>
    <n v="82"/>
    <n v="0"/>
    <n v="2720"/>
    <n v="0"/>
    <n v="2720"/>
    <n v="842.91"/>
    <n v="0"/>
    <n v="1877.09"/>
    <n v="865.8"/>
    <n v="22.89"/>
    <n v="301"/>
    <n v="1"/>
    <n v="66"/>
    <x v="2"/>
    <s v="12/2021"/>
    <s v="Newark Office Project Management"/>
    <n v="6"/>
    <s v="Newark Office Project Management - 1795"/>
    <x v="0"/>
    <x v="3"/>
  </r>
  <r>
    <n v="6933486"/>
    <n v="1"/>
    <x v="12"/>
    <n v="120"/>
    <n v="18"/>
    <n v="0"/>
    <n v="42500"/>
    <n v="0"/>
    <n v="42500"/>
    <n v="35952.730000000003"/>
    <n v="0"/>
    <n v="6547.27"/>
    <n v="36316.47"/>
    <n v="363.74"/>
    <n v="301"/>
    <n v="1"/>
    <n v="66"/>
    <x v="2"/>
    <s v="12/2021"/>
    <s v="SL Natural Gas Generator"/>
    <n v="6"/>
    <s v="SL Natural Gas Generator - 1147"/>
    <x v="0"/>
    <x v="2"/>
  </r>
  <r>
    <n v="6933497"/>
    <n v="1"/>
    <x v="12"/>
    <n v="84"/>
    <n v="0"/>
    <n v="0"/>
    <n v="15590"/>
    <n v="0"/>
    <n v="15590"/>
    <n v="15590"/>
    <n v="0"/>
    <n v="0"/>
    <n v="15590"/>
    <n v="0"/>
    <n v="301"/>
    <n v="1"/>
    <n v="66"/>
    <x v="2"/>
    <s v="12/2021"/>
    <s v="A/C for Server Room"/>
    <n v="6"/>
    <s v="A/C for Server Room - 962"/>
    <x v="0"/>
    <x v="1"/>
  </r>
  <r>
    <n v="6933501"/>
    <n v="1"/>
    <x v="12"/>
    <n v="480"/>
    <n v="438"/>
    <n v="0"/>
    <n v="-31928.82"/>
    <n v="0"/>
    <n v="-31928.82"/>
    <n v="-2729.94"/>
    <n v="0"/>
    <n v="-29198.880000000001"/>
    <n v="-2796.6"/>
    <n v="-66.66"/>
    <n v="301"/>
    <n v="1"/>
    <n v="66"/>
    <x v="2"/>
    <s v="12/2021"/>
    <s v="Dover Stover/Energy Lane Office"/>
    <n v="6"/>
    <s v="Dover Stover/Energy Lane Office - 1769"/>
    <x v="0"/>
    <x v="1"/>
  </r>
  <r>
    <n v="6933502"/>
    <n v="1"/>
    <x v="12"/>
    <n v="60"/>
    <n v="0"/>
    <n v="0"/>
    <n v="9591"/>
    <n v="0"/>
    <n v="9591"/>
    <n v="9591"/>
    <n v="0"/>
    <n v="0"/>
    <n v="9591"/>
    <n v="0"/>
    <n v="301"/>
    <n v="1"/>
    <n v="66"/>
    <x v="2"/>
    <s v="12/2021"/>
    <s v="A/C unit for Silver Lake Server roo"/>
    <n v="6"/>
    <s v="A/C unit for Silver Lake Server room - 910"/>
    <x v="0"/>
    <x v="2"/>
  </r>
  <r>
    <n v="6933554"/>
    <n v="1"/>
    <x v="12"/>
    <n v="120"/>
    <n v="71"/>
    <n v="0"/>
    <n v="8895.7000000000007"/>
    <n v="0"/>
    <n v="8895.7000000000007"/>
    <n v="3632.39"/>
    <n v="0"/>
    <n v="5263.31"/>
    <n v="3706.52"/>
    <n v="74.13"/>
    <n v="301"/>
    <n v="1"/>
    <n v="66"/>
    <x v="2"/>
    <s v="12/2021"/>
    <s v="2nd Flr HR Conference Room furnitur"/>
    <n v="6"/>
    <s v="2nd Flr HR Conference Room furniture-Also see Asset 1364 - 1721"/>
    <x v="0"/>
    <x v="1"/>
  </r>
  <r>
    <n v="6933747"/>
    <n v="1"/>
    <x v="12"/>
    <n v="60"/>
    <n v="0"/>
    <n v="0"/>
    <n v="32337.67"/>
    <n v="0"/>
    <n v="32337.67"/>
    <n v="32337.67"/>
    <n v="0"/>
    <n v="0"/>
    <n v="32337.67"/>
    <n v="0"/>
    <n v="301"/>
    <n v="1"/>
    <n v="66"/>
    <x v="2"/>
    <s v="12/2021"/>
    <s v="Renovations to Silver Lake Break ro"/>
    <n v="6"/>
    <s v="Renovations to Silver Lake Break room - 1350"/>
    <x v="0"/>
    <x v="2"/>
  </r>
  <r>
    <n v="6933761"/>
    <n v="1"/>
    <x v="12"/>
    <n v="120"/>
    <n v="27"/>
    <n v="0"/>
    <n v="-5165"/>
    <n v="0"/>
    <n v="-5165"/>
    <n v="-3977.67"/>
    <n v="0"/>
    <n v="-1187.33"/>
    <n v="-4021.65"/>
    <n v="-43.980000000000004"/>
    <n v="301"/>
    <n v="1"/>
    <n v="66"/>
    <x v="2"/>
    <s v="12/2021"/>
    <s v="Silver Lake Office Additions"/>
    <n v="6"/>
    <s v="Silver Lake Office Additions - 1169"/>
    <x v="0"/>
    <x v="2"/>
  </r>
  <r>
    <n v="6933766"/>
    <n v="1"/>
    <x v="12"/>
    <n v="120"/>
    <n v="77"/>
    <n v="0"/>
    <n v="28385.4"/>
    <n v="0"/>
    <n v="28385.4"/>
    <n v="9981.73"/>
    <n v="0"/>
    <n v="18403.669999999998"/>
    <n v="10220.74"/>
    <n v="239.01"/>
    <n v="301"/>
    <n v="1"/>
    <n v="66"/>
    <x v="2"/>
    <s v="12/2021"/>
    <s v="Newark Office Project Management"/>
    <n v="6"/>
    <s v="Newark Office Project Management - 1746"/>
    <x v="0"/>
    <x v="3"/>
  </r>
  <r>
    <n v="6933768"/>
    <n v="1"/>
    <x v="12"/>
    <n v="84"/>
    <n v="34"/>
    <n v="0"/>
    <n v="414439.25"/>
    <n v="0"/>
    <n v="414439.25"/>
    <n v="246143.17"/>
    <n v="0"/>
    <n v="168296.08"/>
    <n v="251093.05"/>
    <n v="4949.88"/>
    <n v="301"/>
    <n v="1"/>
    <n v="66"/>
    <x v="2"/>
    <s v="12/2021"/>
    <s v="Middletown Office Leasehold Improv"/>
    <n v="6"/>
    <s v="Middletown Office Leasehold Improv - 114 Sandhill Drive - 1717"/>
    <x v="0"/>
    <x v="5"/>
  </r>
  <r>
    <n v="6933787"/>
    <n v="1"/>
    <x v="12"/>
    <n v="72"/>
    <n v="0"/>
    <n v="0"/>
    <n v="20736.3"/>
    <n v="0"/>
    <n v="20736.3"/>
    <n v="20736.3"/>
    <n v="0"/>
    <n v="0"/>
    <n v="20736.3"/>
    <n v="0"/>
    <n v="301"/>
    <n v="1"/>
    <n v="66"/>
    <x v="2"/>
    <s v="12/2021"/>
    <s v="Compass Pointe Bldg"/>
    <n v="6"/>
    <s v="Compass Pointe Bldg - 1074"/>
    <x v="0"/>
    <x v="4"/>
  </r>
  <r>
    <n v="6933798"/>
    <n v="1"/>
    <x v="12"/>
    <n v="120"/>
    <n v="81"/>
    <n v="0"/>
    <n v="45749.2"/>
    <n v="0"/>
    <n v="45749.2"/>
    <n v="14559.74"/>
    <n v="0"/>
    <n v="31189.46"/>
    <n v="14944.8"/>
    <n v="385.06"/>
    <n v="301"/>
    <n v="1"/>
    <n v="66"/>
    <x v="2"/>
    <s v="12/2021"/>
    <s v="Energy Lane Courtyard"/>
    <n v="6"/>
    <s v="Energy Lane Courtyard - 1794"/>
    <x v="0"/>
    <x v="1"/>
  </r>
  <r>
    <n v="6933929"/>
    <n v="1"/>
    <x v="12"/>
    <n v="120"/>
    <n v="24"/>
    <n v="0"/>
    <n v="8851"/>
    <n v="0"/>
    <n v="8851"/>
    <n v="7039.6"/>
    <n v="0"/>
    <n v="1811.4"/>
    <n v="7115.08"/>
    <n v="75.48"/>
    <n v="301"/>
    <n v="1"/>
    <n v="66"/>
    <x v="2"/>
    <s v="12/2021"/>
    <s v="SL Natural Gas Generator"/>
    <n v="6"/>
    <s v="SL Natural Gas Generator - 1162"/>
    <x v="0"/>
    <x v="2"/>
  </r>
  <r>
    <n v="6933939"/>
    <n v="1"/>
    <x v="12"/>
    <n v="78"/>
    <n v="0"/>
    <n v="0"/>
    <n v="986"/>
    <n v="0"/>
    <n v="986"/>
    <n v="986"/>
    <n v="0"/>
    <n v="0"/>
    <n v="986"/>
    <n v="0"/>
    <n v="301"/>
    <n v="1"/>
    <n v="66"/>
    <x v="2"/>
    <s v="12/2021"/>
    <s v="COMPASS POINTE BLDG"/>
    <n v="6"/>
    <s v="COMPASS POINTE BLDG - 1045"/>
    <x v="0"/>
    <x v="4"/>
  </r>
  <r>
    <n v="6933940"/>
    <n v="1"/>
    <x v="12"/>
    <n v="480"/>
    <n v="438"/>
    <n v="0"/>
    <n v="-0.01"/>
    <n v="0"/>
    <n v="-0.01"/>
    <n v="-0.01"/>
    <n v="0"/>
    <n v="0"/>
    <n v="-0.01"/>
    <n v="0"/>
    <n v="301"/>
    <n v="1"/>
    <n v="66"/>
    <x v="2"/>
    <s v="12/2021"/>
    <s v="Dover Stover/Energy Lane Office"/>
    <n v="6"/>
    <s v="Dover Stover/Energy Lane Office - 1760"/>
    <x v="0"/>
    <x v="1"/>
  </r>
  <r>
    <n v="6933947"/>
    <n v="1"/>
    <x v="12"/>
    <n v="120"/>
    <n v="82"/>
    <n v="0"/>
    <n v="5071.68"/>
    <n v="0"/>
    <n v="5071.68"/>
    <n v="1571.68"/>
    <n v="0"/>
    <n v="3500"/>
    <n v="1614.36"/>
    <n v="42.68"/>
    <n v="301"/>
    <n v="1"/>
    <n v="66"/>
    <x v="2"/>
    <s v="12/2021"/>
    <s v="Energy Lane Courtyard"/>
    <n v="6"/>
    <s v="Energy Lane Courtyard - 1788"/>
    <x v="0"/>
    <x v="1"/>
  </r>
  <r>
    <n v="6933948"/>
    <n v="1"/>
    <x v="12"/>
    <n v="120"/>
    <n v="84"/>
    <n v="0"/>
    <n v="832"/>
    <n v="0"/>
    <n v="832"/>
    <n v="243.93"/>
    <n v="0"/>
    <n v="588.07000000000005"/>
    <n v="250.93"/>
    <n v="7"/>
    <n v="301"/>
    <n v="1"/>
    <n v="66"/>
    <x v="2"/>
    <s v="12/2021"/>
    <s v="Energy Lane Courtyard"/>
    <n v="6"/>
    <s v="Energy Lane Courtyard - 1802"/>
    <x v="0"/>
    <x v="1"/>
  </r>
  <r>
    <n v="6933955"/>
    <n v="1"/>
    <x v="12"/>
    <n v="120"/>
    <n v="25"/>
    <n v="0"/>
    <n v="66814"/>
    <n v="0"/>
    <n v="66814"/>
    <n v="52578.11"/>
    <n v="0"/>
    <n v="14235.89"/>
    <n v="53147.55"/>
    <n v="569.44000000000005"/>
    <n v="301"/>
    <n v="1"/>
    <n v="66"/>
    <x v="2"/>
    <s v="12/2021"/>
    <s v="Carrier VAV Temp Controls"/>
    <n v="6"/>
    <s v="Carrier VAV Temp Controls - 1168"/>
    <x v="0"/>
    <x v="1"/>
  </r>
  <r>
    <n v="6934012"/>
    <n v="1"/>
    <x v="12"/>
    <n v="36"/>
    <n v="2"/>
    <n v="0"/>
    <n v="50997.78"/>
    <n v="0"/>
    <n v="50997.78"/>
    <n v="48096.17"/>
    <n v="0"/>
    <n v="2901.61"/>
    <n v="49546.98"/>
    <n v="1450.81"/>
    <n v="301"/>
    <n v="1"/>
    <n v="66"/>
    <x v="2"/>
    <s v="12/2021"/>
    <s v="Compass Point Office Renov"/>
    <n v="6"/>
    <s v="Compass Point Office Renov - 1814"/>
    <x v="0"/>
    <x v="4"/>
  </r>
  <r>
    <n v="6934035"/>
    <n v="1"/>
    <x v="12"/>
    <n v="36"/>
    <n v="4"/>
    <n v="0"/>
    <n v="3759.23"/>
    <n v="0"/>
    <n v="3759.23"/>
    <n v="3331.65"/>
    <n v="0"/>
    <n v="427.58"/>
    <n v="3438.55"/>
    <n v="106.9"/>
    <n v="301"/>
    <n v="1"/>
    <n v="66"/>
    <x v="2"/>
    <s v="12/2021"/>
    <s v="Compass Point Office Renov"/>
    <n v="6"/>
    <s v="Compass Point Office Renov - 1820"/>
    <x v="0"/>
    <x v="4"/>
  </r>
  <r>
    <n v="6934039"/>
    <n v="1"/>
    <x v="12"/>
    <n v="120"/>
    <n v="90"/>
    <n v="0"/>
    <n v="4665.62"/>
    <n v="0"/>
    <n v="4665.62"/>
    <n v="1134.3599999999999"/>
    <n v="0"/>
    <n v="3531.26"/>
    <n v="1173.5999999999999"/>
    <n v="39.24"/>
    <n v="301"/>
    <n v="1"/>
    <n v="66"/>
    <x v="2"/>
    <s v="12/2021"/>
    <s v="RT113 Signage"/>
    <n v="6"/>
    <s v="RT113 Signage - 1829"/>
    <x v="0"/>
    <x v="1"/>
  </r>
  <r>
    <n v="6934041"/>
    <n v="1"/>
    <x v="12"/>
    <n v="36"/>
    <n v="2"/>
    <n v="0"/>
    <n v="11188.6"/>
    <n v="0"/>
    <n v="11188.6"/>
    <n v="10537.41"/>
    <n v="0"/>
    <n v="651.19000000000005"/>
    <n v="10863.01"/>
    <n v="325.60000000000002"/>
    <n v="301"/>
    <n v="1"/>
    <n v="66"/>
    <x v="2"/>
    <s v="12/2021"/>
    <s v="Compass Point Kitchen Renov"/>
    <n v="6"/>
    <s v="Compass Point Kitchen Renov - 1815"/>
    <x v="0"/>
    <x v="4"/>
  </r>
  <r>
    <n v="6934043"/>
    <n v="1"/>
    <x v="12"/>
    <n v="36"/>
    <n v="5"/>
    <n v="0"/>
    <n v="583.21"/>
    <n v="0"/>
    <n v="583.21"/>
    <n v="500.34"/>
    <n v="0"/>
    <n v="82.87"/>
    <n v="516.91"/>
    <n v="16.57"/>
    <n v="301"/>
    <n v="1"/>
    <n v="66"/>
    <x v="2"/>
    <s v="12/2021"/>
    <s v="Compass Point Office Renov"/>
    <n v="6"/>
    <s v="Compass Point Office Renov - 1826"/>
    <x v="0"/>
    <x v="4"/>
  </r>
  <r>
    <n v="6934046"/>
    <n v="1"/>
    <x v="12"/>
    <n v="120"/>
    <n v="96"/>
    <n v="0"/>
    <n v="-4078.65"/>
    <n v="0"/>
    <n v="-4078.65"/>
    <n v="-787.29"/>
    <n v="0"/>
    <n v="-3291.36"/>
    <n v="-821.58"/>
    <n v="-34.29"/>
    <n v="301"/>
    <n v="1"/>
    <n v="66"/>
    <x v="2"/>
    <s v="12/2021"/>
    <s v="Energy Lane Courtyard"/>
    <n v="6"/>
    <s v="Energy Lane Courtyard - 1850"/>
    <x v="0"/>
    <x v="1"/>
  </r>
  <r>
    <n v="6934048"/>
    <n v="1"/>
    <x v="12"/>
    <n v="120"/>
    <n v="89"/>
    <n v="0"/>
    <n v="20937.93"/>
    <n v="0"/>
    <n v="20937.93"/>
    <n v="5265.21"/>
    <n v="0"/>
    <n v="15672.72"/>
    <n v="5441.31"/>
    <n v="176.1"/>
    <n v="301"/>
    <n v="1"/>
    <n v="66"/>
    <x v="2"/>
    <s v="12/2021"/>
    <s v="RT113 Signage"/>
    <n v="6"/>
    <s v="RT113 Signage - 1828"/>
    <x v="0"/>
    <x v="1"/>
  </r>
  <r>
    <n v="6934071"/>
    <n v="1"/>
    <x v="12"/>
    <n v="36"/>
    <n v="3"/>
    <n v="0"/>
    <n v="20223.07"/>
    <n v="0"/>
    <n v="20223.07"/>
    <n v="18497.400000000001"/>
    <n v="0"/>
    <n v="1725.67"/>
    <n v="19072.62"/>
    <n v="575.22"/>
    <n v="301"/>
    <n v="1"/>
    <n v="66"/>
    <x v="2"/>
    <s v="12/2021"/>
    <s v="Compass Point Office Renov"/>
    <n v="6"/>
    <s v="Compass Point Office Renov - 1819"/>
    <x v="0"/>
    <x v="4"/>
  </r>
  <r>
    <n v="6934074"/>
    <n v="1"/>
    <x v="12"/>
    <n v="480"/>
    <n v="456"/>
    <n v="0"/>
    <n v="-1918.1"/>
    <n v="0"/>
    <n v="-1918.1"/>
    <n v="-91.98"/>
    <n v="0"/>
    <n v="-1826.12"/>
    <n v="-95.98"/>
    <n v="-4"/>
    <n v="301"/>
    <n v="1"/>
    <n v="66"/>
    <x v="2"/>
    <s v="12/2021"/>
    <s v="Dover Stover/Energy Lane Office"/>
    <n v="6"/>
    <s v="Dover Stover/Energy Lane Office - 1849"/>
    <x v="0"/>
    <x v="1"/>
  </r>
  <r>
    <n v="7003661"/>
    <n v="1"/>
    <x v="12"/>
    <n v="120"/>
    <n v="99"/>
    <n v="0"/>
    <n v="12534.17"/>
    <n v="0"/>
    <n v="12534.17"/>
    <n v="2105.91"/>
    <n v="0"/>
    <n v="10428.26"/>
    <n v="2211.25"/>
    <n v="105.34"/>
    <n v="301"/>
    <n v="1"/>
    <n v="66"/>
    <x v="2"/>
    <s v="12/2021"/>
    <s v="Energy Lane Warehouse Office"/>
    <n v="6"/>
    <s v="Energy Lane Warehouse Office for Bldg Mgr (share w/DE Div) - 1850"/>
    <x v="0"/>
    <x v="1"/>
  </r>
  <r>
    <n v="6933472"/>
    <n v="1"/>
    <x v="12"/>
    <n v="120"/>
    <n v="77"/>
    <n v="0"/>
    <n v="421491.92"/>
    <n v="0"/>
    <n v="421491.92"/>
    <n v="148217.32999999999"/>
    <n v="0"/>
    <n v="273274.59000000003"/>
    <n v="151766.35"/>
    <n v="3549.02"/>
    <n v="302"/>
    <n v="1"/>
    <n v="67"/>
    <x v="3"/>
    <s v="12/2021"/>
    <s v="Newark Office Construction"/>
    <n v="6"/>
    <s v="Newark Office Construction - 1750"/>
    <x v="0"/>
    <x v="3"/>
  </r>
  <r>
    <n v="1624201"/>
    <n v="1"/>
    <x v="12"/>
    <n v="120"/>
    <n v="104"/>
    <n v="0"/>
    <n v="56999.24"/>
    <n v="0"/>
    <n v="56999.24"/>
    <n v="6084.61"/>
    <n v="0"/>
    <n v="50914.63"/>
    <n v="6574.17"/>
    <n v="489.56"/>
    <n v="303"/>
    <n v="1"/>
    <n v="68"/>
    <x v="4"/>
    <s v="12/2021"/>
    <s v="Satellite Office Srv Repl"/>
    <n v="2"/>
    <s v="Satellite Office Srv Repl"/>
    <x v="0"/>
    <x v="0"/>
  </r>
  <r>
    <n v="3775369"/>
    <n v="1"/>
    <x v="12"/>
    <n v="120"/>
    <n v="109"/>
    <n v="0"/>
    <n v="64000"/>
    <n v="0"/>
    <n v="64000"/>
    <n v="5866.63"/>
    <n v="0"/>
    <n v="58133.37"/>
    <n v="6399.96"/>
    <n v="533.33000000000004"/>
    <n v="303"/>
    <n v="1"/>
    <n v="68"/>
    <x v="4"/>
    <s v="12/2021"/>
    <s v="Energy Lane Acct Workstation"/>
    <n v="2"/>
    <s v="Energy Lane Acct Workstation"/>
    <x v="0"/>
    <x v="0"/>
  </r>
  <r>
    <n v="6932897"/>
    <n v="1"/>
    <x v="12"/>
    <n v="84"/>
    <n v="32"/>
    <n v="0"/>
    <n v="4165.5"/>
    <n v="0"/>
    <n v="4165.5"/>
    <n v="2578.66"/>
    <n v="0"/>
    <n v="1586.84"/>
    <n v="2628.25"/>
    <n v="49.59"/>
    <n v="303"/>
    <n v="1"/>
    <n v="68"/>
    <x v="4"/>
    <s v="12/2021"/>
    <s v="Phones, (12) Cisco IP phones 8851"/>
    <n v="2"/>
    <s v="Phones, (12) Cisco IP phones 8851 - 1580"/>
    <x v="0"/>
    <x v="0"/>
  </r>
  <r>
    <n v="6932927"/>
    <n v="1"/>
    <x v="12"/>
    <n v="120"/>
    <n v="77"/>
    <n v="0"/>
    <n v="127887.5"/>
    <n v="0"/>
    <n v="127887.5"/>
    <n v="44971.55"/>
    <n v="0"/>
    <n v="82915.95"/>
    <n v="46048.38"/>
    <n v="1076.83"/>
    <n v="303"/>
    <n v="1"/>
    <n v="68"/>
    <x v="4"/>
    <s v="12/2021"/>
    <s v="Newark Office Furniture"/>
    <n v="2"/>
    <s v="Newark Office Furniture - 1754"/>
    <x v="0"/>
    <x v="0"/>
  </r>
  <r>
    <n v="6932928"/>
    <n v="1"/>
    <x v="12"/>
    <n v="120"/>
    <n v="78"/>
    <n v="0"/>
    <n v="25577.5"/>
    <n v="0"/>
    <n v="25577.5"/>
    <n v="8780.67"/>
    <n v="0"/>
    <n v="16796.830000000002"/>
    <n v="8996.01"/>
    <n v="215.34"/>
    <n v="303"/>
    <n v="1"/>
    <n v="68"/>
    <x v="4"/>
    <s v="12/2021"/>
    <s v="Newark Office Furniture"/>
    <n v="2"/>
    <s v="Newark Office Furniture - 1765"/>
    <x v="0"/>
    <x v="0"/>
  </r>
  <r>
    <n v="6932960"/>
    <n v="1"/>
    <x v="12"/>
    <n v="120"/>
    <n v="78"/>
    <n v="0"/>
    <n v="-18529.939999999999"/>
    <n v="0"/>
    <n v="-18529.939999999999"/>
    <n v="-6361.34"/>
    <n v="0"/>
    <n v="-12168.6"/>
    <n v="-6517.35"/>
    <n v="-156.01"/>
    <n v="303"/>
    <n v="1"/>
    <n v="68"/>
    <x v="4"/>
    <s v="12/2021"/>
    <s v="Energy Lane FFE"/>
    <n v="2"/>
    <s v="Energy Lane FFE - 1768"/>
    <x v="0"/>
    <x v="0"/>
  </r>
  <r>
    <n v="6933042"/>
    <n v="1"/>
    <x v="12"/>
    <n v="120"/>
    <n v="32"/>
    <n v="0"/>
    <n v="14658"/>
    <n v="0"/>
    <n v="14658"/>
    <n v="10672.56"/>
    <n v="0"/>
    <n v="3985.44"/>
    <n v="10797.11"/>
    <n v="124.55"/>
    <n v="303"/>
    <n v="1"/>
    <n v="68"/>
    <x v="4"/>
    <s v="12/2021"/>
    <s v="Replace SL Sidewalks"/>
    <n v="2"/>
    <s v="Replace SL Sidewalks - 1198"/>
    <x v="0"/>
    <x v="0"/>
  </r>
  <r>
    <n v="6933054"/>
    <n v="1"/>
    <x v="12"/>
    <n v="84"/>
    <n v="21"/>
    <n v="0"/>
    <n v="4718.75"/>
    <n v="0"/>
    <n v="4718.75"/>
    <n v="3539.08"/>
    <n v="0"/>
    <n v="1179.67"/>
    <n v="3595.25"/>
    <n v="56.17"/>
    <n v="303"/>
    <n v="1"/>
    <n v="68"/>
    <x v="4"/>
    <s v="12/2021"/>
    <s v="Soundmasking system furniture for 2"/>
    <n v="2"/>
    <s v="Soundmasking system furniture for 2nd flr SL - 1363"/>
    <x v="0"/>
    <x v="0"/>
  </r>
  <r>
    <n v="6933062"/>
    <n v="1"/>
    <x v="12"/>
    <n v="120"/>
    <n v="79"/>
    <n v="0"/>
    <n v="14930.5"/>
    <n v="0"/>
    <n v="14930.5"/>
    <n v="5000.95"/>
    <n v="0"/>
    <n v="9929.5499999999993"/>
    <n v="5126.6400000000003"/>
    <n v="125.69"/>
    <n v="303"/>
    <n v="1"/>
    <n v="68"/>
    <x v="4"/>
    <s v="12/2021"/>
    <s v="Newark Office Furniture"/>
    <n v="2"/>
    <s v="Newark Office Furniture - 1773"/>
    <x v="0"/>
    <x v="0"/>
  </r>
  <r>
    <n v="6933199"/>
    <n v="1"/>
    <x v="12"/>
    <n v="120"/>
    <n v="80"/>
    <n v="0"/>
    <n v="5814"/>
    <n v="0"/>
    <n v="5814"/>
    <n v="1898.86"/>
    <n v="0"/>
    <n v="3915.14"/>
    <n v="1947.8"/>
    <n v="48.94"/>
    <n v="303"/>
    <n v="1"/>
    <n v="68"/>
    <x v="4"/>
    <s v="12/2021"/>
    <s v="Newark Office Furniture"/>
    <n v="2"/>
    <s v="Newark Office Furniture - 1780"/>
    <x v="0"/>
    <x v="0"/>
  </r>
  <r>
    <n v="6933200"/>
    <n v="1"/>
    <x v="12"/>
    <n v="120"/>
    <n v="84"/>
    <n v="0"/>
    <n v="2548.48"/>
    <n v="0"/>
    <n v="2548.48"/>
    <n v="747.16"/>
    <n v="0"/>
    <n v="1801.32"/>
    <n v="768.6"/>
    <n v="21.44"/>
    <n v="303"/>
    <n v="1"/>
    <n v="68"/>
    <x v="4"/>
    <s v="12/2021"/>
    <s v="Newark Office Furniture"/>
    <n v="2"/>
    <s v="Newark Office Furniture - 1804"/>
    <x v="0"/>
    <x v="0"/>
  </r>
  <r>
    <n v="6933226"/>
    <n v="1"/>
    <x v="12"/>
    <n v="120"/>
    <n v="17"/>
    <n v="0"/>
    <n v="8659.32"/>
    <n v="0"/>
    <n v="8659.32"/>
    <n v="7398.52"/>
    <n v="0"/>
    <n v="1260.8"/>
    <n v="7472.68"/>
    <n v="74.16"/>
    <n v="303"/>
    <n v="1"/>
    <n v="68"/>
    <x v="4"/>
    <s v="12/2021"/>
    <s v="7 Filing Cabinets"/>
    <n v="2"/>
    <s v="7 Filing Cabinets - 1156"/>
    <x v="0"/>
    <x v="0"/>
  </r>
  <r>
    <n v="6933336"/>
    <n v="1"/>
    <x v="12"/>
    <n v="120"/>
    <n v="32"/>
    <n v="0"/>
    <n v="19609"/>
    <n v="0"/>
    <n v="19609"/>
    <n v="14277.35"/>
    <n v="0"/>
    <n v="5331.65"/>
    <n v="14443.96"/>
    <n v="166.61"/>
    <n v="303"/>
    <n v="1"/>
    <n v="68"/>
    <x v="4"/>
    <s v="12/2021"/>
    <s v="Patio Replacement"/>
    <n v="2"/>
    <s v="Patio Replacement - 1199"/>
    <x v="0"/>
    <x v="0"/>
  </r>
  <r>
    <n v="6933374"/>
    <n v="1"/>
    <x v="12"/>
    <n v="84"/>
    <n v="24"/>
    <n v="0"/>
    <n v="17937.05"/>
    <n v="0"/>
    <n v="17937.05"/>
    <n v="12692.97"/>
    <n v="0"/>
    <n v="5244.08"/>
    <n v="12911.47"/>
    <n v="218.5"/>
    <n v="303"/>
    <n v="1"/>
    <n v="68"/>
    <x v="4"/>
    <s v="12/2021"/>
    <s v="Cambridge Noise Masking Sound Syste"/>
    <n v="2"/>
    <s v="Cambridge Noise Masking Sound System - 1481"/>
    <x v="0"/>
    <x v="0"/>
  </r>
  <r>
    <n v="6933473"/>
    <n v="1"/>
    <x v="12"/>
    <n v="120"/>
    <n v="77"/>
    <n v="0"/>
    <n v="102310"/>
    <n v="0"/>
    <n v="102310"/>
    <n v="35977.199999999997"/>
    <n v="0"/>
    <n v="66332.800000000003"/>
    <n v="36838.660000000003"/>
    <n v="861.46"/>
    <n v="303"/>
    <n v="1"/>
    <n v="68"/>
    <x v="4"/>
    <s v="12/2021"/>
    <s v="Newark Office Furniture"/>
    <n v="2"/>
    <s v="Newark Office Furniture - 1751"/>
    <x v="0"/>
    <x v="0"/>
  </r>
  <r>
    <n v="6933478"/>
    <n v="1"/>
    <x v="12"/>
    <n v="120"/>
    <n v="17"/>
    <n v="0"/>
    <n v="17269.23"/>
    <n v="0"/>
    <n v="17269.23"/>
    <n v="14754.82"/>
    <n v="0"/>
    <n v="2514.41"/>
    <n v="14902.73"/>
    <n v="147.91"/>
    <n v="303"/>
    <n v="1"/>
    <n v="68"/>
    <x v="4"/>
    <s v="12/2021"/>
    <s v="Office Furniture-Sergio Garrillos"/>
    <n v="2"/>
    <s v="Office Furniture-Sergio Garrillos - 1130"/>
    <x v="0"/>
    <x v="0"/>
  </r>
  <r>
    <n v="6933505"/>
    <n v="1"/>
    <x v="12"/>
    <n v="120"/>
    <n v="8"/>
    <n v="0"/>
    <n v="14149.18"/>
    <n v="0"/>
    <n v="14149.18"/>
    <n v="13170.98"/>
    <n v="0"/>
    <n v="978.2"/>
    <n v="13293.26"/>
    <n v="122.28"/>
    <n v="303"/>
    <n v="1"/>
    <n v="68"/>
    <x v="4"/>
    <s v="12/2021"/>
    <s v="Compass Pointe Office Furn"/>
    <n v="2"/>
    <s v="Compass Pointe Office Furn - 1160"/>
    <x v="0"/>
    <x v="0"/>
  </r>
  <r>
    <n v="6933649"/>
    <n v="1"/>
    <x v="12"/>
    <n v="84"/>
    <n v="23"/>
    <n v="0"/>
    <n v="8664.94"/>
    <n v="0"/>
    <n v="8664.94"/>
    <n v="6292.38"/>
    <n v="0"/>
    <n v="2372.56"/>
    <n v="6395.53"/>
    <n v="103.15"/>
    <n v="303"/>
    <n v="1"/>
    <n v="68"/>
    <x v="4"/>
    <s v="12/2021"/>
    <s v="Breakroom &amp; Atruim Furniture at Sil"/>
    <n v="2"/>
    <s v="Breakroom &amp; Atruim Furniture at Silver Lake - 1442"/>
    <x v="0"/>
    <x v="0"/>
  </r>
  <r>
    <n v="6933653"/>
    <n v="1"/>
    <x v="12"/>
    <n v="120"/>
    <n v="84"/>
    <n v="0"/>
    <n v="-16938.03"/>
    <n v="0"/>
    <n v="-16938.03"/>
    <n v="-4966.28"/>
    <n v="0"/>
    <n v="-11971.75"/>
    <n v="-5108.8"/>
    <n v="-142.52000000000001"/>
    <n v="303"/>
    <n v="1"/>
    <n v="68"/>
    <x v="4"/>
    <s v="12/2021"/>
    <s v="Energy Lane FFE"/>
    <n v="2"/>
    <s v="Energy Lane FFE - 1803"/>
    <x v="0"/>
    <x v="0"/>
  </r>
  <r>
    <n v="6933657"/>
    <n v="1"/>
    <x v="12"/>
    <n v="60"/>
    <n v="3"/>
    <n v="0"/>
    <n v="12438"/>
    <n v="0"/>
    <n v="12438"/>
    <n v="11787.83"/>
    <n v="0"/>
    <n v="650.16999999999996"/>
    <n v="12004.55"/>
    <n v="216.72"/>
    <n v="303"/>
    <n v="1"/>
    <n v="68"/>
    <x v="4"/>
    <s v="12/2021"/>
    <s v="Cambridge Noise Masking Syst at Com"/>
    <n v="2"/>
    <s v="Cambridge Noise Masking Syst at Compass Pointe - 1523"/>
    <x v="0"/>
    <x v="0"/>
  </r>
  <r>
    <n v="6933765"/>
    <n v="1"/>
    <x v="12"/>
    <n v="120"/>
    <n v="81"/>
    <n v="0"/>
    <n v="11534.5"/>
    <n v="0"/>
    <n v="11534.5"/>
    <n v="3670.81"/>
    <n v="0"/>
    <n v="7863.69"/>
    <n v="3767.89"/>
    <n v="97.08"/>
    <n v="303"/>
    <n v="1"/>
    <n v="68"/>
    <x v="4"/>
    <s v="12/2021"/>
    <s v="Newark Office Furniture"/>
    <n v="2"/>
    <s v="Newark Office Furniture - 1785"/>
    <x v="0"/>
    <x v="0"/>
  </r>
  <r>
    <n v="6933854"/>
    <n v="1"/>
    <x v="12"/>
    <n v="84"/>
    <n v="32"/>
    <n v="0"/>
    <n v="82147.13"/>
    <n v="0"/>
    <n v="82147.13"/>
    <n v="50852.959999999999"/>
    <n v="0"/>
    <n v="31294.17"/>
    <n v="51830.9"/>
    <n v="977.94"/>
    <n v="303"/>
    <n v="1"/>
    <n v="68"/>
    <x v="4"/>
    <s v="12/2021"/>
    <s v="CISCO phone system equip at Energy"/>
    <n v="2"/>
    <s v="CISCO phone system equip at Energy Lane - 1581"/>
    <x v="0"/>
    <x v="0"/>
  </r>
  <r>
    <n v="6933922"/>
    <n v="1"/>
    <x v="12"/>
    <n v="120"/>
    <n v="83"/>
    <n v="0"/>
    <n v="10999"/>
    <n v="0"/>
    <n v="10999"/>
    <n v="3316.83"/>
    <n v="0"/>
    <n v="7682.17"/>
    <n v="3409.39"/>
    <n v="92.56"/>
    <n v="303"/>
    <n v="1"/>
    <n v="68"/>
    <x v="4"/>
    <s v="12/2021"/>
    <s v="Newark Office Furniture"/>
    <n v="2"/>
    <s v="Newark Office Furniture - 1796"/>
    <x v="0"/>
    <x v="0"/>
  </r>
  <r>
    <n v="6933941"/>
    <n v="1"/>
    <x v="12"/>
    <n v="120"/>
    <n v="78"/>
    <n v="0"/>
    <n v="31928.82"/>
    <n v="0"/>
    <n v="31928.82"/>
    <n v="10961.19"/>
    <n v="0"/>
    <n v="20967.63"/>
    <n v="11230.01"/>
    <n v="268.82"/>
    <n v="303"/>
    <n v="1"/>
    <n v="68"/>
    <x v="4"/>
    <s v="12/2021"/>
    <s v="Dover Stover/Energy Lane Office"/>
    <n v="2"/>
    <s v="Dover Stover/Energy Lane Office - 1770"/>
    <x v="0"/>
    <x v="0"/>
  </r>
  <r>
    <n v="6933949"/>
    <n v="1"/>
    <x v="12"/>
    <n v="120"/>
    <n v="77"/>
    <n v="0"/>
    <n v="388964.21"/>
    <n v="0"/>
    <n v="388964.21"/>
    <n v="136778.94"/>
    <n v="0"/>
    <n v="252185.27"/>
    <n v="140054.07"/>
    <n v="3275.13"/>
    <n v="303"/>
    <n v="1"/>
    <n v="68"/>
    <x v="4"/>
    <s v="12/2021"/>
    <s v="Energy Lane FFE"/>
    <n v="2"/>
    <s v="Energy Lane FFE - 1753"/>
    <x v="0"/>
    <x v="0"/>
  </r>
  <r>
    <n v="6934015"/>
    <n v="1"/>
    <x v="12"/>
    <n v="120"/>
    <n v="90"/>
    <n v="0"/>
    <n v="4385.91"/>
    <n v="0"/>
    <n v="4385.91"/>
    <n v="1066.26"/>
    <n v="0"/>
    <n v="3319.65"/>
    <n v="1103.1400000000001"/>
    <n v="36.880000000000003"/>
    <n v="303"/>
    <n v="1"/>
    <n v="68"/>
    <x v="4"/>
    <s v="12/2021"/>
    <s v="Energy Lane FFE"/>
    <n v="2"/>
    <s v="Energy Lane FFE - 1831"/>
    <x v="0"/>
    <x v="0"/>
  </r>
  <r>
    <n v="6934016"/>
    <n v="1"/>
    <x v="12"/>
    <n v="120"/>
    <n v="96"/>
    <n v="0"/>
    <n v="7252.01"/>
    <n v="0"/>
    <n v="7252.01"/>
    <n v="1399.97"/>
    <n v="0"/>
    <n v="5852.04"/>
    <n v="1460.93"/>
    <n v="60.96"/>
    <n v="303"/>
    <n v="1"/>
    <n v="68"/>
    <x v="4"/>
    <s v="12/2021"/>
    <s v="Energy Lane FFE"/>
    <n v="2"/>
    <s v="Energy Lane FFE - 1851"/>
    <x v="0"/>
    <x v="0"/>
  </r>
  <r>
    <n v="6934037"/>
    <n v="1"/>
    <x v="12"/>
    <n v="120"/>
    <n v="93"/>
    <n v="0"/>
    <n v="29532.95"/>
    <n v="0"/>
    <n v="29532.95"/>
    <n v="6440.59"/>
    <n v="0"/>
    <n v="23092.36"/>
    <n v="6688.89"/>
    <n v="248.3"/>
    <n v="303"/>
    <n v="1"/>
    <n v="68"/>
    <x v="4"/>
    <s v="12/2021"/>
    <s v="Energy Lane FFE"/>
    <n v="2"/>
    <s v="Energy Lane FFE - 1841"/>
    <x v="0"/>
    <x v="0"/>
  </r>
  <r>
    <n v="6934038"/>
    <n v="1"/>
    <x v="12"/>
    <n v="120"/>
    <n v="94"/>
    <n v="0"/>
    <n v="4824.55"/>
    <n v="0"/>
    <n v="4824.55"/>
    <n v="1011.87"/>
    <n v="0"/>
    <n v="3812.68"/>
    <n v="1052.43"/>
    <n v="40.56"/>
    <n v="303"/>
    <n v="1"/>
    <n v="68"/>
    <x v="4"/>
    <s v="12/2021"/>
    <s v="Energy Lane FFE"/>
    <n v="2"/>
    <s v="Energy Lane FFE - 1843"/>
    <x v="0"/>
    <x v="0"/>
  </r>
  <r>
    <n v="6934047"/>
    <n v="1"/>
    <x v="12"/>
    <n v="120"/>
    <n v="86"/>
    <n v="0"/>
    <n v="3574"/>
    <n v="0"/>
    <n v="3574"/>
    <n v="988.29"/>
    <n v="0"/>
    <n v="2585.71"/>
    <n v="1018.36"/>
    <n v="30.07"/>
    <n v="303"/>
    <n v="1"/>
    <n v="68"/>
    <x v="4"/>
    <s v="12/2021"/>
    <s v="Newark Office Furniture"/>
    <n v="2"/>
    <s v="Newark Office Furniture - 1812"/>
    <x v="0"/>
    <x v="0"/>
  </r>
  <r>
    <n v="17729244"/>
    <n v="1"/>
    <x v="12"/>
    <n v="120"/>
    <n v="112"/>
    <n v="0"/>
    <n v="89857.74"/>
    <n v="0"/>
    <n v="89857.74"/>
    <n v="5778.79"/>
    <n v="0"/>
    <n v="84078.95"/>
    <n v="6529.49"/>
    <n v="750.7"/>
    <n v="303"/>
    <n v="1"/>
    <n v="68"/>
    <x v="4"/>
    <s v="12/2021"/>
    <s v="CU20240111   COLO Firewall Replacem"/>
    <n v="2"/>
    <s v="CU20240111   COLO Firewall Replacement"/>
    <x v="0"/>
    <x v="0"/>
  </r>
  <r>
    <n v="17729247"/>
    <n v="1"/>
    <x v="12"/>
    <n v="120"/>
    <n v="112"/>
    <n v="0"/>
    <n v="30573.07"/>
    <n v="0"/>
    <n v="30573.07"/>
    <n v="2038.24"/>
    <n v="0"/>
    <n v="28534.83"/>
    <n v="2293.02"/>
    <n v="254.78"/>
    <n v="303"/>
    <n v="1"/>
    <n v="68"/>
    <x v="4"/>
    <s v="12/2021"/>
    <s v="CU20240112   Failed Equip Remote Si"/>
    <n v="2"/>
    <s v="CU20240112   Failed Equip Remote Sites"/>
    <x v="0"/>
    <x v="0"/>
  </r>
  <r>
    <n v="2272871"/>
    <n v="1"/>
    <x v="12"/>
    <n v="60"/>
    <n v="45"/>
    <n v="0"/>
    <n v="11884.06"/>
    <n v="0"/>
    <n v="11884.06"/>
    <n v="2971.05"/>
    <n v="0"/>
    <n v="8913.01"/>
    <n v="3169.12"/>
    <n v="198.07"/>
    <n v="304"/>
    <n v="1"/>
    <n v="69"/>
    <x v="5"/>
    <s v="12/2021"/>
    <s v="Computer Purchase 01"/>
    <n v="2"/>
    <s v="Computer Purchase 01"/>
    <x v="0"/>
    <x v="0"/>
  </r>
  <r>
    <n v="2272876"/>
    <n v="1"/>
    <x v="12"/>
    <n v="60"/>
    <n v="46"/>
    <n v="0"/>
    <n v="115992.24"/>
    <n v="0"/>
    <n v="115992.24"/>
    <n v="21103"/>
    <n v="0"/>
    <n v="94889.24"/>
    <n v="23165.81"/>
    <n v="2062.81"/>
    <n v="304"/>
    <n v="1"/>
    <n v="69"/>
    <x v="5"/>
    <s v="12/2021"/>
    <s v="CU20240114 - Computer Purchase 02"/>
    <n v="2"/>
    <s v="CU20240114 - Computer Purchase 02"/>
    <x v="0"/>
    <x v="0"/>
  </r>
  <r>
    <n v="6932890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4"/>
    <x v="0"/>
    <x v="0"/>
  </r>
  <r>
    <n v="6932891"/>
    <n v="1"/>
    <x v="12"/>
    <n v="60"/>
    <n v="9"/>
    <n v="0"/>
    <n v="886.59"/>
    <n v="0"/>
    <n v="886.59"/>
    <n v="748.85"/>
    <n v="0"/>
    <n v="137.74"/>
    <n v="764.15"/>
    <n v="15.3"/>
    <n v="304"/>
    <n v="1"/>
    <n v="69"/>
    <x v="5"/>
    <s v="12/2021"/>
    <s v="Laptop, (1) Dell E5470 Lattitude"/>
    <n v="2"/>
    <s v="Laptop, (1) Dell E5470 Lattitude - 1622"/>
    <x v="0"/>
    <x v="0"/>
  </r>
  <r>
    <n v="6932892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7"/>
    <x v="0"/>
    <x v="0"/>
  </r>
  <r>
    <n v="6932893"/>
    <n v="1"/>
    <x v="12"/>
    <n v="60"/>
    <n v="9"/>
    <n v="0"/>
    <n v="853.55"/>
    <n v="0"/>
    <n v="853.55"/>
    <n v="720.94"/>
    <n v="0"/>
    <n v="132.61000000000001"/>
    <n v="735.67"/>
    <n v="14.73"/>
    <n v="304"/>
    <n v="1"/>
    <n v="69"/>
    <x v="5"/>
    <s v="12/2021"/>
    <s v="Laptop, (1) Dell E5470 Lattitude"/>
    <n v="2"/>
    <s v="Laptop, (1) Dell E5470 Lattitude - 1642"/>
    <x v="0"/>
    <x v="0"/>
  </r>
  <r>
    <n v="6932901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6"/>
    <x v="0"/>
    <x v="0"/>
  </r>
  <r>
    <n v="6932906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8"/>
    <x v="0"/>
    <x v="0"/>
  </r>
  <r>
    <n v="6932918"/>
    <n v="1"/>
    <x v="12"/>
    <n v="60"/>
    <n v="24"/>
    <n v="0"/>
    <n v="1560"/>
    <n v="0"/>
    <n v="1560"/>
    <n v="921.48"/>
    <n v="0"/>
    <n v="638.52"/>
    <n v="948.09"/>
    <n v="26.61"/>
    <n v="304"/>
    <n v="1"/>
    <n v="69"/>
    <x v="5"/>
    <s v="12/2021"/>
    <s v="Network Upgrades"/>
    <n v="2"/>
    <s v="Network Upgrades - 1805"/>
    <x v="0"/>
    <x v="0"/>
  </r>
  <r>
    <n v="6932923"/>
    <n v="1"/>
    <x v="12"/>
    <n v="60"/>
    <n v="12"/>
    <n v="0"/>
    <n v="16104"/>
    <n v="0"/>
    <n v="16104"/>
    <n v="12779.34"/>
    <n v="0"/>
    <n v="3324.66"/>
    <n v="13056.39"/>
    <n v="277.05"/>
    <n v="304"/>
    <n v="1"/>
    <n v="69"/>
    <x v="5"/>
    <s v="12/2021"/>
    <s v="Laptops, (10) Dell CTO 7480"/>
    <n v="2"/>
    <s v="Laptops, (10) Dell CTO 7480 - 1726"/>
    <x v="0"/>
    <x v="0"/>
  </r>
  <r>
    <n v="6932924"/>
    <n v="1"/>
    <x v="12"/>
    <n v="60"/>
    <n v="15"/>
    <n v="0"/>
    <n v="6524.82"/>
    <n v="0"/>
    <n v="6524.82"/>
    <n v="4845.6499999999996"/>
    <n v="0"/>
    <n v="1679.17"/>
    <n v="4957.59"/>
    <n v="111.94"/>
    <n v="304"/>
    <n v="1"/>
    <n v="69"/>
    <x v="5"/>
    <s v="12/2021"/>
    <s v="Laptops, (4) Dell CTO 7480"/>
    <n v="2"/>
    <s v="Laptops, (4) Dell CTO 7480 - 1739"/>
    <x v="0"/>
    <x v="0"/>
  </r>
  <r>
    <n v="6932931"/>
    <n v="1"/>
    <x v="12"/>
    <n v="60"/>
    <n v="9"/>
    <n v="0"/>
    <n v="1095.8"/>
    <n v="0"/>
    <n v="1095.8"/>
    <n v="925.57"/>
    <n v="0"/>
    <n v="170.23"/>
    <n v="944.48"/>
    <n v="18.91"/>
    <n v="304"/>
    <n v="1"/>
    <n v="69"/>
    <x v="5"/>
    <s v="12/2021"/>
    <s v="PC, (1) Dell Opti 5040 desktop comp"/>
    <n v="2"/>
    <s v="PC, (1) Dell Opti 5040 desktop computer - 1661"/>
    <x v="0"/>
    <x v="0"/>
  </r>
  <r>
    <n v="6932933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49"/>
    <x v="0"/>
    <x v="0"/>
  </r>
  <r>
    <n v="6932934"/>
    <n v="1"/>
    <x v="12"/>
    <n v="60"/>
    <n v="9"/>
    <n v="0"/>
    <n v="1184.1600000000001"/>
    <n v="0"/>
    <n v="1184.1600000000001"/>
    <n v="1000.17"/>
    <n v="0"/>
    <n v="183.99"/>
    <n v="1020.61"/>
    <n v="20.440000000000001"/>
    <n v="304"/>
    <n v="1"/>
    <n v="69"/>
    <x v="5"/>
    <s v="12/2021"/>
    <s v="PC, (1) Dell Opti 5040 desktop comp"/>
    <n v="2"/>
    <s v="PC, (1) Dell Opti 5040 desktop computer - 1667"/>
    <x v="0"/>
    <x v="0"/>
  </r>
  <r>
    <n v="6932935"/>
    <n v="1"/>
    <x v="12"/>
    <n v="60"/>
    <n v="9"/>
    <n v="0"/>
    <n v="1184.1500000000001"/>
    <n v="0"/>
    <n v="1184.1500000000001"/>
    <n v="1000.17"/>
    <n v="0"/>
    <n v="183.98"/>
    <n v="1020.61"/>
    <n v="20.440000000000001"/>
    <n v="304"/>
    <n v="1"/>
    <n v="69"/>
    <x v="5"/>
    <s v="12/2021"/>
    <s v="PC, (1) Dell Opti 5040 desktop comp"/>
    <n v="2"/>
    <s v="PC, (1) Dell Opti 5040 desktop computer - 1670"/>
    <x v="0"/>
    <x v="0"/>
  </r>
  <r>
    <n v="6932938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54"/>
    <x v="0"/>
    <x v="0"/>
  </r>
  <r>
    <n v="6932939"/>
    <n v="1"/>
    <x v="12"/>
    <n v="60"/>
    <n v="9"/>
    <n v="0"/>
    <n v="155"/>
    <n v="0"/>
    <n v="155"/>
    <n v="130.93"/>
    <n v="0"/>
    <n v="24.07"/>
    <n v="133.6"/>
    <n v="2.67"/>
    <n v="304"/>
    <n v="1"/>
    <n v="69"/>
    <x v="5"/>
    <s v="12/2021"/>
    <s v="Monitor, (1) Dell P2217 22 inch"/>
    <n v="2"/>
    <s v="Monitor, (1) Dell P2217 22 inch - 1591"/>
    <x v="0"/>
    <x v="0"/>
  </r>
  <r>
    <n v="6932940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7"/>
    <x v="0"/>
    <x v="0"/>
  </r>
  <r>
    <n v="6932949"/>
    <n v="1"/>
    <x v="12"/>
    <n v="60"/>
    <n v="10"/>
    <n v="0"/>
    <n v="1160.28"/>
    <n v="0"/>
    <n v="1160.28"/>
    <n v="960.23"/>
    <n v="0"/>
    <n v="200.05"/>
    <n v="980.24"/>
    <n v="20.010000000000002"/>
    <n v="304"/>
    <n v="1"/>
    <n v="69"/>
    <x v="5"/>
    <s v="12/2021"/>
    <s v="(4) Dell Docking station WD15 w/180"/>
    <n v="2"/>
    <s v="(4) Dell Docking station WD15 w/180w adapter - 1708"/>
    <x v="0"/>
    <x v="0"/>
  </r>
  <r>
    <n v="6932953"/>
    <n v="1"/>
    <x v="12"/>
    <n v="60"/>
    <n v="15"/>
    <n v="0"/>
    <n v="5413.56"/>
    <n v="0"/>
    <n v="5413.56"/>
    <n v="4020.36"/>
    <n v="0"/>
    <n v="1393.2"/>
    <n v="4113.24"/>
    <n v="92.88"/>
    <n v="304"/>
    <n v="1"/>
    <n v="69"/>
    <x v="5"/>
    <s v="12/2021"/>
    <s v="Computer Purchase 2017-03 in 2018"/>
    <n v="2"/>
    <s v="Computer Purchase 2017-03 in 2018 - 1734"/>
    <x v="0"/>
    <x v="0"/>
  </r>
  <r>
    <n v="6932958"/>
    <n v="1"/>
    <x v="12"/>
    <n v="60"/>
    <n v="24"/>
    <n v="0"/>
    <n v="106797.91"/>
    <n v="0"/>
    <n v="106797.91"/>
    <n v="63085.27"/>
    <n v="0"/>
    <n v="43712.639999999999"/>
    <n v="64906.63"/>
    <n v="1821.3600000000001"/>
    <n v="304"/>
    <n v="1"/>
    <n v="69"/>
    <x v="5"/>
    <s v="12/2021"/>
    <s v="Computer Purchases"/>
    <n v="2"/>
    <s v="Computer Purchases - 1806"/>
    <x v="0"/>
    <x v="0"/>
  </r>
  <r>
    <n v="6932961"/>
    <n v="1"/>
    <x v="12"/>
    <n v="60"/>
    <n v="15"/>
    <n v="0"/>
    <n v="45505.36"/>
    <n v="0"/>
    <n v="45505.36"/>
    <n v="33794.43"/>
    <n v="0"/>
    <n v="11710.93"/>
    <n v="34575.160000000003"/>
    <n v="780.73"/>
    <n v="304"/>
    <n v="1"/>
    <n v="69"/>
    <x v="5"/>
    <s v="12/2021"/>
    <s v="Energy Lane Network Firewall"/>
    <n v="2"/>
    <s v="Energy Lane Network Firewall - 1733"/>
    <x v="0"/>
    <x v="0"/>
  </r>
  <r>
    <n v="6932968"/>
    <n v="1"/>
    <x v="12"/>
    <n v="60"/>
    <n v="14"/>
    <n v="0"/>
    <n v="3162.52"/>
    <n v="0"/>
    <n v="3162.52"/>
    <n v="2402.25"/>
    <n v="0"/>
    <n v="760.27"/>
    <n v="2456.5500000000002"/>
    <n v="54.300000000000004"/>
    <n v="304"/>
    <n v="1"/>
    <n v="69"/>
    <x v="5"/>
    <s v="12/2021"/>
    <s v="CISCO CAT WS-C2960X-48FPS-L Network"/>
    <n v="2"/>
    <s v="CISCO CAT WS-C2960X-48FPS-L Network refresh project - 1728"/>
    <x v="0"/>
    <x v="0"/>
  </r>
  <r>
    <n v="6932969"/>
    <n v="1"/>
    <x v="12"/>
    <n v="60"/>
    <n v="17"/>
    <n v="0"/>
    <n v="39420.15"/>
    <n v="0"/>
    <n v="39420.15"/>
    <n v="27940.82"/>
    <n v="0"/>
    <n v="11479.33"/>
    <n v="28616.07"/>
    <n v="675.25"/>
    <n v="304"/>
    <n v="1"/>
    <n v="69"/>
    <x v="5"/>
    <s v="12/2021"/>
    <s v="CISCO CAT WS-C2960X-48FPS-L Network"/>
    <n v="2"/>
    <s v="CISCO CAT WS-C2960X-48FPS-L Network refresh project - 1756"/>
    <x v="0"/>
    <x v="0"/>
  </r>
  <r>
    <n v="6933007"/>
    <n v="1"/>
    <x v="12"/>
    <n v="60"/>
    <n v="14"/>
    <n v="0"/>
    <n v="16200"/>
    <n v="0"/>
    <n v="16200"/>
    <n v="12305.42"/>
    <n v="0"/>
    <n v="3894.58"/>
    <n v="12583.6"/>
    <n v="278.18"/>
    <n v="304"/>
    <n v="1"/>
    <n v="69"/>
    <x v="5"/>
    <s v="12/2021"/>
    <s v="Citrix Netscaler VPX 100 Load Balan"/>
    <n v="2"/>
    <s v="Citrix Netscaler VPX 100 Load Balancer - 1730"/>
    <x v="0"/>
    <x v="0"/>
  </r>
  <r>
    <n v="6933021"/>
    <n v="1"/>
    <x v="12"/>
    <n v="60"/>
    <n v="9"/>
    <n v="0"/>
    <n v="947.81"/>
    <n v="0"/>
    <n v="947.81"/>
    <n v="800.54"/>
    <n v="0"/>
    <n v="147.27000000000001"/>
    <n v="816.9"/>
    <n v="16.36"/>
    <n v="304"/>
    <n v="1"/>
    <n v="69"/>
    <x v="5"/>
    <s v="12/2021"/>
    <s v="Laptop, (1) Dell E5470 Lattitude"/>
    <n v="2"/>
    <s v="Laptop, (1) Dell E5470 Lattitude - 1608"/>
    <x v="0"/>
    <x v="0"/>
  </r>
  <r>
    <n v="6933023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8"/>
    <x v="0"/>
    <x v="0"/>
  </r>
  <r>
    <n v="6933024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9"/>
    <x v="0"/>
    <x v="0"/>
  </r>
  <r>
    <n v="6933025"/>
    <n v="1"/>
    <x v="12"/>
    <n v="60"/>
    <n v="9"/>
    <n v="0"/>
    <n v="853.55"/>
    <n v="0"/>
    <n v="853.55"/>
    <n v="720.94"/>
    <n v="0"/>
    <n v="132.61000000000001"/>
    <n v="735.67"/>
    <n v="14.73"/>
    <n v="304"/>
    <n v="1"/>
    <n v="69"/>
    <x v="5"/>
    <s v="12/2021"/>
    <s v="Laptop, (1) Dell E5470 Lattitude"/>
    <n v="2"/>
    <s v="Laptop, (1) Dell E5470 Lattitude - 1641"/>
    <x v="0"/>
    <x v="0"/>
  </r>
  <r>
    <n v="6933026"/>
    <n v="1"/>
    <x v="12"/>
    <n v="60"/>
    <n v="9"/>
    <n v="0"/>
    <n v="966.99"/>
    <n v="0"/>
    <n v="966.99"/>
    <n v="816.74"/>
    <n v="0"/>
    <n v="150.25"/>
    <n v="833.43"/>
    <n v="16.690000000000001"/>
    <n v="304"/>
    <n v="1"/>
    <n v="69"/>
    <x v="5"/>
    <s v="12/2021"/>
    <s v="Laptop, (1) Dell E5470 Lattitude"/>
    <n v="2"/>
    <s v="Laptop, (1) Dell E5470 Lattitude - 1659"/>
    <x v="0"/>
    <x v="0"/>
  </r>
  <r>
    <n v="6933032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600"/>
    <x v="0"/>
    <x v="0"/>
  </r>
  <r>
    <n v="6933033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7"/>
    <x v="0"/>
    <x v="0"/>
  </r>
  <r>
    <n v="6933038"/>
    <n v="1"/>
    <x v="12"/>
    <n v="60"/>
    <n v="9"/>
    <n v="0"/>
    <n v="1377.55"/>
    <n v="0"/>
    <n v="1377.55"/>
    <n v="1163.56"/>
    <n v="0"/>
    <n v="213.99"/>
    <n v="1187.3399999999999"/>
    <n v="23.78"/>
    <n v="304"/>
    <n v="1"/>
    <n v="69"/>
    <x v="5"/>
    <s v="12/2021"/>
    <s v="Laptop, (1) Dell E7270 Lattitude"/>
    <n v="2"/>
    <s v="Laptop, (1) Dell E7270 Lattitude - 1603"/>
    <x v="0"/>
    <x v="0"/>
  </r>
  <r>
    <n v="6933039"/>
    <n v="1"/>
    <x v="12"/>
    <n v="60"/>
    <n v="9"/>
    <n v="0"/>
    <n v="1377.55"/>
    <n v="0"/>
    <n v="1377.55"/>
    <n v="1163.56"/>
    <n v="0"/>
    <n v="213.99"/>
    <n v="1187.3399999999999"/>
    <n v="23.78"/>
    <n v="304"/>
    <n v="1"/>
    <n v="69"/>
    <x v="5"/>
    <s v="12/2021"/>
    <s v="Laptop, (1) Dell E7270 Lattitude"/>
    <n v="2"/>
    <s v="Laptop, (1) Dell E7270 Lattitude - 1604"/>
    <x v="0"/>
    <x v="0"/>
  </r>
  <r>
    <n v="6933040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2"/>
    <x v="0"/>
    <x v="0"/>
  </r>
  <r>
    <n v="6933045"/>
    <n v="1"/>
    <x v="12"/>
    <n v="60"/>
    <n v="15"/>
    <n v="0"/>
    <n v="930"/>
    <n v="0"/>
    <n v="930"/>
    <n v="690.68"/>
    <n v="0"/>
    <n v="239.32"/>
    <n v="706.63"/>
    <n v="15.950000000000001"/>
    <n v="304"/>
    <n v="1"/>
    <n v="69"/>
    <x v="5"/>
    <s v="12/2021"/>
    <s v="Monitor, (6) Dell P2217 22 inch"/>
    <n v="2"/>
    <s v="Monitor, (6) Dell P2217 22 inch - 1735"/>
    <x v="0"/>
    <x v="0"/>
  </r>
  <r>
    <n v="6933048"/>
    <n v="1"/>
    <x v="12"/>
    <n v="60"/>
    <n v="10"/>
    <n v="0"/>
    <n v="1425.56"/>
    <n v="0"/>
    <n v="1425.56"/>
    <n v="1179.8"/>
    <n v="0"/>
    <n v="245.76"/>
    <n v="1204.3800000000001"/>
    <n v="24.580000000000002"/>
    <n v="304"/>
    <n v="1"/>
    <n v="69"/>
    <x v="5"/>
    <s v="12/2021"/>
    <s v="Monitor, (8) Dell P2217 22 inch"/>
    <n v="2"/>
    <s v="Monitor, (8) Dell P2217 22 inch - 1707"/>
    <x v="0"/>
    <x v="0"/>
  </r>
  <r>
    <n v="6933064"/>
    <n v="1"/>
    <x v="12"/>
    <n v="60"/>
    <n v="10"/>
    <n v="0"/>
    <n v="75707.360000000001"/>
    <n v="0"/>
    <n v="75707.360000000001"/>
    <n v="62809.41"/>
    <n v="0"/>
    <n v="12897.95"/>
    <n v="64099.21"/>
    <n v="1289.8"/>
    <n v="304"/>
    <n v="1"/>
    <n v="69"/>
    <x v="5"/>
    <s v="12/2021"/>
    <s v="Middletown Office IT Equipment - 11"/>
    <n v="2"/>
    <s v="Middletown Office IT Equipment - 114 Sandhill Drive - 1713"/>
    <x v="0"/>
    <x v="0"/>
  </r>
  <r>
    <n v="6933065"/>
    <n v="1"/>
    <x v="12"/>
    <n v="60"/>
    <n v="10"/>
    <n v="0"/>
    <n v="1940.15"/>
    <n v="0"/>
    <n v="1940.15"/>
    <n v="1616.8"/>
    <n v="0"/>
    <n v="323.35000000000002"/>
    <n v="1649.14"/>
    <n v="32.340000000000003"/>
    <n v="304"/>
    <n v="1"/>
    <n v="69"/>
    <x v="5"/>
    <s v="12/2021"/>
    <s v="Middletown Office Telephone system"/>
    <n v="2"/>
    <s v="Middletown Office Telephone system - 114 Sandhill Drive - 1715"/>
    <x v="0"/>
    <x v="0"/>
  </r>
  <r>
    <n v="6933070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47"/>
    <x v="0"/>
    <x v="0"/>
  </r>
  <r>
    <n v="6933071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50"/>
    <x v="0"/>
    <x v="0"/>
  </r>
  <r>
    <n v="6933124"/>
    <n v="1"/>
    <x v="12"/>
    <n v="60"/>
    <n v="10"/>
    <n v="0"/>
    <n v="1669.99"/>
    <n v="0"/>
    <n v="1669.99"/>
    <n v="1382.04"/>
    <n v="0"/>
    <n v="287.95"/>
    <n v="1410.84"/>
    <n v="28.8"/>
    <n v="304"/>
    <n v="1"/>
    <n v="69"/>
    <x v="5"/>
    <s v="12/2021"/>
    <s v="CISCO Smartnet 24x7x4 -iRouter refr"/>
    <n v="2"/>
    <s v="CISCO Smartnet 24x7x4 -iRouter refresh - 1702"/>
    <x v="0"/>
    <x v="0"/>
  </r>
  <r>
    <n v="6933149"/>
    <n v="1"/>
    <x v="12"/>
    <n v="60"/>
    <n v="9"/>
    <n v="0"/>
    <n v="947.81"/>
    <n v="0"/>
    <n v="947.81"/>
    <n v="800.54"/>
    <n v="0"/>
    <n v="147.27000000000001"/>
    <n v="816.9"/>
    <n v="16.36"/>
    <n v="304"/>
    <n v="1"/>
    <n v="69"/>
    <x v="5"/>
    <s v="12/2021"/>
    <s v="Laptop, (1) Dell E5470 Lattitude"/>
    <n v="2"/>
    <s v="Laptop, (1) Dell E5470 Lattitude - 1611"/>
    <x v="0"/>
    <x v="0"/>
  </r>
  <r>
    <n v="6933150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3"/>
    <x v="0"/>
    <x v="0"/>
  </r>
  <r>
    <n v="6933151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45"/>
    <x v="0"/>
    <x v="0"/>
  </r>
  <r>
    <n v="6933157"/>
    <n v="1"/>
    <x v="12"/>
    <n v="60"/>
    <n v="15"/>
    <n v="0"/>
    <n v="3024.56"/>
    <n v="0"/>
    <n v="3024.56"/>
    <n v="2246.14"/>
    <n v="0"/>
    <n v="778.42"/>
    <n v="2298.0300000000002"/>
    <n v="51.89"/>
    <n v="304"/>
    <n v="1"/>
    <n v="69"/>
    <x v="5"/>
    <s v="12/2021"/>
    <s v="PC, (3) Dell CTO 5050 Desktop compu"/>
    <n v="2"/>
    <s v="PC, (3) Dell CTO 5050 Desktop computers - 1740"/>
    <x v="0"/>
    <x v="0"/>
  </r>
  <r>
    <n v="6933163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9"/>
    <x v="0"/>
    <x v="0"/>
  </r>
  <r>
    <n v="6933164"/>
    <n v="1"/>
    <x v="12"/>
    <n v="60"/>
    <n v="9"/>
    <n v="0"/>
    <n v="285.64999999999998"/>
    <n v="0"/>
    <n v="285.64999999999998"/>
    <n v="241.25"/>
    <n v="0"/>
    <n v="44.4"/>
    <n v="246.18"/>
    <n v="4.93"/>
    <n v="304"/>
    <n v="1"/>
    <n v="69"/>
    <x v="5"/>
    <s v="12/2021"/>
    <s v="Printer, (1) HP Color LJ Pro M452DN"/>
    <n v="2"/>
    <s v="Printer, (1) HP Color LJ Pro M452DN - 1682"/>
    <x v="0"/>
    <x v="0"/>
  </r>
  <r>
    <n v="6933168"/>
    <n v="1"/>
    <x v="12"/>
    <n v="60"/>
    <n v="9"/>
    <n v="0"/>
    <n v="1377.55"/>
    <n v="0"/>
    <n v="1377.55"/>
    <n v="1163.56"/>
    <n v="0"/>
    <n v="213.99"/>
    <n v="1187.3399999999999"/>
    <n v="23.78"/>
    <n v="304"/>
    <n v="1"/>
    <n v="69"/>
    <x v="5"/>
    <s v="12/2021"/>
    <s v="Laptop, (1) Dell E7270 Lattitude"/>
    <n v="2"/>
    <s v="Laptop, (1) Dell E7270 Lattitude - 1602"/>
    <x v="0"/>
    <x v="0"/>
  </r>
  <r>
    <n v="6933169"/>
    <n v="1"/>
    <x v="12"/>
    <n v="60"/>
    <n v="9"/>
    <n v="0"/>
    <n v="217.52"/>
    <n v="0"/>
    <n v="217.52"/>
    <n v="183.73"/>
    <n v="0"/>
    <n v="33.79"/>
    <n v="187.48"/>
    <n v="3.75"/>
    <n v="304"/>
    <n v="1"/>
    <n v="69"/>
    <x v="5"/>
    <s v="12/2021"/>
    <s v="Monitor, (1) Dell P2217 22 inch"/>
    <n v="2"/>
    <s v="Monitor, (1) Dell P2217 22 inch - 1658"/>
    <x v="0"/>
    <x v="0"/>
  </r>
  <r>
    <n v="6933170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2"/>
    <x v="0"/>
    <x v="0"/>
  </r>
  <r>
    <n v="6933171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5"/>
    <x v="0"/>
    <x v="0"/>
  </r>
  <r>
    <n v="6933173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6"/>
    <x v="0"/>
    <x v="0"/>
  </r>
  <r>
    <n v="6933174"/>
    <n v="1"/>
    <x v="12"/>
    <n v="60"/>
    <n v="15"/>
    <n v="0"/>
    <n v="1550"/>
    <n v="0"/>
    <n v="1550"/>
    <n v="1151.08"/>
    <n v="0"/>
    <n v="398.92"/>
    <n v="1177.67"/>
    <n v="26.59"/>
    <n v="304"/>
    <n v="1"/>
    <n v="69"/>
    <x v="5"/>
    <s v="12/2021"/>
    <s v="Monitor, (10) Dell P2217 22 inch"/>
    <n v="2"/>
    <s v="Monitor, (10) Dell P2217 22 inch - 1736"/>
    <x v="0"/>
    <x v="0"/>
  </r>
  <r>
    <n v="6933175"/>
    <n v="1"/>
    <x v="12"/>
    <n v="60"/>
    <n v="15"/>
    <n v="0"/>
    <n v="2480"/>
    <n v="0"/>
    <n v="2480"/>
    <n v="1841.78"/>
    <n v="0"/>
    <n v="638.22"/>
    <n v="1884.33"/>
    <n v="42.550000000000004"/>
    <n v="304"/>
    <n v="1"/>
    <n v="69"/>
    <x v="5"/>
    <s v="12/2021"/>
    <s v="Monitor, (16) Dell P2217 22 inch"/>
    <n v="2"/>
    <s v="Monitor, (16) Dell P2217 22 inch - 1737"/>
    <x v="0"/>
    <x v="0"/>
  </r>
  <r>
    <n v="6933176"/>
    <n v="1"/>
    <x v="12"/>
    <n v="60"/>
    <n v="15"/>
    <n v="0"/>
    <n v="707.84"/>
    <n v="0"/>
    <n v="707.84"/>
    <n v="525.66999999999996"/>
    <n v="0"/>
    <n v="182.17"/>
    <n v="537.80999999999995"/>
    <n v="12.14"/>
    <n v="304"/>
    <n v="1"/>
    <n v="69"/>
    <x v="5"/>
    <s v="12/2021"/>
    <s v="Monitor, (4) Dell P2217 22 inch"/>
    <n v="2"/>
    <s v="Monitor, (4) Dell P2217 22 inch - 1738"/>
    <x v="0"/>
    <x v="0"/>
  </r>
  <r>
    <n v="6933186"/>
    <n v="1"/>
    <x v="12"/>
    <n v="60"/>
    <n v="20"/>
    <n v="0"/>
    <n v="4945.74"/>
    <n v="0"/>
    <n v="4945.74"/>
    <n v="3254.85"/>
    <n v="0"/>
    <n v="1690.89"/>
    <n v="3339.39"/>
    <n v="84.54"/>
    <n v="304"/>
    <n v="1"/>
    <n v="69"/>
    <x v="5"/>
    <s v="12/2021"/>
    <s v="Network Upgrades"/>
    <n v="2"/>
    <s v="Network Upgrades - 1783"/>
    <x v="0"/>
    <x v="0"/>
  </r>
  <r>
    <n v="6933187"/>
    <n v="1"/>
    <x v="12"/>
    <n v="60"/>
    <n v="22"/>
    <n v="0"/>
    <n v="26342.5"/>
    <n v="0"/>
    <n v="26342.5"/>
    <n v="16448"/>
    <n v="0"/>
    <n v="9894.5"/>
    <n v="16897.75"/>
    <n v="449.75"/>
    <n v="304"/>
    <n v="1"/>
    <n v="69"/>
    <x v="5"/>
    <s v="12/2021"/>
    <s v="Network Upgrades"/>
    <n v="2"/>
    <s v="Network Upgrades - 1792"/>
    <x v="0"/>
    <x v="0"/>
  </r>
  <r>
    <n v="6933201"/>
    <n v="1"/>
    <x v="12"/>
    <n v="60"/>
    <n v="18"/>
    <n v="0"/>
    <n v="5540"/>
    <n v="0"/>
    <n v="5540"/>
    <n v="3833.1"/>
    <n v="0"/>
    <n v="1706.9"/>
    <n v="3927.93"/>
    <n v="94.83"/>
    <n v="304"/>
    <n v="1"/>
    <n v="69"/>
    <x v="5"/>
    <s v="12/2021"/>
    <s v="Newark Office IT"/>
    <n v="2"/>
    <s v="Newark Office IT - 1767"/>
    <x v="0"/>
    <x v="0"/>
  </r>
  <r>
    <n v="6933202"/>
    <n v="1"/>
    <x v="12"/>
    <n v="60"/>
    <n v="10"/>
    <n v="0"/>
    <n v="3516.35"/>
    <n v="0"/>
    <n v="3516.35"/>
    <n v="2910.1"/>
    <n v="0"/>
    <n v="606.25"/>
    <n v="2970.73"/>
    <n v="60.63"/>
    <n v="304"/>
    <n v="1"/>
    <n v="69"/>
    <x v="5"/>
    <s v="12/2021"/>
    <s v="Switch, (1) Cisco Catalyst 2960X 48"/>
    <n v="2"/>
    <s v="Switch, (1) Cisco Catalyst 2960X 48 port ethernet - 1695"/>
    <x v="0"/>
    <x v="0"/>
  </r>
  <r>
    <n v="6933203"/>
    <n v="1"/>
    <x v="12"/>
    <n v="60"/>
    <n v="12"/>
    <n v="0"/>
    <n v="3338.86"/>
    <n v="0"/>
    <n v="3338.86"/>
    <n v="2649.52"/>
    <n v="0"/>
    <n v="689.34"/>
    <n v="2706.96"/>
    <n v="57.44"/>
    <n v="304"/>
    <n v="1"/>
    <n v="69"/>
    <x v="5"/>
    <s v="12/2021"/>
    <s v="Tablet, (1) Dell CTO 7202 latitude"/>
    <n v="2"/>
    <s v="Tablet, (1) Dell CTO 7202 latitude rugged tablet w/docking - 1725"/>
    <x v="0"/>
    <x v="0"/>
  </r>
  <r>
    <n v="6933210"/>
    <n v="1"/>
    <x v="12"/>
    <n v="60"/>
    <n v="9"/>
    <n v="0"/>
    <n v="1095.81"/>
    <n v="0"/>
    <n v="1095.81"/>
    <n v="925.58"/>
    <n v="0"/>
    <n v="170.23"/>
    <n v="944.49"/>
    <n v="18.91"/>
    <n v="304"/>
    <n v="1"/>
    <n v="69"/>
    <x v="5"/>
    <s v="12/2021"/>
    <s v="PC, (1) Dell Opti 5040 desktop comp"/>
    <n v="2"/>
    <s v="PC, (1) Dell Opti 5040 desktop computer - 1664"/>
    <x v="0"/>
    <x v="0"/>
  </r>
  <r>
    <n v="6933214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53"/>
    <x v="0"/>
    <x v="0"/>
  </r>
  <r>
    <n v="6933215"/>
    <n v="1"/>
    <x v="12"/>
    <n v="60"/>
    <n v="9"/>
    <n v="0"/>
    <n v="155"/>
    <n v="0"/>
    <n v="155"/>
    <n v="130.93"/>
    <n v="0"/>
    <n v="24.07"/>
    <n v="133.6"/>
    <n v="2.67"/>
    <n v="304"/>
    <n v="1"/>
    <n v="69"/>
    <x v="5"/>
    <s v="12/2021"/>
    <s v="Monitor, (1) Dell P2217 22 inch"/>
    <n v="2"/>
    <s v="Monitor, (1) Dell P2217 22 inch - 1588"/>
    <x v="0"/>
    <x v="0"/>
  </r>
  <r>
    <n v="6933216"/>
    <n v="1"/>
    <x v="12"/>
    <n v="60"/>
    <n v="9"/>
    <n v="0"/>
    <n v="155"/>
    <n v="0"/>
    <n v="155"/>
    <n v="130.93"/>
    <n v="0"/>
    <n v="24.07"/>
    <n v="133.6"/>
    <n v="2.67"/>
    <n v="304"/>
    <n v="1"/>
    <n v="69"/>
    <x v="5"/>
    <s v="12/2021"/>
    <s v="Monitor, (1) Dell P2217 22 inch"/>
    <n v="2"/>
    <s v="Monitor, (1) Dell P2217 22 inch - 1589"/>
    <x v="0"/>
    <x v="0"/>
  </r>
  <r>
    <n v="6933217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4"/>
    <x v="0"/>
    <x v="0"/>
  </r>
  <r>
    <n v="6933218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5"/>
    <x v="0"/>
    <x v="0"/>
  </r>
  <r>
    <n v="6933219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7"/>
    <x v="0"/>
    <x v="0"/>
  </r>
  <r>
    <n v="6933220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8"/>
    <x v="0"/>
    <x v="0"/>
  </r>
  <r>
    <n v="6933236"/>
    <n v="1"/>
    <x v="12"/>
    <n v="60"/>
    <n v="10"/>
    <n v="0"/>
    <n v="50079.21"/>
    <n v="0"/>
    <n v="50079.21"/>
    <n v="41403.24"/>
    <n v="0"/>
    <n v="8675.9699999999993"/>
    <n v="42270.84"/>
    <n v="867.6"/>
    <n v="304"/>
    <n v="1"/>
    <n v="69"/>
    <x v="5"/>
    <s v="12/2021"/>
    <s v="Computer Purchase 2017-03"/>
    <n v="2"/>
    <s v="Computer Purchase 2017-03 - 1703"/>
    <x v="0"/>
    <x v="0"/>
  </r>
  <r>
    <n v="6933244"/>
    <n v="1"/>
    <x v="12"/>
    <n v="60"/>
    <n v="12"/>
    <n v="0"/>
    <n v="941.55"/>
    <n v="0"/>
    <n v="941.55"/>
    <n v="747.19"/>
    <n v="0"/>
    <n v="194.36"/>
    <n v="763.39"/>
    <n v="16.2"/>
    <n v="304"/>
    <n v="1"/>
    <n v="69"/>
    <x v="5"/>
    <s v="12/2021"/>
    <s v="Computer, (1) Dell CTO 5050"/>
    <n v="2"/>
    <s v="Computer, (1) Dell CTO 5050 - 1724"/>
    <x v="0"/>
    <x v="0"/>
  </r>
  <r>
    <n v="6933285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Desktop, (1) Dell Optiplex 5040"/>
    <n v="2"/>
    <s v="Desktop, (1) Dell Optiplex 5040 - 1443"/>
    <x v="0"/>
    <x v="0"/>
  </r>
  <r>
    <n v="6933300"/>
    <n v="1"/>
    <x v="12"/>
    <n v="60"/>
    <n v="9"/>
    <n v="0"/>
    <n v="947.81"/>
    <n v="0"/>
    <n v="947.81"/>
    <n v="800.54"/>
    <n v="0"/>
    <n v="147.27000000000001"/>
    <n v="816.9"/>
    <n v="16.36"/>
    <n v="304"/>
    <n v="1"/>
    <n v="69"/>
    <x v="5"/>
    <s v="12/2021"/>
    <s v="Laptop, (1) Dell E5470 Lattitude"/>
    <n v="2"/>
    <s v="Laptop, (1) Dell E5470 Lattitude - 1610"/>
    <x v="0"/>
    <x v="0"/>
  </r>
  <r>
    <n v="6933301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7"/>
    <x v="0"/>
    <x v="0"/>
  </r>
  <r>
    <n v="6933302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20"/>
    <x v="0"/>
    <x v="0"/>
  </r>
  <r>
    <n v="6933304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47"/>
    <x v="0"/>
    <x v="0"/>
  </r>
  <r>
    <n v="6933308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48"/>
    <x v="0"/>
    <x v="0"/>
  </r>
  <r>
    <n v="6933311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3"/>
    <x v="0"/>
    <x v="0"/>
  </r>
  <r>
    <n v="6933313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3"/>
    <x v="0"/>
    <x v="0"/>
  </r>
  <r>
    <n v="6933314"/>
    <n v="1"/>
    <x v="12"/>
    <n v="60"/>
    <n v="9"/>
    <n v="0"/>
    <n v="166.26"/>
    <n v="0"/>
    <n v="166.26"/>
    <n v="140.4"/>
    <n v="0"/>
    <n v="25.86"/>
    <n v="143.27000000000001"/>
    <n v="2.87"/>
    <n v="304"/>
    <n v="1"/>
    <n v="69"/>
    <x v="5"/>
    <s v="12/2021"/>
    <s v="Monitor, (1) Dell P2217 22 inch"/>
    <n v="2"/>
    <s v="Monitor, (1) Dell P2217 22 inch - 1680"/>
    <x v="0"/>
    <x v="0"/>
  </r>
  <r>
    <n v="6933325"/>
    <n v="1"/>
    <x v="12"/>
    <n v="60"/>
    <n v="17"/>
    <n v="0"/>
    <n v="217591.11"/>
    <n v="0"/>
    <n v="217591.11"/>
    <n v="154227.78"/>
    <n v="0"/>
    <n v="63363.33"/>
    <n v="157955.03"/>
    <n v="3727.25"/>
    <n v="304"/>
    <n v="1"/>
    <n v="69"/>
    <x v="5"/>
    <s v="12/2021"/>
    <s v="Stover - Dover Campus IT Network"/>
    <n v="2"/>
    <s v="Stover - Dover Campus IT Network - 1757"/>
    <x v="0"/>
    <x v="0"/>
  </r>
  <r>
    <n v="6933331"/>
    <n v="1"/>
    <x v="12"/>
    <n v="60"/>
    <n v="10"/>
    <n v="0"/>
    <n v="3516.36"/>
    <n v="0"/>
    <n v="3516.36"/>
    <n v="2910.11"/>
    <n v="0"/>
    <n v="606.25"/>
    <n v="2970.74"/>
    <n v="60.63"/>
    <n v="304"/>
    <n v="1"/>
    <n v="69"/>
    <x v="5"/>
    <s v="12/2021"/>
    <s v="Switch, (1) Cisco Catalyst 2960X 48"/>
    <n v="2"/>
    <s v="Switch, (1) Cisco Catalyst 2960X 48 port ethernet - 1696"/>
    <x v="0"/>
    <x v="0"/>
  </r>
  <r>
    <n v="6933332"/>
    <n v="1"/>
    <x v="12"/>
    <n v="60"/>
    <n v="10"/>
    <n v="0"/>
    <n v="6233.42"/>
    <n v="0"/>
    <n v="6233.42"/>
    <n v="5158.67"/>
    <n v="0"/>
    <n v="1074.75"/>
    <n v="5266.15"/>
    <n v="107.48"/>
    <n v="304"/>
    <n v="1"/>
    <n v="69"/>
    <x v="5"/>
    <s v="12/2021"/>
    <s v="Switch, (1) Cisco Catalyst 3850 24"/>
    <n v="2"/>
    <s v="Switch, (1) Cisco Catalyst 3850 24 POE LAN - 1692"/>
    <x v="0"/>
    <x v="0"/>
  </r>
  <r>
    <n v="6933334"/>
    <n v="1"/>
    <x v="12"/>
    <n v="84"/>
    <n v="36"/>
    <n v="0"/>
    <n v="4300.3599999999997"/>
    <n v="0"/>
    <n v="4300.3599999999997"/>
    <n v="2423.86"/>
    <n v="0"/>
    <n v="1876.5"/>
    <n v="2475.9899999999998"/>
    <n v="52.13"/>
    <n v="304"/>
    <n v="1"/>
    <n v="69"/>
    <x v="5"/>
    <s v="12/2021"/>
    <s v="Telephones, (10) Cisco UC 8851 w/ac"/>
    <n v="2"/>
    <s v="Telephones, (10) Cisco UC 8851 w/accessories - 1723"/>
    <x v="0"/>
    <x v="0"/>
  </r>
  <r>
    <n v="6933338"/>
    <n v="1"/>
    <x v="12"/>
    <n v="60"/>
    <n v="9"/>
    <n v="0"/>
    <n v="697.71"/>
    <n v="0"/>
    <n v="697.71"/>
    <n v="589.30999999999995"/>
    <n v="0"/>
    <n v="108.4"/>
    <n v="601.35"/>
    <n v="12.040000000000001"/>
    <n v="304"/>
    <n v="1"/>
    <n v="69"/>
    <x v="5"/>
    <s v="12/2021"/>
    <s v="PC, (1) Dell Opti 5040 desktop comp"/>
    <n v="2"/>
    <s v="PC, (1) Dell Opti 5040 desktop computer - 1607"/>
    <x v="0"/>
    <x v="0"/>
  </r>
  <r>
    <n v="6933341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48"/>
    <x v="0"/>
    <x v="0"/>
  </r>
  <r>
    <n v="6933342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51"/>
    <x v="0"/>
    <x v="0"/>
  </r>
  <r>
    <n v="6933343"/>
    <n v="1"/>
    <x v="12"/>
    <n v="60"/>
    <n v="9"/>
    <n v="0"/>
    <n v="1184.1600000000001"/>
    <n v="0"/>
    <n v="1184.1600000000001"/>
    <n v="1000.17"/>
    <n v="0"/>
    <n v="183.99"/>
    <n v="1020.61"/>
    <n v="20.440000000000001"/>
    <n v="304"/>
    <n v="1"/>
    <n v="69"/>
    <x v="5"/>
    <s v="12/2021"/>
    <s v="PC, (1) Dell Opti 5040 desktop comp"/>
    <n v="2"/>
    <s v="PC, (1) Dell Opti 5040 desktop computer - 1669"/>
    <x v="0"/>
    <x v="0"/>
  </r>
  <r>
    <n v="6933344"/>
    <n v="1"/>
    <x v="12"/>
    <n v="60"/>
    <n v="10"/>
    <n v="0"/>
    <n v="634.02"/>
    <n v="0"/>
    <n v="634.02"/>
    <n v="524.66999999999996"/>
    <n v="0"/>
    <n v="109.35"/>
    <n v="535.61"/>
    <n v="10.94"/>
    <n v="304"/>
    <n v="1"/>
    <n v="69"/>
    <x v="5"/>
    <s v="12/2021"/>
    <s v="Transceiver, (1) CISCO 1000BASE LX/"/>
    <n v="2"/>
    <s v="Transceiver, (1) CISCO 1000BASE LX/LH-iRouter refresh - 1700"/>
    <x v="0"/>
    <x v="0"/>
  </r>
  <r>
    <n v="6933346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2"/>
    <x v="0"/>
    <x v="0"/>
  </r>
  <r>
    <n v="6933347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3"/>
    <x v="0"/>
    <x v="0"/>
  </r>
  <r>
    <n v="6933348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9"/>
    <x v="0"/>
    <x v="0"/>
  </r>
  <r>
    <n v="6933359"/>
    <n v="1"/>
    <x v="12"/>
    <n v="60"/>
    <n v="12"/>
    <n v="0"/>
    <n v="-19959.900000000001"/>
    <n v="0"/>
    <n v="-19959.900000000001"/>
    <n v="-15839.16"/>
    <n v="0"/>
    <n v="-4120.74"/>
    <n v="-16182.55"/>
    <n v="-343.39"/>
    <n v="304"/>
    <n v="1"/>
    <n v="69"/>
    <x v="5"/>
    <s v="12/2021"/>
    <s v="Computer Purchase 2017-02 Credits f"/>
    <n v="2"/>
    <s v="Computer Purchase 2017-02 Credits for returned equipment - 1727"/>
    <x v="0"/>
    <x v="0"/>
  </r>
  <r>
    <n v="6933366"/>
    <n v="1"/>
    <x v="12"/>
    <n v="60"/>
    <n v="18"/>
    <n v="0"/>
    <n v="8093.86"/>
    <n v="0"/>
    <n v="8093.86"/>
    <n v="5600.05"/>
    <n v="0"/>
    <n v="2493.81"/>
    <n v="5738.6"/>
    <n v="138.55000000000001"/>
    <n v="304"/>
    <n v="1"/>
    <n v="69"/>
    <x v="5"/>
    <s v="12/2021"/>
    <s v="Computers"/>
    <n v="2"/>
    <s v="Computers - 1766"/>
    <x v="0"/>
    <x v="0"/>
  </r>
  <r>
    <n v="6933367"/>
    <n v="1"/>
    <x v="12"/>
    <n v="60"/>
    <n v="21"/>
    <n v="0"/>
    <n v="2155.91"/>
    <n v="0"/>
    <n v="2155.91"/>
    <n v="1382.48"/>
    <n v="0"/>
    <n v="773.43"/>
    <n v="1419.31"/>
    <n v="36.83"/>
    <n v="304"/>
    <n v="1"/>
    <n v="69"/>
    <x v="5"/>
    <s v="12/2021"/>
    <s v="Computers"/>
    <n v="2"/>
    <s v="Computers - 1781"/>
    <x v="0"/>
    <x v="0"/>
  </r>
  <r>
    <n v="6933368"/>
    <n v="1"/>
    <x v="12"/>
    <n v="60"/>
    <n v="20"/>
    <n v="0"/>
    <n v="22588.29"/>
    <n v="0"/>
    <n v="22588.29"/>
    <n v="14865.79"/>
    <n v="0"/>
    <n v="7722.5"/>
    <n v="15251.92"/>
    <n v="386.13"/>
    <n v="304"/>
    <n v="1"/>
    <n v="69"/>
    <x v="5"/>
    <s v="12/2021"/>
    <s v="Computers"/>
    <n v="2"/>
    <s v="Computers - 1784"/>
    <x v="0"/>
    <x v="0"/>
  </r>
  <r>
    <n v="6933438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5"/>
    <x v="0"/>
    <x v="0"/>
  </r>
  <r>
    <n v="6933439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8"/>
    <x v="0"/>
    <x v="0"/>
  </r>
  <r>
    <n v="6933440"/>
    <n v="1"/>
    <x v="12"/>
    <n v="60"/>
    <n v="9"/>
    <n v="0"/>
    <n v="947.81"/>
    <n v="0"/>
    <n v="947.81"/>
    <n v="800.54"/>
    <n v="0"/>
    <n v="147.27000000000001"/>
    <n v="816.9"/>
    <n v="16.36"/>
    <n v="304"/>
    <n v="1"/>
    <n v="69"/>
    <x v="5"/>
    <s v="12/2021"/>
    <s v="Laptop, (1) Dell E5470 Lattitude"/>
    <n v="2"/>
    <s v="Laptop, (1) Dell E5470 Lattitude - 1612"/>
    <x v="0"/>
    <x v="0"/>
  </r>
  <r>
    <n v="6933445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2"/>
    <x v="0"/>
    <x v="0"/>
  </r>
  <r>
    <n v="6933446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6"/>
    <x v="0"/>
    <x v="0"/>
  </r>
  <r>
    <n v="6933447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8"/>
    <x v="0"/>
    <x v="0"/>
  </r>
  <r>
    <n v="6933450"/>
    <n v="1"/>
    <x v="12"/>
    <n v="60"/>
    <n v="9"/>
    <n v="0"/>
    <n v="437.98"/>
    <n v="0"/>
    <n v="437.98"/>
    <n v="369.94"/>
    <n v="0"/>
    <n v="68.040000000000006"/>
    <n v="377.5"/>
    <n v="7.5600000000000005"/>
    <n v="304"/>
    <n v="1"/>
    <n v="69"/>
    <x v="5"/>
    <s v="12/2021"/>
    <s v="Printer, (1) HP Color LJ Pro M452DN"/>
    <n v="2"/>
    <s v="Printer, (1) HP Color LJ Pro M452DN - 1681"/>
    <x v="0"/>
    <x v="0"/>
  </r>
  <r>
    <n v="6933453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7"/>
    <x v="0"/>
    <x v="0"/>
  </r>
  <r>
    <n v="6933459"/>
    <n v="1"/>
    <x v="12"/>
    <n v="60"/>
    <n v="10"/>
    <n v="0"/>
    <n v="4977.75"/>
    <n v="0"/>
    <n v="4977.75"/>
    <n v="4119.5"/>
    <n v="0"/>
    <n v="858.25"/>
    <n v="4205.33"/>
    <n v="85.83"/>
    <n v="304"/>
    <n v="1"/>
    <n v="69"/>
    <x v="5"/>
    <s v="12/2021"/>
    <s v="Monitor, (5) Dell P2217 22 inch"/>
    <n v="2"/>
    <s v="Monitor, (5) Dell P2217 22 inch - 1711"/>
    <x v="0"/>
    <x v="0"/>
  </r>
  <r>
    <n v="6933461"/>
    <n v="1"/>
    <x v="12"/>
    <n v="60"/>
    <n v="10"/>
    <n v="0"/>
    <n v="24425.53"/>
    <n v="0"/>
    <n v="24425.53"/>
    <n v="20209.88"/>
    <n v="0"/>
    <n v="4215.6499999999996"/>
    <n v="20631.45"/>
    <n v="421.57"/>
    <n v="304"/>
    <n v="1"/>
    <n v="69"/>
    <x v="5"/>
    <s v="12/2021"/>
    <s v="Rewiring project for Marianna Site"/>
    <n v="2"/>
    <s v="Rewiring project for Marianna Site - 1697"/>
    <x v="0"/>
    <x v="0"/>
  </r>
  <r>
    <n v="6933462"/>
    <n v="1"/>
    <x v="12"/>
    <n v="60"/>
    <n v="10"/>
    <n v="0"/>
    <n v="6842.38"/>
    <n v="0"/>
    <n v="6842.38"/>
    <n v="5662.63"/>
    <n v="0"/>
    <n v="1179.75"/>
    <n v="5780.61"/>
    <n v="117.98"/>
    <n v="304"/>
    <n v="1"/>
    <n v="69"/>
    <x v="5"/>
    <s v="12/2021"/>
    <s v="Router, (1) CISCO ISR 4431 -iRouter"/>
    <n v="2"/>
    <s v="Router, (1) CISCO ISR 4431 -iRouter refresh - 1701"/>
    <x v="0"/>
    <x v="0"/>
  </r>
  <r>
    <n v="6933474"/>
    <n v="1"/>
    <x v="12"/>
    <n v="36"/>
    <n v="0"/>
    <n v="0"/>
    <n v="-14760"/>
    <n v="0"/>
    <n v="-14760"/>
    <n v="-14760"/>
    <n v="0"/>
    <n v="0"/>
    <n v="-14760"/>
    <n v="0"/>
    <n v="304"/>
    <n v="1"/>
    <n v="69"/>
    <x v="5"/>
    <s v="12/2021"/>
    <s v="Licenses, (36) CISCO L-ASA5545-TAM"/>
    <n v="2"/>
    <s v="Licenses, (36) CISCO L-ASA5545-TAM subscriptions for Energy Lane Firewall - 1763"/>
    <x v="0"/>
    <x v="0"/>
  </r>
  <r>
    <n v="6933475"/>
    <n v="1"/>
    <x v="12"/>
    <n v="60"/>
    <n v="17"/>
    <n v="0"/>
    <n v="129968.61"/>
    <n v="0"/>
    <n v="129968.61"/>
    <n v="92121.26"/>
    <n v="0"/>
    <n v="37847.35"/>
    <n v="94347.57"/>
    <n v="2226.31"/>
    <n v="304"/>
    <n v="1"/>
    <n v="69"/>
    <x v="5"/>
    <s v="12/2021"/>
    <s v="Newark Office IT"/>
    <n v="2"/>
    <s v="Newark Office IT - 1758"/>
    <x v="0"/>
    <x v="0"/>
  </r>
  <r>
    <n v="6933479"/>
    <n v="1"/>
    <x v="12"/>
    <n v="60"/>
    <n v="10"/>
    <n v="0"/>
    <n v="3516.35"/>
    <n v="0"/>
    <n v="3516.35"/>
    <n v="2910.1"/>
    <n v="0"/>
    <n v="606.25"/>
    <n v="2970.73"/>
    <n v="60.63"/>
    <n v="304"/>
    <n v="1"/>
    <n v="69"/>
    <x v="5"/>
    <s v="12/2021"/>
    <s v="Switch, (1) Cisco Catalyst 2960X 48"/>
    <n v="2"/>
    <s v="Switch, (1) Cisco Catalyst 2960X 48 port ethernet - 1694"/>
    <x v="0"/>
    <x v="0"/>
  </r>
  <r>
    <n v="6933484"/>
    <n v="1"/>
    <x v="12"/>
    <n v="60"/>
    <n v="9"/>
    <n v="0"/>
    <n v="697.61"/>
    <n v="0"/>
    <n v="697.61"/>
    <n v="589.21"/>
    <n v="0"/>
    <n v="108.4"/>
    <n v="601.25"/>
    <n v="12.040000000000001"/>
    <n v="304"/>
    <n v="1"/>
    <n v="69"/>
    <x v="5"/>
    <s v="12/2021"/>
    <s v="PC, (1) Dell Opti 5040 desktop comp"/>
    <n v="2"/>
    <s v="PC, (1) Dell Opti 5040 desktop computer - 1606"/>
    <x v="0"/>
    <x v="0"/>
  </r>
  <r>
    <n v="6933485"/>
    <n v="1"/>
    <x v="12"/>
    <n v="60"/>
    <n v="9"/>
    <n v="0"/>
    <n v="1095.8"/>
    <n v="0"/>
    <n v="1095.8"/>
    <n v="925.57"/>
    <n v="0"/>
    <n v="170.23"/>
    <n v="944.48"/>
    <n v="18.91"/>
    <n v="304"/>
    <n v="1"/>
    <n v="69"/>
    <x v="5"/>
    <s v="12/2021"/>
    <s v="PC, (1) Dell Opti 5040 desktop comp"/>
    <n v="2"/>
    <s v="PC, (1) Dell Opti 5040 desktop computer - 1662"/>
    <x v="0"/>
    <x v="0"/>
  </r>
  <r>
    <n v="6933487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5"/>
    <x v="0"/>
    <x v="0"/>
  </r>
  <r>
    <n v="6933488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6"/>
    <x v="0"/>
    <x v="0"/>
  </r>
  <r>
    <n v="6933489"/>
    <n v="1"/>
    <x v="12"/>
    <n v="60"/>
    <n v="9"/>
    <n v="0"/>
    <n v="155"/>
    <n v="0"/>
    <n v="155"/>
    <n v="130.93"/>
    <n v="0"/>
    <n v="24.07"/>
    <n v="133.6"/>
    <n v="2.67"/>
    <n v="304"/>
    <n v="1"/>
    <n v="69"/>
    <x v="5"/>
    <s v="12/2021"/>
    <s v="Monitor, (1) Dell P2217 22 inch"/>
    <n v="2"/>
    <s v="Monitor, (1) Dell P2217 22 inch - 1590"/>
    <x v="0"/>
    <x v="0"/>
  </r>
  <r>
    <n v="6933490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6"/>
    <x v="0"/>
    <x v="0"/>
  </r>
  <r>
    <n v="6933513"/>
    <n v="1"/>
    <x v="12"/>
    <n v="60"/>
    <n v="22"/>
    <n v="0"/>
    <n v="74483.95"/>
    <n v="0"/>
    <n v="74483.95"/>
    <n v="46507.1"/>
    <n v="0"/>
    <n v="27976.85"/>
    <n v="47778.78"/>
    <n v="1271.68"/>
    <n v="304"/>
    <n v="1"/>
    <n v="69"/>
    <x v="5"/>
    <s v="12/2021"/>
    <s v="Computer Purchases"/>
    <n v="2"/>
    <s v="Computer Purchases - 1793"/>
    <x v="0"/>
    <x v="0"/>
  </r>
  <r>
    <n v="6933514"/>
    <n v="1"/>
    <x v="12"/>
    <n v="60"/>
    <n v="17"/>
    <n v="0"/>
    <n v="38380.33"/>
    <n v="0"/>
    <n v="38380.33"/>
    <n v="27203.8"/>
    <n v="0"/>
    <n v="11176.53"/>
    <n v="27861.24"/>
    <n v="657.44"/>
    <n v="304"/>
    <n v="1"/>
    <n v="69"/>
    <x v="5"/>
    <s v="12/2021"/>
    <s v="Computers"/>
    <n v="2"/>
    <s v="Computers - 1759"/>
    <x v="0"/>
    <x v="0"/>
  </r>
  <r>
    <n v="6933529"/>
    <n v="1"/>
    <x v="12"/>
    <n v="60"/>
    <n v="12"/>
    <n v="0"/>
    <n v="320.39"/>
    <n v="0"/>
    <n v="320.39"/>
    <n v="254.21"/>
    <n v="0"/>
    <n v="66.180000000000007"/>
    <n v="259.72000000000003"/>
    <n v="5.51"/>
    <n v="304"/>
    <n v="1"/>
    <n v="69"/>
    <x v="5"/>
    <s v="12/2021"/>
    <s v="UPS, (1) APC Power saving back-ups"/>
    <n v="2"/>
    <s v="UPS, (1) APC Power saving back-ups RS1500 - 1722"/>
    <x v="0"/>
    <x v="0"/>
  </r>
  <r>
    <n v="6933530"/>
    <n v="1"/>
    <x v="12"/>
    <n v="60"/>
    <n v="10"/>
    <n v="0"/>
    <n v="1338.76"/>
    <n v="0"/>
    <n v="1338.76"/>
    <n v="1107.9100000000001"/>
    <n v="0"/>
    <n v="230.85"/>
    <n v="1131"/>
    <n v="23.09"/>
    <n v="304"/>
    <n v="1"/>
    <n v="69"/>
    <x v="5"/>
    <s v="12/2021"/>
    <s v="UPS, (1) APC Smart x1500VA"/>
    <n v="2"/>
    <s v="UPS, (1) APC Smart x1500VA - 1691"/>
    <x v="0"/>
    <x v="0"/>
  </r>
  <r>
    <n v="6933576"/>
    <n v="1"/>
    <x v="12"/>
    <n v="60"/>
    <n v="9"/>
    <n v="0"/>
    <n v="947.81"/>
    <n v="0"/>
    <n v="947.81"/>
    <n v="800.54"/>
    <n v="0"/>
    <n v="147.27000000000001"/>
    <n v="816.9"/>
    <n v="16.36"/>
    <n v="304"/>
    <n v="1"/>
    <n v="69"/>
    <x v="5"/>
    <s v="12/2021"/>
    <s v="Laptop, (1) Dell E5470 Lattitude"/>
    <n v="2"/>
    <s v="Laptop, (1) Dell E5470 Lattitude - 1609"/>
    <x v="0"/>
    <x v="0"/>
  </r>
  <r>
    <n v="6933577"/>
    <n v="1"/>
    <x v="12"/>
    <n v="60"/>
    <n v="9"/>
    <n v="0"/>
    <n v="947.8"/>
    <n v="0"/>
    <n v="947.8"/>
    <n v="800.54"/>
    <n v="0"/>
    <n v="147.26"/>
    <n v="816.9"/>
    <n v="16.36"/>
    <n v="304"/>
    <n v="1"/>
    <n v="69"/>
    <x v="5"/>
    <s v="12/2021"/>
    <s v="Laptop, (1) Dell E5470 Lattitude"/>
    <n v="2"/>
    <s v="Laptop, (1) Dell E5470 Lattitude - 1613"/>
    <x v="0"/>
    <x v="0"/>
  </r>
  <r>
    <n v="6933578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21"/>
    <x v="0"/>
    <x v="0"/>
  </r>
  <r>
    <n v="6933579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4"/>
    <x v="0"/>
    <x v="0"/>
  </r>
  <r>
    <n v="6933580"/>
    <n v="1"/>
    <x v="12"/>
    <n v="60"/>
    <n v="9"/>
    <n v="0"/>
    <n v="853.55"/>
    <n v="0"/>
    <n v="853.55"/>
    <n v="720.94"/>
    <n v="0"/>
    <n v="132.61000000000001"/>
    <n v="735.67"/>
    <n v="14.73"/>
    <n v="304"/>
    <n v="1"/>
    <n v="69"/>
    <x v="5"/>
    <s v="12/2021"/>
    <s v="Laptop, (1) Dell E5470 Lattitude"/>
    <n v="2"/>
    <s v="Laptop, (1) Dell E5470 Lattitude - 1643"/>
    <x v="0"/>
    <x v="0"/>
  </r>
  <r>
    <n v="6933581"/>
    <n v="1"/>
    <x v="12"/>
    <n v="60"/>
    <n v="9"/>
    <n v="0"/>
    <n v="853.55"/>
    <n v="0"/>
    <n v="853.55"/>
    <n v="720.94"/>
    <n v="0"/>
    <n v="132.61000000000001"/>
    <n v="735.67"/>
    <n v="14.73"/>
    <n v="304"/>
    <n v="1"/>
    <n v="69"/>
    <x v="5"/>
    <s v="12/2021"/>
    <s v="Laptop, (1) Dell E5470 Lattitude"/>
    <n v="2"/>
    <s v="Laptop, (1) Dell E5470 Lattitude - 1644"/>
    <x v="0"/>
    <x v="0"/>
  </r>
  <r>
    <n v="6933582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46"/>
    <x v="0"/>
    <x v="0"/>
  </r>
  <r>
    <n v="6933589"/>
    <n v="1"/>
    <x v="12"/>
    <n v="60"/>
    <n v="9"/>
    <n v="0"/>
    <n v="171.4"/>
    <n v="0"/>
    <n v="171.4"/>
    <n v="144.80000000000001"/>
    <n v="0"/>
    <n v="26.6"/>
    <n v="147.76"/>
    <n v="2.96"/>
    <n v="304"/>
    <n v="1"/>
    <n v="69"/>
    <x v="5"/>
    <s v="12/2021"/>
    <s v="Monitor, (1) Dell P2217 22 inch"/>
    <n v="2"/>
    <s v="Monitor, (1) Dell P2217 22 inch - 1601"/>
    <x v="0"/>
    <x v="0"/>
  </r>
  <r>
    <n v="6933590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0"/>
    <x v="0"/>
    <x v="0"/>
  </r>
  <r>
    <n v="6933592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3"/>
    <x v="0"/>
    <x v="0"/>
  </r>
  <r>
    <n v="6933597"/>
    <n v="1"/>
    <x v="12"/>
    <n v="60"/>
    <n v="10"/>
    <n v="0"/>
    <n v="1753.82"/>
    <n v="0"/>
    <n v="1753.82"/>
    <n v="1451.46"/>
    <n v="0"/>
    <n v="302.36"/>
    <n v="1481.7"/>
    <n v="30.240000000000002"/>
    <n v="304"/>
    <n v="1"/>
    <n v="69"/>
    <x v="5"/>
    <s v="12/2021"/>
    <s v="Monitor, (10) Dell P2217 22 inch"/>
    <n v="2"/>
    <s v="Monitor, (10) Dell P2217 22 inch - 1710"/>
    <x v="0"/>
    <x v="0"/>
  </r>
  <r>
    <n v="6933608"/>
    <n v="1"/>
    <x v="12"/>
    <n v="60"/>
    <n v="23"/>
    <n v="0"/>
    <n v="8657.42"/>
    <n v="0"/>
    <n v="8657.42"/>
    <n v="5259.75"/>
    <n v="0"/>
    <n v="3397.67"/>
    <n v="5407.47"/>
    <n v="147.72"/>
    <n v="304"/>
    <n v="1"/>
    <n v="69"/>
    <x v="5"/>
    <s v="12/2021"/>
    <s v="Network Upgrades"/>
    <n v="2"/>
    <s v="Network Upgrades - 1797"/>
    <x v="0"/>
    <x v="0"/>
  </r>
  <r>
    <n v="6933619"/>
    <n v="1"/>
    <x v="12"/>
    <n v="60"/>
    <n v="15"/>
    <n v="0"/>
    <n v="9150"/>
    <n v="0"/>
    <n v="9150"/>
    <n v="6795.23"/>
    <n v="0"/>
    <n v="2354.77"/>
    <n v="6952.21"/>
    <n v="156.97999999999999"/>
    <n v="304"/>
    <n v="1"/>
    <n v="69"/>
    <x v="5"/>
    <s v="12/2021"/>
    <s v="Laptops, (6) Dell CTO 7480"/>
    <n v="2"/>
    <s v="Laptops, (6) Dell CTO 7480 - 1741"/>
    <x v="0"/>
    <x v="0"/>
  </r>
  <r>
    <n v="6933621"/>
    <n v="1"/>
    <x v="12"/>
    <n v="60"/>
    <n v="10"/>
    <n v="0"/>
    <n v="6816.43"/>
    <n v="0"/>
    <n v="6816.43"/>
    <n v="5641.18"/>
    <n v="0"/>
    <n v="1175.25"/>
    <n v="5758.71"/>
    <n v="117.53"/>
    <n v="304"/>
    <n v="1"/>
    <n v="69"/>
    <x v="5"/>
    <s v="12/2021"/>
    <s v="Switch, (1) Cisco Catalyst 3850 24"/>
    <n v="2"/>
    <s v="Switch, (1) Cisco Catalyst 3850 24 POE LAN - 1693"/>
    <x v="0"/>
    <x v="0"/>
  </r>
  <r>
    <n v="6933626"/>
    <n v="1"/>
    <x v="12"/>
    <n v="60"/>
    <n v="15"/>
    <n v="0"/>
    <n v="941.55"/>
    <n v="0"/>
    <n v="941.55"/>
    <n v="699.23"/>
    <n v="0"/>
    <n v="242.32"/>
    <n v="715.38"/>
    <n v="16.149999999999999"/>
    <n v="304"/>
    <n v="1"/>
    <n v="69"/>
    <x v="5"/>
    <s v="12/2021"/>
    <s v="PC, (1) Dell CTO 5050 Desktop compu"/>
    <n v="2"/>
    <s v="PC, (1) Dell CTO 5050 Desktop computers - 1742"/>
    <x v="0"/>
    <x v="0"/>
  </r>
  <r>
    <n v="6933628"/>
    <n v="1"/>
    <x v="12"/>
    <n v="60"/>
    <n v="9"/>
    <n v="0"/>
    <n v="1184.1600000000001"/>
    <n v="0"/>
    <n v="1184.1600000000001"/>
    <n v="1000.17"/>
    <n v="0"/>
    <n v="183.99"/>
    <n v="1020.61"/>
    <n v="20.440000000000001"/>
    <n v="304"/>
    <n v="1"/>
    <n v="69"/>
    <x v="5"/>
    <s v="12/2021"/>
    <s v="PC, (1) Dell Opti 5040 desktop comp"/>
    <n v="2"/>
    <s v="PC, (1) Dell Opti 5040 desktop computer - 1665"/>
    <x v="0"/>
    <x v="0"/>
  </r>
  <r>
    <n v="6933629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3"/>
    <x v="0"/>
    <x v="0"/>
  </r>
  <r>
    <n v="6933630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4"/>
    <x v="0"/>
    <x v="0"/>
  </r>
  <r>
    <n v="6933632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8"/>
    <x v="0"/>
    <x v="0"/>
  </r>
  <r>
    <n v="6933639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Desktop, (1) Dell Optiplex 5040"/>
    <n v="2"/>
    <s v="Desktop, (1) Dell Optiplex 5040 - 1446"/>
    <x v="0"/>
    <x v="0"/>
  </r>
  <r>
    <n v="6933658"/>
    <n v="1"/>
    <x v="12"/>
    <n v="60"/>
    <n v="10"/>
    <n v="0"/>
    <n v="525.52"/>
    <n v="0"/>
    <n v="525.52"/>
    <n v="434.89"/>
    <n v="0"/>
    <n v="90.63"/>
    <n v="443.95"/>
    <n v="9.06"/>
    <n v="304"/>
    <n v="1"/>
    <n v="69"/>
    <x v="5"/>
    <s v="12/2021"/>
    <s v="CISCO AC power supply -iRouter refr"/>
    <n v="2"/>
    <s v="CISCO AC power supply -iRouter refresh project - 1698"/>
    <x v="0"/>
    <x v="0"/>
  </r>
  <r>
    <n v="6933717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Desktop, (1) Dell Optiplex 5040"/>
    <n v="2"/>
    <s v="Desktop, (1) Dell Optiplex 5040 - 1444"/>
    <x v="0"/>
    <x v="0"/>
  </r>
  <r>
    <n v="6933729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6"/>
    <x v="0"/>
    <x v="0"/>
  </r>
  <r>
    <n v="6933730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9"/>
    <x v="0"/>
    <x v="0"/>
  </r>
  <r>
    <n v="6933731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49"/>
    <x v="0"/>
    <x v="0"/>
  </r>
  <r>
    <n v="6933732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50"/>
    <x v="0"/>
    <x v="0"/>
  </r>
  <r>
    <n v="6933733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51"/>
    <x v="0"/>
    <x v="0"/>
  </r>
  <r>
    <n v="6933734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5"/>
    <x v="0"/>
    <x v="0"/>
  </r>
  <r>
    <n v="6933738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1"/>
    <x v="0"/>
    <x v="0"/>
  </r>
  <r>
    <n v="6933743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5"/>
    <x v="0"/>
    <x v="0"/>
  </r>
  <r>
    <n v="6933744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4"/>
    <x v="0"/>
    <x v="0"/>
  </r>
  <r>
    <n v="6933750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7"/>
    <x v="0"/>
    <x v="0"/>
  </r>
  <r>
    <n v="6933758"/>
    <n v="1"/>
    <x v="12"/>
    <n v="60"/>
    <n v="20"/>
    <n v="0"/>
    <n v="59503.97"/>
    <n v="0"/>
    <n v="59503.97"/>
    <n v="39160.67"/>
    <n v="0"/>
    <n v="20343.3"/>
    <n v="40177.839999999997"/>
    <n v="1017.1700000000001"/>
    <n v="304"/>
    <n v="1"/>
    <n v="69"/>
    <x v="5"/>
    <s v="12/2021"/>
    <s v="Stover - Dover Campus IT Network"/>
    <n v="2"/>
    <s v="Stover - Dover Campus IT Network - 1776"/>
    <x v="0"/>
    <x v="0"/>
  </r>
  <r>
    <n v="6933759"/>
    <n v="1"/>
    <x v="12"/>
    <n v="60"/>
    <n v="10"/>
    <n v="0"/>
    <n v="12373.83"/>
    <n v="0"/>
    <n v="12373.83"/>
    <n v="10311.52"/>
    <n v="0"/>
    <n v="2062.31"/>
    <n v="10517.75"/>
    <n v="206.23000000000002"/>
    <n v="304"/>
    <n v="1"/>
    <n v="69"/>
    <x v="5"/>
    <s v="12/2021"/>
    <s v="Switch, (1) CISCO  Catalyst 3850 48"/>
    <n v="2"/>
    <s v="Switch, (1) CISCO  Catalyst 3850 48 port - 1712"/>
    <x v="0"/>
    <x v="0"/>
  </r>
  <r>
    <n v="6933763"/>
    <n v="1"/>
    <x v="12"/>
    <n v="60"/>
    <n v="15"/>
    <n v="0"/>
    <n v="6528.19"/>
    <n v="0"/>
    <n v="6528.19"/>
    <n v="4848.12"/>
    <n v="0"/>
    <n v="1680.07"/>
    <n v="4960.12"/>
    <n v="112"/>
    <n v="304"/>
    <n v="1"/>
    <n v="69"/>
    <x v="5"/>
    <s v="12/2021"/>
    <s v="Laptops, (4) Dell CTO 7480"/>
    <n v="2"/>
    <s v="Laptops, (4) Dell CTO 7480 - 1743"/>
    <x v="0"/>
    <x v="0"/>
  </r>
  <r>
    <n v="6933769"/>
    <n v="1"/>
    <x v="12"/>
    <n v="60"/>
    <n v="9"/>
    <n v="0"/>
    <n v="847.84"/>
    <n v="0"/>
    <n v="847.84"/>
    <n v="716.13"/>
    <n v="0"/>
    <n v="131.71"/>
    <n v="730.76"/>
    <n v="14.63"/>
    <n v="304"/>
    <n v="1"/>
    <n v="69"/>
    <x v="5"/>
    <s v="12/2021"/>
    <s v="PC, (1) Dell Opti 5040 desktop comp"/>
    <n v="2"/>
    <s v="PC, (1) Dell Opti 5040 desktop computer - 1586"/>
    <x v="0"/>
    <x v="0"/>
  </r>
  <r>
    <n v="6933770"/>
    <n v="1"/>
    <x v="12"/>
    <n v="60"/>
    <n v="9"/>
    <n v="0"/>
    <n v="847.83"/>
    <n v="0"/>
    <n v="847.83"/>
    <n v="716.12"/>
    <n v="0"/>
    <n v="131.71"/>
    <n v="730.75"/>
    <n v="14.63"/>
    <n v="304"/>
    <n v="1"/>
    <n v="69"/>
    <x v="5"/>
    <s v="12/2021"/>
    <s v="PC, (1) Dell Opti 5040 desktop comp"/>
    <n v="2"/>
    <s v="PC, (1) Dell Opti 5040 desktop computer - 1587"/>
    <x v="0"/>
    <x v="0"/>
  </r>
  <r>
    <n v="6933771"/>
    <n v="1"/>
    <x v="12"/>
    <n v="60"/>
    <n v="9"/>
    <n v="0"/>
    <n v="1095.8"/>
    <n v="0"/>
    <n v="1095.8"/>
    <n v="925.57"/>
    <n v="0"/>
    <n v="170.23"/>
    <n v="944.48"/>
    <n v="18.91"/>
    <n v="304"/>
    <n v="1"/>
    <n v="69"/>
    <x v="5"/>
    <s v="12/2021"/>
    <s v="PC, (1) Dell Opti 5040 desktop comp"/>
    <n v="2"/>
    <s v="PC, (1) Dell Opti 5040 desktop computer - 1660"/>
    <x v="0"/>
    <x v="0"/>
  </r>
  <r>
    <n v="6933777"/>
    <n v="1"/>
    <x v="12"/>
    <n v="60"/>
    <n v="9"/>
    <n v="0"/>
    <n v="1095.8"/>
    <n v="0"/>
    <n v="1095.8"/>
    <n v="925.57"/>
    <n v="0"/>
    <n v="170.23"/>
    <n v="944.48"/>
    <n v="18.91"/>
    <n v="304"/>
    <n v="1"/>
    <n v="69"/>
    <x v="5"/>
    <s v="12/2021"/>
    <s v="PC, (1) Dell Opti 5040 desktop comp"/>
    <n v="2"/>
    <s v="PC, (1) Dell Opti 5040 desktop computer - 1663"/>
    <x v="0"/>
    <x v="0"/>
  </r>
  <r>
    <n v="6933780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52"/>
    <x v="0"/>
    <x v="0"/>
  </r>
  <r>
    <n v="6933790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Desktop, (1) Dell Optiplex 5040"/>
    <n v="2"/>
    <s v="Desktop, (1) Dell Optiplex 5040 - 1445"/>
    <x v="0"/>
    <x v="0"/>
  </r>
  <r>
    <n v="6933791"/>
    <n v="1"/>
    <x v="12"/>
    <n v="60"/>
    <n v="10"/>
    <n v="0"/>
    <n v="1035.32"/>
    <n v="0"/>
    <n v="1035.32"/>
    <n v="856.8"/>
    <n v="0"/>
    <n v="178.52"/>
    <n v="874.65"/>
    <n v="17.850000000000001"/>
    <n v="304"/>
    <n v="1"/>
    <n v="69"/>
    <x v="5"/>
    <s v="12/2021"/>
    <s v="(5) Dell Docking station WD15 w/180"/>
    <n v="2"/>
    <s v="(5) Dell Docking station WD15 w/180w adapter - 1709"/>
    <x v="0"/>
    <x v="0"/>
  </r>
  <r>
    <n v="6933795"/>
    <n v="1"/>
    <x v="12"/>
    <n v="60"/>
    <n v="8"/>
    <n v="0"/>
    <n v="2412.27"/>
    <n v="0"/>
    <n v="2412.27"/>
    <n v="2078.71"/>
    <n v="0"/>
    <n v="333.56"/>
    <n v="2120.41"/>
    <n v="41.7"/>
    <n v="304"/>
    <n v="1"/>
    <n v="69"/>
    <x v="5"/>
    <s v="12/2021"/>
    <s v="BackUp &amp; Storage, (5) HP LT05 20Pk"/>
    <n v="2"/>
    <s v="BackUp &amp; Storage, (5) HP LT05 20Pk tapes &amp; (5) carts - 1584"/>
    <x v="0"/>
    <x v="0"/>
  </r>
  <r>
    <n v="6933803"/>
    <n v="1"/>
    <x v="12"/>
    <n v="60"/>
    <n v="20"/>
    <n v="0"/>
    <n v="31359.85"/>
    <n v="0"/>
    <n v="31359.85"/>
    <n v="20638.55"/>
    <n v="0"/>
    <n v="10721.3"/>
    <n v="21174.62"/>
    <n v="536.07000000000005"/>
    <n v="304"/>
    <n v="1"/>
    <n v="69"/>
    <x v="5"/>
    <s v="12/2021"/>
    <s v="Computer Purchases"/>
    <n v="2"/>
    <s v="Computer Purchases - 1782"/>
    <x v="0"/>
    <x v="0"/>
  </r>
  <r>
    <n v="6933804"/>
    <n v="1"/>
    <x v="12"/>
    <n v="60"/>
    <n v="23"/>
    <n v="0"/>
    <n v="18372.64"/>
    <n v="0"/>
    <n v="18372.64"/>
    <n v="11162.03"/>
    <n v="0"/>
    <n v="7210.61"/>
    <n v="11475.53"/>
    <n v="313.5"/>
    <n v="304"/>
    <n v="1"/>
    <n v="69"/>
    <x v="5"/>
    <s v="12/2021"/>
    <s v="Computer Purchases"/>
    <n v="2"/>
    <s v="Computer Purchases - 1798"/>
    <x v="0"/>
    <x v="0"/>
  </r>
  <r>
    <n v="6933805"/>
    <n v="1"/>
    <x v="12"/>
    <n v="60"/>
    <n v="19"/>
    <n v="0"/>
    <n v="36392.35"/>
    <n v="0"/>
    <n v="36392.35"/>
    <n v="24564.83"/>
    <n v="0"/>
    <n v="11827.52"/>
    <n v="25187.33"/>
    <n v="622.5"/>
    <n v="304"/>
    <n v="1"/>
    <n v="69"/>
    <x v="5"/>
    <s v="12/2021"/>
    <s v="Computers"/>
    <n v="2"/>
    <s v="Computers - 1772"/>
    <x v="0"/>
    <x v="0"/>
  </r>
  <r>
    <n v="6933812"/>
    <n v="1"/>
    <x v="12"/>
    <n v="60"/>
    <n v="18"/>
    <n v="0"/>
    <n v="77.319999999999993"/>
    <n v="0"/>
    <n v="77.319999999999993"/>
    <n v="53.47"/>
    <n v="0"/>
    <n v="23.85"/>
    <n v="54.8"/>
    <n v="1.33"/>
    <n v="304"/>
    <n v="1"/>
    <n v="69"/>
    <x v="5"/>
    <s v="12/2021"/>
    <s v="CISCO CAT WS-C2960X-48FPS-L Network"/>
    <n v="2"/>
    <s v="CISCO CAT WS-C2960X-48FPS-L Network refresh project - 1761"/>
    <x v="0"/>
    <x v="0"/>
  </r>
  <r>
    <n v="6933875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6"/>
    <x v="0"/>
    <x v="0"/>
  </r>
  <r>
    <n v="6933876"/>
    <n v="1"/>
    <x v="12"/>
    <n v="60"/>
    <n v="9"/>
    <n v="0"/>
    <n v="853.55"/>
    <n v="0"/>
    <n v="853.55"/>
    <n v="720.94"/>
    <n v="0"/>
    <n v="132.61000000000001"/>
    <n v="735.67"/>
    <n v="14.73"/>
    <n v="304"/>
    <n v="1"/>
    <n v="69"/>
    <x v="5"/>
    <s v="12/2021"/>
    <s v="Laptop, (1) Dell E5470 Lattitude"/>
    <n v="2"/>
    <s v="Laptop, (1) Dell E5470 Lattitude - 1640"/>
    <x v="0"/>
    <x v="0"/>
  </r>
  <r>
    <n v="6933883"/>
    <n v="1"/>
    <x v="12"/>
    <n v="60"/>
    <n v="15"/>
    <n v="0"/>
    <n v="4028.64"/>
    <n v="0"/>
    <n v="4028.64"/>
    <n v="2991.89"/>
    <n v="0"/>
    <n v="1036.75"/>
    <n v="3061.01"/>
    <n v="69.12"/>
    <n v="304"/>
    <n v="1"/>
    <n v="69"/>
    <x v="5"/>
    <s v="12/2021"/>
    <s v="PC, (4) Dell CTO 5050 Desktop compu"/>
    <n v="2"/>
    <s v="PC, (4) Dell CTO 5050 Desktop computers - 1744"/>
    <x v="0"/>
    <x v="0"/>
  </r>
  <r>
    <n v="6933886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4"/>
    <x v="0"/>
    <x v="0"/>
  </r>
  <r>
    <n v="6933887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5"/>
    <x v="0"/>
    <x v="0"/>
  </r>
  <r>
    <n v="6933888"/>
    <n v="1"/>
    <x v="12"/>
    <n v="60"/>
    <n v="9"/>
    <n v="0"/>
    <n v="170.16"/>
    <n v="0"/>
    <n v="170.16"/>
    <n v="143.75"/>
    <n v="0"/>
    <n v="26.41"/>
    <n v="146.68"/>
    <n v="2.93"/>
    <n v="304"/>
    <n v="1"/>
    <n v="69"/>
    <x v="5"/>
    <s v="12/2021"/>
    <s v="Monitor, (1) Dell P2217 22 inch"/>
    <n v="2"/>
    <s v="Monitor, (1) Dell P2217 22 inch - 1639"/>
    <x v="0"/>
    <x v="0"/>
  </r>
  <r>
    <n v="6933889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4"/>
    <x v="0"/>
    <x v="0"/>
  </r>
  <r>
    <n v="6933890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1"/>
    <x v="0"/>
    <x v="0"/>
  </r>
  <r>
    <n v="6933894"/>
    <n v="1"/>
    <x v="12"/>
    <n v="60"/>
    <n v="9"/>
    <n v="0"/>
    <n v="1377.53"/>
    <n v="0"/>
    <n v="1377.53"/>
    <n v="1163.56"/>
    <n v="0"/>
    <n v="213.97"/>
    <n v="1187.33"/>
    <n v="23.77"/>
    <n v="304"/>
    <n v="1"/>
    <n v="69"/>
    <x v="5"/>
    <s v="12/2021"/>
    <s v="Laptop, (1) Dell E7270 Lattitude"/>
    <n v="2"/>
    <s v="Laptop, (1) Dell E7270 Lattitude - 1605"/>
    <x v="0"/>
    <x v="0"/>
  </r>
  <r>
    <n v="6933895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9"/>
    <x v="0"/>
    <x v="0"/>
  </r>
  <r>
    <n v="6933896"/>
    <n v="1"/>
    <x v="12"/>
    <n v="60"/>
    <n v="10"/>
    <n v="0"/>
    <n v="166.27"/>
    <n v="0"/>
    <n v="166.27"/>
    <n v="137.62"/>
    <n v="0"/>
    <n v="28.65"/>
    <n v="140.49"/>
    <n v="2.87"/>
    <n v="304"/>
    <n v="1"/>
    <n v="69"/>
    <x v="5"/>
    <s v="12/2021"/>
    <s v="Monitor, (1) Dell P2217 22 inch"/>
    <n v="2"/>
    <s v="Monitor, (1) Dell P2217 22 inch - 1704"/>
    <x v="0"/>
    <x v="0"/>
  </r>
  <r>
    <n v="6933897"/>
    <n v="1"/>
    <x v="12"/>
    <n v="60"/>
    <n v="10"/>
    <n v="0"/>
    <n v="1840.27"/>
    <n v="0"/>
    <n v="1840.27"/>
    <n v="1522.99"/>
    <n v="0"/>
    <n v="317.27999999999997"/>
    <n v="1554.72"/>
    <n v="31.73"/>
    <n v="304"/>
    <n v="1"/>
    <n v="69"/>
    <x v="5"/>
    <s v="12/2021"/>
    <s v="Monitor, (12) Dell P2217 22 inch"/>
    <n v="2"/>
    <s v="Monitor, (12) Dell P2217 22 inch - 1706"/>
    <x v="0"/>
    <x v="0"/>
  </r>
  <r>
    <n v="6933925"/>
    <n v="1"/>
    <x v="12"/>
    <n v="60"/>
    <n v="10"/>
    <n v="0"/>
    <n v="22765"/>
    <n v="0"/>
    <n v="22765"/>
    <n v="18970.849999999999"/>
    <n v="0"/>
    <n v="3794.15"/>
    <n v="19350.27"/>
    <n v="379.42"/>
    <n v="304"/>
    <n v="1"/>
    <n v="69"/>
    <x v="5"/>
    <s v="12/2021"/>
    <s v="Middletown Office Security system -"/>
    <n v="2"/>
    <s v="Middletown Office Security system - 114 Sandhill Drive - 1714"/>
    <x v="0"/>
    <x v="0"/>
  </r>
  <r>
    <n v="6933931"/>
    <n v="1"/>
    <x v="12"/>
    <n v="60"/>
    <n v="9"/>
    <n v="0"/>
    <n v="1184.1600000000001"/>
    <n v="0"/>
    <n v="1184.1600000000001"/>
    <n v="1000.17"/>
    <n v="0"/>
    <n v="183.99"/>
    <n v="1020.61"/>
    <n v="20.440000000000001"/>
    <n v="304"/>
    <n v="1"/>
    <n v="69"/>
    <x v="5"/>
    <s v="12/2021"/>
    <s v="PC, (1) Dell Opti 5040 desktop comp"/>
    <n v="2"/>
    <s v="PC, (1) Dell Opti 5040 desktop computer - 1666"/>
    <x v="0"/>
    <x v="0"/>
  </r>
  <r>
    <n v="6933932"/>
    <n v="1"/>
    <x v="12"/>
    <n v="60"/>
    <n v="9"/>
    <n v="0"/>
    <n v="1184.1600000000001"/>
    <n v="0"/>
    <n v="1184.1600000000001"/>
    <n v="1000.17"/>
    <n v="0"/>
    <n v="183.99"/>
    <n v="1020.61"/>
    <n v="20.440000000000001"/>
    <n v="304"/>
    <n v="1"/>
    <n v="69"/>
    <x v="5"/>
    <s v="12/2021"/>
    <s v="PC, (1) Dell Opti 5040 desktop comp"/>
    <n v="2"/>
    <s v="PC, (1) Dell Opti 5040 desktop computer - 1668"/>
    <x v="0"/>
    <x v="0"/>
  </r>
  <r>
    <n v="6933933"/>
    <n v="1"/>
    <x v="12"/>
    <n v="60"/>
    <n v="10"/>
    <n v="0"/>
    <n v="634.02"/>
    <n v="0"/>
    <n v="634.02"/>
    <n v="524.66999999999996"/>
    <n v="0"/>
    <n v="109.35"/>
    <n v="535.61"/>
    <n v="10.94"/>
    <n v="304"/>
    <n v="1"/>
    <n v="69"/>
    <x v="5"/>
    <s v="12/2021"/>
    <s v="Transceiver, (1) CISCO 1000BASE LX/"/>
    <n v="2"/>
    <s v="Transceiver, (1) CISCO 1000BASE LX/LH-iRouter refresh - 1699"/>
    <x v="0"/>
    <x v="0"/>
  </r>
  <r>
    <n v="6933936"/>
    <n v="1"/>
    <x v="12"/>
    <n v="60"/>
    <n v="10"/>
    <n v="0"/>
    <n v="1066.46"/>
    <n v="0"/>
    <n v="1066.46"/>
    <n v="882.61"/>
    <n v="0"/>
    <n v="183.85"/>
    <n v="901"/>
    <n v="18.39"/>
    <n v="304"/>
    <n v="1"/>
    <n v="69"/>
    <x v="5"/>
    <s v="12/2021"/>
    <s v="PC, (1) Dell Opti 5050 desktop comp"/>
    <n v="2"/>
    <s v="PC, (1) Dell Opti 5050 desktop computer - 1705"/>
    <x v="0"/>
    <x v="0"/>
  </r>
  <r>
    <n v="6933943"/>
    <n v="1"/>
    <x v="12"/>
    <n v="60"/>
    <n v="9"/>
    <n v="0"/>
    <n v="12283.43"/>
    <n v="0"/>
    <n v="12283.43"/>
    <n v="10381.15"/>
    <n v="0"/>
    <n v="1902.28"/>
    <n v="10592.51"/>
    <n v="211.36"/>
    <n v="304"/>
    <n v="1"/>
    <n v="69"/>
    <x v="5"/>
    <s v="12/2021"/>
    <s v="Computer Purchase 2017-02"/>
    <n v="2"/>
    <s v="Computer Purchase 2017-02 - 1585"/>
    <x v="0"/>
    <x v="0"/>
  </r>
  <r>
    <n v="6933952"/>
    <n v="1"/>
    <x v="12"/>
    <n v="60"/>
    <n v="24"/>
    <n v="0"/>
    <n v="41172.69"/>
    <n v="0"/>
    <n v="41172.69"/>
    <n v="24320.61"/>
    <n v="0"/>
    <n v="16852.080000000002"/>
    <n v="25022.78"/>
    <n v="702.17"/>
    <n v="304"/>
    <n v="1"/>
    <n v="69"/>
    <x v="5"/>
    <s v="12/2021"/>
    <s v="Computer Purchases"/>
    <n v="2"/>
    <s v="Computer Purchases - 1818"/>
    <x v="0"/>
    <x v="0"/>
  </r>
  <r>
    <n v="6933975"/>
    <n v="1"/>
    <x v="12"/>
    <n v="60"/>
    <n v="10"/>
    <n v="0"/>
    <n v="1338.77"/>
    <n v="0"/>
    <n v="1338.77"/>
    <n v="1107.92"/>
    <n v="0"/>
    <n v="230.85"/>
    <n v="1131.01"/>
    <n v="23.09"/>
    <n v="304"/>
    <n v="1"/>
    <n v="69"/>
    <x v="5"/>
    <s v="12/2021"/>
    <s v="UPS, (1) APC Smart x1500VA"/>
    <n v="2"/>
    <s v="UPS, (1) APC Smart x1500VA - 1690"/>
    <x v="0"/>
    <x v="0"/>
  </r>
  <r>
    <n v="6934013"/>
    <n v="1"/>
    <x v="12"/>
    <n v="60"/>
    <n v="36"/>
    <n v="0"/>
    <n v="70272.34"/>
    <n v="0"/>
    <n v="70272.34"/>
    <n v="27342.32"/>
    <n v="0"/>
    <n v="42930.02"/>
    <n v="28534.82"/>
    <n v="1192.5"/>
    <n v="304"/>
    <n v="1"/>
    <n v="69"/>
    <x v="5"/>
    <s v="12/2021"/>
    <s v="Computer Purchases"/>
    <n v="2"/>
    <s v="Computer Purchases - 1857"/>
    <x v="0"/>
    <x v="0"/>
  </r>
  <r>
    <n v="6934020"/>
    <n v="1"/>
    <x v="12"/>
    <n v="60"/>
    <n v="30"/>
    <n v="0"/>
    <n v="25110"/>
    <n v="0"/>
    <n v="25110"/>
    <n v="12298.76"/>
    <n v="0"/>
    <n v="12811.24"/>
    <n v="12725.8"/>
    <n v="427.04"/>
    <n v="304"/>
    <n v="1"/>
    <n v="69"/>
    <x v="5"/>
    <s v="12/2021"/>
    <s v="BIS1347 Unified Comm Enhance"/>
    <n v="2"/>
    <s v="BIS1347 Unified Communications Enhance - 1832"/>
    <x v="0"/>
    <x v="0"/>
  </r>
  <r>
    <n v="6934023"/>
    <n v="1"/>
    <x v="12"/>
    <n v="60"/>
    <n v="28"/>
    <n v="0"/>
    <n v="16505.03"/>
    <n v="0"/>
    <n v="16505.03"/>
    <n v="8638.85"/>
    <n v="0"/>
    <n v="7866.18"/>
    <n v="8919.7900000000009"/>
    <n v="280.94"/>
    <n v="304"/>
    <n v="1"/>
    <n v="69"/>
    <x v="5"/>
    <s v="12/2021"/>
    <s v="Computer Purchases"/>
    <n v="2"/>
    <s v="Computer Purchases - 1827"/>
    <x v="0"/>
    <x v="0"/>
  </r>
  <r>
    <n v="6934024"/>
    <n v="1"/>
    <x v="12"/>
    <n v="60"/>
    <n v="36"/>
    <n v="0"/>
    <n v="-1691.61"/>
    <n v="0"/>
    <n v="-1691.61"/>
    <n v="-658.23"/>
    <n v="0"/>
    <n v="-1033.3800000000001"/>
    <n v="-686.94"/>
    <n v="-28.71"/>
    <n v="304"/>
    <n v="1"/>
    <n v="69"/>
    <x v="5"/>
    <s v="12/2021"/>
    <s v="Computer Purchases"/>
    <n v="2"/>
    <s v="Computer Purchases - 1855"/>
    <x v="0"/>
    <x v="0"/>
  </r>
  <r>
    <n v="6934025"/>
    <n v="1"/>
    <x v="12"/>
    <n v="60"/>
    <n v="27"/>
    <n v="0"/>
    <n v="13530"/>
    <n v="0"/>
    <n v="13530"/>
    <n v="7309.1"/>
    <n v="0"/>
    <n v="6220.9"/>
    <n v="7539.5"/>
    <n v="230.4"/>
    <n v="304"/>
    <n v="1"/>
    <n v="69"/>
    <x v="5"/>
    <s v="12/2021"/>
    <s v="Network Upgrades"/>
    <n v="2"/>
    <s v="Network Upgrades - 1817"/>
    <x v="0"/>
    <x v="0"/>
  </r>
  <r>
    <n v="6934026"/>
    <n v="1"/>
    <x v="12"/>
    <n v="60"/>
    <n v="35"/>
    <n v="0"/>
    <n v="24652.98"/>
    <n v="0"/>
    <n v="24652.98"/>
    <n v="10005.719999999999"/>
    <n v="0"/>
    <n v="14647.26"/>
    <n v="10424.209999999999"/>
    <n v="418.49"/>
    <n v="304"/>
    <n v="1"/>
    <n v="69"/>
    <x v="5"/>
    <s v="12/2021"/>
    <s v="Solarwinds Refresh"/>
    <n v="2"/>
    <s v="Solarwinds Refresh - 1848"/>
    <x v="0"/>
    <x v="0"/>
  </r>
  <r>
    <n v="6934028"/>
    <n v="1"/>
    <x v="12"/>
    <n v="60"/>
    <n v="36"/>
    <n v="0"/>
    <n v="8155"/>
    <n v="0"/>
    <n v="8155"/>
    <n v="3173.08"/>
    <n v="0"/>
    <n v="4981.92"/>
    <n v="3311.47"/>
    <n v="138.39000000000001"/>
    <n v="304"/>
    <n v="1"/>
    <n v="69"/>
    <x v="5"/>
    <s v="12/2021"/>
    <s v="Vulnerability Refresh"/>
    <n v="2"/>
    <s v="Vulnerability Refresh - 1854"/>
    <x v="0"/>
    <x v="0"/>
  </r>
  <r>
    <n v="6934036"/>
    <n v="1"/>
    <x v="12"/>
    <n v="60"/>
    <n v="36"/>
    <n v="0"/>
    <n v="558074.47"/>
    <n v="0"/>
    <n v="558074.47"/>
    <n v="217141.68"/>
    <n v="0"/>
    <n v="340932.79"/>
    <n v="226612.04"/>
    <n v="9470.36"/>
    <n v="304"/>
    <n v="1"/>
    <n v="69"/>
    <x v="5"/>
    <s v="12/2021"/>
    <s v="Core Systems refresh"/>
    <n v="2"/>
    <s v="Core Systems refresh - 1853"/>
    <x v="0"/>
    <x v="0"/>
  </r>
  <r>
    <n v="6934044"/>
    <n v="1"/>
    <x v="12"/>
    <n v="60"/>
    <n v="33"/>
    <n v="0"/>
    <n v="15573.02"/>
    <n v="0"/>
    <n v="15573.02"/>
    <n v="6843.11"/>
    <n v="0"/>
    <n v="8729.91"/>
    <n v="7107.65"/>
    <n v="264.54000000000002"/>
    <n v="304"/>
    <n v="1"/>
    <n v="69"/>
    <x v="5"/>
    <s v="12/2021"/>
    <s v="Computer Purchases"/>
    <n v="2"/>
    <s v="Computer Purchases - 1842"/>
    <x v="0"/>
    <x v="0"/>
  </r>
  <r>
    <n v="6934045"/>
    <n v="1"/>
    <x v="12"/>
    <n v="60"/>
    <n v="35"/>
    <n v="0"/>
    <n v="127703.98"/>
    <n v="0"/>
    <n v="127703.98"/>
    <n v="51830.46"/>
    <n v="0"/>
    <n v="75873.52"/>
    <n v="53998.27"/>
    <n v="2167.81"/>
    <n v="304"/>
    <n v="1"/>
    <n v="69"/>
    <x v="5"/>
    <s v="12/2021"/>
    <s v="Computer Purchases"/>
    <n v="2"/>
    <s v="Computer Purchases - 1847"/>
    <x v="0"/>
    <x v="0"/>
  </r>
  <r>
    <n v="6934053"/>
    <n v="1"/>
    <x v="12"/>
    <n v="60"/>
    <n v="26"/>
    <n v="0"/>
    <n v="21912.11"/>
    <n v="0"/>
    <n v="21912.11"/>
    <n v="12205.91"/>
    <n v="0"/>
    <n v="9706.2000000000007"/>
    <n v="12579.23"/>
    <n v="373.32"/>
    <n v="304"/>
    <n v="1"/>
    <n v="69"/>
    <x v="5"/>
    <s v="12/2021"/>
    <s v="Computer Purchases"/>
    <n v="2"/>
    <s v="Computer Purchases - 1813"/>
    <x v="0"/>
    <x v="0"/>
  </r>
  <r>
    <n v="6934054"/>
    <n v="1"/>
    <x v="12"/>
    <n v="60"/>
    <n v="34"/>
    <n v="0"/>
    <n v="7516"/>
    <n v="0"/>
    <n v="7516"/>
    <n v="3176.57"/>
    <n v="0"/>
    <n v="4339.43"/>
    <n v="3304.2"/>
    <n v="127.63000000000001"/>
    <n v="304"/>
    <n v="1"/>
    <n v="69"/>
    <x v="5"/>
    <s v="12/2021"/>
    <s v="Computer Purchases"/>
    <n v="2"/>
    <s v="Computer Purchases - 1845"/>
    <x v="0"/>
    <x v="0"/>
  </r>
  <r>
    <n v="6934063"/>
    <n v="1"/>
    <x v="12"/>
    <n v="60"/>
    <n v="29"/>
    <n v="0"/>
    <n v="7488.81"/>
    <n v="0"/>
    <n v="7488.81"/>
    <n v="3793.77"/>
    <n v="0"/>
    <n v="3695.04"/>
    <n v="3921.19"/>
    <n v="127.42"/>
    <n v="304"/>
    <n v="1"/>
    <n v="69"/>
    <x v="5"/>
    <s v="12/2021"/>
    <s v="Computer Purchases"/>
    <n v="2"/>
    <s v="Computer Purchases - 1823"/>
    <x v="0"/>
    <x v="0"/>
  </r>
  <r>
    <n v="6934064"/>
    <n v="1"/>
    <x v="12"/>
    <n v="60"/>
    <n v="31"/>
    <n v="0"/>
    <n v="23263.82"/>
    <n v="0"/>
    <n v="23263.82"/>
    <n v="11003.79"/>
    <n v="0"/>
    <n v="12260.03"/>
    <n v="11399.27"/>
    <n v="395.48"/>
    <n v="304"/>
    <n v="1"/>
    <n v="69"/>
    <x v="5"/>
    <s v="12/2021"/>
    <s v="Computer Purchases"/>
    <n v="2"/>
    <s v="Computer Purchases - 1836"/>
    <x v="0"/>
    <x v="0"/>
  </r>
  <r>
    <n v="6934065"/>
    <n v="1"/>
    <x v="12"/>
    <n v="60"/>
    <n v="32"/>
    <n v="0"/>
    <n v="39464.31"/>
    <n v="0"/>
    <n v="39464.31"/>
    <n v="18003.990000000002"/>
    <n v="0"/>
    <n v="21460.32"/>
    <n v="18674.63"/>
    <n v="670.64"/>
    <n v="304"/>
    <n v="1"/>
    <n v="69"/>
    <x v="5"/>
    <s v="12/2021"/>
    <s v="Computer Purchases"/>
    <n v="2"/>
    <s v="Computer Purchases - 1839"/>
    <x v="0"/>
    <x v="0"/>
  </r>
  <r>
    <n v="6934067"/>
    <n v="1"/>
    <x v="12"/>
    <n v="60"/>
    <n v="36"/>
    <n v="0"/>
    <n v="154593.88"/>
    <n v="0"/>
    <n v="154593.88"/>
    <n v="60151.05"/>
    <n v="0"/>
    <n v="94442.83"/>
    <n v="62774.46"/>
    <n v="2623.41"/>
    <n v="304"/>
    <n v="1"/>
    <n v="69"/>
    <x v="5"/>
    <s v="12/2021"/>
    <s v="Windows 10 Initiative"/>
    <n v="2"/>
    <s v="Windows 10 Initiative - 1852"/>
    <x v="0"/>
    <x v="0"/>
  </r>
  <r>
    <n v="6934070"/>
    <n v="1"/>
    <x v="12"/>
    <n v="60"/>
    <n v="30"/>
    <n v="0"/>
    <n v="11000"/>
    <n v="0"/>
    <n v="11000"/>
    <n v="5387.75"/>
    <n v="0"/>
    <n v="5612.25"/>
    <n v="5574.82"/>
    <n v="187.07"/>
    <n v="304"/>
    <n v="1"/>
    <n v="69"/>
    <x v="5"/>
    <s v="12/2021"/>
    <s v="BIS SolarWinds"/>
    <n v="2"/>
    <s v="BIS SolarWinds - 1835"/>
    <x v="0"/>
    <x v="0"/>
  </r>
  <r>
    <n v="6934072"/>
    <n v="1"/>
    <x v="12"/>
    <n v="60"/>
    <n v="27"/>
    <n v="0"/>
    <n v="3431.01"/>
    <n v="0"/>
    <n v="3431.01"/>
    <n v="1853.54"/>
    <n v="0"/>
    <n v="1577.47"/>
    <n v="1911.96"/>
    <n v="58.42"/>
    <n v="304"/>
    <n v="1"/>
    <n v="69"/>
    <x v="5"/>
    <s v="12/2021"/>
    <s v="Computer Purchases"/>
    <n v="2"/>
    <s v="Computer Purchases - 1807"/>
    <x v="0"/>
    <x v="0"/>
  </r>
  <r>
    <n v="6934073"/>
    <n v="1"/>
    <x v="12"/>
    <n v="60"/>
    <n v="36"/>
    <n v="0"/>
    <n v="135516.14000000001"/>
    <n v="0"/>
    <n v="135516.14000000001"/>
    <n v="52728.14"/>
    <n v="0"/>
    <n v="82788"/>
    <n v="55027.81"/>
    <n v="2299.67"/>
    <n v="304"/>
    <n v="1"/>
    <n v="69"/>
    <x v="5"/>
    <s v="12/2021"/>
    <s v="Computer Purchases"/>
    <n v="2"/>
    <s v="Computer Purchases - 1858"/>
    <x v="0"/>
    <x v="0"/>
  </r>
  <r>
    <n v="6934075"/>
    <n v="1"/>
    <x v="12"/>
    <n v="60"/>
    <n v="36"/>
    <n v="0"/>
    <n v="163787.76"/>
    <n v="0"/>
    <n v="163787.76"/>
    <n v="63728.35"/>
    <n v="0"/>
    <n v="100059.41"/>
    <n v="66507.78"/>
    <n v="2779.43"/>
    <n v="304"/>
    <n v="1"/>
    <n v="69"/>
    <x v="5"/>
    <s v="12/2021"/>
    <s v="Network Site Refresh"/>
    <n v="2"/>
    <s v="Network Site Refresh - 1856"/>
    <x v="0"/>
    <x v="0"/>
  </r>
  <r>
    <n v="6934082"/>
    <n v="1"/>
    <x v="12"/>
    <n v="60"/>
    <n v="30"/>
    <n v="0"/>
    <n v="10140"/>
    <n v="0"/>
    <n v="10140"/>
    <n v="4966.55"/>
    <n v="0"/>
    <n v="5173.45"/>
    <n v="5139"/>
    <n v="172.45000000000002"/>
    <n v="304"/>
    <n v="1"/>
    <n v="69"/>
    <x v="5"/>
    <s v="12/2021"/>
    <s v="Network Load Balancer"/>
    <n v="2"/>
    <s v="Network Load Balancer - 1833"/>
    <x v="0"/>
    <x v="0"/>
  </r>
  <r>
    <n v="6934084"/>
    <n v="1"/>
    <x v="12"/>
    <n v="60"/>
    <n v="30"/>
    <n v="0"/>
    <n v="7180.99"/>
    <n v="0"/>
    <n v="7180.99"/>
    <n v="3517.24"/>
    <n v="0"/>
    <n v="3663.75"/>
    <n v="3639.36"/>
    <n v="122.12"/>
    <n v="304"/>
    <n v="1"/>
    <n v="69"/>
    <x v="5"/>
    <s v="12/2021"/>
    <s v="Wireless Security Enhancements"/>
    <n v="2"/>
    <s v="Wireless Security Enhancements - 1834"/>
    <x v="0"/>
    <x v="0"/>
  </r>
  <r>
    <n v="7002741"/>
    <n v="1"/>
    <x v="12"/>
    <n v="60"/>
    <n v="39"/>
    <n v="0"/>
    <n v="22182.09"/>
    <n v="0"/>
    <n v="22182.09"/>
    <n v="7515.17"/>
    <n v="0"/>
    <n v="14666.92"/>
    <n v="7891.24"/>
    <n v="376.07"/>
    <n v="304"/>
    <n v="1"/>
    <n v="69"/>
    <x v="5"/>
    <s v="12/2021"/>
    <s v="Dell I5-9500T Computers"/>
    <n v="2"/>
    <s v="Dell I5-9500T Computers - 1885"/>
    <x v="0"/>
    <x v="0"/>
  </r>
  <r>
    <n v="7003058"/>
    <n v="1"/>
    <x v="12"/>
    <n v="60"/>
    <n v="39"/>
    <n v="0"/>
    <n v="10349.120000000001"/>
    <n v="0"/>
    <n v="10349.120000000001"/>
    <n v="3506.23"/>
    <n v="0"/>
    <n v="6842.89"/>
    <n v="3681.69"/>
    <n v="175.46"/>
    <n v="304"/>
    <n v="1"/>
    <n v="69"/>
    <x v="5"/>
    <s v="12/2021"/>
    <s v="Windows 10 Initiative"/>
    <n v="2"/>
    <s v="Windows 10 Initiative Various Memory Upgrades - 1880"/>
    <x v="0"/>
    <x v="0"/>
  </r>
  <r>
    <n v="7003381"/>
    <n v="1"/>
    <x v="12"/>
    <n v="60"/>
    <n v="40"/>
    <n v="0"/>
    <n v="300"/>
    <n v="0"/>
    <n v="300"/>
    <n v="96.6"/>
    <n v="0"/>
    <n v="203.4"/>
    <n v="101.69"/>
    <n v="5.09"/>
    <n v="304"/>
    <n v="1"/>
    <n v="69"/>
    <x v="5"/>
    <s v="12/2021"/>
    <s v="Core Systems refresh"/>
    <n v="2"/>
    <s v="Core Systems refresh - 1883"/>
    <x v="0"/>
    <x v="0"/>
  </r>
  <r>
    <n v="7003382"/>
    <n v="1"/>
    <x v="12"/>
    <n v="60"/>
    <n v="38"/>
    <n v="0"/>
    <n v="88011.97"/>
    <n v="0"/>
    <n v="88011.97"/>
    <n v="31293.13"/>
    <n v="0"/>
    <n v="56718.84"/>
    <n v="32785.730000000003"/>
    <n v="1492.6000000000001"/>
    <n v="304"/>
    <n v="1"/>
    <n v="69"/>
    <x v="5"/>
    <s v="12/2021"/>
    <s v="Data Center Migration"/>
    <n v="2"/>
    <s v="Date Center Migration - 1872"/>
    <x v="0"/>
    <x v="0"/>
  </r>
  <r>
    <n v="7003385"/>
    <n v="1"/>
    <x v="12"/>
    <n v="60"/>
    <n v="38"/>
    <n v="0"/>
    <n v="19585.169999999998"/>
    <n v="0"/>
    <n v="19585.169999999998"/>
    <n v="6963.66"/>
    <n v="0"/>
    <n v="12621.51"/>
    <n v="7295.81"/>
    <n v="332.15000000000003"/>
    <n v="304"/>
    <n v="1"/>
    <n v="69"/>
    <x v="5"/>
    <s v="12/2021"/>
    <s v="Windows 10 Initiative"/>
    <n v="2"/>
    <s v="Windows 10 Initiative - 1871"/>
    <x v="0"/>
    <x v="0"/>
  </r>
  <r>
    <n v="7003660"/>
    <n v="1"/>
    <x v="12"/>
    <n v="60"/>
    <n v="40"/>
    <n v="0"/>
    <n v="131037.9"/>
    <n v="0"/>
    <n v="131037.9"/>
    <n v="42198.62"/>
    <n v="0"/>
    <n v="88839.28"/>
    <n v="44419.6"/>
    <n v="2220.98"/>
    <n v="304"/>
    <n v="1"/>
    <n v="69"/>
    <x v="5"/>
    <s v="12/2021"/>
    <s v="Energy Lane Infrastructure"/>
    <n v="2"/>
    <s v="Energy Lane Infrastructure - 1891"/>
    <x v="0"/>
    <x v="0"/>
  </r>
  <r>
    <n v="7003662"/>
    <n v="1"/>
    <x v="12"/>
    <n v="60"/>
    <n v="38"/>
    <n v="0"/>
    <n v="339.71"/>
    <n v="0"/>
    <n v="339.71"/>
    <n v="120.76"/>
    <n v="0"/>
    <n v="218.95"/>
    <n v="126.52"/>
    <n v="5.76"/>
    <n v="304"/>
    <n v="1"/>
    <n v="69"/>
    <x v="5"/>
    <s v="12/2021"/>
    <s v="Epson DS530 Scanner"/>
    <n v="2"/>
    <s v="Epson DS530 Scanner - 1867"/>
    <x v="0"/>
    <x v="0"/>
  </r>
  <r>
    <n v="7003663"/>
    <n v="1"/>
    <x v="12"/>
    <n v="60"/>
    <n v="38"/>
    <n v="0"/>
    <n v="15215.52"/>
    <n v="0"/>
    <n v="15215.52"/>
    <n v="5409.94"/>
    <n v="0"/>
    <n v="9805.58"/>
    <n v="5667.98"/>
    <n v="258.04000000000002"/>
    <n v="304"/>
    <n v="1"/>
    <n v="69"/>
    <x v="5"/>
    <s v="12/2021"/>
    <s v="Network Site Refresh"/>
    <n v="2"/>
    <s v="Network Site Refresh - 1865"/>
    <x v="0"/>
    <x v="0"/>
  </r>
  <r>
    <n v="7003952"/>
    <n v="1"/>
    <x v="12"/>
    <n v="60"/>
    <n v="38"/>
    <n v="0"/>
    <n v="469.08"/>
    <n v="0"/>
    <n v="469.08"/>
    <n v="166.79"/>
    <n v="0"/>
    <n v="302.29000000000002"/>
    <n v="174.75"/>
    <n v="7.96"/>
    <n v="304"/>
    <n v="1"/>
    <n v="69"/>
    <x v="5"/>
    <s v="12/2021"/>
    <s v="Brother PT600 Label Maker"/>
    <n v="2"/>
    <s v="Brother PT600 Label Maker - 1890"/>
    <x v="0"/>
    <x v="0"/>
  </r>
  <r>
    <n v="7003955"/>
    <n v="1"/>
    <x v="12"/>
    <n v="60"/>
    <n v="39"/>
    <n v="0"/>
    <n v="4543.3900000000003"/>
    <n v="0"/>
    <n v="4543.3900000000003"/>
    <n v="1539.29"/>
    <n v="0"/>
    <n v="3004.1"/>
    <n v="1616.32"/>
    <n v="77.03"/>
    <n v="304"/>
    <n v="1"/>
    <n v="69"/>
    <x v="5"/>
    <s v="12/2021"/>
    <s v="Dell 22 Inch Monitor P2217"/>
    <n v="2"/>
    <s v="Dell 22 Inch Monitor P2217 - 1879"/>
    <x v="0"/>
    <x v="0"/>
  </r>
  <r>
    <n v="7003956"/>
    <n v="1"/>
    <x v="12"/>
    <n v="60"/>
    <n v="40"/>
    <n v="0"/>
    <n v="4044.64"/>
    <n v="0"/>
    <n v="4044.64"/>
    <n v="1302.45"/>
    <n v="0"/>
    <n v="2742.19"/>
    <n v="1371"/>
    <n v="68.55"/>
    <n v="304"/>
    <n v="1"/>
    <n v="69"/>
    <x v="5"/>
    <s v="12/2021"/>
    <s v="Dell I5-9500T Computers"/>
    <n v="2"/>
    <s v="Dell I5-9500T Computers - 1878"/>
    <x v="0"/>
    <x v="0"/>
  </r>
  <r>
    <n v="7003962"/>
    <n v="1"/>
    <x v="12"/>
    <n v="60"/>
    <n v="40"/>
    <n v="0"/>
    <n v="-9192.9599999999991"/>
    <n v="0"/>
    <n v="-9192.9599999999991"/>
    <n v="-2960.39"/>
    <n v="0"/>
    <n v="-6232.57"/>
    <n v="-3116.2"/>
    <n v="-155.81"/>
    <n v="304"/>
    <n v="1"/>
    <n v="69"/>
    <x v="5"/>
    <s v="12/2021"/>
    <s v="Network Site Refresh"/>
    <n v="2"/>
    <s v="Network Site Refresh - 1887"/>
    <x v="0"/>
    <x v="0"/>
  </r>
  <r>
    <n v="7004243"/>
    <n v="1"/>
    <x v="12"/>
    <n v="60"/>
    <n v="38"/>
    <n v="0"/>
    <n v="15513.91"/>
    <n v="0"/>
    <n v="15513.91"/>
    <n v="5516.03"/>
    <n v="0"/>
    <n v="9997.8799999999992"/>
    <n v="5779.13"/>
    <n v="263.10000000000002"/>
    <n v="304"/>
    <n v="1"/>
    <n v="69"/>
    <x v="5"/>
    <s v="12/2021"/>
    <s v="Core Systems refresh"/>
    <n v="2"/>
    <s v="Core Systems refresh - 1870"/>
    <x v="0"/>
    <x v="0"/>
  </r>
  <r>
    <n v="7004244"/>
    <n v="1"/>
    <x v="12"/>
    <n v="60"/>
    <n v="39"/>
    <n v="0"/>
    <n v="91652.7"/>
    <n v="0"/>
    <n v="91652.7"/>
    <n v="31051.27"/>
    <n v="0"/>
    <n v="60601.43"/>
    <n v="32605.15"/>
    <n v="1553.88"/>
    <n v="304"/>
    <n v="1"/>
    <n v="69"/>
    <x v="5"/>
    <s v="12/2021"/>
    <s v="Dell 7400 I5-8365 PC"/>
    <n v="2"/>
    <s v="Dell 7400 I5-8365 PC - 1877"/>
    <x v="0"/>
    <x v="0"/>
  </r>
  <r>
    <n v="7004245"/>
    <n v="1"/>
    <x v="12"/>
    <n v="36"/>
    <n v="14"/>
    <n v="0"/>
    <n v="27008.85"/>
    <n v="0"/>
    <n v="27008.85"/>
    <n v="16187.11"/>
    <n v="0"/>
    <n v="10821.74"/>
    <n v="16960.09"/>
    <n v="772.98"/>
    <n v="304"/>
    <n v="1"/>
    <n v="69"/>
    <x v="5"/>
    <s v="12/2021"/>
    <s v="Dell 7400 I5-8365 PC"/>
    <n v="2"/>
    <s v="Dell 7400 I5-8365 PC w/dual 22 Inch Monitors Cust Serv Work at Home - 1873"/>
    <x v="0"/>
    <x v="0"/>
  </r>
  <r>
    <n v="7004248"/>
    <n v="1"/>
    <x v="12"/>
    <n v="60"/>
    <n v="54"/>
    <n v="0"/>
    <n v="284935.53999999998"/>
    <n v="-2088"/>
    <n v="282847.53999999998"/>
    <n v="77026.820000000007"/>
    <n v="0"/>
    <n v="207908.72"/>
    <n v="80876.98"/>
    <n v="3850.16"/>
    <n v="304"/>
    <n v="1"/>
    <n v="69"/>
    <x v="5"/>
    <s v="12/2021"/>
    <s v="Windows 10 Deployment Install"/>
    <n v="2"/>
    <s v="Windows 10 Deployment Installation - 1889"/>
    <x v="0"/>
    <x v="0"/>
  </r>
  <r>
    <n v="7004249"/>
    <n v="1"/>
    <x v="12"/>
    <n v="60"/>
    <n v="40"/>
    <n v="0"/>
    <n v="2608.42"/>
    <n v="0"/>
    <n v="2608.42"/>
    <n v="839.99"/>
    <n v="0"/>
    <n v="1768.43"/>
    <n v="884.2"/>
    <n v="44.21"/>
    <n v="304"/>
    <n v="1"/>
    <n v="69"/>
    <x v="5"/>
    <s v="12/2021"/>
    <s v="Windows 10 Initiative"/>
    <n v="2"/>
    <s v="Windows 10 Initiative Various Memory Upgrades - 1886"/>
    <x v="0"/>
    <x v="0"/>
  </r>
  <r>
    <n v="7004568"/>
    <n v="1"/>
    <x v="12"/>
    <n v="60"/>
    <n v="38"/>
    <n v="0"/>
    <n v="9749.26"/>
    <n v="0"/>
    <n v="9749.26"/>
    <n v="3466.44"/>
    <n v="0"/>
    <n v="6282.82"/>
    <n v="3631.78"/>
    <n v="165.34"/>
    <n v="304"/>
    <n v="1"/>
    <n v="69"/>
    <x v="5"/>
    <s v="12/2021"/>
    <s v="MS Surface Pro I5 Computers"/>
    <n v="2"/>
    <s v="MS Surface Pro I5 Computers w/docking - 1866"/>
    <x v="0"/>
    <x v="0"/>
  </r>
  <r>
    <n v="7004570"/>
    <n v="1"/>
    <x v="12"/>
    <n v="60"/>
    <n v="40"/>
    <n v="0"/>
    <n v="57404.959999999999"/>
    <n v="0"/>
    <n v="57404.959999999999"/>
    <n v="18486.349999999999"/>
    <n v="0"/>
    <n v="38918.61"/>
    <n v="19459.32"/>
    <n v="972.97"/>
    <n v="304"/>
    <n v="1"/>
    <n v="69"/>
    <x v="5"/>
    <s v="12/2021"/>
    <s v="Unified Comm Enhancement"/>
    <n v="2"/>
    <s v="Unified Communications Enhancement - 1892"/>
    <x v="0"/>
    <x v="0"/>
  </r>
  <r>
    <n v="7004888"/>
    <n v="1"/>
    <x v="12"/>
    <n v="60"/>
    <n v="39"/>
    <n v="0"/>
    <n v="800"/>
    <n v="0"/>
    <n v="800"/>
    <n v="270.97000000000003"/>
    <n v="0"/>
    <n v="529.03"/>
    <n v="284.52999999999997"/>
    <n v="13.56"/>
    <n v="304"/>
    <n v="1"/>
    <n v="69"/>
    <x v="5"/>
    <s v="12/2021"/>
    <s v="Core Systems refresh"/>
    <n v="2"/>
    <s v="Core Systems refresh - 1875"/>
    <x v="0"/>
    <x v="0"/>
  </r>
  <r>
    <n v="7004889"/>
    <n v="1"/>
    <x v="12"/>
    <n v="60"/>
    <n v="40"/>
    <n v="0"/>
    <n v="9192.9599999999991"/>
    <n v="0"/>
    <n v="9192.9599999999991"/>
    <n v="2960.39"/>
    <n v="0"/>
    <n v="6232.57"/>
    <n v="3116.2"/>
    <n v="155.81"/>
    <n v="304"/>
    <n v="1"/>
    <n v="69"/>
    <x v="5"/>
    <s v="12/2021"/>
    <s v="Data Center Migration"/>
    <n v="2"/>
    <s v="Date Center Migration - 1888"/>
    <x v="0"/>
    <x v="0"/>
  </r>
  <r>
    <n v="7004890"/>
    <n v="1"/>
    <x v="12"/>
    <n v="60"/>
    <n v="40"/>
    <n v="0"/>
    <n v="51475.16"/>
    <n v="0"/>
    <n v="51475.16"/>
    <n v="16576.740000000002"/>
    <n v="0"/>
    <n v="34898.42"/>
    <n v="17449.2"/>
    <n v="872.46"/>
    <n v="304"/>
    <n v="1"/>
    <n v="69"/>
    <x v="5"/>
    <s v="12/2021"/>
    <s v="Dell I5-8365 Computers"/>
    <n v="2"/>
    <s v="Dell I5-8365 Computers - 1868"/>
    <x v="0"/>
    <x v="0"/>
  </r>
  <r>
    <n v="56997969"/>
    <n v="1"/>
    <x v="12"/>
    <n v="60"/>
    <n v="44"/>
    <n v="0"/>
    <n v="7200"/>
    <n v="0"/>
    <n v="7200"/>
    <n v="1920"/>
    <n v="0"/>
    <n v="5280"/>
    <n v="2040"/>
    <n v="120"/>
    <n v="304"/>
    <n v="1"/>
    <n v="69"/>
    <x v="5"/>
    <s v="12/2021"/>
    <s v="Work Order Addition"/>
    <n v="2"/>
    <s v="Computer Equipment"/>
    <x v="0"/>
    <x v="0"/>
  </r>
  <r>
    <n v="56997974"/>
    <n v="1"/>
    <x v="12"/>
    <n v="60"/>
    <n v="44"/>
    <n v="0"/>
    <n v="85755.72"/>
    <n v="0"/>
    <n v="85755.72"/>
    <n v="22828.76"/>
    <n v="0"/>
    <n v="62926.96"/>
    <n v="24258.92"/>
    <n v="1430.16"/>
    <n v="304"/>
    <n v="1"/>
    <n v="69"/>
    <x v="5"/>
    <s v="12/2021"/>
    <s v="Work Order Addition"/>
    <n v="2"/>
    <s v="Computer Equipment"/>
    <x v="0"/>
    <x v="0"/>
  </r>
  <r>
    <n v="60841810"/>
    <n v="1"/>
    <x v="12"/>
    <n v="60"/>
    <n v="58"/>
    <n v="0"/>
    <n v="56238"/>
    <n v="0"/>
    <n v="56238"/>
    <n v="1874.6"/>
    <n v="0"/>
    <n v="54363.4"/>
    <n v="2811.9"/>
    <n v="937.30000000000007"/>
    <n v="304"/>
    <n v="1"/>
    <n v="69"/>
    <x v="5"/>
    <s v="12/2021"/>
    <s v="Work Order Addition"/>
    <n v="2"/>
    <s v="Computer Equipment"/>
    <x v="0"/>
    <x v="0"/>
  </r>
  <r>
    <n v="61772021"/>
    <n v="1"/>
    <x v="12"/>
    <n v="60"/>
    <n v="59"/>
    <n v="0"/>
    <n v="6862"/>
    <n v="0"/>
    <n v="6862"/>
    <n v="114.37"/>
    <n v="0"/>
    <n v="6747.63"/>
    <n v="228.74"/>
    <n v="114.37"/>
    <n v="304"/>
    <n v="1"/>
    <n v="69"/>
    <x v="5"/>
    <s v="12/2021"/>
    <s v="Work Order Addition"/>
    <n v="2"/>
    <s v="Computer Equipment"/>
    <x v="0"/>
    <x v="0"/>
  </r>
  <r>
    <n v="2272863"/>
    <n v="1"/>
    <x v="12"/>
    <n v="60"/>
    <n v="46"/>
    <n v="0"/>
    <n v="24640"/>
    <n v="0"/>
    <n v="24640"/>
    <n v="5749.38"/>
    <n v="0"/>
    <n v="18890.62"/>
    <n v="6160.05"/>
    <n v="410.67"/>
    <n v="305"/>
    <n v="1"/>
    <n v="70"/>
    <x v="6"/>
    <s v="12/2021"/>
    <s v="BIS IT805  Commvault Licens"/>
    <n v="2"/>
    <s v="BIS IT805  Commvault Licens"/>
    <x v="0"/>
    <x v="0"/>
  </r>
  <r>
    <n v="6932871"/>
    <n v="1"/>
    <x v="12"/>
    <n v="60"/>
    <n v="6"/>
    <n v="0"/>
    <n v="906.41"/>
    <n v="0"/>
    <n v="906.41"/>
    <n v="812.12"/>
    <n v="0"/>
    <n v="94.29"/>
    <n v="827.84"/>
    <n v="15.72"/>
    <n v="305"/>
    <n v="1"/>
    <n v="70"/>
    <x v="6"/>
    <s v="12/2021"/>
    <s v="CISCO Meraki MR42 Cloud Managed A/P"/>
    <n v="2"/>
    <s v="CISCO Meraki MR42 Cloud Managed A/P &amp; License - 1578"/>
    <x v="0"/>
    <x v="0"/>
  </r>
  <r>
    <n v="6932898"/>
    <n v="1"/>
    <x v="12"/>
    <n v="60"/>
    <n v="0"/>
    <n v="0"/>
    <n v="0"/>
    <n v="0"/>
    <n v="0"/>
    <n v="0"/>
    <n v="0"/>
    <n v="0"/>
    <n v="0"/>
    <n v="0"/>
    <n v="305"/>
    <n v="1"/>
    <n v="70"/>
    <x v="6"/>
    <s v="12/2021"/>
    <s v="Presidio 128 channel DSP module"/>
    <n v="2"/>
    <s v="Presidio 128 channel DSP module - 1441"/>
    <x v="0"/>
    <x v="0"/>
  </r>
  <r>
    <n v="6932920"/>
    <n v="1"/>
    <x v="12"/>
    <n v="120"/>
    <n v="24"/>
    <n v="0"/>
    <n v="51584.88"/>
    <n v="0"/>
    <n v="51584.88"/>
    <n v="41027.97"/>
    <n v="0"/>
    <n v="10556.91"/>
    <n v="41467.839999999997"/>
    <n v="439.87"/>
    <n v="305"/>
    <n v="1"/>
    <n v="70"/>
    <x v="6"/>
    <s v="12/2021"/>
    <s v="Silver Lake Office Additions"/>
    <n v="2"/>
    <s v="Silver Lake Office Additions - 1076"/>
    <x v="0"/>
    <x v="0"/>
  </r>
  <r>
    <n v="6933060"/>
    <n v="1"/>
    <x v="12"/>
    <n v="120"/>
    <n v="27"/>
    <n v="0"/>
    <n v="2755.12"/>
    <n v="0"/>
    <n v="2755.12"/>
    <n v="2121.7600000000002"/>
    <n v="0"/>
    <n v="633.36"/>
    <n v="2145.2199999999998"/>
    <n v="23.46"/>
    <n v="305"/>
    <n v="1"/>
    <n v="70"/>
    <x v="6"/>
    <s v="12/2021"/>
    <s v="Silver Lake Office Additions"/>
    <n v="2"/>
    <s v="Silver Lake Office Additions - 1174"/>
    <x v="0"/>
    <x v="0"/>
  </r>
  <r>
    <n v="6933198"/>
    <n v="1"/>
    <x v="12"/>
    <n v="60"/>
    <n v="3"/>
    <n v="0"/>
    <n v="68612.710000000006"/>
    <n v="0"/>
    <n v="68612.710000000006"/>
    <n v="65026.14"/>
    <n v="0"/>
    <n v="3586.57"/>
    <n v="66221.66"/>
    <n v="1195.52"/>
    <n v="305"/>
    <n v="1"/>
    <n v="70"/>
    <x v="6"/>
    <s v="12/2021"/>
    <s v="Server, (1) Poweredge 8930"/>
    <n v="2"/>
    <s v="Server, (1) Poweredge 8930 - 1525"/>
    <x v="0"/>
    <x v="0"/>
  </r>
  <r>
    <n v="6933617"/>
    <n v="1"/>
    <x v="12"/>
    <n v="60"/>
    <n v="3"/>
    <n v="0"/>
    <n v="64728.97"/>
    <n v="0"/>
    <n v="64728.97"/>
    <n v="61345.41"/>
    <n v="0"/>
    <n v="3383.56"/>
    <n v="62473.26"/>
    <n v="1127.8500000000001"/>
    <n v="305"/>
    <n v="1"/>
    <n v="70"/>
    <x v="6"/>
    <s v="12/2021"/>
    <s v="Server, (1) Poweredge 8930"/>
    <n v="2"/>
    <s v="Server, (1) Poweredge 8930 - 1526"/>
    <x v="0"/>
    <x v="0"/>
  </r>
  <r>
    <n v="6933640"/>
    <n v="1"/>
    <x v="12"/>
    <n v="60"/>
    <n v="3"/>
    <n v="0"/>
    <n v="14584"/>
    <n v="0"/>
    <n v="14584"/>
    <n v="13821.66"/>
    <n v="0"/>
    <n v="762.34"/>
    <n v="14075.77"/>
    <n v="254.11"/>
    <n v="305"/>
    <n v="1"/>
    <n v="70"/>
    <x v="6"/>
    <s v="12/2021"/>
    <s v="(40) Cust 2T 3.5 inch Hard Drives"/>
    <n v="2"/>
    <s v="(40) Cust 2T 3.5 inch Hard Drives - 1524"/>
    <x v="0"/>
    <x v="0"/>
  </r>
  <r>
    <n v="6933852"/>
    <n v="1"/>
    <x v="12"/>
    <n v="60"/>
    <n v="6"/>
    <n v="0"/>
    <n v="20195.759999999998"/>
    <n v="0"/>
    <n v="20195.759999999998"/>
    <n v="18095.400000000001"/>
    <n v="0"/>
    <n v="2100.36"/>
    <n v="18445.46"/>
    <n v="350.06"/>
    <n v="305"/>
    <n v="1"/>
    <n v="70"/>
    <x v="6"/>
    <s v="12/2021"/>
    <s v="CISCO ONE ISR4431 w/license &amp; acces"/>
    <n v="2"/>
    <s v="CISCO ONE ISR4431 w/license &amp; accessories - 1576"/>
    <x v="0"/>
    <x v="0"/>
  </r>
  <r>
    <n v="6933920"/>
    <n v="1"/>
    <x v="12"/>
    <n v="36"/>
    <n v="0"/>
    <n v="0"/>
    <n v="-487.06"/>
    <n v="0"/>
    <n v="-487.06"/>
    <n v="-487.06"/>
    <n v="0"/>
    <n v="0"/>
    <n v="-487.06"/>
    <n v="0"/>
    <n v="305"/>
    <n v="1"/>
    <n v="70"/>
    <x v="6"/>
    <s v="12/2021"/>
    <s v="Server and Storage 02"/>
    <n v="2"/>
    <s v="Server and Storage 02 - 1305"/>
    <x v="0"/>
    <x v="0"/>
  </r>
  <r>
    <n v="6933935"/>
    <n v="1"/>
    <x v="12"/>
    <n v="36"/>
    <n v="0"/>
    <n v="0"/>
    <n v="-15920"/>
    <n v="0"/>
    <n v="-15920"/>
    <n v="-15920"/>
    <n v="0"/>
    <n v="0"/>
    <n v="-15920"/>
    <n v="0"/>
    <n v="305"/>
    <n v="1"/>
    <n v="70"/>
    <x v="6"/>
    <s v="12/2021"/>
    <s v="Upgrade Payment Processor"/>
    <n v="2"/>
    <s v="Upgrade Payment Processor - 1106"/>
    <x v="0"/>
    <x v="0"/>
  </r>
  <r>
    <n v="6933956"/>
    <n v="1"/>
    <x v="12"/>
    <n v="60"/>
    <n v="6"/>
    <n v="0"/>
    <n v="3355.28"/>
    <n v="0"/>
    <n v="3355.28"/>
    <n v="3006.35"/>
    <n v="0"/>
    <n v="348.93"/>
    <n v="3064.51"/>
    <n v="58.160000000000004"/>
    <n v="305"/>
    <n v="1"/>
    <n v="70"/>
    <x v="6"/>
    <s v="12/2021"/>
    <s v="CISCO CAT29601-X 48GBE POE"/>
    <n v="2"/>
    <s v="CISCO CAT29601-X 48GBE POE - 1577"/>
    <x v="0"/>
    <x v="0"/>
  </r>
  <r>
    <n v="24740790"/>
    <n v="1"/>
    <x v="12"/>
    <n v="60"/>
    <n v="53"/>
    <n v="0"/>
    <n v="5761.5"/>
    <n v="0"/>
    <n v="5761.5"/>
    <n v="672.18"/>
    <n v="0"/>
    <n v="5089.32"/>
    <n v="768.2"/>
    <n v="96.02"/>
    <n v="305"/>
    <n v="1"/>
    <n v="70"/>
    <x v="6"/>
    <s v="12/2021"/>
    <s v="Work Order Addition"/>
    <n v="2"/>
    <s v="Computer Equipment"/>
    <x v="0"/>
    <x v="0"/>
  </r>
  <r>
    <n v="34690541"/>
    <n v="1"/>
    <x v="12"/>
    <n v="60"/>
    <n v="54"/>
    <n v="0"/>
    <n v="31663.75"/>
    <n v="0"/>
    <n v="31663.75"/>
    <n v="3166.38"/>
    <n v="0"/>
    <n v="28497.37"/>
    <n v="3694.11"/>
    <n v="527.73"/>
    <n v="305"/>
    <n v="1"/>
    <n v="70"/>
    <x v="6"/>
    <s v="12/2021"/>
    <s v="Work Order Addition"/>
    <n v="2"/>
    <s v="Computer Equipment"/>
    <x v="0"/>
    <x v="0"/>
  </r>
  <r>
    <n v="43252783"/>
    <n v="1"/>
    <x v="12"/>
    <n v="60"/>
    <n v="55"/>
    <n v="0"/>
    <n v="9559.18"/>
    <n v="0"/>
    <n v="9559.18"/>
    <n v="796.6"/>
    <n v="0"/>
    <n v="8762.58"/>
    <n v="955.92"/>
    <n v="159.32"/>
    <n v="305"/>
    <n v="1"/>
    <n v="70"/>
    <x v="6"/>
    <s v="12/2021"/>
    <s v="Work Order Addition"/>
    <n v="2"/>
    <s v="Computer Equipment"/>
    <x v="0"/>
    <x v="0"/>
  </r>
  <r>
    <n v="43252786"/>
    <n v="1"/>
    <x v="12"/>
    <n v="60"/>
    <n v="55"/>
    <n v="0"/>
    <n v="49370.54"/>
    <n v="0"/>
    <n v="49370.54"/>
    <n v="4114.2"/>
    <n v="0"/>
    <n v="45256.34"/>
    <n v="4937.04"/>
    <n v="822.84"/>
    <n v="305"/>
    <n v="1"/>
    <n v="70"/>
    <x v="6"/>
    <s v="12/2021"/>
    <s v="Work Order Addition"/>
    <n v="2"/>
    <s v="Computer Equipment"/>
    <x v="0"/>
    <x v="0"/>
  </r>
  <r>
    <n v="50940954"/>
    <n v="1"/>
    <x v="12"/>
    <n v="60"/>
    <n v="56"/>
    <n v="0"/>
    <n v="12416.9"/>
    <n v="0"/>
    <n v="12416.9"/>
    <n v="827.8"/>
    <n v="0"/>
    <n v="11589.1"/>
    <n v="1034.75"/>
    <n v="206.95000000000002"/>
    <n v="305"/>
    <n v="1"/>
    <n v="70"/>
    <x v="6"/>
    <s v="12/2021"/>
    <s v="Work Order Addition"/>
    <n v="2"/>
    <s v="Computer Equipment"/>
    <x v="0"/>
    <x v="0"/>
  </r>
  <r>
    <n v="50940957"/>
    <n v="1"/>
    <x v="12"/>
    <n v="60"/>
    <n v="56"/>
    <n v="0"/>
    <n v="1803.83"/>
    <n v="0"/>
    <n v="1803.83"/>
    <n v="120.24"/>
    <n v="0"/>
    <n v="1683.59"/>
    <n v="150.30000000000001"/>
    <n v="30.060000000000002"/>
    <n v="305"/>
    <n v="1"/>
    <n v="70"/>
    <x v="6"/>
    <s v="12/2021"/>
    <s v="Work Order Addition"/>
    <n v="2"/>
    <s v="Computer Equipment"/>
    <x v="0"/>
    <x v="0"/>
  </r>
  <r>
    <n v="50940960"/>
    <n v="1"/>
    <x v="12"/>
    <n v="60"/>
    <n v="56"/>
    <n v="0"/>
    <n v="20533.990000000002"/>
    <n v="0"/>
    <n v="20533.990000000002"/>
    <n v="1368.92"/>
    <n v="0"/>
    <n v="19165.07"/>
    <n v="1711.15"/>
    <n v="342.23"/>
    <n v="305"/>
    <n v="1"/>
    <n v="70"/>
    <x v="6"/>
    <s v="12/2021"/>
    <s v="Work Order Addition"/>
    <n v="2"/>
    <s v="Computer Equipment"/>
    <x v="0"/>
    <x v="0"/>
  </r>
  <r>
    <n v="56971292"/>
    <n v="1"/>
    <x v="12"/>
    <n v="60"/>
    <n v="57"/>
    <n v="0"/>
    <n v="5133.6400000000003"/>
    <n v="0"/>
    <n v="5133.6400000000003"/>
    <n v="256.68"/>
    <n v="0"/>
    <n v="4876.96"/>
    <n v="342.24"/>
    <n v="85.56"/>
    <n v="305"/>
    <n v="1"/>
    <n v="70"/>
    <x v="6"/>
    <s v="12/2021"/>
    <s v="BIS IT805  Backup Storage"/>
    <n v="2"/>
    <s v="BIS IT805  Backup Storage"/>
    <x v="0"/>
    <x v="0"/>
  </r>
  <r>
    <n v="56997957"/>
    <n v="1"/>
    <x v="12"/>
    <n v="60"/>
    <n v="57"/>
    <n v="0"/>
    <n v="122673.44"/>
    <n v="0"/>
    <n v="122673.44"/>
    <n v="6133.68"/>
    <n v="0"/>
    <n v="116539.76"/>
    <n v="8178.24"/>
    <n v="2044.56"/>
    <n v="305"/>
    <n v="1"/>
    <n v="70"/>
    <x v="6"/>
    <s v="12/2021"/>
    <s v="Work Order Addition"/>
    <n v="2"/>
    <s v="Computer Equipment"/>
    <x v="0"/>
    <x v="0"/>
  </r>
  <r>
    <n v="56997960"/>
    <n v="1"/>
    <x v="12"/>
    <n v="60"/>
    <n v="57"/>
    <n v="0"/>
    <n v="18101.64"/>
    <n v="0"/>
    <n v="18101.64"/>
    <n v="905.07"/>
    <n v="0"/>
    <n v="17196.57"/>
    <n v="1206.76"/>
    <n v="301.69"/>
    <n v="305"/>
    <n v="1"/>
    <n v="70"/>
    <x v="6"/>
    <s v="12/2021"/>
    <s v="Work Order Addition"/>
    <n v="2"/>
    <s v="Computer Equipment"/>
    <x v="0"/>
    <x v="0"/>
  </r>
  <r>
    <n v="60841804"/>
    <n v="1"/>
    <x v="12"/>
    <n v="60"/>
    <n v="58"/>
    <n v="0"/>
    <n v="71224.5"/>
    <n v="0"/>
    <n v="71224.5"/>
    <n v="2374.15"/>
    <n v="0"/>
    <n v="68850.350000000006"/>
    <n v="3561.23"/>
    <n v="1187.08"/>
    <n v="305"/>
    <n v="1"/>
    <n v="70"/>
    <x v="6"/>
    <s v="12/2021"/>
    <s v="Work Order Addition"/>
    <n v="2"/>
    <s v="Computer Equipment"/>
    <x v="0"/>
    <x v="0"/>
  </r>
  <r>
    <n v="60841807"/>
    <n v="1"/>
    <x v="12"/>
    <n v="60"/>
    <n v="58"/>
    <n v="0"/>
    <n v="43946.83"/>
    <n v="0"/>
    <n v="43946.83"/>
    <n v="1464.9"/>
    <n v="0"/>
    <n v="42481.93"/>
    <n v="2197.35"/>
    <n v="732.45"/>
    <n v="305"/>
    <n v="1"/>
    <n v="70"/>
    <x v="6"/>
    <s v="12/2021"/>
    <s v="Work Order Addition"/>
    <n v="2"/>
    <s v="Computer Equipment"/>
    <x v="0"/>
    <x v="0"/>
  </r>
  <r>
    <n v="61772012"/>
    <n v="1"/>
    <x v="12"/>
    <n v="60"/>
    <n v="59"/>
    <n v="0"/>
    <n v="10277.99"/>
    <n v="0"/>
    <n v="10277.99"/>
    <n v="171.3"/>
    <n v="0"/>
    <n v="10106.69"/>
    <n v="342.6"/>
    <n v="171.3"/>
    <n v="305"/>
    <n v="1"/>
    <n v="70"/>
    <x v="6"/>
    <s v="12/2021"/>
    <s v="Work Order Addition"/>
    <n v="2"/>
    <s v="Computer Equipment"/>
    <x v="0"/>
    <x v="0"/>
  </r>
  <r>
    <n v="61772015"/>
    <n v="1"/>
    <x v="12"/>
    <n v="60"/>
    <n v="59"/>
    <n v="0"/>
    <n v="71645.820000000007"/>
    <n v="0"/>
    <n v="71645.820000000007"/>
    <n v="1194.0999999999999"/>
    <n v="0"/>
    <n v="70451.72"/>
    <n v="2388.1999999999998"/>
    <n v="1194.1000000000001"/>
    <n v="305"/>
    <n v="1"/>
    <n v="70"/>
    <x v="6"/>
    <s v="12/2021"/>
    <s v="Work Order Addition"/>
    <n v="2"/>
    <s v="Computer Equipment"/>
    <x v="0"/>
    <x v="0"/>
  </r>
  <r>
    <n v="61772018"/>
    <n v="1"/>
    <x v="12"/>
    <n v="60"/>
    <n v="59"/>
    <n v="0"/>
    <n v="19636.72"/>
    <n v="0"/>
    <n v="19636.72"/>
    <n v="327.27999999999997"/>
    <n v="0"/>
    <n v="19309.439999999999"/>
    <n v="654.55999999999995"/>
    <n v="327.28000000000003"/>
    <n v="305"/>
    <n v="1"/>
    <n v="70"/>
    <x v="6"/>
    <s v="12/2021"/>
    <s v="Work Order Addition"/>
    <n v="2"/>
    <s v="Computer Equipment"/>
    <x v="0"/>
    <x v="0"/>
  </r>
  <r>
    <n v="66194395"/>
    <n v="1"/>
    <x v="12"/>
    <n v="60"/>
    <n v="60"/>
    <n v="0"/>
    <n v="6773.6"/>
    <n v="0"/>
    <n v="6773.6"/>
    <n v="0"/>
    <n v="0"/>
    <n v="6773.6"/>
    <n v="112.89"/>
    <n v="112.89"/>
    <n v="305"/>
    <n v="1"/>
    <n v="70"/>
    <x v="6"/>
    <s v="12/2021"/>
    <s v="Work Order Addition"/>
    <n v="2"/>
    <s v="Computer Equipment"/>
    <x v="0"/>
    <x v="0"/>
  </r>
  <r>
    <n v="66194398"/>
    <n v="1"/>
    <x v="12"/>
    <n v="60"/>
    <n v="60"/>
    <n v="0"/>
    <n v="28.84"/>
    <n v="0"/>
    <n v="28.84"/>
    <n v="0"/>
    <n v="0"/>
    <n v="28.84"/>
    <n v="0.48"/>
    <n v="0.48"/>
    <n v="305"/>
    <n v="1"/>
    <n v="70"/>
    <x v="6"/>
    <s v="12/2021"/>
    <s v="Work Order Addition"/>
    <n v="2"/>
    <s v="Computer Equipment"/>
    <x v="0"/>
    <x v="0"/>
  </r>
  <r>
    <n v="66194401"/>
    <n v="1"/>
    <x v="12"/>
    <n v="60"/>
    <n v="60"/>
    <n v="0"/>
    <n v="46790.89"/>
    <n v="0"/>
    <n v="46790.89"/>
    <n v="0"/>
    <n v="0"/>
    <n v="46790.89"/>
    <n v="779.85"/>
    <n v="779.85"/>
    <n v="305"/>
    <n v="1"/>
    <n v="70"/>
    <x v="6"/>
    <s v="12/2021"/>
    <s v="Work Order Addition"/>
    <n v="2"/>
    <s v="Computer Equipment"/>
    <x v="0"/>
    <x v="0"/>
  </r>
  <r>
    <n v="68736952"/>
    <n v="1"/>
    <x v="12"/>
    <n v="60"/>
    <n v="60"/>
    <n v="0"/>
    <n v="0"/>
    <n v="37337.96"/>
    <n v="37337.96"/>
    <n v="0"/>
    <n v="0"/>
    <n v="0"/>
    <n v="0"/>
    <n v="0"/>
    <n v="305"/>
    <n v="1"/>
    <n v="70"/>
    <x v="6"/>
    <s v="12/2021"/>
    <s v="Work Order Addition"/>
    <n v="2"/>
    <s v="Computer Equipment"/>
    <x v="0"/>
    <x v="0"/>
  </r>
  <r>
    <n v="68736955"/>
    <n v="1"/>
    <x v="12"/>
    <n v="60"/>
    <n v="60"/>
    <n v="0"/>
    <n v="0"/>
    <n v="-8.52"/>
    <n v="-8.52"/>
    <n v="0"/>
    <n v="0"/>
    <n v="0"/>
    <n v="0"/>
    <n v="0"/>
    <n v="305"/>
    <n v="1"/>
    <n v="70"/>
    <x v="6"/>
    <s v="12/2021"/>
    <s v="Work Order Addition"/>
    <n v="2"/>
    <s v="Computer Equipment"/>
    <x v="0"/>
    <x v="0"/>
  </r>
  <r>
    <n v="68736958"/>
    <n v="1"/>
    <x v="12"/>
    <n v="60"/>
    <n v="60"/>
    <n v="0"/>
    <n v="0"/>
    <n v="52362.35"/>
    <n v="52362.35"/>
    <n v="0"/>
    <n v="0"/>
    <n v="0"/>
    <n v="0"/>
    <n v="0"/>
    <n v="305"/>
    <n v="1"/>
    <n v="70"/>
    <x v="6"/>
    <s v="12/2021"/>
    <s v="Work Order Addition"/>
    <n v="2"/>
    <s v="Computer Equipment"/>
    <x v="0"/>
    <x v="0"/>
  </r>
  <r>
    <n v="6933624"/>
    <n v="1"/>
    <x v="12"/>
    <n v="84"/>
    <n v="34"/>
    <n v="0"/>
    <n v="133969.25"/>
    <n v="0"/>
    <n v="133969.25"/>
    <n v="79705.84"/>
    <n v="0"/>
    <n v="54263.41"/>
    <n v="81301.820000000007"/>
    <n v="1595.98"/>
    <n v="306"/>
    <n v="1"/>
    <n v="71"/>
    <x v="7"/>
    <s v="12/2021"/>
    <s v="Middletown Office Furniture &amp; Fixtu"/>
    <n v="2"/>
    <s v="Middletown Office Furniture &amp; Fixtures - 114 Sandhill Dr - 1716"/>
    <x v="0"/>
    <x v="0"/>
  </r>
  <r>
    <n v="923015"/>
    <n v="1"/>
    <x v="12"/>
    <n v="36"/>
    <n v="25"/>
    <n v="0"/>
    <n v="-15902.27"/>
    <n v="0"/>
    <n v="-15902.27"/>
    <n v="-4859.03"/>
    <n v="0"/>
    <n v="-11043.24"/>
    <n v="-5300.76"/>
    <n v="-441.73"/>
    <n v="307"/>
    <n v="1"/>
    <n v="72"/>
    <x v="8"/>
    <s v="12/2021"/>
    <s v="Bill Print Phase 1"/>
    <n v="2"/>
    <s v="Bill Print Phase 1"/>
    <x v="0"/>
    <x v="0"/>
  </r>
  <r>
    <n v="923018"/>
    <n v="1"/>
    <x v="12"/>
    <n v="36"/>
    <n v="17"/>
    <n v="0"/>
    <n v="60251.33"/>
    <n v="0"/>
    <n v="60251.33"/>
    <n v="25563.43"/>
    <n v="0"/>
    <n v="34687.9"/>
    <n v="27603.89"/>
    <n v="2040.46"/>
    <n v="307"/>
    <n v="1"/>
    <n v="72"/>
    <x v="8"/>
    <s v="12/2021"/>
    <s v="Bill Pres Dept Chgs"/>
    <n v="2"/>
    <s v="Bill Pres Dept Chgs"/>
    <x v="0"/>
    <x v="0"/>
  </r>
  <r>
    <n v="923021"/>
    <n v="1"/>
    <x v="12"/>
    <n v="36"/>
    <n v="17"/>
    <n v="0"/>
    <n v="122288.36"/>
    <n v="0"/>
    <n v="122288.36"/>
    <n v="56232.91"/>
    <n v="0"/>
    <n v="66055.45"/>
    <n v="60118.52"/>
    <n v="3885.61"/>
    <n v="307"/>
    <n v="1"/>
    <n v="72"/>
    <x v="8"/>
    <s v="12/2021"/>
    <s v="Tableau Software"/>
    <n v="2"/>
    <s v="Tableau Software"/>
    <x v="0"/>
    <x v="0"/>
  </r>
  <r>
    <n v="6933363"/>
    <n v="1"/>
    <x v="12"/>
    <n v="36"/>
    <n v="0"/>
    <n v="0"/>
    <n v="37755.9"/>
    <n v="-37755.9"/>
    <n v="0"/>
    <n v="37755.9"/>
    <n v="-37755.9"/>
    <n v="0"/>
    <n v="0"/>
    <n v="0"/>
    <n v="307"/>
    <n v="1"/>
    <n v="72"/>
    <x v="8"/>
    <s v="12/2021"/>
    <s v="Bill Print Ph 1"/>
    <n v="2"/>
    <s v="Bill Print Ph 1 - 1809"/>
    <x v="0"/>
    <x v="0"/>
  </r>
  <r>
    <n v="6933510"/>
    <n v="1"/>
    <x v="12"/>
    <n v="36"/>
    <n v="0"/>
    <n v="0"/>
    <n v="0"/>
    <n v="0"/>
    <n v="0"/>
    <n v="0"/>
    <n v="0"/>
    <n v="0"/>
    <n v="0"/>
    <n v="0"/>
    <n v="307"/>
    <n v="1"/>
    <n v="72"/>
    <x v="8"/>
    <s v="12/2021"/>
    <s v="Bill Print Ph 1"/>
    <n v="2"/>
    <s v="Bill Print Ph 1 - 1800"/>
    <x v="0"/>
    <x v="0"/>
  </r>
  <r>
    <n v="6933615"/>
    <n v="1"/>
    <x v="12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2/2021"/>
    <s v="New Corporate / Executive Dashboard"/>
    <n v="2"/>
    <s v="New Corporate / Executive Dashboard - 904"/>
    <x v="0"/>
    <x v="0"/>
  </r>
  <r>
    <n v="6933659"/>
    <n v="1"/>
    <x v="12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2/2021"/>
    <s v="Corporate &amp; BU Website"/>
    <n v="2"/>
    <s v="Corporate &amp; BU Website - 1089"/>
    <x v="0"/>
    <x v="0"/>
  </r>
  <r>
    <n v="6934007"/>
    <n v="1"/>
    <x v="12"/>
    <n v="36"/>
    <n v="2"/>
    <n v="0"/>
    <n v="34344.89"/>
    <n v="0"/>
    <n v="34344.89"/>
    <n v="32345.98"/>
    <n v="0"/>
    <n v="1998.91"/>
    <n v="33345.440000000002"/>
    <n v="999.46"/>
    <n v="307"/>
    <n v="1"/>
    <n v="72"/>
    <x v="8"/>
    <s v="12/2021"/>
    <s v="Bill Print Ph 1"/>
    <n v="2"/>
    <s v="Bill Print Ph 1 - 1811"/>
    <x v="0"/>
    <x v="0"/>
  </r>
  <r>
    <n v="6934008"/>
    <n v="1"/>
    <x v="12"/>
    <n v="36"/>
    <n v="4"/>
    <n v="0"/>
    <n v="22139.74"/>
    <n v="0"/>
    <n v="22139.74"/>
    <n v="19572.8"/>
    <n v="0"/>
    <n v="2566.94"/>
    <n v="20214.54"/>
    <n v="641.74"/>
    <n v="307"/>
    <n v="1"/>
    <n v="72"/>
    <x v="8"/>
    <s v="12/2021"/>
    <s v="Bill Print Ph 1"/>
    <n v="2"/>
    <s v="Bill Print Ph 1 - 1821"/>
    <x v="0"/>
    <x v="0"/>
  </r>
  <r>
    <n v="6934009"/>
    <n v="1"/>
    <x v="12"/>
    <n v="36"/>
    <n v="5"/>
    <n v="0"/>
    <n v="6917.25"/>
    <n v="0"/>
    <n v="6917.25"/>
    <n v="5916.48"/>
    <n v="0"/>
    <n v="1000.77"/>
    <n v="6116.63"/>
    <n v="200.15"/>
    <n v="307"/>
    <n v="1"/>
    <n v="72"/>
    <x v="8"/>
    <s v="12/2021"/>
    <s v="Bill Print Ph 1"/>
    <n v="2"/>
    <s v="Bill Print Ph 1 - 1825"/>
    <x v="0"/>
    <x v="0"/>
  </r>
  <r>
    <n v="6934010"/>
    <n v="1"/>
    <x v="12"/>
    <n v="36"/>
    <n v="8"/>
    <n v="0"/>
    <n v="27232.83"/>
    <n v="0"/>
    <n v="27232.83"/>
    <n v="20956.95"/>
    <n v="0"/>
    <n v="6275.88"/>
    <n v="21741.439999999999"/>
    <n v="784.49"/>
    <n v="307"/>
    <n v="1"/>
    <n v="72"/>
    <x v="8"/>
    <s v="12/2021"/>
    <s v="Bill Print Ph 1"/>
    <n v="2"/>
    <s v="Bill Print Ph 1 - 1838"/>
    <x v="0"/>
    <x v="0"/>
  </r>
  <r>
    <n v="6934011"/>
    <n v="1"/>
    <x v="12"/>
    <n v="36"/>
    <n v="9"/>
    <n v="0"/>
    <n v="1991.29"/>
    <n v="0"/>
    <n v="1991.29"/>
    <n v="1475.69"/>
    <n v="0"/>
    <n v="515.6"/>
    <n v="1532.98"/>
    <n v="57.29"/>
    <n v="307"/>
    <n v="1"/>
    <n v="72"/>
    <x v="8"/>
    <s v="12/2021"/>
    <s v="Bill Print Ph 1"/>
    <n v="2"/>
    <s v="Bill Print Ph 1 - 1840"/>
    <x v="0"/>
    <x v="0"/>
  </r>
  <r>
    <n v="6934014"/>
    <n v="1"/>
    <x v="12"/>
    <n v="36"/>
    <n v="12"/>
    <n v="0"/>
    <n v="200000"/>
    <n v="0"/>
    <n v="200000"/>
    <n v="131182.82"/>
    <n v="0"/>
    <n v="68817.179999999993"/>
    <n v="136917.57999999999"/>
    <n v="5734.76"/>
    <n v="307"/>
    <n v="1"/>
    <n v="72"/>
    <x v="8"/>
    <s v="12/2021"/>
    <s v="ECIS Software Licenses"/>
    <n v="2"/>
    <s v="ECIS Software Licenses - 1863"/>
    <x v="0"/>
    <x v="0"/>
  </r>
  <r>
    <n v="6934021"/>
    <n v="1"/>
    <x v="12"/>
    <n v="36"/>
    <n v="12"/>
    <n v="0"/>
    <n v="66258.149999999994"/>
    <n v="0"/>
    <n v="66258.149999999994"/>
    <n v="43459.65"/>
    <n v="0"/>
    <n v="22798.5"/>
    <n v="45359.519999999997"/>
    <n v="1899.8700000000001"/>
    <n v="307"/>
    <n v="1"/>
    <n v="72"/>
    <x v="8"/>
    <s v="12/2021"/>
    <s v="Call back in Queue"/>
    <n v="2"/>
    <s v="Tableau Software - 1862"/>
    <x v="0"/>
    <x v="0"/>
  </r>
  <r>
    <n v="6934032"/>
    <n v="1"/>
    <x v="12"/>
    <n v="36"/>
    <n v="3"/>
    <n v="0"/>
    <n v="13544.23"/>
    <n v="0"/>
    <n v="13544.23"/>
    <n v="12364.24"/>
    <n v="0"/>
    <n v="1179.99"/>
    <n v="12757.57"/>
    <n v="393.33"/>
    <n v="307"/>
    <n v="1"/>
    <n v="72"/>
    <x v="8"/>
    <s v="12/2021"/>
    <s v="Bill Print Ph 1"/>
    <n v="2"/>
    <s v="Bill Print Ph 1 - 1816"/>
    <x v="0"/>
    <x v="0"/>
  </r>
  <r>
    <n v="6934033"/>
    <n v="1"/>
    <x v="12"/>
    <n v="36"/>
    <n v="7"/>
    <n v="0"/>
    <n v="11903.84"/>
    <n v="0"/>
    <n v="11903.84"/>
    <n v="9500.18"/>
    <n v="0"/>
    <n v="2403.66"/>
    <n v="9843.56"/>
    <n v="343.38"/>
    <n v="307"/>
    <n v="1"/>
    <n v="72"/>
    <x v="8"/>
    <s v="12/2021"/>
    <s v="Bill Print Ph 1"/>
    <n v="2"/>
    <s v="Bill Print Ph 1 - 1837"/>
    <x v="0"/>
    <x v="0"/>
  </r>
  <r>
    <n v="6934040"/>
    <n v="1"/>
    <x v="12"/>
    <n v="36"/>
    <n v="11"/>
    <n v="0"/>
    <n v="32923.5"/>
    <n v="0"/>
    <n v="32923.5"/>
    <n v="22528.22"/>
    <n v="0"/>
    <n v="10395.280000000001"/>
    <n v="23473.25"/>
    <n v="945.03"/>
    <n v="307"/>
    <n v="1"/>
    <n v="72"/>
    <x v="8"/>
    <s v="12/2021"/>
    <s v="Bill Print Ph 1"/>
    <n v="2"/>
    <s v="Bill Print Ph 1 - 1846"/>
    <x v="0"/>
    <x v="0"/>
  </r>
  <r>
    <n v="6934050"/>
    <n v="1"/>
    <x v="12"/>
    <n v="36"/>
    <n v="10"/>
    <n v="0"/>
    <n v="87097.38"/>
    <n v="0"/>
    <n v="87097.38"/>
    <n v="62069.43"/>
    <n v="0"/>
    <n v="25027.95"/>
    <n v="64572.23"/>
    <n v="2502.8000000000002"/>
    <n v="307"/>
    <n v="1"/>
    <n v="72"/>
    <x v="8"/>
    <s v="12/2021"/>
    <s v="Bill Print Ph 1"/>
    <n v="2"/>
    <s v="Bill Print Ph 1 - 1844"/>
    <x v="0"/>
    <x v="0"/>
  </r>
  <r>
    <n v="6934051"/>
    <n v="1"/>
    <x v="12"/>
    <n v="36"/>
    <n v="12"/>
    <n v="0"/>
    <n v="177402.45"/>
    <n v="0"/>
    <n v="177402.45"/>
    <n v="116360.77"/>
    <n v="0"/>
    <n v="61041.68"/>
    <n v="121447.58"/>
    <n v="5086.8100000000004"/>
    <n v="307"/>
    <n v="1"/>
    <n v="72"/>
    <x v="8"/>
    <s v="12/2021"/>
    <s v="Call back in Queue"/>
    <n v="2"/>
    <s v="Call back in Queue - 1861"/>
    <x v="0"/>
    <x v="0"/>
  </r>
  <r>
    <n v="6934055"/>
    <n v="1"/>
    <x v="12"/>
    <n v="36"/>
    <n v="12"/>
    <n v="0"/>
    <n v="31250"/>
    <n v="0"/>
    <n v="31250"/>
    <n v="20497.34"/>
    <n v="0"/>
    <n v="10752.66"/>
    <n v="21393.39"/>
    <n v="896.05000000000007"/>
    <n v="307"/>
    <n v="1"/>
    <n v="72"/>
    <x v="8"/>
    <s v="12/2021"/>
    <s v="Pro2Oracle Software"/>
    <n v="2"/>
    <s v="Pro2Oracle Software - 1860"/>
    <x v="0"/>
    <x v="0"/>
  </r>
  <r>
    <n v="6934060"/>
    <n v="1"/>
    <x v="12"/>
    <n v="36"/>
    <n v="6"/>
    <n v="0"/>
    <n v="8121.72"/>
    <n v="0"/>
    <n v="8121.72"/>
    <n v="6713.97"/>
    <n v="0"/>
    <n v="1407.75"/>
    <n v="6948.6"/>
    <n v="234.63"/>
    <n v="307"/>
    <n v="1"/>
    <n v="72"/>
    <x v="8"/>
    <s v="12/2021"/>
    <s v="Bill Print Ph 1"/>
    <n v="2"/>
    <s v="Bill Print Ph 1 - 1830"/>
    <x v="0"/>
    <x v="0"/>
  </r>
  <r>
    <n v="6934083"/>
    <n v="1"/>
    <x v="12"/>
    <n v="36"/>
    <n v="12"/>
    <n v="0"/>
    <n v="22000"/>
    <n v="0"/>
    <n v="22000"/>
    <n v="14430.1"/>
    <n v="0"/>
    <n v="7569.9"/>
    <n v="15060.92"/>
    <n v="630.82000000000005"/>
    <n v="307"/>
    <n v="1"/>
    <n v="72"/>
    <x v="8"/>
    <s v="12/2021"/>
    <s v="Utilicis Open Edge Pro2SQL Licenses"/>
    <n v="2"/>
    <s v="Utilicis Open Edge Pro2SQL Licenses - 1859"/>
    <x v="0"/>
    <x v="0"/>
  </r>
  <r>
    <n v="7003380"/>
    <n v="1"/>
    <x v="12"/>
    <n v="36"/>
    <n v="14"/>
    <n v="0"/>
    <n v="125995.23"/>
    <n v="0"/>
    <n v="125995.23"/>
    <n v="75512.28"/>
    <n v="0"/>
    <n v="50482.95"/>
    <n v="79118.2"/>
    <n v="3605.92"/>
    <n v="307"/>
    <n v="1"/>
    <n v="72"/>
    <x v="8"/>
    <s v="12/2021"/>
    <s v="Bill Print Ph 1"/>
    <n v="2"/>
    <s v="Bill Print Ph 1 - 1846"/>
    <x v="0"/>
    <x v="0"/>
  </r>
  <r>
    <n v="7003657"/>
    <n v="1"/>
    <x v="12"/>
    <n v="36"/>
    <n v="16"/>
    <n v="0"/>
    <n v="1892.22"/>
    <n v="0"/>
    <n v="1892.22"/>
    <n v="1027.18"/>
    <n v="0"/>
    <n v="865.04"/>
    <n v="1081.25"/>
    <n v="54.07"/>
    <n v="307"/>
    <n v="1"/>
    <n v="72"/>
    <x v="8"/>
    <s v="12/2021"/>
    <s v="Bill Print Ph 1"/>
    <n v="2"/>
    <s v="Bill Print Ph 1 - 1882"/>
    <x v="0"/>
    <x v="0"/>
  </r>
  <r>
    <n v="7003658"/>
    <n v="1"/>
    <x v="12"/>
    <n v="60"/>
    <n v="40"/>
    <n v="0"/>
    <n v="20038.2"/>
    <n v="0"/>
    <n v="20038.2"/>
    <n v="6452.97"/>
    <n v="0"/>
    <n v="13585.23"/>
    <n v="6792.6"/>
    <n v="339.63"/>
    <n v="307"/>
    <n v="1"/>
    <n v="72"/>
    <x v="8"/>
    <s v="12/2021"/>
    <s v="CISCO 911 Phone System"/>
    <n v="2"/>
    <s v="CISCO 911 Phone System - 1894"/>
    <x v="0"/>
    <x v="0"/>
  </r>
  <r>
    <n v="7004239"/>
    <n v="1"/>
    <x v="12"/>
    <n v="36"/>
    <n v="15"/>
    <n v="0"/>
    <n v="4382.53"/>
    <n v="0"/>
    <n v="4382.53"/>
    <n v="2502.81"/>
    <n v="0"/>
    <n v="1879.72"/>
    <n v="2628.12"/>
    <n v="125.31"/>
    <n v="307"/>
    <n v="1"/>
    <n v="72"/>
    <x v="8"/>
    <s v="12/2021"/>
    <s v="Bill Print Ph 1"/>
    <n v="2"/>
    <s v="Bill Print Ph 1 - 1874"/>
    <x v="0"/>
    <x v="0"/>
  </r>
  <r>
    <n v="7004247"/>
    <n v="1"/>
    <x v="12"/>
    <n v="36"/>
    <n v="14"/>
    <n v="0"/>
    <n v="3264.01"/>
    <n v="0"/>
    <n v="3264.01"/>
    <n v="1956.2"/>
    <n v="0"/>
    <n v="1307.81"/>
    <n v="2049.61"/>
    <n v="93.41"/>
    <n v="307"/>
    <n v="1"/>
    <n v="72"/>
    <x v="8"/>
    <s v="12/2021"/>
    <s v="Tableau Software"/>
    <n v="2"/>
    <s v="Tableau Software - 1869"/>
    <x v="0"/>
    <x v="0"/>
  </r>
  <r>
    <n v="7004566"/>
    <n v="1"/>
    <x v="12"/>
    <n v="60"/>
    <n v="40"/>
    <n v="0"/>
    <n v="14055"/>
    <n v="0"/>
    <n v="14055"/>
    <n v="4526.18"/>
    <n v="0"/>
    <n v="9528.82"/>
    <n v="4764.3999999999996"/>
    <n v="238.22"/>
    <n v="307"/>
    <n v="1"/>
    <n v="72"/>
    <x v="8"/>
    <s v="12/2021"/>
    <s v="Ivanti Licenses"/>
    <n v="2"/>
    <s v="Ivanti Licenses - 1893"/>
    <x v="0"/>
    <x v="0"/>
  </r>
  <r>
    <n v="7004569"/>
    <n v="1"/>
    <x v="12"/>
    <n v="36"/>
    <n v="15"/>
    <n v="0"/>
    <n v="7551.23"/>
    <n v="0"/>
    <n v="7551.23"/>
    <n v="4312.3599999999997"/>
    <n v="0"/>
    <n v="3238.87"/>
    <n v="4528.28"/>
    <n v="215.92000000000002"/>
    <n v="307"/>
    <n v="1"/>
    <n v="72"/>
    <x v="8"/>
    <s v="12/2021"/>
    <s v="Tableau Software"/>
    <n v="2"/>
    <s v="Tableau Software - 1876"/>
    <x v="0"/>
    <x v="0"/>
  </r>
  <r>
    <n v="7004892"/>
    <n v="1"/>
    <x v="12"/>
    <n v="36"/>
    <n v="16"/>
    <n v="0"/>
    <n v="2536.2199999999998"/>
    <n v="0"/>
    <n v="2536.2199999999998"/>
    <n v="1376.78"/>
    <n v="0"/>
    <n v="1159.44"/>
    <n v="1449.25"/>
    <n v="72.47"/>
    <n v="307"/>
    <n v="1"/>
    <n v="72"/>
    <x v="8"/>
    <s v="12/2021"/>
    <s v="Tableau Software"/>
    <n v="2"/>
    <s v="Tableau Software - 1884"/>
    <x v="0"/>
    <x v="0"/>
  </r>
  <r>
    <n v="11646761"/>
    <n v="1"/>
    <x v="12"/>
    <n v="36"/>
    <n v="27"/>
    <n v="0"/>
    <n v="18715.099999999999"/>
    <n v="0"/>
    <n v="18715.099999999999"/>
    <n v="4678.75"/>
    <n v="0"/>
    <n v="14036.35"/>
    <n v="5198.6099999999997"/>
    <n v="519.86"/>
    <n v="307"/>
    <n v="1"/>
    <n v="72"/>
    <x v="8"/>
    <s v="12/2021"/>
    <s v="CU20310116S   Zoom Call Recording"/>
    <n v="2"/>
    <s v="CU20310116S   Zoom Call Recording"/>
    <x v="0"/>
    <x v="0"/>
  </r>
  <r>
    <n v="17742108"/>
    <n v="1"/>
    <x v="12"/>
    <n v="36"/>
    <n v="28"/>
    <n v="0"/>
    <n v="109707.29"/>
    <n v="0"/>
    <n v="109707.29"/>
    <n v="24379.39"/>
    <n v="0"/>
    <n v="85327.9"/>
    <n v="27426.82"/>
    <n v="3047.43"/>
    <n v="307"/>
    <n v="1"/>
    <n v="72"/>
    <x v="8"/>
    <s v="12/2021"/>
    <s v="Work Order Addition"/>
    <n v="2"/>
    <s v="Computer Equipment"/>
    <x v="0"/>
    <x v="0"/>
  </r>
  <r>
    <n v="24740793"/>
    <n v="1"/>
    <x v="12"/>
    <n v="36"/>
    <n v="29"/>
    <n v="0"/>
    <n v="63548.52"/>
    <n v="0"/>
    <n v="63548.52"/>
    <n v="12356.68"/>
    <n v="0"/>
    <n v="51191.839999999997"/>
    <n v="14121.92"/>
    <n v="1765.24"/>
    <n v="307"/>
    <n v="1"/>
    <n v="72"/>
    <x v="8"/>
    <s v="12/2021"/>
    <s v="Work Order Addition"/>
    <n v="2"/>
    <s v="Computer Equipment"/>
    <x v="0"/>
    <x v="0"/>
  </r>
  <r>
    <n v="34690544"/>
    <n v="1"/>
    <x v="12"/>
    <n v="36"/>
    <n v="30"/>
    <n v="0"/>
    <n v="47353.19"/>
    <n v="0"/>
    <n v="47353.19"/>
    <n v="7892.22"/>
    <n v="0"/>
    <n v="39460.97"/>
    <n v="9207.59"/>
    <n v="1315.3700000000001"/>
    <n v="307"/>
    <n v="1"/>
    <n v="72"/>
    <x v="8"/>
    <s v="12/2021"/>
    <s v="Work Order Addition"/>
    <n v="2"/>
    <s v="Computer Equipment"/>
    <x v="0"/>
    <x v="0"/>
  </r>
  <r>
    <n v="43230557"/>
    <n v="1"/>
    <x v="12"/>
    <n v="36"/>
    <n v="30"/>
    <n v="0"/>
    <n v="29127.49"/>
    <n v="488.75"/>
    <n v="29616.240000000002"/>
    <n v="2198.6"/>
    <n v="0"/>
    <n v="26928.89"/>
    <n v="3096.23"/>
    <n v="897.63"/>
    <n v="307"/>
    <n v="1"/>
    <n v="72"/>
    <x v="8"/>
    <s v="12/2021"/>
    <s v="Bill Pres Dept Chgs"/>
    <n v="2"/>
    <s v="Bill Pres Dept Chgs"/>
    <x v="0"/>
    <x v="0"/>
  </r>
  <r>
    <n v="43252789"/>
    <n v="1"/>
    <x v="12"/>
    <n v="36"/>
    <n v="25"/>
    <n v="0"/>
    <n v="107364"/>
    <n v="0"/>
    <n v="107364"/>
    <n v="30737.83"/>
    <n v="0"/>
    <n v="76626.17"/>
    <n v="33802.879999999997"/>
    <n v="3065.05"/>
    <n v="307"/>
    <n v="1"/>
    <n v="72"/>
    <x v="8"/>
    <s v="12/2021"/>
    <s v="Work Order Addition"/>
    <n v="2"/>
    <s v="Computer Equipment"/>
    <x v="0"/>
    <x v="0"/>
  </r>
  <r>
    <n v="43252794"/>
    <n v="1"/>
    <x v="12"/>
    <n v="36"/>
    <n v="31"/>
    <n v="0"/>
    <n v="68364.94"/>
    <n v="0"/>
    <n v="68364.94"/>
    <n v="9495.15"/>
    <n v="0"/>
    <n v="58869.79"/>
    <n v="11394.18"/>
    <n v="1899.03"/>
    <n v="307"/>
    <n v="1"/>
    <n v="72"/>
    <x v="8"/>
    <s v="12/2021"/>
    <s v="Work Order Addition"/>
    <n v="2"/>
    <s v="Computer Equipment"/>
    <x v="0"/>
    <x v="0"/>
  </r>
  <r>
    <n v="50930132"/>
    <n v="1"/>
    <x v="12"/>
    <n v="36"/>
    <n v="31"/>
    <n v="0"/>
    <n v="814.67"/>
    <n v="0"/>
    <n v="814.67"/>
    <n v="113.15"/>
    <n v="0"/>
    <n v="701.52"/>
    <n v="135.78"/>
    <n v="22.63"/>
    <n v="307"/>
    <n v="1"/>
    <n v="72"/>
    <x v="8"/>
    <s v="12/2021"/>
    <s v="CU20310116S   Zoom Call Recording"/>
    <n v="2"/>
    <s v="CU20310116S   Zoom Call Recording"/>
    <x v="0"/>
    <x v="0"/>
  </r>
  <r>
    <n v="50940963"/>
    <n v="1"/>
    <x v="12"/>
    <n v="36"/>
    <n v="25"/>
    <n v="0"/>
    <n v="11228.79"/>
    <n v="0"/>
    <n v="11228.79"/>
    <n v="1871.45"/>
    <n v="0"/>
    <n v="9357.34"/>
    <n v="2245.7399999999998"/>
    <n v="374.29"/>
    <n v="307"/>
    <n v="1"/>
    <n v="72"/>
    <x v="8"/>
    <s v="12/2021"/>
    <s v="Work Order Addition"/>
    <n v="2"/>
    <s v="Computer Equipment"/>
    <x v="0"/>
    <x v="0"/>
  </r>
  <r>
    <n v="50940966"/>
    <n v="1"/>
    <x v="12"/>
    <n v="36"/>
    <n v="32"/>
    <n v="0"/>
    <n v="66422.600000000006"/>
    <n v="0"/>
    <n v="66422.600000000006"/>
    <n v="7380.28"/>
    <n v="0"/>
    <n v="59042.32"/>
    <n v="9225.35"/>
    <n v="1845.07"/>
    <n v="307"/>
    <n v="1"/>
    <n v="72"/>
    <x v="8"/>
    <s v="12/2021"/>
    <s v="Work Order Addition"/>
    <n v="2"/>
    <s v="Computer Equipment"/>
    <x v="0"/>
    <x v="0"/>
  </r>
  <r>
    <n v="56997979"/>
    <n v="1"/>
    <x v="12"/>
    <n v="36"/>
    <n v="21"/>
    <n v="0"/>
    <n v="97.5"/>
    <n v="0"/>
    <n v="97.5"/>
    <n v="40.65"/>
    <n v="0"/>
    <n v="56.85"/>
    <n v="43.36"/>
    <n v="2.71"/>
    <n v="307"/>
    <n v="1"/>
    <n v="72"/>
    <x v="8"/>
    <s v="12/2021"/>
    <s v="Work Order Addition"/>
    <n v="2"/>
    <s v="Computer Equipment"/>
    <x v="0"/>
    <x v="0"/>
  </r>
  <r>
    <n v="56997984"/>
    <n v="1"/>
    <x v="12"/>
    <n v="36"/>
    <n v="33"/>
    <n v="0"/>
    <n v="9398.31"/>
    <n v="0"/>
    <n v="9398.31"/>
    <n v="783.18"/>
    <n v="0"/>
    <n v="8615.1299999999992"/>
    <n v="1044.24"/>
    <n v="261.06"/>
    <n v="307"/>
    <n v="1"/>
    <n v="72"/>
    <x v="8"/>
    <s v="12/2021"/>
    <s v="Work Order Addition"/>
    <n v="2"/>
    <s v="Computer Equipment"/>
    <x v="0"/>
    <x v="0"/>
  </r>
  <r>
    <n v="56997987"/>
    <n v="1"/>
    <x v="12"/>
    <n v="36"/>
    <n v="33"/>
    <n v="0"/>
    <n v="52777.29"/>
    <n v="0"/>
    <n v="52777.29"/>
    <n v="4398.12"/>
    <n v="0"/>
    <n v="48379.17"/>
    <n v="5864.16"/>
    <n v="1466.04"/>
    <n v="307"/>
    <n v="1"/>
    <n v="72"/>
    <x v="8"/>
    <s v="12/2021"/>
    <s v="Work Order Addition"/>
    <n v="2"/>
    <s v="Computer Equipment"/>
    <x v="0"/>
    <x v="0"/>
  </r>
  <r>
    <n v="60841815"/>
    <n v="1"/>
    <x v="12"/>
    <n v="36"/>
    <n v="34"/>
    <n v="0"/>
    <n v="6571.2"/>
    <n v="0"/>
    <n v="6571.2"/>
    <n v="365.06"/>
    <n v="0"/>
    <n v="6206.14"/>
    <n v="547.59"/>
    <n v="182.53"/>
    <n v="307"/>
    <n v="1"/>
    <n v="72"/>
    <x v="8"/>
    <s v="12/2021"/>
    <s v="Work Order Addition"/>
    <n v="2"/>
    <s v="Computer Equipment"/>
    <x v="0"/>
    <x v="0"/>
  </r>
  <r>
    <n v="60841818"/>
    <n v="1"/>
    <x v="12"/>
    <n v="36"/>
    <n v="34"/>
    <n v="0"/>
    <n v="40640.07"/>
    <n v="0"/>
    <n v="40640.07"/>
    <n v="2257.7800000000002"/>
    <n v="0"/>
    <n v="38382.29"/>
    <n v="3386.67"/>
    <n v="1128.8900000000001"/>
    <n v="307"/>
    <n v="1"/>
    <n v="72"/>
    <x v="8"/>
    <s v="12/2021"/>
    <s v="Work Order Addition"/>
    <n v="2"/>
    <s v="Computer Equipment"/>
    <x v="0"/>
    <x v="0"/>
  </r>
  <r>
    <n v="61764250"/>
    <n v="1"/>
    <x v="12"/>
    <n v="36"/>
    <n v="35"/>
    <n v="0"/>
    <n v="166527"/>
    <n v="4800"/>
    <n v="171327"/>
    <n v="4625.75"/>
    <n v="0"/>
    <n v="161901.25"/>
    <n v="9251.5"/>
    <n v="4625.75"/>
    <n v="307"/>
    <n v="1"/>
    <n v="72"/>
    <x v="8"/>
    <s v="12/2021"/>
    <s v="CU20310117   Web Redesign Project"/>
    <n v="2"/>
    <s v="CU20310117   Web Redesign Project"/>
    <x v="0"/>
    <x v="0"/>
  </r>
  <r>
    <n v="61772029"/>
    <n v="1"/>
    <x v="12"/>
    <n v="36"/>
    <n v="21"/>
    <n v="0"/>
    <n v="354440.39"/>
    <n v="0"/>
    <n v="354440.39"/>
    <n v="143310.66"/>
    <n v="0"/>
    <n v="211129.73"/>
    <n v="153364.46"/>
    <n v="10053.800000000001"/>
    <n v="307"/>
    <n v="1"/>
    <n v="72"/>
    <x v="8"/>
    <s v="12/2021"/>
    <s v="Work Order Addition"/>
    <n v="2"/>
    <s v="Computer Equipment"/>
    <x v="0"/>
    <x v="0"/>
  </r>
  <r>
    <n v="61772034"/>
    <n v="1"/>
    <x v="12"/>
    <n v="36"/>
    <n v="35"/>
    <n v="0"/>
    <n v="4522.37"/>
    <n v="0"/>
    <n v="4522.37"/>
    <n v="125.62"/>
    <n v="0"/>
    <n v="4396.75"/>
    <n v="251.24"/>
    <n v="125.62"/>
    <n v="307"/>
    <n v="1"/>
    <n v="72"/>
    <x v="8"/>
    <s v="12/2021"/>
    <s v="Work Order Addition"/>
    <n v="2"/>
    <s v="Computer Equipment"/>
    <x v="0"/>
    <x v="0"/>
  </r>
  <r>
    <n v="61772037"/>
    <n v="1"/>
    <x v="12"/>
    <n v="36"/>
    <n v="35"/>
    <n v="0"/>
    <n v="17466.66"/>
    <n v="0"/>
    <n v="17466.66"/>
    <n v="485.19"/>
    <n v="0"/>
    <n v="16981.47"/>
    <n v="970.37"/>
    <n v="485.18"/>
    <n v="307"/>
    <n v="1"/>
    <n v="72"/>
    <x v="8"/>
    <s v="12/2021"/>
    <s v="Work Order Addition"/>
    <n v="2"/>
    <s v="Computer Equipment"/>
    <x v="0"/>
    <x v="0"/>
  </r>
  <r>
    <n v="66194404"/>
    <n v="1"/>
    <x v="12"/>
    <n v="36"/>
    <n v="36"/>
    <n v="0"/>
    <n v="3407.85"/>
    <n v="0"/>
    <n v="3407.85"/>
    <n v="0"/>
    <n v="0"/>
    <n v="3407.85"/>
    <n v="94.66"/>
    <n v="94.66"/>
    <n v="307"/>
    <n v="1"/>
    <n v="72"/>
    <x v="8"/>
    <s v="12/2021"/>
    <s v="Work Order Addition"/>
    <n v="2"/>
    <s v="Computer Equipment"/>
    <x v="0"/>
    <x v="0"/>
  </r>
  <r>
    <n v="66194407"/>
    <n v="1"/>
    <x v="12"/>
    <n v="36"/>
    <n v="36"/>
    <n v="0"/>
    <n v="5073.13"/>
    <n v="0"/>
    <n v="5073.13"/>
    <n v="0"/>
    <n v="0"/>
    <n v="5073.13"/>
    <n v="140.91999999999999"/>
    <n v="140.92000000000002"/>
    <n v="307"/>
    <n v="1"/>
    <n v="72"/>
    <x v="8"/>
    <s v="12/2021"/>
    <s v="Work Order Addition"/>
    <n v="2"/>
    <s v="Computer Equipment"/>
    <x v="0"/>
    <x v="0"/>
  </r>
  <r>
    <n v="68736963"/>
    <n v="1"/>
    <x v="12"/>
    <n v="36"/>
    <n v="36"/>
    <n v="0"/>
    <n v="0"/>
    <n v="3149.29"/>
    <n v="3149.29"/>
    <n v="0"/>
    <n v="0"/>
    <n v="0"/>
    <n v="0"/>
    <n v="0"/>
    <n v="307"/>
    <n v="1"/>
    <n v="72"/>
    <x v="8"/>
    <s v="12/2021"/>
    <s v="Work Order Addition"/>
    <n v="2"/>
    <s v="Computer Equipment"/>
    <x v="0"/>
    <x v="0"/>
  </r>
  <r>
    <n v="68736966"/>
    <n v="1"/>
    <x v="12"/>
    <n v="36"/>
    <n v="36"/>
    <n v="0"/>
    <n v="0"/>
    <n v="10948.76"/>
    <n v="10948.76"/>
    <n v="0"/>
    <n v="0"/>
    <n v="0"/>
    <n v="0"/>
    <n v="0"/>
    <n v="307"/>
    <n v="1"/>
    <n v="72"/>
    <x v="8"/>
    <s v="12/2021"/>
    <s v="Work Order Addition"/>
    <n v="2"/>
    <s v="Computer Equipment"/>
    <x v="0"/>
    <x v="0"/>
  </r>
  <r>
    <n v="6932872"/>
    <n v="1"/>
    <x v="12"/>
    <n v="84"/>
    <n v="34"/>
    <n v="0"/>
    <n v="49249"/>
    <n v="0"/>
    <n v="49249"/>
    <n v="28839.08"/>
    <n v="0"/>
    <n v="20409.919999999998"/>
    <n v="29439.37"/>
    <n v="600.29"/>
    <n v="310"/>
    <n v="1"/>
    <n v="76"/>
    <x v="9"/>
    <s v="12/2021"/>
    <s v="CISCO Phone System - Compass Pointe"/>
    <n v="2"/>
    <s v="CISCO Phone System - Compass Pointe - 1719"/>
    <x v="0"/>
    <x v="0"/>
  </r>
  <r>
    <n v="6932926"/>
    <n v="1"/>
    <x v="12"/>
    <n v="60"/>
    <n v="15"/>
    <n v="0"/>
    <n v="10277.67"/>
    <n v="0"/>
    <n v="10277.67"/>
    <n v="7632.65"/>
    <n v="0"/>
    <n v="2645.02"/>
    <n v="7808.98"/>
    <n v="176.33"/>
    <n v="310"/>
    <n v="1"/>
    <n v="76"/>
    <x v="9"/>
    <s v="12/2021"/>
    <s v="LifeSize modernization conference c"/>
    <n v="2"/>
    <s v="LifeSize modernization conference calling equipment - 1731"/>
    <x v="0"/>
    <x v="0"/>
  </r>
  <r>
    <n v="6933123"/>
    <n v="1"/>
    <x v="12"/>
    <n v="84"/>
    <n v="34"/>
    <n v="0"/>
    <n v="128599.6"/>
    <n v="0"/>
    <n v="128599.6"/>
    <n v="75316.08"/>
    <n v="0"/>
    <n v="53283.519999999997"/>
    <n v="76883.240000000005"/>
    <n v="1567.16"/>
    <n v="310"/>
    <n v="1"/>
    <n v="76"/>
    <x v="9"/>
    <s v="12/2021"/>
    <s v="CISCO Phone System - Silver Lake"/>
    <n v="2"/>
    <s v="CISCO Phone System - Silver Lake - 1718"/>
    <x v="0"/>
    <x v="0"/>
  </r>
  <r>
    <n v="6933213"/>
    <n v="1"/>
    <x v="12"/>
    <n v="60"/>
    <n v="15"/>
    <n v="0"/>
    <n v="908.01"/>
    <n v="0"/>
    <n v="908.01"/>
    <n v="674.35"/>
    <n v="0"/>
    <n v="233.66"/>
    <n v="689.93"/>
    <n v="15.58"/>
    <n v="310"/>
    <n v="1"/>
    <n v="76"/>
    <x v="9"/>
    <s v="12/2021"/>
    <s v="TV, (2) Samgung 43in Slim LED TV's"/>
    <n v="2"/>
    <s v="TV, (2) Samgung 43in Slim LED TV's - 1732"/>
    <x v="0"/>
    <x v="0"/>
  </r>
  <r>
    <n v="6933284"/>
    <n v="1"/>
    <x v="12"/>
    <n v="84"/>
    <n v="34"/>
    <n v="0"/>
    <n v="43464.36"/>
    <n v="0"/>
    <n v="43464.36"/>
    <n v="25452.48"/>
    <n v="0"/>
    <n v="18011.88"/>
    <n v="25982.240000000002"/>
    <n v="529.76"/>
    <n v="310"/>
    <n v="1"/>
    <n v="76"/>
    <x v="9"/>
    <s v="12/2021"/>
    <s v="CISCO Phone System - Energy Lane"/>
    <n v="2"/>
    <s v="CISCO Phone System - Energy Lane - 1720"/>
    <x v="0"/>
    <x v="0"/>
  </r>
  <r>
    <n v="6933319"/>
    <n v="1"/>
    <x v="12"/>
    <n v="60"/>
    <n v="18"/>
    <n v="0"/>
    <n v="644.91999999999996"/>
    <n v="0"/>
    <n v="644.91999999999996"/>
    <n v="446.22"/>
    <n v="0"/>
    <n v="198.7"/>
    <n v="457.26"/>
    <n v="11.040000000000001"/>
    <n v="310"/>
    <n v="1"/>
    <n v="76"/>
    <x v="9"/>
    <s v="12/2021"/>
    <s v="Samsung 55in Slim Direct LIT LE"/>
    <n v="2"/>
    <s v="Samsung 55in Slim Direct LIT LE - 1762"/>
    <x v="0"/>
    <x v="0"/>
  </r>
  <r>
    <n v="6933419"/>
    <n v="1"/>
    <x v="12"/>
    <n v="84"/>
    <n v="43"/>
    <n v="0"/>
    <n v="23835.5"/>
    <n v="0"/>
    <n v="23835.5"/>
    <n v="11437.14"/>
    <n v="0"/>
    <n v="12398.36"/>
    <n v="11725.47"/>
    <n v="288.33"/>
    <n v="310"/>
    <n v="1"/>
    <n v="76"/>
    <x v="9"/>
    <s v="12/2021"/>
    <s v="CISCO Phone System Consulting"/>
    <n v="2"/>
    <s v="CISCO Phone System Consulting - 1771"/>
    <x v="0"/>
    <x v="0"/>
  </r>
  <r>
    <n v="6933712"/>
    <n v="1"/>
    <x v="12"/>
    <n v="84"/>
    <n v="44"/>
    <n v="0"/>
    <n v="4095"/>
    <n v="0"/>
    <n v="4095"/>
    <n v="1915.9"/>
    <n v="0"/>
    <n v="2179.1"/>
    <n v="1965.42"/>
    <n v="49.52"/>
    <n v="310"/>
    <n v="1"/>
    <n v="76"/>
    <x v="9"/>
    <s v="12/2021"/>
    <s v="CISCO Phone System Consulting"/>
    <n v="2"/>
    <s v="CISCO Phone System Consulting - 1775"/>
    <x v="0"/>
    <x v="0"/>
  </r>
  <r>
    <n v="6933853"/>
    <n v="1"/>
    <x v="12"/>
    <n v="84"/>
    <n v="41"/>
    <n v="0"/>
    <n v="110708.62"/>
    <n v="0"/>
    <n v="110708.62"/>
    <n v="55771.69"/>
    <n v="0"/>
    <n v="54936.93"/>
    <n v="57111.61"/>
    <n v="1339.92"/>
    <n v="310"/>
    <n v="1"/>
    <n v="76"/>
    <x v="9"/>
    <s v="12/2021"/>
    <s v="CISCO Phone System Consulting"/>
    <n v="2"/>
    <s v="CISCO Phone System Consulting - 1752"/>
    <x v="0"/>
    <x v="0"/>
  </r>
  <r>
    <n v="17729237"/>
    <n v="1"/>
    <x v="12"/>
    <n v="120"/>
    <n v="112"/>
    <n v="0"/>
    <n v="-2733"/>
    <n v="0"/>
    <n v="-2733"/>
    <n v="-369.24"/>
    <n v="0"/>
    <n v="-2363.7600000000002"/>
    <n v="-390.34"/>
    <n v="-21.1"/>
    <n v="310"/>
    <n v="1"/>
    <n v="76"/>
    <x v="9"/>
    <s v="12/2021"/>
    <s v="Citrix Phone Replacement 2018"/>
    <n v="2"/>
    <s v="This is to apply the credit from a 2018 project"/>
    <x v="0"/>
    <x v="0"/>
  </r>
  <r>
    <n v="6933118"/>
    <n v="1"/>
    <x v="12"/>
    <n v="0"/>
    <n v="0"/>
    <n v="0"/>
    <n v="243970.54"/>
    <n v="0"/>
    <n v="243970.54"/>
    <n v="0"/>
    <n v="0"/>
    <n v="243970.54"/>
    <n v="0"/>
    <n v="0"/>
    <n v="326"/>
    <n v="1"/>
    <n v="65"/>
    <x v="10"/>
    <s v="12/2021"/>
    <s v="Land - SL"/>
    <n v="5"/>
    <s v="Land - SL - 12"/>
    <x v="1"/>
    <x v="0"/>
  </r>
  <r>
    <n v="6933119"/>
    <n v="1"/>
    <x v="12"/>
    <n v="0"/>
    <n v="0"/>
    <n v="0"/>
    <n v="45840.84"/>
    <n v="0"/>
    <n v="45840.84"/>
    <n v="0"/>
    <n v="0"/>
    <n v="45840.84"/>
    <n v="0"/>
    <n v="0"/>
    <n v="326"/>
    <n v="1"/>
    <n v="65"/>
    <x v="10"/>
    <s v="12/2021"/>
    <s v="LAND- CITRUS HILL,FLA. BULK PLANT S"/>
    <n v="5"/>
    <s v="LAND- CITRUS HILL,FLA. BULK PLANT SITE - 51"/>
    <x v="1"/>
    <x v="0"/>
  </r>
  <r>
    <n v="6933413"/>
    <n v="1"/>
    <x v="12"/>
    <n v="0"/>
    <n v="0"/>
    <n v="0"/>
    <n v="41020.26"/>
    <n v="0"/>
    <n v="41020.26"/>
    <n v="0"/>
    <n v="0"/>
    <n v="41020.26"/>
    <n v="0"/>
    <n v="0"/>
    <n v="326"/>
    <n v="1"/>
    <n v="65"/>
    <x v="10"/>
    <s v="12/2021"/>
    <s v="LAND - MISTY PINES LOT"/>
    <n v="5"/>
    <s v="LAND - MISTY PINES LOT - 25"/>
    <x v="1"/>
    <x v="0"/>
  </r>
  <r>
    <n v="6933845"/>
    <n v="1"/>
    <x v="12"/>
    <n v="0"/>
    <n v="0"/>
    <n v="0"/>
    <n v="94110.89"/>
    <n v="0"/>
    <n v="94110.89"/>
    <n v="0"/>
    <n v="0"/>
    <n v="94110.89"/>
    <n v="0"/>
    <n v="0"/>
    <n v="326"/>
    <n v="1"/>
    <n v="65"/>
    <x v="10"/>
    <s v="12/2021"/>
    <s v="LAND - BEAVER RUN (SALISBURY)"/>
    <n v="5"/>
    <s v="LAND - BEAVER RUN (SALISBURY) - 35"/>
    <x v="1"/>
    <x v="0"/>
  </r>
  <r>
    <n v="17743287"/>
    <n v="1"/>
    <x v="12"/>
    <n v="12"/>
    <n v="4"/>
    <n v="0"/>
    <n v="1400044.51"/>
    <n v="0"/>
    <n v="1400044.51"/>
    <n v="0"/>
    <n v="0"/>
    <n v="1400044.51"/>
    <n v="0"/>
    <n v="0"/>
    <n v="326"/>
    <n v="1"/>
    <n v="65"/>
    <x v="10"/>
    <s v="12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12"/>
    <n v="12"/>
    <n v="4"/>
    <n v="0"/>
    <n v="2207667.5"/>
    <n v="0"/>
    <n v="2207667.5"/>
    <n v="0"/>
    <n v="0"/>
    <n v="2207667.5"/>
    <n v="0"/>
    <n v="0"/>
    <n v="326"/>
    <n v="1"/>
    <n v="65"/>
    <x v="10"/>
    <s v="12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12"/>
    <n v="60"/>
    <n v="0"/>
    <n v="0"/>
    <n v="2860"/>
    <n v="0"/>
    <n v="2860"/>
    <n v="2860"/>
    <n v="0"/>
    <n v="0"/>
    <n v="2860"/>
    <n v="0"/>
    <n v="327"/>
    <n v="1"/>
    <n v="66"/>
    <x v="2"/>
    <s v="12/2021"/>
    <s v="Panic Button System"/>
    <n v="6"/>
    <s v="Panic Button System - 124"/>
    <x v="1"/>
    <x v="0"/>
  </r>
  <r>
    <n v="6932984"/>
    <n v="1"/>
    <x v="12"/>
    <n v="60"/>
    <n v="0"/>
    <n v="0"/>
    <n v="6870"/>
    <n v="0"/>
    <n v="6870"/>
    <n v="6870"/>
    <n v="0"/>
    <n v="0"/>
    <n v="6870"/>
    <n v="0"/>
    <n v="327"/>
    <n v="1"/>
    <n v="66"/>
    <x v="2"/>
    <s v="12/2021"/>
    <s v="SL AC Unit Telecom Closet"/>
    <n v="6"/>
    <s v="SL AC Unit Telecom Closet - 125"/>
    <x v="1"/>
    <x v="0"/>
  </r>
  <r>
    <n v="6932992"/>
    <n v="1"/>
    <x v="12"/>
    <n v="540"/>
    <n v="238"/>
    <n v="0"/>
    <n v="2877"/>
    <n v="0"/>
    <n v="2877"/>
    <n v="1608.95"/>
    <n v="0"/>
    <n v="1268.05"/>
    <n v="1614.28"/>
    <n v="5.33"/>
    <n v="327"/>
    <n v="1"/>
    <n v="66"/>
    <x v="2"/>
    <s v="12/2021"/>
    <s v="ALARM SYSTEM AT BEAVER RUN BUILDING"/>
    <n v="6"/>
    <s v="ALARM SYSTEM AT BEAVER RUN BUILDING - 36"/>
    <x v="1"/>
    <x v="0"/>
  </r>
  <r>
    <n v="6933004"/>
    <n v="1"/>
    <x v="12"/>
    <n v="84"/>
    <n v="0"/>
    <n v="0"/>
    <n v="1033"/>
    <n v="0"/>
    <n v="1033"/>
    <n v="1033"/>
    <n v="0"/>
    <n v="0"/>
    <n v="1033"/>
    <n v="0"/>
    <n v="327"/>
    <n v="1"/>
    <n v="66"/>
    <x v="2"/>
    <s v="12/2021"/>
    <s v="New Condensor fan motor"/>
    <n v="6"/>
    <s v="New Condensor fan motor - 82"/>
    <x v="1"/>
    <x v="0"/>
  </r>
  <r>
    <n v="6933005"/>
    <n v="1"/>
    <x v="12"/>
    <n v="540"/>
    <n v="238"/>
    <n v="0"/>
    <n v="631004.23"/>
    <n v="0"/>
    <n v="631004.23"/>
    <n v="352909.33"/>
    <n v="0"/>
    <n v="278094.90000000002"/>
    <n v="354077.8"/>
    <n v="1168.47"/>
    <n v="327"/>
    <n v="1"/>
    <n v="66"/>
    <x v="2"/>
    <s v="12/2021"/>
    <s v="OFFICE BUILDING - BEAVER RUN"/>
    <n v="6"/>
    <s v="OFFICE BUILDING - BEAVER RUN - 37"/>
    <x v="1"/>
    <x v="0"/>
  </r>
  <r>
    <n v="6933093"/>
    <n v="1"/>
    <x v="12"/>
    <n v="120"/>
    <n v="0"/>
    <n v="0"/>
    <n v="311191.64"/>
    <n v="0"/>
    <n v="311191.64"/>
    <n v="311191.64"/>
    <n v="0"/>
    <n v="0"/>
    <n v="311191.64"/>
    <n v="0"/>
    <n v="327"/>
    <n v="1"/>
    <n v="66"/>
    <x v="2"/>
    <s v="12/2021"/>
    <s v="Silver Lake Building Renovations"/>
    <n v="6"/>
    <s v="Silver Lake Building Renovations - 88"/>
    <x v="1"/>
    <x v="0"/>
  </r>
  <r>
    <n v="6933106"/>
    <n v="1"/>
    <x v="12"/>
    <n v="120"/>
    <n v="0"/>
    <n v="0"/>
    <n v="9770"/>
    <n v="0"/>
    <n v="9770"/>
    <n v="9770"/>
    <n v="0"/>
    <n v="0"/>
    <n v="9770"/>
    <n v="0"/>
    <n v="327"/>
    <n v="1"/>
    <n v="66"/>
    <x v="2"/>
    <s v="12/2021"/>
    <s v="AC Unit for Server Room"/>
    <n v="6"/>
    <s v="AC Unit for Server Room - 112"/>
    <x v="1"/>
    <x v="0"/>
  </r>
  <r>
    <n v="6933107"/>
    <n v="1"/>
    <x v="12"/>
    <n v="60"/>
    <n v="0"/>
    <n v="0"/>
    <n v="35600"/>
    <n v="0"/>
    <n v="35600"/>
    <n v="35600"/>
    <n v="0"/>
    <n v="0"/>
    <n v="35600"/>
    <n v="0"/>
    <n v="327"/>
    <n v="1"/>
    <n v="66"/>
    <x v="2"/>
    <s v="12/2021"/>
    <s v="Beaver Run repairs"/>
    <n v="6"/>
    <s v="Beaver Run repairs - 132"/>
    <x v="1"/>
    <x v="0"/>
  </r>
  <r>
    <n v="6933108"/>
    <n v="1"/>
    <x v="12"/>
    <n v="60"/>
    <n v="0"/>
    <n v="0"/>
    <n v="11750"/>
    <n v="0"/>
    <n v="11750"/>
    <n v="11750"/>
    <n v="0"/>
    <n v="0"/>
    <n v="11750"/>
    <n v="0"/>
    <n v="327"/>
    <n v="1"/>
    <n v="66"/>
    <x v="2"/>
    <s v="12/2021"/>
    <s v="CP Alarm Security"/>
    <n v="6"/>
    <s v="CP Alarm Security - 113"/>
    <x v="1"/>
    <x v="0"/>
  </r>
  <r>
    <n v="6933112"/>
    <n v="1"/>
    <x v="12"/>
    <n v="120"/>
    <n v="0"/>
    <n v="0"/>
    <n v="30519.38"/>
    <n v="0"/>
    <n v="30519.38"/>
    <n v="30519.38"/>
    <n v="0"/>
    <n v="0"/>
    <n v="30519.38"/>
    <n v="0"/>
    <n v="327"/>
    <n v="1"/>
    <n v="66"/>
    <x v="2"/>
    <s v="12/2021"/>
    <s v="DUMPSTER ENCLOSURE"/>
    <n v="6"/>
    <s v="DUMPSTER ENCLOSURE - 29"/>
    <x v="1"/>
    <x v="0"/>
  </r>
  <r>
    <n v="6933120"/>
    <n v="1"/>
    <x v="12"/>
    <n v="120"/>
    <n v="0"/>
    <n v="0"/>
    <n v="8061"/>
    <n v="0"/>
    <n v="8061"/>
    <n v="8061"/>
    <n v="0"/>
    <n v="0"/>
    <n v="8061"/>
    <n v="0"/>
    <n v="327"/>
    <n v="1"/>
    <n v="66"/>
    <x v="2"/>
    <s v="12/2021"/>
    <s v="New Entrance Door"/>
    <n v="6"/>
    <s v="New Entrance Door - 85"/>
    <x v="1"/>
    <x v="0"/>
  </r>
  <r>
    <n v="6933256"/>
    <n v="1"/>
    <x v="12"/>
    <n v="120"/>
    <n v="0"/>
    <n v="0"/>
    <n v="7975.86"/>
    <n v="0"/>
    <n v="7975.86"/>
    <n v="7975.86"/>
    <n v="0"/>
    <n v="0"/>
    <n v="7975.86"/>
    <n v="0"/>
    <n v="327"/>
    <n v="1"/>
    <n v="66"/>
    <x v="2"/>
    <s v="12/2021"/>
    <s v="Silver Lake Building Renovations"/>
    <n v="6"/>
    <s v="Silver Lake Building Renovations - 94"/>
    <x v="1"/>
    <x v="0"/>
  </r>
  <r>
    <n v="6933271"/>
    <n v="1"/>
    <x v="12"/>
    <n v="84"/>
    <n v="0"/>
    <n v="0"/>
    <n v="2151"/>
    <n v="0"/>
    <n v="2151"/>
    <n v="2151"/>
    <n v="0"/>
    <n v="0"/>
    <n v="2151"/>
    <n v="0"/>
    <n v="327"/>
    <n v="1"/>
    <n v="66"/>
    <x v="2"/>
    <s v="12/2021"/>
    <s v="Complete fan asse,mbly"/>
    <n v="6"/>
    <s v="Complete fan asse,mbly - 83"/>
    <x v="1"/>
    <x v="0"/>
  </r>
  <r>
    <n v="6933272"/>
    <n v="1"/>
    <x v="12"/>
    <n v="60"/>
    <n v="0"/>
    <n v="0"/>
    <n v="252824.25"/>
    <n v="0"/>
    <n v="252824.25"/>
    <n v="252824.25"/>
    <n v="0"/>
    <n v="0"/>
    <n v="252824.25"/>
    <n v="0"/>
    <n v="327"/>
    <n v="1"/>
    <n v="66"/>
    <x v="2"/>
    <s v="12/2021"/>
    <s v="CP Accounting Suite Build out"/>
    <n v="6"/>
    <s v="CP Accounting Suite Build out - 115"/>
    <x v="1"/>
    <x v="0"/>
  </r>
  <r>
    <n v="6933280"/>
    <n v="1"/>
    <x v="12"/>
    <n v="480"/>
    <n v="165"/>
    <n v="0"/>
    <n v="121370"/>
    <n v="0"/>
    <n v="121370"/>
    <n v="79422.350000000006"/>
    <n v="0"/>
    <n v="41947.65"/>
    <n v="79676.58"/>
    <n v="254.23000000000002"/>
    <n v="327"/>
    <n v="1"/>
    <n v="66"/>
    <x v="2"/>
    <s v="12/2021"/>
    <s v="LAND IMPROVEMENTS - SILVER LAKE"/>
    <n v="6"/>
    <s v="LAND IMPROVEMENTS - SILVER LAKE - 42"/>
    <x v="1"/>
    <x v="0"/>
  </r>
  <r>
    <n v="6933383"/>
    <n v="1"/>
    <x v="12"/>
    <n v="120"/>
    <n v="0"/>
    <n v="0"/>
    <n v="22961.39"/>
    <n v="0"/>
    <n v="22961.39"/>
    <n v="22961.39"/>
    <n v="0"/>
    <n v="0"/>
    <n v="22961.39"/>
    <n v="0"/>
    <n v="327"/>
    <n v="1"/>
    <n v="66"/>
    <x v="2"/>
    <s v="12/2021"/>
    <s v="Silver Lake Building Renovations -"/>
    <n v="6"/>
    <s v="Silver Lake Building Renovations - Network Upgrade - 93"/>
    <x v="1"/>
    <x v="0"/>
  </r>
  <r>
    <n v="6933385"/>
    <n v="1"/>
    <x v="12"/>
    <n v="120"/>
    <n v="0"/>
    <n v="0"/>
    <n v="33011.75"/>
    <n v="0"/>
    <n v="33011.75"/>
    <n v="33011.75"/>
    <n v="0"/>
    <n v="0"/>
    <n v="33011.75"/>
    <n v="0"/>
    <n v="327"/>
    <n v="1"/>
    <n v="66"/>
    <x v="2"/>
    <s v="12/2021"/>
    <s v="SILVER LAKE PATIO"/>
    <n v="6"/>
    <s v="SILVER LAKE PATIO - 28"/>
    <x v="1"/>
    <x v="0"/>
  </r>
  <r>
    <n v="6933386"/>
    <n v="1"/>
    <x v="12"/>
    <n v="60"/>
    <n v="0"/>
    <n v="0"/>
    <n v="21000"/>
    <n v="0"/>
    <n v="21000"/>
    <n v="21000"/>
    <n v="0"/>
    <n v="0"/>
    <n v="21000"/>
    <n v="0"/>
    <n v="327"/>
    <n v="1"/>
    <n v="66"/>
    <x v="2"/>
    <s v="12/2021"/>
    <s v="SL GAS ROOFTOP UNITS"/>
    <n v="6"/>
    <s v="SL GAS ROOFTOP UNITS - 128"/>
    <x v="1"/>
    <x v="0"/>
  </r>
  <r>
    <n v="6933387"/>
    <n v="1"/>
    <x v="12"/>
    <n v="480"/>
    <n v="165"/>
    <n v="0"/>
    <n v="1444130.55"/>
    <n v="0"/>
    <n v="1444130.55"/>
    <n v="945012.7"/>
    <n v="0"/>
    <n v="499117.85"/>
    <n v="948037.66"/>
    <n v="3024.96"/>
    <n v="327"/>
    <n v="1"/>
    <n v="66"/>
    <x v="2"/>
    <s v="12/2021"/>
    <s v="STRUCTURES &amp; IMPROVEMENTS - SILVER"/>
    <n v="6"/>
    <s v="STRUCTURES &amp; IMPROVEMENTS - SILVER LAKE BLDG. - 41"/>
    <x v="1"/>
    <x v="0"/>
  </r>
  <r>
    <n v="6933523"/>
    <n v="1"/>
    <x v="12"/>
    <n v="120"/>
    <n v="0"/>
    <n v="0"/>
    <n v="8179.14"/>
    <n v="0"/>
    <n v="8179.14"/>
    <n v="8179.14"/>
    <n v="0"/>
    <n v="0"/>
    <n v="8179.14"/>
    <n v="0"/>
    <n v="327"/>
    <n v="1"/>
    <n v="66"/>
    <x v="2"/>
    <s v="12/2021"/>
    <s v="Silver Lake Building Renovations (I"/>
    <n v="6"/>
    <s v="Silver Lake Building Renovations (IT) - 101"/>
    <x v="1"/>
    <x v="0"/>
  </r>
  <r>
    <n v="6933526"/>
    <n v="1"/>
    <x v="12"/>
    <n v="480"/>
    <n v="165"/>
    <n v="0"/>
    <n v="256259"/>
    <n v="0"/>
    <n v="256259"/>
    <n v="167691.26"/>
    <n v="0"/>
    <n v="88567.74"/>
    <n v="168228.03"/>
    <n v="536.77"/>
    <n v="327"/>
    <n v="1"/>
    <n v="66"/>
    <x v="2"/>
    <s v="12/2021"/>
    <s v="TANGIBLE PERSONAL PROPERTY"/>
    <n v="6"/>
    <s v="TANGIBLE PERSONAL PROPERTY - 43"/>
    <x v="1"/>
    <x v="0"/>
  </r>
  <r>
    <n v="6933540"/>
    <n v="1"/>
    <x v="12"/>
    <n v="180"/>
    <n v="0"/>
    <n v="0"/>
    <n v="28908"/>
    <n v="0"/>
    <n v="28908"/>
    <n v="28908"/>
    <n v="0"/>
    <n v="0"/>
    <n v="28908"/>
    <n v="0"/>
    <n v="327"/>
    <n v="1"/>
    <n v="66"/>
    <x v="2"/>
    <s v="12/2021"/>
    <s v="Concrete &amp; Brick repairs-Patio, Par"/>
    <n v="6"/>
    <s v="Concrete &amp; Brick repairs-Patio, Parking lot, Handicap Ramp - 80"/>
    <x v="1"/>
    <x v="0"/>
  </r>
  <r>
    <n v="6933668"/>
    <n v="1"/>
    <x v="12"/>
    <n v="120"/>
    <n v="0"/>
    <n v="0"/>
    <n v="118513.7"/>
    <n v="0"/>
    <n v="118513.7"/>
    <n v="118513.7"/>
    <n v="0"/>
    <n v="0"/>
    <n v="118513.7"/>
    <n v="0"/>
    <n v="327"/>
    <n v="1"/>
    <n v="66"/>
    <x v="2"/>
    <s v="12/2021"/>
    <s v="Silver Lake Elect/HVAC/Heating Upgr"/>
    <n v="6"/>
    <s v="Silver Lake Elect/HVAC/Heating Upgrades - 89"/>
    <x v="1"/>
    <x v="0"/>
  </r>
  <r>
    <n v="6933670"/>
    <n v="1"/>
    <x v="12"/>
    <n v="60"/>
    <n v="0"/>
    <n v="0"/>
    <n v="56460"/>
    <n v="0"/>
    <n v="56460"/>
    <n v="56460"/>
    <n v="0"/>
    <n v="0"/>
    <n v="56460"/>
    <n v="0"/>
    <n v="327"/>
    <n v="1"/>
    <n v="66"/>
    <x v="2"/>
    <s v="12/2021"/>
    <s v="SL GAS ROOFTOP UNITS"/>
    <n v="6"/>
    <s v="SL GAS ROOFTOP UNITS - 127"/>
    <x v="1"/>
    <x v="0"/>
  </r>
  <r>
    <n v="6933672"/>
    <n v="1"/>
    <x v="12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2/2021"/>
    <s v="Silver Lake Elect/HVAC/Heating Upgr"/>
    <n v="6"/>
    <s v="Silver Lake Elect/HVAC/Heating Upgrades - 95"/>
    <x v="1"/>
    <x v="0"/>
  </r>
  <r>
    <n v="6933709"/>
    <n v="1"/>
    <x v="12"/>
    <n v="180"/>
    <n v="0"/>
    <n v="0"/>
    <n v="25615"/>
    <n v="0"/>
    <n v="25615"/>
    <n v="25615"/>
    <n v="0"/>
    <n v="0"/>
    <n v="25615"/>
    <n v="0"/>
    <n v="327"/>
    <n v="1"/>
    <n v="66"/>
    <x v="2"/>
    <s v="12/2021"/>
    <s v="Landscaping"/>
    <n v="6"/>
    <s v="Landscaping - 81"/>
    <x v="1"/>
    <x v="0"/>
  </r>
  <r>
    <n v="6933822"/>
    <n v="1"/>
    <x v="12"/>
    <n v="120"/>
    <n v="0"/>
    <n v="0"/>
    <n v="104340.12"/>
    <n v="0"/>
    <n v="104340.12"/>
    <n v="104340.12"/>
    <n v="0"/>
    <n v="0"/>
    <n v="104340.12"/>
    <n v="0"/>
    <n v="327"/>
    <n v="1"/>
    <n v="66"/>
    <x v="2"/>
    <s v="12/2021"/>
    <s v="Silver Lake Building Renovations (I"/>
    <n v="6"/>
    <s v="Silver Lake Building Renovations (IT) - 100"/>
    <x v="1"/>
    <x v="0"/>
  </r>
  <r>
    <n v="6933849"/>
    <n v="1"/>
    <x v="12"/>
    <n v="540"/>
    <n v="239"/>
    <n v="0"/>
    <n v="21364.799999999999"/>
    <n v="0"/>
    <n v="21364.799999999999"/>
    <n v="11872.22"/>
    <n v="0"/>
    <n v="9492.58"/>
    <n v="11911.94"/>
    <n v="39.72"/>
    <n v="327"/>
    <n v="1"/>
    <n v="66"/>
    <x v="2"/>
    <s v="12/2021"/>
    <s v="OFFICE BUILDING - BEAVER RUN"/>
    <n v="6"/>
    <s v="OFFICE BUILDING - BEAVER RUN - 38"/>
    <x v="1"/>
    <x v="0"/>
  </r>
  <r>
    <n v="6933971"/>
    <n v="1"/>
    <x v="12"/>
    <n v="60"/>
    <n v="0"/>
    <n v="0"/>
    <n v="9183.33"/>
    <n v="0"/>
    <n v="9183.33"/>
    <n v="9183.33"/>
    <n v="0"/>
    <n v="0"/>
    <n v="9183.33"/>
    <n v="0"/>
    <n v="327"/>
    <n v="1"/>
    <n v="66"/>
    <x v="2"/>
    <s v="12/2021"/>
    <s v="SL PLANNING CELL CONVERSION"/>
    <n v="6"/>
    <s v="SL PLANNING CELL CONVERSION - 126"/>
    <x v="1"/>
    <x v="0"/>
  </r>
  <r>
    <n v="6933972"/>
    <n v="1"/>
    <x v="12"/>
    <n v="480"/>
    <n v="176"/>
    <n v="0"/>
    <n v="244514.08"/>
    <n v="0"/>
    <n v="244514.08"/>
    <n v="154858.84"/>
    <n v="0"/>
    <n v="89655.24"/>
    <n v="155368.24"/>
    <n v="509.40000000000003"/>
    <n v="327"/>
    <n v="1"/>
    <n v="66"/>
    <x v="2"/>
    <s v="12/2021"/>
    <s v="STRUCTURES &amp; IMPROV - ADDITION TO S"/>
    <n v="6"/>
    <s v="STRUCTURES &amp; IMPROV - ADDITION TO SILVER LAKE - 20"/>
    <x v="1"/>
    <x v="0"/>
  </r>
  <r>
    <n v="6933997"/>
    <n v="1"/>
    <x v="12"/>
    <n v="120"/>
    <n v="0"/>
    <n v="0"/>
    <n v="67800"/>
    <n v="0"/>
    <n v="67800"/>
    <n v="67800"/>
    <n v="0"/>
    <n v="0"/>
    <n v="67800"/>
    <n v="0"/>
    <n v="327"/>
    <n v="1"/>
    <n v="66"/>
    <x v="2"/>
    <s v="12/2021"/>
    <s v="Heating/Air conditioning upgrade"/>
    <n v="6"/>
    <s v="Heating/Air conditioning upgrade - 74"/>
    <x v="1"/>
    <x v="0"/>
  </r>
  <r>
    <n v="6933998"/>
    <n v="1"/>
    <x v="12"/>
    <n v="84"/>
    <n v="0"/>
    <n v="0"/>
    <n v="11479"/>
    <n v="0"/>
    <n v="11479"/>
    <n v="11479"/>
    <n v="0"/>
    <n v="0"/>
    <n v="11479"/>
    <n v="0"/>
    <n v="327"/>
    <n v="1"/>
    <n v="66"/>
    <x v="2"/>
    <s v="12/2021"/>
    <s v="Installation 3Ton AC unit in Server"/>
    <n v="6"/>
    <s v="Installation 3Ton AC unit in Server Room - 84"/>
    <x v="1"/>
    <x v="0"/>
  </r>
  <r>
    <n v="6933401"/>
    <n v="1"/>
    <x v="12"/>
    <n v="120"/>
    <n v="1"/>
    <n v="0"/>
    <n v="5046.8100000000004"/>
    <n v="0"/>
    <n v="5046.8100000000004"/>
    <n v="5002.66"/>
    <n v="0"/>
    <n v="44.15"/>
    <n v="5046.8100000000004"/>
    <n v="44.15"/>
    <n v="328"/>
    <n v="1"/>
    <n v="68"/>
    <x v="4"/>
    <s v="12/2021"/>
    <s v="Compass Pointe Furniture"/>
    <n v="2"/>
    <s v="Compass Pointe Furniture - 121"/>
    <x v="1"/>
    <x v="0"/>
  </r>
  <r>
    <n v="6933402"/>
    <n v="1"/>
    <x v="12"/>
    <n v="120"/>
    <n v="2"/>
    <n v="0"/>
    <n v="609.32000000000005"/>
    <n v="0"/>
    <n v="609.32000000000005"/>
    <n v="598.67999999999995"/>
    <n v="0"/>
    <n v="10.64"/>
    <n v="604"/>
    <n v="5.32"/>
    <n v="328"/>
    <n v="1"/>
    <n v="68"/>
    <x v="4"/>
    <s v="12/2021"/>
    <s v="Compass Pointe Furniture"/>
    <n v="2"/>
    <s v="Compass Pointe Furniture - 122"/>
    <x v="1"/>
    <x v="0"/>
  </r>
  <r>
    <n v="2273447"/>
    <n v="1"/>
    <x v="12"/>
    <n v="60"/>
    <n v="45"/>
    <n v="0"/>
    <n v="2654.85"/>
    <n v="0"/>
    <n v="2654.85"/>
    <n v="663.75"/>
    <n v="0"/>
    <n v="1991.1"/>
    <n v="708"/>
    <n v="44.25"/>
    <n v="329"/>
    <n v="1"/>
    <n v="73"/>
    <x v="11"/>
    <s v="12/2021"/>
    <s v="Jeff Sylvester 2020 Ford Exp"/>
    <n v="2"/>
    <s v="Jeff Sylvester 2020 Ford Exp"/>
    <x v="1"/>
    <x v="0"/>
  </r>
  <r>
    <n v="4216702"/>
    <n v="1"/>
    <x v="12"/>
    <n v="60"/>
    <n v="46"/>
    <n v="0"/>
    <n v="2.98"/>
    <n v="0"/>
    <n v="2.98"/>
    <n v="0.7"/>
    <n v="0"/>
    <n v="2.2799999999999998"/>
    <n v="0.75"/>
    <n v="0.05"/>
    <n v="329"/>
    <n v="1"/>
    <n v="73"/>
    <x v="11"/>
    <s v="12/2021"/>
    <s v="Work Order Addition"/>
    <n v="2"/>
    <s v="Vehicles - Automobiles"/>
    <x v="1"/>
    <x v="0"/>
  </r>
  <r>
    <n v="4216707"/>
    <n v="1"/>
    <x v="12"/>
    <n v="60"/>
    <n v="46"/>
    <n v="0"/>
    <n v="37783.71"/>
    <n v="0"/>
    <n v="37783.71"/>
    <n v="8816.2199999999993"/>
    <n v="0"/>
    <n v="28967.49"/>
    <n v="9445.9500000000007"/>
    <n v="629.73"/>
    <n v="329"/>
    <n v="1"/>
    <n v="73"/>
    <x v="11"/>
    <s v="12/2021"/>
    <s v="Work Order Addition"/>
    <n v="2"/>
    <s v="Vehicles - Automobiles"/>
    <x v="1"/>
    <x v="0"/>
  </r>
  <r>
    <n v="6932980"/>
    <n v="1"/>
    <x v="12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2/2021"/>
    <s v="2015 Ford Exp - J Householder"/>
    <n v="2"/>
    <s v="2015 Ford Exp - J Householder - 138"/>
    <x v="1"/>
    <x v="0"/>
  </r>
  <r>
    <n v="6932982"/>
    <n v="1"/>
    <x v="12"/>
    <n v="60"/>
    <n v="0"/>
    <n v="0"/>
    <n v="40830.839999999997"/>
    <n v="0"/>
    <n v="40830.839999999997"/>
    <n v="40830.839999999997"/>
    <n v="0"/>
    <n v="0"/>
    <n v="40830.839999999997"/>
    <n v="0"/>
    <n v="329"/>
    <n v="1"/>
    <n v="73"/>
    <x v="11"/>
    <s v="12/2021"/>
    <s v="2016 Ford E150 Truck Pesco FL Sales"/>
    <n v="2"/>
    <s v="2016 Ford E150 Truck Pesco FL Sales (AM-1648) - 159"/>
    <x v="1"/>
    <x v="0"/>
  </r>
  <r>
    <n v="6932996"/>
    <n v="1"/>
    <x v="12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2/2021"/>
    <s v="Householder Veh"/>
    <n v="2"/>
    <s v="Householder Veh - 170"/>
    <x v="1"/>
    <x v="0"/>
  </r>
  <r>
    <n v="6933260"/>
    <n v="1"/>
    <x v="12"/>
    <n v="60"/>
    <n v="0"/>
    <n v="0"/>
    <n v="38319"/>
    <n v="-38319"/>
    <n v="0"/>
    <n v="38319"/>
    <n v="-38319"/>
    <n v="0"/>
    <n v="0"/>
    <n v="0"/>
    <n v="329"/>
    <n v="1"/>
    <n v="73"/>
    <x v="11"/>
    <s v="12/2021"/>
    <s v="2016 Ford Explorer J. Steinmetz"/>
    <n v="2"/>
    <s v="2016 Ford Explorer J. Steinmetz - 149"/>
    <x v="1"/>
    <x v="0"/>
  </r>
  <r>
    <n v="6933263"/>
    <n v="1"/>
    <x v="12"/>
    <n v="60"/>
    <n v="0"/>
    <n v="0"/>
    <n v="42216"/>
    <n v="0"/>
    <n v="42216"/>
    <n v="42216"/>
    <n v="0"/>
    <n v="0"/>
    <n v="42216"/>
    <n v="0"/>
    <n v="329"/>
    <n v="1"/>
    <n v="73"/>
    <x v="11"/>
    <s v="12/2021"/>
    <s v="2016 Ford Explorer-Sheri Richards"/>
    <n v="2"/>
    <s v="2016 Ford Explorer-C. Martin - 153"/>
    <x v="1"/>
    <x v="0"/>
  </r>
  <r>
    <n v="6933264"/>
    <n v="1"/>
    <x v="12"/>
    <n v="60"/>
    <n v="18"/>
    <n v="0"/>
    <n v="39643"/>
    <n v="0"/>
    <n v="39643"/>
    <n v="27428.65"/>
    <n v="0"/>
    <n v="12214.35"/>
    <n v="28107.23"/>
    <n v="678.58"/>
    <n v="329"/>
    <n v="1"/>
    <n v="73"/>
    <x v="11"/>
    <s v="12/2021"/>
    <s v="2018 Ford Explorer - Champe Fisher"/>
    <n v="2"/>
    <s v="2018 Ford Explorer - Bill O'Brien - 167"/>
    <x v="1"/>
    <x v="0"/>
  </r>
  <r>
    <n v="6933382"/>
    <n v="1"/>
    <x v="12"/>
    <n v="60"/>
    <n v="0"/>
    <n v="0"/>
    <n v="35342.9"/>
    <n v="0"/>
    <n v="35342.9"/>
    <n v="35342.9"/>
    <n v="0"/>
    <n v="0"/>
    <n v="35342.9"/>
    <n v="0"/>
    <n v="329"/>
    <n v="1"/>
    <n v="73"/>
    <x v="11"/>
    <s v="12/2021"/>
    <s v="2014 GMC Acadia - Bill Hancock"/>
    <n v="2"/>
    <s v="2014 GMC Acadia - Bill Hancock - 133"/>
    <x v="1"/>
    <x v="0"/>
  </r>
  <r>
    <n v="6933393"/>
    <n v="1"/>
    <x v="12"/>
    <n v="60"/>
    <n v="7"/>
    <n v="0"/>
    <n v="39832"/>
    <n v="-39832"/>
    <n v="0"/>
    <n v="35184.949999999997"/>
    <n v="-35184.950000000004"/>
    <n v="0"/>
    <n v="0"/>
    <n v="0"/>
    <n v="329"/>
    <n v="1"/>
    <n v="73"/>
    <x v="11"/>
    <s v="12/2021"/>
    <s v="2017 Ford Explorer - Tom Mahn"/>
    <n v="2"/>
    <s v="2017 Ford Explorer - Tom Mahn - 162"/>
    <x v="1"/>
    <x v="0"/>
  </r>
  <r>
    <n v="6933678"/>
    <n v="1"/>
    <x v="12"/>
    <n v="60"/>
    <n v="0"/>
    <n v="0"/>
    <n v="29995.88"/>
    <n v="0"/>
    <n v="29995.88"/>
    <n v="29995.88"/>
    <n v="0"/>
    <n v="0"/>
    <n v="29995.88"/>
    <n v="0"/>
    <n v="329"/>
    <n v="1"/>
    <n v="73"/>
    <x v="11"/>
    <s v="12/2021"/>
    <s v="2016 Ford F-150 Saftey"/>
    <n v="2"/>
    <s v="2016 Ford F-150 Saftey - 150"/>
    <x v="1"/>
    <x v="0"/>
  </r>
  <r>
    <n v="6933829"/>
    <n v="1"/>
    <x v="12"/>
    <n v="60"/>
    <n v="0"/>
    <n v="0"/>
    <n v="40961.57"/>
    <n v="0"/>
    <n v="40961.57"/>
    <n v="40961.57"/>
    <n v="0"/>
    <n v="0"/>
    <n v="40961.57"/>
    <n v="0"/>
    <n v="329"/>
    <n v="1"/>
    <n v="73"/>
    <x v="11"/>
    <s v="12/2021"/>
    <s v="2016 Ford Explorer XLT -Brian Goff"/>
    <n v="2"/>
    <s v="2016 Ford Explorer XLT -Brian Goff - 154"/>
    <x v="1"/>
    <x v="0"/>
  </r>
  <r>
    <n v="6933830"/>
    <n v="1"/>
    <x v="12"/>
    <n v="60"/>
    <n v="0"/>
    <n v="0"/>
    <n v="23867"/>
    <n v="0"/>
    <n v="23867"/>
    <n v="23867"/>
    <n v="0"/>
    <n v="0"/>
    <n v="23867"/>
    <n v="0"/>
    <n v="329"/>
    <n v="1"/>
    <n v="73"/>
    <x v="11"/>
    <s v="12/2021"/>
    <s v="2016 Ford Fusion  - HR Dept spare"/>
    <n v="2"/>
    <s v="2016 Ford Fusion  - HR Dept spare - 147"/>
    <x v="1"/>
    <x v="0"/>
  </r>
  <r>
    <n v="6934022"/>
    <n v="1"/>
    <x v="12"/>
    <n v="60"/>
    <n v="18"/>
    <n v="0"/>
    <n v="40111.449999999997"/>
    <n v="0"/>
    <n v="40111.449999999997"/>
    <n v="27752.75"/>
    <n v="0"/>
    <n v="12358.7"/>
    <n v="28439.34"/>
    <n v="686.59"/>
    <n v="329"/>
    <n v="1"/>
    <n v="73"/>
    <x v="11"/>
    <s v="12/2021"/>
    <s v="2018 Ford Explorer White - L. Orr"/>
    <n v="2"/>
    <s v="2018 Ford Explorer White - L. Orr - 178"/>
    <x v="1"/>
    <x v="0"/>
  </r>
  <r>
    <n v="6934034"/>
    <n v="1"/>
    <x v="12"/>
    <n v="60"/>
    <n v="32"/>
    <n v="0"/>
    <n v="29646.39"/>
    <n v="0"/>
    <n v="29646.39"/>
    <n v="13524.95"/>
    <n v="0"/>
    <n v="16121.44"/>
    <n v="14028.75"/>
    <n v="503.8"/>
    <n v="329"/>
    <n v="1"/>
    <n v="73"/>
    <x v="11"/>
    <s v="12/2021"/>
    <s v="2017 Ford Edge Steve Baccino"/>
    <n v="2"/>
    <s v="2017 Ford Edge Steve Baccino - 175"/>
    <x v="1"/>
    <x v="0"/>
  </r>
  <r>
    <n v="6934052"/>
    <n v="1"/>
    <x v="12"/>
    <n v="60"/>
    <n v="33"/>
    <n v="0"/>
    <n v="65092"/>
    <n v="0"/>
    <n v="65092"/>
    <n v="28602.94"/>
    <n v="0"/>
    <n v="36489.06"/>
    <n v="29708.67"/>
    <n v="1105.73"/>
    <n v="329"/>
    <n v="1"/>
    <n v="73"/>
    <x v="11"/>
    <s v="12/2021"/>
    <s v="2019 Chevy Tahoe - Moriarty"/>
    <n v="2"/>
    <s v="2019 Chevy Tahoe - Moriarty - 177"/>
    <x v="1"/>
    <x v="0"/>
  </r>
  <r>
    <n v="6934061"/>
    <n v="1"/>
    <x v="12"/>
    <n v="60"/>
    <n v="13"/>
    <n v="0"/>
    <n v="6344.61"/>
    <n v="0"/>
    <n v="6344.61"/>
    <n v="6344.61"/>
    <n v="0"/>
    <n v="0"/>
    <n v="6344.61"/>
    <n v="0"/>
    <n v="329"/>
    <n v="1"/>
    <n v="73"/>
    <x v="11"/>
    <s v="12/2021"/>
    <s v="2017 Ford Edge Steve Baccino"/>
    <n v="2"/>
    <s v="2017 Ford Edge Steve Baccino - 176"/>
    <x v="1"/>
    <x v="0"/>
  </r>
  <r>
    <n v="6934081"/>
    <n v="1"/>
    <x v="12"/>
    <n v="60"/>
    <n v="29"/>
    <n v="0"/>
    <n v="44783.54"/>
    <n v="0"/>
    <n v="44783.54"/>
    <n v="22687.18"/>
    <n v="0"/>
    <n v="22096.36"/>
    <n v="23449.119999999999"/>
    <n v="761.94"/>
    <n v="329"/>
    <n v="1"/>
    <n v="73"/>
    <x v="11"/>
    <s v="12/2021"/>
    <s v="2019 Ford Explorer XLT - Galtman"/>
    <n v="2"/>
    <s v="2019 Ford Explorer XLT - Galtman - 171"/>
    <x v="1"/>
    <x v="0"/>
  </r>
  <r>
    <n v="7003533"/>
    <n v="1"/>
    <x v="12"/>
    <n v="60"/>
    <n v="37"/>
    <n v="0"/>
    <n v="56746.98"/>
    <n v="0"/>
    <n v="56746.98"/>
    <n v="21128.080000000002"/>
    <n v="0"/>
    <n v="35618.9"/>
    <n v="22090.75"/>
    <n v="962.67000000000007"/>
    <n v="329"/>
    <n v="1"/>
    <n v="73"/>
    <x v="11"/>
    <s v="12/2021"/>
    <s v="2020 Ford Explorer - Sylvester"/>
    <n v="2"/>
    <s v="2020 Ford Explorer - Sylvester - 179"/>
    <x v="1"/>
    <x v="0"/>
  </r>
  <r>
    <n v="7004104"/>
    <n v="1"/>
    <x v="12"/>
    <n v="60"/>
    <n v="38"/>
    <n v="0"/>
    <n v="51694"/>
    <n v="0"/>
    <n v="51694"/>
    <n v="18380.05"/>
    <n v="0"/>
    <n v="33313.949999999997"/>
    <n v="19256.73"/>
    <n v="876.68000000000006"/>
    <n v="329"/>
    <n v="1"/>
    <n v="73"/>
    <x v="11"/>
    <s v="12/2021"/>
    <s v="2020 GMC Acadia - Cooper"/>
    <n v="2"/>
    <s v="2020 GMC Acadia - Cooper -180"/>
    <x v="1"/>
    <x v="0"/>
  </r>
  <r>
    <n v="17743128"/>
    <n v="1"/>
    <x v="12"/>
    <n v="60"/>
    <n v="46"/>
    <n v="0"/>
    <n v="-4001"/>
    <n v="0"/>
    <n v="-4001"/>
    <n v="-933.52"/>
    <n v="0"/>
    <n v="-3067.48"/>
    <n v="-1000.2"/>
    <n v="-66.680000000000007"/>
    <n v="329"/>
    <n v="1"/>
    <n v="73"/>
    <x v="11"/>
    <s v="12/2021"/>
    <s v="Work Order Addition"/>
    <n v="2"/>
    <s v="Transportation Equipment"/>
    <x v="1"/>
    <x v="0"/>
  </r>
  <r>
    <n v="24741607"/>
    <n v="1"/>
    <x v="12"/>
    <n v="60"/>
    <n v="51"/>
    <n v="0"/>
    <n v="57296.39"/>
    <n v="0"/>
    <n v="57296.39"/>
    <n v="8541.0499999999993"/>
    <n v="0"/>
    <n v="48755.34"/>
    <n v="9497.0400000000009"/>
    <n v="955.99"/>
    <n v="329"/>
    <n v="1"/>
    <n v="73"/>
    <x v="11"/>
    <s v="12/2021"/>
    <s v="Work Order Addition"/>
    <n v="2"/>
    <s v="Vehicles - Automobiles"/>
    <x v="1"/>
    <x v="0"/>
  </r>
  <r>
    <n v="24741612"/>
    <n v="1"/>
    <x v="12"/>
    <n v="60"/>
    <n v="52"/>
    <n v="0"/>
    <n v="49943.63"/>
    <n v="0"/>
    <n v="49943.63"/>
    <n v="6659.12"/>
    <n v="0"/>
    <n v="43284.51"/>
    <n v="7491.51"/>
    <n v="832.39"/>
    <n v="329"/>
    <n v="1"/>
    <n v="73"/>
    <x v="11"/>
    <s v="12/2021"/>
    <s v="Work Order Addition"/>
    <n v="2"/>
    <s v="Vehicles - Automobiles"/>
    <x v="1"/>
    <x v="0"/>
  </r>
  <r>
    <n v="33979323"/>
    <n v="1"/>
    <x v="12"/>
    <n v="60"/>
    <n v="49"/>
    <n v="0"/>
    <n v="73022.929999999993"/>
    <n v="0"/>
    <n v="73022.929999999993"/>
    <n v="13387.55"/>
    <n v="0"/>
    <n v="59635.38"/>
    <n v="14604.6"/>
    <n v="1217.05"/>
    <n v="329"/>
    <n v="1"/>
    <n v="73"/>
    <x v="11"/>
    <s v="12/2021"/>
    <s v="Work Order Addition"/>
    <n v="2"/>
    <s v="Vehicles - Automobiles"/>
    <x v="1"/>
    <x v="0"/>
  </r>
  <r>
    <n v="34685501"/>
    <n v="1"/>
    <x v="12"/>
    <n v="60"/>
    <n v="54"/>
    <n v="0"/>
    <n v="55552.99"/>
    <n v="0"/>
    <n v="55552.99"/>
    <n v="5555.28"/>
    <n v="0"/>
    <n v="49997.71"/>
    <n v="6481.16"/>
    <n v="925.88"/>
    <n v="329"/>
    <n v="1"/>
    <n v="73"/>
    <x v="11"/>
    <s v="12/2021"/>
    <s v="Vikrant Gadgil Vehicle"/>
    <n v="2"/>
    <s v="Replace 2015 Ford Taurus VIn 1FAH2H82FG163002"/>
    <x v="1"/>
    <x v="0"/>
  </r>
  <r>
    <n v="34685504"/>
    <n v="1"/>
    <x v="12"/>
    <n v="60"/>
    <n v="54"/>
    <n v="0"/>
    <n v="40524.65"/>
    <n v="0"/>
    <n v="40524.65"/>
    <n v="4052.46"/>
    <n v="0"/>
    <n v="36472.19"/>
    <n v="4727.87"/>
    <n v="675.41"/>
    <n v="329"/>
    <n v="1"/>
    <n v="73"/>
    <x v="11"/>
    <s v="12/2021"/>
    <s v="2021 GMC Acadia   Stankiewicz"/>
    <n v="2"/>
    <s v="2021 GMC Acadia   Justin Stankiewicz VIN 1GKKNMLS8MZ193910"/>
    <x v="1"/>
    <x v="0"/>
  </r>
  <r>
    <n v="56971678"/>
    <n v="1"/>
    <x v="12"/>
    <n v="60"/>
    <n v="57"/>
    <n v="0"/>
    <n v="60540.26"/>
    <n v="0"/>
    <n v="60540.26"/>
    <n v="3026.45"/>
    <n v="0"/>
    <n v="57513.81"/>
    <n v="4035.46"/>
    <n v="1009.01"/>
    <n v="329"/>
    <n v="1"/>
    <n v="73"/>
    <x v="11"/>
    <s v="12/2021"/>
    <s v="William Hughston CHRO vehicle"/>
    <n v="2"/>
    <s v="vehicle for new CHRO"/>
    <x v="1"/>
    <x v="0"/>
  </r>
  <r>
    <n v="6932995"/>
    <n v="1"/>
    <x v="12"/>
    <n v="84"/>
    <n v="43"/>
    <n v="0"/>
    <n v="8954"/>
    <n v="0"/>
    <n v="8954"/>
    <n v="4296.45"/>
    <n v="0"/>
    <n v="4657.55"/>
    <n v="4404.7700000000004"/>
    <n v="108.32000000000001"/>
    <n v="330"/>
    <n v="1"/>
    <n v="76"/>
    <x v="9"/>
    <s v="12/2021"/>
    <s v="Customer Care Cisco Phone System"/>
    <n v="2"/>
    <s v="Customer Care Cisco Phone System - 168"/>
    <x v="1"/>
    <x v="0"/>
  </r>
  <r>
    <n v="6933270"/>
    <n v="1"/>
    <x v="12"/>
    <n v="84"/>
    <n v="41"/>
    <n v="0"/>
    <n v="9456.25"/>
    <n v="0"/>
    <n v="9456.25"/>
    <n v="4840.67"/>
    <n v="0"/>
    <n v="4615.58"/>
    <n v="4953.25"/>
    <n v="112.58"/>
    <n v="330"/>
    <n v="1"/>
    <n v="76"/>
    <x v="9"/>
    <s v="12/2021"/>
    <s v="Cisco Phone Equip, (67) Microphones"/>
    <n v="2"/>
    <s v="Cisco Phone Equip, (67) Microphones &amp; (73) Headsets - 166"/>
    <x v="1"/>
    <x v="0"/>
  </r>
  <r>
    <n v="6933412"/>
    <n v="1"/>
    <x v="12"/>
    <n v="84"/>
    <n v="45"/>
    <n v="0"/>
    <n v="16375"/>
    <n v="0"/>
    <n v="16375"/>
    <n v="7465.67"/>
    <n v="0"/>
    <n v="8909.33"/>
    <n v="7663.66"/>
    <n v="197.99"/>
    <n v="330"/>
    <n v="1"/>
    <n v="76"/>
    <x v="9"/>
    <s v="12/2021"/>
    <s v="Customer Care Cisco Phone System"/>
    <n v="2"/>
    <s v="Customer Care Cisco Phone System - 169"/>
    <x v="1"/>
    <x v="0"/>
  </r>
  <r>
    <n v="6933844"/>
    <n v="1"/>
    <x v="12"/>
    <n v="84"/>
    <n v="36"/>
    <n v="0"/>
    <n v="404019.88"/>
    <n v="0"/>
    <n v="404019.88"/>
    <n v="227720.29"/>
    <n v="0"/>
    <n v="176299.59"/>
    <n v="232617.5"/>
    <n v="4897.21"/>
    <n v="330"/>
    <n v="1"/>
    <n v="76"/>
    <x v="9"/>
    <s v="12/2021"/>
    <s v="Customer Care Cisco Phone System"/>
    <n v="2"/>
    <s v="Customer Care Cisco Phone System - 164"/>
    <x v="1"/>
    <x v="0"/>
  </r>
  <r>
    <n v="6933996"/>
    <n v="1"/>
    <x v="12"/>
    <n v="84"/>
    <n v="39"/>
    <n v="0"/>
    <n v="30844.91"/>
    <n v="0"/>
    <n v="30844.91"/>
    <n v="16524.04"/>
    <n v="0"/>
    <n v="14320.87"/>
    <n v="16891.240000000002"/>
    <n v="367.2"/>
    <n v="330"/>
    <n v="1"/>
    <n v="76"/>
    <x v="9"/>
    <s v="12/2021"/>
    <s v="Customer Care Cisco Phone System"/>
    <n v="2"/>
    <s v="Customer Care Cisco Phone System - 165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4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O43" firstHeaderRow="1" firstDataRow="4" firstDataCol="1"/>
  <pivotFields count="26">
    <pivotField showAll="0"/>
    <pivotField showAll="0"/>
    <pivotField axis="axisCol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showAll="0"/>
    <pivotField showAll="0"/>
    <pivotField showAll="0"/>
    <pivotField axis="axisRow" showAll="0">
      <items count="13">
        <item x="1"/>
        <item x="10"/>
        <item x="2"/>
        <item x="3"/>
        <item x="4"/>
        <item x="5"/>
        <item x="6"/>
        <item x="7"/>
        <item x="8"/>
        <item x="0"/>
        <item x="11"/>
        <item x="9"/>
        <item t="default"/>
      </items>
    </pivotField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 defaultSubtotal="0">
      <items count="6">
        <item x="4"/>
        <item x="1"/>
        <item x="5"/>
        <item x="3"/>
        <item x="2"/>
        <item x="0"/>
      </items>
    </pivotField>
    <pivotField axis="axisCol" showAll="0" defaultSubtotal="0">
      <items count="6">
        <item sd="0" x="0"/>
        <item x="1"/>
        <item x="2"/>
        <item x="3"/>
        <item x="4"/>
        <item sd="0" x="5"/>
      </items>
    </pivotField>
    <pivotField axis="axisCol" showAll="0" defaultSubtotal="0">
      <items count="4">
        <item sd="0" x="0"/>
        <item x="1"/>
        <item x="2"/>
        <item sd="0" x="3"/>
      </items>
    </pivotField>
  </pivotFields>
  <rowFields count="3">
    <field x="22"/>
    <field x="17"/>
    <field x="23"/>
  </rowFields>
  <rowItems count="37">
    <i>
      <x/>
    </i>
    <i r="1">
      <x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1">
      <x v="3"/>
    </i>
    <i r="2">
      <x v="3"/>
    </i>
    <i r="1">
      <x v="4"/>
    </i>
    <i r="2">
      <x v="5"/>
    </i>
    <i r="1">
      <x v="5"/>
    </i>
    <i r="2">
      <x v="5"/>
    </i>
    <i r="1">
      <x v="6"/>
    </i>
    <i r="2">
      <x v="5"/>
    </i>
    <i r="1">
      <x v="7"/>
    </i>
    <i r="2">
      <x v="5"/>
    </i>
    <i r="1">
      <x v="8"/>
    </i>
    <i r="2">
      <x v="5"/>
    </i>
    <i r="1">
      <x v="9"/>
    </i>
    <i r="2">
      <x v="5"/>
    </i>
    <i r="1">
      <x v="11"/>
    </i>
    <i r="2">
      <x v="5"/>
    </i>
    <i>
      <x v="1"/>
    </i>
    <i r="1">
      <x v="1"/>
    </i>
    <i r="2">
      <x v="5"/>
    </i>
    <i r="1">
      <x v="2"/>
    </i>
    <i r="2">
      <x v="5"/>
    </i>
    <i r="1">
      <x v="4"/>
    </i>
    <i r="2">
      <x v="5"/>
    </i>
    <i r="1">
      <x v="10"/>
    </i>
    <i r="2">
      <x v="5"/>
    </i>
    <i r="1">
      <x v="11"/>
    </i>
    <i r="2">
      <x v="5"/>
    </i>
    <i t="grand">
      <x/>
    </i>
  </rowItems>
  <colFields count="3">
    <field x="25"/>
    <field x="24"/>
    <field x="2"/>
  </colFields>
  <colItems count="14">
    <i>
      <x v="1"/>
      <x v="4"/>
      <x v="12"/>
    </i>
    <i>
      <x v="2"/>
      <x v="1"/>
      <x v="1"/>
    </i>
    <i r="2">
      <x v="2"/>
    </i>
    <i r="2">
      <x v="3"/>
    </i>
    <i r="1">
      <x v="2"/>
      <x v="4"/>
    </i>
    <i r="2">
      <x v="5"/>
    </i>
    <i r="2">
      <x v="6"/>
    </i>
    <i r="1">
      <x v="3"/>
      <x v="7"/>
    </i>
    <i r="2">
      <x v="8"/>
    </i>
    <i r="2">
      <x v="9"/>
    </i>
    <i r="1">
      <x v="4"/>
      <x v="10"/>
    </i>
    <i r="2">
      <x v="11"/>
    </i>
    <i r="2">
      <x v="12"/>
    </i>
    <i t="grand">
      <x/>
    </i>
  </colItems>
  <dataFields count="1">
    <dataField name="Sum of curr_depr_expense" fld="13" baseField="0" baseItem="0" numFmtId="43"/>
  </dataFields>
  <formats count="5">
    <format dxfId="45">
      <pivotArea outline="0" collapsedLevelsAreSubtotals="1" fieldPosition="0"/>
    </format>
    <format dxfId="44">
      <pivotArea dataOnly="0" labelOnly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5">
            <x v="0"/>
            <x v="1"/>
            <x v="2"/>
            <x v="3"/>
            <x v="4"/>
          </reference>
        </references>
      </pivotArea>
    </format>
    <format dxfId="43">
      <pivotArea dataOnly="0" labelOnly="1" fieldPosition="0">
        <references count="3">
          <reference field="17" count="1" selected="0">
            <x v="3"/>
          </reference>
          <reference field="22" count="1" selected="0">
            <x v="0"/>
          </reference>
          <reference field="23" count="1">
            <x v="3"/>
          </reference>
        </references>
      </pivotArea>
    </format>
    <format dxfId="42">
      <pivotArea dataOnly="0" fieldPosition="0">
        <references count="1">
          <reference field="23" count="1">
            <x v="3"/>
          </reference>
        </references>
      </pivotArea>
    </format>
    <format dxfId="41">
      <pivotArea dataOnly="0" fieldPosition="0">
        <references count="1">
          <reference field="23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4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O43" firstHeaderRow="1" firstDataRow="4" firstDataCol="1"/>
  <pivotFields count="26">
    <pivotField showAll="0"/>
    <pivotField showAll="0"/>
    <pivotField axis="axisCol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numFmtId="43" showAll="0"/>
    <pivotField numFmtId="43" showAll="0"/>
    <pivotField numFmtId="43" showAll="0"/>
    <pivotField dataField="1" numFmtId="43" showAll="0"/>
    <pivotField numFmtId="43" showAll="0"/>
    <pivotField numFmtId="43" showAll="0"/>
    <pivotField numFmtId="43" showAll="0"/>
    <pivotField numFmtId="43" showAll="0"/>
    <pivotField numFmtId="43" showAll="0"/>
    <pivotField showAll="0"/>
    <pivotField showAll="0"/>
    <pivotField showAll="0"/>
    <pivotField axis="axisRow" showAll="0">
      <items count="13">
        <item x="1"/>
        <item x="10"/>
        <item x="2"/>
        <item x="3"/>
        <item x="4"/>
        <item x="5"/>
        <item x="6"/>
        <item x="7"/>
        <item x="8"/>
        <item x="0"/>
        <item x="11"/>
        <item x="9"/>
        <item t="default"/>
      </items>
    </pivotField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 defaultSubtotal="0">
      <items count="6">
        <item x="4"/>
        <item x="1"/>
        <item x="5"/>
        <item x="3"/>
        <item x="2"/>
        <item x="0"/>
      </items>
    </pivotField>
    <pivotField axis="axisCol" showAll="0" defaultSubtotal="0">
      <items count="6">
        <item sd="0" x="0"/>
        <item x="1"/>
        <item x="2"/>
        <item x="3"/>
        <item x="4"/>
        <item sd="0" x="5"/>
      </items>
    </pivotField>
    <pivotField axis="axisCol" showAll="0" defaultSubtotal="0">
      <items count="4">
        <item sd="0" x="0"/>
        <item x="1"/>
        <item x="2"/>
        <item sd="0" x="3"/>
      </items>
    </pivotField>
  </pivotFields>
  <rowFields count="3">
    <field x="22"/>
    <field x="17"/>
    <field x="23"/>
  </rowFields>
  <rowItems count="37">
    <i>
      <x/>
    </i>
    <i r="1">
      <x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1">
      <x v="3"/>
    </i>
    <i r="2">
      <x v="3"/>
    </i>
    <i r="1">
      <x v="4"/>
    </i>
    <i r="2">
      <x v="5"/>
    </i>
    <i r="1">
      <x v="5"/>
    </i>
    <i r="2">
      <x v="5"/>
    </i>
    <i r="1">
      <x v="6"/>
    </i>
    <i r="2">
      <x v="5"/>
    </i>
    <i r="1">
      <x v="7"/>
    </i>
    <i r="2">
      <x v="5"/>
    </i>
    <i r="1">
      <x v="8"/>
    </i>
    <i r="2">
      <x v="5"/>
    </i>
    <i r="1">
      <x v="9"/>
    </i>
    <i r="2">
      <x v="5"/>
    </i>
    <i r="1">
      <x v="11"/>
    </i>
    <i r="2">
      <x v="5"/>
    </i>
    <i>
      <x v="1"/>
    </i>
    <i r="1">
      <x v="1"/>
    </i>
    <i r="2">
      <x v="5"/>
    </i>
    <i r="1">
      <x v="2"/>
    </i>
    <i r="2">
      <x v="5"/>
    </i>
    <i r="1">
      <x v="4"/>
    </i>
    <i r="2">
      <x v="5"/>
    </i>
    <i r="1">
      <x v="10"/>
    </i>
    <i r="2">
      <x v="5"/>
    </i>
    <i r="1">
      <x v="11"/>
    </i>
    <i r="2">
      <x v="5"/>
    </i>
    <i t="grand">
      <x/>
    </i>
  </rowItems>
  <colFields count="3">
    <field x="25"/>
    <field x="24"/>
    <field x="2"/>
  </colFields>
  <colItems count="14">
    <i>
      <x v="1"/>
      <x v="4"/>
      <x v="12"/>
    </i>
    <i>
      <x v="2"/>
      <x v="1"/>
      <x v="1"/>
    </i>
    <i r="2">
      <x v="2"/>
    </i>
    <i r="2">
      <x v="3"/>
    </i>
    <i r="1">
      <x v="2"/>
      <x v="4"/>
    </i>
    <i r="2">
      <x v="5"/>
    </i>
    <i r="2">
      <x v="6"/>
    </i>
    <i r="1">
      <x v="3"/>
      <x v="7"/>
    </i>
    <i r="2">
      <x v="8"/>
    </i>
    <i r="2">
      <x v="9"/>
    </i>
    <i r="1">
      <x v="4"/>
      <x v="10"/>
    </i>
    <i r="2">
      <x v="11"/>
    </i>
    <i r="2">
      <x v="12"/>
    </i>
    <i t="grand">
      <x/>
    </i>
  </colItems>
  <dataFields count="1">
    <dataField name="Sum of asset_dollars" fld="8" baseField="0" baseItem="0" numFmtId="43"/>
  </dataFields>
  <formats count="10">
    <format dxfId="40">
      <pivotArea outline="0" collapsedLevelsAreSubtotals="1" fieldPosition="0"/>
    </format>
    <format dxfId="39">
      <pivotArea collapsedLevelsAreSubtotals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4">
            <x v="0"/>
            <x v="1"/>
            <x v="2"/>
            <x v="3"/>
          </reference>
        </references>
      </pivotArea>
    </format>
    <format dxfId="38">
      <pivotArea dataOnly="0" labelOnly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4">
            <x v="0"/>
            <x v="1"/>
            <x v="2"/>
            <x v="3"/>
          </reference>
        </references>
      </pivotArea>
    </format>
    <format dxfId="37">
      <pivotArea collapsedLevelsAreSubtotals="1" fieldPosition="0">
        <references count="3">
          <reference field="17" count="1" selected="0">
            <x v="3"/>
          </reference>
          <reference field="22" count="1" selected="0">
            <x v="0"/>
          </reference>
          <reference field="23" count="1">
            <x v="3"/>
          </reference>
        </references>
      </pivotArea>
    </format>
    <format dxfId="36">
      <pivotArea dataOnly="0" labelOnly="1" fieldPosition="0">
        <references count="3">
          <reference field="17" count="1" selected="0">
            <x v="3"/>
          </reference>
          <reference field="22" count="1" selected="0">
            <x v="0"/>
          </reference>
          <reference field="23" count="1">
            <x v="3"/>
          </reference>
        </references>
      </pivotArea>
    </format>
    <format dxfId="35">
      <pivotArea collapsedLevelsAreSubtotals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1">
            <x v="4"/>
          </reference>
        </references>
      </pivotArea>
    </format>
    <format dxfId="34">
      <pivotArea dataOnly="0" labelOnly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1">
            <x v="4"/>
          </reference>
        </references>
      </pivotArea>
    </format>
    <format dxfId="33">
      <pivotArea collapsedLevelsAreSubtotals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1">
            <x v="4"/>
          </reference>
        </references>
      </pivotArea>
    </format>
    <format dxfId="32">
      <pivotArea dataOnly="0" labelOnly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1">
            <x v="4"/>
          </reference>
        </references>
      </pivotArea>
    </format>
    <format dxfId="31">
      <pivotArea dataOnly="0" fieldPosition="0">
        <references count="1">
          <reference field="23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4" cacheId="4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O43" firstHeaderRow="1" firstDataRow="4" firstDataCol="1"/>
  <pivotFields count="26">
    <pivotField showAll="0"/>
    <pivotField showAll="0"/>
    <pivotField axis="axisCol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numFmtId="43" showAll="0"/>
    <pivotField showAll="0"/>
    <pivotField showAll="0"/>
    <pivotField showAll="0"/>
    <pivotField axis="axisRow" showAll="0">
      <items count="13">
        <item x="1"/>
        <item x="10"/>
        <item x="2"/>
        <item x="3"/>
        <item x="4"/>
        <item x="5"/>
        <item x="6"/>
        <item x="7"/>
        <item x="8"/>
        <item x="0"/>
        <item x="11"/>
        <item x="9"/>
        <item t="default"/>
      </items>
    </pivotField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 defaultSubtotal="0">
      <items count="6">
        <item x="4"/>
        <item x="1"/>
        <item x="5"/>
        <item x="3"/>
        <item x="2"/>
        <item x="0"/>
      </items>
    </pivotField>
    <pivotField axis="axisCol" showAll="0" defaultSubtotal="0">
      <items count="6">
        <item sd="0" x="0"/>
        <item x="1"/>
        <item x="2"/>
        <item x="3"/>
        <item x="4"/>
        <item sd="0" x="5"/>
      </items>
    </pivotField>
    <pivotField axis="axisCol" showAll="0" defaultSubtotal="0">
      <items count="4">
        <item sd="0" x="0"/>
        <item x="1"/>
        <item x="2"/>
        <item sd="0" x="3"/>
      </items>
    </pivotField>
  </pivotFields>
  <rowFields count="3">
    <field x="22"/>
    <field x="17"/>
    <field x="23"/>
  </rowFields>
  <rowItems count="37">
    <i>
      <x/>
    </i>
    <i r="1">
      <x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1">
      <x v="3"/>
    </i>
    <i r="2">
      <x v="3"/>
    </i>
    <i r="1">
      <x v="4"/>
    </i>
    <i r="2">
      <x v="5"/>
    </i>
    <i r="1">
      <x v="5"/>
    </i>
    <i r="2">
      <x v="5"/>
    </i>
    <i r="1">
      <x v="6"/>
    </i>
    <i r="2">
      <x v="5"/>
    </i>
    <i r="1">
      <x v="7"/>
    </i>
    <i r="2">
      <x v="5"/>
    </i>
    <i r="1">
      <x v="8"/>
    </i>
    <i r="2">
      <x v="5"/>
    </i>
    <i r="1">
      <x v="9"/>
    </i>
    <i r="2">
      <x v="5"/>
    </i>
    <i r="1">
      <x v="11"/>
    </i>
    <i r="2">
      <x v="5"/>
    </i>
    <i>
      <x v="1"/>
    </i>
    <i r="1">
      <x v="1"/>
    </i>
    <i r="2">
      <x v="5"/>
    </i>
    <i r="1">
      <x v="2"/>
    </i>
    <i r="2">
      <x v="5"/>
    </i>
    <i r="1">
      <x v="4"/>
    </i>
    <i r="2">
      <x v="5"/>
    </i>
    <i r="1">
      <x v="10"/>
    </i>
    <i r="2">
      <x v="5"/>
    </i>
    <i r="1">
      <x v="11"/>
    </i>
    <i r="2">
      <x v="5"/>
    </i>
    <i t="grand">
      <x/>
    </i>
  </rowItems>
  <colFields count="3">
    <field x="25"/>
    <field x="24"/>
    <field x="2"/>
  </colFields>
  <colItems count="14">
    <i>
      <x v="1"/>
      <x v="4"/>
      <x v="12"/>
    </i>
    <i>
      <x v="2"/>
      <x v="1"/>
      <x v="1"/>
    </i>
    <i r="2">
      <x v="2"/>
    </i>
    <i r="2">
      <x v="3"/>
    </i>
    <i r="1">
      <x v="2"/>
      <x v="4"/>
    </i>
    <i r="2">
      <x v="5"/>
    </i>
    <i r="2">
      <x v="6"/>
    </i>
    <i r="1">
      <x v="3"/>
      <x v="7"/>
    </i>
    <i r="2">
      <x v="8"/>
    </i>
    <i r="2">
      <x v="9"/>
    </i>
    <i r="1">
      <x v="4"/>
      <x v="10"/>
    </i>
    <i r="2">
      <x v="11"/>
    </i>
    <i r="2">
      <x v="12"/>
    </i>
    <i t="grand">
      <x/>
    </i>
  </colItems>
  <dataFields count="1">
    <dataField name="Sum of depr_reserve" fld="12" baseField="0" baseItem="0" numFmtId="43"/>
  </dataFields>
  <formats count="30">
    <format dxfId="30">
      <pivotArea outline="0" collapsedLevelsAreSubtotals="1" fieldPosition="0"/>
    </format>
    <format dxfId="29">
      <pivotArea collapsedLevelsAreSubtotals="1" fieldPosition="0">
        <references count="4">
          <reference field="2" count="1" selected="0">
            <x v="12"/>
          </reference>
          <reference field="22" count="1">
            <x v="0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8">
      <pivotArea collapsedLevelsAreSubtotals="1" fieldPosition="0">
        <references count="4">
          <reference field="2" count="1" selected="0">
            <x v="12"/>
          </reference>
          <reference field="22" count="1">
            <x v="1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7">
      <pivotArea collapsedLevelsAreSubtotals="1" fieldPosition="0">
        <references count="4">
          <reference field="2" count="1" selected="0">
            <x v="11"/>
          </reference>
          <reference field="22" count="1">
            <x v="1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6">
      <pivotArea collapsedLevelsAreSubtotals="1" fieldPosition="0">
        <references count="4">
          <reference field="2" count="1" selected="0">
            <x v="11"/>
          </reference>
          <reference field="22" count="1">
            <x v="0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5">
      <pivotArea collapsedLevelsAreSubtotals="1" fieldPosition="0">
        <references count="4">
          <reference field="2" count="1" selected="0">
            <x v="10"/>
          </reference>
          <reference field="22" count="1">
            <x v="0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4">
      <pivotArea collapsedLevelsAreSubtotals="1" fieldPosition="0">
        <references count="4">
          <reference field="2" count="1" selected="0">
            <x v="10"/>
          </reference>
          <reference field="22" count="1">
            <x v="1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3">
      <pivotArea collapsedLevelsAreSubtotals="1" fieldPosition="0">
        <references count="4">
          <reference field="2" count="1" selected="0">
            <x v="9"/>
          </reference>
          <reference field="22" count="1">
            <x v="1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22">
      <pivotArea collapsedLevelsAreSubtotals="1" fieldPosition="0">
        <references count="4">
          <reference field="2" count="1" selected="0">
            <x v="9"/>
          </reference>
          <reference field="22" count="1">
            <x v="0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21">
      <pivotArea collapsedLevelsAreSubtotals="1" fieldPosition="0">
        <references count="4">
          <reference field="2" count="1" selected="0">
            <x v="8"/>
          </reference>
          <reference field="22" count="1">
            <x v="1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20">
      <pivotArea collapsedLevelsAreSubtotals="1" fieldPosition="0">
        <references count="4">
          <reference field="2" count="1" selected="0">
            <x v="8"/>
          </reference>
          <reference field="22" count="1">
            <x v="0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19">
      <pivotArea collapsedLevelsAreSubtotals="1" fieldPosition="0">
        <references count="4">
          <reference field="2" count="1" selected="0">
            <x v="7"/>
          </reference>
          <reference field="22" count="1">
            <x v="1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18">
      <pivotArea collapsedLevelsAreSubtotals="1" fieldPosition="0">
        <references count="4">
          <reference field="2" count="1" selected="0">
            <x v="7"/>
          </reference>
          <reference field="22" count="1">
            <x v="0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17">
      <pivotArea collapsedLevelsAreSubtotals="1" fieldPosition="0">
        <references count="4">
          <reference field="2" count="1" selected="0">
            <x v="6"/>
          </reference>
          <reference field="22" count="1">
            <x v="0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6">
      <pivotArea collapsedLevelsAreSubtotals="1" fieldPosition="0">
        <references count="4">
          <reference field="2" count="1" selected="0">
            <x v="6"/>
          </reference>
          <reference field="22" count="1">
            <x v="1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5">
      <pivotArea collapsedLevelsAreSubtotals="1" fieldPosition="0">
        <references count="4">
          <reference field="2" count="1" selected="0">
            <x v="5"/>
          </reference>
          <reference field="22" count="1">
            <x v="0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4">
      <pivotArea collapsedLevelsAreSubtotals="1" fieldPosition="0">
        <references count="4">
          <reference field="2" count="1" selected="0">
            <x v="5"/>
          </reference>
          <reference field="22" count="1">
            <x v="1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3">
      <pivotArea collapsedLevelsAreSubtotals="1" fieldPosition="0">
        <references count="4">
          <reference field="2" count="1" selected="0">
            <x v="4"/>
          </reference>
          <reference field="22" count="1">
            <x v="0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2">
      <pivotArea collapsedLevelsAreSubtotals="1" fieldPosition="0">
        <references count="4">
          <reference field="2" count="1" selected="0">
            <x v="4"/>
          </reference>
          <reference field="22" count="1">
            <x v="1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1">
      <pivotArea collapsedLevelsAreSubtotals="1" fieldPosition="0">
        <references count="4">
          <reference field="2" count="1" selected="0">
            <x v="3"/>
          </reference>
          <reference field="22" count="1">
            <x v="1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10">
      <pivotArea collapsedLevelsAreSubtotals="1" fieldPosition="0">
        <references count="4">
          <reference field="2" count="1" selected="0">
            <x v="3"/>
          </reference>
          <reference field="22" count="1">
            <x v="0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9">
      <pivotArea collapsedLevelsAreSubtotals="1" fieldPosition="0">
        <references count="4">
          <reference field="2" count="1" selected="0">
            <x v="2"/>
          </reference>
          <reference field="22" count="1">
            <x v="0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8">
      <pivotArea collapsedLevelsAreSubtotals="1" fieldPosition="0">
        <references count="4">
          <reference field="2" count="1" selected="0">
            <x v="2"/>
          </reference>
          <reference field="22" count="1">
            <x v="1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7">
      <pivotArea collapsedLevelsAreSubtotals="1" fieldPosition="0">
        <references count="4">
          <reference field="2" count="1" selected="0">
            <x v="1"/>
          </reference>
          <reference field="22" count="1">
            <x v="0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6">
      <pivotArea collapsedLevelsAreSubtotals="1" fieldPosition="0">
        <references count="4">
          <reference field="2" count="1" selected="0">
            <x v="1"/>
          </reference>
          <reference field="22" count="1">
            <x v="1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5">
      <pivotArea collapsedLevelsAreSubtotals="1" fieldPosition="0">
        <references count="1">
          <reference field="22" count="1">
            <x v="0"/>
          </reference>
        </references>
      </pivotArea>
    </format>
    <format dxfId="4">
      <pivotArea dataOnly="0" labelOnly="1" fieldPosition="0">
        <references count="1">
          <reference field="22" count="1">
            <x v="0"/>
          </reference>
        </references>
      </pivotArea>
    </format>
    <format dxfId="3">
      <pivotArea collapsedLevelsAreSubtotals="1" fieldPosition="0">
        <references count="1">
          <reference field="22" count="1">
            <x v="1"/>
          </reference>
        </references>
      </pivotArea>
    </format>
    <format dxfId="2">
      <pivotArea dataOnly="0" labelOnly="1" fieldPosition="0">
        <references count="1">
          <reference field="22" count="1">
            <x v="1"/>
          </reference>
        </references>
      </pivotArea>
    </format>
    <format dxfId="1">
      <pivotArea dataOnly="0" fieldPosition="0">
        <references count="1">
          <reference field="23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4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9:O69" firstHeaderRow="1" firstDataRow="3" firstDataCol="1" rowPageCount="1" colPageCount="1"/>
  <pivotFields count="26">
    <pivotField showAll="0"/>
    <pivotField showAll="0"/>
    <pivotField axis="axisCol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numFmtId="43" showAll="0"/>
    <pivotField showAll="0"/>
    <pivotField showAll="0"/>
    <pivotField showAll="0"/>
    <pivotField axis="axisRow" showAll="0">
      <items count="13">
        <item h="1" x="1"/>
        <item h="1" x="10"/>
        <item x="2"/>
        <item x="3"/>
        <item h="1" x="4"/>
        <item h="1" x="5"/>
        <item h="1" x="6"/>
        <item h="1" x="7"/>
        <item h="1" x="8"/>
        <item h="1" x="0"/>
        <item h="1" x="11"/>
        <item h="1" x="9"/>
        <item t="default"/>
      </items>
    </pivotField>
    <pivotField showAll="0"/>
    <pivotField axis="axisRow" showAll="0">
      <items count="247">
        <item x="138"/>
        <item x="61"/>
        <item x="139"/>
        <item x="102"/>
        <item x="103"/>
        <item x="99"/>
        <item x="217"/>
        <item x="208"/>
        <item x="220"/>
        <item x="209"/>
        <item x="210"/>
        <item x="214"/>
        <item x="221"/>
        <item x="211"/>
        <item x="215"/>
        <item x="219"/>
        <item x="222"/>
        <item x="224"/>
        <item x="218"/>
        <item x="213"/>
        <item x="216"/>
        <item x="223"/>
        <item x="225"/>
        <item x="226"/>
        <item x="227"/>
        <item x="228"/>
        <item x="242"/>
        <item x="20"/>
        <item x="47"/>
        <item x="36"/>
        <item x="37"/>
        <item x="17"/>
        <item x="18"/>
        <item x="182"/>
        <item x="8"/>
        <item x="178"/>
        <item x="104"/>
        <item x="183"/>
        <item x="149"/>
        <item x="154"/>
        <item x="231"/>
        <item x="243"/>
        <item x="130"/>
        <item x="115"/>
        <item x="110"/>
        <item x="43"/>
        <item x="123"/>
        <item x="159"/>
        <item x="40"/>
        <item x="44"/>
        <item x="146"/>
        <item x="24"/>
        <item x="162"/>
        <item x="100"/>
        <item x="65"/>
        <item x="147"/>
        <item x="152"/>
        <item x="140"/>
        <item x="131"/>
        <item x="143"/>
        <item x="230"/>
        <item x="164"/>
        <item x="169"/>
        <item x="167"/>
        <item x="171"/>
        <item x="46"/>
        <item x="73"/>
        <item x="66"/>
        <item x="237"/>
        <item x="27"/>
        <item x="25"/>
        <item x="14"/>
        <item x="203"/>
        <item x="42"/>
        <item x="19"/>
        <item x="187"/>
        <item x="51"/>
        <item x="109"/>
        <item x="89"/>
        <item x="82"/>
        <item x="62"/>
        <item x="63"/>
        <item x="83"/>
        <item x="90"/>
        <item x="196"/>
        <item x="113"/>
        <item x="156"/>
        <item x="188"/>
        <item x="184"/>
        <item x="235"/>
        <item x="236"/>
        <item x="52"/>
        <item x="153"/>
        <item x="233"/>
        <item x="245"/>
        <item x="229"/>
        <item x="120"/>
        <item x="48"/>
        <item x="124"/>
        <item x="125"/>
        <item x="129"/>
        <item x="119"/>
        <item x="84"/>
        <item x="6"/>
        <item x="7"/>
        <item x="185"/>
        <item x="158"/>
        <item x="12"/>
        <item x="30"/>
        <item x="23"/>
        <item x="33"/>
        <item x="121"/>
        <item x="64"/>
        <item x="4"/>
        <item x="9"/>
        <item x="122"/>
        <item x="134"/>
        <item x="38"/>
        <item x="201"/>
        <item x="212"/>
        <item x="202"/>
        <item x="163"/>
        <item x="234"/>
        <item x="207"/>
        <item x="204"/>
        <item x="151"/>
        <item x="175"/>
        <item x="174"/>
        <item x="172"/>
        <item x="173"/>
        <item x="189"/>
        <item x="198"/>
        <item x="53"/>
        <item x="67"/>
        <item x="70"/>
        <item x="56"/>
        <item x="57"/>
        <item x="97"/>
        <item x="58"/>
        <item x="165"/>
        <item x="238"/>
        <item x="239"/>
        <item x="206"/>
        <item x="3"/>
        <item x="148"/>
        <item x="71"/>
        <item x="22"/>
        <item x="107"/>
        <item x="72"/>
        <item x="240"/>
        <item x="60"/>
        <item x="54"/>
        <item x="76"/>
        <item x="106"/>
        <item x="77"/>
        <item x="78"/>
        <item x="91"/>
        <item x="68"/>
        <item x="69"/>
        <item x="127"/>
        <item x="133"/>
        <item x="117"/>
        <item x="116"/>
        <item x="55"/>
        <item x="166"/>
        <item x="179"/>
        <item x="155"/>
        <item x="186"/>
        <item x="13"/>
        <item x="28"/>
        <item x="32"/>
        <item x="79"/>
        <item x="15"/>
        <item x="180"/>
        <item x="41"/>
        <item x="2"/>
        <item x="176"/>
        <item x="39"/>
        <item x="98"/>
        <item x="59"/>
        <item x="108"/>
        <item x="74"/>
        <item x="105"/>
        <item x="31"/>
        <item x="141"/>
        <item x="142"/>
        <item x="132"/>
        <item x="75"/>
        <item x="160"/>
        <item x="21"/>
        <item x="34"/>
        <item x="92"/>
        <item x="93"/>
        <item x="94"/>
        <item x="26"/>
        <item x="170"/>
        <item x="29"/>
        <item x="137"/>
        <item x="136"/>
        <item x="144"/>
        <item x="135"/>
        <item x="10"/>
        <item x="181"/>
        <item x="190"/>
        <item x="194"/>
        <item x="197"/>
        <item x="5"/>
        <item x="191"/>
        <item x="49"/>
        <item x="205"/>
        <item x="177"/>
        <item x="192"/>
        <item x="16"/>
        <item x="199"/>
        <item x="11"/>
        <item x="157"/>
        <item x="111"/>
        <item x="35"/>
        <item x="85"/>
        <item x="200"/>
        <item x="193"/>
        <item x="101"/>
        <item x="80"/>
        <item x="86"/>
        <item x="150"/>
        <item x="81"/>
        <item x="195"/>
        <item x="45"/>
        <item x="87"/>
        <item x="88"/>
        <item x="168"/>
        <item x="128"/>
        <item x="145"/>
        <item x="95"/>
        <item x="96"/>
        <item x="161"/>
        <item x="0"/>
        <item x="1"/>
        <item x="241"/>
        <item x="112"/>
        <item x="244"/>
        <item x="50"/>
        <item x="126"/>
        <item x="114"/>
        <item x="118"/>
        <item x="232"/>
        <item t="default"/>
      </items>
    </pivotField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showAll="0" defaultSubtotal="0">
      <items count="4">
        <item sd="0" x="0"/>
        <item x="1"/>
        <item x="2"/>
        <item sd="0" x="3"/>
      </items>
    </pivotField>
  </pivotFields>
  <rowFields count="2">
    <field x="17"/>
    <field x="19"/>
  </rowFields>
  <rowItems count="28">
    <i>
      <x v="2"/>
    </i>
    <i r="1">
      <x v="27"/>
    </i>
    <i r="1">
      <x v="31"/>
    </i>
    <i r="1">
      <x v="32"/>
    </i>
    <i r="1">
      <x v="34"/>
    </i>
    <i r="1">
      <x v="51"/>
    </i>
    <i r="1">
      <x v="69"/>
    </i>
    <i r="1">
      <x v="70"/>
    </i>
    <i r="1">
      <x v="71"/>
    </i>
    <i r="1">
      <x v="74"/>
    </i>
    <i r="1">
      <x v="103"/>
    </i>
    <i r="1">
      <x v="104"/>
    </i>
    <i r="1">
      <x v="107"/>
    </i>
    <i r="1">
      <x v="109"/>
    </i>
    <i r="1">
      <x v="113"/>
    </i>
    <i r="1">
      <x v="114"/>
    </i>
    <i r="1">
      <x v="146"/>
    </i>
    <i r="1">
      <x v="168"/>
    </i>
    <i r="1">
      <x v="172"/>
    </i>
    <i r="1">
      <x v="189"/>
    </i>
    <i r="1">
      <x v="194"/>
    </i>
    <i r="1">
      <x v="201"/>
    </i>
    <i r="1">
      <x v="206"/>
    </i>
    <i r="1">
      <x v="212"/>
    </i>
    <i r="1">
      <x v="214"/>
    </i>
    <i>
      <x v="3"/>
    </i>
    <i r="1">
      <x v="169"/>
    </i>
    <i t="grand">
      <x/>
    </i>
  </rowItems>
  <colFields count="2">
    <field x="25"/>
    <field x="2"/>
  </colFields>
  <colItems count="14">
    <i>
      <x v="1"/>
      <x v="12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colItems>
  <pageFields count="1">
    <pageField fld="22" hier="-1"/>
  </pageFields>
  <dataFields count="1">
    <dataField name="Sum of depr_reserve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4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O35" firstHeaderRow="1" firstDataRow="3" firstDataCol="1"/>
  <pivotFields count="25"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dataField="1" numFmtId="43" showAll="0">
      <items count="487">
        <item x="32"/>
        <item x="410"/>
        <item x="157"/>
        <item x="65"/>
        <item x="279"/>
        <item x="81"/>
        <item x="267"/>
        <item x="387"/>
        <item x="166"/>
        <item x="281"/>
        <item x="238"/>
        <item x="38"/>
        <item x="54"/>
        <item x="357"/>
        <item x="421"/>
        <item x="57"/>
        <item x="2"/>
        <item x="208"/>
        <item x="266"/>
        <item x="363"/>
        <item x="479"/>
        <item x="45"/>
        <item x="316"/>
        <item x="391"/>
        <item x="473"/>
        <item x="194"/>
        <item x="274"/>
        <item x="114"/>
        <item x="150"/>
        <item x="198"/>
        <item x="105"/>
        <item x="196"/>
        <item x="126"/>
        <item x="174"/>
        <item x="125"/>
        <item x="111"/>
        <item x="137"/>
        <item x="104"/>
        <item x="13"/>
        <item x="4"/>
        <item x="136"/>
        <item x="229"/>
        <item x="171"/>
        <item x="233"/>
        <item x="161"/>
        <item x="235"/>
        <item x="182"/>
        <item x="395"/>
        <item x="355"/>
        <item x="156"/>
        <item x="313"/>
        <item x="438"/>
        <item x="168"/>
        <item x="155"/>
        <item x="140"/>
        <item x="24"/>
        <item x="53"/>
        <item x="246"/>
        <item x="115"/>
        <item x="445"/>
        <item x="149"/>
        <item x="47"/>
        <item x="180"/>
        <item x="187"/>
        <item x="186"/>
        <item x="102"/>
        <item x="103"/>
        <item x="101"/>
        <item x="100"/>
        <item x="134"/>
        <item x="250"/>
        <item x="311"/>
        <item x="128"/>
        <item x="148"/>
        <item x="173"/>
        <item x="123"/>
        <item x="124"/>
        <item x="44"/>
        <item x="325"/>
        <item x="188"/>
        <item x="201"/>
        <item x="110"/>
        <item x="146"/>
        <item x="116"/>
        <item x="113"/>
        <item x="112"/>
        <item x="5"/>
        <item x="172"/>
        <item x="204"/>
        <item x="197"/>
        <item x="127"/>
        <item x="129"/>
        <item x="14"/>
        <item x="138"/>
        <item x="106"/>
        <item x="1"/>
        <item x="133"/>
        <item x="84"/>
        <item x="175"/>
        <item x="258"/>
        <item x="442"/>
        <item x="199"/>
        <item x="299"/>
        <item x="132"/>
        <item x="8"/>
        <item x="287"/>
        <item x="435"/>
        <item x="23"/>
        <item x="334"/>
        <item x="159"/>
        <item x="263"/>
        <item x="190"/>
        <item x="139"/>
        <item x="305"/>
        <item x="71"/>
        <item x="243"/>
        <item x="356"/>
        <item x="29"/>
        <item x="254"/>
        <item x="322"/>
        <item x="324"/>
        <item x="135"/>
        <item x="483"/>
        <item x="120"/>
        <item x="10"/>
        <item x="302"/>
        <item x="257"/>
        <item x="145"/>
        <item x="269"/>
        <item x="476"/>
        <item x="222"/>
        <item x="144"/>
        <item x="152"/>
        <item x="94"/>
        <item x="394"/>
        <item x="264"/>
        <item x="195"/>
        <item x="237"/>
        <item x="315"/>
        <item x="62"/>
        <item x="26"/>
        <item x="154"/>
        <item x="301"/>
        <item x="90"/>
        <item x="268"/>
        <item x="470"/>
        <item x="236"/>
        <item x="51"/>
        <item x="280"/>
        <item x="50"/>
        <item x="67"/>
        <item x="93"/>
        <item x="141"/>
        <item x="162"/>
        <item x="282"/>
        <item x="354"/>
        <item x="46"/>
        <item x="477"/>
        <item x="449"/>
        <item x="117"/>
        <item x="143"/>
        <item x="12"/>
        <item x="416"/>
        <item x="69"/>
        <item x="70"/>
        <item x="189"/>
        <item x="153"/>
        <item x="377"/>
        <item x="181"/>
        <item x="86"/>
        <item x="108"/>
        <item x="185"/>
        <item x="461"/>
        <item x="22"/>
        <item x="472"/>
        <item x="179"/>
        <item x="164"/>
        <item x="464"/>
        <item x="323"/>
        <item x="285"/>
        <item x="226"/>
        <item x="95"/>
        <item x="91"/>
        <item x="217"/>
        <item x="216"/>
        <item x="304"/>
        <item x="27"/>
        <item x="333"/>
        <item x="332"/>
        <item x="158"/>
        <item x="296"/>
        <item x="211"/>
        <item x="28"/>
        <item x="341"/>
        <item x="19"/>
        <item x="18"/>
        <item x="21"/>
        <item x="176"/>
        <item x="72"/>
        <item x="80"/>
        <item x="43"/>
        <item x="36"/>
        <item x="346"/>
        <item x="381"/>
        <item x="177"/>
        <item x="350"/>
        <item x="247"/>
        <item x="453"/>
        <item x="382"/>
        <item x="436"/>
        <item x="33"/>
        <item x="244"/>
        <item x="328"/>
        <item x="225"/>
        <item x="307"/>
        <item x="465"/>
        <item x="228"/>
        <item x="9"/>
        <item x="109"/>
        <item x="251"/>
        <item x="6"/>
        <item x="484"/>
        <item x="87"/>
        <item x="221"/>
        <item x="52"/>
        <item x="446"/>
        <item x="353"/>
        <item x="83"/>
        <item x="330"/>
        <item x="308"/>
        <item x="98"/>
        <item x="291"/>
        <item x="202"/>
        <item x="184"/>
        <item x="441"/>
        <item x="82"/>
        <item x="58"/>
        <item x="11"/>
        <item x="35"/>
        <item x="262"/>
        <item x="79"/>
        <item x="260"/>
        <item x="209"/>
        <item x="290"/>
        <item x="303"/>
        <item x="78"/>
        <item x="261"/>
        <item x="444"/>
        <item x="66"/>
        <item x="68"/>
        <item x="234"/>
        <item x="239"/>
        <item x="213"/>
        <item x="31"/>
        <item x="107"/>
        <item x="122"/>
        <item x="310"/>
        <item x="383"/>
        <item x="207"/>
        <item x="452"/>
        <item x="77"/>
        <item x="178"/>
        <item x="471"/>
        <item x="75"/>
        <item x="7"/>
        <item x="451"/>
        <item x="192"/>
        <item x="401"/>
        <item x="231"/>
        <item x="74"/>
        <item x="467"/>
        <item x="130"/>
        <item x="300"/>
        <item x="460"/>
        <item x="265"/>
        <item x="396"/>
        <item x="443"/>
        <item x="41"/>
        <item x="55"/>
        <item x="468"/>
        <item x="339"/>
        <item x="349"/>
        <item x="215"/>
        <item x="297"/>
        <item x="284"/>
        <item x="227"/>
        <item x="160"/>
        <item x="200"/>
        <item x="337"/>
        <item x="218"/>
        <item x="314"/>
        <item x="373"/>
        <item x="163"/>
        <item x="249"/>
        <item x="210"/>
        <item x="206"/>
        <item x="56"/>
        <item x="64"/>
        <item x="347"/>
        <item x="142"/>
        <item x="165"/>
        <item x="241"/>
        <item x="286"/>
        <item x="39"/>
        <item x="343"/>
        <item x="475"/>
        <item x="92"/>
        <item x="481"/>
        <item x="375"/>
        <item x="370"/>
        <item x="331"/>
        <item x="404"/>
        <item x="385"/>
        <item x="295"/>
        <item x="191"/>
        <item x="427"/>
        <item x="88"/>
        <item x="73"/>
        <item x="37"/>
        <item x="292"/>
        <item x="338"/>
        <item x="283"/>
        <item x="368"/>
        <item x="329"/>
        <item x="371"/>
        <item x="364"/>
        <item x="193"/>
        <item x="478"/>
        <item x="277"/>
        <item x="392"/>
        <item x="358"/>
        <item x="365"/>
        <item x="170"/>
        <item x="121"/>
        <item x="219"/>
        <item x="367"/>
        <item x="369"/>
        <item x="374"/>
        <item x="434"/>
        <item x="462"/>
        <item x="361"/>
        <item x="372"/>
        <item x="320"/>
        <item x="360"/>
        <item x="203"/>
        <item x="362"/>
        <item x="366"/>
        <item x="30"/>
        <item x="312"/>
        <item x="459"/>
        <item x="25"/>
        <item x="378"/>
        <item x="119"/>
        <item x="42"/>
        <item x="319"/>
        <item x="60"/>
        <item x="474"/>
        <item x="430"/>
        <item x="306"/>
        <item x="437"/>
        <item x="414"/>
        <item x="147"/>
        <item x="276"/>
        <item x="393"/>
        <item x="248"/>
        <item x="271"/>
        <item x="253"/>
        <item x="380"/>
        <item x="480"/>
        <item x="454"/>
        <item x="402"/>
        <item x="99"/>
        <item x="397"/>
        <item x="433"/>
        <item x="457"/>
        <item x="345"/>
        <item x="379"/>
        <item x="424"/>
        <item x="388"/>
        <item x="413"/>
        <item x="245"/>
        <item x="399"/>
        <item x="278"/>
        <item x="406"/>
        <item x="252"/>
        <item x="417"/>
        <item x="386"/>
        <item x="183"/>
        <item x="428"/>
        <item x="455"/>
        <item x="463"/>
        <item x="255"/>
        <item x="420"/>
        <item x="49"/>
        <item x="61"/>
        <item x="259"/>
        <item x="376"/>
        <item x="289"/>
        <item x="447"/>
        <item x="48"/>
        <item x="352"/>
        <item x="440"/>
        <item x="256"/>
        <item x="205"/>
        <item x="458"/>
        <item x="466"/>
        <item x="359"/>
        <item x="169"/>
        <item x="131"/>
        <item x="403"/>
        <item x="85"/>
        <item x="96"/>
        <item x="275"/>
        <item x="398"/>
        <item x="293"/>
        <item x="230"/>
        <item x="408"/>
        <item x="425"/>
        <item x="240"/>
        <item x="321"/>
        <item x="97"/>
        <item x="405"/>
        <item x="419"/>
        <item x="429"/>
        <item x="76"/>
        <item x="348"/>
        <item x="118"/>
        <item x="439"/>
        <item x="272"/>
        <item x="409"/>
        <item x="317"/>
        <item x="415"/>
        <item x="389"/>
        <item x="426"/>
        <item x="400"/>
        <item x="344"/>
        <item x="407"/>
        <item x="336"/>
        <item x="418"/>
        <item x="450"/>
        <item x="34"/>
        <item x="298"/>
        <item x="214"/>
        <item x="15"/>
        <item x="63"/>
        <item x="309"/>
        <item x="17"/>
        <item x="167"/>
        <item x="232"/>
        <item x="270"/>
        <item x="223"/>
        <item x="220"/>
        <item x="224"/>
        <item x="0"/>
        <item x="469"/>
        <item x="482"/>
        <item x="294"/>
        <item x="242"/>
        <item x="288"/>
        <item x="151"/>
        <item x="318"/>
        <item x="351"/>
        <item x="335"/>
        <item x="342"/>
        <item x="448"/>
        <item x="456"/>
        <item x="20"/>
        <item x="327"/>
        <item x="273"/>
        <item x="390"/>
        <item x="89"/>
        <item x="384"/>
        <item x="40"/>
        <item x="59"/>
        <item x="212"/>
        <item x="326"/>
        <item x="3"/>
        <item x="411"/>
        <item x="422"/>
        <item x="431"/>
        <item x="340"/>
        <item x="412"/>
        <item x="423"/>
        <item x="432"/>
        <item x="16"/>
        <item x="48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4">
        <item h="1" x="1"/>
        <item h="1" x="10"/>
        <item x="2"/>
        <item x="3"/>
        <item h="1" x="4"/>
        <item h="1" x="5"/>
        <item h="1" x="6"/>
        <item h="1" x="7"/>
        <item h="1" x="8"/>
        <item h="1" x="0"/>
        <item h="1" x="11"/>
        <item h="1" x="9"/>
        <item h="1" x="12"/>
        <item t="default"/>
      </items>
    </pivotField>
    <pivotField showAll="0"/>
    <pivotField axis="axisRow" showAll="0">
      <items count="248">
        <item x="138"/>
        <item x="61"/>
        <item x="139"/>
        <item x="102"/>
        <item x="103"/>
        <item x="99"/>
        <item x="217"/>
        <item x="208"/>
        <item x="220"/>
        <item x="209"/>
        <item x="210"/>
        <item x="214"/>
        <item x="221"/>
        <item x="211"/>
        <item x="215"/>
        <item x="219"/>
        <item x="222"/>
        <item x="224"/>
        <item x="218"/>
        <item x="213"/>
        <item x="216"/>
        <item x="223"/>
        <item x="225"/>
        <item x="226"/>
        <item x="227"/>
        <item x="228"/>
        <item x="242"/>
        <item x="20"/>
        <item x="47"/>
        <item x="36"/>
        <item x="37"/>
        <item x="17"/>
        <item x="18"/>
        <item x="182"/>
        <item x="8"/>
        <item x="178"/>
        <item x="104"/>
        <item x="183"/>
        <item x="149"/>
        <item x="154"/>
        <item x="231"/>
        <item x="243"/>
        <item x="130"/>
        <item x="115"/>
        <item x="110"/>
        <item x="43"/>
        <item x="123"/>
        <item x="159"/>
        <item x="40"/>
        <item x="44"/>
        <item x="146"/>
        <item x="24"/>
        <item x="162"/>
        <item x="100"/>
        <item x="65"/>
        <item x="147"/>
        <item x="152"/>
        <item x="140"/>
        <item x="131"/>
        <item x="143"/>
        <item x="230"/>
        <item x="164"/>
        <item x="169"/>
        <item x="167"/>
        <item x="171"/>
        <item x="46"/>
        <item x="73"/>
        <item x="66"/>
        <item x="237"/>
        <item x="27"/>
        <item x="25"/>
        <item x="14"/>
        <item x="203"/>
        <item x="42"/>
        <item x="19"/>
        <item x="187"/>
        <item x="51"/>
        <item x="109"/>
        <item x="89"/>
        <item x="82"/>
        <item x="62"/>
        <item x="63"/>
        <item x="83"/>
        <item x="90"/>
        <item x="196"/>
        <item x="113"/>
        <item x="156"/>
        <item x="188"/>
        <item x="184"/>
        <item x="235"/>
        <item x="236"/>
        <item x="52"/>
        <item x="153"/>
        <item x="233"/>
        <item x="245"/>
        <item x="229"/>
        <item x="120"/>
        <item x="48"/>
        <item x="124"/>
        <item x="125"/>
        <item x="129"/>
        <item x="119"/>
        <item x="84"/>
        <item x="6"/>
        <item x="7"/>
        <item x="185"/>
        <item x="158"/>
        <item x="12"/>
        <item x="30"/>
        <item x="23"/>
        <item x="33"/>
        <item x="121"/>
        <item x="64"/>
        <item x="4"/>
        <item x="9"/>
        <item x="122"/>
        <item x="134"/>
        <item x="38"/>
        <item x="201"/>
        <item x="212"/>
        <item x="202"/>
        <item x="163"/>
        <item x="234"/>
        <item x="207"/>
        <item x="204"/>
        <item x="151"/>
        <item x="175"/>
        <item x="174"/>
        <item x="172"/>
        <item x="173"/>
        <item x="189"/>
        <item x="198"/>
        <item x="53"/>
        <item x="67"/>
        <item x="70"/>
        <item x="56"/>
        <item x="57"/>
        <item x="97"/>
        <item x="58"/>
        <item x="165"/>
        <item x="238"/>
        <item x="239"/>
        <item x="206"/>
        <item x="3"/>
        <item x="148"/>
        <item x="71"/>
        <item x="22"/>
        <item x="107"/>
        <item x="72"/>
        <item x="240"/>
        <item x="60"/>
        <item x="54"/>
        <item x="76"/>
        <item x="106"/>
        <item x="77"/>
        <item x="78"/>
        <item x="91"/>
        <item x="68"/>
        <item x="69"/>
        <item x="127"/>
        <item x="133"/>
        <item x="117"/>
        <item x="116"/>
        <item x="55"/>
        <item x="166"/>
        <item x="179"/>
        <item x="155"/>
        <item x="186"/>
        <item x="13"/>
        <item x="28"/>
        <item x="32"/>
        <item x="79"/>
        <item x="15"/>
        <item x="180"/>
        <item x="41"/>
        <item x="2"/>
        <item x="176"/>
        <item x="39"/>
        <item x="98"/>
        <item x="59"/>
        <item x="108"/>
        <item x="74"/>
        <item x="105"/>
        <item x="31"/>
        <item x="141"/>
        <item x="142"/>
        <item x="132"/>
        <item x="75"/>
        <item x="160"/>
        <item x="21"/>
        <item x="34"/>
        <item x="92"/>
        <item x="93"/>
        <item x="94"/>
        <item x="26"/>
        <item x="170"/>
        <item x="29"/>
        <item x="137"/>
        <item x="136"/>
        <item x="144"/>
        <item x="135"/>
        <item x="10"/>
        <item x="181"/>
        <item x="190"/>
        <item x="194"/>
        <item x="197"/>
        <item x="5"/>
        <item x="191"/>
        <item x="49"/>
        <item x="205"/>
        <item x="177"/>
        <item x="192"/>
        <item x="16"/>
        <item x="199"/>
        <item x="11"/>
        <item x="157"/>
        <item x="111"/>
        <item x="35"/>
        <item x="85"/>
        <item x="200"/>
        <item x="193"/>
        <item x="101"/>
        <item x="80"/>
        <item x="86"/>
        <item x="150"/>
        <item x="81"/>
        <item x="195"/>
        <item x="45"/>
        <item x="87"/>
        <item x="88"/>
        <item x="168"/>
        <item x="128"/>
        <item x="145"/>
        <item x="95"/>
        <item x="96"/>
        <item x="161"/>
        <item x="0"/>
        <item x="1"/>
        <item x="241"/>
        <item x="112"/>
        <item x="244"/>
        <item x="50"/>
        <item x="126"/>
        <item x="114"/>
        <item x="118"/>
        <item x="232"/>
        <item x="246"/>
        <item t="default"/>
      </items>
    </pivotField>
    <pivotField showAll="0"/>
    <pivotField showAll="0"/>
    <pivotField axis="axisRow" showAll="0">
      <items count="4">
        <item x="0"/>
        <item h="1" x="1"/>
        <item h="1" x="2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showAll="0" defaultSubtotal="0">
      <items count="4">
        <item sd="0" x="0"/>
        <item x="1"/>
        <item x="2"/>
        <item sd="0" x="3"/>
      </items>
    </pivotField>
  </pivotFields>
  <rowFields count="3">
    <field x="17"/>
    <field x="22"/>
    <field x="19"/>
  </rowFields>
  <rowItems count="30">
    <i>
      <x v="2"/>
    </i>
    <i r="1">
      <x/>
    </i>
    <i r="2">
      <x v="27"/>
    </i>
    <i r="2">
      <x v="31"/>
    </i>
    <i r="2">
      <x v="32"/>
    </i>
    <i r="2">
      <x v="34"/>
    </i>
    <i r="2">
      <x v="51"/>
    </i>
    <i r="2">
      <x v="69"/>
    </i>
    <i r="2">
      <x v="70"/>
    </i>
    <i r="2">
      <x v="71"/>
    </i>
    <i r="2">
      <x v="74"/>
    </i>
    <i r="2">
      <x v="103"/>
    </i>
    <i r="2">
      <x v="104"/>
    </i>
    <i r="2">
      <x v="107"/>
    </i>
    <i r="2">
      <x v="109"/>
    </i>
    <i r="2">
      <x v="113"/>
    </i>
    <i r="2">
      <x v="114"/>
    </i>
    <i r="2">
      <x v="146"/>
    </i>
    <i r="2">
      <x v="168"/>
    </i>
    <i r="2">
      <x v="172"/>
    </i>
    <i r="2">
      <x v="189"/>
    </i>
    <i r="2">
      <x v="194"/>
    </i>
    <i r="2">
      <x v="201"/>
    </i>
    <i r="2">
      <x v="206"/>
    </i>
    <i r="2">
      <x v="212"/>
    </i>
    <i r="2">
      <x v="214"/>
    </i>
    <i>
      <x v="3"/>
    </i>
    <i r="1">
      <x/>
    </i>
    <i r="2">
      <x v="169"/>
    </i>
    <i t="grand">
      <x/>
    </i>
  </rowItems>
  <colFields count="2">
    <field x="24"/>
    <field x="2"/>
  </colFields>
  <colItems count="14">
    <i>
      <x v="1"/>
      <x v="12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colItems>
  <dataFields count="1">
    <dataField name="Sum of asset_dollars" fld="8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3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80"/>
  <sheetViews>
    <sheetView topLeftCell="J1" workbookViewId="0">
      <selection activeCell="N11" sqref="N11:N15"/>
    </sheetView>
  </sheetViews>
  <sheetFormatPr defaultRowHeight="12.75" x14ac:dyDescent="0.2"/>
  <cols>
    <col min="1" max="1" width="38.5703125" bestFit="1" customWidth="1"/>
    <col min="2" max="2" width="17" customWidth="1"/>
    <col min="3" max="15" width="12.85546875" bestFit="1" customWidth="1"/>
  </cols>
  <sheetData>
    <row r="3" spans="1:15" x14ac:dyDescent="0.2">
      <c r="A3" s="4" t="s">
        <v>755</v>
      </c>
      <c r="B3" s="4" t="s">
        <v>758</v>
      </c>
    </row>
    <row r="4" spans="1:15" x14ac:dyDescent="0.2">
      <c r="B4" t="s">
        <v>759</v>
      </c>
      <c r="C4" t="s">
        <v>760</v>
      </c>
      <c r="O4" t="s">
        <v>757</v>
      </c>
    </row>
    <row r="5" spans="1:15" x14ac:dyDescent="0.2">
      <c r="B5" t="s">
        <v>761</v>
      </c>
      <c r="C5" t="s">
        <v>762</v>
      </c>
      <c r="F5" t="s">
        <v>763</v>
      </c>
      <c r="I5" t="s">
        <v>764</v>
      </c>
      <c r="L5" t="s">
        <v>761</v>
      </c>
    </row>
    <row r="6" spans="1:15" x14ac:dyDescent="0.2">
      <c r="A6" s="4" t="s">
        <v>756</v>
      </c>
      <c r="B6" s="1" t="s">
        <v>765</v>
      </c>
      <c r="C6" s="1" t="s">
        <v>766</v>
      </c>
      <c r="D6" s="1" t="s">
        <v>767</v>
      </c>
      <c r="E6" s="1" t="s">
        <v>768</v>
      </c>
      <c r="F6" s="1" t="s">
        <v>769</v>
      </c>
      <c r="G6" s="1" t="s">
        <v>770</v>
      </c>
      <c r="H6" s="1" t="s">
        <v>771</v>
      </c>
      <c r="I6" s="1" t="s">
        <v>772</v>
      </c>
      <c r="J6" s="1" t="s">
        <v>773</v>
      </c>
      <c r="K6" s="1" t="s">
        <v>774</v>
      </c>
      <c r="L6" s="1" t="s">
        <v>775</v>
      </c>
      <c r="M6" s="1" t="s">
        <v>776</v>
      </c>
      <c r="N6" s="1" t="s">
        <v>765</v>
      </c>
    </row>
    <row r="7" spans="1:15" x14ac:dyDescent="0.2">
      <c r="A7" s="5" t="s">
        <v>25</v>
      </c>
      <c r="B7" s="3">
        <v>174701.44</v>
      </c>
      <c r="C7" s="3">
        <v>178525.11999999997</v>
      </c>
      <c r="D7" s="3">
        <v>177549.57999999996</v>
      </c>
      <c r="E7" s="3">
        <v>176533.65</v>
      </c>
      <c r="F7" s="3">
        <v>179378.47999999995</v>
      </c>
      <c r="G7" s="3">
        <v>182073.92999999996</v>
      </c>
      <c r="H7" s="3">
        <v>183893.32999999996</v>
      </c>
      <c r="I7" s="3">
        <v>187171.47999999992</v>
      </c>
      <c r="J7" s="3">
        <v>186976.63</v>
      </c>
      <c r="K7" s="3">
        <v>190375.07999999993</v>
      </c>
      <c r="L7" s="3">
        <v>194534.86000000004</v>
      </c>
      <c r="M7" s="3">
        <v>199636.56</v>
      </c>
      <c r="N7" s="3">
        <v>199933.55999999994</v>
      </c>
      <c r="O7" s="3">
        <v>2411283.7000000002</v>
      </c>
    </row>
    <row r="8" spans="1:15" x14ac:dyDescent="0.2">
      <c r="A8" s="6" t="s">
        <v>777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</row>
    <row r="9" spans="1:15" x14ac:dyDescent="0.2">
      <c r="A9" s="13" t="s">
        <v>803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</row>
    <row r="10" spans="1:15" x14ac:dyDescent="0.2">
      <c r="A10" s="6" t="s">
        <v>778</v>
      </c>
      <c r="B10" s="3">
        <v>22758.81</v>
      </c>
      <c r="C10" s="3">
        <v>22758.81</v>
      </c>
      <c r="D10" s="3">
        <v>22758.820000000003</v>
      </c>
      <c r="E10" s="3">
        <v>22169.480000000003</v>
      </c>
      <c r="F10" s="3">
        <v>22169.5</v>
      </c>
      <c r="G10" s="3">
        <v>22169.45</v>
      </c>
      <c r="H10" s="3">
        <v>22169.510000000002</v>
      </c>
      <c r="I10" s="3">
        <v>22169.48</v>
      </c>
      <c r="J10" s="3">
        <v>21615.86</v>
      </c>
      <c r="K10" s="3">
        <v>21615.86</v>
      </c>
      <c r="L10" s="3">
        <v>21615.86</v>
      </c>
      <c r="M10" s="3">
        <v>21615.84</v>
      </c>
      <c r="N10" s="3">
        <v>21615.870000000003</v>
      </c>
      <c r="O10" s="3">
        <v>287203.15000000002</v>
      </c>
    </row>
    <row r="11" spans="1:15" x14ac:dyDescent="0.2">
      <c r="A11" s="15" t="s">
        <v>798</v>
      </c>
      <c r="B11" s="16">
        <v>3064.42</v>
      </c>
      <c r="C11" s="16">
        <v>3064.44</v>
      </c>
      <c r="D11" s="16">
        <v>3064.4200000000005</v>
      </c>
      <c r="E11" s="16">
        <v>2475.1000000000004</v>
      </c>
      <c r="F11" s="16">
        <v>2475.1000000000004</v>
      </c>
      <c r="G11" s="16">
        <v>2475.09</v>
      </c>
      <c r="H11" s="16">
        <v>2475.1000000000004</v>
      </c>
      <c r="I11" s="16">
        <v>2475.09</v>
      </c>
      <c r="J11" s="16">
        <v>2475.1000000000004</v>
      </c>
      <c r="K11" s="16">
        <v>2475.09</v>
      </c>
      <c r="L11" s="16">
        <v>2475.1099999999997</v>
      </c>
      <c r="M11" s="16">
        <v>2475.08</v>
      </c>
      <c r="N11" s="16">
        <v>2475.1</v>
      </c>
      <c r="O11" s="16">
        <v>33944.239999999998</v>
      </c>
    </row>
    <row r="12" spans="1:15" x14ac:dyDescent="0.2">
      <c r="A12" s="15" t="s">
        <v>800</v>
      </c>
      <c r="B12" s="16">
        <v>9109.9900000000016</v>
      </c>
      <c r="C12" s="16">
        <v>9109.9900000000016</v>
      </c>
      <c r="D12" s="16">
        <v>9110.01</v>
      </c>
      <c r="E12" s="16">
        <v>9109.9900000000016</v>
      </c>
      <c r="F12" s="16">
        <v>9109.9900000000016</v>
      </c>
      <c r="G12" s="16">
        <v>9109.9900000000016</v>
      </c>
      <c r="H12" s="16">
        <v>9110.01</v>
      </c>
      <c r="I12" s="16">
        <v>9109.9900000000016</v>
      </c>
      <c r="J12" s="16">
        <v>9109.9800000000014</v>
      </c>
      <c r="K12" s="16">
        <v>9110</v>
      </c>
      <c r="L12" s="16">
        <v>9109.9700000000012</v>
      </c>
      <c r="M12" s="16">
        <v>9110</v>
      </c>
      <c r="N12" s="16">
        <v>9109.9900000000016</v>
      </c>
      <c r="O12" s="16">
        <v>118429.90000000002</v>
      </c>
    </row>
    <row r="13" spans="1:15" x14ac:dyDescent="0.2">
      <c r="A13" s="15" t="s">
        <v>801</v>
      </c>
      <c r="B13" s="16">
        <v>4949.88</v>
      </c>
      <c r="C13" s="16">
        <v>4949.88</v>
      </c>
      <c r="D13" s="16">
        <v>4949.88</v>
      </c>
      <c r="E13" s="16">
        <v>4949.88</v>
      </c>
      <c r="F13" s="16">
        <v>4949.88</v>
      </c>
      <c r="G13" s="16">
        <v>4949.88</v>
      </c>
      <c r="H13" s="16">
        <v>4949.8900000000003</v>
      </c>
      <c r="I13" s="16">
        <v>4949.8900000000003</v>
      </c>
      <c r="J13" s="16">
        <v>4949.8900000000003</v>
      </c>
      <c r="K13" s="16">
        <v>4949.8900000000003</v>
      </c>
      <c r="L13" s="16">
        <v>4949.8900000000003</v>
      </c>
      <c r="M13" s="16">
        <v>4949.88</v>
      </c>
      <c r="N13" s="16">
        <v>4949.88</v>
      </c>
      <c r="O13" s="16">
        <v>64348.49</v>
      </c>
    </row>
    <row r="14" spans="1:15" x14ac:dyDescent="0.2">
      <c r="A14" s="15" t="s">
        <v>802</v>
      </c>
      <c r="B14" s="16">
        <v>738.52</v>
      </c>
      <c r="C14" s="16">
        <v>738.52</v>
      </c>
      <c r="D14" s="16">
        <v>738.52</v>
      </c>
      <c r="E14" s="16">
        <v>738.52</v>
      </c>
      <c r="F14" s="16">
        <v>738.52</v>
      </c>
      <c r="G14" s="16">
        <v>738.51</v>
      </c>
      <c r="H14" s="16">
        <v>738.52</v>
      </c>
      <c r="I14" s="16">
        <v>738.51</v>
      </c>
      <c r="J14" s="16">
        <v>738.51</v>
      </c>
      <c r="K14" s="16">
        <v>738.52</v>
      </c>
      <c r="L14" s="16">
        <v>738.51</v>
      </c>
      <c r="M14" s="16">
        <v>738.52</v>
      </c>
      <c r="N14" s="16">
        <v>738.52</v>
      </c>
      <c r="O14" s="16">
        <v>9600.7200000000012</v>
      </c>
    </row>
    <row r="15" spans="1:15" x14ac:dyDescent="0.2">
      <c r="A15" s="15" t="s">
        <v>799</v>
      </c>
      <c r="B15" s="16">
        <v>4896.0000000000009</v>
      </c>
      <c r="C15" s="16">
        <v>4895.9800000000005</v>
      </c>
      <c r="D15" s="16">
        <v>4895.9900000000007</v>
      </c>
      <c r="E15" s="16">
        <v>4895.9900000000007</v>
      </c>
      <c r="F15" s="16">
        <v>4896.01</v>
      </c>
      <c r="G15" s="16">
        <v>4895.9800000000005</v>
      </c>
      <c r="H15" s="16">
        <v>4895.9900000000007</v>
      </c>
      <c r="I15" s="16">
        <v>4896</v>
      </c>
      <c r="J15" s="16">
        <v>4342.38</v>
      </c>
      <c r="K15" s="16">
        <v>4342.3600000000006</v>
      </c>
      <c r="L15" s="16">
        <v>4342.38</v>
      </c>
      <c r="M15" s="16">
        <v>4342.3600000000006</v>
      </c>
      <c r="N15" s="16">
        <v>4342.38</v>
      </c>
      <c r="O15" s="16">
        <v>60879.799999999996</v>
      </c>
    </row>
    <row r="16" spans="1:15" x14ac:dyDescent="0.2">
      <c r="A16" s="6" t="s">
        <v>779</v>
      </c>
      <c r="B16" s="3">
        <v>3549.02</v>
      </c>
      <c r="C16" s="3">
        <v>3549.02</v>
      </c>
      <c r="D16" s="3">
        <v>3549.02</v>
      </c>
      <c r="E16" s="3">
        <v>3549.02</v>
      </c>
      <c r="F16" s="3">
        <v>3549.02</v>
      </c>
      <c r="G16" s="3">
        <v>3549.02</v>
      </c>
      <c r="H16" s="3">
        <v>3549.02</v>
      </c>
      <c r="I16" s="3">
        <v>3549.02</v>
      </c>
      <c r="J16" s="3">
        <v>3549.02</v>
      </c>
      <c r="K16" s="3">
        <v>3549.02</v>
      </c>
      <c r="L16" s="3">
        <v>3549.02</v>
      </c>
      <c r="M16" s="3">
        <v>3549.02</v>
      </c>
      <c r="N16" s="3">
        <v>3549.02</v>
      </c>
      <c r="O16" s="3">
        <v>46137.259999999987</v>
      </c>
    </row>
    <row r="17" spans="1:15" x14ac:dyDescent="0.2">
      <c r="A17" s="15" t="s">
        <v>802</v>
      </c>
      <c r="B17" s="16">
        <v>3549.02</v>
      </c>
      <c r="C17" s="16">
        <v>3549.02</v>
      </c>
      <c r="D17" s="16">
        <v>3549.02</v>
      </c>
      <c r="E17" s="16">
        <v>3549.02</v>
      </c>
      <c r="F17" s="16">
        <v>3549.02</v>
      </c>
      <c r="G17" s="16">
        <v>3549.02</v>
      </c>
      <c r="H17" s="16">
        <v>3549.02</v>
      </c>
      <c r="I17" s="16">
        <v>3549.02</v>
      </c>
      <c r="J17" s="16">
        <v>3549.02</v>
      </c>
      <c r="K17" s="16">
        <v>3549.02</v>
      </c>
      <c r="L17" s="16">
        <v>3549.02</v>
      </c>
      <c r="M17" s="16">
        <v>3549.02</v>
      </c>
      <c r="N17" s="16">
        <v>3549.02</v>
      </c>
      <c r="O17" s="16">
        <v>46137.259999999987</v>
      </c>
    </row>
    <row r="18" spans="1:15" x14ac:dyDescent="0.2">
      <c r="A18" s="6" t="s">
        <v>780</v>
      </c>
      <c r="B18" s="3">
        <v>9704.4599999999973</v>
      </c>
      <c r="C18" s="3">
        <v>10391.029999999999</v>
      </c>
      <c r="D18" s="3">
        <v>10390.999999999996</v>
      </c>
      <c r="E18" s="3">
        <v>9812.9999999999982</v>
      </c>
      <c r="F18" s="3">
        <v>10705.079999999998</v>
      </c>
      <c r="G18" s="3">
        <v>10594.679999999998</v>
      </c>
      <c r="H18" s="3">
        <v>10487.499999999998</v>
      </c>
      <c r="I18" s="3">
        <v>10487.509999999998</v>
      </c>
      <c r="J18" s="3">
        <v>10487.5</v>
      </c>
      <c r="K18" s="3">
        <v>10487.519999999999</v>
      </c>
      <c r="L18" s="3">
        <v>10487.509999999997</v>
      </c>
      <c r="M18" s="3">
        <v>10487.519999999999</v>
      </c>
      <c r="N18" s="3">
        <v>10487.479999999998</v>
      </c>
      <c r="O18" s="3">
        <v>135011.78999999998</v>
      </c>
    </row>
    <row r="19" spans="1:15" x14ac:dyDescent="0.2">
      <c r="A19" s="13" t="s">
        <v>803</v>
      </c>
      <c r="B19" s="3">
        <v>9704.4599999999973</v>
      </c>
      <c r="C19" s="3">
        <v>10391.029999999999</v>
      </c>
      <c r="D19" s="3">
        <v>10390.999999999996</v>
      </c>
      <c r="E19" s="3">
        <v>9812.9999999999982</v>
      </c>
      <c r="F19" s="3">
        <v>10705.079999999998</v>
      </c>
      <c r="G19" s="3">
        <v>10594.679999999998</v>
      </c>
      <c r="H19" s="3">
        <v>10487.499999999998</v>
      </c>
      <c r="I19" s="3">
        <v>10487.509999999998</v>
      </c>
      <c r="J19" s="3">
        <v>10487.5</v>
      </c>
      <c r="K19" s="3">
        <v>10487.519999999999</v>
      </c>
      <c r="L19" s="3">
        <v>10487.509999999997</v>
      </c>
      <c r="M19" s="3">
        <v>10487.519999999999</v>
      </c>
      <c r="N19" s="3">
        <v>10487.479999999998</v>
      </c>
      <c r="O19" s="3">
        <v>135011.78999999998</v>
      </c>
    </row>
    <row r="20" spans="1:15" x14ac:dyDescent="0.2">
      <c r="A20" s="6" t="s">
        <v>781</v>
      </c>
      <c r="B20" s="3">
        <v>65593.37999999999</v>
      </c>
      <c r="C20" s="3">
        <v>65836.12</v>
      </c>
      <c r="D20" s="3">
        <v>65089.529999999955</v>
      </c>
      <c r="E20" s="3">
        <v>65225.27</v>
      </c>
      <c r="F20" s="3">
        <v>64627.369999999966</v>
      </c>
      <c r="G20" s="3">
        <v>64999.76999999999</v>
      </c>
      <c r="H20" s="3">
        <v>64745.45999999997</v>
      </c>
      <c r="I20" s="3">
        <v>64745.51999999996</v>
      </c>
      <c r="J20" s="3">
        <v>62494.06</v>
      </c>
      <c r="K20" s="3">
        <v>64154.899999999958</v>
      </c>
      <c r="L20" s="3">
        <v>65129.789999999994</v>
      </c>
      <c r="M20" s="3">
        <v>65164.829999999987</v>
      </c>
      <c r="N20" s="3">
        <v>65164.139999999978</v>
      </c>
      <c r="O20" s="3">
        <v>842970.13999999978</v>
      </c>
    </row>
    <row r="21" spans="1:15" x14ac:dyDescent="0.2">
      <c r="A21" s="13" t="s">
        <v>803</v>
      </c>
      <c r="B21" s="3">
        <v>65593.37999999999</v>
      </c>
      <c r="C21" s="3">
        <v>65836.12</v>
      </c>
      <c r="D21" s="3">
        <v>65089.529999999955</v>
      </c>
      <c r="E21" s="3">
        <v>65225.27</v>
      </c>
      <c r="F21" s="3">
        <v>64627.369999999966</v>
      </c>
      <c r="G21" s="3">
        <v>64999.76999999999</v>
      </c>
      <c r="H21" s="3">
        <v>64745.45999999997</v>
      </c>
      <c r="I21" s="3">
        <v>64745.51999999996</v>
      </c>
      <c r="J21" s="3">
        <v>62494.06</v>
      </c>
      <c r="K21" s="3">
        <v>64154.899999999958</v>
      </c>
      <c r="L21" s="3">
        <v>65129.789999999994</v>
      </c>
      <c r="M21" s="3">
        <v>65164.829999999987</v>
      </c>
      <c r="N21" s="3">
        <v>65164.139999999978</v>
      </c>
      <c r="O21" s="3">
        <v>842970.13999999978</v>
      </c>
    </row>
    <row r="22" spans="1:15" x14ac:dyDescent="0.2">
      <c r="A22" s="6" t="s">
        <v>782</v>
      </c>
      <c r="B22" s="3">
        <v>6812.5600000000013</v>
      </c>
      <c r="C22" s="3">
        <v>6812.51</v>
      </c>
      <c r="D22" s="3">
        <v>5825.2800000000016</v>
      </c>
      <c r="E22" s="3">
        <v>5711.3300000000008</v>
      </c>
      <c r="F22" s="3">
        <v>5373.2500000000009</v>
      </c>
      <c r="G22" s="3">
        <v>5469.27</v>
      </c>
      <c r="H22" s="3">
        <v>5923.6200000000008</v>
      </c>
      <c r="I22" s="3">
        <v>6905.82</v>
      </c>
      <c r="J22" s="3">
        <v>7261.4600000000009</v>
      </c>
      <c r="K22" s="3">
        <v>8669.9000000000015</v>
      </c>
      <c r="L22" s="3">
        <v>10589.410000000002</v>
      </c>
      <c r="M22" s="3">
        <v>12104.600000000002</v>
      </c>
      <c r="N22" s="3">
        <v>12997.810000000001</v>
      </c>
      <c r="O22" s="3">
        <v>100456.82</v>
      </c>
    </row>
    <row r="23" spans="1:15" x14ac:dyDescent="0.2">
      <c r="A23" s="13" t="s">
        <v>803</v>
      </c>
      <c r="B23" s="3">
        <v>6812.5600000000013</v>
      </c>
      <c r="C23" s="3">
        <v>6812.51</v>
      </c>
      <c r="D23" s="3">
        <v>5825.2800000000016</v>
      </c>
      <c r="E23" s="3">
        <v>5711.3300000000008</v>
      </c>
      <c r="F23" s="3">
        <v>5373.2500000000009</v>
      </c>
      <c r="G23" s="3">
        <v>5469.27</v>
      </c>
      <c r="H23" s="3">
        <v>5923.6200000000008</v>
      </c>
      <c r="I23" s="3">
        <v>6905.82</v>
      </c>
      <c r="J23" s="3">
        <v>7261.4600000000009</v>
      </c>
      <c r="K23" s="3">
        <v>8669.9000000000015</v>
      </c>
      <c r="L23" s="3">
        <v>10589.410000000002</v>
      </c>
      <c r="M23" s="3">
        <v>12104.600000000002</v>
      </c>
      <c r="N23" s="3">
        <v>12997.810000000001</v>
      </c>
      <c r="O23" s="3">
        <v>100456.82</v>
      </c>
    </row>
    <row r="24" spans="1:15" x14ac:dyDescent="0.2">
      <c r="A24" s="6" t="s">
        <v>783</v>
      </c>
      <c r="B24" s="3">
        <v>1595.98</v>
      </c>
      <c r="C24" s="3">
        <v>1595.98</v>
      </c>
      <c r="D24" s="3">
        <v>1595.98</v>
      </c>
      <c r="E24" s="3">
        <v>1595.98</v>
      </c>
      <c r="F24" s="3">
        <v>1595.98</v>
      </c>
      <c r="G24" s="3">
        <v>1595.98</v>
      </c>
      <c r="H24" s="3">
        <v>1595.98</v>
      </c>
      <c r="I24" s="3">
        <v>1595.98</v>
      </c>
      <c r="J24" s="3">
        <v>1595.98</v>
      </c>
      <c r="K24" s="3">
        <v>1595.98</v>
      </c>
      <c r="L24" s="3">
        <v>1595.98</v>
      </c>
      <c r="M24" s="3">
        <v>1595.98</v>
      </c>
      <c r="N24" s="3">
        <v>1595.98</v>
      </c>
      <c r="O24" s="3">
        <v>20747.739999999998</v>
      </c>
    </row>
    <row r="25" spans="1:15" x14ac:dyDescent="0.2">
      <c r="A25" s="13" t="s">
        <v>803</v>
      </c>
      <c r="B25" s="3">
        <v>1595.98</v>
      </c>
      <c r="C25" s="3">
        <v>1595.98</v>
      </c>
      <c r="D25" s="3">
        <v>1595.98</v>
      </c>
      <c r="E25" s="3">
        <v>1595.98</v>
      </c>
      <c r="F25" s="3">
        <v>1595.98</v>
      </c>
      <c r="G25" s="3">
        <v>1595.98</v>
      </c>
      <c r="H25" s="3">
        <v>1595.98</v>
      </c>
      <c r="I25" s="3">
        <v>1595.98</v>
      </c>
      <c r="J25" s="3">
        <v>1595.98</v>
      </c>
      <c r="K25" s="3">
        <v>1595.98</v>
      </c>
      <c r="L25" s="3">
        <v>1595.98</v>
      </c>
      <c r="M25" s="3">
        <v>1595.98</v>
      </c>
      <c r="N25" s="3">
        <v>1595.98</v>
      </c>
      <c r="O25" s="3">
        <v>20747.739999999998</v>
      </c>
    </row>
    <row r="26" spans="1:15" x14ac:dyDescent="0.2">
      <c r="A26" s="6" t="s">
        <v>784</v>
      </c>
      <c r="B26" s="3">
        <v>44471.829999999987</v>
      </c>
      <c r="C26" s="3">
        <v>47366.249999999993</v>
      </c>
      <c r="D26" s="3">
        <v>48124.569999999992</v>
      </c>
      <c r="E26" s="3">
        <v>48823.839999999989</v>
      </c>
      <c r="F26" s="3">
        <v>51934.069999999992</v>
      </c>
      <c r="G26" s="3">
        <v>54071.149999999994</v>
      </c>
      <c r="H26" s="3">
        <v>55797.590000000004</v>
      </c>
      <c r="I26" s="3">
        <v>58093.539999999994</v>
      </c>
      <c r="J26" s="3">
        <v>60348.159999999996</v>
      </c>
      <c r="K26" s="3">
        <v>60677.27</v>
      </c>
      <c r="L26" s="3">
        <v>61942.680000000037</v>
      </c>
      <c r="M26" s="3">
        <v>65494.120000000017</v>
      </c>
      <c r="N26" s="3">
        <v>64898.66</v>
      </c>
      <c r="O26" s="3">
        <v>722043.73</v>
      </c>
    </row>
    <row r="27" spans="1:15" x14ac:dyDescent="0.2">
      <c r="A27" s="13" t="s">
        <v>803</v>
      </c>
      <c r="B27" s="3">
        <v>44471.829999999987</v>
      </c>
      <c r="C27" s="3">
        <v>47366.249999999993</v>
      </c>
      <c r="D27" s="3">
        <v>48124.569999999992</v>
      </c>
      <c r="E27" s="3">
        <v>48823.839999999989</v>
      </c>
      <c r="F27" s="3">
        <v>51934.069999999992</v>
      </c>
      <c r="G27" s="3">
        <v>54071.149999999994</v>
      </c>
      <c r="H27" s="3">
        <v>55797.590000000004</v>
      </c>
      <c r="I27" s="3">
        <v>58093.539999999994</v>
      </c>
      <c r="J27" s="3">
        <v>60348.159999999996</v>
      </c>
      <c r="K27" s="3">
        <v>60677.27</v>
      </c>
      <c r="L27" s="3">
        <v>61942.680000000037</v>
      </c>
      <c r="M27" s="3">
        <v>65494.120000000017</v>
      </c>
      <c r="N27" s="3">
        <v>64898.66</v>
      </c>
      <c r="O27" s="3">
        <v>722043.73</v>
      </c>
    </row>
    <row r="28" spans="1:15" x14ac:dyDescent="0.2">
      <c r="A28" s="6" t="s">
        <v>785</v>
      </c>
      <c r="B28" s="3">
        <v>15067.79</v>
      </c>
      <c r="C28" s="3">
        <v>15067.77</v>
      </c>
      <c r="D28" s="3">
        <v>15067.78</v>
      </c>
      <c r="E28" s="3">
        <v>15067.79</v>
      </c>
      <c r="F28" s="3">
        <v>15067.800000000001</v>
      </c>
      <c r="G28" s="3">
        <v>15067.78</v>
      </c>
      <c r="H28" s="3">
        <v>15067.810000000001</v>
      </c>
      <c r="I28" s="3">
        <v>15067.77</v>
      </c>
      <c r="J28" s="3">
        <v>15067.77</v>
      </c>
      <c r="K28" s="3">
        <v>15067.77</v>
      </c>
      <c r="L28" s="3">
        <v>15067.79</v>
      </c>
      <c r="M28" s="3">
        <v>15067.79</v>
      </c>
      <c r="N28" s="3">
        <v>15067.77</v>
      </c>
      <c r="O28" s="3">
        <v>195881.18</v>
      </c>
    </row>
    <row r="29" spans="1:15" x14ac:dyDescent="0.2">
      <c r="A29" s="13" t="s">
        <v>803</v>
      </c>
      <c r="B29" s="3">
        <v>15067.79</v>
      </c>
      <c r="C29" s="3">
        <v>15067.77</v>
      </c>
      <c r="D29" s="3">
        <v>15067.78</v>
      </c>
      <c r="E29" s="3">
        <v>15067.79</v>
      </c>
      <c r="F29" s="3">
        <v>15067.800000000001</v>
      </c>
      <c r="G29" s="3">
        <v>15067.78</v>
      </c>
      <c r="H29" s="3">
        <v>15067.810000000001</v>
      </c>
      <c r="I29" s="3">
        <v>15067.77</v>
      </c>
      <c r="J29" s="3">
        <v>15067.77</v>
      </c>
      <c r="K29" s="3">
        <v>15067.77</v>
      </c>
      <c r="L29" s="3">
        <v>15067.79</v>
      </c>
      <c r="M29" s="3">
        <v>15067.79</v>
      </c>
      <c r="N29" s="3">
        <v>15067.77</v>
      </c>
      <c r="O29" s="3">
        <v>195881.18</v>
      </c>
    </row>
    <row r="30" spans="1:15" x14ac:dyDescent="0.2">
      <c r="A30" s="6" t="s">
        <v>786</v>
      </c>
      <c r="B30" s="3">
        <v>5147.6100000000006</v>
      </c>
      <c r="C30" s="3">
        <v>5147.6299999999992</v>
      </c>
      <c r="D30" s="3">
        <v>5147.6000000000004</v>
      </c>
      <c r="E30" s="3">
        <v>4577.9399999999996</v>
      </c>
      <c r="F30" s="3">
        <v>4356.41</v>
      </c>
      <c r="G30" s="3">
        <v>4556.83</v>
      </c>
      <c r="H30" s="3">
        <v>4556.8399999999992</v>
      </c>
      <c r="I30" s="3">
        <v>4556.8399999999992</v>
      </c>
      <c r="J30" s="3">
        <v>4556.8200000000006</v>
      </c>
      <c r="K30" s="3">
        <v>4556.8599999999997</v>
      </c>
      <c r="L30" s="3">
        <v>4556.8200000000006</v>
      </c>
      <c r="M30" s="3">
        <v>4556.8599999999997</v>
      </c>
      <c r="N30" s="3">
        <v>4556.83</v>
      </c>
      <c r="O30" s="3">
        <v>60831.889999999992</v>
      </c>
    </row>
    <row r="31" spans="1:15" x14ac:dyDescent="0.2">
      <c r="A31" s="13" t="s">
        <v>803</v>
      </c>
      <c r="B31" s="3">
        <v>5147.6100000000006</v>
      </c>
      <c r="C31" s="3">
        <v>5147.6299999999992</v>
      </c>
      <c r="D31" s="3">
        <v>5147.6000000000004</v>
      </c>
      <c r="E31" s="3">
        <v>4577.9399999999996</v>
      </c>
      <c r="F31" s="3">
        <v>4356.41</v>
      </c>
      <c r="G31" s="3">
        <v>4556.83</v>
      </c>
      <c r="H31" s="3">
        <v>4556.8399999999992</v>
      </c>
      <c r="I31" s="3">
        <v>4556.8399999999992</v>
      </c>
      <c r="J31" s="3">
        <v>4556.8200000000006</v>
      </c>
      <c r="K31" s="3">
        <v>4556.8599999999997</v>
      </c>
      <c r="L31" s="3">
        <v>4556.8200000000006</v>
      </c>
      <c r="M31" s="3">
        <v>4556.8599999999997</v>
      </c>
      <c r="N31" s="3">
        <v>4556.83</v>
      </c>
      <c r="O31" s="3">
        <v>60831.889999999992</v>
      </c>
    </row>
    <row r="32" spans="1:15" x14ac:dyDescent="0.2">
      <c r="A32" s="5" t="s">
        <v>589</v>
      </c>
      <c r="B32" s="3">
        <v>21563.08</v>
      </c>
      <c r="C32" s="3">
        <v>22780.11</v>
      </c>
      <c r="D32" s="3">
        <v>22780.11</v>
      </c>
      <c r="E32" s="3">
        <v>23673.260000000002</v>
      </c>
      <c r="F32" s="3">
        <v>24568.5</v>
      </c>
      <c r="G32" s="3">
        <v>24568.46</v>
      </c>
      <c r="H32" s="3">
        <v>25466.22</v>
      </c>
      <c r="I32" s="3">
        <v>24872.35</v>
      </c>
      <c r="J32" s="3">
        <v>23406.109999999997</v>
      </c>
      <c r="K32" s="3">
        <v>24414.499999999996</v>
      </c>
      <c r="L32" s="3">
        <v>24415.079999999998</v>
      </c>
      <c r="M32" s="3">
        <v>23734.559999999998</v>
      </c>
      <c r="N32" s="3">
        <v>23070.719999999998</v>
      </c>
      <c r="O32" s="3">
        <v>309313.06000000006</v>
      </c>
    </row>
    <row r="33" spans="1:15" x14ac:dyDescent="0.2">
      <c r="A33" s="6" t="s">
        <v>787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</row>
    <row r="34" spans="1:15" x14ac:dyDescent="0.2">
      <c r="A34" s="13" t="s">
        <v>803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</row>
    <row r="35" spans="1:15" x14ac:dyDescent="0.2">
      <c r="A35" s="6" t="s">
        <v>778</v>
      </c>
      <c r="B35" s="3">
        <v>5625.7300000000005</v>
      </c>
      <c r="C35" s="3">
        <v>5625.71</v>
      </c>
      <c r="D35" s="3">
        <v>5625.7300000000005</v>
      </c>
      <c r="E35" s="3">
        <v>5625.7300000000005</v>
      </c>
      <c r="F35" s="3">
        <v>5625.7300000000005</v>
      </c>
      <c r="G35" s="3">
        <v>5625.71</v>
      </c>
      <c r="H35" s="3">
        <v>5625.7400000000007</v>
      </c>
      <c r="I35" s="3">
        <v>5625.72</v>
      </c>
      <c r="J35" s="3">
        <v>5538.89</v>
      </c>
      <c r="K35" s="3">
        <v>5538.88</v>
      </c>
      <c r="L35" s="3">
        <v>5538.87</v>
      </c>
      <c r="M35" s="3">
        <v>5538.88</v>
      </c>
      <c r="N35" s="3">
        <v>5538.88</v>
      </c>
      <c r="O35" s="3">
        <v>72700.200000000012</v>
      </c>
    </row>
    <row r="36" spans="1:15" x14ac:dyDescent="0.2">
      <c r="A36" s="13" t="s">
        <v>803</v>
      </c>
      <c r="B36" s="3">
        <v>5625.7300000000005</v>
      </c>
      <c r="C36" s="3">
        <v>5625.71</v>
      </c>
      <c r="D36" s="3">
        <v>5625.7300000000005</v>
      </c>
      <c r="E36" s="3">
        <v>5625.7300000000005</v>
      </c>
      <c r="F36" s="3">
        <v>5625.7300000000005</v>
      </c>
      <c r="G36" s="3">
        <v>5625.71</v>
      </c>
      <c r="H36" s="3">
        <v>5625.7400000000007</v>
      </c>
      <c r="I36" s="3">
        <v>5625.72</v>
      </c>
      <c r="J36" s="3">
        <v>5538.89</v>
      </c>
      <c r="K36" s="3">
        <v>5538.88</v>
      </c>
      <c r="L36" s="3">
        <v>5538.87</v>
      </c>
      <c r="M36" s="3">
        <v>5538.88</v>
      </c>
      <c r="N36" s="3">
        <v>5538.88</v>
      </c>
      <c r="O36" s="3">
        <v>72700.200000000012</v>
      </c>
    </row>
    <row r="37" spans="1:15" x14ac:dyDescent="0.2">
      <c r="A37" s="6" t="s">
        <v>780</v>
      </c>
      <c r="B37" s="3">
        <v>49.480000000000004</v>
      </c>
      <c r="C37" s="3">
        <v>49.480000000000004</v>
      </c>
      <c r="D37" s="3">
        <v>49.480000000000004</v>
      </c>
      <c r="E37" s="3">
        <v>49.480000000000004</v>
      </c>
      <c r="F37" s="3">
        <v>49.480000000000004</v>
      </c>
      <c r="G37" s="3">
        <v>49.480000000000004</v>
      </c>
      <c r="H37" s="3">
        <v>49.480000000000004</v>
      </c>
      <c r="I37" s="3">
        <v>49.480000000000004</v>
      </c>
      <c r="J37" s="3">
        <v>49.480000000000004</v>
      </c>
      <c r="K37" s="3">
        <v>49.480000000000004</v>
      </c>
      <c r="L37" s="3">
        <v>49.480000000000004</v>
      </c>
      <c r="M37" s="3">
        <v>49.480000000000004</v>
      </c>
      <c r="N37" s="3">
        <v>49.47</v>
      </c>
      <c r="O37" s="3">
        <v>643.23000000000013</v>
      </c>
    </row>
    <row r="38" spans="1:15" x14ac:dyDescent="0.2">
      <c r="A38" s="13" t="s">
        <v>803</v>
      </c>
      <c r="B38" s="3">
        <v>49.480000000000004</v>
      </c>
      <c r="C38" s="3">
        <v>49.480000000000004</v>
      </c>
      <c r="D38" s="3">
        <v>49.480000000000004</v>
      </c>
      <c r="E38" s="3">
        <v>49.480000000000004</v>
      </c>
      <c r="F38" s="3">
        <v>49.480000000000004</v>
      </c>
      <c r="G38" s="3">
        <v>49.480000000000004</v>
      </c>
      <c r="H38" s="3">
        <v>49.480000000000004</v>
      </c>
      <c r="I38" s="3">
        <v>49.480000000000004</v>
      </c>
      <c r="J38" s="3">
        <v>49.480000000000004</v>
      </c>
      <c r="K38" s="3">
        <v>49.480000000000004</v>
      </c>
      <c r="L38" s="3">
        <v>49.480000000000004</v>
      </c>
      <c r="M38" s="3">
        <v>49.480000000000004</v>
      </c>
      <c r="N38" s="3">
        <v>49.47</v>
      </c>
      <c r="O38" s="3">
        <v>643.23000000000013</v>
      </c>
    </row>
    <row r="39" spans="1:15" x14ac:dyDescent="0.2">
      <c r="A39" s="6" t="s">
        <v>788</v>
      </c>
      <c r="B39" s="3">
        <v>10204.580000000002</v>
      </c>
      <c r="C39" s="3">
        <v>11421.620000000003</v>
      </c>
      <c r="D39" s="3">
        <v>11421.62</v>
      </c>
      <c r="E39" s="3">
        <v>12314.750000000002</v>
      </c>
      <c r="F39" s="3">
        <v>13210.010000000002</v>
      </c>
      <c r="G39" s="3">
        <v>13209.98</v>
      </c>
      <c r="H39" s="3">
        <v>14107.71</v>
      </c>
      <c r="I39" s="3">
        <v>13513.869999999999</v>
      </c>
      <c r="J39" s="3">
        <v>12134.439999999999</v>
      </c>
      <c r="K39" s="3">
        <v>13142.859999999999</v>
      </c>
      <c r="L39" s="3">
        <v>13143.429999999998</v>
      </c>
      <c r="M39" s="3">
        <v>12462.929999999998</v>
      </c>
      <c r="N39" s="3">
        <v>11799.07</v>
      </c>
      <c r="O39" s="3">
        <v>162086.87000000002</v>
      </c>
    </row>
    <row r="40" spans="1:15" x14ac:dyDescent="0.2">
      <c r="A40" s="13" t="s">
        <v>803</v>
      </c>
      <c r="B40" s="3">
        <v>10204.580000000002</v>
      </c>
      <c r="C40" s="3">
        <v>11421.620000000003</v>
      </c>
      <c r="D40" s="3">
        <v>11421.62</v>
      </c>
      <c r="E40" s="3">
        <v>12314.750000000002</v>
      </c>
      <c r="F40" s="3">
        <v>13210.010000000002</v>
      </c>
      <c r="G40" s="3">
        <v>13209.98</v>
      </c>
      <c r="H40" s="3">
        <v>14107.71</v>
      </c>
      <c r="I40" s="3">
        <v>13513.869999999999</v>
      </c>
      <c r="J40" s="3">
        <v>12134.439999999999</v>
      </c>
      <c r="K40" s="3">
        <v>13142.859999999999</v>
      </c>
      <c r="L40" s="3">
        <v>13143.429999999998</v>
      </c>
      <c r="M40" s="3">
        <v>12462.929999999998</v>
      </c>
      <c r="N40" s="3">
        <v>11799.07</v>
      </c>
      <c r="O40" s="3">
        <v>162086.87000000002</v>
      </c>
    </row>
    <row r="41" spans="1:15" x14ac:dyDescent="0.2">
      <c r="A41" s="6" t="s">
        <v>786</v>
      </c>
      <c r="B41" s="3">
        <v>5683.29</v>
      </c>
      <c r="C41" s="3">
        <v>5683.3</v>
      </c>
      <c r="D41" s="3">
        <v>5683.28</v>
      </c>
      <c r="E41" s="3">
        <v>5683.3</v>
      </c>
      <c r="F41" s="3">
        <v>5683.28</v>
      </c>
      <c r="G41" s="3">
        <v>5683.29</v>
      </c>
      <c r="H41" s="3">
        <v>5683.29</v>
      </c>
      <c r="I41" s="3">
        <v>5683.28</v>
      </c>
      <c r="J41" s="3">
        <v>5683.3</v>
      </c>
      <c r="K41" s="3">
        <v>5683.28</v>
      </c>
      <c r="L41" s="3">
        <v>5683.3</v>
      </c>
      <c r="M41" s="3">
        <v>5683.2699999999995</v>
      </c>
      <c r="N41" s="3">
        <v>5683.3</v>
      </c>
      <c r="O41" s="3">
        <v>73882.760000000009</v>
      </c>
    </row>
    <row r="42" spans="1:15" x14ac:dyDescent="0.2">
      <c r="A42" s="13" t="s">
        <v>803</v>
      </c>
      <c r="B42" s="3">
        <v>5683.29</v>
      </c>
      <c r="C42" s="3">
        <v>5683.3</v>
      </c>
      <c r="D42" s="3">
        <v>5683.28</v>
      </c>
      <c r="E42" s="3">
        <v>5683.3</v>
      </c>
      <c r="F42" s="3">
        <v>5683.28</v>
      </c>
      <c r="G42" s="3">
        <v>5683.29</v>
      </c>
      <c r="H42" s="3">
        <v>5683.29</v>
      </c>
      <c r="I42" s="3">
        <v>5683.28</v>
      </c>
      <c r="J42" s="3">
        <v>5683.3</v>
      </c>
      <c r="K42" s="3">
        <v>5683.28</v>
      </c>
      <c r="L42" s="3">
        <v>5683.3</v>
      </c>
      <c r="M42" s="3">
        <v>5683.2699999999995</v>
      </c>
      <c r="N42" s="3">
        <v>5683.3</v>
      </c>
      <c r="O42" s="3">
        <v>73882.760000000009</v>
      </c>
    </row>
    <row r="43" spans="1:15" x14ac:dyDescent="0.2">
      <c r="A43" s="5" t="s">
        <v>757</v>
      </c>
      <c r="B43" s="3">
        <v>196264.52000000005</v>
      </c>
      <c r="C43" s="3">
        <v>201305.22999999995</v>
      </c>
      <c r="D43" s="3">
        <v>200329.68999999997</v>
      </c>
      <c r="E43" s="3">
        <v>200206.91</v>
      </c>
      <c r="F43" s="3">
        <v>203946.97999999998</v>
      </c>
      <c r="G43" s="3">
        <v>206642.38999999998</v>
      </c>
      <c r="H43" s="3">
        <v>209359.54999999996</v>
      </c>
      <c r="I43" s="3">
        <v>212043.82999999993</v>
      </c>
      <c r="J43" s="3">
        <v>210382.74000000002</v>
      </c>
      <c r="K43" s="3">
        <v>214789.57999999993</v>
      </c>
      <c r="L43" s="3">
        <v>218949.94000000003</v>
      </c>
      <c r="M43" s="3">
        <v>223371.12</v>
      </c>
      <c r="N43" s="3">
        <v>223004.27999999994</v>
      </c>
      <c r="O43" s="3">
        <v>2720596.7600000007</v>
      </c>
    </row>
    <row r="44" spans="1:15" x14ac:dyDescent="0.2">
      <c r="A44" s="5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</row>
    <row r="45" spans="1:15" x14ac:dyDescent="0.2">
      <c r="A45" s="5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</row>
    <row r="46" spans="1:15" x14ac:dyDescent="0.2">
      <c r="A46" s="5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</row>
    <row r="47" spans="1:15" x14ac:dyDescent="0.2">
      <c r="A47" s="5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</row>
    <row r="48" spans="1:15" x14ac:dyDescent="0.2">
      <c r="A48" s="5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</row>
    <row r="49" spans="1:15" x14ac:dyDescent="0.2">
      <c r="A49" s="5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</row>
    <row r="50" spans="1:15" x14ac:dyDescent="0.2">
      <c r="A50" s="5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</row>
    <row r="51" spans="1:15" x14ac:dyDescent="0.2">
      <c r="A51" s="5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</row>
    <row r="52" spans="1:15" x14ac:dyDescent="0.2">
      <c r="A52" s="6" t="s">
        <v>793</v>
      </c>
    </row>
    <row r="53" spans="1:15" ht="15" x14ac:dyDescent="0.25">
      <c r="A53" s="8" t="s">
        <v>792</v>
      </c>
      <c r="C53" s="9">
        <v>178525.12</v>
      </c>
      <c r="D53" s="9">
        <v>177549.58</v>
      </c>
      <c r="E53" s="9">
        <v>176533.65</v>
      </c>
      <c r="F53" s="9">
        <v>179378.48</v>
      </c>
      <c r="G53" s="9">
        <v>182073.93</v>
      </c>
      <c r="H53" s="9">
        <v>183893.33</v>
      </c>
      <c r="I53" s="9">
        <v>187171.48</v>
      </c>
      <c r="J53" s="9">
        <v>186976.63</v>
      </c>
      <c r="K53" s="9">
        <v>190375.08</v>
      </c>
      <c r="L53" s="9">
        <v>194534.86</v>
      </c>
      <c r="M53" s="9">
        <v>199636.56</v>
      </c>
      <c r="N53" s="9">
        <v>199933.56</v>
      </c>
    </row>
    <row r="54" spans="1:15" x14ac:dyDescent="0.2">
      <c r="B54" t="s">
        <v>794</v>
      </c>
      <c r="C54" s="3">
        <f>C53-C7</f>
        <v>0</v>
      </c>
      <c r="D54" s="3">
        <f t="shared" ref="D54:N54" si="0">D53-D7</f>
        <v>0</v>
      </c>
      <c r="E54" s="3">
        <f t="shared" si="0"/>
        <v>0</v>
      </c>
      <c r="F54" s="3">
        <f t="shared" si="0"/>
        <v>0</v>
      </c>
      <c r="G54" s="3">
        <f t="shared" si="0"/>
        <v>0</v>
      </c>
      <c r="H54" s="3">
        <f t="shared" si="0"/>
        <v>0</v>
      </c>
      <c r="I54" s="3">
        <f t="shared" si="0"/>
        <v>0</v>
      </c>
      <c r="J54" s="3">
        <f t="shared" si="0"/>
        <v>0</v>
      </c>
      <c r="K54" s="3">
        <f t="shared" si="0"/>
        <v>0</v>
      </c>
      <c r="L54" s="3">
        <f t="shared" si="0"/>
        <v>0</v>
      </c>
      <c r="M54" s="3">
        <f t="shared" si="0"/>
        <v>0</v>
      </c>
      <c r="N54" s="3">
        <f t="shared" si="0"/>
        <v>0</v>
      </c>
    </row>
    <row r="55" spans="1:15" x14ac:dyDescent="0.2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</row>
    <row r="56" spans="1:15" ht="15" x14ac:dyDescent="0.25">
      <c r="A56" s="8" t="s">
        <v>790</v>
      </c>
      <c r="C56" s="7">
        <v>5732.78</v>
      </c>
      <c r="D56" s="7">
        <v>5732.76</v>
      </c>
      <c r="E56" s="7">
        <v>5732.78</v>
      </c>
      <c r="F56" s="7">
        <v>5732.76</v>
      </c>
      <c r="G56" s="7">
        <v>5732.77</v>
      </c>
      <c r="H56" s="7">
        <v>5732.77</v>
      </c>
      <c r="I56" s="7">
        <v>5732.76</v>
      </c>
      <c r="J56" s="7">
        <v>5732.78</v>
      </c>
      <c r="K56" s="7">
        <v>5732.76</v>
      </c>
      <c r="L56" s="7">
        <v>5732.78</v>
      </c>
      <c r="M56" s="7">
        <v>5732.75</v>
      </c>
      <c r="N56" s="7">
        <v>5732.77</v>
      </c>
    </row>
    <row r="57" spans="1:15" ht="15" x14ac:dyDescent="0.25">
      <c r="A57" s="8" t="s">
        <v>791</v>
      </c>
      <c r="C57" s="7">
        <v>11421.62</v>
      </c>
      <c r="D57" s="7">
        <v>11421.62</v>
      </c>
      <c r="E57" s="7">
        <v>12314.75</v>
      </c>
      <c r="F57" s="7">
        <v>13210.01</v>
      </c>
      <c r="G57" s="7">
        <v>13209.98</v>
      </c>
      <c r="H57" s="7">
        <v>14107.71</v>
      </c>
      <c r="I57" s="7">
        <v>13513.87</v>
      </c>
      <c r="J57" s="7">
        <v>12134.44</v>
      </c>
      <c r="K57" s="7">
        <v>13142.86</v>
      </c>
      <c r="L57" s="7">
        <v>13143.43</v>
      </c>
      <c r="M57" s="7">
        <v>12462.93</v>
      </c>
      <c r="N57" s="7">
        <v>11799.07</v>
      </c>
    </row>
    <row r="58" spans="1:15" ht="15" x14ac:dyDescent="0.25">
      <c r="A58" s="8" t="s">
        <v>789</v>
      </c>
      <c r="C58" s="7">
        <v>5625.71</v>
      </c>
      <c r="D58" s="7">
        <v>5625.73</v>
      </c>
      <c r="E58" s="7">
        <v>5625.73</v>
      </c>
      <c r="F58" s="7">
        <v>5625.73</v>
      </c>
      <c r="G58" s="7">
        <v>5625.71</v>
      </c>
      <c r="H58" s="7">
        <v>5625.74</v>
      </c>
      <c r="I58" s="7">
        <v>5625.72</v>
      </c>
      <c r="J58" s="7">
        <v>5538.89</v>
      </c>
      <c r="K58" s="7">
        <v>5538.88</v>
      </c>
      <c r="L58" s="7">
        <v>5538.87</v>
      </c>
      <c r="M58" s="7">
        <v>5538.88</v>
      </c>
      <c r="N58" s="7">
        <v>5538.88</v>
      </c>
    </row>
    <row r="59" spans="1:15" x14ac:dyDescent="0.2">
      <c r="C59" s="9">
        <f t="shared" ref="C59:N59" si="1">SUM(C56:C58)</f>
        <v>22780.11</v>
      </c>
      <c r="D59" s="9">
        <f t="shared" si="1"/>
        <v>22780.11</v>
      </c>
      <c r="E59" s="9">
        <f t="shared" si="1"/>
        <v>23673.26</v>
      </c>
      <c r="F59" s="9">
        <f t="shared" si="1"/>
        <v>24568.5</v>
      </c>
      <c r="G59" s="9">
        <f t="shared" si="1"/>
        <v>24568.46</v>
      </c>
      <c r="H59" s="9">
        <f t="shared" si="1"/>
        <v>25466.22</v>
      </c>
      <c r="I59" s="9">
        <f t="shared" si="1"/>
        <v>24872.350000000002</v>
      </c>
      <c r="J59" s="9">
        <f t="shared" si="1"/>
        <v>23406.11</v>
      </c>
      <c r="K59" s="9">
        <f t="shared" si="1"/>
        <v>24414.500000000004</v>
      </c>
      <c r="L59" s="9">
        <f t="shared" si="1"/>
        <v>24415.079999999998</v>
      </c>
      <c r="M59" s="9">
        <f t="shared" si="1"/>
        <v>23734.560000000001</v>
      </c>
      <c r="N59" s="9">
        <f t="shared" si="1"/>
        <v>23070.720000000001</v>
      </c>
    </row>
    <row r="60" spans="1:15" x14ac:dyDescent="0.2">
      <c r="B60" t="s">
        <v>794</v>
      </c>
      <c r="C60" s="3">
        <f>C59-C18</f>
        <v>12389.080000000002</v>
      </c>
      <c r="D60" s="3">
        <f t="shared" ref="D60:N60" si="2">D59-D18</f>
        <v>12389.110000000004</v>
      </c>
      <c r="E60" s="3">
        <f t="shared" si="2"/>
        <v>13860.26</v>
      </c>
      <c r="F60" s="3">
        <f t="shared" si="2"/>
        <v>13863.420000000002</v>
      </c>
      <c r="G60" s="3">
        <f t="shared" si="2"/>
        <v>13973.78</v>
      </c>
      <c r="H60" s="3">
        <f t="shared" si="2"/>
        <v>14978.720000000003</v>
      </c>
      <c r="I60" s="3">
        <f t="shared" si="2"/>
        <v>14384.840000000004</v>
      </c>
      <c r="J60" s="3">
        <f t="shared" si="2"/>
        <v>12918.61</v>
      </c>
      <c r="K60" s="3">
        <f t="shared" si="2"/>
        <v>13926.980000000005</v>
      </c>
      <c r="L60" s="3">
        <f t="shared" si="2"/>
        <v>13927.570000000002</v>
      </c>
      <c r="M60" s="3">
        <f t="shared" si="2"/>
        <v>13247.040000000003</v>
      </c>
      <c r="N60" s="3">
        <f t="shared" si="2"/>
        <v>12583.240000000003</v>
      </c>
    </row>
    <row r="65" spans="1:14" x14ac:dyDescent="0.2">
      <c r="A65" s="20" t="s">
        <v>778</v>
      </c>
    </row>
    <row r="66" spans="1:14" x14ac:dyDescent="0.2">
      <c r="A66" s="15" t="s">
        <v>798</v>
      </c>
      <c r="B66" s="3">
        <f>+'13 Month Plant'!B11</f>
        <v>273427.07</v>
      </c>
      <c r="C66" s="3">
        <f>+'13 Month Plant'!C11</f>
        <v>273427.07</v>
      </c>
      <c r="D66" s="3">
        <f>+'13 Month Plant'!D11</f>
        <v>116122.98000000001</v>
      </c>
      <c r="E66" s="3">
        <f>+'13 Month Plant'!E11</f>
        <v>116122.98000000001</v>
      </c>
      <c r="F66" s="3">
        <f>+'13 Month Plant'!F11</f>
        <v>116122.98000000001</v>
      </c>
      <c r="G66" s="3">
        <f>+'13 Month Plant'!G11</f>
        <v>116122.98000000001</v>
      </c>
      <c r="H66" s="3">
        <f>+'13 Month Plant'!H11</f>
        <v>116122.98000000001</v>
      </c>
      <c r="I66" s="3">
        <f>+'13 Month Plant'!I11</f>
        <v>116122.98000000001</v>
      </c>
      <c r="J66" s="3">
        <f>+'13 Month Plant'!J11</f>
        <v>116122.98000000001</v>
      </c>
      <c r="K66" s="3">
        <f>+'13 Month Plant'!K11</f>
        <v>116122.98000000001</v>
      </c>
      <c r="L66" s="3">
        <f>+'13 Month Plant'!L11</f>
        <v>116122.98000000001</v>
      </c>
      <c r="M66" s="3">
        <f>+'13 Month Plant'!M11</f>
        <v>116122.98000000001</v>
      </c>
      <c r="N66" s="3">
        <f>+'13 Month Plant'!N11</f>
        <v>116122.98000000001</v>
      </c>
    </row>
    <row r="67" spans="1:14" x14ac:dyDescent="0.2">
      <c r="A67" s="15" t="s">
        <v>800</v>
      </c>
      <c r="B67" s="3">
        <f>+'13 Month Plant'!B12</f>
        <v>3886217.600000001</v>
      </c>
      <c r="C67" s="3">
        <f>+'13 Month Plant'!C12</f>
        <v>3886217.600000001</v>
      </c>
      <c r="D67" s="3">
        <f>+'13 Month Plant'!D12</f>
        <v>3886217.600000001</v>
      </c>
      <c r="E67" s="3">
        <f>+'13 Month Plant'!E12</f>
        <v>3886217.600000001</v>
      </c>
      <c r="F67" s="3">
        <f>+'13 Month Plant'!F12</f>
        <v>3886217.600000001</v>
      </c>
      <c r="G67" s="3">
        <f>+'13 Month Plant'!G12</f>
        <v>3886217.600000001</v>
      </c>
      <c r="H67" s="3">
        <f>+'13 Month Plant'!H12</f>
        <v>3886217.600000001</v>
      </c>
      <c r="I67" s="3">
        <f>+'13 Month Plant'!I12</f>
        <v>3886217.600000001</v>
      </c>
      <c r="J67" s="3">
        <f>+'13 Month Plant'!J12</f>
        <v>3886217.600000001</v>
      </c>
      <c r="K67" s="3">
        <f>+'13 Month Plant'!K12</f>
        <v>3886217.600000001</v>
      </c>
      <c r="L67" s="3">
        <f>+'13 Month Plant'!L12</f>
        <v>3886217.600000001</v>
      </c>
      <c r="M67" s="3">
        <f>+'13 Month Plant'!M12</f>
        <v>3886217.600000001</v>
      </c>
      <c r="N67" s="3">
        <f>+'13 Month Plant'!N12</f>
        <v>3886217.600000001</v>
      </c>
    </row>
    <row r="68" spans="1:14" x14ac:dyDescent="0.2">
      <c r="A68" s="15" t="s">
        <v>801</v>
      </c>
      <c r="B68" s="3">
        <f>+'13 Month Plant'!B13</f>
        <v>414439.25</v>
      </c>
      <c r="C68" s="3">
        <f>+'13 Month Plant'!C13</f>
        <v>414439.25</v>
      </c>
      <c r="D68" s="3">
        <f>+'13 Month Plant'!D13</f>
        <v>414439.25</v>
      </c>
      <c r="E68" s="3">
        <f>+'13 Month Plant'!E13</f>
        <v>414439.25</v>
      </c>
      <c r="F68" s="3">
        <f>+'13 Month Plant'!F13</f>
        <v>414439.25</v>
      </c>
      <c r="G68" s="3">
        <f>+'13 Month Plant'!G13</f>
        <v>414439.25</v>
      </c>
      <c r="H68" s="3">
        <f>+'13 Month Plant'!H13</f>
        <v>414439.25</v>
      </c>
      <c r="I68" s="3">
        <f>+'13 Month Plant'!I13</f>
        <v>414439.25</v>
      </c>
      <c r="J68" s="3">
        <f>+'13 Month Plant'!J13</f>
        <v>414439.25</v>
      </c>
      <c r="K68" s="3">
        <f>+'13 Month Plant'!K13</f>
        <v>414439.25</v>
      </c>
      <c r="L68" s="3">
        <f>+'13 Month Plant'!L13</f>
        <v>414439.25</v>
      </c>
      <c r="M68" s="3">
        <f>+'13 Month Plant'!M13</f>
        <v>414439.25</v>
      </c>
      <c r="N68" s="3">
        <f>+'13 Month Plant'!N13</f>
        <v>414439.25</v>
      </c>
    </row>
    <row r="69" spans="1:14" x14ac:dyDescent="0.2">
      <c r="A69" s="15" t="s">
        <v>802</v>
      </c>
      <c r="B69" s="3">
        <f>+'13 Month Plant'!B14</f>
        <v>87715.19</v>
      </c>
      <c r="C69" s="3">
        <f>+'13 Month Plant'!C14</f>
        <v>87715.19</v>
      </c>
      <c r="D69" s="3">
        <f>+'13 Month Plant'!D14</f>
        <v>87715.19</v>
      </c>
      <c r="E69" s="3">
        <f>+'13 Month Plant'!E14</f>
        <v>87715.19</v>
      </c>
      <c r="F69" s="3">
        <f>+'13 Month Plant'!F14</f>
        <v>87715.19</v>
      </c>
      <c r="G69" s="3">
        <f>+'13 Month Plant'!G14</f>
        <v>87715.19</v>
      </c>
      <c r="H69" s="3">
        <f>+'13 Month Plant'!H14</f>
        <v>87715.19</v>
      </c>
      <c r="I69" s="3">
        <f>+'13 Month Plant'!I14</f>
        <v>87715.19</v>
      </c>
      <c r="J69" s="3">
        <f>+'13 Month Plant'!J14</f>
        <v>87715.19</v>
      </c>
      <c r="K69" s="3">
        <f>+'13 Month Plant'!K14</f>
        <v>87715.19</v>
      </c>
      <c r="L69" s="3">
        <f>+'13 Month Plant'!L14</f>
        <v>87715.19</v>
      </c>
      <c r="M69" s="3">
        <f>+'13 Month Plant'!M14</f>
        <v>87715.19</v>
      </c>
      <c r="N69" s="3">
        <f>+'13 Month Plant'!N14</f>
        <v>87715.19</v>
      </c>
    </row>
    <row r="70" spans="1:14" x14ac:dyDescent="0.2">
      <c r="A70" s="15" t="s">
        <v>799</v>
      </c>
      <c r="B70" s="3">
        <f>+'13 Month Plant'!B15</f>
        <v>542647.16</v>
      </c>
      <c r="C70" s="3">
        <f>+'13 Month Plant'!C15</f>
        <v>542647.16</v>
      </c>
      <c r="D70" s="3">
        <f>+'13 Month Plant'!D15</f>
        <v>542647.16</v>
      </c>
      <c r="E70" s="3">
        <f>+'13 Month Plant'!E15</f>
        <v>542647.16</v>
      </c>
      <c r="F70" s="3">
        <f>+'13 Month Plant'!F15</f>
        <v>542647.16</v>
      </c>
      <c r="G70" s="3">
        <f>+'13 Month Plant'!G15</f>
        <v>542647.16</v>
      </c>
      <c r="H70" s="3">
        <f>+'13 Month Plant'!H15</f>
        <v>542647.16</v>
      </c>
      <c r="I70" s="3">
        <f>+'13 Month Plant'!I15</f>
        <v>542647.16</v>
      </c>
      <c r="J70" s="3">
        <f>+'13 Month Plant'!J15</f>
        <v>542647.16</v>
      </c>
      <c r="K70" s="3">
        <f>+'13 Month Plant'!K15</f>
        <v>542647.16</v>
      </c>
      <c r="L70" s="3">
        <f>+'13 Month Plant'!L15</f>
        <v>542647.16</v>
      </c>
      <c r="M70" s="3">
        <f>+'13 Month Plant'!M15</f>
        <v>542647.16</v>
      </c>
      <c r="N70" s="3">
        <f>+'13 Month Plant'!N15</f>
        <v>542647.16</v>
      </c>
    </row>
    <row r="71" spans="1:14" x14ac:dyDescent="0.2">
      <c r="A71" s="20" t="s">
        <v>779</v>
      </c>
      <c r="B71" s="3">
        <f>+'13 Month Plant'!B16</f>
        <v>421491.92</v>
      </c>
      <c r="C71" s="3">
        <f>+'13 Month Plant'!C16</f>
        <v>421491.92</v>
      </c>
      <c r="D71" s="3">
        <f>+'13 Month Plant'!D16</f>
        <v>421491.92</v>
      </c>
      <c r="E71" s="3">
        <f>+'13 Month Plant'!E16</f>
        <v>421491.92</v>
      </c>
      <c r="F71" s="3">
        <f>+'13 Month Plant'!F16</f>
        <v>421491.92</v>
      </c>
      <c r="G71" s="3">
        <f>+'13 Month Plant'!G16</f>
        <v>421491.92</v>
      </c>
      <c r="H71" s="3">
        <f>+'13 Month Plant'!H16</f>
        <v>421491.92</v>
      </c>
      <c r="I71" s="3">
        <f>+'13 Month Plant'!I16</f>
        <v>421491.92</v>
      </c>
      <c r="J71" s="3">
        <f>+'13 Month Plant'!J16</f>
        <v>421491.92</v>
      </c>
      <c r="K71" s="3">
        <f>+'13 Month Plant'!K16</f>
        <v>421491.92</v>
      </c>
      <c r="L71" s="3">
        <f>+'13 Month Plant'!L16</f>
        <v>421491.92</v>
      </c>
      <c r="M71" s="3">
        <f>+'13 Month Plant'!M16</f>
        <v>421491.92</v>
      </c>
      <c r="N71" s="3">
        <f>+'13 Month Plant'!N16</f>
        <v>421491.92</v>
      </c>
    </row>
    <row r="72" spans="1:14" x14ac:dyDescent="0.2">
      <c r="A72" s="15" t="s">
        <v>802</v>
      </c>
      <c r="B72" s="3">
        <f>+'13 Month Plant'!B17</f>
        <v>421491.92</v>
      </c>
      <c r="C72" s="3">
        <f>+'13 Month Plant'!C17</f>
        <v>421491.92</v>
      </c>
      <c r="D72" s="3">
        <f>+'13 Month Plant'!D17</f>
        <v>421491.92</v>
      </c>
      <c r="E72" s="3">
        <f>+'13 Month Plant'!E17</f>
        <v>421491.92</v>
      </c>
      <c r="F72" s="3">
        <f>+'13 Month Plant'!F17</f>
        <v>421491.92</v>
      </c>
      <c r="G72" s="3">
        <f>+'13 Month Plant'!G17</f>
        <v>421491.92</v>
      </c>
      <c r="H72" s="3">
        <f>+'13 Month Plant'!H17</f>
        <v>421491.92</v>
      </c>
      <c r="I72" s="3">
        <f>+'13 Month Plant'!I17</f>
        <v>421491.92</v>
      </c>
      <c r="J72" s="3">
        <f>+'13 Month Plant'!J17</f>
        <v>421491.92</v>
      </c>
      <c r="K72" s="3">
        <f>+'13 Month Plant'!K17</f>
        <v>421491.92</v>
      </c>
      <c r="L72" s="3">
        <f>+'13 Month Plant'!L17</f>
        <v>421491.92</v>
      </c>
      <c r="M72" s="3">
        <f>+'13 Month Plant'!M17</f>
        <v>421491.92</v>
      </c>
      <c r="N72" s="3">
        <f>+'13 Month Plant'!N17</f>
        <v>421491.92</v>
      </c>
    </row>
    <row r="75" spans="1:14" x14ac:dyDescent="0.2">
      <c r="A75" s="15" t="s">
        <v>798</v>
      </c>
      <c r="B75" s="21">
        <f t="shared" ref="B75:B80" si="3">+B11/B66</f>
        <v>1.1207449211228427E-2</v>
      </c>
      <c r="C75" s="21">
        <f t="shared" ref="C75:N80" si="4">+C11/C66</f>
        <v>1.1207522356875638E-2</v>
      </c>
      <c r="D75" s="21">
        <f t="shared" si="4"/>
        <v>2.6389436440573608E-2</v>
      </c>
      <c r="E75" s="21">
        <f t="shared" si="4"/>
        <v>2.1314471950340926E-2</v>
      </c>
      <c r="F75" s="21">
        <f t="shared" si="4"/>
        <v>2.1314471950340926E-2</v>
      </c>
      <c r="G75" s="21">
        <f t="shared" si="4"/>
        <v>2.1314385834741753E-2</v>
      </c>
      <c r="H75" s="21">
        <f t="shared" si="4"/>
        <v>2.1314471950340926E-2</v>
      </c>
      <c r="I75" s="21">
        <f t="shared" si="4"/>
        <v>2.1314385834741753E-2</v>
      </c>
      <c r="J75" s="21">
        <f t="shared" si="4"/>
        <v>2.1314471950340926E-2</v>
      </c>
      <c r="K75" s="21">
        <f t="shared" si="4"/>
        <v>2.1314385834741753E-2</v>
      </c>
      <c r="L75" s="21">
        <f t="shared" si="4"/>
        <v>2.1314558065940088E-2</v>
      </c>
      <c r="M75" s="21">
        <f t="shared" si="4"/>
        <v>2.1314299719142581E-2</v>
      </c>
      <c r="N75" s="21">
        <f t="shared" si="4"/>
        <v>2.1314471950340922E-2</v>
      </c>
    </row>
    <row r="76" spans="1:14" x14ac:dyDescent="0.2">
      <c r="A76" s="15" t="s">
        <v>800</v>
      </c>
      <c r="B76" s="21">
        <f t="shared" si="3"/>
        <v>2.344179080450873E-3</v>
      </c>
      <c r="C76" s="21">
        <f t="shared" si="4"/>
        <v>2.344179080450873E-3</v>
      </c>
      <c r="D76" s="21">
        <f t="shared" si="4"/>
        <v>2.3441842268430873E-3</v>
      </c>
      <c r="E76" s="21">
        <f t="shared" si="4"/>
        <v>2.344179080450873E-3</v>
      </c>
      <c r="F76" s="21">
        <f t="shared" si="4"/>
        <v>2.344179080450873E-3</v>
      </c>
      <c r="G76" s="21">
        <f t="shared" si="4"/>
        <v>2.344179080450873E-3</v>
      </c>
      <c r="H76" s="21">
        <f t="shared" si="4"/>
        <v>2.3441842268430873E-3</v>
      </c>
      <c r="I76" s="21">
        <f t="shared" si="4"/>
        <v>2.344179080450873E-3</v>
      </c>
      <c r="J76" s="21">
        <f t="shared" si="4"/>
        <v>2.3441765072547659E-3</v>
      </c>
      <c r="K76" s="21">
        <f t="shared" si="4"/>
        <v>2.3441816536469797E-3</v>
      </c>
      <c r="L76" s="21">
        <f t="shared" si="4"/>
        <v>2.3441739340586587E-3</v>
      </c>
      <c r="M76" s="21">
        <f t="shared" si="4"/>
        <v>2.3441816536469797E-3</v>
      </c>
      <c r="N76" s="21">
        <f t="shared" si="4"/>
        <v>2.344179080450873E-3</v>
      </c>
    </row>
    <row r="77" spans="1:14" x14ac:dyDescent="0.2">
      <c r="A77" s="15" t="s">
        <v>801</v>
      </c>
      <c r="B77" s="21">
        <f t="shared" si="3"/>
        <v>1.1943559882419437E-2</v>
      </c>
      <c r="C77" s="21">
        <f t="shared" si="4"/>
        <v>1.1943559882419437E-2</v>
      </c>
      <c r="D77" s="21">
        <f t="shared" si="4"/>
        <v>1.1943559882419437E-2</v>
      </c>
      <c r="E77" s="21">
        <f t="shared" si="4"/>
        <v>1.1943559882419437E-2</v>
      </c>
      <c r="F77" s="21">
        <f t="shared" si="4"/>
        <v>1.1943559882419437E-2</v>
      </c>
      <c r="G77" s="21">
        <f t="shared" si="4"/>
        <v>1.1943559882419437E-2</v>
      </c>
      <c r="H77" s="21">
        <f t="shared" si="4"/>
        <v>1.1943584011408187E-2</v>
      </c>
      <c r="I77" s="21">
        <f t="shared" si="4"/>
        <v>1.1943584011408187E-2</v>
      </c>
      <c r="J77" s="21">
        <f t="shared" si="4"/>
        <v>1.1943584011408187E-2</v>
      </c>
      <c r="K77" s="21">
        <f t="shared" si="4"/>
        <v>1.1943584011408187E-2</v>
      </c>
      <c r="L77" s="21">
        <f t="shared" si="4"/>
        <v>1.1943584011408187E-2</v>
      </c>
      <c r="M77" s="21">
        <f t="shared" si="4"/>
        <v>1.1943559882419437E-2</v>
      </c>
      <c r="N77" s="21">
        <f t="shared" si="4"/>
        <v>1.1943559882419437E-2</v>
      </c>
    </row>
    <row r="78" spans="1:14" x14ac:dyDescent="0.2">
      <c r="A78" s="15" t="s">
        <v>802</v>
      </c>
      <c r="B78" s="21">
        <f t="shared" si="3"/>
        <v>8.4195223199083295E-3</v>
      </c>
      <c r="C78" s="21">
        <f t="shared" si="4"/>
        <v>8.4195223199083295E-3</v>
      </c>
      <c r="D78" s="21">
        <f t="shared" si="4"/>
        <v>8.4195223199083295E-3</v>
      </c>
      <c r="E78" s="21">
        <f t="shared" si="4"/>
        <v>8.4195223199083295E-3</v>
      </c>
      <c r="F78" s="21">
        <f t="shared" si="4"/>
        <v>8.4195223199083295E-3</v>
      </c>
      <c r="G78" s="21">
        <f t="shared" si="4"/>
        <v>8.4194083145690043E-3</v>
      </c>
      <c r="H78" s="21">
        <f t="shared" si="4"/>
        <v>8.4195223199083295E-3</v>
      </c>
      <c r="I78" s="21">
        <f t="shared" si="4"/>
        <v>8.4194083145690043E-3</v>
      </c>
      <c r="J78" s="21">
        <f t="shared" si="4"/>
        <v>8.4194083145690043E-3</v>
      </c>
      <c r="K78" s="21">
        <f t="shared" si="4"/>
        <v>8.4195223199083295E-3</v>
      </c>
      <c r="L78" s="21">
        <f t="shared" si="4"/>
        <v>8.4194083145690043E-3</v>
      </c>
      <c r="M78" s="21">
        <f t="shared" si="4"/>
        <v>8.4195223199083295E-3</v>
      </c>
      <c r="N78" s="21">
        <f t="shared" si="4"/>
        <v>8.4195223199083295E-3</v>
      </c>
    </row>
    <row r="79" spans="1:14" x14ac:dyDescent="0.2">
      <c r="A79" s="15" t="s">
        <v>799</v>
      </c>
      <c r="B79" s="21">
        <f t="shared" si="3"/>
        <v>9.0224373421580253E-3</v>
      </c>
      <c r="C79" s="21">
        <f t="shared" si="4"/>
        <v>9.0224004857963318E-3</v>
      </c>
      <c r="D79" s="21">
        <f t="shared" si="4"/>
        <v>9.0224189139771795E-3</v>
      </c>
      <c r="E79" s="21">
        <f t="shared" si="4"/>
        <v>9.0224189139771795E-3</v>
      </c>
      <c r="F79" s="21">
        <f t="shared" si="4"/>
        <v>9.0224557703388695E-3</v>
      </c>
      <c r="G79" s="21">
        <f t="shared" si="4"/>
        <v>9.0224004857963318E-3</v>
      </c>
      <c r="H79" s="21">
        <f t="shared" si="4"/>
        <v>9.0224189139771795E-3</v>
      </c>
      <c r="I79" s="21">
        <f t="shared" si="4"/>
        <v>9.0224373421580236E-3</v>
      </c>
      <c r="J79" s="21">
        <f t="shared" si="4"/>
        <v>8.0022163941666988E-3</v>
      </c>
      <c r="K79" s="21">
        <f t="shared" si="4"/>
        <v>8.0021795378050087E-3</v>
      </c>
      <c r="L79" s="21">
        <f t="shared" si="4"/>
        <v>8.0022163941666988E-3</v>
      </c>
      <c r="M79" s="21">
        <f t="shared" si="4"/>
        <v>8.0021795378050087E-3</v>
      </c>
      <c r="N79" s="21">
        <f t="shared" si="4"/>
        <v>8.0022163941666988E-3</v>
      </c>
    </row>
    <row r="80" spans="1:14" x14ac:dyDescent="0.2">
      <c r="A80" s="15" t="s">
        <v>802</v>
      </c>
      <c r="B80" s="21">
        <f t="shared" si="3"/>
        <v>8.4201376861506617E-3</v>
      </c>
      <c r="C80" s="21">
        <f t="shared" si="4"/>
        <v>8.4201376861506617E-3</v>
      </c>
      <c r="D80" s="21">
        <f t="shared" si="4"/>
        <v>8.4201376861506617E-3</v>
      </c>
      <c r="E80" s="21">
        <f t="shared" si="4"/>
        <v>8.4201376861506617E-3</v>
      </c>
      <c r="F80" s="21">
        <f t="shared" si="4"/>
        <v>8.4201376861506617E-3</v>
      </c>
      <c r="G80" s="21">
        <f t="shared" si="4"/>
        <v>8.4201376861506617E-3</v>
      </c>
      <c r="H80" s="21">
        <f t="shared" si="4"/>
        <v>8.4201376861506617E-3</v>
      </c>
      <c r="I80" s="21">
        <f t="shared" si="4"/>
        <v>8.4201376861506617E-3</v>
      </c>
      <c r="J80" s="21">
        <f t="shared" si="4"/>
        <v>8.4201376861506617E-3</v>
      </c>
      <c r="K80" s="21">
        <f t="shared" si="4"/>
        <v>8.4201376861506617E-3</v>
      </c>
      <c r="L80" s="21">
        <f t="shared" si="4"/>
        <v>8.4201376861506617E-3</v>
      </c>
      <c r="M80" s="21">
        <f t="shared" si="4"/>
        <v>8.4201376861506617E-3</v>
      </c>
      <c r="N80" s="21">
        <f t="shared" si="4"/>
        <v>8.4201376861506617E-3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43"/>
  <sheetViews>
    <sheetView tabSelected="1" topLeftCell="M1" workbookViewId="0">
      <selection activeCell="V11" sqref="V11"/>
    </sheetView>
  </sheetViews>
  <sheetFormatPr defaultRowHeight="12.75" x14ac:dyDescent="0.2"/>
  <cols>
    <col min="1" max="1" width="38.5703125" bestFit="1" customWidth="1"/>
    <col min="2" max="2" width="17" bestFit="1" customWidth="1"/>
    <col min="3" max="13" width="14" bestFit="1" customWidth="1"/>
    <col min="14" max="14" width="14" customWidth="1"/>
    <col min="15" max="16" width="15" bestFit="1" customWidth="1"/>
    <col min="17" max="17" width="14.42578125" customWidth="1"/>
    <col min="20" max="20" width="15.7109375" bestFit="1" customWidth="1"/>
    <col min="21" max="21" width="12.85546875" bestFit="1" customWidth="1"/>
    <col min="22" max="22" width="13.85546875" bestFit="1" customWidth="1"/>
  </cols>
  <sheetData>
    <row r="3" spans="1:23" x14ac:dyDescent="0.2">
      <c r="A3" s="4" t="s">
        <v>795</v>
      </c>
      <c r="B3" s="4" t="s">
        <v>758</v>
      </c>
    </row>
    <row r="4" spans="1:23" x14ac:dyDescent="0.2">
      <c r="B4" t="s">
        <v>759</v>
      </c>
      <c r="C4" t="s">
        <v>760</v>
      </c>
      <c r="O4" t="s">
        <v>757</v>
      </c>
    </row>
    <row r="5" spans="1:23" x14ac:dyDescent="0.2">
      <c r="B5" t="s">
        <v>761</v>
      </c>
      <c r="C5" t="s">
        <v>762</v>
      </c>
      <c r="F5" t="s">
        <v>763</v>
      </c>
      <c r="I5" t="s">
        <v>764</v>
      </c>
      <c r="L5" t="s">
        <v>761</v>
      </c>
    </row>
    <row r="6" spans="1:23" x14ac:dyDescent="0.2">
      <c r="A6" s="4" t="s">
        <v>756</v>
      </c>
      <c r="B6" s="1" t="s">
        <v>765</v>
      </c>
      <c r="C6" s="1" t="s">
        <v>766</v>
      </c>
      <c r="D6" s="1" t="s">
        <v>767</v>
      </c>
      <c r="E6" s="1" t="s">
        <v>768</v>
      </c>
      <c r="F6" s="1" t="s">
        <v>769</v>
      </c>
      <c r="G6" s="1" t="s">
        <v>770</v>
      </c>
      <c r="H6" s="1" t="s">
        <v>771</v>
      </c>
      <c r="I6" s="1" t="s">
        <v>772</v>
      </c>
      <c r="J6" s="1" t="s">
        <v>773</v>
      </c>
      <c r="K6" s="1" t="s">
        <v>774</v>
      </c>
      <c r="L6" s="1" t="s">
        <v>775</v>
      </c>
      <c r="M6" s="1" t="s">
        <v>776</v>
      </c>
      <c r="N6" s="1" t="s">
        <v>765</v>
      </c>
    </row>
    <row r="7" spans="1:23" ht="13.5" thickBot="1" x14ac:dyDescent="0.25">
      <c r="A7" s="5" t="s">
        <v>25</v>
      </c>
      <c r="B7" s="3">
        <v>14389776.240000002</v>
      </c>
      <c r="C7" s="3">
        <v>14399872.160000004</v>
      </c>
      <c r="D7" s="3">
        <v>14217086.630000005</v>
      </c>
      <c r="E7" s="3">
        <v>14331910.310000002</v>
      </c>
      <c r="F7" s="3">
        <v>14402447.750000002</v>
      </c>
      <c r="G7" s="3">
        <v>14488993.130000003</v>
      </c>
      <c r="H7" s="3">
        <v>14599094.330000004</v>
      </c>
      <c r="I7" s="3">
        <v>14726238.840000004</v>
      </c>
      <c r="J7" s="3">
        <v>14934878.860000001</v>
      </c>
      <c r="K7" s="3">
        <v>15033615.440000003</v>
      </c>
      <c r="L7" s="3">
        <v>15326651.670000004</v>
      </c>
      <c r="M7" s="3">
        <v>15323172.600000003</v>
      </c>
      <c r="N7" s="3">
        <v>15392407.290000001</v>
      </c>
      <c r="O7" s="3">
        <v>191566145.25000003</v>
      </c>
      <c r="P7" s="3"/>
      <c r="Q7" s="10"/>
    </row>
    <row r="8" spans="1:23" x14ac:dyDescent="0.2">
      <c r="A8" s="6" t="s">
        <v>777</v>
      </c>
      <c r="B8" s="3">
        <v>5966.29</v>
      </c>
      <c r="C8" s="3">
        <v>5966.29</v>
      </c>
      <c r="D8" s="3">
        <v>5966.29</v>
      </c>
      <c r="E8" s="3">
        <v>5966.29</v>
      </c>
      <c r="F8" s="3">
        <v>5966.29</v>
      </c>
      <c r="G8" s="3">
        <v>5966.29</v>
      </c>
      <c r="H8" s="3">
        <v>5966.29</v>
      </c>
      <c r="I8" s="3">
        <v>5966.29</v>
      </c>
      <c r="J8" s="3">
        <v>5966.29</v>
      </c>
      <c r="K8" s="3">
        <v>5966.29</v>
      </c>
      <c r="L8" s="3">
        <v>5966.29</v>
      </c>
      <c r="M8" s="3">
        <v>5966.29</v>
      </c>
      <c r="N8" s="3">
        <v>5966.29</v>
      </c>
      <c r="O8" s="3">
        <v>77561.76999999999</v>
      </c>
      <c r="P8" s="3"/>
      <c r="T8" s="44"/>
      <c r="U8" s="45"/>
      <c r="V8" s="46"/>
      <c r="W8" t="s">
        <v>810</v>
      </c>
    </row>
    <row r="9" spans="1:23" x14ac:dyDescent="0.2">
      <c r="A9" s="13" t="s">
        <v>803</v>
      </c>
      <c r="B9" s="3">
        <v>5966.29</v>
      </c>
      <c r="C9" s="3">
        <v>5966.29</v>
      </c>
      <c r="D9" s="3">
        <v>5966.29</v>
      </c>
      <c r="E9" s="3">
        <v>5966.29</v>
      </c>
      <c r="F9" s="3">
        <v>5966.29</v>
      </c>
      <c r="G9" s="3">
        <v>5966.29</v>
      </c>
      <c r="H9" s="3">
        <v>5966.29</v>
      </c>
      <c r="I9" s="3">
        <v>5966.29</v>
      </c>
      <c r="J9" s="3">
        <v>5966.29</v>
      </c>
      <c r="K9" s="3">
        <v>5966.29</v>
      </c>
      <c r="L9" s="3">
        <v>5966.29</v>
      </c>
      <c r="M9" s="3">
        <v>5966.29</v>
      </c>
      <c r="N9" s="3">
        <v>5966.29</v>
      </c>
      <c r="O9" s="3">
        <v>77561.76999999999</v>
      </c>
      <c r="P9" s="3"/>
      <c r="T9" s="47">
        <v>2022</v>
      </c>
      <c r="U9" s="48">
        <v>2023</v>
      </c>
      <c r="V9" s="49"/>
    </row>
    <row r="10" spans="1:23" x14ac:dyDescent="0.2">
      <c r="A10" s="6" t="s">
        <v>778</v>
      </c>
      <c r="B10" s="3">
        <v>5204446.2700000014</v>
      </c>
      <c r="C10" s="3">
        <v>5204446.2700000014</v>
      </c>
      <c r="D10" s="3">
        <v>5047142.1800000016</v>
      </c>
      <c r="E10" s="3">
        <v>5047142.1800000016</v>
      </c>
      <c r="F10" s="3">
        <v>5047142.1800000016</v>
      </c>
      <c r="G10" s="3">
        <v>5047142.1800000016</v>
      </c>
      <c r="H10" s="3">
        <v>5047142.1800000016</v>
      </c>
      <c r="I10" s="3">
        <v>5047142.1800000016</v>
      </c>
      <c r="J10" s="3">
        <v>5047142.1800000016</v>
      </c>
      <c r="K10" s="3">
        <v>5047142.1800000016</v>
      </c>
      <c r="L10" s="3">
        <v>5047142.1800000016</v>
      </c>
      <c r="M10" s="3">
        <v>5047142.1800000016</v>
      </c>
      <c r="N10" s="3">
        <v>5047142.1800000016</v>
      </c>
      <c r="O10" s="3">
        <v>65927456.520000011</v>
      </c>
      <c r="P10" s="3"/>
      <c r="T10" s="47" t="s">
        <v>805</v>
      </c>
      <c r="U10" s="48"/>
      <c r="V10" s="49"/>
    </row>
    <row r="11" spans="1:23" x14ac:dyDescent="0.2">
      <c r="A11" s="15" t="s">
        <v>798</v>
      </c>
      <c r="B11" s="16">
        <v>273427.07</v>
      </c>
      <c r="C11" s="16">
        <v>273427.07</v>
      </c>
      <c r="D11" s="16">
        <v>116122.98000000001</v>
      </c>
      <c r="E11" s="16">
        <v>116122.98000000001</v>
      </c>
      <c r="F11" s="16">
        <v>116122.98000000001</v>
      </c>
      <c r="G11" s="16">
        <v>116122.98000000001</v>
      </c>
      <c r="H11" s="16">
        <v>116122.98000000001</v>
      </c>
      <c r="I11" s="16">
        <v>116122.98000000001</v>
      </c>
      <c r="J11" s="16">
        <v>116122.98000000001</v>
      </c>
      <c r="K11" s="16">
        <v>116122.98000000001</v>
      </c>
      <c r="L11" s="16">
        <v>116122.98000000001</v>
      </c>
      <c r="M11" s="16">
        <v>116122.98000000001</v>
      </c>
      <c r="N11" s="16">
        <v>116122.98000000001</v>
      </c>
      <c r="O11" s="16">
        <v>1824206.92</v>
      </c>
      <c r="P11" s="16">
        <f>ROUND(O11/13,0)</f>
        <v>140324</v>
      </c>
      <c r="Q11" s="3">
        <f>+P11</f>
        <v>140324</v>
      </c>
      <c r="R11" s="19" t="s">
        <v>804</v>
      </c>
      <c r="S11" s="19"/>
      <c r="T11" s="50">
        <f>+N11</f>
        <v>116122.98000000001</v>
      </c>
      <c r="U11" s="51">
        <f>+T11</f>
        <v>116122.98000000001</v>
      </c>
      <c r="V11" s="49" t="s">
        <v>798</v>
      </c>
    </row>
    <row r="12" spans="1:23" x14ac:dyDescent="0.2">
      <c r="A12" s="15" t="s">
        <v>800</v>
      </c>
      <c r="B12" s="16">
        <v>3886217.600000001</v>
      </c>
      <c r="C12" s="16">
        <v>3886217.600000001</v>
      </c>
      <c r="D12" s="16">
        <v>3886217.600000001</v>
      </c>
      <c r="E12" s="16">
        <v>3886217.600000001</v>
      </c>
      <c r="F12" s="16">
        <v>3886217.600000001</v>
      </c>
      <c r="G12" s="16">
        <v>3886217.600000001</v>
      </c>
      <c r="H12" s="16">
        <v>3886217.600000001</v>
      </c>
      <c r="I12" s="16">
        <v>3886217.600000001</v>
      </c>
      <c r="J12" s="16">
        <v>3886217.600000001</v>
      </c>
      <c r="K12" s="16">
        <v>3886217.600000001</v>
      </c>
      <c r="L12" s="16">
        <v>3886217.600000001</v>
      </c>
      <c r="M12" s="16">
        <v>3886217.600000001</v>
      </c>
      <c r="N12" s="16">
        <v>3886217.600000001</v>
      </c>
      <c r="O12" s="16">
        <v>50520828.800000012</v>
      </c>
      <c r="P12" s="16">
        <f>ROUND(O12/13,0)</f>
        <v>3886218</v>
      </c>
      <c r="Q12" s="3">
        <f>+P12</f>
        <v>3886218</v>
      </c>
      <c r="T12" s="50">
        <f>+N12</f>
        <v>3886217.600000001</v>
      </c>
      <c r="U12" s="51">
        <f t="shared" ref="U12:U15" si="0">+T12</f>
        <v>3886217.600000001</v>
      </c>
      <c r="V12" s="49" t="s">
        <v>800</v>
      </c>
    </row>
    <row r="13" spans="1:23" x14ac:dyDescent="0.2">
      <c r="A13" s="15" t="s">
        <v>801</v>
      </c>
      <c r="B13" s="16">
        <v>414439.25</v>
      </c>
      <c r="C13" s="16">
        <v>414439.25</v>
      </c>
      <c r="D13" s="16">
        <v>414439.25</v>
      </c>
      <c r="E13" s="16">
        <v>414439.25</v>
      </c>
      <c r="F13" s="16">
        <v>414439.25</v>
      </c>
      <c r="G13" s="16">
        <v>414439.25</v>
      </c>
      <c r="H13" s="16">
        <v>414439.25</v>
      </c>
      <c r="I13" s="16">
        <v>414439.25</v>
      </c>
      <c r="J13" s="16">
        <v>414439.25</v>
      </c>
      <c r="K13" s="16">
        <v>414439.25</v>
      </c>
      <c r="L13" s="16">
        <v>414439.25</v>
      </c>
      <c r="M13" s="16">
        <v>414439.25</v>
      </c>
      <c r="N13" s="16">
        <v>414439.25</v>
      </c>
      <c r="O13" s="16">
        <v>5387710.25</v>
      </c>
      <c r="P13" s="16">
        <f>ROUND(O13/13,0)</f>
        <v>414439</v>
      </c>
      <c r="Q13" s="3">
        <f>+P13</f>
        <v>414439</v>
      </c>
      <c r="T13" s="50">
        <f>+N13</f>
        <v>414439.25</v>
      </c>
      <c r="U13" s="51">
        <f t="shared" si="0"/>
        <v>414439.25</v>
      </c>
      <c r="V13" s="49" t="s">
        <v>801</v>
      </c>
    </row>
    <row r="14" spans="1:23" x14ac:dyDescent="0.2">
      <c r="A14" s="15" t="s">
        <v>802</v>
      </c>
      <c r="B14" s="16">
        <v>87715.19</v>
      </c>
      <c r="C14" s="16">
        <v>87715.19</v>
      </c>
      <c r="D14" s="16">
        <v>87715.19</v>
      </c>
      <c r="E14" s="16">
        <v>87715.19</v>
      </c>
      <c r="F14" s="16">
        <v>87715.19</v>
      </c>
      <c r="G14" s="16">
        <v>87715.19</v>
      </c>
      <c r="H14" s="16">
        <v>87715.19</v>
      </c>
      <c r="I14" s="16">
        <v>87715.19</v>
      </c>
      <c r="J14" s="16">
        <v>87715.19</v>
      </c>
      <c r="K14" s="16">
        <v>87715.19</v>
      </c>
      <c r="L14" s="16">
        <v>87715.19</v>
      </c>
      <c r="M14" s="16">
        <v>87715.19</v>
      </c>
      <c r="N14" s="16">
        <v>87715.19</v>
      </c>
      <c r="O14" s="16">
        <v>1140297.4699999997</v>
      </c>
      <c r="P14" s="16">
        <f>ROUND(O14/13,0)</f>
        <v>87715</v>
      </c>
      <c r="Q14" s="3">
        <f>+P14+P17</f>
        <v>509207</v>
      </c>
      <c r="T14" s="50">
        <f>+N14</f>
        <v>87715.19</v>
      </c>
      <c r="U14" s="51">
        <f t="shared" si="0"/>
        <v>87715.19</v>
      </c>
      <c r="V14" s="49" t="s">
        <v>802</v>
      </c>
    </row>
    <row r="15" spans="1:23" s="10" customFormat="1" ht="13.5" thickBot="1" x14ac:dyDescent="0.25">
      <c r="A15" s="15" t="s">
        <v>799</v>
      </c>
      <c r="B15" s="16">
        <v>542647.16</v>
      </c>
      <c r="C15" s="16">
        <v>542647.16</v>
      </c>
      <c r="D15" s="16">
        <v>542647.16</v>
      </c>
      <c r="E15" s="16">
        <v>542647.16</v>
      </c>
      <c r="F15" s="16">
        <v>542647.16</v>
      </c>
      <c r="G15" s="16">
        <v>542647.16</v>
      </c>
      <c r="H15" s="16">
        <v>542647.16</v>
      </c>
      <c r="I15" s="16">
        <v>542647.16</v>
      </c>
      <c r="J15" s="16">
        <v>542647.16</v>
      </c>
      <c r="K15" s="16">
        <v>542647.16</v>
      </c>
      <c r="L15" s="16">
        <v>542647.16</v>
      </c>
      <c r="M15" s="16">
        <v>542647.16</v>
      </c>
      <c r="N15" s="16">
        <v>542647.16</v>
      </c>
      <c r="O15" s="16">
        <v>7054413.080000001</v>
      </c>
      <c r="P15" s="16">
        <f>ROUND(O15/13,0)</f>
        <v>542647</v>
      </c>
      <c r="Q15" s="11">
        <f>+P15</f>
        <v>542647</v>
      </c>
      <c r="T15" s="52">
        <f>+N15</f>
        <v>542647.16</v>
      </c>
      <c r="U15" s="53">
        <f t="shared" si="0"/>
        <v>542647.16</v>
      </c>
      <c r="V15" s="54" t="s">
        <v>799</v>
      </c>
    </row>
    <row r="16" spans="1:23" x14ac:dyDescent="0.2">
      <c r="A16" s="6" t="s">
        <v>779</v>
      </c>
      <c r="B16" s="3">
        <v>421491.92</v>
      </c>
      <c r="C16" s="3">
        <v>421491.92</v>
      </c>
      <c r="D16" s="3">
        <v>421491.92</v>
      </c>
      <c r="E16" s="3">
        <v>421491.92</v>
      </c>
      <c r="F16" s="3">
        <v>421491.92</v>
      </c>
      <c r="G16" s="3">
        <v>421491.92</v>
      </c>
      <c r="H16" s="3">
        <v>421491.92</v>
      </c>
      <c r="I16" s="3">
        <v>421491.92</v>
      </c>
      <c r="J16" s="3">
        <v>421491.92</v>
      </c>
      <c r="K16" s="3">
        <v>421491.92</v>
      </c>
      <c r="L16" s="3">
        <v>421491.92</v>
      </c>
      <c r="M16" s="3">
        <v>421491.92</v>
      </c>
      <c r="N16" s="3">
        <v>421491.92</v>
      </c>
      <c r="O16" s="3">
        <v>5479394.96</v>
      </c>
      <c r="P16" s="3"/>
    </row>
    <row r="17" spans="1:21" x14ac:dyDescent="0.2">
      <c r="A17" s="15" t="s">
        <v>802</v>
      </c>
      <c r="B17" s="16">
        <v>421491.92</v>
      </c>
      <c r="C17" s="16">
        <v>421491.92</v>
      </c>
      <c r="D17" s="16">
        <v>421491.92</v>
      </c>
      <c r="E17" s="16">
        <v>421491.92</v>
      </c>
      <c r="F17" s="16">
        <v>421491.92</v>
      </c>
      <c r="G17" s="16">
        <v>421491.92</v>
      </c>
      <c r="H17" s="16">
        <v>421491.92</v>
      </c>
      <c r="I17" s="16">
        <v>421491.92</v>
      </c>
      <c r="J17" s="16">
        <v>421491.92</v>
      </c>
      <c r="K17" s="16">
        <v>421491.92</v>
      </c>
      <c r="L17" s="16">
        <v>421491.92</v>
      </c>
      <c r="M17" s="16">
        <v>421491.92</v>
      </c>
      <c r="N17" s="16">
        <v>421491.92</v>
      </c>
      <c r="O17" s="16">
        <v>5479394.96</v>
      </c>
      <c r="P17" s="16">
        <f t="shared" ref="P17" si="1">ROUND(O17/13,0)</f>
        <v>421492</v>
      </c>
    </row>
    <row r="18" spans="1:21" ht="13.5" thickBot="1" x14ac:dyDescent="0.25">
      <c r="A18" s="6" t="s">
        <v>780</v>
      </c>
      <c r="B18" s="3">
        <v>1110199.5099999998</v>
      </c>
      <c r="C18" s="3">
        <v>1110199.5099999998</v>
      </c>
      <c r="D18" s="3">
        <v>1119766.2299999997</v>
      </c>
      <c r="E18" s="3">
        <v>1193136.53</v>
      </c>
      <c r="F18" s="3">
        <v>1193136.53</v>
      </c>
      <c r="G18" s="3">
        <v>1195878.7100000002</v>
      </c>
      <c r="H18" s="3">
        <v>1182442.1100000001</v>
      </c>
      <c r="I18" s="3">
        <v>1182442.1100000001</v>
      </c>
      <c r="J18" s="3">
        <v>1182442.1100000001</v>
      </c>
      <c r="K18" s="3">
        <v>1182442.1100000001</v>
      </c>
      <c r="L18" s="3">
        <v>1182442.1100000001</v>
      </c>
      <c r="M18" s="3">
        <v>1182442.1100000001</v>
      </c>
      <c r="N18" s="3">
        <v>1182442.1100000001</v>
      </c>
      <c r="O18" s="3">
        <v>15199411.789999997</v>
      </c>
      <c r="P18" s="55">
        <f>SUM(P11:P17)</f>
        <v>5492835</v>
      </c>
      <c r="Q18" s="55">
        <f>SUM(Q11:Q17)</f>
        <v>5492835</v>
      </c>
      <c r="T18" s="55">
        <f>SUM(T11:T17)</f>
        <v>5047142.1800000016</v>
      </c>
      <c r="U18" s="55">
        <f>SUM(U11:U17)</f>
        <v>5047142.1800000016</v>
      </c>
    </row>
    <row r="19" spans="1:21" ht="13.5" thickTop="1" x14ac:dyDescent="0.2">
      <c r="A19" s="13" t="s">
        <v>803</v>
      </c>
      <c r="B19" s="3">
        <v>1110199.5099999998</v>
      </c>
      <c r="C19" s="3">
        <v>1110199.5099999998</v>
      </c>
      <c r="D19" s="3">
        <v>1119766.2299999997</v>
      </c>
      <c r="E19" s="3">
        <v>1193136.53</v>
      </c>
      <c r="F19" s="3">
        <v>1193136.53</v>
      </c>
      <c r="G19" s="3">
        <v>1195878.7100000002</v>
      </c>
      <c r="H19" s="3">
        <v>1182442.1100000001</v>
      </c>
      <c r="I19" s="3">
        <v>1182442.1100000001</v>
      </c>
      <c r="J19" s="3">
        <v>1182442.1100000001</v>
      </c>
      <c r="K19" s="3">
        <v>1182442.1100000001</v>
      </c>
      <c r="L19" s="3">
        <v>1182442.1100000001</v>
      </c>
      <c r="M19" s="3">
        <v>1182442.1100000001</v>
      </c>
      <c r="N19" s="3">
        <v>1182442.1100000001</v>
      </c>
      <c r="O19" s="3">
        <v>15199411.789999997</v>
      </c>
      <c r="P19" s="3"/>
    </row>
    <row r="20" spans="1:21" x14ac:dyDescent="0.2">
      <c r="A20" s="6" t="s">
        <v>781</v>
      </c>
      <c r="B20" s="3">
        <v>3817517.6700000013</v>
      </c>
      <c r="C20" s="3">
        <v>3821752.0400000024</v>
      </c>
      <c r="D20" s="3">
        <v>3822561.0000000023</v>
      </c>
      <c r="E20" s="3">
        <v>3810907.0000000023</v>
      </c>
      <c r="F20" s="3">
        <v>3800958.6200000015</v>
      </c>
      <c r="G20" s="3">
        <v>3802145.390000002</v>
      </c>
      <c r="H20" s="3">
        <v>3793826.390000002</v>
      </c>
      <c r="I20" s="3">
        <v>3793826.390000002</v>
      </c>
      <c r="J20" s="3">
        <v>3791738.3900000011</v>
      </c>
      <c r="K20" s="3">
        <v>3850064.3900000011</v>
      </c>
      <c r="L20" s="3">
        <v>3856926.3900000011</v>
      </c>
      <c r="M20" s="3">
        <v>3852154.0300000017</v>
      </c>
      <c r="N20" s="3">
        <v>3850066.0300000017</v>
      </c>
      <c r="O20" s="3">
        <v>49664443.730000019</v>
      </c>
      <c r="P20" s="3"/>
    </row>
    <row r="21" spans="1:21" x14ac:dyDescent="0.2">
      <c r="A21" s="13" t="s">
        <v>803</v>
      </c>
      <c r="B21" s="3">
        <v>3817517.6700000013</v>
      </c>
      <c r="C21" s="3">
        <v>3821752.0400000024</v>
      </c>
      <c r="D21" s="3">
        <v>3822561.0000000023</v>
      </c>
      <c r="E21" s="3">
        <v>3810907.0000000023</v>
      </c>
      <c r="F21" s="3">
        <v>3800958.6200000015</v>
      </c>
      <c r="G21" s="3">
        <v>3802145.390000002</v>
      </c>
      <c r="H21" s="3">
        <v>3793826.390000002</v>
      </c>
      <c r="I21" s="3">
        <v>3793826.390000002</v>
      </c>
      <c r="J21" s="3">
        <v>3791738.3900000011</v>
      </c>
      <c r="K21" s="3">
        <v>3850064.3900000011</v>
      </c>
      <c r="L21" s="3">
        <v>3856926.3900000011</v>
      </c>
      <c r="M21" s="3">
        <v>3852154.0300000017</v>
      </c>
      <c r="N21" s="3">
        <v>3850066.0300000017</v>
      </c>
      <c r="O21" s="3">
        <v>49664443.730000019</v>
      </c>
      <c r="P21" s="3"/>
    </row>
    <row r="22" spans="1:21" x14ac:dyDescent="0.2">
      <c r="A22" s="6" t="s">
        <v>782</v>
      </c>
      <c r="B22" s="3">
        <v>408872.10000000003</v>
      </c>
      <c r="C22" s="3">
        <v>408872.10000000003</v>
      </c>
      <c r="D22" s="3">
        <v>349634.40000000008</v>
      </c>
      <c r="E22" s="3">
        <v>343422.68000000005</v>
      </c>
      <c r="F22" s="3">
        <v>330586.02</v>
      </c>
      <c r="G22" s="3">
        <v>362249.77</v>
      </c>
      <c r="H22" s="3">
        <v>416778.64999999997</v>
      </c>
      <c r="I22" s="3">
        <v>451533.37</v>
      </c>
      <c r="J22" s="3">
        <v>597442.09</v>
      </c>
      <c r="K22" s="3">
        <v>637795.80999999994</v>
      </c>
      <c r="L22" s="3">
        <v>739356.33999999985</v>
      </c>
      <c r="M22" s="3">
        <v>782299.66999999981</v>
      </c>
      <c r="N22" s="3">
        <v>871991.45999999973</v>
      </c>
      <c r="O22" s="3">
        <v>6700834.46</v>
      </c>
      <c r="P22" s="3"/>
    </row>
    <row r="23" spans="1:21" x14ac:dyDescent="0.2">
      <c r="A23" s="13" t="s">
        <v>803</v>
      </c>
      <c r="B23" s="3">
        <v>408872.10000000003</v>
      </c>
      <c r="C23" s="3">
        <v>408872.10000000003</v>
      </c>
      <c r="D23" s="3">
        <v>349634.40000000008</v>
      </c>
      <c r="E23" s="3">
        <v>343422.68000000005</v>
      </c>
      <c r="F23" s="3">
        <v>330586.02</v>
      </c>
      <c r="G23" s="3">
        <v>362249.77</v>
      </c>
      <c r="H23" s="3">
        <v>416778.64999999997</v>
      </c>
      <c r="I23" s="3">
        <v>451533.37</v>
      </c>
      <c r="J23" s="3">
        <v>597442.09</v>
      </c>
      <c r="K23" s="3">
        <v>637795.80999999994</v>
      </c>
      <c r="L23" s="3">
        <v>739356.33999999985</v>
      </c>
      <c r="M23" s="3">
        <v>782299.66999999981</v>
      </c>
      <c r="N23" s="3">
        <v>871991.45999999973</v>
      </c>
      <c r="O23" s="3">
        <v>6700834.46</v>
      </c>
      <c r="P23" s="3"/>
    </row>
    <row r="24" spans="1:21" x14ac:dyDescent="0.2">
      <c r="A24" s="6" t="s">
        <v>783</v>
      </c>
      <c r="B24" s="3">
        <v>133969.25</v>
      </c>
      <c r="C24" s="3">
        <v>133969.25</v>
      </c>
      <c r="D24" s="3">
        <v>133969.25</v>
      </c>
      <c r="E24" s="3">
        <v>133969.25</v>
      </c>
      <c r="F24" s="3">
        <v>133969.25</v>
      </c>
      <c r="G24" s="3">
        <v>133969.25</v>
      </c>
      <c r="H24" s="3">
        <v>133969.25</v>
      </c>
      <c r="I24" s="3">
        <v>133969.25</v>
      </c>
      <c r="J24" s="3">
        <v>133969.25</v>
      </c>
      <c r="K24" s="3">
        <v>133969.25</v>
      </c>
      <c r="L24" s="3">
        <v>133969.25</v>
      </c>
      <c r="M24" s="3">
        <v>133969.25</v>
      </c>
      <c r="N24" s="3">
        <v>133969.25</v>
      </c>
      <c r="O24" s="3">
        <v>1741600.25</v>
      </c>
      <c r="P24" s="3"/>
    </row>
    <row r="25" spans="1:21" s="10" customFormat="1" x14ac:dyDescent="0.2">
      <c r="A25" s="13" t="s">
        <v>803</v>
      </c>
      <c r="B25" s="3">
        <v>133969.25</v>
      </c>
      <c r="C25" s="3">
        <v>133969.25</v>
      </c>
      <c r="D25" s="3">
        <v>133969.25</v>
      </c>
      <c r="E25" s="3">
        <v>133969.25</v>
      </c>
      <c r="F25" s="3">
        <v>133969.25</v>
      </c>
      <c r="G25" s="3">
        <v>133969.25</v>
      </c>
      <c r="H25" s="3">
        <v>133969.25</v>
      </c>
      <c r="I25" s="3">
        <v>133969.25</v>
      </c>
      <c r="J25" s="3">
        <v>133969.25</v>
      </c>
      <c r="K25" s="3">
        <v>133969.25</v>
      </c>
      <c r="L25" s="3">
        <v>133969.25</v>
      </c>
      <c r="M25" s="3">
        <v>133969.25</v>
      </c>
      <c r="N25" s="3">
        <v>133969.25</v>
      </c>
      <c r="O25" s="3">
        <v>1741600.25</v>
      </c>
      <c r="P25" s="3"/>
      <c r="Q25"/>
    </row>
    <row r="26" spans="1:21" x14ac:dyDescent="0.2">
      <c r="A26" s="6" t="s">
        <v>784</v>
      </c>
      <c r="B26" s="3">
        <v>1642872.16</v>
      </c>
      <c r="C26" s="3">
        <v>1648733.7100000002</v>
      </c>
      <c r="D26" s="3">
        <v>1672114.2900000003</v>
      </c>
      <c r="E26" s="3">
        <v>1786165.45</v>
      </c>
      <c r="F26" s="3">
        <v>1855637.9300000004</v>
      </c>
      <c r="G26" s="3">
        <v>1906590.61</v>
      </c>
      <c r="H26" s="3">
        <v>1983918.53</v>
      </c>
      <c r="I26" s="3">
        <v>2076308.32</v>
      </c>
      <c r="J26" s="3">
        <v>2141127.62</v>
      </c>
      <c r="K26" s="3">
        <v>2141184.48</v>
      </c>
      <c r="L26" s="3">
        <v>2325798.1800000006</v>
      </c>
      <c r="M26" s="3">
        <v>2284148.14</v>
      </c>
      <c r="N26" s="3">
        <v>2265779.04</v>
      </c>
      <c r="O26" s="3">
        <v>25730378.460000001</v>
      </c>
      <c r="P26" s="3"/>
    </row>
    <row r="27" spans="1:21" x14ac:dyDescent="0.2">
      <c r="A27" s="13" t="s">
        <v>803</v>
      </c>
      <c r="B27" s="3">
        <v>1642872.16</v>
      </c>
      <c r="C27" s="3">
        <v>1648733.7100000002</v>
      </c>
      <c r="D27" s="3">
        <v>1672114.2900000003</v>
      </c>
      <c r="E27" s="3">
        <v>1786165.45</v>
      </c>
      <c r="F27" s="3">
        <v>1855637.9300000004</v>
      </c>
      <c r="G27" s="3">
        <v>1906590.61</v>
      </c>
      <c r="H27" s="3">
        <v>1983918.53</v>
      </c>
      <c r="I27" s="3">
        <v>2076308.32</v>
      </c>
      <c r="J27" s="3">
        <v>2141127.62</v>
      </c>
      <c r="K27" s="3">
        <v>2141184.48</v>
      </c>
      <c r="L27" s="3">
        <v>2325798.1800000006</v>
      </c>
      <c r="M27" s="3">
        <v>2284148.14</v>
      </c>
      <c r="N27" s="3">
        <v>2265779.04</v>
      </c>
      <c r="O27" s="3">
        <v>25730378.460000001</v>
      </c>
      <c r="P27" s="3"/>
    </row>
    <row r="28" spans="1:21" x14ac:dyDescent="0.2">
      <c r="A28" s="6" t="s">
        <v>785</v>
      </c>
      <c r="B28" s="3">
        <v>1244509.3299999998</v>
      </c>
      <c r="C28" s="3">
        <v>1244509.3299999998</v>
      </c>
      <c r="D28" s="3">
        <v>1244509.3299999998</v>
      </c>
      <c r="E28" s="3">
        <v>1244509.3299999998</v>
      </c>
      <c r="F28" s="3">
        <v>1244509.3299999998</v>
      </c>
      <c r="G28" s="3">
        <v>1244509.3299999998</v>
      </c>
      <c r="H28" s="3">
        <v>1244509.3299999998</v>
      </c>
      <c r="I28" s="3">
        <v>1244509.3299999998</v>
      </c>
      <c r="J28" s="3">
        <v>1244509.3299999998</v>
      </c>
      <c r="K28" s="3">
        <v>1244509.3299999998</v>
      </c>
      <c r="L28" s="3">
        <v>1244509.3299999998</v>
      </c>
      <c r="M28" s="3">
        <v>1244509.3299999998</v>
      </c>
      <c r="N28" s="3">
        <v>1244509.3299999998</v>
      </c>
      <c r="O28" s="3">
        <v>16178621.289999999</v>
      </c>
      <c r="P28" s="3"/>
    </row>
    <row r="29" spans="1:21" x14ac:dyDescent="0.2">
      <c r="A29" s="13" t="s">
        <v>803</v>
      </c>
      <c r="B29" s="3">
        <v>1244509.3299999998</v>
      </c>
      <c r="C29" s="3">
        <v>1244509.3299999998</v>
      </c>
      <c r="D29" s="3">
        <v>1244509.3299999998</v>
      </c>
      <c r="E29" s="3">
        <v>1244509.3299999998</v>
      </c>
      <c r="F29" s="3">
        <v>1244509.3299999998</v>
      </c>
      <c r="G29" s="3">
        <v>1244509.3299999998</v>
      </c>
      <c r="H29" s="3">
        <v>1244509.3299999998</v>
      </c>
      <c r="I29" s="3">
        <v>1244509.3299999998</v>
      </c>
      <c r="J29" s="3">
        <v>1244509.3299999998</v>
      </c>
      <c r="K29" s="3">
        <v>1244509.3299999998</v>
      </c>
      <c r="L29" s="3">
        <v>1244509.3299999998</v>
      </c>
      <c r="M29" s="3">
        <v>1244509.3299999998</v>
      </c>
      <c r="N29" s="3">
        <v>1244509.3299999998</v>
      </c>
      <c r="O29" s="3">
        <v>16178621.289999999</v>
      </c>
      <c r="P29" s="3"/>
    </row>
    <row r="30" spans="1:21" x14ac:dyDescent="0.2">
      <c r="A30" s="6" t="s">
        <v>786</v>
      </c>
      <c r="B30" s="3">
        <v>399931.74</v>
      </c>
      <c r="C30" s="3">
        <v>399931.74</v>
      </c>
      <c r="D30" s="3">
        <v>399931.74</v>
      </c>
      <c r="E30" s="3">
        <v>345199.68000000005</v>
      </c>
      <c r="F30" s="3">
        <v>369049.68000000005</v>
      </c>
      <c r="G30" s="3">
        <v>369049.68000000005</v>
      </c>
      <c r="H30" s="3">
        <v>369049.68000000005</v>
      </c>
      <c r="I30" s="3">
        <v>369049.68000000005</v>
      </c>
      <c r="J30" s="3">
        <v>369049.68000000005</v>
      </c>
      <c r="K30" s="3">
        <v>369049.68000000005</v>
      </c>
      <c r="L30" s="3">
        <v>369049.68000000005</v>
      </c>
      <c r="M30" s="3">
        <v>369049.68000000005</v>
      </c>
      <c r="N30" s="3">
        <v>369049.68000000005</v>
      </c>
      <c r="O30" s="3">
        <v>4866442.0200000005</v>
      </c>
      <c r="P30" s="3"/>
    </row>
    <row r="31" spans="1:21" x14ac:dyDescent="0.2">
      <c r="A31" s="13" t="s">
        <v>803</v>
      </c>
      <c r="B31" s="3">
        <v>399931.74</v>
      </c>
      <c r="C31" s="3">
        <v>399931.74</v>
      </c>
      <c r="D31" s="3">
        <v>399931.74</v>
      </c>
      <c r="E31" s="3">
        <v>345199.68000000005</v>
      </c>
      <c r="F31" s="3">
        <v>369049.68000000005</v>
      </c>
      <c r="G31" s="3">
        <v>369049.68000000005</v>
      </c>
      <c r="H31" s="3">
        <v>369049.68000000005</v>
      </c>
      <c r="I31" s="3">
        <v>369049.68000000005</v>
      </c>
      <c r="J31" s="3">
        <v>369049.68000000005</v>
      </c>
      <c r="K31" s="3">
        <v>369049.68000000005</v>
      </c>
      <c r="L31" s="3">
        <v>369049.68000000005</v>
      </c>
      <c r="M31" s="3">
        <v>369049.68000000005</v>
      </c>
      <c r="N31" s="3">
        <v>369049.68000000005</v>
      </c>
      <c r="O31" s="3">
        <v>4866442.0200000005</v>
      </c>
      <c r="P31" s="3"/>
    </row>
    <row r="32" spans="1:21" x14ac:dyDescent="0.2">
      <c r="A32" s="5" t="s">
        <v>589</v>
      </c>
      <c r="B32" s="3">
        <v>5707623.0699999994</v>
      </c>
      <c r="C32" s="3">
        <v>5707623.0699999994</v>
      </c>
      <c r="D32" s="3">
        <v>5761211.0699999994</v>
      </c>
      <c r="E32" s="3">
        <v>9415117.0999999996</v>
      </c>
      <c r="F32" s="3">
        <v>9416575.0999999996</v>
      </c>
      <c r="G32" s="3">
        <v>9518652.7399999984</v>
      </c>
      <c r="H32" s="3">
        <v>9518652.7399999984</v>
      </c>
      <c r="I32" s="3">
        <v>9447420.7400000002</v>
      </c>
      <c r="J32" s="3">
        <v>9507926.459999999</v>
      </c>
      <c r="K32" s="3">
        <v>9507961</v>
      </c>
      <c r="L32" s="3">
        <v>9466155</v>
      </c>
      <c r="M32" s="3">
        <v>9466155</v>
      </c>
      <c r="N32" s="3">
        <v>9388004</v>
      </c>
      <c r="O32" s="3">
        <v>111829077.08999999</v>
      </c>
      <c r="P32" s="3"/>
    </row>
    <row r="33" spans="1:16" x14ac:dyDescent="0.2">
      <c r="A33" s="6" t="s">
        <v>787</v>
      </c>
      <c r="B33" s="3">
        <v>424942.53</v>
      </c>
      <c r="C33" s="3">
        <v>424942.53</v>
      </c>
      <c r="D33" s="3">
        <v>424942.53</v>
      </c>
      <c r="E33" s="3">
        <v>4025196.54</v>
      </c>
      <c r="F33" s="3">
        <v>4026654.54</v>
      </c>
      <c r="G33" s="3">
        <v>4032654.54</v>
      </c>
      <c r="H33" s="3">
        <v>4032654.54</v>
      </c>
      <c r="I33" s="3">
        <v>4032654.54</v>
      </c>
      <c r="J33" s="3">
        <v>4032654.54</v>
      </c>
      <c r="K33" s="3">
        <v>4032654.54</v>
      </c>
      <c r="L33" s="3">
        <v>4032654.54</v>
      </c>
      <c r="M33" s="3">
        <v>4032654.54</v>
      </c>
      <c r="N33" s="3">
        <v>4032654.54</v>
      </c>
      <c r="O33" s="3">
        <v>41587914.989999995</v>
      </c>
      <c r="P33" s="3"/>
    </row>
    <row r="34" spans="1:16" x14ac:dyDescent="0.2">
      <c r="A34" s="13" t="s">
        <v>803</v>
      </c>
      <c r="B34" s="3">
        <v>424942.53</v>
      </c>
      <c r="C34" s="3">
        <v>424942.53</v>
      </c>
      <c r="D34" s="3">
        <v>424942.53</v>
      </c>
      <c r="E34" s="3">
        <v>4025196.54</v>
      </c>
      <c r="F34" s="3">
        <v>4026654.54</v>
      </c>
      <c r="G34" s="3">
        <v>4032654.54</v>
      </c>
      <c r="H34" s="3">
        <v>4032654.54</v>
      </c>
      <c r="I34" s="3">
        <v>4032654.54</v>
      </c>
      <c r="J34" s="3">
        <v>4032654.54</v>
      </c>
      <c r="K34" s="3">
        <v>4032654.54</v>
      </c>
      <c r="L34" s="3">
        <v>4032654.54</v>
      </c>
      <c r="M34" s="3">
        <v>4032654.54</v>
      </c>
      <c r="N34" s="3">
        <v>4032654.54</v>
      </c>
      <c r="O34" s="3">
        <v>41587914.989999995</v>
      </c>
      <c r="P34" s="3"/>
    </row>
    <row r="35" spans="1:16" x14ac:dyDescent="0.2">
      <c r="A35" s="6" t="s">
        <v>778</v>
      </c>
      <c r="B35" s="3">
        <v>3918483.52</v>
      </c>
      <c r="C35" s="3">
        <v>3918483.52</v>
      </c>
      <c r="D35" s="3">
        <v>3918483.52</v>
      </c>
      <c r="E35" s="3">
        <v>3918483.52</v>
      </c>
      <c r="F35" s="3">
        <v>3918483.52</v>
      </c>
      <c r="G35" s="3">
        <v>3918483.52</v>
      </c>
      <c r="H35" s="3">
        <v>3918483.52</v>
      </c>
      <c r="I35" s="3">
        <v>3918483.52</v>
      </c>
      <c r="J35" s="3">
        <v>3918483.52</v>
      </c>
      <c r="K35" s="3">
        <v>3918483.52</v>
      </c>
      <c r="L35" s="3">
        <v>3918483.52</v>
      </c>
      <c r="M35" s="3">
        <v>3918483.52</v>
      </c>
      <c r="N35" s="3">
        <v>3918483.52</v>
      </c>
      <c r="O35" s="3">
        <v>50940285.760000013</v>
      </c>
      <c r="P35" s="3"/>
    </row>
    <row r="36" spans="1:16" x14ac:dyDescent="0.2">
      <c r="A36" s="13" t="s">
        <v>803</v>
      </c>
      <c r="B36" s="3">
        <v>3918483.52</v>
      </c>
      <c r="C36" s="3">
        <v>3918483.52</v>
      </c>
      <c r="D36" s="3">
        <v>3918483.52</v>
      </c>
      <c r="E36" s="3">
        <v>3918483.52</v>
      </c>
      <c r="F36" s="3">
        <v>3918483.52</v>
      </c>
      <c r="G36" s="3">
        <v>3918483.52</v>
      </c>
      <c r="H36" s="3">
        <v>3918483.52</v>
      </c>
      <c r="I36" s="3">
        <v>3918483.52</v>
      </c>
      <c r="J36" s="3">
        <v>3918483.52</v>
      </c>
      <c r="K36" s="3">
        <v>3918483.52</v>
      </c>
      <c r="L36" s="3">
        <v>3918483.52</v>
      </c>
      <c r="M36" s="3">
        <v>3918483.52</v>
      </c>
      <c r="N36" s="3">
        <v>3918483.52</v>
      </c>
      <c r="O36" s="3">
        <v>50940285.760000013</v>
      </c>
      <c r="P36" s="3"/>
    </row>
    <row r="37" spans="1:16" x14ac:dyDescent="0.2">
      <c r="A37" s="6" t="s">
        <v>780</v>
      </c>
      <c r="B37" s="3">
        <v>5656.13</v>
      </c>
      <c r="C37" s="3">
        <v>5656.13</v>
      </c>
      <c r="D37" s="3">
        <v>5656.13</v>
      </c>
      <c r="E37" s="3">
        <v>5656.13</v>
      </c>
      <c r="F37" s="3">
        <v>5656.13</v>
      </c>
      <c r="G37" s="3">
        <v>5656.13</v>
      </c>
      <c r="H37" s="3">
        <v>5656.13</v>
      </c>
      <c r="I37" s="3">
        <v>5656.13</v>
      </c>
      <c r="J37" s="3">
        <v>5656.13</v>
      </c>
      <c r="K37" s="3">
        <v>5656.13</v>
      </c>
      <c r="L37" s="3">
        <v>5656.13</v>
      </c>
      <c r="M37" s="3">
        <v>5656.13</v>
      </c>
      <c r="N37" s="3">
        <v>5656.13</v>
      </c>
      <c r="O37" s="3">
        <v>73529.689999999988</v>
      </c>
      <c r="P37" s="3"/>
    </row>
    <row r="38" spans="1:16" x14ac:dyDescent="0.2">
      <c r="A38" s="13" t="s">
        <v>803</v>
      </c>
      <c r="B38" s="3">
        <v>5656.13</v>
      </c>
      <c r="C38" s="3">
        <v>5656.13</v>
      </c>
      <c r="D38" s="3">
        <v>5656.13</v>
      </c>
      <c r="E38" s="3">
        <v>5656.13</v>
      </c>
      <c r="F38" s="3">
        <v>5656.13</v>
      </c>
      <c r="G38" s="3">
        <v>5656.13</v>
      </c>
      <c r="H38" s="3">
        <v>5656.13</v>
      </c>
      <c r="I38" s="3">
        <v>5656.13</v>
      </c>
      <c r="J38" s="3">
        <v>5656.13</v>
      </c>
      <c r="K38" s="3">
        <v>5656.13</v>
      </c>
      <c r="L38" s="3">
        <v>5656.13</v>
      </c>
      <c r="M38" s="3">
        <v>5656.13</v>
      </c>
      <c r="N38" s="3">
        <v>5656.13</v>
      </c>
      <c r="O38" s="3">
        <v>73529.689999999988</v>
      </c>
      <c r="P38" s="3"/>
    </row>
    <row r="39" spans="1:16" x14ac:dyDescent="0.2">
      <c r="A39" s="6" t="s">
        <v>788</v>
      </c>
      <c r="B39" s="3">
        <v>888890.85</v>
      </c>
      <c r="C39" s="3">
        <v>888890.85</v>
      </c>
      <c r="D39" s="3">
        <v>942478.85</v>
      </c>
      <c r="E39" s="3">
        <v>996130.87</v>
      </c>
      <c r="F39" s="3">
        <v>996130.87</v>
      </c>
      <c r="G39" s="3">
        <v>1092208.5099999998</v>
      </c>
      <c r="H39" s="3">
        <v>1092208.5099999998</v>
      </c>
      <c r="I39" s="3">
        <v>1020976.5100000001</v>
      </c>
      <c r="J39" s="3">
        <v>1081482.2300000002</v>
      </c>
      <c r="K39" s="3">
        <v>1081516.77</v>
      </c>
      <c r="L39" s="3">
        <v>1039710.7700000001</v>
      </c>
      <c r="M39" s="3">
        <v>1039710.7700000001</v>
      </c>
      <c r="N39" s="3">
        <v>961559.77000000014</v>
      </c>
      <c r="O39" s="3">
        <v>13121896.129999997</v>
      </c>
      <c r="P39" s="3"/>
    </row>
    <row r="40" spans="1:16" x14ac:dyDescent="0.2">
      <c r="A40" s="13" t="s">
        <v>803</v>
      </c>
      <c r="B40" s="3">
        <v>888890.85</v>
      </c>
      <c r="C40" s="3">
        <v>888890.85</v>
      </c>
      <c r="D40" s="3">
        <v>942478.85</v>
      </c>
      <c r="E40" s="3">
        <v>996130.87</v>
      </c>
      <c r="F40" s="3">
        <v>996130.87</v>
      </c>
      <c r="G40" s="3">
        <v>1092208.5099999998</v>
      </c>
      <c r="H40" s="3">
        <v>1092208.5099999998</v>
      </c>
      <c r="I40" s="3">
        <v>1020976.5100000001</v>
      </c>
      <c r="J40" s="3">
        <v>1081482.2300000002</v>
      </c>
      <c r="K40" s="3">
        <v>1081516.77</v>
      </c>
      <c r="L40" s="3">
        <v>1039710.7700000001</v>
      </c>
      <c r="M40" s="3">
        <v>1039710.7700000001</v>
      </c>
      <c r="N40" s="3">
        <v>961559.77000000014</v>
      </c>
      <c r="O40" s="3">
        <v>13121896.129999997</v>
      </c>
      <c r="P40" s="3"/>
    </row>
    <row r="41" spans="1:16" x14ac:dyDescent="0.2">
      <c r="A41" s="6" t="s">
        <v>786</v>
      </c>
      <c r="B41" s="3">
        <v>469650.04</v>
      </c>
      <c r="C41" s="3">
        <v>469650.04</v>
      </c>
      <c r="D41" s="3">
        <v>469650.04</v>
      </c>
      <c r="E41" s="3">
        <v>469650.04</v>
      </c>
      <c r="F41" s="3">
        <v>469650.04</v>
      </c>
      <c r="G41" s="3">
        <v>469650.04</v>
      </c>
      <c r="H41" s="3">
        <v>469650.04</v>
      </c>
      <c r="I41" s="3">
        <v>469650.04</v>
      </c>
      <c r="J41" s="3">
        <v>469650.04</v>
      </c>
      <c r="K41" s="3">
        <v>469650.04</v>
      </c>
      <c r="L41" s="3">
        <v>469650.04</v>
      </c>
      <c r="M41" s="3">
        <v>469650.04</v>
      </c>
      <c r="N41" s="3">
        <v>469650.04</v>
      </c>
      <c r="O41" s="3">
        <v>6105450.5199999996</v>
      </c>
      <c r="P41" s="3"/>
    </row>
    <row r="42" spans="1:16" x14ac:dyDescent="0.2">
      <c r="A42" s="13" t="s">
        <v>803</v>
      </c>
      <c r="B42" s="3">
        <v>469650.04</v>
      </c>
      <c r="C42" s="3">
        <v>469650.04</v>
      </c>
      <c r="D42" s="3">
        <v>469650.04</v>
      </c>
      <c r="E42" s="3">
        <v>469650.04</v>
      </c>
      <c r="F42" s="3">
        <v>469650.04</v>
      </c>
      <c r="G42" s="3">
        <v>469650.04</v>
      </c>
      <c r="H42" s="3">
        <v>469650.04</v>
      </c>
      <c r="I42" s="3">
        <v>469650.04</v>
      </c>
      <c r="J42" s="3">
        <v>469650.04</v>
      </c>
      <c r="K42" s="3">
        <v>469650.04</v>
      </c>
      <c r="L42" s="3">
        <v>469650.04</v>
      </c>
      <c r="M42" s="3">
        <v>469650.04</v>
      </c>
      <c r="N42" s="3">
        <v>469650.04</v>
      </c>
      <c r="O42" s="3">
        <v>6105450.5199999996</v>
      </c>
      <c r="P42" s="3"/>
    </row>
    <row r="43" spans="1:16" x14ac:dyDescent="0.2">
      <c r="A43" s="5" t="s">
        <v>757</v>
      </c>
      <c r="B43" s="3">
        <v>20097399.310000002</v>
      </c>
      <c r="C43" s="3">
        <v>20107495.230000004</v>
      </c>
      <c r="D43" s="3">
        <v>19978297.700000003</v>
      </c>
      <c r="E43" s="3">
        <v>23747027.41</v>
      </c>
      <c r="F43" s="3">
        <v>23819022.850000001</v>
      </c>
      <c r="G43" s="3">
        <v>24007645.869999997</v>
      </c>
      <c r="H43" s="3">
        <v>24117747.07</v>
      </c>
      <c r="I43" s="3">
        <v>24173659.580000002</v>
      </c>
      <c r="J43" s="3">
        <v>24442805.32</v>
      </c>
      <c r="K43" s="3">
        <v>24541576.440000001</v>
      </c>
      <c r="L43" s="3">
        <v>24792806.670000002</v>
      </c>
      <c r="M43" s="3">
        <v>24789327.600000001</v>
      </c>
      <c r="N43" s="3">
        <v>24780411.289999999</v>
      </c>
      <c r="O43" s="3">
        <v>303395222.33999997</v>
      </c>
      <c r="P43" s="3"/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S70"/>
  <sheetViews>
    <sheetView topLeftCell="F1" workbookViewId="0">
      <selection activeCell="R11" sqref="R11"/>
    </sheetView>
  </sheetViews>
  <sheetFormatPr defaultRowHeight="12.75" x14ac:dyDescent="0.2"/>
  <cols>
    <col min="1" max="1" width="38.5703125" bestFit="1" customWidth="1"/>
    <col min="2" max="2" width="17" bestFit="1" customWidth="1"/>
    <col min="3" max="14" width="13.5703125" bestFit="1" customWidth="1"/>
    <col min="15" max="15" width="15" bestFit="1" customWidth="1"/>
    <col min="16" max="16" width="12.85546875" bestFit="1" customWidth="1"/>
    <col min="17" max="17" width="15.85546875" customWidth="1"/>
  </cols>
  <sheetData>
    <row r="3" spans="1:19" x14ac:dyDescent="0.2">
      <c r="A3" s="4" t="s">
        <v>796</v>
      </c>
      <c r="B3" s="4" t="s">
        <v>758</v>
      </c>
    </row>
    <row r="4" spans="1:19" x14ac:dyDescent="0.2">
      <c r="B4" t="s">
        <v>759</v>
      </c>
      <c r="C4" t="s">
        <v>760</v>
      </c>
      <c r="O4" t="s">
        <v>757</v>
      </c>
    </row>
    <row r="5" spans="1:19" x14ac:dyDescent="0.2">
      <c r="B5" t="s">
        <v>761</v>
      </c>
      <c r="C5" t="s">
        <v>762</v>
      </c>
      <c r="F5" t="s">
        <v>763</v>
      </c>
      <c r="I5" t="s">
        <v>764</v>
      </c>
      <c r="L5" t="s">
        <v>761</v>
      </c>
    </row>
    <row r="6" spans="1:19" x14ac:dyDescent="0.2">
      <c r="A6" s="4" t="s">
        <v>756</v>
      </c>
      <c r="B6" s="1" t="s">
        <v>765</v>
      </c>
      <c r="C6" s="1" t="s">
        <v>766</v>
      </c>
      <c r="D6" s="1" t="s">
        <v>767</v>
      </c>
      <c r="E6" s="1" t="s">
        <v>768</v>
      </c>
      <c r="F6" s="1" t="s">
        <v>769</v>
      </c>
      <c r="G6" s="1" t="s">
        <v>770</v>
      </c>
      <c r="H6" s="1" t="s">
        <v>771</v>
      </c>
      <c r="I6" s="1" t="s">
        <v>772</v>
      </c>
      <c r="J6" s="1" t="s">
        <v>773</v>
      </c>
      <c r="K6" s="1" t="s">
        <v>774</v>
      </c>
      <c r="L6" s="1" t="s">
        <v>775</v>
      </c>
      <c r="M6" s="1" t="s">
        <v>776</v>
      </c>
      <c r="N6" s="1" t="s">
        <v>765</v>
      </c>
    </row>
    <row r="7" spans="1:19" s="10" customFormat="1" x14ac:dyDescent="0.2">
      <c r="A7" s="12" t="s">
        <v>25</v>
      </c>
      <c r="B7" s="11">
        <v>4264123.08</v>
      </c>
      <c r="C7" s="11">
        <v>4442648.1999999983</v>
      </c>
      <c r="D7" s="11">
        <v>4383745.5299999993</v>
      </c>
      <c r="E7" s="11">
        <v>4472407.8600000013</v>
      </c>
      <c r="F7" s="11">
        <v>4598536.57</v>
      </c>
      <c r="G7" s="11">
        <v>4768382.1899999995</v>
      </c>
      <c r="H7" s="11">
        <v>4924031.0799999991</v>
      </c>
      <c r="I7" s="11">
        <v>5111202.5599999996</v>
      </c>
      <c r="J7" s="11">
        <v>5298179.1899999995</v>
      </c>
      <c r="K7" s="11">
        <v>5363657.2799999993</v>
      </c>
      <c r="L7" s="11">
        <v>5553518.8499999987</v>
      </c>
      <c r="M7" s="11">
        <v>5679412.879999999</v>
      </c>
      <c r="N7" s="11">
        <v>5841590.5399999991</v>
      </c>
      <c r="O7" s="11">
        <v>64701435.810000002</v>
      </c>
    </row>
    <row r="8" spans="1:19" x14ac:dyDescent="0.2">
      <c r="A8" s="6" t="s">
        <v>777</v>
      </c>
      <c r="B8" s="3">
        <v>5966.29</v>
      </c>
      <c r="C8" s="3">
        <v>5966.29</v>
      </c>
      <c r="D8" s="3">
        <v>5966.29</v>
      </c>
      <c r="E8" s="3">
        <v>5966.29</v>
      </c>
      <c r="F8" s="3">
        <v>5966.29</v>
      </c>
      <c r="G8" s="3">
        <v>5966.29</v>
      </c>
      <c r="H8" s="3">
        <v>5966.29</v>
      </c>
      <c r="I8" s="3">
        <v>5966.29</v>
      </c>
      <c r="J8" s="3">
        <v>5966.29</v>
      </c>
      <c r="K8" s="3">
        <v>5966.29</v>
      </c>
      <c r="L8" s="3">
        <v>5966.29</v>
      </c>
      <c r="M8" s="3">
        <v>5966.29</v>
      </c>
      <c r="N8" s="3">
        <v>5966.29</v>
      </c>
      <c r="O8" s="3">
        <v>77561.76999999999</v>
      </c>
    </row>
    <row r="9" spans="1:19" x14ac:dyDescent="0.2">
      <c r="A9" s="13" t="s">
        <v>803</v>
      </c>
      <c r="B9" s="3">
        <v>5966.29</v>
      </c>
      <c r="C9" s="3">
        <v>5966.29</v>
      </c>
      <c r="D9" s="3">
        <v>5966.29</v>
      </c>
      <c r="E9" s="3">
        <v>5966.29</v>
      </c>
      <c r="F9" s="3">
        <v>5966.29</v>
      </c>
      <c r="G9" s="3">
        <v>5966.29</v>
      </c>
      <c r="H9" s="3">
        <v>5966.29</v>
      </c>
      <c r="I9" s="3">
        <v>5966.29</v>
      </c>
      <c r="J9" s="3">
        <v>5966.29</v>
      </c>
      <c r="K9" s="3">
        <v>5966.29</v>
      </c>
      <c r="L9" s="3">
        <v>5966.29</v>
      </c>
      <c r="M9" s="3">
        <v>5966.29</v>
      </c>
      <c r="N9" s="3">
        <v>5966.29</v>
      </c>
      <c r="O9" s="3">
        <v>77561.76999999999</v>
      </c>
    </row>
    <row r="10" spans="1:19" ht="13.5" thickBot="1" x14ac:dyDescent="0.25">
      <c r="A10" s="6" t="s">
        <v>778</v>
      </c>
      <c r="B10" s="3">
        <v>1084808.55</v>
      </c>
      <c r="C10" s="3">
        <v>1107567.3599999999</v>
      </c>
      <c r="D10" s="3">
        <v>979732.92999999993</v>
      </c>
      <c r="E10" s="3">
        <v>1001902.4099999999</v>
      </c>
      <c r="F10" s="3">
        <v>1024071.9099999999</v>
      </c>
      <c r="G10" s="3">
        <v>1046241.3599999999</v>
      </c>
      <c r="H10" s="3">
        <v>1068410.8699999999</v>
      </c>
      <c r="I10" s="3">
        <v>1090580.3500000001</v>
      </c>
      <c r="J10" s="3">
        <v>1112196.21</v>
      </c>
      <c r="K10" s="3">
        <v>1133812.07</v>
      </c>
      <c r="L10" s="3">
        <v>1155427.93</v>
      </c>
      <c r="M10" s="3">
        <v>1177043.7699999998</v>
      </c>
      <c r="N10" s="3">
        <v>1198659.6400000001</v>
      </c>
      <c r="O10" s="3">
        <v>14180455.359999999</v>
      </c>
    </row>
    <row r="11" spans="1:19" x14ac:dyDescent="0.2">
      <c r="A11" s="15" t="s">
        <v>798</v>
      </c>
      <c r="B11" s="16">
        <v>232522.58999999997</v>
      </c>
      <c r="C11" s="16">
        <v>235587.03</v>
      </c>
      <c r="D11" s="16">
        <v>88058.2</v>
      </c>
      <c r="E11" s="16">
        <v>90533.3</v>
      </c>
      <c r="F11" s="16">
        <v>93008.4</v>
      </c>
      <c r="G11" s="16">
        <v>95483.489999999991</v>
      </c>
      <c r="H11" s="16">
        <v>97958.590000000011</v>
      </c>
      <c r="I11" s="16">
        <v>100433.68000000001</v>
      </c>
      <c r="J11" s="16">
        <v>102908.78000000003</v>
      </c>
      <c r="K11" s="16">
        <v>105383.87</v>
      </c>
      <c r="L11" s="16">
        <v>107858.98000000001</v>
      </c>
      <c r="M11" s="16">
        <v>110334.06</v>
      </c>
      <c r="N11" s="16">
        <v>112809.16</v>
      </c>
      <c r="O11" s="16">
        <v>1572880.1300000001</v>
      </c>
      <c r="P11" s="30">
        <f>ROUND(O11/13,0)</f>
        <v>120991</v>
      </c>
      <c r="Q11" s="31">
        <f>+P11</f>
        <v>120991</v>
      </c>
      <c r="R11" s="32" t="s">
        <v>804</v>
      </c>
      <c r="S11" s="33"/>
    </row>
    <row r="12" spans="1:19" x14ac:dyDescent="0.2">
      <c r="A12" s="15" t="s">
        <v>800</v>
      </c>
      <c r="B12" s="16">
        <v>322510.64999999991</v>
      </c>
      <c r="C12" s="16">
        <v>331620.64000000007</v>
      </c>
      <c r="D12" s="16">
        <v>340730.64999999991</v>
      </c>
      <c r="E12" s="16">
        <v>349840.64000000001</v>
      </c>
      <c r="F12" s="16">
        <v>358950.63</v>
      </c>
      <c r="G12" s="16">
        <v>368060.61999999994</v>
      </c>
      <c r="H12" s="16">
        <v>377170.62999999995</v>
      </c>
      <c r="I12" s="16">
        <v>386280.62000000005</v>
      </c>
      <c r="J12" s="16">
        <v>395390.6</v>
      </c>
      <c r="K12" s="16">
        <v>404500.6</v>
      </c>
      <c r="L12" s="16">
        <v>413610.57</v>
      </c>
      <c r="M12" s="16">
        <v>422720.56999999995</v>
      </c>
      <c r="N12" s="16">
        <v>431830.55999999994</v>
      </c>
      <c r="O12" s="16">
        <v>4903217.9799999995</v>
      </c>
      <c r="P12" s="34">
        <f t="shared" ref="P12:P17" si="0">ROUND(O12/13,0)</f>
        <v>377171</v>
      </c>
      <c r="Q12" s="35">
        <f>+P12</f>
        <v>377171</v>
      </c>
      <c r="R12" s="36"/>
      <c r="S12" s="37"/>
    </row>
    <row r="13" spans="1:19" x14ac:dyDescent="0.2">
      <c r="A13" s="15" t="s">
        <v>801</v>
      </c>
      <c r="B13" s="16">
        <v>191694.44</v>
      </c>
      <c r="C13" s="16">
        <v>196644.32</v>
      </c>
      <c r="D13" s="16">
        <v>201594.2</v>
      </c>
      <c r="E13" s="16">
        <v>206544.08</v>
      </c>
      <c r="F13" s="16">
        <v>211493.96</v>
      </c>
      <c r="G13" s="16">
        <v>216443.84</v>
      </c>
      <c r="H13" s="16">
        <v>221393.73</v>
      </c>
      <c r="I13" s="16">
        <v>226343.62</v>
      </c>
      <c r="J13" s="16">
        <v>231293.51</v>
      </c>
      <c r="K13" s="16">
        <v>236243.4</v>
      </c>
      <c r="L13" s="16">
        <v>241193.29</v>
      </c>
      <c r="M13" s="16">
        <v>246143.17</v>
      </c>
      <c r="N13" s="16">
        <v>251093.05</v>
      </c>
      <c r="O13" s="16">
        <v>2878118.61</v>
      </c>
      <c r="P13" s="34">
        <f t="shared" si="0"/>
        <v>221394</v>
      </c>
      <c r="Q13" s="35">
        <f>+P13</f>
        <v>221394</v>
      </c>
      <c r="R13" s="36"/>
      <c r="S13" s="37"/>
    </row>
    <row r="14" spans="1:19" x14ac:dyDescent="0.2">
      <c r="A14" s="15" t="s">
        <v>802</v>
      </c>
      <c r="B14" s="16">
        <v>22093.030000000002</v>
      </c>
      <c r="C14" s="16">
        <v>22831.550000000003</v>
      </c>
      <c r="D14" s="16">
        <v>23570.07</v>
      </c>
      <c r="E14" s="16">
        <v>24308.590000000004</v>
      </c>
      <c r="F14" s="16">
        <v>25047.11</v>
      </c>
      <c r="G14" s="16">
        <v>25785.620000000003</v>
      </c>
      <c r="H14" s="16">
        <v>26524.14</v>
      </c>
      <c r="I14" s="16">
        <v>27262.65</v>
      </c>
      <c r="J14" s="16">
        <v>28001.160000000003</v>
      </c>
      <c r="K14" s="16">
        <v>28739.68</v>
      </c>
      <c r="L14" s="16">
        <v>29478.190000000002</v>
      </c>
      <c r="M14" s="16">
        <v>30216.71</v>
      </c>
      <c r="N14" s="16">
        <v>30955.230000000003</v>
      </c>
      <c r="O14" s="16">
        <v>344813.73</v>
      </c>
      <c r="P14" s="34">
        <f t="shared" si="0"/>
        <v>26524</v>
      </c>
      <c r="Q14" s="35">
        <f>+P14+P17</f>
        <v>156996</v>
      </c>
      <c r="R14" s="36"/>
      <c r="S14" s="37"/>
    </row>
    <row r="15" spans="1:19" x14ac:dyDescent="0.2">
      <c r="A15" s="15" t="s">
        <v>799</v>
      </c>
      <c r="B15" s="16">
        <v>315987.84000000003</v>
      </c>
      <c r="C15" s="16">
        <v>320883.81999999995</v>
      </c>
      <c r="D15" s="16">
        <v>325779.81000000006</v>
      </c>
      <c r="E15" s="16">
        <v>330675.8</v>
      </c>
      <c r="F15" s="16">
        <v>335571.81</v>
      </c>
      <c r="G15" s="16">
        <v>340467.79</v>
      </c>
      <c r="H15" s="16">
        <v>345363.77999999997</v>
      </c>
      <c r="I15" s="16">
        <v>350259.77999999997</v>
      </c>
      <c r="J15" s="16">
        <v>354602.16000000003</v>
      </c>
      <c r="K15" s="16">
        <v>358944.52</v>
      </c>
      <c r="L15" s="16">
        <v>363286.89999999997</v>
      </c>
      <c r="M15" s="16">
        <v>367629.25999999995</v>
      </c>
      <c r="N15" s="16">
        <v>371971.64</v>
      </c>
      <c r="O15" s="16">
        <v>4481424.9099999992</v>
      </c>
      <c r="P15" s="34">
        <f t="shared" si="0"/>
        <v>344725</v>
      </c>
      <c r="Q15" s="35">
        <f>+P15</f>
        <v>344725</v>
      </c>
      <c r="R15" s="36"/>
      <c r="S15" s="37"/>
    </row>
    <row r="16" spans="1:19" x14ac:dyDescent="0.2">
      <c r="A16" s="6" t="s">
        <v>779</v>
      </c>
      <c r="B16" s="3">
        <v>109178.11</v>
      </c>
      <c r="C16" s="3">
        <v>112727.13</v>
      </c>
      <c r="D16" s="3">
        <v>116276.15</v>
      </c>
      <c r="E16" s="3">
        <v>119825.17</v>
      </c>
      <c r="F16" s="3">
        <v>123374.19</v>
      </c>
      <c r="G16" s="3">
        <v>126923.21</v>
      </c>
      <c r="H16" s="3">
        <v>130472.23</v>
      </c>
      <c r="I16" s="3">
        <v>134021.25</v>
      </c>
      <c r="J16" s="3">
        <v>137570.26999999999</v>
      </c>
      <c r="K16" s="3">
        <v>141119.29</v>
      </c>
      <c r="L16" s="3">
        <v>144668.31</v>
      </c>
      <c r="M16" s="3">
        <v>148217.32999999999</v>
      </c>
      <c r="N16" s="3">
        <v>151766.35</v>
      </c>
      <c r="O16" s="3">
        <v>1696138.9900000002</v>
      </c>
      <c r="P16" s="38"/>
      <c r="Q16" s="39"/>
      <c r="R16" s="36"/>
      <c r="S16" s="37"/>
    </row>
    <row r="17" spans="1:19" ht="13.5" thickBot="1" x14ac:dyDescent="0.25">
      <c r="A17" s="15" t="s">
        <v>802</v>
      </c>
      <c r="B17" s="16">
        <v>109178.11</v>
      </c>
      <c r="C17" s="16">
        <v>112727.13</v>
      </c>
      <c r="D17" s="16">
        <v>116276.15</v>
      </c>
      <c r="E17" s="16">
        <v>119825.17</v>
      </c>
      <c r="F17" s="16">
        <v>123374.19</v>
      </c>
      <c r="G17" s="16">
        <v>126923.21</v>
      </c>
      <c r="H17" s="16">
        <v>130472.23</v>
      </c>
      <c r="I17" s="16">
        <v>134021.25</v>
      </c>
      <c r="J17" s="16">
        <v>137570.26999999999</v>
      </c>
      <c r="K17" s="16">
        <v>141119.29</v>
      </c>
      <c r="L17" s="16">
        <v>144668.31</v>
      </c>
      <c r="M17" s="16">
        <v>148217.32999999999</v>
      </c>
      <c r="N17" s="16">
        <v>151766.35</v>
      </c>
      <c r="O17" s="16">
        <v>1696138.9900000002</v>
      </c>
      <c r="P17" s="40">
        <f t="shared" si="0"/>
        <v>130472</v>
      </c>
      <c r="Q17" s="41"/>
      <c r="R17" s="42"/>
      <c r="S17" s="43"/>
    </row>
    <row r="18" spans="1:19" s="10" customFormat="1" x14ac:dyDescent="0.2">
      <c r="A18" s="6" t="s">
        <v>780</v>
      </c>
      <c r="B18" s="3">
        <v>363991.47</v>
      </c>
      <c r="C18" s="3">
        <v>374382.50000000012</v>
      </c>
      <c r="D18" s="3">
        <v>384773.50000000006</v>
      </c>
      <c r="E18" s="3">
        <v>360909.99</v>
      </c>
      <c r="F18" s="3">
        <v>371615.07000000007</v>
      </c>
      <c r="G18" s="3">
        <v>369981.44000000006</v>
      </c>
      <c r="H18" s="3">
        <v>367032.34000000008</v>
      </c>
      <c r="I18" s="3">
        <v>377519.84999999992</v>
      </c>
      <c r="J18" s="3">
        <v>388007.35000000003</v>
      </c>
      <c r="K18" s="3">
        <v>398494.87</v>
      </c>
      <c r="L18" s="3">
        <v>408982.38</v>
      </c>
      <c r="M18" s="3">
        <v>419469.89999999997</v>
      </c>
      <c r="N18" s="3">
        <v>429957.38000000006</v>
      </c>
      <c r="O18" s="3">
        <v>5015118.040000001</v>
      </c>
      <c r="P18" s="3">
        <f>SUM(P11:P17)</f>
        <v>1221277</v>
      </c>
      <c r="Q18" s="3">
        <f>SUM(Q11:Q17)</f>
        <v>1221277</v>
      </c>
    </row>
    <row r="19" spans="1:19" x14ac:dyDescent="0.2">
      <c r="A19" s="13" t="s">
        <v>803</v>
      </c>
      <c r="B19" s="3">
        <v>363991.47</v>
      </c>
      <c r="C19" s="3">
        <v>374382.50000000012</v>
      </c>
      <c r="D19" s="3">
        <v>384773.50000000006</v>
      </c>
      <c r="E19" s="3">
        <v>360909.99</v>
      </c>
      <c r="F19" s="3">
        <v>371615.07000000007</v>
      </c>
      <c r="G19" s="3">
        <v>369981.44000000006</v>
      </c>
      <c r="H19" s="3">
        <v>367032.34000000008</v>
      </c>
      <c r="I19" s="3">
        <v>377519.84999999992</v>
      </c>
      <c r="J19" s="3">
        <v>388007.35000000003</v>
      </c>
      <c r="K19" s="3">
        <v>398494.87</v>
      </c>
      <c r="L19" s="3">
        <v>408982.38</v>
      </c>
      <c r="M19" s="3">
        <v>419469.89999999997</v>
      </c>
      <c r="N19" s="3">
        <v>429957.38000000006</v>
      </c>
      <c r="O19" s="3">
        <v>5015118.040000001</v>
      </c>
    </row>
    <row r="20" spans="1:19" x14ac:dyDescent="0.2">
      <c r="A20" s="6" t="s">
        <v>781</v>
      </c>
      <c r="B20" s="3">
        <v>1198726.8099999998</v>
      </c>
      <c r="C20" s="3">
        <v>1264562.9299999985</v>
      </c>
      <c r="D20" s="3">
        <v>1303031.1599999999</v>
      </c>
      <c r="E20" s="3">
        <v>1348422.4000000008</v>
      </c>
      <c r="F20" s="3">
        <v>1383397.1599999997</v>
      </c>
      <c r="G20" s="3">
        <v>1448396.9300000002</v>
      </c>
      <c r="H20" s="3">
        <v>1502735.3899999994</v>
      </c>
      <c r="I20" s="3">
        <v>1567480.9099999995</v>
      </c>
      <c r="J20" s="3">
        <v>1629974.97</v>
      </c>
      <c r="K20" s="3">
        <v>1694129.8699999996</v>
      </c>
      <c r="L20" s="3">
        <v>1759259.6599999995</v>
      </c>
      <c r="M20" s="3">
        <v>1819652.1299999997</v>
      </c>
      <c r="N20" s="3">
        <v>1884816.2699999996</v>
      </c>
      <c r="O20" s="3">
        <v>19804586.589999996</v>
      </c>
    </row>
    <row r="21" spans="1:19" x14ac:dyDescent="0.2">
      <c r="A21" s="13" t="s">
        <v>803</v>
      </c>
      <c r="B21" s="3">
        <v>1198726.8099999998</v>
      </c>
      <c r="C21" s="3">
        <v>1264562.9299999985</v>
      </c>
      <c r="D21" s="3">
        <v>1303031.1599999999</v>
      </c>
      <c r="E21" s="3">
        <v>1348422.4000000008</v>
      </c>
      <c r="F21" s="3">
        <v>1383397.1599999997</v>
      </c>
      <c r="G21" s="3">
        <v>1448396.9300000002</v>
      </c>
      <c r="H21" s="3">
        <v>1502735.3899999994</v>
      </c>
      <c r="I21" s="3">
        <v>1567480.9099999995</v>
      </c>
      <c r="J21" s="3">
        <v>1629974.97</v>
      </c>
      <c r="K21" s="3">
        <v>1694129.8699999996</v>
      </c>
      <c r="L21" s="3">
        <v>1759259.6599999995</v>
      </c>
      <c r="M21" s="3">
        <v>1819652.1299999997</v>
      </c>
      <c r="N21" s="3">
        <v>1884816.2699999996</v>
      </c>
      <c r="O21" s="3">
        <v>19804586.589999996</v>
      </c>
    </row>
    <row r="22" spans="1:19" x14ac:dyDescent="0.2">
      <c r="A22" s="6" t="s">
        <v>782</v>
      </c>
      <c r="B22" s="3">
        <v>311762.18999999994</v>
      </c>
      <c r="C22" s="3">
        <v>318574.70000000007</v>
      </c>
      <c r="D22" s="3">
        <v>265162.27999999997</v>
      </c>
      <c r="E22" s="3">
        <v>264661.89</v>
      </c>
      <c r="F22" s="3">
        <v>251436.98000000004</v>
      </c>
      <c r="G22" s="3">
        <v>256906.24999999997</v>
      </c>
      <c r="H22" s="3">
        <v>258429.03</v>
      </c>
      <c r="I22" s="3">
        <v>265334.85000000003</v>
      </c>
      <c r="J22" s="3">
        <v>272596.31</v>
      </c>
      <c r="K22" s="3">
        <v>206448.59999999995</v>
      </c>
      <c r="L22" s="3">
        <v>217038.00999999998</v>
      </c>
      <c r="M22" s="3">
        <v>218492.61</v>
      </c>
      <c r="N22" s="3">
        <v>231490.42000000004</v>
      </c>
      <c r="O22" s="3">
        <v>3338334.1199999996</v>
      </c>
    </row>
    <row r="23" spans="1:19" x14ac:dyDescent="0.2">
      <c r="A23" s="13" t="s">
        <v>803</v>
      </c>
      <c r="B23" s="3">
        <v>311762.18999999994</v>
      </c>
      <c r="C23" s="3">
        <v>318574.70000000007</v>
      </c>
      <c r="D23" s="3">
        <v>265162.27999999997</v>
      </c>
      <c r="E23" s="3">
        <v>264661.89</v>
      </c>
      <c r="F23" s="3">
        <v>251436.98000000004</v>
      </c>
      <c r="G23" s="3">
        <v>256906.24999999997</v>
      </c>
      <c r="H23" s="3">
        <v>258429.03</v>
      </c>
      <c r="I23" s="3">
        <v>265334.85000000003</v>
      </c>
      <c r="J23" s="3">
        <v>272596.31</v>
      </c>
      <c r="K23" s="3">
        <v>206448.59999999995</v>
      </c>
      <c r="L23" s="3">
        <v>217038.00999999998</v>
      </c>
      <c r="M23" s="3">
        <v>218492.61</v>
      </c>
      <c r="N23" s="3">
        <v>231490.42000000004</v>
      </c>
      <c r="O23" s="3">
        <v>3338334.1199999996</v>
      </c>
    </row>
    <row r="24" spans="1:19" x14ac:dyDescent="0.2">
      <c r="A24" s="6" t="s">
        <v>783</v>
      </c>
      <c r="B24" s="3">
        <v>62150.06</v>
      </c>
      <c r="C24" s="3">
        <v>63746.04</v>
      </c>
      <c r="D24" s="3">
        <v>65342.02</v>
      </c>
      <c r="E24" s="3">
        <v>66938</v>
      </c>
      <c r="F24" s="3">
        <v>68533.98</v>
      </c>
      <c r="G24" s="3">
        <v>70129.960000000006</v>
      </c>
      <c r="H24" s="3">
        <v>71725.94</v>
      </c>
      <c r="I24" s="3">
        <v>73321.919999999998</v>
      </c>
      <c r="J24" s="3">
        <v>74917.899999999994</v>
      </c>
      <c r="K24" s="3">
        <v>76513.88</v>
      </c>
      <c r="L24" s="3">
        <v>78109.86</v>
      </c>
      <c r="M24" s="3">
        <v>79705.84</v>
      </c>
      <c r="N24" s="3">
        <v>81301.820000000007</v>
      </c>
      <c r="O24" s="3">
        <v>932437.22</v>
      </c>
    </row>
    <row r="25" spans="1:19" x14ac:dyDescent="0.2">
      <c r="A25" s="13" t="s">
        <v>803</v>
      </c>
      <c r="B25" s="3">
        <v>62150.06</v>
      </c>
      <c r="C25" s="3">
        <v>63746.04</v>
      </c>
      <c r="D25" s="3">
        <v>65342.02</v>
      </c>
      <c r="E25" s="3">
        <v>66938</v>
      </c>
      <c r="F25" s="3">
        <v>68533.98</v>
      </c>
      <c r="G25" s="3">
        <v>70129.960000000006</v>
      </c>
      <c r="H25" s="3">
        <v>71725.94</v>
      </c>
      <c r="I25" s="3">
        <v>73321.919999999998</v>
      </c>
      <c r="J25" s="3">
        <v>74917.899999999994</v>
      </c>
      <c r="K25" s="3">
        <v>76513.88</v>
      </c>
      <c r="L25" s="3">
        <v>78109.86</v>
      </c>
      <c r="M25" s="3">
        <v>79705.84</v>
      </c>
      <c r="N25" s="3">
        <v>81301.820000000007</v>
      </c>
      <c r="O25" s="3">
        <v>932437.22</v>
      </c>
    </row>
    <row r="26" spans="1:19" x14ac:dyDescent="0.2">
      <c r="A26" s="6" t="s">
        <v>784</v>
      </c>
      <c r="B26" s="3">
        <v>467973.24999999994</v>
      </c>
      <c r="C26" s="3">
        <v>515339.49999999994</v>
      </c>
      <c r="D26" s="3">
        <v>563464.06999999995</v>
      </c>
      <c r="E26" s="3">
        <v>612287.91000000027</v>
      </c>
      <c r="F26" s="3">
        <v>659222.98</v>
      </c>
      <c r="G26" s="3">
        <v>713294.13</v>
      </c>
      <c r="H26" s="3">
        <v>769091.71999999986</v>
      </c>
      <c r="I26" s="3">
        <v>827185.26000000024</v>
      </c>
      <c r="J26" s="3">
        <v>887533.42</v>
      </c>
      <c r="K26" s="3">
        <v>898131.30999999982</v>
      </c>
      <c r="L26" s="3">
        <v>955400.69999999972</v>
      </c>
      <c r="M26" s="3">
        <v>962574.65000000014</v>
      </c>
      <c r="N26" s="3">
        <v>989717.41</v>
      </c>
      <c r="O26" s="3">
        <v>9821216.3100000005</v>
      </c>
    </row>
    <row r="27" spans="1:19" x14ac:dyDescent="0.2">
      <c r="A27" s="13" t="s">
        <v>803</v>
      </c>
      <c r="B27" s="3">
        <v>467973.24999999994</v>
      </c>
      <c r="C27" s="3">
        <v>515339.49999999994</v>
      </c>
      <c r="D27" s="3">
        <v>563464.06999999995</v>
      </c>
      <c r="E27" s="3">
        <v>612287.91000000027</v>
      </c>
      <c r="F27" s="3">
        <v>659222.98</v>
      </c>
      <c r="G27" s="3">
        <v>713294.13</v>
      </c>
      <c r="H27" s="3">
        <v>769091.71999999986</v>
      </c>
      <c r="I27" s="3">
        <v>827185.26000000024</v>
      </c>
      <c r="J27" s="3">
        <v>887533.42</v>
      </c>
      <c r="K27" s="3">
        <v>898131.30999999982</v>
      </c>
      <c r="L27" s="3">
        <v>955400.69999999972</v>
      </c>
      <c r="M27" s="3">
        <v>962574.65000000014</v>
      </c>
      <c r="N27" s="3">
        <v>989717.41</v>
      </c>
      <c r="O27" s="3">
        <v>9821216.3100000005</v>
      </c>
    </row>
    <row r="28" spans="1:19" x14ac:dyDescent="0.2">
      <c r="A28" s="6" t="s">
        <v>785</v>
      </c>
      <c r="B28" s="3">
        <v>475428.39</v>
      </c>
      <c r="C28" s="3">
        <v>490496.15999999986</v>
      </c>
      <c r="D28" s="3">
        <v>505563.94</v>
      </c>
      <c r="E28" s="3">
        <v>520631.73000000004</v>
      </c>
      <c r="F28" s="3">
        <v>535699.52999999991</v>
      </c>
      <c r="G28" s="3">
        <v>550767.30999999982</v>
      </c>
      <c r="H28" s="3">
        <v>565835.12000000011</v>
      </c>
      <c r="I28" s="3">
        <v>580902.89</v>
      </c>
      <c r="J28" s="3">
        <v>595970.66</v>
      </c>
      <c r="K28" s="3">
        <v>611038.43000000005</v>
      </c>
      <c r="L28" s="3">
        <v>626106.22000000009</v>
      </c>
      <c r="M28" s="3">
        <v>641174.01</v>
      </c>
      <c r="N28" s="3">
        <v>656241.77999999991</v>
      </c>
      <c r="O28" s="3">
        <v>7355856.169999999</v>
      </c>
    </row>
    <row r="29" spans="1:19" x14ac:dyDescent="0.2">
      <c r="A29" s="13" t="s">
        <v>803</v>
      </c>
      <c r="B29" s="3">
        <v>475428.39</v>
      </c>
      <c r="C29" s="3">
        <v>490496.15999999986</v>
      </c>
      <c r="D29" s="3">
        <v>505563.94</v>
      </c>
      <c r="E29" s="3">
        <v>520631.73000000004</v>
      </c>
      <c r="F29" s="3">
        <v>535699.52999999991</v>
      </c>
      <c r="G29" s="3">
        <v>550767.30999999982</v>
      </c>
      <c r="H29" s="3">
        <v>565835.12000000011</v>
      </c>
      <c r="I29" s="3">
        <v>580902.89</v>
      </c>
      <c r="J29" s="3">
        <v>595970.66</v>
      </c>
      <c r="K29" s="3">
        <v>611038.43000000005</v>
      </c>
      <c r="L29" s="3">
        <v>626106.22000000009</v>
      </c>
      <c r="M29" s="3">
        <v>641174.01</v>
      </c>
      <c r="N29" s="3">
        <v>656241.77999999991</v>
      </c>
      <c r="O29" s="3">
        <v>7355856.169999999</v>
      </c>
    </row>
    <row r="30" spans="1:19" x14ac:dyDescent="0.2">
      <c r="A30" s="6" t="s">
        <v>786</v>
      </c>
      <c r="B30" s="3">
        <v>184137.96000000002</v>
      </c>
      <c r="C30" s="3">
        <v>189285.59</v>
      </c>
      <c r="D30" s="3">
        <v>194433.19</v>
      </c>
      <c r="E30" s="3">
        <v>170862.07</v>
      </c>
      <c r="F30" s="3">
        <v>175218.48</v>
      </c>
      <c r="G30" s="3">
        <v>179775.31</v>
      </c>
      <c r="H30" s="3">
        <v>184332.15</v>
      </c>
      <c r="I30" s="3">
        <v>188888.98999999996</v>
      </c>
      <c r="J30" s="3">
        <v>193445.81000000003</v>
      </c>
      <c r="K30" s="3">
        <v>198002.67</v>
      </c>
      <c r="L30" s="3">
        <v>202559.49</v>
      </c>
      <c r="M30" s="3">
        <v>207116.35</v>
      </c>
      <c r="N30" s="3">
        <v>211673.18000000002</v>
      </c>
      <c r="O30" s="3">
        <v>2479731.2400000002</v>
      </c>
    </row>
    <row r="31" spans="1:19" x14ac:dyDescent="0.2">
      <c r="A31" s="13" t="s">
        <v>803</v>
      </c>
      <c r="B31" s="3">
        <v>184137.96000000002</v>
      </c>
      <c r="C31" s="3">
        <v>189285.59</v>
      </c>
      <c r="D31" s="3">
        <v>194433.19</v>
      </c>
      <c r="E31" s="3">
        <v>170862.07</v>
      </c>
      <c r="F31" s="3">
        <v>175218.48</v>
      </c>
      <c r="G31" s="3">
        <v>179775.31</v>
      </c>
      <c r="H31" s="3">
        <v>184332.15</v>
      </c>
      <c r="I31" s="3">
        <v>188888.98999999996</v>
      </c>
      <c r="J31" s="3">
        <v>193445.81000000003</v>
      </c>
      <c r="K31" s="3">
        <v>198002.67</v>
      </c>
      <c r="L31" s="3">
        <v>202559.49</v>
      </c>
      <c r="M31" s="3">
        <v>207116.35</v>
      </c>
      <c r="N31" s="3">
        <v>211673.18000000002</v>
      </c>
      <c r="O31" s="3">
        <v>2479731.2400000002</v>
      </c>
    </row>
    <row r="32" spans="1:19" x14ac:dyDescent="0.2">
      <c r="A32" s="12" t="s">
        <v>589</v>
      </c>
      <c r="B32" s="11">
        <v>3562507.3400000003</v>
      </c>
      <c r="C32" s="11">
        <v>3585287.45</v>
      </c>
      <c r="D32" s="11">
        <v>3608067.56</v>
      </c>
      <c r="E32" s="11">
        <v>3631740.8200000003</v>
      </c>
      <c r="F32" s="11">
        <v>3656309.3200000008</v>
      </c>
      <c r="G32" s="11">
        <v>3680877.7800000003</v>
      </c>
      <c r="H32" s="11">
        <v>3706344.0000000005</v>
      </c>
      <c r="I32" s="11">
        <v>3665922.3500000006</v>
      </c>
      <c r="J32" s="11">
        <v>3689328.4600000004</v>
      </c>
      <c r="K32" s="11">
        <v>3713742.96</v>
      </c>
      <c r="L32" s="11">
        <v>3696352.0400000005</v>
      </c>
      <c r="M32" s="11">
        <v>3720086.6</v>
      </c>
      <c r="N32" s="11">
        <v>3669653.3699999996</v>
      </c>
      <c r="O32" s="11">
        <v>47586220.049999997</v>
      </c>
    </row>
    <row r="33" spans="1:17" x14ac:dyDescent="0.2">
      <c r="A33" s="6" t="s">
        <v>787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</row>
    <row r="34" spans="1:17" x14ac:dyDescent="0.2">
      <c r="A34" s="13" t="s">
        <v>803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</row>
    <row r="35" spans="1:17" x14ac:dyDescent="0.2">
      <c r="A35" s="6" t="s">
        <v>778</v>
      </c>
      <c r="B35" s="3">
        <v>2848803.92</v>
      </c>
      <c r="C35" s="3">
        <v>2854429.6300000004</v>
      </c>
      <c r="D35" s="3">
        <v>2860055.3600000003</v>
      </c>
      <c r="E35" s="3">
        <v>2865681.0900000003</v>
      </c>
      <c r="F35" s="3">
        <v>2871306.8200000008</v>
      </c>
      <c r="G35" s="3">
        <v>2876932.5300000003</v>
      </c>
      <c r="H35" s="3">
        <v>2882558.2700000005</v>
      </c>
      <c r="I35" s="3">
        <v>2888183.99</v>
      </c>
      <c r="J35" s="3">
        <v>2893722.8800000004</v>
      </c>
      <c r="K35" s="3">
        <v>2899261.7600000002</v>
      </c>
      <c r="L35" s="3">
        <v>2904800.6300000004</v>
      </c>
      <c r="M35" s="3">
        <v>2910339.5100000002</v>
      </c>
      <c r="N35" s="3">
        <v>2915878.3899999997</v>
      </c>
      <c r="O35" s="3">
        <v>37471954.780000001</v>
      </c>
    </row>
    <row r="36" spans="1:17" x14ac:dyDescent="0.2">
      <c r="A36" s="13" t="s">
        <v>803</v>
      </c>
      <c r="B36" s="3">
        <v>2848803.92</v>
      </c>
      <c r="C36" s="3">
        <v>2854429.6300000004</v>
      </c>
      <c r="D36" s="3">
        <v>2860055.3600000003</v>
      </c>
      <c r="E36" s="3">
        <v>2865681.0900000003</v>
      </c>
      <c r="F36" s="3">
        <v>2871306.8200000008</v>
      </c>
      <c r="G36" s="3">
        <v>2876932.5300000003</v>
      </c>
      <c r="H36" s="3">
        <v>2882558.2700000005</v>
      </c>
      <c r="I36" s="3">
        <v>2888183.99</v>
      </c>
      <c r="J36" s="3">
        <v>2893722.8800000004</v>
      </c>
      <c r="K36" s="3">
        <v>2899261.7600000002</v>
      </c>
      <c r="L36" s="3">
        <v>2904800.6300000004</v>
      </c>
      <c r="M36" s="3">
        <v>2910339.5100000002</v>
      </c>
      <c r="N36" s="3">
        <v>2915878.3899999997</v>
      </c>
      <c r="O36" s="3">
        <v>37471954.780000001</v>
      </c>
    </row>
    <row r="37" spans="1:17" x14ac:dyDescent="0.2">
      <c r="A37" s="6" t="s">
        <v>780</v>
      </c>
      <c r="B37" s="3">
        <v>5057.0599999999995</v>
      </c>
      <c r="C37" s="3">
        <v>5106.5400000000009</v>
      </c>
      <c r="D37" s="3">
        <v>5156.0200000000004</v>
      </c>
      <c r="E37" s="3">
        <v>5205.5</v>
      </c>
      <c r="F37" s="3">
        <v>5254.98</v>
      </c>
      <c r="G37" s="3">
        <v>5304.46</v>
      </c>
      <c r="H37" s="3">
        <v>5353.94</v>
      </c>
      <c r="I37" s="3">
        <v>5403.42</v>
      </c>
      <c r="J37" s="3">
        <v>5452.9000000000005</v>
      </c>
      <c r="K37" s="3">
        <v>5502.38</v>
      </c>
      <c r="L37" s="3">
        <v>5551.86</v>
      </c>
      <c r="M37" s="3">
        <v>5601.34</v>
      </c>
      <c r="N37" s="3">
        <v>5650.81</v>
      </c>
      <c r="O37" s="3">
        <v>69601.209999999992</v>
      </c>
    </row>
    <row r="38" spans="1:17" x14ac:dyDescent="0.2">
      <c r="A38" s="13" t="s">
        <v>803</v>
      </c>
      <c r="B38" s="3">
        <v>5057.0599999999995</v>
      </c>
      <c r="C38" s="3">
        <v>5106.5400000000009</v>
      </c>
      <c r="D38" s="3">
        <v>5156.0200000000004</v>
      </c>
      <c r="E38" s="3">
        <v>5205.5</v>
      </c>
      <c r="F38" s="3">
        <v>5254.98</v>
      </c>
      <c r="G38" s="3">
        <v>5304.46</v>
      </c>
      <c r="H38" s="3">
        <v>5353.94</v>
      </c>
      <c r="I38" s="3">
        <v>5403.42</v>
      </c>
      <c r="J38" s="3">
        <v>5452.9000000000005</v>
      </c>
      <c r="K38" s="3">
        <v>5502.38</v>
      </c>
      <c r="L38" s="3">
        <v>5551.86</v>
      </c>
      <c r="M38" s="3">
        <v>5601.34</v>
      </c>
      <c r="N38" s="3">
        <v>5650.81</v>
      </c>
      <c r="O38" s="3">
        <v>69601.209999999992</v>
      </c>
    </row>
    <row r="39" spans="1:17" x14ac:dyDescent="0.2">
      <c r="A39" s="6" t="s">
        <v>788</v>
      </c>
      <c r="B39" s="3">
        <v>510315.41000000009</v>
      </c>
      <c r="C39" s="3">
        <v>521737.03</v>
      </c>
      <c r="D39" s="3">
        <v>533158.64999999991</v>
      </c>
      <c r="E39" s="3">
        <v>545473.39999999991</v>
      </c>
      <c r="F39" s="3">
        <v>558683.41</v>
      </c>
      <c r="G39" s="3">
        <v>571893.39000000013</v>
      </c>
      <c r="H39" s="3">
        <v>586001.10000000009</v>
      </c>
      <c r="I39" s="3">
        <v>534220.97000000009</v>
      </c>
      <c r="J39" s="3">
        <v>546355.40999999992</v>
      </c>
      <c r="K39" s="3">
        <v>559498.2699999999</v>
      </c>
      <c r="L39" s="3">
        <v>530835.69999999995</v>
      </c>
      <c r="M39" s="3">
        <v>543298.62999999989</v>
      </c>
      <c r="N39" s="3">
        <v>481593.74999999994</v>
      </c>
      <c r="O39" s="3">
        <v>7023065.1200000001</v>
      </c>
    </row>
    <row r="40" spans="1:17" x14ac:dyDescent="0.2">
      <c r="A40" s="13" t="s">
        <v>803</v>
      </c>
      <c r="B40" s="3">
        <v>510315.41000000009</v>
      </c>
      <c r="C40" s="3">
        <v>521737.03</v>
      </c>
      <c r="D40" s="3">
        <v>533158.64999999991</v>
      </c>
      <c r="E40" s="3">
        <v>545473.39999999991</v>
      </c>
      <c r="F40" s="3">
        <v>558683.41</v>
      </c>
      <c r="G40" s="3">
        <v>571893.39000000013</v>
      </c>
      <c r="H40" s="3">
        <v>586001.10000000009</v>
      </c>
      <c r="I40" s="3">
        <v>534220.97000000009</v>
      </c>
      <c r="J40" s="3">
        <v>546355.40999999992</v>
      </c>
      <c r="K40" s="3">
        <v>559498.2699999999</v>
      </c>
      <c r="L40" s="3">
        <v>530835.69999999995</v>
      </c>
      <c r="M40" s="3">
        <v>543298.62999999989</v>
      </c>
      <c r="N40" s="3">
        <v>481593.74999999994</v>
      </c>
      <c r="O40" s="3">
        <v>7023065.1200000001</v>
      </c>
    </row>
    <row r="41" spans="1:17" x14ac:dyDescent="0.2">
      <c r="A41" s="6" t="s">
        <v>786</v>
      </c>
      <c r="B41" s="3">
        <v>198330.95</v>
      </c>
      <c r="C41" s="3">
        <v>204014.25</v>
      </c>
      <c r="D41" s="3">
        <v>209697.52999999997</v>
      </c>
      <c r="E41" s="3">
        <v>215380.83</v>
      </c>
      <c r="F41" s="3">
        <v>221064.11</v>
      </c>
      <c r="G41" s="3">
        <v>226747.4</v>
      </c>
      <c r="H41" s="3">
        <v>232430.69</v>
      </c>
      <c r="I41" s="3">
        <v>238113.97</v>
      </c>
      <c r="J41" s="3">
        <v>243797.27000000002</v>
      </c>
      <c r="K41" s="3">
        <v>249480.55</v>
      </c>
      <c r="L41" s="3">
        <v>255163.84999999998</v>
      </c>
      <c r="M41" s="3">
        <v>260847.12000000002</v>
      </c>
      <c r="N41" s="3">
        <v>266530.42</v>
      </c>
      <c r="O41" s="3">
        <v>3021598.94</v>
      </c>
    </row>
    <row r="42" spans="1:17" x14ac:dyDescent="0.2">
      <c r="A42" s="13" t="s">
        <v>803</v>
      </c>
      <c r="B42" s="3">
        <v>198330.95</v>
      </c>
      <c r="C42" s="3">
        <v>204014.25</v>
      </c>
      <c r="D42" s="3">
        <v>209697.52999999997</v>
      </c>
      <c r="E42" s="3">
        <v>215380.83</v>
      </c>
      <c r="F42" s="3">
        <v>221064.11</v>
      </c>
      <c r="G42" s="3">
        <v>226747.4</v>
      </c>
      <c r="H42" s="3">
        <v>232430.69</v>
      </c>
      <c r="I42" s="3">
        <v>238113.97</v>
      </c>
      <c r="J42" s="3">
        <v>243797.27000000002</v>
      </c>
      <c r="K42" s="3">
        <v>249480.55</v>
      </c>
      <c r="L42" s="3">
        <v>255163.84999999998</v>
      </c>
      <c r="M42" s="3">
        <v>260847.12000000002</v>
      </c>
      <c r="N42" s="3">
        <v>266530.42</v>
      </c>
      <c r="O42" s="3">
        <v>3021598.94</v>
      </c>
    </row>
    <row r="43" spans="1:17" x14ac:dyDescent="0.2">
      <c r="A43" s="5" t="s">
        <v>757</v>
      </c>
      <c r="B43" s="3">
        <v>7826630.4199999999</v>
      </c>
      <c r="C43" s="3">
        <v>8027935.6499999985</v>
      </c>
      <c r="D43" s="3">
        <v>7991813.0899999989</v>
      </c>
      <c r="E43" s="3">
        <v>8104148.6800000016</v>
      </c>
      <c r="F43" s="3">
        <v>8254845.8900000015</v>
      </c>
      <c r="G43" s="3">
        <v>8449259.9700000007</v>
      </c>
      <c r="H43" s="3">
        <v>8630375.0800000001</v>
      </c>
      <c r="I43" s="3">
        <v>8777124.9100000001</v>
      </c>
      <c r="J43" s="3">
        <v>8987507.6500000004</v>
      </c>
      <c r="K43" s="3">
        <v>9077400.2400000002</v>
      </c>
      <c r="L43" s="3">
        <v>9249870.8899999969</v>
      </c>
      <c r="M43" s="3">
        <v>9399499.4799999986</v>
      </c>
      <c r="N43" s="3">
        <v>9511243.9100000001</v>
      </c>
      <c r="O43" s="3">
        <v>112287655.86</v>
      </c>
    </row>
    <row r="44" spans="1:17" x14ac:dyDescent="0.2">
      <c r="C44" s="3"/>
      <c r="D44" s="3"/>
    </row>
    <row r="45" spans="1:17" ht="13.5" thickBot="1" x14ac:dyDescent="0.25">
      <c r="A45" s="20" t="s">
        <v>778</v>
      </c>
      <c r="B45" s="22">
        <v>44561</v>
      </c>
      <c r="C45" s="23">
        <v>44562</v>
      </c>
      <c r="D45" s="23">
        <v>44593</v>
      </c>
      <c r="E45" s="23">
        <v>44621</v>
      </c>
      <c r="F45" s="23">
        <v>44652</v>
      </c>
      <c r="G45" s="23">
        <v>44682</v>
      </c>
      <c r="H45" s="23">
        <v>44713</v>
      </c>
      <c r="I45" s="23">
        <v>44743</v>
      </c>
      <c r="J45" s="23">
        <v>44774</v>
      </c>
      <c r="K45" s="23">
        <v>44805</v>
      </c>
      <c r="L45" s="23">
        <v>44835</v>
      </c>
      <c r="M45" s="23">
        <v>44866</v>
      </c>
      <c r="N45" s="23">
        <v>44896</v>
      </c>
    </row>
    <row r="46" spans="1:17" x14ac:dyDescent="0.2">
      <c r="A46" s="15" t="s">
        <v>798</v>
      </c>
      <c r="B46" s="3">
        <f>N11</f>
        <v>112809.16</v>
      </c>
      <c r="C46" s="3">
        <f>+B46+$C$65</f>
        <v>115284.26000000001</v>
      </c>
      <c r="D46" s="3">
        <f>'13 Month Plant'!N11</f>
        <v>116122.98000000001</v>
      </c>
      <c r="E46" s="3">
        <f>+D46</f>
        <v>116122.98000000001</v>
      </c>
      <c r="F46" s="3">
        <f t="shared" ref="F46:N46" si="1">+E46</f>
        <v>116122.98000000001</v>
      </c>
      <c r="G46" s="3">
        <f t="shared" si="1"/>
        <v>116122.98000000001</v>
      </c>
      <c r="H46" s="3">
        <f t="shared" si="1"/>
        <v>116122.98000000001</v>
      </c>
      <c r="I46" s="3">
        <f t="shared" si="1"/>
        <v>116122.98000000001</v>
      </c>
      <c r="J46" s="3">
        <f t="shared" si="1"/>
        <v>116122.98000000001</v>
      </c>
      <c r="K46" s="3">
        <f t="shared" si="1"/>
        <v>116122.98000000001</v>
      </c>
      <c r="L46" s="3">
        <f t="shared" si="1"/>
        <v>116122.98000000001</v>
      </c>
      <c r="M46" s="3">
        <f t="shared" si="1"/>
        <v>116122.98000000001</v>
      </c>
      <c r="N46" s="3">
        <f t="shared" si="1"/>
        <v>116122.98000000001</v>
      </c>
      <c r="O46" s="3">
        <f>+AVERAGE(B46:N46)</f>
        <v>115803.55384615384</v>
      </c>
      <c r="P46" s="24">
        <f>+O46</f>
        <v>115803.55384615384</v>
      </c>
      <c r="Q46" s="25" t="s">
        <v>808</v>
      </c>
    </row>
    <row r="47" spans="1:17" x14ac:dyDescent="0.2">
      <c r="A47" s="15" t="s">
        <v>800</v>
      </c>
      <c r="B47" s="3">
        <f t="shared" ref="B47:B50" si="2">N12</f>
        <v>431830.55999999994</v>
      </c>
      <c r="C47" s="3">
        <f>+B47+$C$66</f>
        <v>440940.54999999993</v>
      </c>
      <c r="D47" s="3">
        <f>+C47+$C$66</f>
        <v>450050.53999999992</v>
      </c>
      <c r="E47" s="3">
        <f t="shared" ref="E47:N47" si="3">+D47+$C$66</f>
        <v>459160.52999999991</v>
      </c>
      <c r="F47" s="3">
        <f t="shared" si="3"/>
        <v>468270.5199999999</v>
      </c>
      <c r="G47" s="3">
        <f t="shared" si="3"/>
        <v>477380.50999999989</v>
      </c>
      <c r="H47" s="3">
        <f t="shared" si="3"/>
        <v>486490.49999999988</v>
      </c>
      <c r="I47" s="3">
        <f t="shared" si="3"/>
        <v>495600.48999999987</v>
      </c>
      <c r="J47" s="3">
        <f t="shared" si="3"/>
        <v>504710.47999999986</v>
      </c>
      <c r="K47" s="3">
        <f t="shared" si="3"/>
        <v>513820.46999999986</v>
      </c>
      <c r="L47" s="3">
        <f t="shared" si="3"/>
        <v>522930.45999999985</v>
      </c>
      <c r="M47" s="3">
        <f t="shared" si="3"/>
        <v>532040.44999999984</v>
      </c>
      <c r="N47" s="3">
        <f t="shared" si="3"/>
        <v>541150.43999999983</v>
      </c>
      <c r="O47" s="3">
        <f t="shared" ref="O47:O60" si="4">+AVERAGE(B47:N47)</f>
        <v>486490.49999999988</v>
      </c>
      <c r="P47" s="26">
        <f>+O47</f>
        <v>486490.49999999988</v>
      </c>
      <c r="Q47" s="27"/>
    </row>
    <row r="48" spans="1:17" x14ac:dyDescent="0.2">
      <c r="A48" s="15" t="s">
        <v>801</v>
      </c>
      <c r="B48" s="3">
        <f t="shared" si="2"/>
        <v>251093.05</v>
      </c>
      <c r="C48" s="3">
        <f>+B48+$C$67</f>
        <v>256042.93</v>
      </c>
      <c r="D48" s="3">
        <f>+C48+$C$67</f>
        <v>260992.81</v>
      </c>
      <c r="E48" s="3">
        <f t="shared" ref="E48:N48" si="5">+D48+$C$67</f>
        <v>265942.69</v>
      </c>
      <c r="F48" s="3">
        <f t="shared" si="5"/>
        <v>270892.57</v>
      </c>
      <c r="G48" s="3">
        <f t="shared" si="5"/>
        <v>275842.45</v>
      </c>
      <c r="H48" s="3">
        <f t="shared" si="5"/>
        <v>280792.33</v>
      </c>
      <c r="I48" s="3">
        <f t="shared" si="5"/>
        <v>285742.21000000002</v>
      </c>
      <c r="J48" s="3">
        <f t="shared" si="5"/>
        <v>290692.09000000003</v>
      </c>
      <c r="K48" s="3">
        <f t="shared" si="5"/>
        <v>295641.97000000003</v>
      </c>
      <c r="L48" s="3">
        <f t="shared" si="5"/>
        <v>300591.85000000003</v>
      </c>
      <c r="M48" s="3">
        <f t="shared" si="5"/>
        <v>305541.73000000004</v>
      </c>
      <c r="N48" s="3">
        <f t="shared" si="5"/>
        <v>310491.61000000004</v>
      </c>
      <c r="O48" s="3">
        <f t="shared" si="4"/>
        <v>280792.33</v>
      </c>
      <c r="P48" s="26">
        <f>+O48</f>
        <v>280792.33</v>
      </c>
      <c r="Q48" s="27"/>
    </row>
    <row r="49" spans="1:17" x14ac:dyDescent="0.2">
      <c r="A49" s="15" t="s">
        <v>802</v>
      </c>
      <c r="B49" s="3">
        <f t="shared" si="2"/>
        <v>30955.230000000003</v>
      </c>
      <c r="C49" s="3">
        <f>+B49+$C$68</f>
        <v>31693.750000000004</v>
      </c>
      <c r="D49" s="3">
        <f>+C49+$C$68</f>
        <v>32432.270000000004</v>
      </c>
      <c r="E49" s="3">
        <f t="shared" ref="E49:N49" si="6">+D49+$C$68</f>
        <v>33170.79</v>
      </c>
      <c r="F49" s="3">
        <f t="shared" si="6"/>
        <v>33909.31</v>
      </c>
      <c r="G49" s="3">
        <f t="shared" si="6"/>
        <v>34647.829999999994</v>
      </c>
      <c r="H49" s="3">
        <f t="shared" si="6"/>
        <v>35386.349999999991</v>
      </c>
      <c r="I49" s="3">
        <f t="shared" si="6"/>
        <v>36124.869999999988</v>
      </c>
      <c r="J49" s="3">
        <f t="shared" si="6"/>
        <v>36863.389999999985</v>
      </c>
      <c r="K49" s="3">
        <f t="shared" si="6"/>
        <v>37601.909999999982</v>
      </c>
      <c r="L49" s="3">
        <f t="shared" si="6"/>
        <v>38340.429999999978</v>
      </c>
      <c r="M49" s="3">
        <f t="shared" si="6"/>
        <v>39078.949999999975</v>
      </c>
      <c r="N49" s="3">
        <f t="shared" si="6"/>
        <v>39817.469999999972</v>
      </c>
      <c r="O49" s="3">
        <f t="shared" si="4"/>
        <v>35386.349999999984</v>
      </c>
      <c r="P49" s="26">
        <f>+O49</f>
        <v>35386.349999999984</v>
      </c>
      <c r="Q49" s="27" t="s">
        <v>802</v>
      </c>
    </row>
    <row r="50" spans="1:17" ht="13.5" thickBot="1" x14ac:dyDescent="0.25">
      <c r="A50" s="15" t="s">
        <v>799</v>
      </c>
      <c r="B50" s="3">
        <f t="shared" si="2"/>
        <v>371971.64</v>
      </c>
      <c r="C50" s="3">
        <f>+B50+$C$69</f>
        <v>376314.02</v>
      </c>
      <c r="D50" s="3">
        <f>+C50+$C$69</f>
        <v>380656.4</v>
      </c>
      <c r="E50" s="3">
        <f t="shared" ref="E50:N50" si="7">+D50+$C$69</f>
        <v>384998.78</v>
      </c>
      <c r="F50" s="3">
        <f t="shared" si="7"/>
        <v>389341.16000000003</v>
      </c>
      <c r="G50" s="3">
        <f t="shared" si="7"/>
        <v>393683.54000000004</v>
      </c>
      <c r="H50" s="3">
        <f t="shared" si="7"/>
        <v>398025.92000000004</v>
      </c>
      <c r="I50" s="3">
        <f t="shared" si="7"/>
        <v>402368.30000000005</v>
      </c>
      <c r="J50" s="3">
        <f t="shared" si="7"/>
        <v>406710.68000000005</v>
      </c>
      <c r="K50" s="3">
        <f t="shared" si="7"/>
        <v>411053.06000000006</v>
      </c>
      <c r="L50" s="3">
        <f t="shared" si="7"/>
        <v>415395.44000000006</v>
      </c>
      <c r="M50" s="3">
        <f t="shared" si="7"/>
        <v>419737.82000000007</v>
      </c>
      <c r="N50" s="3">
        <f t="shared" si="7"/>
        <v>424080.20000000007</v>
      </c>
      <c r="O50" s="3">
        <f t="shared" si="4"/>
        <v>398025.92000000004</v>
      </c>
      <c r="P50" s="28">
        <f>+O50</f>
        <v>398025.92000000004</v>
      </c>
      <c r="Q50" s="29"/>
    </row>
    <row r="51" spans="1:17" x14ac:dyDescent="0.2">
      <c r="A51" s="20"/>
      <c r="B51" s="3">
        <f>SUM(B46:B50)</f>
        <v>1198659.6400000001</v>
      </c>
      <c r="C51" s="3">
        <f>SUM(C46:C50)</f>
        <v>1220275.51</v>
      </c>
      <c r="D51" s="3">
        <f t="shared" ref="D51:M51" si="8">SUM(D46:D50)</f>
        <v>1240255</v>
      </c>
      <c r="E51" s="3">
        <f t="shared" si="8"/>
        <v>1259395.77</v>
      </c>
      <c r="F51" s="3">
        <f t="shared" si="8"/>
        <v>1278536.54</v>
      </c>
      <c r="G51" s="3">
        <f t="shared" si="8"/>
        <v>1297677.31</v>
      </c>
      <c r="H51" s="3">
        <f t="shared" si="8"/>
        <v>1316818.0799999998</v>
      </c>
      <c r="I51" s="3">
        <f t="shared" si="8"/>
        <v>1335958.8500000001</v>
      </c>
      <c r="J51" s="3">
        <f t="shared" si="8"/>
        <v>1355099.6199999999</v>
      </c>
      <c r="K51" s="3">
        <f t="shared" si="8"/>
        <v>1374240.3900000001</v>
      </c>
      <c r="L51" s="3">
        <f t="shared" si="8"/>
        <v>1393381.1599999997</v>
      </c>
      <c r="M51" s="3">
        <f t="shared" si="8"/>
        <v>1412521.93</v>
      </c>
      <c r="N51" s="3">
        <f>SUM(N46:N50)</f>
        <v>1431662.6999999997</v>
      </c>
      <c r="O51" s="3">
        <f>SUM(O46:O50)</f>
        <v>1316498.6538461538</v>
      </c>
      <c r="P51" s="3">
        <f>SUM(P46:P50)</f>
        <v>1316498.6538461538</v>
      </c>
    </row>
    <row r="52" spans="1:17" x14ac:dyDescent="0.2">
      <c r="A52" s="15" t="s">
        <v>807</v>
      </c>
      <c r="B52" s="3">
        <f>-B51</f>
        <v>-1198659.6400000001</v>
      </c>
      <c r="C52" s="3">
        <f t="shared" ref="C52:N52" si="9">-C51</f>
        <v>-1220275.51</v>
      </c>
      <c r="D52" s="3">
        <f t="shared" si="9"/>
        <v>-1240255</v>
      </c>
      <c r="E52" s="3">
        <f t="shared" si="9"/>
        <v>-1259395.77</v>
      </c>
      <c r="F52" s="3">
        <f t="shared" si="9"/>
        <v>-1278536.54</v>
      </c>
      <c r="G52" s="3">
        <f t="shared" si="9"/>
        <v>-1297677.31</v>
      </c>
      <c r="H52" s="3">
        <f t="shared" si="9"/>
        <v>-1316818.0799999998</v>
      </c>
      <c r="I52" s="3">
        <f t="shared" si="9"/>
        <v>-1335958.8500000001</v>
      </c>
      <c r="J52" s="3">
        <f t="shared" si="9"/>
        <v>-1355099.6199999999</v>
      </c>
      <c r="K52" s="3">
        <f t="shared" si="9"/>
        <v>-1374240.3900000001</v>
      </c>
      <c r="L52" s="3">
        <f t="shared" si="9"/>
        <v>-1393381.1599999997</v>
      </c>
      <c r="M52" s="3">
        <f t="shared" si="9"/>
        <v>-1412521.93</v>
      </c>
      <c r="N52" s="3">
        <f t="shared" si="9"/>
        <v>-1431662.6999999997</v>
      </c>
      <c r="O52" s="3"/>
    </row>
    <row r="53" spans="1:17" x14ac:dyDescent="0.2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</row>
    <row r="54" spans="1:17" x14ac:dyDescent="0.2">
      <c r="O54" s="3"/>
    </row>
    <row r="55" spans="1:17" ht="13.5" thickBot="1" x14ac:dyDescent="0.25">
      <c r="A55" s="20" t="s">
        <v>778</v>
      </c>
      <c r="B55" s="22">
        <v>44926</v>
      </c>
      <c r="C55" s="23">
        <v>44927</v>
      </c>
      <c r="D55" s="23">
        <v>44958</v>
      </c>
      <c r="E55" s="23">
        <v>44986</v>
      </c>
      <c r="F55" s="23">
        <v>45017</v>
      </c>
      <c r="G55" s="23">
        <v>45047</v>
      </c>
      <c r="H55" s="23">
        <v>45078</v>
      </c>
      <c r="I55" s="23">
        <v>45108</v>
      </c>
      <c r="J55" s="23">
        <v>45139</v>
      </c>
      <c r="K55" s="23">
        <v>45170</v>
      </c>
      <c r="L55" s="23">
        <v>45200</v>
      </c>
      <c r="M55" s="23">
        <v>45231</v>
      </c>
      <c r="N55" s="23">
        <v>45261</v>
      </c>
      <c r="O55" s="3"/>
    </row>
    <row r="56" spans="1:17" x14ac:dyDescent="0.2">
      <c r="A56" s="15" t="s">
        <v>798</v>
      </c>
      <c r="B56" s="3">
        <f>+N46</f>
        <v>116122.98000000001</v>
      </c>
      <c r="C56" s="3">
        <f>+B56</f>
        <v>116122.98000000001</v>
      </c>
      <c r="D56" s="3">
        <f>+C56</f>
        <v>116122.98000000001</v>
      </c>
      <c r="E56" s="3">
        <f t="shared" ref="E56:N56" si="10">+D56</f>
        <v>116122.98000000001</v>
      </c>
      <c r="F56" s="3">
        <f t="shared" si="10"/>
        <v>116122.98000000001</v>
      </c>
      <c r="G56" s="3">
        <f t="shared" si="10"/>
        <v>116122.98000000001</v>
      </c>
      <c r="H56" s="3">
        <f t="shared" si="10"/>
        <v>116122.98000000001</v>
      </c>
      <c r="I56" s="3">
        <f t="shared" si="10"/>
        <v>116122.98000000001</v>
      </c>
      <c r="J56" s="3">
        <f t="shared" si="10"/>
        <v>116122.98000000001</v>
      </c>
      <c r="K56" s="3">
        <f t="shared" si="10"/>
        <v>116122.98000000001</v>
      </c>
      <c r="L56" s="3">
        <f t="shared" si="10"/>
        <v>116122.98000000001</v>
      </c>
      <c r="M56" s="3">
        <f t="shared" si="10"/>
        <v>116122.98000000001</v>
      </c>
      <c r="N56" s="3">
        <f t="shared" si="10"/>
        <v>116122.98000000001</v>
      </c>
      <c r="O56" s="3">
        <f t="shared" si="4"/>
        <v>116122.98</v>
      </c>
      <c r="P56" s="24">
        <f>+O56</f>
        <v>116122.98</v>
      </c>
      <c r="Q56" s="25" t="s">
        <v>809</v>
      </c>
    </row>
    <row r="57" spans="1:17" x14ac:dyDescent="0.2">
      <c r="A57" s="15" t="s">
        <v>800</v>
      </c>
      <c r="B57" s="3">
        <f>+N47</f>
        <v>541150.43999999983</v>
      </c>
      <c r="C57" s="3">
        <f>+B57+$C$66</f>
        <v>550260.42999999982</v>
      </c>
      <c r="D57" s="3">
        <f t="shared" ref="D57:N57" si="11">+C57+$C$66</f>
        <v>559370.41999999981</v>
      </c>
      <c r="E57" s="3">
        <f t="shared" si="11"/>
        <v>568480.4099999998</v>
      </c>
      <c r="F57" s="3">
        <f t="shared" si="11"/>
        <v>577590.39999999979</v>
      </c>
      <c r="G57" s="3">
        <f t="shared" si="11"/>
        <v>586700.38999999978</v>
      </c>
      <c r="H57" s="3">
        <f t="shared" si="11"/>
        <v>595810.37999999977</v>
      </c>
      <c r="I57" s="3">
        <f t="shared" si="11"/>
        <v>604920.36999999976</v>
      </c>
      <c r="J57" s="3">
        <f t="shared" si="11"/>
        <v>614030.35999999975</v>
      </c>
      <c r="K57" s="3">
        <f t="shared" si="11"/>
        <v>623140.34999999974</v>
      </c>
      <c r="L57" s="3">
        <f t="shared" si="11"/>
        <v>632250.33999999973</v>
      </c>
      <c r="M57" s="3">
        <f t="shared" si="11"/>
        <v>641360.32999999973</v>
      </c>
      <c r="N57" s="3">
        <f t="shared" si="11"/>
        <v>650470.31999999972</v>
      </c>
      <c r="O57" s="3">
        <f t="shared" si="4"/>
        <v>595810.37999999977</v>
      </c>
      <c r="P57" s="26">
        <f>+O57</f>
        <v>595810.37999999977</v>
      </c>
      <c r="Q57" s="27"/>
    </row>
    <row r="58" spans="1:17" x14ac:dyDescent="0.2">
      <c r="A58" s="15" t="s">
        <v>801</v>
      </c>
      <c r="B58" s="3">
        <f>+N48</f>
        <v>310491.61000000004</v>
      </c>
      <c r="C58" s="3">
        <f>+B58+$C$67</f>
        <v>315441.49000000005</v>
      </c>
      <c r="D58" s="3">
        <f t="shared" ref="D58:N58" si="12">+C58+$C$67</f>
        <v>320391.37000000005</v>
      </c>
      <c r="E58" s="3">
        <f t="shared" si="12"/>
        <v>325341.25000000006</v>
      </c>
      <c r="F58" s="3">
        <f t="shared" si="12"/>
        <v>330291.13000000006</v>
      </c>
      <c r="G58" s="3">
        <f t="shared" si="12"/>
        <v>335241.01000000007</v>
      </c>
      <c r="H58" s="3">
        <f t="shared" si="12"/>
        <v>340190.89000000007</v>
      </c>
      <c r="I58" s="3">
        <f t="shared" si="12"/>
        <v>345140.77000000008</v>
      </c>
      <c r="J58" s="3">
        <f t="shared" si="12"/>
        <v>350090.65000000008</v>
      </c>
      <c r="K58" s="3">
        <f t="shared" si="12"/>
        <v>355040.53000000009</v>
      </c>
      <c r="L58" s="3">
        <f t="shared" si="12"/>
        <v>359990.41000000009</v>
      </c>
      <c r="M58" s="3">
        <f t="shared" si="12"/>
        <v>364940.2900000001</v>
      </c>
      <c r="N58" s="3">
        <f t="shared" si="12"/>
        <v>369890.1700000001</v>
      </c>
      <c r="O58" s="3">
        <f t="shared" si="4"/>
        <v>340190.89000000007</v>
      </c>
      <c r="P58" s="26">
        <f>+O58</f>
        <v>340190.89000000007</v>
      </c>
      <c r="Q58" s="27"/>
    </row>
    <row r="59" spans="1:17" x14ac:dyDescent="0.2">
      <c r="A59" s="15" t="s">
        <v>802</v>
      </c>
      <c r="B59" s="3">
        <f>+N49</f>
        <v>39817.469999999972</v>
      </c>
      <c r="C59" s="3">
        <f>+B59+$C$68</f>
        <v>40555.989999999969</v>
      </c>
      <c r="D59" s="3">
        <f t="shared" ref="D59:N59" si="13">+C59+$C$68</f>
        <v>41294.509999999966</v>
      </c>
      <c r="E59" s="3">
        <f t="shared" si="13"/>
        <v>42033.029999999962</v>
      </c>
      <c r="F59" s="3">
        <f t="shared" si="13"/>
        <v>42771.549999999959</v>
      </c>
      <c r="G59" s="3">
        <f t="shared" si="13"/>
        <v>43510.069999999956</v>
      </c>
      <c r="H59" s="3">
        <f t="shared" si="13"/>
        <v>44248.589999999953</v>
      </c>
      <c r="I59" s="3">
        <f t="shared" si="13"/>
        <v>44987.10999999995</v>
      </c>
      <c r="J59" s="3">
        <f t="shared" si="13"/>
        <v>45725.629999999946</v>
      </c>
      <c r="K59" s="3">
        <f t="shared" si="13"/>
        <v>46464.149999999943</v>
      </c>
      <c r="L59" s="3">
        <f t="shared" si="13"/>
        <v>47202.66999999994</v>
      </c>
      <c r="M59" s="3">
        <f t="shared" si="13"/>
        <v>47941.189999999937</v>
      </c>
      <c r="N59" s="3">
        <f t="shared" si="13"/>
        <v>48679.709999999934</v>
      </c>
      <c r="O59" s="3">
        <f t="shared" si="4"/>
        <v>44248.589999999953</v>
      </c>
      <c r="P59" s="26">
        <f>+O59</f>
        <v>44248.589999999953</v>
      </c>
      <c r="Q59" s="27"/>
    </row>
    <row r="60" spans="1:17" ht="13.5" thickBot="1" x14ac:dyDescent="0.25">
      <c r="A60" s="15" t="s">
        <v>799</v>
      </c>
      <c r="B60" s="3">
        <f>+N50</f>
        <v>424080.20000000007</v>
      </c>
      <c r="C60" s="3">
        <f>+B60+$C$69</f>
        <v>428422.58000000007</v>
      </c>
      <c r="D60" s="3">
        <f t="shared" ref="D60:N60" si="14">+C60+$C$69</f>
        <v>432764.96000000008</v>
      </c>
      <c r="E60" s="3">
        <f t="shared" si="14"/>
        <v>437107.34000000008</v>
      </c>
      <c r="F60" s="3">
        <f t="shared" si="14"/>
        <v>441449.72000000009</v>
      </c>
      <c r="G60" s="3">
        <f t="shared" si="14"/>
        <v>445792.10000000009</v>
      </c>
      <c r="H60" s="3">
        <f t="shared" si="14"/>
        <v>450134.4800000001</v>
      </c>
      <c r="I60" s="3">
        <f t="shared" si="14"/>
        <v>454476.8600000001</v>
      </c>
      <c r="J60" s="3">
        <f t="shared" si="14"/>
        <v>458819.24000000011</v>
      </c>
      <c r="K60" s="3">
        <f t="shared" si="14"/>
        <v>463161.62000000011</v>
      </c>
      <c r="L60" s="3">
        <f t="shared" si="14"/>
        <v>467504.00000000012</v>
      </c>
      <c r="M60" s="3">
        <f t="shared" si="14"/>
        <v>471846.38000000012</v>
      </c>
      <c r="N60" s="3">
        <f t="shared" si="14"/>
        <v>476188.76000000013</v>
      </c>
      <c r="O60" s="3">
        <f t="shared" si="4"/>
        <v>450134.48000000004</v>
      </c>
      <c r="P60" s="28">
        <f>+O60</f>
        <v>450134.48000000004</v>
      </c>
      <c r="Q60" s="29"/>
    </row>
    <row r="61" spans="1:17" ht="12" customHeight="1" x14ac:dyDescent="0.2">
      <c r="A61" s="20"/>
      <c r="B61" s="3">
        <f>SUM(B56:B60)</f>
        <v>1431662.6999999997</v>
      </c>
      <c r="C61" s="3">
        <f>SUM(C56:C60)</f>
        <v>1450803.47</v>
      </c>
      <c r="D61" s="3">
        <f t="shared" ref="D61" si="15">SUM(D56:D60)</f>
        <v>1469944.2399999998</v>
      </c>
      <c r="E61" s="3">
        <f t="shared" ref="E61" si="16">SUM(E56:E60)</f>
        <v>1489085.01</v>
      </c>
      <c r="F61" s="3">
        <f t="shared" ref="F61" si="17">SUM(F56:F60)</f>
        <v>1508225.7799999998</v>
      </c>
      <c r="G61" s="3">
        <f t="shared" ref="G61" si="18">SUM(G56:G60)</f>
        <v>1527366.55</v>
      </c>
      <c r="H61" s="3">
        <f t="shared" ref="H61" si="19">SUM(H56:H60)</f>
        <v>1546507.3199999998</v>
      </c>
      <c r="I61" s="3">
        <f t="shared" ref="I61" si="20">SUM(I56:I60)</f>
        <v>1565648.0899999999</v>
      </c>
      <c r="J61" s="3">
        <f t="shared" ref="J61" si="21">SUM(J56:J60)</f>
        <v>1584788.8599999999</v>
      </c>
      <c r="K61" s="3">
        <f t="shared" ref="K61" si="22">SUM(K56:K60)</f>
        <v>1603929.63</v>
      </c>
      <c r="L61" s="3">
        <f t="shared" ref="L61" si="23">SUM(L56:L60)</f>
        <v>1623070.4</v>
      </c>
      <c r="M61" s="3">
        <f t="shared" ref="M61" si="24">SUM(M56:M60)</f>
        <v>1642211.17</v>
      </c>
      <c r="N61" s="3">
        <f t="shared" ref="N61:P61" si="25">SUM(N56:N60)</f>
        <v>1661351.94</v>
      </c>
      <c r="O61" s="3">
        <f t="shared" si="25"/>
        <v>1546507.3199999996</v>
      </c>
      <c r="P61" s="3">
        <f t="shared" si="25"/>
        <v>1546507.3199999996</v>
      </c>
    </row>
    <row r="62" spans="1:17" ht="12" customHeight="1" x14ac:dyDescent="0.2">
      <c r="A62" s="15" t="s">
        <v>807</v>
      </c>
      <c r="B62" s="3">
        <f>-B61</f>
        <v>-1431662.6999999997</v>
      </c>
      <c r="C62" s="3">
        <f t="shared" ref="C62:N62" si="26">-C61</f>
        <v>-1450803.47</v>
      </c>
      <c r="D62" s="3">
        <f t="shared" si="26"/>
        <v>-1469944.2399999998</v>
      </c>
      <c r="E62" s="3">
        <f t="shared" si="26"/>
        <v>-1489085.01</v>
      </c>
      <c r="F62" s="3">
        <f t="shared" si="26"/>
        <v>-1508225.7799999998</v>
      </c>
      <c r="G62" s="3">
        <f t="shared" si="26"/>
        <v>-1527366.55</v>
      </c>
      <c r="H62" s="3">
        <f t="shared" si="26"/>
        <v>-1546507.3199999998</v>
      </c>
      <c r="I62" s="3">
        <f t="shared" si="26"/>
        <v>-1565648.0899999999</v>
      </c>
      <c r="J62" s="3">
        <f t="shared" si="26"/>
        <v>-1584788.8599999999</v>
      </c>
      <c r="K62" s="3">
        <f t="shared" si="26"/>
        <v>-1603929.63</v>
      </c>
      <c r="L62" s="3">
        <f t="shared" si="26"/>
        <v>-1623070.4</v>
      </c>
      <c r="M62" s="3">
        <f t="shared" si="26"/>
        <v>-1642211.17</v>
      </c>
      <c r="N62" s="3">
        <f t="shared" si="26"/>
        <v>-1661351.94</v>
      </c>
      <c r="O62" s="3"/>
    </row>
    <row r="63" spans="1:17" ht="12" customHeight="1" x14ac:dyDescent="0.2">
      <c r="A63" s="15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</row>
    <row r="64" spans="1:17" ht="12" customHeight="1" x14ac:dyDescent="0.2">
      <c r="A64" s="20" t="s">
        <v>806</v>
      </c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</row>
    <row r="65" spans="1:15" x14ac:dyDescent="0.2">
      <c r="A65" s="15" t="s">
        <v>798</v>
      </c>
      <c r="B65" s="3"/>
      <c r="C65" s="16">
        <v>2475.1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 s="15" t="s">
        <v>800</v>
      </c>
      <c r="C66" s="16">
        <v>9109.9900000000016</v>
      </c>
    </row>
    <row r="67" spans="1:15" x14ac:dyDescent="0.2">
      <c r="A67" s="15" t="s">
        <v>801</v>
      </c>
      <c r="C67" s="16">
        <v>4949.88</v>
      </c>
    </row>
    <row r="68" spans="1:15" x14ac:dyDescent="0.2">
      <c r="A68" s="15" t="s">
        <v>802</v>
      </c>
      <c r="C68" s="16">
        <v>738.52</v>
      </c>
    </row>
    <row r="69" spans="1:15" x14ac:dyDescent="0.2">
      <c r="A69" s="15" t="s">
        <v>799</v>
      </c>
      <c r="C69" s="16">
        <v>4342.38</v>
      </c>
    </row>
    <row r="70" spans="1:15" x14ac:dyDescent="0.2">
      <c r="C70" s="3">
        <f>SUM(C65:C69)</f>
        <v>21615.870000000003</v>
      </c>
    </row>
  </sheetData>
  <pageMargins left="0.7" right="0.7" top="0.75" bottom="0.75" header="0.3" footer="0.3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97"/>
  <sheetViews>
    <sheetView topLeftCell="A37" workbookViewId="0">
      <selection activeCell="A8" sqref="A8"/>
    </sheetView>
  </sheetViews>
  <sheetFormatPr defaultRowHeight="12.75" x14ac:dyDescent="0.2"/>
  <cols>
    <col min="1" max="1" width="37.5703125" customWidth="1"/>
    <col min="2" max="2" width="35.7109375" customWidth="1"/>
    <col min="3" max="14" width="12.85546875" bestFit="1" customWidth="1"/>
    <col min="15" max="15" width="14" bestFit="1" customWidth="1"/>
    <col min="16" max="16" width="12" bestFit="1" customWidth="1"/>
    <col min="17" max="19" width="9.85546875" bestFit="1" customWidth="1"/>
    <col min="20" max="20" width="8.28515625" bestFit="1" customWidth="1"/>
    <col min="21" max="21" width="7.28515625" bestFit="1" customWidth="1"/>
    <col min="22" max="23" width="6.28515625" bestFit="1" customWidth="1"/>
    <col min="24" max="24" width="4.7109375" bestFit="1" customWidth="1"/>
    <col min="25" max="25" width="5.7109375" bestFit="1" customWidth="1"/>
    <col min="26" max="28" width="6.7109375" bestFit="1" customWidth="1"/>
    <col min="29" max="79" width="7.7109375" bestFit="1" customWidth="1"/>
    <col min="80" max="214" width="9.28515625" bestFit="1" customWidth="1"/>
    <col min="215" max="425" width="10.28515625" bestFit="1" customWidth="1"/>
    <col min="426" max="477" width="11.28515625" bestFit="1" customWidth="1"/>
    <col min="478" max="486" width="12.85546875" bestFit="1" customWidth="1"/>
    <col min="487" max="487" width="15" bestFit="1" customWidth="1"/>
    <col min="488" max="488" width="12.85546875" bestFit="1" customWidth="1"/>
  </cols>
  <sheetData>
    <row r="3" spans="1:16" x14ac:dyDescent="0.2">
      <c r="A3" s="4" t="s">
        <v>795</v>
      </c>
      <c r="B3" s="4" t="s">
        <v>758</v>
      </c>
    </row>
    <row r="4" spans="1:16" x14ac:dyDescent="0.2">
      <c r="B4" t="s">
        <v>759</v>
      </c>
      <c r="C4" t="s">
        <v>760</v>
      </c>
      <c r="O4" t="s">
        <v>757</v>
      </c>
    </row>
    <row r="5" spans="1:16" x14ac:dyDescent="0.2">
      <c r="A5" s="4" t="s">
        <v>756</v>
      </c>
      <c r="B5" t="s">
        <v>765</v>
      </c>
      <c r="C5" t="s">
        <v>766</v>
      </c>
      <c r="D5" t="s">
        <v>767</v>
      </c>
      <c r="E5" t="s">
        <v>768</v>
      </c>
      <c r="F5" t="s">
        <v>769</v>
      </c>
      <c r="G5" t="s">
        <v>770</v>
      </c>
      <c r="H5" t="s">
        <v>771</v>
      </c>
      <c r="I5" t="s">
        <v>772</v>
      </c>
      <c r="J5" t="s">
        <v>773</v>
      </c>
      <c r="K5" t="s">
        <v>774</v>
      </c>
      <c r="L5" t="s">
        <v>775</v>
      </c>
      <c r="M5" t="s">
        <v>776</v>
      </c>
      <c r="N5" t="s">
        <v>765</v>
      </c>
    </row>
    <row r="6" spans="1:16" x14ac:dyDescent="0.2">
      <c r="A6" s="5" t="s">
        <v>778</v>
      </c>
      <c r="B6" s="3">
        <v>5204446.2700000005</v>
      </c>
      <c r="C6" s="3">
        <v>5204446.2700000005</v>
      </c>
      <c r="D6" s="3">
        <v>5047142.1800000006</v>
      </c>
      <c r="E6" s="3">
        <v>5047142.1800000006</v>
      </c>
      <c r="F6" s="3">
        <v>5047142.1800000006</v>
      </c>
      <c r="G6" s="3">
        <v>5047142.1800000006</v>
      </c>
      <c r="H6" s="3">
        <v>5047142.1800000006</v>
      </c>
      <c r="I6" s="3">
        <v>5047142.1800000006</v>
      </c>
      <c r="J6" s="3">
        <v>5047142.1800000006</v>
      </c>
      <c r="K6" s="3">
        <v>5047142.1800000006</v>
      </c>
      <c r="L6" s="3">
        <v>5047142.1800000006</v>
      </c>
      <c r="M6" s="3">
        <v>5047142.1800000006</v>
      </c>
      <c r="N6" s="3">
        <v>5047142.1800000006</v>
      </c>
      <c r="O6" s="3">
        <v>65927456.520000003</v>
      </c>
    </row>
    <row r="7" spans="1:16" x14ac:dyDescent="0.2">
      <c r="A7" s="6" t="s">
        <v>25</v>
      </c>
      <c r="B7" s="3">
        <v>5204446.2700000005</v>
      </c>
      <c r="C7" s="3">
        <v>5204446.2700000005</v>
      </c>
      <c r="D7" s="3">
        <v>5047142.1800000006</v>
      </c>
      <c r="E7" s="3">
        <v>5047142.1800000006</v>
      </c>
      <c r="F7" s="3">
        <v>5047142.1800000006</v>
      </c>
      <c r="G7" s="3">
        <v>5047142.1800000006</v>
      </c>
      <c r="H7" s="3">
        <v>5047142.1800000006</v>
      </c>
      <c r="I7" s="3">
        <v>5047142.1800000006</v>
      </c>
      <c r="J7" s="3">
        <v>5047142.1800000006</v>
      </c>
      <c r="K7" s="3">
        <v>5047142.1800000006</v>
      </c>
      <c r="L7" s="3">
        <v>5047142.1800000006</v>
      </c>
      <c r="M7" s="3">
        <v>5047142.1800000006</v>
      </c>
      <c r="N7" s="3">
        <v>5047142.1800000006</v>
      </c>
      <c r="O7" s="3">
        <v>65927456.520000003</v>
      </c>
      <c r="P7" s="2"/>
    </row>
    <row r="8" spans="1:16" x14ac:dyDescent="0.2">
      <c r="A8" s="13" t="s">
        <v>79</v>
      </c>
      <c r="B8" s="14">
        <v>8895.7000000000007</v>
      </c>
      <c r="C8" s="14">
        <v>8895.7000000000007</v>
      </c>
      <c r="D8" s="14">
        <v>8895.7000000000007</v>
      </c>
      <c r="E8" s="14">
        <v>8895.7000000000007</v>
      </c>
      <c r="F8" s="14">
        <v>8895.7000000000007</v>
      </c>
      <c r="G8" s="14">
        <v>8895.7000000000007</v>
      </c>
      <c r="H8" s="14">
        <v>8895.7000000000007</v>
      </c>
      <c r="I8" s="14">
        <v>8895.7000000000007</v>
      </c>
      <c r="J8" s="14">
        <v>8895.7000000000007</v>
      </c>
      <c r="K8" s="14">
        <v>8895.7000000000007</v>
      </c>
      <c r="L8" s="14">
        <v>8895.7000000000007</v>
      </c>
      <c r="M8" s="14">
        <v>8895.7000000000007</v>
      </c>
      <c r="N8" s="14">
        <v>8895.7000000000007</v>
      </c>
      <c r="O8" s="14">
        <v>115644.09999999998</v>
      </c>
      <c r="P8" s="2"/>
    </row>
    <row r="9" spans="1:16" x14ac:dyDescent="0.2">
      <c r="A9" s="13" t="s">
        <v>71</v>
      </c>
      <c r="B9" s="14">
        <v>15590</v>
      </c>
      <c r="C9" s="14">
        <v>15590</v>
      </c>
      <c r="D9" s="14">
        <v>15590</v>
      </c>
      <c r="E9" s="14">
        <v>15590</v>
      </c>
      <c r="F9" s="14">
        <v>15590</v>
      </c>
      <c r="G9" s="14">
        <v>15590</v>
      </c>
      <c r="H9" s="14">
        <v>15590</v>
      </c>
      <c r="I9" s="14">
        <v>15590</v>
      </c>
      <c r="J9" s="14">
        <v>15590</v>
      </c>
      <c r="K9" s="14">
        <v>15590</v>
      </c>
      <c r="L9" s="14">
        <v>15590</v>
      </c>
      <c r="M9" s="14">
        <v>15590</v>
      </c>
      <c r="N9" s="14">
        <v>15590</v>
      </c>
      <c r="O9" s="14">
        <v>202670</v>
      </c>
      <c r="P9" s="2"/>
    </row>
    <row r="10" spans="1:16" x14ac:dyDescent="0.2">
      <c r="A10" s="13" t="s">
        <v>74</v>
      </c>
      <c r="B10" s="14">
        <v>9591</v>
      </c>
      <c r="C10" s="14">
        <v>9591</v>
      </c>
      <c r="D10" s="14">
        <v>9591</v>
      </c>
      <c r="E10" s="14">
        <v>9591</v>
      </c>
      <c r="F10" s="14">
        <v>9591</v>
      </c>
      <c r="G10" s="14">
        <v>9591</v>
      </c>
      <c r="H10" s="14">
        <v>9591</v>
      </c>
      <c r="I10" s="14">
        <v>9591</v>
      </c>
      <c r="J10" s="14">
        <v>9591</v>
      </c>
      <c r="K10" s="14">
        <v>9591</v>
      </c>
      <c r="L10" s="14">
        <v>9591</v>
      </c>
      <c r="M10" s="14">
        <v>9591</v>
      </c>
      <c r="N10" s="14">
        <v>9591</v>
      </c>
      <c r="O10" s="14">
        <v>124683</v>
      </c>
      <c r="P10" s="2"/>
    </row>
    <row r="11" spans="1:16" x14ac:dyDescent="0.2">
      <c r="A11" s="13" t="s">
        <v>49</v>
      </c>
      <c r="B11" s="14">
        <v>8490</v>
      </c>
      <c r="C11" s="14">
        <v>8490</v>
      </c>
      <c r="D11" s="14">
        <v>8490</v>
      </c>
      <c r="E11" s="14">
        <v>8490</v>
      </c>
      <c r="F11" s="14">
        <v>8490</v>
      </c>
      <c r="G11" s="14">
        <v>8490</v>
      </c>
      <c r="H11" s="14">
        <v>8490</v>
      </c>
      <c r="I11" s="14">
        <v>8490</v>
      </c>
      <c r="J11" s="14">
        <v>8490</v>
      </c>
      <c r="K11" s="14">
        <v>8490</v>
      </c>
      <c r="L11" s="14">
        <v>8490</v>
      </c>
      <c r="M11" s="14">
        <v>8490</v>
      </c>
      <c r="N11" s="14">
        <v>8490</v>
      </c>
      <c r="O11" s="14">
        <v>110370</v>
      </c>
      <c r="P11" s="2"/>
    </row>
    <row r="12" spans="1:16" x14ac:dyDescent="0.2">
      <c r="A12" s="13" t="s">
        <v>96</v>
      </c>
      <c r="B12" s="14">
        <v>66814</v>
      </c>
      <c r="C12" s="14">
        <v>66814</v>
      </c>
      <c r="D12" s="14">
        <v>66814</v>
      </c>
      <c r="E12" s="14">
        <v>66814</v>
      </c>
      <c r="F12" s="14">
        <v>66814</v>
      </c>
      <c r="G12" s="14">
        <v>66814</v>
      </c>
      <c r="H12" s="14">
        <v>66814</v>
      </c>
      <c r="I12" s="14">
        <v>66814</v>
      </c>
      <c r="J12" s="14">
        <v>66814</v>
      </c>
      <c r="K12" s="14">
        <v>66814</v>
      </c>
      <c r="L12" s="14">
        <v>66814</v>
      </c>
      <c r="M12" s="14">
        <v>66814</v>
      </c>
      <c r="N12" s="14">
        <v>66814</v>
      </c>
      <c r="O12" s="14">
        <v>868582</v>
      </c>
      <c r="P12" s="2"/>
    </row>
    <row r="13" spans="1:16" x14ac:dyDescent="0.2">
      <c r="A13" s="13" t="s">
        <v>103</v>
      </c>
      <c r="B13" s="14">
        <v>11188.6</v>
      </c>
      <c r="C13" s="14">
        <v>11188.6</v>
      </c>
      <c r="D13" s="14">
        <v>11188.6</v>
      </c>
      <c r="E13" s="14">
        <v>11188.6</v>
      </c>
      <c r="F13" s="14">
        <v>11188.6</v>
      </c>
      <c r="G13" s="14">
        <v>11188.6</v>
      </c>
      <c r="H13" s="14">
        <v>11188.6</v>
      </c>
      <c r="I13" s="14">
        <v>11188.6</v>
      </c>
      <c r="J13" s="14">
        <v>11188.6</v>
      </c>
      <c r="K13" s="14">
        <v>11188.6</v>
      </c>
      <c r="L13" s="14">
        <v>11188.6</v>
      </c>
      <c r="M13" s="14">
        <v>11188.6</v>
      </c>
      <c r="N13" s="14">
        <v>11188.6</v>
      </c>
      <c r="O13" s="14">
        <v>145451.80000000005</v>
      </c>
      <c r="P13" s="2"/>
    </row>
    <row r="14" spans="1:16" x14ac:dyDescent="0.2">
      <c r="A14" s="13" t="s">
        <v>98</v>
      </c>
      <c r="B14" s="14">
        <v>94191.310000000012</v>
      </c>
      <c r="C14" s="14">
        <v>94191.310000000012</v>
      </c>
      <c r="D14" s="14">
        <v>75563.289999999994</v>
      </c>
      <c r="E14" s="14">
        <v>75563.289999999994</v>
      </c>
      <c r="F14" s="14">
        <v>75563.289999999994</v>
      </c>
      <c r="G14" s="14">
        <v>75563.289999999994</v>
      </c>
      <c r="H14" s="14">
        <v>75563.289999999994</v>
      </c>
      <c r="I14" s="14">
        <v>75563.289999999994</v>
      </c>
      <c r="J14" s="14">
        <v>75563.289999999994</v>
      </c>
      <c r="K14" s="14">
        <v>75563.289999999994</v>
      </c>
      <c r="L14" s="14">
        <v>75563.289999999994</v>
      </c>
      <c r="M14" s="14">
        <v>75563.289999999994</v>
      </c>
      <c r="N14" s="14">
        <v>75563.289999999994</v>
      </c>
      <c r="O14" s="14">
        <v>1019578.8100000002</v>
      </c>
      <c r="P14" s="2"/>
    </row>
    <row r="15" spans="1:16" x14ac:dyDescent="0.2">
      <c r="A15" s="13" t="s">
        <v>64</v>
      </c>
      <c r="B15" s="14">
        <v>29371.09</v>
      </c>
      <c r="C15" s="14">
        <v>29371.09</v>
      </c>
      <c r="D15" s="14">
        <v>29371.09</v>
      </c>
      <c r="E15" s="14">
        <v>29371.09</v>
      </c>
      <c r="F15" s="14">
        <v>29371.09</v>
      </c>
      <c r="G15" s="14">
        <v>29371.09</v>
      </c>
      <c r="H15" s="14">
        <v>29371.09</v>
      </c>
      <c r="I15" s="14">
        <v>29371.09</v>
      </c>
      <c r="J15" s="14">
        <v>29371.09</v>
      </c>
      <c r="K15" s="14">
        <v>29371.09</v>
      </c>
      <c r="L15" s="14">
        <v>29371.09</v>
      </c>
      <c r="M15" s="14">
        <v>29371.09</v>
      </c>
      <c r="N15" s="14">
        <v>29371.09</v>
      </c>
      <c r="O15" s="14">
        <v>381824.1700000001</v>
      </c>
      <c r="P15" s="2"/>
    </row>
    <row r="16" spans="1:16" x14ac:dyDescent="0.2">
      <c r="A16" s="13" t="s">
        <v>76</v>
      </c>
      <c r="B16" s="14">
        <v>138676.07</v>
      </c>
      <c r="C16" s="14">
        <v>138676.07</v>
      </c>
      <c r="D16" s="14">
        <v>0</v>
      </c>
      <c r="E16" s="14">
        <v>0</v>
      </c>
      <c r="F16" s="14"/>
      <c r="G16" s="14"/>
      <c r="H16" s="14"/>
      <c r="I16" s="14"/>
      <c r="J16" s="14"/>
      <c r="K16" s="14"/>
      <c r="L16" s="14"/>
      <c r="M16" s="14"/>
      <c r="N16" s="14"/>
      <c r="O16" s="14">
        <v>277352.14</v>
      </c>
      <c r="P16" s="2"/>
    </row>
    <row r="17" spans="1:16" x14ac:dyDescent="0.2">
      <c r="A17" s="13" t="s">
        <v>45</v>
      </c>
      <c r="B17" s="14">
        <v>3576115.8600000003</v>
      </c>
      <c r="C17" s="14">
        <v>3576115.8600000003</v>
      </c>
      <c r="D17" s="14">
        <v>3576115.86</v>
      </c>
      <c r="E17" s="14">
        <v>3576115.86</v>
      </c>
      <c r="F17" s="14">
        <v>3576115.86</v>
      </c>
      <c r="G17" s="14">
        <v>3576115.86</v>
      </c>
      <c r="H17" s="14">
        <v>3576115.86</v>
      </c>
      <c r="I17" s="14">
        <v>3576115.86</v>
      </c>
      <c r="J17" s="14">
        <v>3576115.86</v>
      </c>
      <c r="K17" s="14">
        <v>3576115.86</v>
      </c>
      <c r="L17" s="14">
        <v>3576115.86</v>
      </c>
      <c r="M17" s="14">
        <v>3576115.86</v>
      </c>
      <c r="N17" s="14">
        <v>3576115.86</v>
      </c>
      <c r="O17" s="14">
        <v>46489506.18</v>
      </c>
      <c r="P17" s="2"/>
    </row>
    <row r="18" spans="1:16" x14ac:dyDescent="0.2">
      <c r="A18" s="13" t="s">
        <v>47</v>
      </c>
      <c r="B18" s="14">
        <v>129456.21</v>
      </c>
      <c r="C18" s="14">
        <v>129456.21</v>
      </c>
      <c r="D18" s="14">
        <v>129456.21</v>
      </c>
      <c r="E18" s="14">
        <v>129456.21</v>
      </c>
      <c r="F18" s="14">
        <v>129456.21</v>
      </c>
      <c r="G18" s="14">
        <v>129456.21</v>
      </c>
      <c r="H18" s="14">
        <v>129456.21</v>
      </c>
      <c r="I18" s="14">
        <v>129456.21</v>
      </c>
      <c r="J18" s="14">
        <v>129456.21</v>
      </c>
      <c r="K18" s="14">
        <v>129456.21</v>
      </c>
      <c r="L18" s="14">
        <v>129456.21</v>
      </c>
      <c r="M18" s="14">
        <v>129456.21</v>
      </c>
      <c r="N18" s="14">
        <v>129456.21</v>
      </c>
      <c r="O18" s="14">
        <v>1682930.7299999997</v>
      </c>
      <c r="P18" s="2"/>
    </row>
    <row r="19" spans="1:16" x14ac:dyDescent="0.2">
      <c r="A19" s="13" t="s">
        <v>58</v>
      </c>
      <c r="B19" s="14">
        <v>2120.36</v>
      </c>
      <c r="C19" s="14">
        <v>2120.36</v>
      </c>
      <c r="D19" s="14">
        <v>2120.36</v>
      </c>
      <c r="E19" s="14">
        <v>2120.36</v>
      </c>
      <c r="F19" s="14">
        <v>2120.36</v>
      </c>
      <c r="G19" s="14">
        <v>2120.36</v>
      </c>
      <c r="H19" s="14">
        <v>2120.36</v>
      </c>
      <c r="I19" s="14">
        <v>2120.36</v>
      </c>
      <c r="J19" s="14">
        <v>2120.36</v>
      </c>
      <c r="K19" s="14">
        <v>2120.36</v>
      </c>
      <c r="L19" s="14">
        <v>2120.36</v>
      </c>
      <c r="M19" s="14">
        <v>2120.36</v>
      </c>
      <c r="N19" s="14">
        <v>2120.36</v>
      </c>
      <c r="O19" s="14">
        <v>27564.680000000004</v>
      </c>
      <c r="P19" s="2"/>
    </row>
    <row r="20" spans="1:16" x14ac:dyDescent="0.2">
      <c r="A20" s="13" t="s">
        <v>89</v>
      </c>
      <c r="B20" s="14">
        <v>47574.229999999996</v>
      </c>
      <c r="C20" s="14">
        <v>47574.229999999996</v>
      </c>
      <c r="D20" s="14">
        <v>47574.229999999996</v>
      </c>
      <c r="E20" s="14">
        <v>47574.229999999996</v>
      </c>
      <c r="F20" s="14">
        <v>47574.229999999996</v>
      </c>
      <c r="G20" s="14">
        <v>47574.229999999996</v>
      </c>
      <c r="H20" s="14">
        <v>47574.229999999996</v>
      </c>
      <c r="I20" s="14">
        <v>47574.229999999996</v>
      </c>
      <c r="J20" s="14">
        <v>47574.229999999996</v>
      </c>
      <c r="K20" s="14">
        <v>47574.229999999996</v>
      </c>
      <c r="L20" s="14">
        <v>47574.229999999996</v>
      </c>
      <c r="M20" s="14">
        <v>47574.229999999996</v>
      </c>
      <c r="N20" s="14">
        <v>47574.229999999996</v>
      </c>
      <c r="O20" s="14">
        <v>618464.98999999987</v>
      </c>
      <c r="P20" s="2"/>
    </row>
    <row r="21" spans="1:16" x14ac:dyDescent="0.2">
      <c r="A21" s="13" t="s">
        <v>42</v>
      </c>
      <c r="B21" s="14">
        <v>14047.69</v>
      </c>
      <c r="C21" s="14">
        <v>14047.69</v>
      </c>
      <c r="D21" s="14">
        <v>14047.69</v>
      </c>
      <c r="E21" s="14">
        <v>14047.69</v>
      </c>
      <c r="F21" s="14">
        <v>14047.69</v>
      </c>
      <c r="G21" s="14">
        <v>14047.69</v>
      </c>
      <c r="H21" s="14">
        <v>14047.69</v>
      </c>
      <c r="I21" s="14">
        <v>14047.69</v>
      </c>
      <c r="J21" s="14">
        <v>14047.69</v>
      </c>
      <c r="K21" s="14">
        <v>14047.69</v>
      </c>
      <c r="L21" s="14">
        <v>14047.69</v>
      </c>
      <c r="M21" s="14">
        <v>14047.69</v>
      </c>
      <c r="N21" s="14">
        <v>14047.69</v>
      </c>
      <c r="O21" s="14">
        <v>182619.97</v>
      </c>
      <c r="P21" s="2"/>
    </row>
    <row r="22" spans="1:16" x14ac:dyDescent="0.2">
      <c r="A22" s="13" t="s">
        <v>51</v>
      </c>
      <c r="B22" s="14">
        <v>8969.8799999999992</v>
      </c>
      <c r="C22" s="14">
        <v>8969.8799999999992</v>
      </c>
      <c r="D22" s="14">
        <v>8969.8799999999992</v>
      </c>
      <c r="E22" s="14">
        <v>8969.8799999999992</v>
      </c>
      <c r="F22" s="14">
        <v>8969.8799999999992</v>
      </c>
      <c r="G22" s="14">
        <v>8969.8799999999992</v>
      </c>
      <c r="H22" s="14">
        <v>8969.8799999999992</v>
      </c>
      <c r="I22" s="14">
        <v>8969.8799999999992</v>
      </c>
      <c r="J22" s="14">
        <v>8969.8799999999992</v>
      </c>
      <c r="K22" s="14">
        <v>8969.8799999999992</v>
      </c>
      <c r="L22" s="14">
        <v>8969.8799999999992</v>
      </c>
      <c r="M22" s="14">
        <v>8969.8799999999992</v>
      </c>
      <c r="N22" s="14">
        <v>8969.8799999999992</v>
      </c>
      <c r="O22" s="14">
        <v>116608.44000000002</v>
      </c>
      <c r="P22" s="2"/>
    </row>
    <row r="23" spans="1:16" x14ac:dyDescent="0.2">
      <c r="A23" s="13" t="s">
        <v>85</v>
      </c>
      <c r="B23" s="14">
        <v>414439.25</v>
      </c>
      <c r="C23" s="14">
        <v>414439.25</v>
      </c>
      <c r="D23" s="14">
        <v>414439.25</v>
      </c>
      <c r="E23" s="14">
        <v>414439.25</v>
      </c>
      <c r="F23" s="14">
        <v>414439.25</v>
      </c>
      <c r="G23" s="14">
        <v>414439.25</v>
      </c>
      <c r="H23" s="14">
        <v>414439.25</v>
      </c>
      <c r="I23" s="14">
        <v>414439.25</v>
      </c>
      <c r="J23" s="14">
        <v>414439.25</v>
      </c>
      <c r="K23" s="14">
        <v>414439.25</v>
      </c>
      <c r="L23" s="14">
        <v>414439.25</v>
      </c>
      <c r="M23" s="14">
        <v>414439.25</v>
      </c>
      <c r="N23" s="14">
        <v>414439.25</v>
      </c>
      <c r="O23" s="14">
        <v>5387710.25</v>
      </c>
      <c r="P23" s="2"/>
    </row>
    <row r="24" spans="1:16" x14ac:dyDescent="0.2">
      <c r="A24" s="13" t="s">
        <v>61</v>
      </c>
      <c r="B24" s="14">
        <v>48449.79</v>
      </c>
      <c r="C24" s="14">
        <v>48449.79</v>
      </c>
      <c r="D24" s="14">
        <v>48449.79</v>
      </c>
      <c r="E24" s="14">
        <v>48449.79</v>
      </c>
      <c r="F24" s="14">
        <v>48449.79</v>
      </c>
      <c r="G24" s="14">
        <v>48449.79</v>
      </c>
      <c r="H24" s="14">
        <v>48449.79</v>
      </c>
      <c r="I24" s="14">
        <v>48449.79</v>
      </c>
      <c r="J24" s="14">
        <v>48449.79</v>
      </c>
      <c r="K24" s="14">
        <v>48449.79</v>
      </c>
      <c r="L24" s="14">
        <v>48449.79</v>
      </c>
      <c r="M24" s="14">
        <v>48449.79</v>
      </c>
      <c r="N24" s="14">
        <v>48449.79</v>
      </c>
      <c r="O24" s="14">
        <v>629847.27</v>
      </c>
      <c r="P24" s="2"/>
    </row>
    <row r="25" spans="1:16" x14ac:dyDescent="0.2">
      <c r="A25" s="13" t="s">
        <v>66</v>
      </c>
      <c r="B25" s="14">
        <v>39265.4</v>
      </c>
      <c r="C25" s="14">
        <v>39265.4</v>
      </c>
      <c r="D25" s="14">
        <v>39265.4</v>
      </c>
      <c r="E25" s="14">
        <v>39265.4</v>
      </c>
      <c r="F25" s="14">
        <v>39265.4</v>
      </c>
      <c r="G25" s="14">
        <v>39265.4</v>
      </c>
      <c r="H25" s="14">
        <v>39265.4</v>
      </c>
      <c r="I25" s="14">
        <v>39265.4</v>
      </c>
      <c r="J25" s="14">
        <v>39265.4</v>
      </c>
      <c r="K25" s="14">
        <v>39265.4</v>
      </c>
      <c r="L25" s="14">
        <v>39265.4</v>
      </c>
      <c r="M25" s="14">
        <v>39265.4</v>
      </c>
      <c r="N25" s="14">
        <v>39265.4</v>
      </c>
      <c r="O25" s="14">
        <v>510450.20000000013</v>
      </c>
      <c r="P25" s="2"/>
    </row>
    <row r="26" spans="1:16" x14ac:dyDescent="0.2">
      <c r="A26" s="13" t="s">
        <v>81</v>
      </c>
      <c r="B26" s="14">
        <v>32337.67</v>
      </c>
      <c r="C26" s="14">
        <v>32337.67</v>
      </c>
      <c r="D26" s="14">
        <v>32337.67</v>
      </c>
      <c r="E26" s="14">
        <v>32337.67</v>
      </c>
      <c r="F26" s="14">
        <v>32337.67</v>
      </c>
      <c r="G26" s="14">
        <v>32337.67</v>
      </c>
      <c r="H26" s="14">
        <v>32337.67</v>
      </c>
      <c r="I26" s="14">
        <v>32337.67</v>
      </c>
      <c r="J26" s="14">
        <v>32337.67</v>
      </c>
      <c r="K26" s="14">
        <v>32337.67</v>
      </c>
      <c r="L26" s="14">
        <v>32337.67</v>
      </c>
      <c r="M26" s="14">
        <v>32337.67</v>
      </c>
      <c r="N26" s="14">
        <v>32337.67</v>
      </c>
      <c r="O26" s="14">
        <v>420389.70999999985</v>
      </c>
      <c r="P26" s="2"/>
    </row>
    <row r="27" spans="1:16" x14ac:dyDescent="0.2">
      <c r="A27" s="13" t="s">
        <v>101</v>
      </c>
      <c r="B27" s="14">
        <v>25603.55</v>
      </c>
      <c r="C27" s="14">
        <v>25603.55</v>
      </c>
      <c r="D27" s="14">
        <v>25603.55</v>
      </c>
      <c r="E27" s="14">
        <v>25603.55</v>
      </c>
      <c r="F27" s="14">
        <v>25603.55</v>
      </c>
      <c r="G27" s="14">
        <v>25603.55</v>
      </c>
      <c r="H27" s="14">
        <v>25603.55</v>
      </c>
      <c r="I27" s="14">
        <v>25603.55</v>
      </c>
      <c r="J27" s="14">
        <v>25603.55</v>
      </c>
      <c r="K27" s="14">
        <v>25603.55</v>
      </c>
      <c r="L27" s="14">
        <v>25603.55</v>
      </c>
      <c r="M27" s="14">
        <v>25603.55</v>
      </c>
      <c r="N27" s="14">
        <v>25603.55</v>
      </c>
      <c r="O27" s="14">
        <v>332846.14999999991</v>
      </c>
      <c r="P27" s="2"/>
    </row>
    <row r="28" spans="1:16" x14ac:dyDescent="0.2">
      <c r="A28" s="13" t="s">
        <v>53</v>
      </c>
      <c r="B28" s="14">
        <v>300663.94</v>
      </c>
      <c r="C28" s="14">
        <v>300663.94</v>
      </c>
      <c r="D28" s="14">
        <v>300663.94</v>
      </c>
      <c r="E28" s="14">
        <v>300663.94</v>
      </c>
      <c r="F28" s="14">
        <v>300663.94</v>
      </c>
      <c r="G28" s="14">
        <v>300663.94</v>
      </c>
      <c r="H28" s="14">
        <v>300663.94</v>
      </c>
      <c r="I28" s="14">
        <v>300663.94</v>
      </c>
      <c r="J28" s="14">
        <v>300663.94</v>
      </c>
      <c r="K28" s="14">
        <v>300663.94</v>
      </c>
      <c r="L28" s="14">
        <v>300663.94</v>
      </c>
      <c r="M28" s="14">
        <v>300663.94</v>
      </c>
      <c r="N28" s="14">
        <v>300663.94</v>
      </c>
      <c r="O28" s="14">
        <v>3908631.2199999997</v>
      </c>
      <c r="P28" s="2"/>
    </row>
    <row r="29" spans="1:16" x14ac:dyDescent="0.2">
      <c r="A29" s="13" t="s">
        <v>43</v>
      </c>
      <c r="B29" s="14">
        <v>122709.67</v>
      </c>
      <c r="C29" s="14">
        <v>122709.67</v>
      </c>
      <c r="D29" s="14">
        <v>122709.67</v>
      </c>
      <c r="E29" s="14">
        <v>122709.67</v>
      </c>
      <c r="F29" s="14">
        <v>122709.67</v>
      </c>
      <c r="G29" s="14">
        <v>122709.67</v>
      </c>
      <c r="H29" s="14">
        <v>122709.67</v>
      </c>
      <c r="I29" s="14">
        <v>122709.67</v>
      </c>
      <c r="J29" s="14">
        <v>122709.67</v>
      </c>
      <c r="K29" s="14">
        <v>122709.67</v>
      </c>
      <c r="L29" s="14">
        <v>122709.67</v>
      </c>
      <c r="M29" s="14">
        <v>122709.67</v>
      </c>
      <c r="N29" s="14">
        <v>122709.67</v>
      </c>
      <c r="O29" s="14">
        <v>1595225.7099999997</v>
      </c>
      <c r="P29" s="2"/>
    </row>
    <row r="30" spans="1:16" x14ac:dyDescent="0.2">
      <c r="A30" s="13" t="s">
        <v>69</v>
      </c>
      <c r="B30" s="14">
        <v>51351</v>
      </c>
      <c r="C30" s="14">
        <v>51351</v>
      </c>
      <c r="D30" s="14">
        <v>51351</v>
      </c>
      <c r="E30" s="14">
        <v>51351</v>
      </c>
      <c r="F30" s="14">
        <v>51351</v>
      </c>
      <c r="G30" s="14">
        <v>51351</v>
      </c>
      <c r="H30" s="14">
        <v>51351</v>
      </c>
      <c r="I30" s="14">
        <v>51351</v>
      </c>
      <c r="J30" s="14">
        <v>51351</v>
      </c>
      <c r="K30" s="14">
        <v>51351</v>
      </c>
      <c r="L30" s="14">
        <v>51351</v>
      </c>
      <c r="M30" s="14">
        <v>51351</v>
      </c>
      <c r="N30" s="14">
        <v>51351</v>
      </c>
      <c r="O30" s="14">
        <v>667563</v>
      </c>
      <c r="P30" s="2"/>
    </row>
    <row r="31" spans="1:16" x14ac:dyDescent="0.2">
      <c r="A31" s="13" t="s">
        <v>55</v>
      </c>
      <c r="B31" s="14">
        <v>8534</v>
      </c>
      <c r="C31" s="14">
        <v>8534</v>
      </c>
      <c r="D31" s="14">
        <v>8534</v>
      </c>
      <c r="E31" s="14">
        <v>8534</v>
      </c>
      <c r="F31" s="14">
        <v>8534</v>
      </c>
      <c r="G31" s="14">
        <v>8534</v>
      </c>
      <c r="H31" s="14">
        <v>8534</v>
      </c>
      <c r="I31" s="14">
        <v>8534</v>
      </c>
      <c r="J31" s="14">
        <v>8534</v>
      </c>
      <c r="K31" s="14">
        <v>8534</v>
      </c>
      <c r="L31" s="14">
        <v>8534</v>
      </c>
      <c r="M31" s="14">
        <v>8534</v>
      </c>
      <c r="N31" s="14">
        <v>8534</v>
      </c>
      <c r="O31" s="14">
        <v>110942</v>
      </c>
      <c r="P31" s="2"/>
    </row>
    <row r="32" spans="1:16" x14ac:dyDescent="0.2">
      <c r="A32" s="5" t="s">
        <v>779</v>
      </c>
      <c r="B32" s="14">
        <v>421491.92</v>
      </c>
      <c r="C32" s="14">
        <v>421491.92</v>
      </c>
      <c r="D32" s="14">
        <v>421491.92</v>
      </c>
      <c r="E32" s="14">
        <v>421491.92</v>
      </c>
      <c r="F32" s="14">
        <v>421491.92</v>
      </c>
      <c r="G32" s="14">
        <v>421491.92</v>
      </c>
      <c r="H32" s="14">
        <v>421491.92</v>
      </c>
      <c r="I32" s="14">
        <v>421491.92</v>
      </c>
      <c r="J32" s="14">
        <v>421491.92</v>
      </c>
      <c r="K32" s="14">
        <v>421491.92</v>
      </c>
      <c r="L32" s="14">
        <v>421491.92</v>
      </c>
      <c r="M32" s="14">
        <v>421491.92</v>
      </c>
      <c r="N32" s="14">
        <v>421491.92</v>
      </c>
      <c r="O32" s="14">
        <v>5479394.96</v>
      </c>
      <c r="P32" s="2"/>
    </row>
    <row r="33" spans="1:16" x14ac:dyDescent="0.2">
      <c r="A33" s="6" t="s">
        <v>25</v>
      </c>
      <c r="B33" s="14">
        <v>421491.92</v>
      </c>
      <c r="C33" s="14">
        <v>421491.92</v>
      </c>
      <c r="D33" s="14">
        <v>421491.92</v>
      </c>
      <c r="E33" s="14">
        <v>421491.92</v>
      </c>
      <c r="F33" s="14">
        <v>421491.92</v>
      </c>
      <c r="G33" s="14">
        <v>421491.92</v>
      </c>
      <c r="H33" s="14">
        <v>421491.92</v>
      </c>
      <c r="I33" s="14">
        <v>421491.92</v>
      </c>
      <c r="J33" s="14">
        <v>421491.92</v>
      </c>
      <c r="K33" s="14">
        <v>421491.92</v>
      </c>
      <c r="L33" s="14">
        <v>421491.92</v>
      </c>
      <c r="M33" s="14">
        <v>421491.92</v>
      </c>
      <c r="N33" s="14">
        <v>421491.92</v>
      </c>
      <c r="O33" s="14">
        <v>5479394.96</v>
      </c>
      <c r="P33" s="2"/>
    </row>
    <row r="34" spans="1:16" x14ac:dyDescent="0.2">
      <c r="A34" s="13" t="s">
        <v>111</v>
      </c>
      <c r="B34" s="14">
        <v>421491.92</v>
      </c>
      <c r="C34" s="14">
        <v>421491.92</v>
      </c>
      <c r="D34" s="14">
        <v>421491.92</v>
      </c>
      <c r="E34" s="14">
        <v>421491.92</v>
      </c>
      <c r="F34" s="14">
        <v>421491.92</v>
      </c>
      <c r="G34" s="14">
        <v>421491.92</v>
      </c>
      <c r="H34" s="14">
        <v>421491.92</v>
      </c>
      <c r="I34" s="14">
        <v>421491.92</v>
      </c>
      <c r="J34" s="14">
        <v>421491.92</v>
      </c>
      <c r="K34" s="14">
        <v>421491.92</v>
      </c>
      <c r="L34" s="14">
        <v>421491.92</v>
      </c>
      <c r="M34" s="14">
        <v>421491.92</v>
      </c>
      <c r="N34" s="14">
        <v>421491.92</v>
      </c>
      <c r="O34" s="14">
        <v>5479394.96</v>
      </c>
      <c r="P34" s="2"/>
    </row>
    <row r="35" spans="1:16" x14ac:dyDescent="0.2">
      <c r="A35" s="5" t="s">
        <v>757</v>
      </c>
      <c r="B35" s="14">
        <v>5625938.1900000004</v>
      </c>
      <c r="C35" s="14">
        <v>5625938.1900000004</v>
      </c>
      <c r="D35" s="14">
        <v>5468634.1000000006</v>
      </c>
      <c r="E35" s="14">
        <v>5468634.1000000006</v>
      </c>
      <c r="F35" s="14">
        <v>5468634.1000000006</v>
      </c>
      <c r="G35" s="14">
        <v>5468634.1000000006</v>
      </c>
      <c r="H35" s="14">
        <v>5468634.1000000006</v>
      </c>
      <c r="I35" s="14">
        <v>5468634.1000000006</v>
      </c>
      <c r="J35" s="14">
        <v>5468634.1000000006</v>
      </c>
      <c r="K35" s="14">
        <v>5468634.1000000006</v>
      </c>
      <c r="L35" s="14">
        <v>5468634.1000000006</v>
      </c>
      <c r="M35" s="14">
        <v>5468634.1000000006</v>
      </c>
      <c r="N35" s="14">
        <v>5468634.1000000006</v>
      </c>
      <c r="O35" s="14">
        <v>71406851.480000004</v>
      </c>
      <c r="P35" s="2"/>
    </row>
    <row r="36" spans="1:16" x14ac:dyDescent="0.2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spans="1:16" x14ac:dyDescent="0.2">
      <c r="A37" s="4" t="s">
        <v>21</v>
      </c>
      <c r="B37" t="s">
        <v>25</v>
      </c>
      <c r="P37" s="2"/>
    </row>
    <row r="38" spans="1:16" x14ac:dyDescent="0.2">
      <c r="P38" s="2"/>
    </row>
    <row r="39" spans="1:16" x14ac:dyDescent="0.2">
      <c r="A39" s="4" t="s">
        <v>796</v>
      </c>
      <c r="B39" s="4" t="s">
        <v>758</v>
      </c>
      <c r="P39" s="2"/>
    </row>
    <row r="40" spans="1:16" x14ac:dyDescent="0.2">
      <c r="B40" t="s">
        <v>759</v>
      </c>
      <c r="C40" t="s">
        <v>760</v>
      </c>
      <c r="O40" t="s">
        <v>757</v>
      </c>
      <c r="P40" s="2"/>
    </row>
    <row r="41" spans="1:16" x14ac:dyDescent="0.2">
      <c r="A41" s="4" t="s">
        <v>756</v>
      </c>
      <c r="B41" s="1" t="s">
        <v>765</v>
      </c>
      <c r="C41" s="1" t="s">
        <v>766</v>
      </c>
      <c r="D41" s="1" t="s">
        <v>767</v>
      </c>
      <c r="E41" s="1" t="s">
        <v>768</v>
      </c>
      <c r="F41" s="1" t="s">
        <v>769</v>
      </c>
      <c r="G41" s="1" t="s">
        <v>770</v>
      </c>
      <c r="H41" s="1" t="s">
        <v>771</v>
      </c>
      <c r="I41" s="1" t="s">
        <v>772</v>
      </c>
      <c r="J41" s="1" t="s">
        <v>773</v>
      </c>
      <c r="K41" s="1" t="s">
        <v>774</v>
      </c>
      <c r="L41" s="1" t="s">
        <v>775</v>
      </c>
      <c r="M41" s="1" t="s">
        <v>776</v>
      </c>
      <c r="N41" s="1" t="s">
        <v>765</v>
      </c>
      <c r="P41" s="2"/>
    </row>
    <row r="42" spans="1:16" x14ac:dyDescent="0.2">
      <c r="A42" s="5" t="s">
        <v>778</v>
      </c>
      <c r="B42" s="2">
        <v>1084808.55</v>
      </c>
      <c r="C42" s="2">
        <v>1107567.3599999999</v>
      </c>
      <c r="D42" s="2">
        <v>979732.92999999993</v>
      </c>
      <c r="E42" s="2">
        <v>1001902.4099999999</v>
      </c>
      <c r="F42" s="2">
        <v>1024071.91</v>
      </c>
      <c r="G42" s="2">
        <v>1046241.3600000001</v>
      </c>
      <c r="H42" s="2">
        <v>1068410.8699999999</v>
      </c>
      <c r="I42" s="2">
        <v>1090580.3500000001</v>
      </c>
      <c r="J42" s="2">
        <v>1112196.2100000002</v>
      </c>
      <c r="K42" s="2">
        <v>1133812.0699999998</v>
      </c>
      <c r="L42" s="2">
        <v>1155427.9300000002</v>
      </c>
      <c r="M42" s="2">
        <v>1177043.77</v>
      </c>
      <c r="N42" s="2">
        <v>1198659.6399999999</v>
      </c>
      <c r="O42" s="2">
        <v>14180455.360000001</v>
      </c>
      <c r="P42" s="2"/>
    </row>
    <row r="43" spans="1:16" x14ac:dyDescent="0.2">
      <c r="A43" s="6" t="s">
        <v>79</v>
      </c>
      <c r="B43" s="2">
        <v>2816.96</v>
      </c>
      <c r="C43" s="2">
        <v>2891.09</v>
      </c>
      <c r="D43" s="2">
        <v>2965.22</v>
      </c>
      <c r="E43" s="2">
        <v>3039.35</v>
      </c>
      <c r="F43" s="2">
        <v>3113.48</v>
      </c>
      <c r="G43" s="2">
        <v>3187.61</v>
      </c>
      <c r="H43" s="2">
        <v>3261.74</v>
      </c>
      <c r="I43" s="2">
        <v>3335.87</v>
      </c>
      <c r="J43" s="2">
        <v>3410</v>
      </c>
      <c r="K43" s="2">
        <v>3484.13</v>
      </c>
      <c r="L43" s="2">
        <v>3558.26</v>
      </c>
      <c r="M43" s="2">
        <v>3632.39</v>
      </c>
      <c r="N43" s="2">
        <v>3706.52</v>
      </c>
      <c r="O43" s="2">
        <v>42402.619999999995</v>
      </c>
      <c r="P43" s="2"/>
    </row>
    <row r="44" spans="1:16" x14ac:dyDescent="0.2">
      <c r="A44" s="6" t="s">
        <v>71</v>
      </c>
      <c r="B44" s="2">
        <v>15590</v>
      </c>
      <c r="C44" s="2">
        <v>15590</v>
      </c>
      <c r="D44" s="2">
        <v>15590</v>
      </c>
      <c r="E44" s="2">
        <v>15590</v>
      </c>
      <c r="F44" s="2">
        <v>15590</v>
      </c>
      <c r="G44" s="2">
        <v>15590</v>
      </c>
      <c r="H44" s="2">
        <v>15590</v>
      </c>
      <c r="I44" s="2">
        <v>15590</v>
      </c>
      <c r="J44" s="2">
        <v>15590</v>
      </c>
      <c r="K44" s="2">
        <v>15590</v>
      </c>
      <c r="L44" s="2">
        <v>15590</v>
      </c>
      <c r="M44" s="2">
        <v>15590</v>
      </c>
      <c r="N44" s="2">
        <v>15590</v>
      </c>
      <c r="O44" s="2">
        <v>202670</v>
      </c>
      <c r="P44" s="2"/>
    </row>
    <row r="45" spans="1:16" x14ac:dyDescent="0.2">
      <c r="A45" s="6" t="s">
        <v>74</v>
      </c>
      <c r="B45" s="2">
        <v>9591</v>
      </c>
      <c r="C45" s="2">
        <v>9591</v>
      </c>
      <c r="D45" s="2">
        <v>9591</v>
      </c>
      <c r="E45" s="2">
        <v>9591</v>
      </c>
      <c r="F45" s="2">
        <v>9591</v>
      </c>
      <c r="G45" s="2">
        <v>9591</v>
      </c>
      <c r="H45" s="2">
        <v>9591</v>
      </c>
      <c r="I45" s="2">
        <v>9591</v>
      </c>
      <c r="J45" s="2">
        <v>9591</v>
      </c>
      <c r="K45" s="2">
        <v>9591</v>
      </c>
      <c r="L45" s="2">
        <v>9591</v>
      </c>
      <c r="M45" s="2">
        <v>9591</v>
      </c>
      <c r="N45" s="2">
        <v>9591</v>
      </c>
      <c r="O45" s="2">
        <v>124683</v>
      </c>
      <c r="P45" s="2"/>
    </row>
    <row r="46" spans="1:16" x14ac:dyDescent="0.2">
      <c r="A46" s="6" t="s">
        <v>49</v>
      </c>
      <c r="B46" s="2">
        <v>8490</v>
      </c>
      <c r="C46" s="2">
        <v>8490</v>
      </c>
      <c r="D46" s="2">
        <v>8490</v>
      </c>
      <c r="E46" s="2">
        <v>8490</v>
      </c>
      <c r="F46" s="2">
        <v>8490</v>
      </c>
      <c r="G46" s="2">
        <v>8490</v>
      </c>
      <c r="H46" s="2">
        <v>8490</v>
      </c>
      <c r="I46" s="2">
        <v>8490</v>
      </c>
      <c r="J46" s="2">
        <v>8490</v>
      </c>
      <c r="K46" s="2">
        <v>8490</v>
      </c>
      <c r="L46" s="2">
        <v>8490</v>
      </c>
      <c r="M46" s="2">
        <v>8490</v>
      </c>
      <c r="N46" s="2">
        <v>8490</v>
      </c>
      <c r="O46" s="2">
        <v>110370</v>
      </c>
      <c r="P46" s="2"/>
    </row>
    <row r="47" spans="1:16" x14ac:dyDescent="0.2">
      <c r="A47" s="6" t="s">
        <v>96</v>
      </c>
      <c r="B47" s="2">
        <v>46314.27</v>
      </c>
      <c r="C47" s="2">
        <v>46883.71</v>
      </c>
      <c r="D47" s="2">
        <v>47453.15</v>
      </c>
      <c r="E47" s="2">
        <v>48022.59</v>
      </c>
      <c r="F47" s="2">
        <v>48592.03</v>
      </c>
      <c r="G47" s="2">
        <v>49161.47</v>
      </c>
      <c r="H47" s="2">
        <v>49730.91</v>
      </c>
      <c r="I47" s="2">
        <v>50300.35</v>
      </c>
      <c r="J47" s="2">
        <v>50869.79</v>
      </c>
      <c r="K47" s="2">
        <v>51439.23</v>
      </c>
      <c r="L47" s="2">
        <v>52008.67</v>
      </c>
      <c r="M47" s="2">
        <v>52578.11</v>
      </c>
      <c r="N47" s="2">
        <v>53147.55</v>
      </c>
      <c r="O47" s="2">
        <v>646501.82999999996</v>
      </c>
      <c r="P47" s="2"/>
    </row>
    <row r="48" spans="1:16" x14ac:dyDescent="0.2">
      <c r="A48" s="6" t="s">
        <v>103</v>
      </c>
      <c r="B48" s="2">
        <v>6955.86</v>
      </c>
      <c r="C48" s="2">
        <v>7281.46</v>
      </c>
      <c r="D48" s="2">
        <v>7607.05</v>
      </c>
      <c r="E48" s="2">
        <v>7932.65</v>
      </c>
      <c r="F48" s="2">
        <v>8258.25</v>
      </c>
      <c r="G48" s="2">
        <v>8583.84</v>
      </c>
      <c r="H48" s="2">
        <v>8909.44</v>
      </c>
      <c r="I48" s="2">
        <v>9235.0300000000007</v>
      </c>
      <c r="J48" s="2">
        <v>9560.6299999999992</v>
      </c>
      <c r="K48" s="2">
        <v>9886.2199999999993</v>
      </c>
      <c r="L48" s="2">
        <v>10211.82</v>
      </c>
      <c r="M48" s="2">
        <v>10537.41</v>
      </c>
      <c r="N48" s="2">
        <v>10863.01</v>
      </c>
      <c r="O48" s="2">
        <v>115822.67</v>
      </c>
      <c r="P48" s="2"/>
    </row>
    <row r="49" spans="1:16" x14ac:dyDescent="0.2">
      <c r="A49" s="6" t="s">
        <v>98</v>
      </c>
      <c r="B49" s="2">
        <v>57519.570000000007</v>
      </c>
      <c r="C49" s="2">
        <v>60258.409999999996</v>
      </c>
      <c r="D49" s="2">
        <v>51080.06</v>
      </c>
      <c r="E49" s="2">
        <v>53229.56</v>
      </c>
      <c r="F49" s="2">
        <v>55379.06</v>
      </c>
      <c r="G49" s="2">
        <v>57528.56</v>
      </c>
      <c r="H49" s="2">
        <v>59678.060000000005</v>
      </c>
      <c r="I49" s="2">
        <v>61827.56</v>
      </c>
      <c r="J49" s="2">
        <v>63977.06</v>
      </c>
      <c r="K49" s="2">
        <v>66126.559999999998</v>
      </c>
      <c r="L49" s="2">
        <v>68276.070000000007</v>
      </c>
      <c r="M49" s="2">
        <v>70425.56</v>
      </c>
      <c r="N49" s="2">
        <v>72575.06</v>
      </c>
      <c r="O49" s="2">
        <v>797881.15000000014</v>
      </c>
      <c r="P49" s="2"/>
    </row>
    <row r="50" spans="1:16" x14ac:dyDescent="0.2">
      <c r="A50" s="6" t="s">
        <v>64</v>
      </c>
      <c r="B50" s="2">
        <v>29371.09</v>
      </c>
      <c r="C50" s="2">
        <v>29371.09</v>
      </c>
      <c r="D50" s="2">
        <v>29371.09</v>
      </c>
      <c r="E50" s="2">
        <v>29371.09</v>
      </c>
      <c r="F50" s="2">
        <v>29371.09</v>
      </c>
      <c r="G50" s="2">
        <v>29371.09</v>
      </c>
      <c r="H50" s="2">
        <v>29371.09</v>
      </c>
      <c r="I50" s="2">
        <v>29371.09</v>
      </c>
      <c r="J50" s="2">
        <v>29371.09</v>
      </c>
      <c r="K50" s="2">
        <v>29371.09</v>
      </c>
      <c r="L50" s="2">
        <v>29371.09</v>
      </c>
      <c r="M50" s="2">
        <v>29371.09</v>
      </c>
      <c r="N50" s="2">
        <v>29371.09</v>
      </c>
      <c r="O50" s="2">
        <v>381824.1700000001</v>
      </c>
      <c r="P50" s="2"/>
    </row>
    <row r="51" spans="1:16" x14ac:dyDescent="0.2">
      <c r="A51" s="6" t="s">
        <v>76</v>
      </c>
      <c r="B51" s="2">
        <v>138676.07</v>
      </c>
      <c r="C51" s="2">
        <v>138676.07</v>
      </c>
      <c r="D51" s="2">
        <v>0</v>
      </c>
      <c r="E51" s="2">
        <v>0</v>
      </c>
      <c r="F51" s="2"/>
      <c r="G51" s="2"/>
      <c r="H51" s="2"/>
      <c r="I51" s="2"/>
      <c r="J51" s="2"/>
      <c r="K51" s="2"/>
      <c r="L51" s="2"/>
      <c r="M51" s="2"/>
      <c r="N51" s="2"/>
      <c r="O51" s="2">
        <v>277352.14</v>
      </c>
      <c r="P51" s="2"/>
    </row>
    <row r="52" spans="1:16" x14ac:dyDescent="0.2">
      <c r="A52" s="6" t="s">
        <v>45</v>
      </c>
      <c r="B52" s="2">
        <v>231134.18999999997</v>
      </c>
      <c r="C52" s="2">
        <v>238600.76999999996</v>
      </c>
      <c r="D52" s="2">
        <v>246067.37</v>
      </c>
      <c r="E52" s="2">
        <v>253533.94999999998</v>
      </c>
      <c r="F52" s="2">
        <v>261000.53</v>
      </c>
      <c r="G52" s="2">
        <v>268467.11</v>
      </c>
      <c r="H52" s="2">
        <v>275933.70999999996</v>
      </c>
      <c r="I52" s="2">
        <v>283400.28999999998</v>
      </c>
      <c r="J52" s="2">
        <v>290866.86000000004</v>
      </c>
      <c r="K52" s="2">
        <v>298333.45999999996</v>
      </c>
      <c r="L52" s="2">
        <v>305800.03000000003</v>
      </c>
      <c r="M52" s="2">
        <v>313266.62999999995</v>
      </c>
      <c r="N52" s="2">
        <v>320733.21999999997</v>
      </c>
      <c r="O52" s="2">
        <v>3587138.1199999992</v>
      </c>
      <c r="P52" s="2"/>
    </row>
    <row r="53" spans="1:16" x14ac:dyDescent="0.2">
      <c r="A53" s="6" t="s">
        <v>47</v>
      </c>
      <c r="B53" s="2">
        <v>8365.43</v>
      </c>
      <c r="C53" s="2">
        <v>8635.7199999999993</v>
      </c>
      <c r="D53" s="2">
        <v>8906.01</v>
      </c>
      <c r="E53" s="2">
        <v>9176.2999999999993</v>
      </c>
      <c r="F53" s="2">
        <v>9446.59</v>
      </c>
      <c r="G53" s="2">
        <v>9716.8799999999992</v>
      </c>
      <c r="H53" s="2">
        <v>9987.17</v>
      </c>
      <c r="I53" s="2">
        <v>10257.459999999999</v>
      </c>
      <c r="J53" s="2">
        <v>10527.75</v>
      </c>
      <c r="K53" s="2">
        <v>10798.04</v>
      </c>
      <c r="L53" s="2">
        <v>11068.33</v>
      </c>
      <c r="M53" s="2">
        <v>11338.62</v>
      </c>
      <c r="N53" s="2">
        <v>11608.91</v>
      </c>
      <c r="O53" s="2">
        <v>129833.21</v>
      </c>
      <c r="P53" s="2"/>
    </row>
    <row r="54" spans="1:16" x14ac:dyDescent="0.2">
      <c r="A54" s="6" t="s">
        <v>58</v>
      </c>
      <c r="B54" s="2">
        <v>2120.36</v>
      </c>
      <c r="C54" s="2">
        <v>2120.36</v>
      </c>
      <c r="D54" s="2">
        <v>2120.36</v>
      </c>
      <c r="E54" s="2">
        <v>2120.36</v>
      </c>
      <c r="F54" s="2">
        <v>2120.36</v>
      </c>
      <c r="G54" s="2">
        <v>2120.36</v>
      </c>
      <c r="H54" s="2">
        <v>2120.36</v>
      </c>
      <c r="I54" s="2">
        <v>2120.36</v>
      </c>
      <c r="J54" s="2">
        <v>2120.36</v>
      </c>
      <c r="K54" s="2">
        <v>2120.36</v>
      </c>
      <c r="L54" s="2">
        <v>2120.36</v>
      </c>
      <c r="M54" s="2">
        <v>2120.36</v>
      </c>
      <c r="N54" s="2">
        <v>2120.36</v>
      </c>
      <c r="O54" s="2">
        <v>27564.680000000004</v>
      </c>
      <c r="P54" s="2"/>
    </row>
    <row r="55" spans="1:16" x14ac:dyDescent="0.2">
      <c r="A55" s="6" t="s">
        <v>89</v>
      </c>
      <c r="B55" s="2">
        <v>11183.03</v>
      </c>
      <c r="C55" s="2">
        <v>11583.490000000002</v>
      </c>
      <c r="D55" s="2">
        <v>11983.949999999999</v>
      </c>
      <c r="E55" s="2">
        <v>12384.41</v>
      </c>
      <c r="F55" s="2">
        <v>12784.87</v>
      </c>
      <c r="G55" s="2">
        <v>13185.33</v>
      </c>
      <c r="H55" s="2">
        <v>13585.789999999999</v>
      </c>
      <c r="I55" s="2">
        <v>13986.25</v>
      </c>
      <c r="J55" s="2">
        <v>14386.71</v>
      </c>
      <c r="K55" s="2">
        <v>14787.16</v>
      </c>
      <c r="L55" s="2">
        <v>15187.61</v>
      </c>
      <c r="M55" s="2">
        <v>15588.06</v>
      </c>
      <c r="N55" s="2">
        <v>15988.509999999998</v>
      </c>
      <c r="O55" s="2">
        <v>176615.16999999998</v>
      </c>
      <c r="P55" s="2"/>
    </row>
    <row r="56" spans="1:16" x14ac:dyDescent="0.2">
      <c r="A56" s="6" t="s">
        <v>42</v>
      </c>
      <c r="B56" s="2">
        <v>955.57999999999993</v>
      </c>
      <c r="C56" s="2">
        <v>1069.33</v>
      </c>
      <c r="D56" s="2">
        <v>1183.08</v>
      </c>
      <c r="E56" s="2">
        <v>1296.8300000000002</v>
      </c>
      <c r="F56" s="2">
        <v>1410.58</v>
      </c>
      <c r="G56" s="2">
        <v>1524.33</v>
      </c>
      <c r="H56" s="2">
        <v>1638.08</v>
      </c>
      <c r="I56" s="2">
        <v>1751.83</v>
      </c>
      <c r="J56" s="2">
        <v>1865.5800000000002</v>
      </c>
      <c r="K56" s="2">
        <v>1979.33</v>
      </c>
      <c r="L56" s="2">
        <v>2093.08</v>
      </c>
      <c r="M56" s="2">
        <v>2206.83</v>
      </c>
      <c r="N56" s="2">
        <v>2320.58</v>
      </c>
      <c r="O56" s="2">
        <v>21295.040000000001</v>
      </c>
      <c r="P56" s="2"/>
    </row>
    <row r="57" spans="1:16" x14ac:dyDescent="0.2">
      <c r="A57" s="6" t="s">
        <v>51</v>
      </c>
      <c r="B57" s="2">
        <v>8969.8799999999992</v>
      </c>
      <c r="C57" s="2">
        <v>8969.8799999999992</v>
      </c>
      <c r="D57" s="2">
        <v>8969.8799999999992</v>
      </c>
      <c r="E57" s="2">
        <v>8969.8799999999992</v>
      </c>
      <c r="F57" s="2">
        <v>8969.8799999999992</v>
      </c>
      <c r="G57" s="2">
        <v>8969.8799999999992</v>
      </c>
      <c r="H57" s="2">
        <v>8969.8799999999992</v>
      </c>
      <c r="I57" s="2">
        <v>8969.8799999999992</v>
      </c>
      <c r="J57" s="2">
        <v>8969.8799999999992</v>
      </c>
      <c r="K57" s="2">
        <v>8969.8799999999992</v>
      </c>
      <c r="L57" s="2">
        <v>8969.8799999999992</v>
      </c>
      <c r="M57" s="2">
        <v>8969.8799999999992</v>
      </c>
      <c r="N57" s="2">
        <v>8969.8799999999992</v>
      </c>
      <c r="O57" s="2">
        <v>116608.44000000002</v>
      </c>
      <c r="P57" s="2"/>
    </row>
    <row r="58" spans="1:16" x14ac:dyDescent="0.2">
      <c r="A58" s="6" t="s">
        <v>85</v>
      </c>
      <c r="B58" s="2">
        <v>191694.44</v>
      </c>
      <c r="C58" s="2">
        <v>196644.32</v>
      </c>
      <c r="D58" s="2">
        <v>201594.2</v>
      </c>
      <c r="E58" s="2">
        <v>206544.08</v>
      </c>
      <c r="F58" s="2">
        <v>211493.96</v>
      </c>
      <c r="G58" s="2">
        <v>216443.84</v>
      </c>
      <c r="H58" s="2">
        <v>221393.73</v>
      </c>
      <c r="I58" s="2">
        <v>226343.62</v>
      </c>
      <c r="J58" s="2">
        <v>231293.51</v>
      </c>
      <c r="K58" s="2">
        <v>236243.4</v>
      </c>
      <c r="L58" s="2">
        <v>241193.29</v>
      </c>
      <c r="M58" s="2">
        <v>246143.17</v>
      </c>
      <c r="N58" s="2">
        <v>251093.05</v>
      </c>
      <c r="O58" s="2">
        <v>2878118.61</v>
      </c>
      <c r="P58" s="2"/>
    </row>
    <row r="59" spans="1:16" x14ac:dyDescent="0.2">
      <c r="A59" s="6" t="s">
        <v>61</v>
      </c>
      <c r="B59" s="2">
        <v>12443.93</v>
      </c>
      <c r="C59" s="2">
        <v>12851.880000000001</v>
      </c>
      <c r="D59" s="2">
        <v>13259.83</v>
      </c>
      <c r="E59" s="2">
        <v>13667.78</v>
      </c>
      <c r="F59" s="2">
        <v>14075.73</v>
      </c>
      <c r="G59" s="2">
        <v>14483.67</v>
      </c>
      <c r="H59" s="2">
        <v>14891.619999999999</v>
      </c>
      <c r="I59" s="2">
        <v>15299.560000000001</v>
      </c>
      <c r="J59" s="2">
        <v>15707.5</v>
      </c>
      <c r="K59" s="2">
        <v>16115.45</v>
      </c>
      <c r="L59" s="2">
        <v>16523.39</v>
      </c>
      <c r="M59" s="2">
        <v>16931.34</v>
      </c>
      <c r="N59" s="2">
        <v>17339.29</v>
      </c>
      <c r="O59" s="2">
        <v>193590.96999999997</v>
      </c>
      <c r="P59" s="2"/>
    </row>
    <row r="60" spans="1:16" x14ac:dyDescent="0.2">
      <c r="A60" s="6" t="s">
        <v>66</v>
      </c>
      <c r="B60" s="2">
        <v>9649.1</v>
      </c>
      <c r="C60" s="2">
        <v>9979.67</v>
      </c>
      <c r="D60" s="2">
        <v>10310.240000000002</v>
      </c>
      <c r="E60" s="2">
        <v>10640.809999999998</v>
      </c>
      <c r="F60" s="2">
        <v>10971.380000000001</v>
      </c>
      <c r="G60" s="2">
        <v>11301.95</v>
      </c>
      <c r="H60" s="2">
        <v>11632.52</v>
      </c>
      <c r="I60" s="2">
        <v>11963.09</v>
      </c>
      <c r="J60" s="2">
        <v>12293.66</v>
      </c>
      <c r="K60" s="2">
        <v>12624.229999999998</v>
      </c>
      <c r="L60" s="2">
        <v>12954.8</v>
      </c>
      <c r="M60" s="2">
        <v>13285.369999999999</v>
      </c>
      <c r="N60" s="2">
        <v>13615.939999999999</v>
      </c>
      <c r="O60" s="2">
        <v>151222.76</v>
      </c>
      <c r="P60" s="2"/>
    </row>
    <row r="61" spans="1:16" x14ac:dyDescent="0.2">
      <c r="A61" s="6" t="s">
        <v>81</v>
      </c>
      <c r="B61" s="2">
        <v>28462.3</v>
      </c>
      <c r="C61" s="2">
        <v>29015.919999999998</v>
      </c>
      <c r="D61" s="2">
        <v>29569.55</v>
      </c>
      <c r="E61" s="2">
        <v>30123.17</v>
      </c>
      <c r="F61" s="2">
        <v>30676.799999999999</v>
      </c>
      <c r="G61" s="2">
        <v>31230.42</v>
      </c>
      <c r="H61" s="2">
        <v>31784.05</v>
      </c>
      <c r="I61" s="2">
        <v>32337.67</v>
      </c>
      <c r="J61" s="2">
        <v>32337.67</v>
      </c>
      <c r="K61" s="2">
        <v>32337.67</v>
      </c>
      <c r="L61" s="2">
        <v>32337.67</v>
      </c>
      <c r="M61" s="2">
        <v>32337.67</v>
      </c>
      <c r="N61" s="2">
        <v>32337.67</v>
      </c>
      <c r="O61" s="2">
        <v>404888.22999999986</v>
      </c>
      <c r="P61" s="2"/>
    </row>
    <row r="62" spans="1:16" x14ac:dyDescent="0.2">
      <c r="A62" s="6" t="s">
        <v>101</v>
      </c>
      <c r="B62" s="2">
        <v>4030.83</v>
      </c>
      <c r="C62" s="2">
        <v>4246.17</v>
      </c>
      <c r="D62" s="2">
        <v>4461.51</v>
      </c>
      <c r="E62" s="2">
        <v>4676.8500000000004</v>
      </c>
      <c r="F62" s="2">
        <v>4892.1900000000005</v>
      </c>
      <c r="G62" s="2">
        <v>5107.53</v>
      </c>
      <c r="H62" s="2">
        <v>5322.87</v>
      </c>
      <c r="I62" s="2">
        <v>5538.21</v>
      </c>
      <c r="J62" s="2">
        <v>5753.55</v>
      </c>
      <c r="K62" s="2">
        <v>5968.89</v>
      </c>
      <c r="L62" s="2">
        <v>6184.23</v>
      </c>
      <c r="M62" s="2">
        <v>6399.57</v>
      </c>
      <c r="N62" s="2">
        <v>6614.91</v>
      </c>
      <c r="O62" s="2">
        <v>69197.31</v>
      </c>
      <c r="P62" s="2"/>
    </row>
    <row r="63" spans="1:16" x14ac:dyDescent="0.2">
      <c r="A63" s="6" t="s">
        <v>53</v>
      </c>
      <c r="B63" s="2">
        <v>130823.69</v>
      </c>
      <c r="C63" s="2">
        <v>133607.96</v>
      </c>
      <c r="D63" s="2">
        <v>136392.23000000001</v>
      </c>
      <c r="E63" s="2">
        <v>139176.5</v>
      </c>
      <c r="F63" s="2">
        <v>141960.76999999999</v>
      </c>
      <c r="G63" s="2">
        <v>144745.04</v>
      </c>
      <c r="H63" s="2">
        <v>147529.31</v>
      </c>
      <c r="I63" s="2">
        <v>150313.57999999999</v>
      </c>
      <c r="J63" s="2">
        <v>153097.85</v>
      </c>
      <c r="K63" s="2">
        <v>155882.12</v>
      </c>
      <c r="L63" s="2">
        <v>158666.39000000001</v>
      </c>
      <c r="M63" s="2">
        <v>161450.66</v>
      </c>
      <c r="N63" s="2">
        <v>164234.93</v>
      </c>
      <c r="O63" s="2">
        <v>1917881.0300000003</v>
      </c>
    </row>
    <row r="64" spans="1:16" x14ac:dyDescent="0.2">
      <c r="A64" s="6" t="s">
        <v>43</v>
      </c>
      <c r="B64" s="2">
        <v>86216.61</v>
      </c>
      <c r="C64" s="2">
        <v>87263.03</v>
      </c>
      <c r="D64" s="2">
        <v>88309.45</v>
      </c>
      <c r="E64" s="2">
        <v>89355.88</v>
      </c>
      <c r="F64" s="2">
        <v>90402.31</v>
      </c>
      <c r="G64" s="2">
        <v>91448.73000000001</v>
      </c>
      <c r="H64" s="2">
        <v>92495.15</v>
      </c>
      <c r="I64" s="2">
        <v>93541.58</v>
      </c>
      <c r="J64" s="2">
        <v>94588.010000000009</v>
      </c>
      <c r="K64" s="2">
        <v>95634.43</v>
      </c>
      <c r="L64" s="2">
        <v>96680.86</v>
      </c>
      <c r="M64" s="2">
        <v>97727.28</v>
      </c>
      <c r="N64" s="2">
        <v>98773.71</v>
      </c>
      <c r="O64" s="2">
        <v>1202437.0299999998</v>
      </c>
    </row>
    <row r="65" spans="1:15" x14ac:dyDescent="0.2">
      <c r="A65" s="6" t="s">
        <v>69</v>
      </c>
      <c r="B65" s="2">
        <v>38160.980000000003</v>
      </c>
      <c r="C65" s="2">
        <v>38600.19</v>
      </c>
      <c r="D65" s="2">
        <v>39039.4</v>
      </c>
      <c r="E65" s="2">
        <v>39478.61</v>
      </c>
      <c r="F65" s="2">
        <v>39917.83</v>
      </c>
      <c r="G65" s="2">
        <v>40357.040000000001</v>
      </c>
      <c r="H65" s="2">
        <v>40796.25</v>
      </c>
      <c r="I65" s="2">
        <v>41235.469999999994</v>
      </c>
      <c r="J65" s="2">
        <v>41674.69</v>
      </c>
      <c r="K65" s="2">
        <v>42113.9</v>
      </c>
      <c r="L65" s="2">
        <v>42553.119999999995</v>
      </c>
      <c r="M65" s="2">
        <v>42992.33</v>
      </c>
      <c r="N65" s="2">
        <v>43431.55</v>
      </c>
      <c r="O65" s="2">
        <v>530351.3600000001</v>
      </c>
    </row>
    <row r="66" spans="1:15" x14ac:dyDescent="0.2">
      <c r="A66" s="6" t="s">
        <v>55</v>
      </c>
      <c r="B66" s="2">
        <v>5273.38</v>
      </c>
      <c r="C66" s="2">
        <v>5345.84</v>
      </c>
      <c r="D66" s="2">
        <v>5418.3</v>
      </c>
      <c r="E66" s="2">
        <v>5490.76</v>
      </c>
      <c r="F66" s="2">
        <v>5563.22</v>
      </c>
      <c r="G66" s="2">
        <v>5635.68</v>
      </c>
      <c r="H66" s="2">
        <v>5708.14</v>
      </c>
      <c r="I66" s="2">
        <v>5780.6</v>
      </c>
      <c r="J66" s="2">
        <v>5853.06</v>
      </c>
      <c r="K66" s="2">
        <v>5925.52</v>
      </c>
      <c r="L66" s="2">
        <v>5997.98</v>
      </c>
      <c r="M66" s="2">
        <v>6070.44</v>
      </c>
      <c r="N66" s="2">
        <v>6142.9</v>
      </c>
      <c r="O66" s="2">
        <v>74205.819999999992</v>
      </c>
    </row>
    <row r="67" spans="1:15" x14ac:dyDescent="0.2">
      <c r="A67" s="5" t="s">
        <v>779</v>
      </c>
      <c r="B67" s="2">
        <v>109178.11</v>
      </c>
      <c r="C67" s="2">
        <v>112727.13</v>
      </c>
      <c r="D67" s="2">
        <v>116276.15</v>
      </c>
      <c r="E67" s="2">
        <v>119825.17</v>
      </c>
      <c r="F67" s="2">
        <v>123374.19</v>
      </c>
      <c r="G67" s="2">
        <v>126923.21</v>
      </c>
      <c r="H67" s="2">
        <v>130472.23</v>
      </c>
      <c r="I67" s="2">
        <v>134021.25</v>
      </c>
      <c r="J67" s="2">
        <v>137570.26999999999</v>
      </c>
      <c r="K67" s="2">
        <v>141119.29</v>
      </c>
      <c r="L67" s="2">
        <v>144668.31</v>
      </c>
      <c r="M67" s="2">
        <v>148217.32999999999</v>
      </c>
      <c r="N67" s="2">
        <v>151766.35</v>
      </c>
      <c r="O67" s="2">
        <v>1696138.9900000002</v>
      </c>
    </row>
    <row r="68" spans="1:15" x14ac:dyDescent="0.2">
      <c r="A68" s="6" t="s">
        <v>111</v>
      </c>
      <c r="B68" s="2">
        <v>109178.11</v>
      </c>
      <c r="C68" s="2">
        <v>112727.13</v>
      </c>
      <c r="D68" s="2">
        <v>116276.15</v>
      </c>
      <c r="E68" s="2">
        <v>119825.17</v>
      </c>
      <c r="F68" s="2">
        <v>123374.19</v>
      </c>
      <c r="G68" s="2">
        <v>126923.21</v>
      </c>
      <c r="H68" s="2">
        <v>130472.23</v>
      </c>
      <c r="I68" s="2">
        <v>134021.25</v>
      </c>
      <c r="J68" s="2">
        <v>137570.26999999999</v>
      </c>
      <c r="K68" s="2">
        <v>141119.29</v>
      </c>
      <c r="L68" s="2">
        <v>144668.31</v>
      </c>
      <c r="M68" s="2">
        <v>148217.32999999999</v>
      </c>
      <c r="N68" s="2">
        <v>151766.35</v>
      </c>
      <c r="O68" s="2">
        <v>1696138.9900000002</v>
      </c>
    </row>
    <row r="69" spans="1:15" x14ac:dyDescent="0.2">
      <c r="A69" s="5" t="s">
        <v>757</v>
      </c>
      <c r="B69" s="2">
        <v>1193986.6600000001</v>
      </c>
      <c r="C69" s="2">
        <v>1220294.4899999998</v>
      </c>
      <c r="D69" s="2">
        <v>1096009.0799999998</v>
      </c>
      <c r="E69" s="2">
        <v>1121727.5799999998</v>
      </c>
      <c r="F69" s="2">
        <v>1147446.1000000001</v>
      </c>
      <c r="G69" s="2">
        <v>1173164.57</v>
      </c>
      <c r="H69" s="2">
        <v>1198883.0999999999</v>
      </c>
      <c r="I69" s="2">
        <v>1224601.6000000001</v>
      </c>
      <c r="J69" s="2">
        <v>1249766.4800000002</v>
      </c>
      <c r="K69" s="2">
        <v>1274931.3599999999</v>
      </c>
      <c r="L69" s="2">
        <v>1300096.2400000002</v>
      </c>
      <c r="M69" s="2">
        <v>1325261.1000000001</v>
      </c>
      <c r="N69" s="2">
        <v>1350425.99</v>
      </c>
      <c r="O69" s="2">
        <v>15876594.350000001</v>
      </c>
    </row>
    <row r="70" spans="1:15" x14ac:dyDescent="0.2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x14ac:dyDescent="0.2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x14ac:dyDescent="0.2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x14ac:dyDescent="0.2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2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2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x14ac:dyDescent="0.2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x14ac:dyDescent="0.2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x14ac:dyDescent="0.2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2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2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 x14ac:dyDescent="0.2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 x14ac:dyDescent="0.2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 x14ac:dyDescent="0.2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 x14ac:dyDescent="0.2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 x14ac:dyDescent="0.2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 x14ac:dyDescent="0.2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 x14ac:dyDescent="0.2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 x14ac:dyDescent="0.2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 x14ac:dyDescent="0.2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 x14ac:dyDescent="0.2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 x14ac:dyDescent="0.2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 x14ac:dyDescent="0.2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 x14ac:dyDescent="0.2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 x14ac:dyDescent="0.2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 x14ac:dyDescent="0.2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 x14ac:dyDescent="0.2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6288"/>
  <sheetViews>
    <sheetView topLeftCell="Q55" workbookViewId="0">
      <selection activeCell="X1" sqref="X1"/>
    </sheetView>
  </sheetViews>
  <sheetFormatPr defaultRowHeight="12.75" x14ac:dyDescent="0.2"/>
  <cols>
    <col min="1" max="1" width="8" bestFit="1" customWidth="1"/>
    <col min="2" max="2" width="15" bestFit="1" customWidth="1"/>
    <col min="3" max="3" width="16" bestFit="1" customWidth="1"/>
    <col min="4" max="4" width="9" bestFit="1" customWidth="1"/>
    <col min="5" max="5" width="14" bestFit="1" customWidth="1"/>
    <col min="6" max="7" width="17" style="2" bestFit="1" customWidth="1"/>
    <col min="8" max="8" width="16" style="2" bestFit="1" customWidth="1"/>
    <col min="9" max="9" width="14" style="2" bestFit="1" customWidth="1"/>
    <col min="10" max="10" width="17" style="2" bestFit="1" customWidth="1"/>
    <col min="11" max="11" width="18" style="2" bestFit="1" customWidth="1"/>
    <col min="12" max="12" width="17" style="2" bestFit="1" customWidth="1"/>
    <col min="13" max="13" width="12" style="2" bestFit="1" customWidth="1"/>
    <col min="14" max="14" width="17" style="2" bestFit="1" customWidth="1"/>
    <col min="15" max="15" width="13" bestFit="1" customWidth="1"/>
    <col min="16" max="16" width="14" bestFit="1" customWidth="1"/>
    <col min="17" max="17" width="18" bestFit="1" customWidth="1"/>
    <col min="18" max="18" width="25" bestFit="1" customWidth="1"/>
    <col min="19" max="19" width="13.140625" bestFit="1" customWidth="1"/>
    <col min="20" max="20" width="41.28515625" bestFit="1" customWidth="1"/>
    <col min="21" max="21" width="15" bestFit="1" customWidth="1"/>
    <col min="22" max="22" width="59.5703125" customWidth="1"/>
    <col min="23" max="23" width="35" bestFit="1" customWidth="1"/>
    <col min="24" max="24" width="15.140625" customWidth="1"/>
  </cols>
  <sheetData>
    <row r="1" spans="1:2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t="s">
        <v>14</v>
      </c>
      <c r="P1" t="s">
        <v>15</v>
      </c>
      <c r="Q1" t="s">
        <v>16</v>
      </c>
      <c r="R1" t="s">
        <v>754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s="18" t="s">
        <v>797</v>
      </c>
    </row>
    <row r="2" spans="1:24" hidden="1" x14ac:dyDescent="0.2">
      <c r="A2">
        <v>6932986</v>
      </c>
      <c r="B2">
        <v>1</v>
      </c>
      <c r="C2" s="1">
        <v>44166</v>
      </c>
      <c r="D2">
        <v>84</v>
      </c>
      <c r="E2">
        <v>43</v>
      </c>
      <c r="F2" s="2">
        <v>0</v>
      </c>
      <c r="G2" s="2">
        <v>164635.24</v>
      </c>
      <c r="H2" s="2">
        <v>0</v>
      </c>
      <c r="I2" s="2">
        <v>164635.24</v>
      </c>
      <c r="J2" s="2">
        <v>78669.41</v>
      </c>
      <c r="K2" s="2">
        <v>0</v>
      </c>
      <c r="L2" s="2">
        <v>85965.83</v>
      </c>
      <c r="M2" s="2">
        <v>80668.62</v>
      </c>
      <c r="N2" s="2">
        <v>1999.21</v>
      </c>
      <c r="O2">
        <v>308</v>
      </c>
      <c r="P2">
        <v>1</v>
      </c>
      <c r="Q2">
        <v>39</v>
      </c>
      <c r="R2" t="s">
        <v>785</v>
      </c>
      <c r="S2" t="s">
        <v>22</v>
      </c>
      <c r="T2" t="s">
        <v>23</v>
      </c>
      <c r="U2">
        <v>2</v>
      </c>
      <c r="V2" t="s">
        <v>24</v>
      </c>
      <c r="W2" t="s">
        <v>25</v>
      </c>
    </row>
    <row r="3" spans="1:24" hidden="1" x14ac:dyDescent="0.2">
      <c r="A3">
        <v>6933095</v>
      </c>
      <c r="B3">
        <v>1</v>
      </c>
      <c r="C3" s="1">
        <v>44166</v>
      </c>
      <c r="D3">
        <v>84</v>
      </c>
      <c r="E3">
        <v>56</v>
      </c>
      <c r="F3" s="2">
        <v>0</v>
      </c>
      <c r="G3" s="2">
        <v>1625</v>
      </c>
      <c r="H3" s="2">
        <v>0</v>
      </c>
      <c r="I3" s="2">
        <v>1625</v>
      </c>
      <c r="J3" s="2">
        <v>524.45000000000005</v>
      </c>
      <c r="K3" s="2">
        <v>0</v>
      </c>
      <c r="L3" s="2">
        <v>1100.55</v>
      </c>
      <c r="M3" s="2">
        <v>544.1</v>
      </c>
      <c r="N3" s="2">
        <v>19.650000000000002</v>
      </c>
      <c r="O3">
        <v>308</v>
      </c>
      <c r="P3">
        <v>1</v>
      </c>
      <c r="Q3">
        <v>39</v>
      </c>
      <c r="R3" t="s">
        <v>785</v>
      </c>
      <c r="S3" t="s">
        <v>22</v>
      </c>
      <c r="T3" t="s">
        <v>26</v>
      </c>
      <c r="U3">
        <v>2</v>
      </c>
      <c r="V3" t="s">
        <v>27</v>
      </c>
      <c r="W3" t="s">
        <v>25</v>
      </c>
    </row>
    <row r="4" spans="1:24" hidden="1" x14ac:dyDescent="0.2">
      <c r="A4">
        <v>6933388</v>
      </c>
      <c r="B4">
        <v>1</v>
      </c>
      <c r="C4" s="1">
        <v>44166</v>
      </c>
      <c r="D4">
        <v>84</v>
      </c>
      <c r="E4">
        <v>55</v>
      </c>
      <c r="F4" s="2">
        <v>0</v>
      </c>
      <c r="G4" s="2">
        <v>-1778.34</v>
      </c>
      <c r="H4" s="2">
        <v>0</v>
      </c>
      <c r="I4" s="2">
        <v>-1778.34</v>
      </c>
      <c r="J4" s="2">
        <v>-595.15</v>
      </c>
      <c r="K4" s="2">
        <v>0</v>
      </c>
      <c r="L4" s="2">
        <v>-1183.19</v>
      </c>
      <c r="M4" s="2">
        <v>-616.66</v>
      </c>
      <c r="N4" s="2">
        <v>-21.51</v>
      </c>
      <c r="O4">
        <v>308</v>
      </c>
      <c r="P4">
        <v>1</v>
      </c>
      <c r="Q4">
        <v>39</v>
      </c>
      <c r="R4" t="s">
        <v>785</v>
      </c>
      <c r="S4" t="s">
        <v>22</v>
      </c>
      <c r="T4" t="s">
        <v>26</v>
      </c>
      <c r="U4">
        <v>2</v>
      </c>
      <c r="V4" t="s">
        <v>28</v>
      </c>
      <c r="W4" t="s">
        <v>25</v>
      </c>
    </row>
    <row r="5" spans="1:24" hidden="1" x14ac:dyDescent="0.2">
      <c r="A5">
        <v>6933673</v>
      </c>
      <c r="B5">
        <v>1</v>
      </c>
      <c r="C5" s="1">
        <v>44166</v>
      </c>
      <c r="D5">
        <v>84</v>
      </c>
      <c r="E5">
        <v>53</v>
      </c>
      <c r="F5" s="2">
        <v>0</v>
      </c>
      <c r="G5" s="2">
        <v>1021008.31</v>
      </c>
      <c r="H5" s="2">
        <v>0</v>
      </c>
      <c r="I5" s="2">
        <v>1021008.31</v>
      </c>
      <c r="J5" s="2">
        <v>366063.87</v>
      </c>
      <c r="K5" s="2">
        <v>0</v>
      </c>
      <c r="L5" s="2">
        <v>654944.43999999994</v>
      </c>
      <c r="M5" s="2">
        <v>378421.31</v>
      </c>
      <c r="N5" s="2">
        <v>12357.44</v>
      </c>
      <c r="O5">
        <v>308</v>
      </c>
      <c r="P5">
        <v>1</v>
      </c>
      <c r="Q5">
        <v>39</v>
      </c>
      <c r="R5" t="s">
        <v>785</v>
      </c>
      <c r="S5" t="s">
        <v>22</v>
      </c>
      <c r="T5" t="s">
        <v>26</v>
      </c>
      <c r="U5">
        <v>2</v>
      </c>
      <c r="V5" t="s">
        <v>29</v>
      </c>
      <c r="W5" t="s">
        <v>25</v>
      </c>
    </row>
    <row r="6" spans="1:24" hidden="1" x14ac:dyDescent="0.2">
      <c r="A6">
        <v>6933825</v>
      </c>
      <c r="B6">
        <v>1</v>
      </c>
      <c r="C6" s="1">
        <v>44166</v>
      </c>
      <c r="D6">
        <v>84</v>
      </c>
      <c r="E6">
        <v>54</v>
      </c>
      <c r="F6" s="2">
        <v>0</v>
      </c>
      <c r="G6" s="2">
        <v>261.20999999999998</v>
      </c>
      <c r="H6" s="2">
        <v>0</v>
      </c>
      <c r="I6" s="2">
        <v>261.20999999999998</v>
      </c>
      <c r="J6" s="2">
        <v>90.54</v>
      </c>
      <c r="K6" s="2">
        <v>0</v>
      </c>
      <c r="L6" s="2">
        <v>170.67</v>
      </c>
      <c r="M6" s="2">
        <v>93.7</v>
      </c>
      <c r="N6" s="2">
        <v>3.16</v>
      </c>
      <c r="O6">
        <v>308</v>
      </c>
      <c r="P6">
        <v>1</v>
      </c>
      <c r="Q6">
        <v>39</v>
      </c>
      <c r="R6" t="s">
        <v>785</v>
      </c>
      <c r="S6" t="s">
        <v>22</v>
      </c>
      <c r="T6" t="s">
        <v>26</v>
      </c>
      <c r="U6">
        <v>2</v>
      </c>
      <c r="V6" t="s">
        <v>30</v>
      </c>
      <c r="W6" t="s">
        <v>25</v>
      </c>
    </row>
    <row r="7" spans="1:24" hidden="1" x14ac:dyDescent="0.2">
      <c r="A7">
        <v>6933826</v>
      </c>
      <c r="B7">
        <v>1</v>
      </c>
      <c r="C7" s="1">
        <v>44166</v>
      </c>
      <c r="D7">
        <v>84</v>
      </c>
      <c r="E7">
        <v>58</v>
      </c>
      <c r="F7" s="2">
        <v>0</v>
      </c>
      <c r="G7" s="2">
        <v>1300</v>
      </c>
      <c r="H7" s="2">
        <v>0</v>
      </c>
      <c r="I7" s="2">
        <v>1300</v>
      </c>
      <c r="J7" s="2">
        <v>388.55</v>
      </c>
      <c r="K7" s="2">
        <v>0</v>
      </c>
      <c r="L7" s="2">
        <v>911.45</v>
      </c>
      <c r="M7" s="2">
        <v>404.26</v>
      </c>
      <c r="N7" s="2">
        <v>15.71</v>
      </c>
      <c r="O7">
        <v>308</v>
      </c>
      <c r="P7">
        <v>1</v>
      </c>
      <c r="Q7">
        <v>39</v>
      </c>
      <c r="R7" t="s">
        <v>785</v>
      </c>
      <c r="S7" t="s">
        <v>22</v>
      </c>
      <c r="T7" t="s">
        <v>26</v>
      </c>
      <c r="U7">
        <v>2</v>
      </c>
      <c r="V7" t="s">
        <v>31</v>
      </c>
      <c r="W7" t="s">
        <v>25</v>
      </c>
    </row>
    <row r="8" spans="1:24" hidden="1" x14ac:dyDescent="0.2">
      <c r="A8">
        <v>6933976</v>
      </c>
      <c r="B8">
        <v>1</v>
      </c>
      <c r="C8" s="1">
        <v>44166</v>
      </c>
      <c r="D8">
        <v>84</v>
      </c>
      <c r="E8">
        <v>57</v>
      </c>
      <c r="F8" s="2">
        <v>0</v>
      </c>
      <c r="G8" s="2">
        <v>10697.46</v>
      </c>
      <c r="H8" s="2">
        <v>0</v>
      </c>
      <c r="I8" s="2">
        <v>10697.46</v>
      </c>
      <c r="J8" s="2">
        <v>3325.04</v>
      </c>
      <c r="K8" s="2">
        <v>0</v>
      </c>
      <c r="L8" s="2">
        <v>7372.42</v>
      </c>
      <c r="M8" s="2">
        <v>3454.38</v>
      </c>
      <c r="N8" s="2">
        <v>129.34</v>
      </c>
      <c r="O8">
        <v>308</v>
      </c>
      <c r="P8">
        <v>1</v>
      </c>
      <c r="Q8">
        <v>39</v>
      </c>
      <c r="R8" t="s">
        <v>785</v>
      </c>
      <c r="S8" t="s">
        <v>22</v>
      </c>
      <c r="T8" t="s">
        <v>26</v>
      </c>
      <c r="U8">
        <v>2</v>
      </c>
      <c r="V8" t="s">
        <v>32</v>
      </c>
      <c r="W8" t="s">
        <v>25</v>
      </c>
    </row>
    <row r="9" spans="1:24" hidden="1" x14ac:dyDescent="0.2">
      <c r="A9">
        <v>6933977</v>
      </c>
      <c r="B9">
        <v>1</v>
      </c>
      <c r="C9" s="1">
        <v>44166</v>
      </c>
      <c r="D9">
        <v>84</v>
      </c>
      <c r="E9">
        <v>59</v>
      </c>
      <c r="F9" s="2">
        <v>0</v>
      </c>
      <c r="G9" s="2">
        <v>18074.14</v>
      </c>
      <c r="H9" s="2">
        <v>0</v>
      </c>
      <c r="I9" s="2">
        <v>18074.14</v>
      </c>
      <c r="J9" s="2">
        <v>5186.87</v>
      </c>
      <c r="K9" s="2">
        <v>0</v>
      </c>
      <c r="L9" s="2">
        <v>12887.27</v>
      </c>
      <c r="M9" s="2">
        <v>5405.3</v>
      </c>
      <c r="N9" s="2">
        <v>218.43</v>
      </c>
      <c r="O9">
        <v>308</v>
      </c>
      <c r="P9">
        <v>1</v>
      </c>
      <c r="Q9">
        <v>39</v>
      </c>
      <c r="R9" t="s">
        <v>785</v>
      </c>
      <c r="S9" t="s">
        <v>22</v>
      </c>
      <c r="T9" t="s">
        <v>26</v>
      </c>
      <c r="U9">
        <v>2</v>
      </c>
      <c r="V9" t="s">
        <v>33</v>
      </c>
      <c r="W9" t="s">
        <v>25</v>
      </c>
    </row>
    <row r="10" spans="1:24" hidden="1" x14ac:dyDescent="0.2">
      <c r="A10">
        <v>6933983</v>
      </c>
      <c r="B10">
        <v>1</v>
      </c>
      <c r="C10" s="1">
        <v>44166</v>
      </c>
      <c r="D10">
        <v>84</v>
      </c>
      <c r="E10">
        <v>60</v>
      </c>
      <c r="F10" s="2">
        <v>0</v>
      </c>
      <c r="G10" s="2">
        <v>1950</v>
      </c>
      <c r="H10" s="2">
        <v>0</v>
      </c>
      <c r="I10" s="2">
        <v>1950</v>
      </c>
      <c r="J10" s="2">
        <v>536.35</v>
      </c>
      <c r="K10" s="2">
        <v>0</v>
      </c>
      <c r="L10" s="2">
        <v>1413.65</v>
      </c>
      <c r="M10" s="2">
        <v>559.91</v>
      </c>
      <c r="N10" s="2">
        <v>23.56</v>
      </c>
      <c r="O10">
        <v>308</v>
      </c>
      <c r="P10">
        <v>1</v>
      </c>
      <c r="Q10">
        <v>39</v>
      </c>
      <c r="R10" t="s">
        <v>785</v>
      </c>
      <c r="S10" t="s">
        <v>22</v>
      </c>
      <c r="T10" t="s">
        <v>26</v>
      </c>
      <c r="U10">
        <v>2</v>
      </c>
      <c r="V10" t="s">
        <v>34</v>
      </c>
      <c r="W10" t="s">
        <v>25</v>
      </c>
    </row>
    <row r="11" spans="1:24" hidden="1" x14ac:dyDescent="0.2">
      <c r="A11">
        <v>6934027</v>
      </c>
      <c r="B11">
        <v>1</v>
      </c>
      <c r="C11" s="1">
        <v>44166</v>
      </c>
      <c r="D11">
        <v>84</v>
      </c>
      <c r="E11">
        <v>62</v>
      </c>
      <c r="F11" s="2">
        <v>0</v>
      </c>
      <c r="G11" s="2">
        <v>10393.98</v>
      </c>
      <c r="H11" s="2">
        <v>0</v>
      </c>
      <c r="I11" s="2">
        <v>10393.98</v>
      </c>
      <c r="J11" s="2">
        <v>2611.04</v>
      </c>
      <c r="K11" s="2">
        <v>0</v>
      </c>
      <c r="L11" s="2">
        <v>7782.94</v>
      </c>
      <c r="M11" s="2">
        <v>2736.57</v>
      </c>
      <c r="N11" s="2">
        <v>125.53</v>
      </c>
      <c r="O11">
        <v>308</v>
      </c>
      <c r="P11">
        <v>1</v>
      </c>
      <c r="Q11">
        <v>39</v>
      </c>
      <c r="R11" t="s">
        <v>785</v>
      </c>
      <c r="S11" t="s">
        <v>22</v>
      </c>
      <c r="T11" t="s">
        <v>26</v>
      </c>
      <c r="U11">
        <v>2</v>
      </c>
      <c r="V11" t="s">
        <v>35</v>
      </c>
      <c r="W11" t="s">
        <v>25</v>
      </c>
    </row>
    <row r="12" spans="1:24" hidden="1" x14ac:dyDescent="0.2">
      <c r="A12">
        <v>6934066</v>
      </c>
      <c r="B12">
        <v>1</v>
      </c>
      <c r="C12" s="1">
        <v>44166</v>
      </c>
      <c r="D12">
        <v>84</v>
      </c>
      <c r="E12">
        <v>64</v>
      </c>
      <c r="F12" s="2">
        <v>0</v>
      </c>
      <c r="G12" s="2">
        <v>3250</v>
      </c>
      <c r="H12" s="2">
        <v>0</v>
      </c>
      <c r="I12" s="2">
        <v>3250</v>
      </c>
      <c r="J12" s="2">
        <v>738.96</v>
      </c>
      <c r="K12" s="2">
        <v>0</v>
      </c>
      <c r="L12" s="2">
        <v>2511.04</v>
      </c>
      <c r="M12" s="2">
        <v>778.2</v>
      </c>
      <c r="N12" s="2">
        <v>39.24</v>
      </c>
      <c r="O12">
        <v>308</v>
      </c>
      <c r="P12">
        <v>1</v>
      </c>
      <c r="Q12">
        <v>39</v>
      </c>
      <c r="R12" t="s">
        <v>785</v>
      </c>
      <c r="S12" t="s">
        <v>22</v>
      </c>
      <c r="T12" t="s">
        <v>26</v>
      </c>
      <c r="U12">
        <v>2</v>
      </c>
      <c r="V12" t="s">
        <v>36</v>
      </c>
      <c r="W12" t="s">
        <v>25</v>
      </c>
    </row>
    <row r="13" spans="1:24" hidden="1" x14ac:dyDescent="0.2">
      <c r="A13">
        <v>6934076</v>
      </c>
      <c r="B13">
        <v>1</v>
      </c>
      <c r="C13" s="1">
        <v>44166</v>
      </c>
      <c r="D13">
        <v>84</v>
      </c>
      <c r="E13">
        <v>65</v>
      </c>
      <c r="F13" s="2">
        <v>0</v>
      </c>
      <c r="G13" s="2">
        <v>13092.33</v>
      </c>
      <c r="H13" s="2">
        <v>0</v>
      </c>
      <c r="I13" s="2">
        <v>13092.33</v>
      </c>
      <c r="J13" s="2">
        <v>2820.67</v>
      </c>
      <c r="K13" s="2">
        <v>0</v>
      </c>
      <c r="L13" s="2">
        <v>10271.66</v>
      </c>
      <c r="M13" s="2">
        <v>2978.7</v>
      </c>
      <c r="N13" s="2">
        <v>158.03</v>
      </c>
      <c r="O13">
        <v>308</v>
      </c>
      <c r="P13">
        <v>1</v>
      </c>
      <c r="Q13">
        <v>39</v>
      </c>
      <c r="R13" t="s">
        <v>785</v>
      </c>
      <c r="S13" t="s">
        <v>22</v>
      </c>
      <c r="T13" t="s">
        <v>26</v>
      </c>
      <c r="U13">
        <v>2</v>
      </c>
      <c r="V13" t="s">
        <v>37</v>
      </c>
      <c r="W13" t="s">
        <v>25</v>
      </c>
    </row>
    <row r="14" spans="1:24" hidden="1" x14ac:dyDescent="0.2">
      <c r="A14">
        <v>6933481</v>
      </c>
      <c r="B14">
        <v>1</v>
      </c>
      <c r="C14" s="1">
        <v>44166</v>
      </c>
      <c r="D14">
        <v>60</v>
      </c>
      <c r="E14">
        <v>0</v>
      </c>
      <c r="F14" s="2">
        <v>0</v>
      </c>
      <c r="G14" s="2">
        <v>5716.29</v>
      </c>
      <c r="H14" s="2">
        <v>0</v>
      </c>
      <c r="I14" s="2">
        <v>5716.29</v>
      </c>
      <c r="J14" s="2">
        <v>5716.29</v>
      </c>
      <c r="K14" s="2">
        <v>0</v>
      </c>
      <c r="L14" s="2">
        <v>5716.29</v>
      </c>
      <c r="M14" s="2">
        <v>5716.29</v>
      </c>
      <c r="N14" s="2">
        <v>0</v>
      </c>
      <c r="O14">
        <v>300</v>
      </c>
      <c r="P14">
        <v>1</v>
      </c>
      <c r="Q14">
        <v>62</v>
      </c>
      <c r="R14" t="s">
        <v>777</v>
      </c>
      <c r="S14" t="s">
        <v>22</v>
      </c>
      <c r="T14" t="s">
        <v>38</v>
      </c>
      <c r="U14">
        <v>4</v>
      </c>
      <c r="V14" t="s">
        <v>39</v>
      </c>
      <c r="W14" t="s">
        <v>25</v>
      </c>
    </row>
    <row r="15" spans="1:24" hidden="1" x14ac:dyDescent="0.2">
      <c r="A15">
        <v>6933924</v>
      </c>
      <c r="B15">
        <v>1</v>
      </c>
      <c r="C15" s="1">
        <v>44166</v>
      </c>
      <c r="D15">
        <v>60</v>
      </c>
      <c r="E15">
        <v>0</v>
      </c>
      <c r="F15" s="2">
        <v>0</v>
      </c>
      <c r="G15" s="2">
        <v>250</v>
      </c>
      <c r="H15" s="2">
        <v>0</v>
      </c>
      <c r="I15" s="2">
        <v>250</v>
      </c>
      <c r="J15" s="2">
        <v>250</v>
      </c>
      <c r="K15" s="2">
        <v>0</v>
      </c>
      <c r="L15" s="2">
        <v>250</v>
      </c>
      <c r="M15" s="2">
        <v>250</v>
      </c>
      <c r="N15" s="2">
        <v>0</v>
      </c>
      <c r="O15">
        <v>300</v>
      </c>
      <c r="P15">
        <v>1</v>
      </c>
      <c r="Q15">
        <v>62</v>
      </c>
      <c r="R15" t="s">
        <v>777</v>
      </c>
      <c r="S15" t="s">
        <v>22</v>
      </c>
      <c r="T15" t="s">
        <v>40</v>
      </c>
      <c r="U15">
        <v>4</v>
      </c>
      <c r="V15" t="s">
        <v>41</v>
      </c>
      <c r="W15" t="s">
        <v>25</v>
      </c>
    </row>
    <row r="16" spans="1:24" x14ac:dyDescent="0.2">
      <c r="A16">
        <v>3775374</v>
      </c>
      <c r="B16">
        <v>1</v>
      </c>
      <c r="C16" s="1">
        <v>44166</v>
      </c>
      <c r="D16">
        <v>180</v>
      </c>
      <c r="E16">
        <v>180</v>
      </c>
      <c r="F16" s="2">
        <v>0</v>
      </c>
      <c r="G16" s="2">
        <v>0</v>
      </c>
      <c r="H16" s="2">
        <v>1513.52</v>
      </c>
      <c r="I16" s="2">
        <v>1513.52</v>
      </c>
      <c r="J16" s="2">
        <v>0</v>
      </c>
      <c r="K16" s="2">
        <v>0</v>
      </c>
      <c r="L16" s="2">
        <v>1513.52</v>
      </c>
      <c r="M16" s="2">
        <v>8.41</v>
      </c>
      <c r="N16" s="2">
        <v>8.41</v>
      </c>
      <c r="O16">
        <v>301</v>
      </c>
      <c r="P16">
        <v>1</v>
      </c>
      <c r="Q16">
        <v>66</v>
      </c>
      <c r="R16" t="s">
        <v>778</v>
      </c>
      <c r="S16" t="s">
        <v>22</v>
      </c>
      <c r="T16" t="s">
        <v>42</v>
      </c>
      <c r="U16">
        <v>6</v>
      </c>
      <c r="V16" t="s">
        <v>42</v>
      </c>
      <c r="W16" t="s">
        <v>25</v>
      </c>
      <c r="X16" s="17" t="s">
        <v>800</v>
      </c>
    </row>
    <row r="17" spans="1:24" x14ac:dyDescent="0.2">
      <c r="A17">
        <v>6932921</v>
      </c>
      <c r="B17">
        <v>1</v>
      </c>
      <c r="C17" s="1">
        <v>44166</v>
      </c>
      <c r="D17">
        <v>120</v>
      </c>
      <c r="E17">
        <v>36</v>
      </c>
      <c r="F17" s="2">
        <v>0</v>
      </c>
      <c r="G17" s="2">
        <v>127874.67</v>
      </c>
      <c r="H17" s="2">
        <v>0</v>
      </c>
      <c r="I17" s="2">
        <v>127874.67</v>
      </c>
      <c r="J17" s="2">
        <v>88620.09</v>
      </c>
      <c r="K17" s="2">
        <v>0</v>
      </c>
      <c r="L17" s="2">
        <v>39254.58</v>
      </c>
      <c r="M17" s="2">
        <v>89710.5</v>
      </c>
      <c r="N17" s="2">
        <v>1090.4100000000001</v>
      </c>
      <c r="O17">
        <v>301</v>
      </c>
      <c r="P17">
        <v>1</v>
      </c>
      <c r="Q17">
        <v>66</v>
      </c>
      <c r="R17" t="s">
        <v>778</v>
      </c>
      <c r="S17" t="s">
        <v>22</v>
      </c>
      <c r="T17" t="s">
        <v>43</v>
      </c>
      <c r="U17">
        <v>6</v>
      </c>
      <c r="V17" t="s">
        <v>44</v>
      </c>
      <c r="W17" t="s">
        <v>25</v>
      </c>
      <c r="X17" s="17" t="s">
        <v>799</v>
      </c>
    </row>
    <row r="18" spans="1:24" x14ac:dyDescent="0.2">
      <c r="A18">
        <v>6932947</v>
      </c>
      <c r="B18">
        <v>1</v>
      </c>
      <c r="C18" s="1">
        <v>44166</v>
      </c>
      <c r="D18">
        <v>480</v>
      </c>
      <c r="E18">
        <v>449</v>
      </c>
      <c r="F18" s="2">
        <v>0</v>
      </c>
      <c r="G18" s="2">
        <v>3603347.56</v>
      </c>
      <c r="H18" s="2">
        <v>0</v>
      </c>
      <c r="I18" s="2">
        <v>3603347.56</v>
      </c>
      <c r="J18" s="2">
        <v>225324.44</v>
      </c>
      <c r="K18" s="2">
        <v>0</v>
      </c>
      <c r="L18" s="2">
        <v>3378023.12</v>
      </c>
      <c r="M18" s="2">
        <v>232847.87</v>
      </c>
      <c r="N18" s="2">
        <v>7523.43</v>
      </c>
      <c r="O18">
        <v>301</v>
      </c>
      <c r="P18">
        <v>1</v>
      </c>
      <c r="Q18">
        <v>66</v>
      </c>
      <c r="R18" t="s">
        <v>778</v>
      </c>
      <c r="S18" t="s">
        <v>22</v>
      </c>
      <c r="T18" t="s">
        <v>45</v>
      </c>
      <c r="U18">
        <v>6</v>
      </c>
      <c r="V18" t="s">
        <v>46</v>
      </c>
      <c r="W18" t="s">
        <v>25</v>
      </c>
      <c r="X18" s="17" t="s">
        <v>800</v>
      </c>
    </row>
    <row r="19" spans="1:24" x14ac:dyDescent="0.2">
      <c r="A19">
        <v>6932948</v>
      </c>
      <c r="B19">
        <v>1</v>
      </c>
      <c r="C19" s="1">
        <v>44166</v>
      </c>
      <c r="D19">
        <v>480</v>
      </c>
      <c r="E19">
        <v>449</v>
      </c>
      <c r="F19" s="2">
        <v>0</v>
      </c>
      <c r="G19" s="2">
        <v>129456.21</v>
      </c>
      <c r="H19" s="2">
        <v>0</v>
      </c>
      <c r="I19" s="2">
        <v>129456.21</v>
      </c>
      <c r="J19" s="2">
        <v>8095.14</v>
      </c>
      <c r="K19" s="2">
        <v>0</v>
      </c>
      <c r="L19" s="2">
        <v>121361.07</v>
      </c>
      <c r="M19" s="2">
        <v>8365.43</v>
      </c>
      <c r="N19" s="2">
        <v>270.29000000000002</v>
      </c>
      <c r="O19">
        <v>301</v>
      </c>
      <c r="P19">
        <v>1</v>
      </c>
      <c r="Q19">
        <v>66</v>
      </c>
      <c r="R19" t="s">
        <v>778</v>
      </c>
      <c r="S19" t="s">
        <v>22</v>
      </c>
      <c r="T19" t="s">
        <v>47</v>
      </c>
      <c r="U19">
        <v>6</v>
      </c>
      <c r="V19" t="s">
        <v>48</v>
      </c>
      <c r="W19" t="s">
        <v>25</v>
      </c>
      <c r="X19" s="17" t="s">
        <v>800</v>
      </c>
    </row>
    <row r="20" spans="1:24" x14ac:dyDescent="0.2">
      <c r="A20">
        <v>6932951</v>
      </c>
      <c r="B20">
        <v>1</v>
      </c>
      <c r="C20" s="1">
        <v>44166</v>
      </c>
      <c r="D20">
        <v>60</v>
      </c>
      <c r="E20">
        <v>0</v>
      </c>
      <c r="F20" s="2">
        <v>0</v>
      </c>
      <c r="G20" s="2">
        <v>8490</v>
      </c>
      <c r="H20" s="2">
        <v>0</v>
      </c>
      <c r="I20" s="2">
        <v>8490</v>
      </c>
      <c r="J20" s="2">
        <v>8490</v>
      </c>
      <c r="K20" s="2">
        <v>0</v>
      </c>
      <c r="L20" s="2">
        <v>0</v>
      </c>
      <c r="M20" s="2">
        <v>8490</v>
      </c>
      <c r="N20" s="2">
        <v>0</v>
      </c>
      <c r="O20">
        <v>301</v>
      </c>
      <c r="P20">
        <v>1</v>
      </c>
      <c r="Q20">
        <v>66</v>
      </c>
      <c r="R20" t="s">
        <v>778</v>
      </c>
      <c r="S20" t="s">
        <v>22</v>
      </c>
      <c r="T20" t="s">
        <v>49</v>
      </c>
      <c r="U20">
        <v>6</v>
      </c>
      <c r="V20" t="s">
        <v>50</v>
      </c>
      <c r="W20" t="s">
        <v>25</v>
      </c>
      <c r="X20" s="17" t="s">
        <v>799</v>
      </c>
    </row>
    <row r="21" spans="1:24" x14ac:dyDescent="0.2">
      <c r="A21">
        <v>6932962</v>
      </c>
      <c r="B21">
        <v>1</v>
      </c>
      <c r="C21" s="1">
        <v>44166</v>
      </c>
      <c r="D21">
        <v>60</v>
      </c>
      <c r="E21">
        <v>0</v>
      </c>
      <c r="F21" s="2">
        <v>0</v>
      </c>
      <c r="G21" s="2">
        <v>8250</v>
      </c>
      <c r="H21" s="2">
        <v>0</v>
      </c>
      <c r="I21" s="2">
        <v>8250</v>
      </c>
      <c r="J21" s="2">
        <v>8250</v>
      </c>
      <c r="K21" s="2">
        <v>0</v>
      </c>
      <c r="L21" s="2">
        <v>0</v>
      </c>
      <c r="M21" s="2">
        <v>8250</v>
      </c>
      <c r="N21" s="2">
        <v>0</v>
      </c>
      <c r="O21">
        <v>301</v>
      </c>
      <c r="P21">
        <v>1</v>
      </c>
      <c r="Q21">
        <v>66</v>
      </c>
      <c r="R21" t="s">
        <v>778</v>
      </c>
      <c r="S21" t="s">
        <v>22</v>
      </c>
      <c r="T21" t="s">
        <v>51</v>
      </c>
      <c r="U21">
        <v>6</v>
      </c>
      <c r="V21" t="s">
        <v>52</v>
      </c>
      <c r="W21" t="s">
        <v>25</v>
      </c>
      <c r="X21" s="17" t="s">
        <v>799</v>
      </c>
    </row>
    <row r="22" spans="1:24" x14ac:dyDescent="0.2">
      <c r="A22">
        <v>6933059</v>
      </c>
      <c r="B22">
        <v>1</v>
      </c>
      <c r="C22" s="1">
        <v>44166</v>
      </c>
      <c r="D22">
        <v>120</v>
      </c>
      <c r="E22">
        <v>62</v>
      </c>
      <c r="F22" s="2">
        <v>0</v>
      </c>
      <c r="G22" s="2">
        <v>300663.94</v>
      </c>
      <c r="H22" s="2">
        <v>0</v>
      </c>
      <c r="I22" s="2">
        <v>300663.94</v>
      </c>
      <c r="J22" s="2">
        <v>128039.42</v>
      </c>
      <c r="K22" s="2">
        <v>0</v>
      </c>
      <c r="L22" s="2">
        <v>172624.52</v>
      </c>
      <c r="M22" s="2">
        <v>130823.69</v>
      </c>
      <c r="N22" s="2">
        <v>2784.27</v>
      </c>
      <c r="O22">
        <v>301</v>
      </c>
      <c r="P22">
        <v>1</v>
      </c>
      <c r="Q22">
        <v>66</v>
      </c>
      <c r="R22" t="s">
        <v>778</v>
      </c>
      <c r="S22" t="s">
        <v>22</v>
      </c>
      <c r="T22" t="s">
        <v>53</v>
      </c>
      <c r="U22">
        <v>6</v>
      </c>
      <c r="V22" t="s">
        <v>54</v>
      </c>
      <c r="W22" t="s">
        <v>25</v>
      </c>
      <c r="X22" s="17" t="s">
        <v>799</v>
      </c>
    </row>
    <row r="23" spans="1:24" x14ac:dyDescent="0.2">
      <c r="A23">
        <v>6933067</v>
      </c>
      <c r="B23">
        <v>1</v>
      </c>
      <c r="C23" s="1">
        <v>44166</v>
      </c>
      <c r="D23">
        <v>120</v>
      </c>
      <c r="E23">
        <v>46</v>
      </c>
      <c r="F23" s="2">
        <v>0</v>
      </c>
      <c r="G23" s="2">
        <v>8534</v>
      </c>
      <c r="H23" s="2">
        <v>0</v>
      </c>
      <c r="I23" s="2">
        <v>8534</v>
      </c>
      <c r="J23" s="2">
        <v>5200.92</v>
      </c>
      <c r="K23" s="2">
        <v>0</v>
      </c>
      <c r="L23" s="2">
        <v>3333.08</v>
      </c>
      <c r="M23" s="2">
        <v>5273.38</v>
      </c>
      <c r="N23" s="2">
        <v>72.460000000000008</v>
      </c>
      <c r="O23">
        <v>301</v>
      </c>
      <c r="P23">
        <v>1</v>
      </c>
      <c r="Q23">
        <v>66</v>
      </c>
      <c r="R23" t="s">
        <v>778</v>
      </c>
      <c r="S23" t="s">
        <v>22</v>
      </c>
      <c r="T23" t="s">
        <v>55</v>
      </c>
      <c r="U23">
        <v>6</v>
      </c>
      <c r="V23" t="s">
        <v>56</v>
      </c>
      <c r="W23" t="s">
        <v>25</v>
      </c>
      <c r="X23" s="17" t="s">
        <v>799</v>
      </c>
    </row>
    <row r="24" spans="1:24" x14ac:dyDescent="0.2">
      <c r="A24">
        <v>6933079</v>
      </c>
      <c r="B24">
        <v>1</v>
      </c>
      <c r="C24" s="1">
        <v>44166</v>
      </c>
      <c r="D24">
        <v>480</v>
      </c>
      <c r="E24">
        <v>456</v>
      </c>
      <c r="F24" s="2">
        <v>0</v>
      </c>
      <c r="G24" s="2">
        <v>6615.23</v>
      </c>
      <c r="H24" s="2">
        <v>0</v>
      </c>
      <c r="I24" s="2">
        <v>6615.23</v>
      </c>
      <c r="J24" s="2">
        <v>317.18</v>
      </c>
      <c r="K24" s="2">
        <v>0</v>
      </c>
      <c r="L24" s="2">
        <v>6298.05</v>
      </c>
      <c r="M24" s="2">
        <v>330.99</v>
      </c>
      <c r="N24" s="2">
        <v>13.81</v>
      </c>
      <c r="O24">
        <v>301</v>
      </c>
      <c r="P24">
        <v>1</v>
      </c>
      <c r="Q24">
        <v>66</v>
      </c>
      <c r="R24" t="s">
        <v>778</v>
      </c>
      <c r="S24" t="s">
        <v>22</v>
      </c>
      <c r="T24" t="s">
        <v>45</v>
      </c>
      <c r="U24">
        <v>6</v>
      </c>
      <c r="V24" t="s">
        <v>57</v>
      </c>
      <c r="W24" t="s">
        <v>25</v>
      </c>
      <c r="X24" s="17" t="s">
        <v>800</v>
      </c>
    </row>
    <row r="25" spans="1:24" x14ac:dyDescent="0.2">
      <c r="A25">
        <v>6933083</v>
      </c>
      <c r="B25">
        <v>1</v>
      </c>
      <c r="C25" s="1">
        <v>44166</v>
      </c>
      <c r="D25">
        <v>60</v>
      </c>
      <c r="E25">
        <v>0</v>
      </c>
      <c r="F25" s="2">
        <v>0</v>
      </c>
      <c r="G25" s="2">
        <v>2120.36</v>
      </c>
      <c r="H25" s="2">
        <v>0</v>
      </c>
      <c r="I25" s="2">
        <v>2120.36</v>
      </c>
      <c r="J25" s="2">
        <v>2120.36</v>
      </c>
      <c r="K25" s="2">
        <v>0</v>
      </c>
      <c r="L25" s="2">
        <v>0</v>
      </c>
      <c r="M25" s="2">
        <v>2120.36</v>
      </c>
      <c r="N25" s="2">
        <v>0</v>
      </c>
      <c r="O25">
        <v>301</v>
      </c>
      <c r="P25">
        <v>1</v>
      </c>
      <c r="Q25">
        <v>66</v>
      </c>
      <c r="R25" t="s">
        <v>778</v>
      </c>
      <c r="S25" t="s">
        <v>22</v>
      </c>
      <c r="T25" t="s">
        <v>58</v>
      </c>
      <c r="U25">
        <v>6</v>
      </c>
      <c r="V25" t="s">
        <v>59</v>
      </c>
      <c r="W25" t="s">
        <v>25</v>
      </c>
      <c r="X25" s="17" t="s">
        <v>800</v>
      </c>
    </row>
    <row r="26" spans="1:24" x14ac:dyDescent="0.2">
      <c r="A26">
        <v>6933084</v>
      </c>
      <c r="B26">
        <v>1</v>
      </c>
      <c r="C26" s="1">
        <v>44166</v>
      </c>
      <c r="D26">
        <v>60</v>
      </c>
      <c r="E26">
        <v>0</v>
      </c>
      <c r="F26" s="2">
        <v>0</v>
      </c>
      <c r="G26" s="2">
        <v>719.88</v>
      </c>
      <c r="H26" s="2">
        <v>0</v>
      </c>
      <c r="I26" s="2">
        <v>719.88</v>
      </c>
      <c r="J26" s="2">
        <v>719.88</v>
      </c>
      <c r="K26" s="2">
        <v>0</v>
      </c>
      <c r="L26" s="2">
        <v>0</v>
      </c>
      <c r="M26" s="2">
        <v>719.88</v>
      </c>
      <c r="N26" s="2">
        <v>0</v>
      </c>
      <c r="O26">
        <v>301</v>
      </c>
      <c r="P26">
        <v>1</v>
      </c>
      <c r="Q26">
        <v>66</v>
      </c>
      <c r="R26" t="s">
        <v>778</v>
      </c>
      <c r="S26" t="s">
        <v>22</v>
      </c>
      <c r="T26" t="s">
        <v>51</v>
      </c>
      <c r="U26">
        <v>6</v>
      </c>
      <c r="V26" t="s">
        <v>60</v>
      </c>
      <c r="W26" t="s">
        <v>25</v>
      </c>
      <c r="X26" s="17" t="s">
        <v>799</v>
      </c>
    </row>
    <row r="27" spans="1:24" x14ac:dyDescent="0.2">
      <c r="A27">
        <v>6933195</v>
      </c>
      <c r="B27">
        <v>1</v>
      </c>
      <c r="C27" s="1">
        <v>44166</v>
      </c>
      <c r="D27">
        <v>120</v>
      </c>
      <c r="E27">
        <v>89</v>
      </c>
      <c r="F27" s="2">
        <v>0</v>
      </c>
      <c r="G27" s="2">
        <v>44213.9</v>
      </c>
      <c r="H27" s="2">
        <v>0</v>
      </c>
      <c r="I27" s="2">
        <v>44213.9</v>
      </c>
      <c r="J27" s="2">
        <v>11080.37</v>
      </c>
      <c r="K27" s="2">
        <v>0</v>
      </c>
      <c r="L27" s="2">
        <v>33133.53</v>
      </c>
      <c r="M27" s="2">
        <v>11452.66</v>
      </c>
      <c r="N27" s="2">
        <v>372.29</v>
      </c>
      <c r="O27">
        <v>301</v>
      </c>
      <c r="P27">
        <v>1</v>
      </c>
      <c r="Q27">
        <v>66</v>
      </c>
      <c r="R27" t="s">
        <v>778</v>
      </c>
      <c r="S27" t="s">
        <v>22</v>
      </c>
      <c r="T27" t="s">
        <v>61</v>
      </c>
      <c r="U27">
        <v>6</v>
      </c>
      <c r="V27" t="s">
        <v>62</v>
      </c>
      <c r="W27" t="s">
        <v>25</v>
      </c>
      <c r="X27" s="17" t="s">
        <v>802</v>
      </c>
    </row>
    <row r="28" spans="1:24" x14ac:dyDescent="0.2">
      <c r="A28">
        <v>6933196</v>
      </c>
      <c r="B28">
        <v>1</v>
      </c>
      <c r="C28" s="1">
        <v>44166</v>
      </c>
      <c r="D28">
        <v>120</v>
      </c>
      <c r="E28">
        <v>92</v>
      </c>
      <c r="F28" s="2">
        <v>0</v>
      </c>
      <c r="G28" s="2">
        <v>4235.8900000000003</v>
      </c>
      <c r="H28" s="2">
        <v>0</v>
      </c>
      <c r="I28" s="2">
        <v>4235.8900000000003</v>
      </c>
      <c r="J28" s="2">
        <v>955.61</v>
      </c>
      <c r="K28" s="2">
        <v>0</v>
      </c>
      <c r="L28" s="2">
        <v>3280.28</v>
      </c>
      <c r="M28" s="2">
        <v>991.27</v>
      </c>
      <c r="N28" s="2">
        <v>35.660000000000004</v>
      </c>
      <c r="O28">
        <v>301</v>
      </c>
      <c r="P28">
        <v>1</v>
      </c>
      <c r="Q28">
        <v>66</v>
      </c>
      <c r="R28" t="s">
        <v>778</v>
      </c>
      <c r="S28" t="s">
        <v>22</v>
      </c>
      <c r="T28" t="s">
        <v>61</v>
      </c>
      <c r="U28">
        <v>6</v>
      </c>
      <c r="V28" t="s">
        <v>63</v>
      </c>
      <c r="W28" t="s">
        <v>25</v>
      </c>
      <c r="X28" s="17" t="s">
        <v>802</v>
      </c>
    </row>
    <row r="29" spans="1:24" x14ac:dyDescent="0.2">
      <c r="A29">
        <v>6933228</v>
      </c>
      <c r="B29">
        <v>1</v>
      </c>
      <c r="C29" s="1">
        <v>44166</v>
      </c>
      <c r="D29">
        <v>77</v>
      </c>
      <c r="E29">
        <v>0</v>
      </c>
      <c r="F29" s="2">
        <v>0</v>
      </c>
      <c r="G29" s="2">
        <v>7648.79</v>
      </c>
      <c r="H29" s="2">
        <v>0</v>
      </c>
      <c r="I29" s="2">
        <v>7648.79</v>
      </c>
      <c r="J29" s="2">
        <v>7648.79</v>
      </c>
      <c r="K29" s="2">
        <v>0</v>
      </c>
      <c r="L29" s="2">
        <v>0</v>
      </c>
      <c r="M29" s="2">
        <v>7648.79</v>
      </c>
      <c r="N29" s="2">
        <v>0</v>
      </c>
      <c r="O29">
        <v>301</v>
      </c>
      <c r="P29">
        <v>1</v>
      </c>
      <c r="Q29">
        <v>66</v>
      </c>
      <c r="R29" t="s">
        <v>778</v>
      </c>
      <c r="S29" t="s">
        <v>22</v>
      </c>
      <c r="T29" t="s">
        <v>64</v>
      </c>
      <c r="U29">
        <v>6</v>
      </c>
      <c r="V29" t="s">
        <v>65</v>
      </c>
      <c r="W29" t="s">
        <v>25</v>
      </c>
      <c r="X29" s="17" t="s">
        <v>798</v>
      </c>
    </row>
    <row r="30" spans="1:24" x14ac:dyDescent="0.2">
      <c r="A30">
        <v>6933476</v>
      </c>
      <c r="B30">
        <v>1</v>
      </c>
      <c r="C30" s="1">
        <v>44166</v>
      </c>
      <c r="D30">
        <v>120</v>
      </c>
      <c r="E30">
        <v>95</v>
      </c>
      <c r="F30" s="2">
        <v>0</v>
      </c>
      <c r="G30" s="2">
        <v>8160</v>
      </c>
      <c r="H30" s="2">
        <v>0</v>
      </c>
      <c r="I30" s="2">
        <v>8160</v>
      </c>
      <c r="J30" s="2">
        <v>1636.69</v>
      </c>
      <c r="K30" s="2">
        <v>0</v>
      </c>
      <c r="L30" s="2">
        <v>6523.31</v>
      </c>
      <c r="M30" s="2">
        <v>1705.36</v>
      </c>
      <c r="N30" s="2">
        <v>68.67</v>
      </c>
      <c r="O30">
        <v>301</v>
      </c>
      <c r="P30">
        <v>1</v>
      </c>
      <c r="Q30">
        <v>66</v>
      </c>
      <c r="R30" t="s">
        <v>778</v>
      </c>
      <c r="S30" t="s">
        <v>22</v>
      </c>
      <c r="T30" t="s">
        <v>66</v>
      </c>
      <c r="U30">
        <v>6</v>
      </c>
      <c r="V30" t="s">
        <v>67</v>
      </c>
      <c r="W30" t="s">
        <v>25</v>
      </c>
      <c r="X30" s="17" t="s">
        <v>802</v>
      </c>
    </row>
    <row r="31" spans="1:24" x14ac:dyDescent="0.2">
      <c r="A31">
        <v>6933477</v>
      </c>
      <c r="B31">
        <v>1</v>
      </c>
      <c r="C31" s="1">
        <v>44166</v>
      </c>
      <c r="D31">
        <v>120</v>
      </c>
      <c r="E31">
        <v>94</v>
      </c>
      <c r="F31" s="2">
        <v>0</v>
      </c>
      <c r="G31" s="2">
        <v>2720</v>
      </c>
      <c r="H31" s="2">
        <v>0</v>
      </c>
      <c r="I31" s="2">
        <v>2720</v>
      </c>
      <c r="J31" s="2">
        <v>568.23</v>
      </c>
      <c r="K31" s="2">
        <v>0</v>
      </c>
      <c r="L31" s="2">
        <v>2151.77</v>
      </c>
      <c r="M31" s="2">
        <v>591.12</v>
      </c>
      <c r="N31" s="2">
        <v>22.89</v>
      </c>
      <c r="O31">
        <v>301</v>
      </c>
      <c r="P31">
        <v>1</v>
      </c>
      <c r="Q31">
        <v>66</v>
      </c>
      <c r="R31" t="s">
        <v>778</v>
      </c>
      <c r="S31" t="s">
        <v>22</v>
      </c>
      <c r="T31" t="s">
        <v>66</v>
      </c>
      <c r="U31">
        <v>6</v>
      </c>
      <c r="V31" t="s">
        <v>68</v>
      </c>
      <c r="W31" t="s">
        <v>25</v>
      </c>
      <c r="X31" s="17" t="s">
        <v>802</v>
      </c>
    </row>
    <row r="32" spans="1:24" x14ac:dyDescent="0.2">
      <c r="A32">
        <v>6933486</v>
      </c>
      <c r="B32">
        <v>1</v>
      </c>
      <c r="C32" s="1">
        <v>44166</v>
      </c>
      <c r="D32">
        <v>120</v>
      </c>
      <c r="E32">
        <v>30</v>
      </c>
      <c r="F32" s="2">
        <v>0</v>
      </c>
      <c r="G32" s="2">
        <v>42500</v>
      </c>
      <c r="H32" s="2">
        <v>0</v>
      </c>
      <c r="I32" s="2">
        <v>42500</v>
      </c>
      <c r="J32" s="2">
        <v>31587.85</v>
      </c>
      <c r="K32" s="2">
        <v>0</v>
      </c>
      <c r="L32" s="2">
        <v>10912.15</v>
      </c>
      <c r="M32" s="2">
        <v>31951.59</v>
      </c>
      <c r="N32" s="2">
        <v>363.74</v>
      </c>
      <c r="O32">
        <v>301</v>
      </c>
      <c r="P32">
        <v>1</v>
      </c>
      <c r="Q32">
        <v>66</v>
      </c>
      <c r="R32" t="s">
        <v>778</v>
      </c>
      <c r="S32" t="s">
        <v>22</v>
      </c>
      <c r="T32" t="s">
        <v>69</v>
      </c>
      <c r="U32">
        <v>6</v>
      </c>
      <c r="V32" t="s">
        <v>70</v>
      </c>
      <c r="W32" t="s">
        <v>25</v>
      </c>
      <c r="X32" s="17" t="s">
        <v>799</v>
      </c>
    </row>
    <row r="33" spans="1:24" x14ac:dyDescent="0.2">
      <c r="A33">
        <v>6933497</v>
      </c>
      <c r="B33">
        <v>1</v>
      </c>
      <c r="C33" s="1">
        <v>44166</v>
      </c>
      <c r="D33">
        <v>84</v>
      </c>
      <c r="E33">
        <v>0</v>
      </c>
      <c r="F33" s="2">
        <v>0</v>
      </c>
      <c r="G33" s="2">
        <v>15590</v>
      </c>
      <c r="H33" s="2">
        <v>0</v>
      </c>
      <c r="I33" s="2">
        <v>15590</v>
      </c>
      <c r="J33" s="2">
        <v>15590</v>
      </c>
      <c r="K33" s="2">
        <v>0</v>
      </c>
      <c r="L33" s="2">
        <v>0</v>
      </c>
      <c r="M33" s="2">
        <v>15590</v>
      </c>
      <c r="N33" s="2">
        <v>0</v>
      </c>
      <c r="O33">
        <v>301</v>
      </c>
      <c r="P33">
        <v>1</v>
      </c>
      <c r="Q33">
        <v>66</v>
      </c>
      <c r="R33" t="s">
        <v>778</v>
      </c>
      <c r="S33" t="s">
        <v>22</v>
      </c>
      <c r="T33" t="s">
        <v>71</v>
      </c>
      <c r="U33">
        <v>6</v>
      </c>
      <c r="V33" t="s">
        <v>72</v>
      </c>
      <c r="W33" t="s">
        <v>25</v>
      </c>
      <c r="X33" s="17" t="s">
        <v>800</v>
      </c>
    </row>
    <row r="34" spans="1:24" x14ac:dyDescent="0.2">
      <c r="A34">
        <v>6933501</v>
      </c>
      <c r="B34">
        <v>1</v>
      </c>
      <c r="C34" s="1">
        <v>44166</v>
      </c>
      <c r="D34">
        <v>480</v>
      </c>
      <c r="E34">
        <v>450</v>
      </c>
      <c r="F34" s="2">
        <v>0</v>
      </c>
      <c r="G34" s="2">
        <v>-31928.82</v>
      </c>
      <c r="H34" s="2">
        <v>0</v>
      </c>
      <c r="I34" s="2">
        <v>-31928.82</v>
      </c>
      <c r="J34" s="2">
        <v>-1930.02</v>
      </c>
      <c r="K34" s="2">
        <v>0</v>
      </c>
      <c r="L34" s="2">
        <v>-29998.799999999999</v>
      </c>
      <c r="M34" s="2">
        <v>-1996.68</v>
      </c>
      <c r="N34" s="2">
        <v>-66.66</v>
      </c>
      <c r="O34">
        <v>301</v>
      </c>
      <c r="P34">
        <v>1</v>
      </c>
      <c r="Q34">
        <v>66</v>
      </c>
      <c r="R34" t="s">
        <v>778</v>
      </c>
      <c r="S34" t="s">
        <v>22</v>
      </c>
      <c r="T34" t="s">
        <v>45</v>
      </c>
      <c r="U34">
        <v>6</v>
      </c>
      <c r="V34" t="s">
        <v>73</v>
      </c>
      <c r="W34" t="s">
        <v>25</v>
      </c>
      <c r="X34" s="17" t="s">
        <v>800</v>
      </c>
    </row>
    <row r="35" spans="1:24" x14ac:dyDescent="0.2">
      <c r="A35">
        <v>6933502</v>
      </c>
      <c r="B35">
        <v>1</v>
      </c>
      <c r="C35" s="1">
        <v>44166</v>
      </c>
      <c r="D35">
        <v>60</v>
      </c>
      <c r="E35">
        <v>0</v>
      </c>
      <c r="F35" s="2">
        <v>0</v>
      </c>
      <c r="G35" s="2">
        <v>9591</v>
      </c>
      <c r="H35" s="2">
        <v>0</v>
      </c>
      <c r="I35" s="2">
        <v>9591</v>
      </c>
      <c r="J35" s="2">
        <v>9591</v>
      </c>
      <c r="K35" s="2">
        <v>0</v>
      </c>
      <c r="L35" s="2">
        <v>0</v>
      </c>
      <c r="M35" s="2">
        <v>9591</v>
      </c>
      <c r="N35" s="2">
        <v>0</v>
      </c>
      <c r="O35">
        <v>301</v>
      </c>
      <c r="P35">
        <v>1</v>
      </c>
      <c r="Q35">
        <v>66</v>
      </c>
      <c r="R35" t="s">
        <v>778</v>
      </c>
      <c r="S35" t="s">
        <v>22</v>
      </c>
      <c r="T35" t="s">
        <v>74</v>
      </c>
      <c r="U35">
        <v>6</v>
      </c>
      <c r="V35" t="s">
        <v>75</v>
      </c>
      <c r="W35" t="s">
        <v>25</v>
      </c>
      <c r="X35" s="17" t="s">
        <v>799</v>
      </c>
    </row>
    <row r="36" spans="1:24" x14ac:dyDescent="0.2">
      <c r="A36">
        <v>6933506</v>
      </c>
      <c r="B36">
        <v>1</v>
      </c>
      <c r="C36" s="1">
        <v>44166</v>
      </c>
      <c r="D36">
        <v>46</v>
      </c>
      <c r="E36">
        <v>0</v>
      </c>
      <c r="F36" s="2">
        <v>0</v>
      </c>
      <c r="G36" s="2">
        <v>125275</v>
      </c>
      <c r="H36" s="2">
        <v>0</v>
      </c>
      <c r="I36" s="2">
        <v>125275</v>
      </c>
      <c r="J36" s="2">
        <v>125275</v>
      </c>
      <c r="K36" s="2">
        <v>0</v>
      </c>
      <c r="L36" s="2">
        <v>0</v>
      </c>
      <c r="M36" s="2">
        <v>125275</v>
      </c>
      <c r="N36" s="2">
        <v>0</v>
      </c>
      <c r="O36">
        <v>301</v>
      </c>
      <c r="P36">
        <v>1</v>
      </c>
      <c r="Q36">
        <v>66</v>
      </c>
      <c r="R36" t="s">
        <v>778</v>
      </c>
      <c r="S36" t="s">
        <v>22</v>
      </c>
      <c r="T36" t="s">
        <v>76</v>
      </c>
      <c r="U36">
        <v>6</v>
      </c>
      <c r="V36" t="s">
        <v>77</v>
      </c>
      <c r="W36" t="s">
        <v>25</v>
      </c>
      <c r="X36" s="17" t="s">
        <v>798</v>
      </c>
    </row>
    <row r="37" spans="1:24" x14ac:dyDescent="0.2">
      <c r="A37">
        <v>6933507</v>
      </c>
      <c r="B37">
        <v>1</v>
      </c>
      <c r="C37" s="1">
        <v>44166</v>
      </c>
      <c r="D37">
        <v>44</v>
      </c>
      <c r="E37">
        <v>0</v>
      </c>
      <c r="F37" s="2">
        <v>0</v>
      </c>
      <c r="G37" s="2">
        <v>13401.07</v>
      </c>
      <c r="H37" s="2">
        <v>0</v>
      </c>
      <c r="I37" s="2">
        <v>13401.07</v>
      </c>
      <c r="J37" s="2">
        <v>13401.07</v>
      </c>
      <c r="K37" s="2">
        <v>0</v>
      </c>
      <c r="L37" s="2">
        <v>0</v>
      </c>
      <c r="M37" s="2">
        <v>13401.07</v>
      </c>
      <c r="N37" s="2">
        <v>0</v>
      </c>
      <c r="O37">
        <v>301</v>
      </c>
      <c r="P37">
        <v>1</v>
      </c>
      <c r="Q37">
        <v>66</v>
      </c>
      <c r="R37" t="s">
        <v>778</v>
      </c>
      <c r="S37" t="s">
        <v>22</v>
      </c>
      <c r="T37" t="s">
        <v>76</v>
      </c>
      <c r="U37">
        <v>6</v>
      </c>
      <c r="V37" t="s">
        <v>78</v>
      </c>
      <c r="W37" t="s">
        <v>25</v>
      </c>
      <c r="X37" s="17" t="s">
        <v>798</v>
      </c>
    </row>
    <row r="38" spans="1:24" x14ac:dyDescent="0.2">
      <c r="A38">
        <v>6933554</v>
      </c>
      <c r="B38">
        <v>1</v>
      </c>
      <c r="C38" s="1">
        <v>44166</v>
      </c>
      <c r="D38">
        <v>120</v>
      </c>
      <c r="E38">
        <v>83</v>
      </c>
      <c r="F38" s="2">
        <v>0</v>
      </c>
      <c r="G38" s="2">
        <v>8895.7000000000007</v>
      </c>
      <c r="H38" s="2">
        <v>0</v>
      </c>
      <c r="I38" s="2">
        <v>8895.7000000000007</v>
      </c>
      <c r="J38" s="2">
        <v>2742.83</v>
      </c>
      <c r="K38" s="2">
        <v>0</v>
      </c>
      <c r="L38" s="2">
        <v>6152.87</v>
      </c>
      <c r="M38" s="2">
        <v>2816.96</v>
      </c>
      <c r="N38" s="2">
        <v>74.13</v>
      </c>
      <c r="O38">
        <v>301</v>
      </c>
      <c r="P38">
        <v>1</v>
      </c>
      <c r="Q38">
        <v>66</v>
      </c>
      <c r="R38" t="s">
        <v>778</v>
      </c>
      <c r="S38" t="s">
        <v>22</v>
      </c>
      <c r="T38" t="s">
        <v>79</v>
      </c>
      <c r="U38">
        <v>6</v>
      </c>
      <c r="V38" t="s">
        <v>80</v>
      </c>
      <c r="W38" t="s">
        <v>25</v>
      </c>
      <c r="X38" s="17" t="s">
        <v>800</v>
      </c>
    </row>
    <row r="39" spans="1:24" x14ac:dyDescent="0.2">
      <c r="A39">
        <v>6933747</v>
      </c>
      <c r="B39">
        <v>1</v>
      </c>
      <c r="C39" s="1">
        <v>44166</v>
      </c>
      <c r="D39">
        <v>60</v>
      </c>
      <c r="E39">
        <v>8</v>
      </c>
      <c r="F39" s="2">
        <v>0</v>
      </c>
      <c r="G39" s="2">
        <v>32337.67</v>
      </c>
      <c r="H39" s="2">
        <v>0</v>
      </c>
      <c r="I39" s="2">
        <v>32337.67</v>
      </c>
      <c r="J39" s="2">
        <v>27908.67</v>
      </c>
      <c r="K39" s="2">
        <v>0</v>
      </c>
      <c r="L39" s="2">
        <v>4429</v>
      </c>
      <c r="M39" s="2">
        <v>28462.3</v>
      </c>
      <c r="N39" s="2">
        <v>553.63</v>
      </c>
      <c r="O39">
        <v>301</v>
      </c>
      <c r="P39">
        <v>1</v>
      </c>
      <c r="Q39">
        <v>66</v>
      </c>
      <c r="R39" t="s">
        <v>778</v>
      </c>
      <c r="S39" t="s">
        <v>22</v>
      </c>
      <c r="T39" t="s">
        <v>81</v>
      </c>
      <c r="U39">
        <v>6</v>
      </c>
      <c r="V39" t="s">
        <v>82</v>
      </c>
      <c r="W39" t="s">
        <v>25</v>
      </c>
      <c r="X39" s="17" t="s">
        <v>799</v>
      </c>
    </row>
    <row r="40" spans="1:24" x14ac:dyDescent="0.2">
      <c r="A40">
        <v>6933761</v>
      </c>
      <c r="B40">
        <v>1</v>
      </c>
      <c r="C40" s="1">
        <v>44166</v>
      </c>
      <c r="D40">
        <v>120</v>
      </c>
      <c r="E40">
        <v>39</v>
      </c>
      <c r="F40" s="2">
        <v>0</v>
      </c>
      <c r="G40" s="2">
        <v>-5165</v>
      </c>
      <c r="H40" s="2">
        <v>0</v>
      </c>
      <c r="I40" s="2">
        <v>-5165</v>
      </c>
      <c r="J40" s="2">
        <v>-3449.91</v>
      </c>
      <c r="K40" s="2">
        <v>0</v>
      </c>
      <c r="L40" s="2">
        <v>-1715.09</v>
      </c>
      <c r="M40" s="2">
        <v>-3493.89</v>
      </c>
      <c r="N40" s="2">
        <v>-43.980000000000004</v>
      </c>
      <c r="O40">
        <v>301</v>
      </c>
      <c r="P40">
        <v>1</v>
      </c>
      <c r="Q40">
        <v>66</v>
      </c>
      <c r="R40" t="s">
        <v>778</v>
      </c>
      <c r="S40" t="s">
        <v>22</v>
      </c>
      <c r="T40" t="s">
        <v>43</v>
      </c>
      <c r="U40">
        <v>6</v>
      </c>
      <c r="V40" t="s">
        <v>83</v>
      </c>
      <c r="W40" t="s">
        <v>25</v>
      </c>
      <c r="X40" s="17" t="s">
        <v>799</v>
      </c>
    </row>
    <row r="41" spans="1:24" x14ac:dyDescent="0.2">
      <c r="A41">
        <v>6933766</v>
      </c>
      <c r="B41">
        <v>1</v>
      </c>
      <c r="C41" s="1">
        <v>44166</v>
      </c>
      <c r="D41">
        <v>120</v>
      </c>
      <c r="E41">
        <v>89</v>
      </c>
      <c r="F41" s="2">
        <v>0</v>
      </c>
      <c r="G41" s="2">
        <v>28385.4</v>
      </c>
      <c r="H41" s="2">
        <v>0</v>
      </c>
      <c r="I41" s="2">
        <v>28385.4</v>
      </c>
      <c r="J41" s="2">
        <v>7113.61</v>
      </c>
      <c r="K41" s="2">
        <v>0</v>
      </c>
      <c r="L41" s="2">
        <v>21271.79</v>
      </c>
      <c r="M41" s="2">
        <v>7352.62</v>
      </c>
      <c r="N41" s="2">
        <v>239.01</v>
      </c>
      <c r="O41">
        <v>301</v>
      </c>
      <c r="P41">
        <v>1</v>
      </c>
      <c r="Q41">
        <v>66</v>
      </c>
      <c r="R41" t="s">
        <v>778</v>
      </c>
      <c r="S41" t="s">
        <v>22</v>
      </c>
      <c r="T41" t="s">
        <v>66</v>
      </c>
      <c r="U41">
        <v>6</v>
      </c>
      <c r="V41" t="s">
        <v>84</v>
      </c>
      <c r="W41" t="s">
        <v>25</v>
      </c>
      <c r="X41" s="17" t="s">
        <v>802</v>
      </c>
    </row>
    <row r="42" spans="1:24" x14ac:dyDescent="0.2">
      <c r="A42">
        <v>6933768</v>
      </c>
      <c r="B42">
        <v>1</v>
      </c>
      <c r="C42" s="1">
        <v>44166</v>
      </c>
      <c r="D42">
        <v>84</v>
      </c>
      <c r="E42">
        <v>46</v>
      </c>
      <c r="F42" s="2">
        <v>0</v>
      </c>
      <c r="G42" s="2">
        <v>414439.25</v>
      </c>
      <c r="H42" s="2">
        <v>0</v>
      </c>
      <c r="I42" s="2">
        <v>414439.25</v>
      </c>
      <c r="J42" s="2">
        <v>186744.56</v>
      </c>
      <c r="K42" s="2">
        <v>0</v>
      </c>
      <c r="L42" s="2">
        <v>227694.69</v>
      </c>
      <c r="M42" s="2">
        <v>191694.44</v>
      </c>
      <c r="N42" s="2">
        <v>4949.88</v>
      </c>
      <c r="O42">
        <v>301</v>
      </c>
      <c r="P42">
        <v>1</v>
      </c>
      <c r="Q42">
        <v>66</v>
      </c>
      <c r="R42" t="s">
        <v>778</v>
      </c>
      <c r="S42" t="s">
        <v>22</v>
      </c>
      <c r="T42" t="s">
        <v>85</v>
      </c>
      <c r="U42">
        <v>6</v>
      </c>
      <c r="V42" t="s">
        <v>86</v>
      </c>
      <c r="W42" t="s">
        <v>25</v>
      </c>
      <c r="X42" s="17" t="s">
        <v>801</v>
      </c>
    </row>
    <row r="43" spans="1:24" x14ac:dyDescent="0.2">
      <c r="A43">
        <v>6933787</v>
      </c>
      <c r="B43">
        <v>1</v>
      </c>
      <c r="C43" s="1">
        <v>44166</v>
      </c>
      <c r="D43">
        <v>72</v>
      </c>
      <c r="E43">
        <v>0</v>
      </c>
      <c r="F43" s="2">
        <v>0</v>
      </c>
      <c r="G43" s="2">
        <v>20736.3</v>
      </c>
      <c r="H43" s="2">
        <v>0</v>
      </c>
      <c r="I43" s="2">
        <v>20736.3</v>
      </c>
      <c r="J43" s="2">
        <v>20736.3</v>
      </c>
      <c r="K43" s="2">
        <v>0</v>
      </c>
      <c r="L43" s="2">
        <v>0</v>
      </c>
      <c r="M43" s="2">
        <v>20736.3</v>
      </c>
      <c r="N43" s="2">
        <v>0</v>
      </c>
      <c r="O43">
        <v>301</v>
      </c>
      <c r="P43">
        <v>1</v>
      </c>
      <c r="Q43">
        <v>66</v>
      </c>
      <c r="R43" t="s">
        <v>778</v>
      </c>
      <c r="S43" t="s">
        <v>22</v>
      </c>
      <c r="T43" t="s">
        <v>87</v>
      </c>
      <c r="U43">
        <v>6</v>
      </c>
      <c r="V43" t="s">
        <v>88</v>
      </c>
      <c r="W43" t="s">
        <v>25</v>
      </c>
      <c r="X43" s="17" t="s">
        <v>798</v>
      </c>
    </row>
    <row r="44" spans="1:24" x14ac:dyDescent="0.2">
      <c r="A44">
        <v>6933798</v>
      </c>
      <c r="B44">
        <v>1</v>
      </c>
      <c r="C44" s="1">
        <v>44166</v>
      </c>
      <c r="D44">
        <v>120</v>
      </c>
      <c r="E44">
        <v>93</v>
      </c>
      <c r="F44" s="2">
        <v>0</v>
      </c>
      <c r="G44" s="2">
        <v>45749.2</v>
      </c>
      <c r="H44" s="2">
        <v>0</v>
      </c>
      <c r="I44" s="2">
        <v>45749.2</v>
      </c>
      <c r="J44" s="2">
        <v>9939.0400000000009</v>
      </c>
      <c r="K44" s="2">
        <v>0</v>
      </c>
      <c r="L44" s="2">
        <v>35810.160000000003</v>
      </c>
      <c r="M44" s="2">
        <v>10324.1</v>
      </c>
      <c r="N44" s="2">
        <v>385.06</v>
      </c>
      <c r="O44">
        <v>301</v>
      </c>
      <c r="P44">
        <v>1</v>
      </c>
      <c r="Q44">
        <v>66</v>
      </c>
      <c r="R44" t="s">
        <v>778</v>
      </c>
      <c r="S44" t="s">
        <v>22</v>
      </c>
      <c r="T44" t="s">
        <v>89</v>
      </c>
      <c r="U44">
        <v>6</v>
      </c>
      <c r="V44" t="s">
        <v>90</v>
      </c>
      <c r="W44" t="s">
        <v>25</v>
      </c>
      <c r="X44" s="17" t="s">
        <v>800</v>
      </c>
    </row>
    <row r="45" spans="1:24" x14ac:dyDescent="0.2">
      <c r="A45">
        <v>6933929</v>
      </c>
      <c r="B45">
        <v>1</v>
      </c>
      <c r="C45" s="1">
        <v>44166</v>
      </c>
      <c r="D45">
        <v>120</v>
      </c>
      <c r="E45">
        <v>36</v>
      </c>
      <c r="F45" s="2">
        <v>0</v>
      </c>
      <c r="G45" s="2">
        <v>8851</v>
      </c>
      <c r="H45" s="2">
        <v>0</v>
      </c>
      <c r="I45" s="2">
        <v>8851</v>
      </c>
      <c r="J45" s="2">
        <v>6133.92</v>
      </c>
      <c r="K45" s="2">
        <v>0</v>
      </c>
      <c r="L45" s="2">
        <v>2717.08</v>
      </c>
      <c r="M45" s="2">
        <v>6209.39</v>
      </c>
      <c r="N45" s="2">
        <v>75.47</v>
      </c>
      <c r="O45">
        <v>301</v>
      </c>
      <c r="P45">
        <v>1</v>
      </c>
      <c r="Q45">
        <v>66</v>
      </c>
      <c r="R45" t="s">
        <v>778</v>
      </c>
      <c r="S45" t="s">
        <v>22</v>
      </c>
      <c r="T45" t="s">
        <v>69</v>
      </c>
      <c r="U45">
        <v>6</v>
      </c>
      <c r="V45" t="s">
        <v>91</v>
      </c>
      <c r="W45" t="s">
        <v>25</v>
      </c>
      <c r="X45" s="17" t="s">
        <v>799</v>
      </c>
    </row>
    <row r="46" spans="1:24" x14ac:dyDescent="0.2">
      <c r="A46">
        <v>6933939</v>
      </c>
      <c r="B46">
        <v>1</v>
      </c>
      <c r="C46" s="1">
        <v>44166</v>
      </c>
      <c r="D46">
        <v>78</v>
      </c>
      <c r="E46">
        <v>0</v>
      </c>
      <c r="F46" s="2">
        <v>0</v>
      </c>
      <c r="G46" s="2">
        <v>986</v>
      </c>
      <c r="H46" s="2">
        <v>0</v>
      </c>
      <c r="I46" s="2">
        <v>986</v>
      </c>
      <c r="J46" s="2">
        <v>986</v>
      </c>
      <c r="K46" s="2">
        <v>0</v>
      </c>
      <c r="L46" s="2">
        <v>0</v>
      </c>
      <c r="M46" s="2">
        <v>986</v>
      </c>
      <c r="N46" s="2">
        <v>0</v>
      </c>
      <c r="O46">
        <v>301</v>
      </c>
      <c r="P46">
        <v>1</v>
      </c>
      <c r="Q46">
        <v>66</v>
      </c>
      <c r="R46" t="s">
        <v>778</v>
      </c>
      <c r="S46" t="s">
        <v>22</v>
      </c>
      <c r="T46" t="s">
        <v>64</v>
      </c>
      <c r="U46">
        <v>6</v>
      </c>
      <c r="V46" t="s">
        <v>92</v>
      </c>
      <c r="W46" t="s">
        <v>25</v>
      </c>
      <c r="X46" s="17" t="s">
        <v>798</v>
      </c>
    </row>
    <row r="47" spans="1:24" x14ac:dyDescent="0.2">
      <c r="A47">
        <v>6933940</v>
      </c>
      <c r="B47">
        <v>1</v>
      </c>
      <c r="C47" s="1">
        <v>44166</v>
      </c>
      <c r="D47">
        <v>480</v>
      </c>
      <c r="E47">
        <v>450</v>
      </c>
      <c r="F47" s="2">
        <v>0</v>
      </c>
      <c r="G47" s="2">
        <v>-0.01</v>
      </c>
      <c r="H47" s="2">
        <v>0</v>
      </c>
      <c r="I47" s="2">
        <v>-0.01</v>
      </c>
      <c r="J47" s="2">
        <v>-0.01</v>
      </c>
      <c r="K47" s="2">
        <v>0</v>
      </c>
      <c r="L47" s="2">
        <v>0</v>
      </c>
      <c r="M47" s="2">
        <v>-0.01</v>
      </c>
      <c r="N47" s="2">
        <v>0</v>
      </c>
      <c r="O47">
        <v>301</v>
      </c>
      <c r="P47">
        <v>1</v>
      </c>
      <c r="Q47">
        <v>66</v>
      </c>
      <c r="R47" t="s">
        <v>778</v>
      </c>
      <c r="S47" t="s">
        <v>22</v>
      </c>
      <c r="T47" t="s">
        <v>45</v>
      </c>
      <c r="U47">
        <v>6</v>
      </c>
      <c r="V47" t="s">
        <v>93</v>
      </c>
      <c r="W47" t="s">
        <v>25</v>
      </c>
      <c r="X47" s="17" t="s">
        <v>800</v>
      </c>
    </row>
    <row r="48" spans="1:24" x14ac:dyDescent="0.2">
      <c r="A48">
        <v>6933947</v>
      </c>
      <c r="B48">
        <v>1</v>
      </c>
      <c r="C48" s="1">
        <v>44166</v>
      </c>
      <c r="D48">
        <v>120</v>
      </c>
      <c r="E48">
        <v>94</v>
      </c>
      <c r="F48" s="2">
        <v>0</v>
      </c>
      <c r="G48" s="2">
        <v>5071.68</v>
      </c>
      <c r="H48" s="2">
        <v>0</v>
      </c>
      <c r="I48" s="2">
        <v>5071.68</v>
      </c>
      <c r="J48" s="2">
        <v>1059.52</v>
      </c>
      <c r="K48" s="2">
        <v>0</v>
      </c>
      <c r="L48" s="2">
        <v>4012.16</v>
      </c>
      <c r="M48" s="2">
        <v>1102.2</v>
      </c>
      <c r="N48" s="2">
        <v>42.68</v>
      </c>
      <c r="O48">
        <v>301</v>
      </c>
      <c r="P48">
        <v>1</v>
      </c>
      <c r="Q48">
        <v>66</v>
      </c>
      <c r="R48" t="s">
        <v>778</v>
      </c>
      <c r="S48" t="s">
        <v>22</v>
      </c>
      <c r="T48" t="s">
        <v>89</v>
      </c>
      <c r="U48">
        <v>6</v>
      </c>
      <c r="V48" t="s">
        <v>94</v>
      </c>
      <c r="W48" t="s">
        <v>25</v>
      </c>
      <c r="X48" s="17" t="s">
        <v>800</v>
      </c>
    </row>
    <row r="49" spans="1:24" x14ac:dyDescent="0.2">
      <c r="A49">
        <v>6933948</v>
      </c>
      <c r="B49">
        <v>1</v>
      </c>
      <c r="C49" s="1">
        <v>44166</v>
      </c>
      <c r="D49">
        <v>120</v>
      </c>
      <c r="E49">
        <v>96</v>
      </c>
      <c r="F49" s="2">
        <v>0</v>
      </c>
      <c r="G49" s="2">
        <v>832</v>
      </c>
      <c r="H49" s="2">
        <v>0</v>
      </c>
      <c r="I49" s="2">
        <v>832</v>
      </c>
      <c r="J49" s="2">
        <v>159.93</v>
      </c>
      <c r="K49" s="2">
        <v>0</v>
      </c>
      <c r="L49" s="2">
        <v>672.07</v>
      </c>
      <c r="M49" s="2">
        <v>166.93</v>
      </c>
      <c r="N49" s="2">
        <v>7</v>
      </c>
      <c r="O49">
        <v>301</v>
      </c>
      <c r="P49">
        <v>1</v>
      </c>
      <c r="Q49">
        <v>66</v>
      </c>
      <c r="R49" t="s">
        <v>778</v>
      </c>
      <c r="S49" t="s">
        <v>22</v>
      </c>
      <c r="T49" t="s">
        <v>89</v>
      </c>
      <c r="U49">
        <v>6</v>
      </c>
      <c r="V49" t="s">
        <v>95</v>
      </c>
      <c r="W49" t="s">
        <v>25</v>
      </c>
      <c r="X49" s="17" t="s">
        <v>800</v>
      </c>
    </row>
    <row r="50" spans="1:24" x14ac:dyDescent="0.2">
      <c r="A50">
        <v>6933955</v>
      </c>
      <c r="B50">
        <v>1</v>
      </c>
      <c r="C50" s="1">
        <v>44166</v>
      </c>
      <c r="D50">
        <v>120</v>
      </c>
      <c r="E50">
        <v>37</v>
      </c>
      <c r="F50" s="2">
        <v>0</v>
      </c>
      <c r="G50" s="2">
        <v>66814</v>
      </c>
      <c r="H50" s="2">
        <v>0</v>
      </c>
      <c r="I50" s="2">
        <v>66814</v>
      </c>
      <c r="J50" s="2">
        <v>45744.83</v>
      </c>
      <c r="K50" s="2">
        <v>0</v>
      </c>
      <c r="L50" s="2">
        <v>21069.17</v>
      </c>
      <c r="M50" s="2">
        <v>46314.27</v>
      </c>
      <c r="N50" s="2">
        <v>569.44000000000005</v>
      </c>
      <c r="O50">
        <v>301</v>
      </c>
      <c r="P50">
        <v>1</v>
      </c>
      <c r="Q50">
        <v>66</v>
      </c>
      <c r="R50" t="s">
        <v>778</v>
      </c>
      <c r="S50" t="s">
        <v>22</v>
      </c>
      <c r="T50" t="s">
        <v>96</v>
      </c>
      <c r="U50">
        <v>6</v>
      </c>
      <c r="V50" t="s">
        <v>97</v>
      </c>
      <c r="W50" t="s">
        <v>25</v>
      </c>
      <c r="X50" s="17" t="s">
        <v>800</v>
      </c>
    </row>
    <row r="51" spans="1:24" x14ac:dyDescent="0.2">
      <c r="A51">
        <v>6934012</v>
      </c>
      <c r="B51">
        <v>1</v>
      </c>
      <c r="C51" s="1">
        <v>44166</v>
      </c>
      <c r="D51">
        <v>36</v>
      </c>
      <c r="E51">
        <v>14</v>
      </c>
      <c r="F51" s="2">
        <v>0</v>
      </c>
      <c r="G51" s="2">
        <v>63569.86</v>
      </c>
      <c r="H51" s="2">
        <v>0</v>
      </c>
      <c r="I51" s="2">
        <v>63569.86</v>
      </c>
      <c r="J51" s="2">
        <v>37671.050000000003</v>
      </c>
      <c r="K51" s="2">
        <v>0</v>
      </c>
      <c r="L51" s="2">
        <v>25898.81</v>
      </c>
      <c r="M51" s="2">
        <v>39520.959999999999</v>
      </c>
      <c r="N51" s="2">
        <v>1849.91</v>
      </c>
      <c r="O51">
        <v>301</v>
      </c>
      <c r="P51">
        <v>1</v>
      </c>
      <c r="Q51">
        <v>66</v>
      </c>
      <c r="R51" t="s">
        <v>778</v>
      </c>
      <c r="S51" t="s">
        <v>22</v>
      </c>
      <c r="T51" t="s">
        <v>98</v>
      </c>
      <c r="U51">
        <v>6</v>
      </c>
      <c r="V51" t="s">
        <v>99</v>
      </c>
      <c r="W51" t="s">
        <v>25</v>
      </c>
      <c r="X51" s="17" t="s">
        <v>798</v>
      </c>
    </row>
    <row r="52" spans="1:24" x14ac:dyDescent="0.2">
      <c r="A52">
        <v>6934035</v>
      </c>
      <c r="B52">
        <v>1</v>
      </c>
      <c r="C52" s="1">
        <v>44166</v>
      </c>
      <c r="D52">
        <v>36</v>
      </c>
      <c r="E52">
        <v>16</v>
      </c>
      <c r="F52" s="2">
        <v>0</v>
      </c>
      <c r="G52" s="2">
        <v>4685.96</v>
      </c>
      <c r="H52" s="2">
        <v>0</v>
      </c>
      <c r="I52" s="2">
        <v>4685.96</v>
      </c>
      <c r="J52" s="2">
        <v>2512.7600000000002</v>
      </c>
      <c r="K52" s="2">
        <v>0</v>
      </c>
      <c r="L52" s="2">
        <v>2173.1999999999998</v>
      </c>
      <c r="M52" s="2">
        <v>2648.59</v>
      </c>
      <c r="N52" s="2">
        <v>135.83000000000001</v>
      </c>
      <c r="O52">
        <v>301</v>
      </c>
      <c r="P52">
        <v>1</v>
      </c>
      <c r="Q52">
        <v>66</v>
      </c>
      <c r="R52" t="s">
        <v>778</v>
      </c>
      <c r="S52" t="s">
        <v>22</v>
      </c>
      <c r="T52" t="s">
        <v>98</v>
      </c>
      <c r="U52">
        <v>6</v>
      </c>
      <c r="V52" t="s">
        <v>100</v>
      </c>
      <c r="W52" t="s">
        <v>25</v>
      </c>
      <c r="X52" s="17" t="s">
        <v>798</v>
      </c>
    </row>
    <row r="53" spans="1:24" x14ac:dyDescent="0.2">
      <c r="A53">
        <v>6934039</v>
      </c>
      <c r="B53">
        <v>1</v>
      </c>
      <c r="C53" s="1">
        <v>44166</v>
      </c>
      <c r="D53">
        <v>120</v>
      </c>
      <c r="E53">
        <v>102</v>
      </c>
      <c r="F53" s="2">
        <v>0</v>
      </c>
      <c r="G53" s="2">
        <v>4665.62</v>
      </c>
      <c r="H53" s="2">
        <v>0</v>
      </c>
      <c r="I53" s="2">
        <v>4665.62</v>
      </c>
      <c r="J53" s="2">
        <v>663.48</v>
      </c>
      <c r="K53" s="2">
        <v>0</v>
      </c>
      <c r="L53" s="2">
        <v>4002.14</v>
      </c>
      <c r="M53" s="2">
        <v>702.72</v>
      </c>
      <c r="N53" s="2">
        <v>39.24</v>
      </c>
      <c r="O53">
        <v>301</v>
      </c>
      <c r="P53">
        <v>1</v>
      </c>
      <c r="Q53">
        <v>66</v>
      </c>
      <c r="R53" t="s">
        <v>778</v>
      </c>
      <c r="S53" t="s">
        <v>22</v>
      </c>
      <c r="T53" t="s">
        <v>101</v>
      </c>
      <c r="U53">
        <v>6</v>
      </c>
      <c r="V53" t="s">
        <v>102</v>
      </c>
      <c r="W53" t="s">
        <v>25</v>
      </c>
      <c r="X53" s="17" t="s">
        <v>800</v>
      </c>
    </row>
    <row r="54" spans="1:24" x14ac:dyDescent="0.2">
      <c r="A54">
        <v>6934041</v>
      </c>
      <c r="B54">
        <v>1</v>
      </c>
      <c r="C54" s="1">
        <v>44166</v>
      </c>
      <c r="D54">
        <v>36</v>
      </c>
      <c r="E54">
        <v>14</v>
      </c>
      <c r="F54" s="2">
        <v>0</v>
      </c>
      <c r="G54" s="2">
        <v>11188.6</v>
      </c>
      <c r="H54" s="2">
        <v>0</v>
      </c>
      <c r="I54" s="2">
        <v>11188.6</v>
      </c>
      <c r="J54" s="2">
        <v>6630.27</v>
      </c>
      <c r="K54" s="2">
        <v>0</v>
      </c>
      <c r="L54" s="2">
        <v>4558.33</v>
      </c>
      <c r="M54" s="2">
        <v>6955.86</v>
      </c>
      <c r="N54" s="2">
        <v>325.59000000000003</v>
      </c>
      <c r="O54">
        <v>301</v>
      </c>
      <c r="P54">
        <v>1</v>
      </c>
      <c r="Q54">
        <v>66</v>
      </c>
      <c r="R54" t="s">
        <v>778</v>
      </c>
      <c r="S54" t="s">
        <v>22</v>
      </c>
      <c r="T54" t="s">
        <v>103</v>
      </c>
      <c r="U54">
        <v>6</v>
      </c>
      <c r="V54" t="s">
        <v>104</v>
      </c>
      <c r="W54" t="s">
        <v>25</v>
      </c>
      <c r="X54" s="17" t="s">
        <v>798</v>
      </c>
    </row>
    <row r="55" spans="1:24" x14ac:dyDescent="0.2">
      <c r="A55">
        <v>6934043</v>
      </c>
      <c r="B55">
        <v>1</v>
      </c>
      <c r="C55" s="1">
        <v>44166</v>
      </c>
      <c r="D55">
        <v>36</v>
      </c>
      <c r="E55">
        <v>17</v>
      </c>
      <c r="F55" s="2">
        <v>0</v>
      </c>
      <c r="G55" s="2">
        <v>726.99</v>
      </c>
      <c r="H55" s="2">
        <v>0</v>
      </c>
      <c r="I55" s="2">
        <v>726.99</v>
      </c>
      <c r="J55" s="2">
        <v>369.4</v>
      </c>
      <c r="K55" s="2">
        <v>0</v>
      </c>
      <c r="L55" s="2">
        <v>357.59</v>
      </c>
      <c r="M55" s="2">
        <v>390.43</v>
      </c>
      <c r="N55" s="2">
        <v>21.03</v>
      </c>
      <c r="O55">
        <v>301</v>
      </c>
      <c r="P55">
        <v>1</v>
      </c>
      <c r="Q55">
        <v>66</v>
      </c>
      <c r="R55" t="s">
        <v>778</v>
      </c>
      <c r="S55" t="s">
        <v>22</v>
      </c>
      <c r="T55" t="s">
        <v>98</v>
      </c>
      <c r="U55">
        <v>6</v>
      </c>
      <c r="V55" t="s">
        <v>105</v>
      </c>
      <c r="W55" t="s">
        <v>25</v>
      </c>
      <c r="X55" s="17" t="s">
        <v>798</v>
      </c>
    </row>
    <row r="56" spans="1:24" x14ac:dyDescent="0.2">
      <c r="A56">
        <v>6934046</v>
      </c>
      <c r="B56">
        <v>1</v>
      </c>
      <c r="C56" s="1">
        <v>44166</v>
      </c>
      <c r="D56">
        <v>120</v>
      </c>
      <c r="E56">
        <v>108</v>
      </c>
      <c r="F56" s="2">
        <v>0</v>
      </c>
      <c r="G56" s="2">
        <v>-4078.65</v>
      </c>
      <c r="H56" s="2">
        <v>0</v>
      </c>
      <c r="I56" s="2">
        <v>-4078.65</v>
      </c>
      <c r="J56" s="2">
        <v>-375.92</v>
      </c>
      <c r="K56" s="2">
        <v>0</v>
      </c>
      <c r="L56" s="2">
        <v>-3702.73</v>
      </c>
      <c r="M56" s="2">
        <v>-410.2</v>
      </c>
      <c r="N56" s="2">
        <v>-34.28</v>
      </c>
      <c r="O56">
        <v>301</v>
      </c>
      <c r="P56">
        <v>1</v>
      </c>
      <c r="Q56">
        <v>66</v>
      </c>
      <c r="R56" t="s">
        <v>778</v>
      </c>
      <c r="S56" t="s">
        <v>22</v>
      </c>
      <c r="T56" t="s">
        <v>89</v>
      </c>
      <c r="U56">
        <v>6</v>
      </c>
      <c r="V56" t="s">
        <v>106</v>
      </c>
      <c r="W56" t="s">
        <v>25</v>
      </c>
      <c r="X56" s="17" t="s">
        <v>800</v>
      </c>
    </row>
    <row r="57" spans="1:24" x14ac:dyDescent="0.2">
      <c r="A57">
        <v>6934048</v>
      </c>
      <c r="B57">
        <v>1</v>
      </c>
      <c r="C57" s="1">
        <v>44166</v>
      </c>
      <c r="D57">
        <v>120</v>
      </c>
      <c r="E57">
        <v>101</v>
      </c>
      <c r="F57" s="2">
        <v>0</v>
      </c>
      <c r="G57" s="2">
        <v>20937.93</v>
      </c>
      <c r="H57" s="2">
        <v>0</v>
      </c>
      <c r="I57" s="2">
        <v>20937.93</v>
      </c>
      <c r="J57" s="2">
        <v>3152.01</v>
      </c>
      <c r="K57" s="2">
        <v>0</v>
      </c>
      <c r="L57" s="2">
        <v>17785.919999999998</v>
      </c>
      <c r="M57" s="2">
        <v>3328.11</v>
      </c>
      <c r="N57" s="2">
        <v>176.1</v>
      </c>
      <c r="O57">
        <v>301</v>
      </c>
      <c r="P57">
        <v>1</v>
      </c>
      <c r="Q57">
        <v>66</v>
      </c>
      <c r="R57" t="s">
        <v>778</v>
      </c>
      <c r="S57" t="s">
        <v>22</v>
      </c>
      <c r="T57" t="s">
        <v>101</v>
      </c>
      <c r="U57">
        <v>6</v>
      </c>
      <c r="V57" t="s">
        <v>107</v>
      </c>
      <c r="W57" t="s">
        <v>25</v>
      </c>
      <c r="X57" s="17" t="s">
        <v>800</v>
      </c>
    </row>
    <row r="58" spans="1:24" x14ac:dyDescent="0.2">
      <c r="A58">
        <v>6934071</v>
      </c>
      <c r="B58">
        <v>1</v>
      </c>
      <c r="C58" s="1">
        <v>44166</v>
      </c>
      <c r="D58">
        <v>36</v>
      </c>
      <c r="E58">
        <v>15</v>
      </c>
      <c r="F58" s="2">
        <v>0</v>
      </c>
      <c r="G58" s="2">
        <v>25208.5</v>
      </c>
      <c r="H58" s="2">
        <v>0</v>
      </c>
      <c r="I58" s="2">
        <v>25208.5</v>
      </c>
      <c r="J58" s="2">
        <v>14227.53</v>
      </c>
      <c r="K58" s="2">
        <v>0</v>
      </c>
      <c r="L58" s="2">
        <v>10980.97</v>
      </c>
      <c r="M58" s="2">
        <v>14959.59</v>
      </c>
      <c r="N58" s="2">
        <v>732.06000000000006</v>
      </c>
      <c r="O58">
        <v>301</v>
      </c>
      <c r="P58">
        <v>1</v>
      </c>
      <c r="Q58">
        <v>66</v>
      </c>
      <c r="R58" t="s">
        <v>778</v>
      </c>
      <c r="S58" t="s">
        <v>22</v>
      </c>
      <c r="T58" t="s">
        <v>98</v>
      </c>
      <c r="U58">
        <v>6</v>
      </c>
      <c r="V58" t="s">
        <v>108</v>
      </c>
      <c r="W58" t="s">
        <v>25</v>
      </c>
      <c r="X58" s="17" t="s">
        <v>798</v>
      </c>
    </row>
    <row r="59" spans="1:24" x14ac:dyDescent="0.2">
      <c r="A59">
        <v>6934074</v>
      </c>
      <c r="B59">
        <v>1</v>
      </c>
      <c r="C59" s="1">
        <v>44166</v>
      </c>
      <c r="D59">
        <v>480</v>
      </c>
      <c r="E59">
        <v>468</v>
      </c>
      <c r="F59" s="2">
        <v>0</v>
      </c>
      <c r="G59" s="2">
        <v>-1918.1</v>
      </c>
      <c r="H59" s="2">
        <v>0</v>
      </c>
      <c r="I59" s="2">
        <v>-1918.1</v>
      </c>
      <c r="J59" s="2">
        <v>-43.98</v>
      </c>
      <c r="K59" s="2">
        <v>0</v>
      </c>
      <c r="L59" s="2">
        <v>-1874.12</v>
      </c>
      <c r="M59" s="2">
        <v>-47.98</v>
      </c>
      <c r="N59" s="2">
        <v>-4</v>
      </c>
      <c r="O59">
        <v>301</v>
      </c>
      <c r="P59">
        <v>1</v>
      </c>
      <c r="Q59">
        <v>66</v>
      </c>
      <c r="R59" t="s">
        <v>778</v>
      </c>
      <c r="S59" t="s">
        <v>22</v>
      </c>
      <c r="T59" t="s">
        <v>45</v>
      </c>
      <c r="U59">
        <v>6</v>
      </c>
      <c r="V59" t="s">
        <v>109</v>
      </c>
      <c r="W59" t="s">
        <v>25</v>
      </c>
      <c r="X59" s="17" t="s">
        <v>800</v>
      </c>
    </row>
    <row r="60" spans="1:24" x14ac:dyDescent="0.2">
      <c r="A60">
        <v>7003661</v>
      </c>
      <c r="B60">
        <v>1</v>
      </c>
      <c r="C60" s="1">
        <v>44166</v>
      </c>
      <c r="D60">
        <v>120</v>
      </c>
      <c r="E60">
        <v>111</v>
      </c>
      <c r="F60" s="2">
        <v>0</v>
      </c>
      <c r="G60" s="2">
        <v>12534.17</v>
      </c>
      <c r="H60" s="2">
        <v>0</v>
      </c>
      <c r="I60" s="2">
        <v>12534.17</v>
      </c>
      <c r="J60" s="2">
        <v>841.83</v>
      </c>
      <c r="K60" s="2">
        <v>0</v>
      </c>
      <c r="L60" s="2">
        <v>11692.34</v>
      </c>
      <c r="M60" s="2">
        <v>947.17</v>
      </c>
      <c r="N60" s="2">
        <v>105.34</v>
      </c>
      <c r="O60">
        <v>301</v>
      </c>
      <c r="P60">
        <v>1</v>
      </c>
      <c r="Q60">
        <v>66</v>
      </c>
      <c r="R60" t="s">
        <v>778</v>
      </c>
      <c r="S60" t="s">
        <v>22</v>
      </c>
      <c r="T60" t="s">
        <v>42</v>
      </c>
      <c r="U60">
        <v>6</v>
      </c>
      <c r="V60" t="s">
        <v>110</v>
      </c>
      <c r="W60" t="s">
        <v>25</v>
      </c>
      <c r="X60" s="17" t="s">
        <v>800</v>
      </c>
    </row>
    <row r="61" spans="1:24" x14ac:dyDescent="0.2">
      <c r="A61">
        <v>6933472</v>
      </c>
      <c r="B61">
        <v>1</v>
      </c>
      <c r="C61" s="1">
        <v>44166</v>
      </c>
      <c r="D61">
        <v>120</v>
      </c>
      <c r="E61">
        <v>89</v>
      </c>
      <c r="F61" s="2">
        <v>0</v>
      </c>
      <c r="G61" s="2">
        <v>421491.92</v>
      </c>
      <c r="H61" s="2">
        <v>0</v>
      </c>
      <c r="I61" s="2">
        <v>421491.92</v>
      </c>
      <c r="J61" s="2">
        <v>105629.09</v>
      </c>
      <c r="K61" s="2">
        <v>0</v>
      </c>
      <c r="L61" s="2">
        <v>315862.83</v>
      </c>
      <c r="M61" s="2">
        <v>109178.11</v>
      </c>
      <c r="N61" s="2">
        <v>3549.02</v>
      </c>
      <c r="O61">
        <v>302</v>
      </c>
      <c r="P61">
        <v>1</v>
      </c>
      <c r="Q61">
        <v>67</v>
      </c>
      <c r="R61" t="s">
        <v>779</v>
      </c>
      <c r="S61" t="s">
        <v>22</v>
      </c>
      <c r="T61" t="s">
        <v>111</v>
      </c>
      <c r="U61">
        <v>6</v>
      </c>
      <c r="V61" t="s">
        <v>112</v>
      </c>
      <c r="W61" t="s">
        <v>25</v>
      </c>
      <c r="X61" s="17" t="s">
        <v>802</v>
      </c>
    </row>
    <row r="62" spans="1:24" hidden="1" x14ac:dyDescent="0.2">
      <c r="A62">
        <v>1624201</v>
      </c>
      <c r="B62">
        <v>1</v>
      </c>
      <c r="C62" s="1">
        <v>44166</v>
      </c>
      <c r="D62">
        <v>120</v>
      </c>
      <c r="E62">
        <v>116</v>
      </c>
      <c r="F62" s="2">
        <v>0</v>
      </c>
      <c r="G62" s="2">
        <v>28222.720000000001</v>
      </c>
      <c r="H62" s="2">
        <v>17623.310000000001</v>
      </c>
      <c r="I62" s="2">
        <v>45846.03</v>
      </c>
      <c r="J62" s="2">
        <v>703.64</v>
      </c>
      <c r="K62" s="2">
        <v>0</v>
      </c>
      <c r="L62" s="2">
        <v>27519.08</v>
      </c>
      <c r="M62" s="2">
        <v>940.87</v>
      </c>
      <c r="N62" s="2">
        <v>237.23000000000002</v>
      </c>
      <c r="O62">
        <v>303</v>
      </c>
      <c r="P62">
        <v>1</v>
      </c>
      <c r="Q62">
        <v>68</v>
      </c>
      <c r="R62" t="s">
        <v>780</v>
      </c>
      <c r="S62" t="s">
        <v>22</v>
      </c>
      <c r="T62" t="s">
        <v>113</v>
      </c>
      <c r="U62">
        <v>2</v>
      </c>
      <c r="V62" t="s">
        <v>113</v>
      </c>
      <c r="W62" t="s">
        <v>25</v>
      </c>
    </row>
    <row r="63" spans="1:24" hidden="1" x14ac:dyDescent="0.2">
      <c r="A63">
        <v>3775369</v>
      </c>
      <c r="B63">
        <v>1</v>
      </c>
      <c r="C63" s="1">
        <v>44166</v>
      </c>
      <c r="D63">
        <v>120</v>
      </c>
      <c r="E63">
        <v>120</v>
      </c>
      <c r="F63" s="2">
        <v>0</v>
      </c>
      <c r="G63" s="2">
        <v>0</v>
      </c>
      <c r="H63" s="2">
        <v>64000</v>
      </c>
      <c r="I63" s="2">
        <v>64000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>
        <v>303</v>
      </c>
      <c r="P63">
        <v>1</v>
      </c>
      <c r="Q63">
        <v>68</v>
      </c>
      <c r="R63" t="s">
        <v>780</v>
      </c>
      <c r="S63" t="s">
        <v>22</v>
      </c>
      <c r="T63" t="s">
        <v>114</v>
      </c>
      <c r="U63">
        <v>2</v>
      </c>
      <c r="V63" t="s">
        <v>114</v>
      </c>
      <c r="W63" t="s">
        <v>25</v>
      </c>
    </row>
    <row r="64" spans="1:24" hidden="1" x14ac:dyDescent="0.2">
      <c r="A64">
        <v>6932897</v>
      </c>
      <c r="B64">
        <v>1</v>
      </c>
      <c r="C64" s="1">
        <v>44166</v>
      </c>
      <c r="D64">
        <v>84</v>
      </c>
      <c r="E64">
        <v>44</v>
      </c>
      <c r="F64" s="2">
        <v>0</v>
      </c>
      <c r="G64" s="2">
        <v>4165.5</v>
      </c>
      <c r="H64" s="2">
        <v>0</v>
      </c>
      <c r="I64" s="2">
        <v>4165.5</v>
      </c>
      <c r="J64" s="2">
        <v>1983.58</v>
      </c>
      <c r="K64" s="2">
        <v>0</v>
      </c>
      <c r="L64" s="2">
        <v>2181.92</v>
      </c>
      <c r="M64" s="2">
        <v>2033.17</v>
      </c>
      <c r="N64" s="2">
        <v>49.59</v>
      </c>
      <c r="O64">
        <v>303</v>
      </c>
      <c r="P64">
        <v>1</v>
      </c>
      <c r="Q64">
        <v>68</v>
      </c>
      <c r="R64" t="s">
        <v>780</v>
      </c>
      <c r="S64" t="s">
        <v>22</v>
      </c>
      <c r="T64" t="s">
        <v>115</v>
      </c>
      <c r="U64">
        <v>2</v>
      </c>
      <c r="V64" t="s">
        <v>116</v>
      </c>
      <c r="W64" t="s">
        <v>25</v>
      </c>
    </row>
    <row r="65" spans="1:23" hidden="1" x14ac:dyDescent="0.2">
      <c r="A65">
        <v>6932927</v>
      </c>
      <c r="B65">
        <v>1</v>
      </c>
      <c r="C65" s="1">
        <v>44166</v>
      </c>
      <c r="D65">
        <v>120</v>
      </c>
      <c r="E65">
        <v>89</v>
      </c>
      <c r="F65" s="2">
        <v>0</v>
      </c>
      <c r="G65" s="2">
        <v>127887.5</v>
      </c>
      <c r="H65" s="2">
        <v>0</v>
      </c>
      <c r="I65" s="2">
        <v>127887.5</v>
      </c>
      <c r="J65" s="2">
        <v>32049.59</v>
      </c>
      <c r="K65" s="2">
        <v>0</v>
      </c>
      <c r="L65" s="2">
        <v>95837.91</v>
      </c>
      <c r="M65" s="2">
        <v>33126.42</v>
      </c>
      <c r="N65" s="2">
        <v>1076.83</v>
      </c>
      <c r="O65">
        <v>303</v>
      </c>
      <c r="P65">
        <v>1</v>
      </c>
      <c r="Q65">
        <v>68</v>
      </c>
      <c r="R65" t="s">
        <v>780</v>
      </c>
      <c r="S65" t="s">
        <v>22</v>
      </c>
      <c r="T65" t="s">
        <v>117</v>
      </c>
      <c r="U65">
        <v>2</v>
      </c>
      <c r="V65" t="s">
        <v>118</v>
      </c>
      <c r="W65" t="s">
        <v>25</v>
      </c>
    </row>
    <row r="66" spans="1:23" hidden="1" x14ac:dyDescent="0.2">
      <c r="A66">
        <v>6932928</v>
      </c>
      <c r="B66">
        <v>1</v>
      </c>
      <c r="C66" s="1">
        <v>44166</v>
      </c>
      <c r="D66">
        <v>120</v>
      </c>
      <c r="E66">
        <v>90</v>
      </c>
      <c r="F66" s="2">
        <v>0</v>
      </c>
      <c r="G66" s="2">
        <v>25577.5</v>
      </c>
      <c r="H66" s="2">
        <v>0</v>
      </c>
      <c r="I66" s="2">
        <v>25577.5</v>
      </c>
      <c r="J66" s="2">
        <v>6196.59</v>
      </c>
      <c r="K66" s="2">
        <v>0</v>
      </c>
      <c r="L66" s="2">
        <v>19380.91</v>
      </c>
      <c r="M66" s="2">
        <v>6411.93</v>
      </c>
      <c r="N66" s="2">
        <v>215.34</v>
      </c>
      <c r="O66">
        <v>303</v>
      </c>
      <c r="P66">
        <v>1</v>
      </c>
      <c r="Q66">
        <v>68</v>
      </c>
      <c r="R66" t="s">
        <v>780</v>
      </c>
      <c r="S66" t="s">
        <v>22</v>
      </c>
      <c r="T66" t="s">
        <v>117</v>
      </c>
      <c r="U66">
        <v>2</v>
      </c>
      <c r="V66" t="s">
        <v>119</v>
      </c>
      <c r="W66" t="s">
        <v>25</v>
      </c>
    </row>
    <row r="67" spans="1:23" hidden="1" x14ac:dyDescent="0.2">
      <c r="A67">
        <v>6932960</v>
      </c>
      <c r="B67">
        <v>1</v>
      </c>
      <c r="C67" s="1">
        <v>44166</v>
      </c>
      <c r="D67">
        <v>120</v>
      </c>
      <c r="E67">
        <v>90</v>
      </c>
      <c r="F67" s="2">
        <v>0</v>
      </c>
      <c r="G67" s="2">
        <v>-18529.939999999999</v>
      </c>
      <c r="H67" s="2">
        <v>0</v>
      </c>
      <c r="I67" s="2">
        <v>-18529.939999999999</v>
      </c>
      <c r="J67" s="2">
        <v>-4489.22</v>
      </c>
      <c r="K67" s="2">
        <v>0</v>
      </c>
      <c r="L67" s="2">
        <v>-14040.72</v>
      </c>
      <c r="M67" s="2">
        <v>-4645.2299999999996</v>
      </c>
      <c r="N67" s="2">
        <v>-156.01</v>
      </c>
      <c r="O67">
        <v>303</v>
      </c>
      <c r="P67">
        <v>1</v>
      </c>
      <c r="Q67">
        <v>68</v>
      </c>
      <c r="R67" t="s">
        <v>780</v>
      </c>
      <c r="S67" t="s">
        <v>22</v>
      </c>
      <c r="T67" t="s">
        <v>120</v>
      </c>
      <c r="U67">
        <v>2</v>
      </c>
      <c r="V67" t="s">
        <v>121</v>
      </c>
      <c r="W67" t="s">
        <v>25</v>
      </c>
    </row>
    <row r="68" spans="1:23" hidden="1" x14ac:dyDescent="0.2">
      <c r="A68">
        <v>6933042</v>
      </c>
      <c r="B68">
        <v>1</v>
      </c>
      <c r="C68" s="1">
        <v>44166</v>
      </c>
      <c r="D68">
        <v>120</v>
      </c>
      <c r="E68">
        <v>44</v>
      </c>
      <c r="F68" s="2">
        <v>0</v>
      </c>
      <c r="G68" s="2">
        <v>14658</v>
      </c>
      <c r="H68" s="2">
        <v>0</v>
      </c>
      <c r="I68" s="2">
        <v>14658</v>
      </c>
      <c r="J68" s="2">
        <v>9178.02</v>
      </c>
      <c r="K68" s="2">
        <v>0</v>
      </c>
      <c r="L68" s="2">
        <v>5479.98</v>
      </c>
      <c r="M68" s="2">
        <v>9302.56</v>
      </c>
      <c r="N68" s="2">
        <v>124.54</v>
      </c>
      <c r="O68">
        <v>303</v>
      </c>
      <c r="P68">
        <v>1</v>
      </c>
      <c r="Q68">
        <v>68</v>
      </c>
      <c r="R68" t="s">
        <v>780</v>
      </c>
      <c r="S68" t="s">
        <v>22</v>
      </c>
      <c r="T68" t="s">
        <v>122</v>
      </c>
      <c r="U68">
        <v>2</v>
      </c>
      <c r="V68" t="s">
        <v>123</v>
      </c>
      <c r="W68" t="s">
        <v>25</v>
      </c>
    </row>
    <row r="69" spans="1:23" hidden="1" x14ac:dyDescent="0.2">
      <c r="A69">
        <v>6933054</v>
      </c>
      <c r="B69">
        <v>1</v>
      </c>
      <c r="C69" s="1">
        <v>44166</v>
      </c>
      <c r="D69">
        <v>84</v>
      </c>
      <c r="E69">
        <v>33</v>
      </c>
      <c r="F69" s="2">
        <v>0</v>
      </c>
      <c r="G69" s="2">
        <v>4718.75</v>
      </c>
      <c r="H69" s="2">
        <v>0</v>
      </c>
      <c r="I69" s="2">
        <v>4718.75</v>
      </c>
      <c r="J69" s="2">
        <v>2864.97</v>
      </c>
      <c r="K69" s="2">
        <v>0</v>
      </c>
      <c r="L69" s="2">
        <v>1853.78</v>
      </c>
      <c r="M69" s="2">
        <v>2921.15</v>
      </c>
      <c r="N69" s="2">
        <v>56.18</v>
      </c>
      <c r="O69">
        <v>303</v>
      </c>
      <c r="P69">
        <v>1</v>
      </c>
      <c r="Q69">
        <v>68</v>
      </c>
      <c r="R69" t="s">
        <v>780</v>
      </c>
      <c r="S69" t="s">
        <v>22</v>
      </c>
      <c r="T69" t="s">
        <v>124</v>
      </c>
      <c r="U69">
        <v>2</v>
      </c>
      <c r="V69" t="s">
        <v>125</v>
      </c>
      <c r="W69" t="s">
        <v>25</v>
      </c>
    </row>
    <row r="70" spans="1:23" hidden="1" x14ac:dyDescent="0.2">
      <c r="A70">
        <v>6933062</v>
      </c>
      <c r="B70">
        <v>1</v>
      </c>
      <c r="C70" s="1">
        <v>44166</v>
      </c>
      <c r="D70">
        <v>120</v>
      </c>
      <c r="E70">
        <v>91</v>
      </c>
      <c r="F70" s="2">
        <v>0</v>
      </c>
      <c r="G70" s="2">
        <v>14930.5</v>
      </c>
      <c r="H70" s="2">
        <v>0</v>
      </c>
      <c r="I70" s="2">
        <v>14930.5</v>
      </c>
      <c r="J70" s="2">
        <v>3492.67</v>
      </c>
      <c r="K70" s="2">
        <v>0</v>
      </c>
      <c r="L70" s="2">
        <v>11437.83</v>
      </c>
      <c r="M70" s="2">
        <v>3618.36</v>
      </c>
      <c r="N70" s="2">
        <v>125.69</v>
      </c>
      <c r="O70">
        <v>303</v>
      </c>
      <c r="P70">
        <v>1</v>
      </c>
      <c r="Q70">
        <v>68</v>
      </c>
      <c r="R70" t="s">
        <v>780</v>
      </c>
      <c r="S70" t="s">
        <v>22</v>
      </c>
      <c r="T70" t="s">
        <v>117</v>
      </c>
      <c r="U70">
        <v>2</v>
      </c>
      <c r="V70" t="s">
        <v>126</v>
      </c>
      <c r="W70" t="s">
        <v>25</v>
      </c>
    </row>
    <row r="71" spans="1:23" hidden="1" x14ac:dyDescent="0.2">
      <c r="A71">
        <v>6933075</v>
      </c>
      <c r="B71">
        <v>1</v>
      </c>
      <c r="C71" s="1">
        <v>44166</v>
      </c>
      <c r="D71">
        <v>120</v>
      </c>
      <c r="E71">
        <v>5</v>
      </c>
      <c r="F71" s="2">
        <v>0</v>
      </c>
      <c r="G71" s="2">
        <v>5793.17</v>
      </c>
      <c r="H71" s="2">
        <v>0</v>
      </c>
      <c r="I71" s="2">
        <v>5793.17</v>
      </c>
      <c r="J71" s="2">
        <v>5531.7</v>
      </c>
      <c r="K71" s="2">
        <v>0</v>
      </c>
      <c r="L71" s="2">
        <v>261.47000000000003</v>
      </c>
      <c r="M71" s="2">
        <v>5583.99</v>
      </c>
      <c r="N71" s="2">
        <v>52.29</v>
      </c>
      <c r="O71">
        <v>303</v>
      </c>
      <c r="P71">
        <v>1</v>
      </c>
      <c r="Q71">
        <v>68</v>
      </c>
      <c r="R71" t="s">
        <v>780</v>
      </c>
      <c r="S71" t="s">
        <v>22</v>
      </c>
      <c r="T71" t="s">
        <v>127</v>
      </c>
      <c r="U71">
        <v>2</v>
      </c>
      <c r="V71" t="s">
        <v>128</v>
      </c>
      <c r="W71" t="s">
        <v>25</v>
      </c>
    </row>
    <row r="72" spans="1:23" hidden="1" x14ac:dyDescent="0.2">
      <c r="A72">
        <v>6933199</v>
      </c>
      <c r="B72">
        <v>1</v>
      </c>
      <c r="C72" s="1">
        <v>44166</v>
      </c>
      <c r="D72">
        <v>120</v>
      </c>
      <c r="E72">
        <v>92</v>
      </c>
      <c r="F72" s="2">
        <v>0</v>
      </c>
      <c r="G72" s="2">
        <v>5814</v>
      </c>
      <c r="H72" s="2">
        <v>0</v>
      </c>
      <c r="I72" s="2">
        <v>5814</v>
      </c>
      <c r="J72" s="2">
        <v>1311.58</v>
      </c>
      <c r="K72" s="2">
        <v>0</v>
      </c>
      <c r="L72" s="2">
        <v>4502.42</v>
      </c>
      <c r="M72" s="2">
        <v>1360.52</v>
      </c>
      <c r="N72" s="2">
        <v>48.94</v>
      </c>
      <c r="O72">
        <v>303</v>
      </c>
      <c r="P72">
        <v>1</v>
      </c>
      <c r="Q72">
        <v>68</v>
      </c>
      <c r="R72" t="s">
        <v>780</v>
      </c>
      <c r="S72" t="s">
        <v>22</v>
      </c>
      <c r="T72" t="s">
        <v>117</v>
      </c>
      <c r="U72">
        <v>2</v>
      </c>
      <c r="V72" t="s">
        <v>129</v>
      </c>
      <c r="W72" t="s">
        <v>25</v>
      </c>
    </row>
    <row r="73" spans="1:23" hidden="1" x14ac:dyDescent="0.2">
      <c r="A73">
        <v>6933200</v>
      </c>
      <c r="B73">
        <v>1</v>
      </c>
      <c r="C73" s="1">
        <v>44166</v>
      </c>
      <c r="D73">
        <v>120</v>
      </c>
      <c r="E73">
        <v>96</v>
      </c>
      <c r="F73" s="2">
        <v>0</v>
      </c>
      <c r="G73" s="2">
        <v>2548.48</v>
      </c>
      <c r="H73" s="2">
        <v>0</v>
      </c>
      <c r="I73" s="2">
        <v>2548.48</v>
      </c>
      <c r="J73" s="2">
        <v>489.88</v>
      </c>
      <c r="K73" s="2">
        <v>0</v>
      </c>
      <c r="L73" s="2">
        <v>2058.6</v>
      </c>
      <c r="M73" s="2">
        <v>511.32</v>
      </c>
      <c r="N73" s="2">
        <v>21.44</v>
      </c>
      <c r="O73">
        <v>303</v>
      </c>
      <c r="P73">
        <v>1</v>
      </c>
      <c r="Q73">
        <v>68</v>
      </c>
      <c r="R73" t="s">
        <v>780</v>
      </c>
      <c r="S73" t="s">
        <v>22</v>
      </c>
      <c r="T73" t="s">
        <v>117</v>
      </c>
      <c r="U73">
        <v>2</v>
      </c>
      <c r="V73" t="s">
        <v>130</v>
      </c>
      <c r="W73" t="s">
        <v>25</v>
      </c>
    </row>
    <row r="74" spans="1:23" hidden="1" x14ac:dyDescent="0.2">
      <c r="A74">
        <v>6933226</v>
      </c>
      <c r="B74">
        <v>1</v>
      </c>
      <c r="C74" s="1">
        <v>44166</v>
      </c>
      <c r="D74">
        <v>120</v>
      </c>
      <c r="E74">
        <v>29</v>
      </c>
      <c r="F74" s="2">
        <v>0</v>
      </c>
      <c r="G74" s="2">
        <v>8659.32</v>
      </c>
      <c r="H74" s="2">
        <v>0</v>
      </c>
      <c r="I74" s="2">
        <v>8659.32</v>
      </c>
      <c r="J74" s="2">
        <v>6508.53</v>
      </c>
      <c r="K74" s="2">
        <v>0</v>
      </c>
      <c r="L74" s="2">
        <v>2150.79</v>
      </c>
      <c r="M74" s="2">
        <v>6582.7</v>
      </c>
      <c r="N74" s="2">
        <v>74.17</v>
      </c>
      <c r="O74">
        <v>303</v>
      </c>
      <c r="P74">
        <v>1</v>
      </c>
      <c r="Q74">
        <v>68</v>
      </c>
      <c r="R74" t="s">
        <v>780</v>
      </c>
      <c r="S74" t="s">
        <v>22</v>
      </c>
      <c r="T74" t="s">
        <v>131</v>
      </c>
      <c r="U74">
        <v>2</v>
      </c>
      <c r="V74" t="s">
        <v>132</v>
      </c>
      <c r="W74" t="s">
        <v>25</v>
      </c>
    </row>
    <row r="75" spans="1:23" hidden="1" x14ac:dyDescent="0.2">
      <c r="A75">
        <v>6933288</v>
      </c>
      <c r="B75">
        <v>1</v>
      </c>
      <c r="C75" s="1">
        <v>44166</v>
      </c>
      <c r="D75">
        <v>84</v>
      </c>
      <c r="E75">
        <v>3</v>
      </c>
      <c r="F75" s="2">
        <v>0</v>
      </c>
      <c r="G75" s="2">
        <v>31972.51</v>
      </c>
      <c r="H75" s="2">
        <v>0</v>
      </c>
      <c r="I75" s="2">
        <v>31972.51</v>
      </c>
      <c r="J75" s="2">
        <v>30031.32</v>
      </c>
      <c r="K75" s="2">
        <v>0</v>
      </c>
      <c r="L75" s="2">
        <v>1941.19</v>
      </c>
      <c r="M75" s="2">
        <v>30678.38</v>
      </c>
      <c r="N75" s="2">
        <v>647.06000000000006</v>
      </c>
      <c r="O75">
        <v>303</v>
      </c>
      <c r="P75">
        <v>1</v>
      </c>
      <c r="Q75">
        <v>68</v>
      </c>
      <c r="R75" t="s">
        <v>780</v>
      </c>
      <c r="S75" t="s">
        <v>22</v>
      </c>
      <c r="T75" t="s">
        <v>133</v>
      </c>
      <c r="U75">
        <v>2</v>
      </c>
      <c r="V75" t="s">
        <v>134</v>
      </c>
      <c r="W75" t="s">
        <v>25</v>
      </c>
    </row>
    <row r="76" spans="1:23" hidden="1" x14ac:dyDescent="0.2">
      <c r="A76">
        <v>6933336</v>
      </c>
      <c r="B76">
        <v>1</v>
      </c>
      <c r="C76" s="1">
        <v>44166</v>
      </c>
      <c r="D76">
        <v>120</v>
      </c>
      <c r="E76">
        <v>44</v>
      </c>
      <c r="F76" s="2">
        <v>0</v>
      </c>
      <c r="G76" s="2">
        <v>19609</v>
      </c>
      <c r="H76" s="2">
        <v>0</v>
      </c>
      <c r="I76" s="2">
        <v>19609</v>
      </c>
      <c r="J76" s="2">
        <v>12278.03</v>
      </c>
      <c r="K76" s="2">
        <v>0</v>
      </c>
      <c r="L76" s="2">
        <v>7330.97</v>
      </c>
      <c r="M76" s="2">
        <v>12444.64</v>
      </c>
      <c r="N76" s="2">
        <v>166.61</v>
      </c>
      <c r="O76">
        <v>303</v>
      </c>
      <c r="P76">
        <v>1</v>
      </c>
      <c r="Q76">
        <v>68</v>
      </c>
      <c r="R76" t="s">
        <v>780</v>
      </c>
      <c r="S76" t="s">
        <v>22</v>
      </c>
      <c r="T76" t="s">
        <v>135</v>
      </c>
      <c r="U76">
        <v>2</v>
      </c>
      <c r="V76" t="s">
        <v>136</v>
      </c>
      <c r="W76" t="s">
        <v>25</v>
      </c>
    </row>
    <row r="77" spans="1:23" hidden="1" x14ac:dyDescent="0.2">
      <c r="A77">
        <v>6933374</v>
      </c>
      <c r="B77">
        <v>1</v>
      </c>
      <c r="C77" s="1">
        <v>44166</v>
      </c>
      <c r="D77">
        <v>84</v>
      </c>
      <c r="E77">
        <v>36</v>
      </c>
      <c r="F77" s="2">
        <v>0</v>
      </c>
      <c r="G77" s="2">
        <v>17937.05</v>
      </c>
      <c r="H77" s="2">
        <v>0</v>
      </c>
      <c r="I77" s="2">
        <v>17937.05</v>
      </c>
      <c r="J77" s="2">
        <v>10070.969999999999</v>
      </c>
      <c r="K77" s="2">
        <v>0</v>
      </c>
      <c r="L77" s="2">
        <v>7866.08</v>
      </c>
      <c r="M77" s="2">
        <v>10289.469999999999</v>
      </c>
      <c r="N77" s="2">
        <v>218.5</v>
      </c>
      <c r="O77">
        <v>303</v>
      </c>
      <c r="P77">
        <v>1</v>
      </c>
      <c r="Q77">
        <v>68</v>
      </c>
      <c r="R77" t="s">
        <v>780</v>
      </c>
      <c r="S77" t="s">
        <v>22</v>
      </c>
      <c r="T77" t="s">
        <v>137</v>
      </c>
      <c r="U77">
        <v>2</v>
      </c>
      <c r="V77" t="s">
        <v>138</v>
      </c>
      <c r="W77" t="s">
        <v>25</v>
      </c>
    </row>
    <row r="78" spans="1:23" hidden="1" x14ac:dyDescent="0.2">
      <c r="A78">
        <v>6933473</v>
      </c>
      <c r="B78">
        <v>1</v>
      </c>
      <c r="C78" s="1">
        <v>44166</v>
      </c>
      <c r="D78">
        <v>120</v>
      </c>
      <c r="E78">
        <v>89</v>
      </c>
      <c r="F78" s="2">
        <v>0</v>
      </c>
      <c r="G78" s="2">
        <v>102310</v>
      </c>
      <c r="H78" s="2">
        <v>0</v>
      </c>
      <c r="I78" s="2">
        <v>102310</v>
      </c>
      <c r="J78" s="2">
        <v>25639.64</v>
      </c>
      <c r="K78" s="2">
        <v>0</v>
      </c>
      <c r="L78" s="2">
        <v>76670.36</v>
      </c>
      <c r="M78" s="2">
        <v>26501.11</v>
      </c>
      <c r="N78" s="2">
        <v>861.47</v>
      </c>
      <c r="O78">
        <v>303</v>
      </c>
      <c r="P78">
        <v>1</v>
      </c>
      <c r="Q78">
        <v>68</v>
      </c>
      <c r="R78" t="s">
        <v>780</v>
      </c>
      <c r="S78" t="s">
        <v>22</v>
      </c>
      <c r="T78" t="s">
        <v>117</v>
      </c>
      <c r="U78">
        <v>2</v>
      </c>
      <c r="V78" t="s">
        <v>139</v>
      </c>
      <c r="W78" t="s">
        <v>25</v>
      </c>
    </row>
    <row r="79" spans="1:23" hidden="1" x14ac:dyDescent="0.2">
      <c r="A79">
        <v>6933478</v>
      </c>
      <c r="B79">
        <v>1</v>
      </c>
      <c r="C79" s="1">
        <v>44166</v>
      </c>
      <c r="D79">
        <v>120</v>
      </c>
      <c r="E79">
        <v>29</v>
      </c>
      <c r="F79" s="2">
        <v>0</v>
      </c>
      <c r="G79" s="2">
        <v>17269.23</v>
      </c>
      <c r="H79" s="2">
        <v>0</v>
      </c>
      <c r="I79" s="2">
        <v>17269.23</v>
      </c>
      <c r="J79" s="2">
        <v>12979.9</v>
      </c>
      <c r="K79" s="2">
        <v>0</v>
      </c>
      <c r="L79" s="2">
        <v>4289.33</v>
      </c>
      <c r="M79" s="2">
        <v>13127.81</v>
      </c>
      <c r="N79" s="2">
        <v>147.91</v>
      </c>
      <c r="O79">
        <v>303</v>
      </c>
      <c r="P79">
        <v>1</v>
      </c>
      <c r="Q79">
        <v>68</v>
      </c>
      <c r="R79" t="s">
        <v>780</v>
      </c>
      <c r="S79" t="s">
        <v>22</v>
      </c>
      <c r="T79" t="s">
        <v>140</v>
      </c>
      <c r="U79">
        <v>2</v>
      </c>
      <c r="V79" t="s">
        <v>141</v>
      </c>
      <c r="W79" t="s">
        <v>25</v>
      </c>
    </row>
    <row r="80" spans="1:23" hidden="1" x14ac:dyDescent="0.2">
      <c r="A80">
        <v>6933505</v>
      </c>
      <c r="B80">
        <v>1</v>
      </c>
      <c r="C80" s="1">
        <v>44166</v>
      </c>
      <c r="D80">
        <v>120</v>
      </c>
      <c r="E80">
        <v>20</v>
      </c>
      <c r="F80" s="2">
        <v>0</v>
      </c>
      <c r="G80" s="2">
        <v>14149.18</v>
      </c>
      <c r="H80" s="2">
        <v>0</v>
      </c>
      <c r="I80" s="2">
        <v>14149.18</v>
      </c>
      <c r="J80" s="2">
        <v>11703.68</v>
      </c>
      <c r="K80" s="2">
        <v>0</v>
      </c>
      <c r="L80" s="2">
        <v>2445.5</v>
      </c>
      <c r="M80" s="2">
        <v>11825.96</v>
      </c>
      <c r="N80" s="2">
        <v>122.28</v>
      </c>
      <c r="O80">
        <v>303</v>
      </c>
      <c r="P80">
        <v>1</v>
      </c>
      <c r="Q80">
        <v>68</v>
      </c>
      <c r="R80" t="s">
        <v>780</v>
      </c>
      <c r="S80" t="s">
        <v>22</v>
      </c>
      <c r="T80" t="s">
        <v>142</v>
      </c>
      <c r="U80">
        <v>2</v>
      </c>
      <c r="V80" t="s">
        <v>143</v>
      </c>
      <c r="W80" t="s">
        <v>25</v>
      </c>
    </row>
    <row r="81" spans="1:23" hidden="1" x14ac:dyDescent="0.2">
      <c r="A81">
        <v>6933556</v>
      </c>
      <c r="B81">
        <v>1</v>
      </c>
      <c r="C81" s="1">
        <v>44166</v>
      </c>
      <c r="D81">
        <v>84</v>
      </c>
      <c r="E81">
        <v>6</v>
      </c>
      <c r="F81" s="2">
        <v>0</v>
      </c>
      <c r="G81" s="2">
        <v>13436.6</v>
      </c>
      <c r="H81" s="2">
        <v>0</v>
      </c>
      <c r="I81" s="2">
        <v>13436.6</v>
      </c>
      <c r="J81" s="2">
        <v>12026.51</v>
      </c>
      <c r="K81" s="2">
        <v>0</v>
      </c>
      <c r="L81" s="2">
        <v>1410.09</v>
      </c>
      <c r="M81" s="2">
        <v>12261.53</v>
      </c>
      <c r="N81" s="2">
        <v>235.02</v>
      </c>
      <c r="O81">
        <v>303</v>
      </c>
      <c r="P81">
        <v>1</v>
      </c>
      <c r="Q81">
        <v>68</v>
      </c>
      <c r="R81" t="s">
        <v>780</v>
      </c>
      <c r="S81" t="s">
        <v>22</v>
      </c>
      <c r="T81" t="s">
        <v>133</v>
      </c>
      <c r="U81">
        <v>2</v>
      </c>
      <c r="V81" t="s">
        <v>144</v>
      </c>
      <c r="W81" t="s">
        <v>25</v>
      </c>
    </row>
    <row r="82" spans="1:23" hidden="1" x14ac:dyDescent="0.2">
      <c r="A82">
        <v>6933649</v>
      </c>
      <c r="B82">
        <v>1</v>
      </c>
      <c r="C82" s="1">
        <v>44166</v>
      </c>
      <c r="D82">
        <v>84</v>
      </c>
      <c r="E82">
        <v>35</v>
      </c>
      <c r="F82" s="2">
        <v>0</v>
      </c>
      <c r="G82" s="2">
        <v>8664.94</v>
      </c>
      <c r="H82" s="2">
        <v>0</v>
      </c>
      <c r="I82" s="2">
        <v>8664.94</v>
      </c>
      <c r="J82" s="2">
        <v>5054.53</v>
      </c>
      <c r="K82" s="2">
        <v>0</v>
      </c>
      <c r="L82" s="2">
        <v>3610.41</v>
      </c>
      <c r="M82" s="2">
        <v>5157.68</v>
      </c>
      <c r="N82" s="2">
        <v>103.15</v>
      </c>
      <c r="O82">
        <v>303</v>
      </c>
      <c r="P82">
        <v>1</v>
      </c>
      <c r="Q82">
        <v>68</v>
      </c>
      <c r="R82" t="s">
        <v>780</v>
      </c>
      <c r="S82" t="s">
        <v>22</v>
      </c>
      <c r="T82" t="s">
        <v>145</v>
      </c>
      <c r="U82">
        <v>2</v>
      </c>
      <c r="V82" t="s">
        <v>146</v>
      </c>
      <c r="W82" t="s">
        <v>25</v>
      </c>
    </row>
    <row r="83" spans="1:23" hidden="1" x14ac:dyDescent="0.2">
      <c r="A83">
        <v>6933653</v>
      </c>
      <c r="B83">
        <v>1</v>
      </c>
      <c r="C83" s="1">
        <v>44166</v>
      </c>
      <c r="D83">
        <v>120</v>
      </c>
      <c r="E83">
        <v>96</v>
      </c>
      <c r="F83" s="2">
        <v>0</v>
      </c>
      <c r="G83" s="2">
        <v>-16938.03</v>
      </c>
      <c r="H83" s="2">
        <v>0</v>
      </c>
      <c r="I83" s="2">
        <v>-16938.03</v>
      </c>
      <c r="J83" s="2">
        <v>-3256.04</v>
      </c>
      <c r="K83" s="2">
        <v>0</v>
      </c>
      <c r="L83" s="2">
        <v>-13681.99</v>
      </c>
      <c r="M83" s="2">
        <v>-3398.56</v>
      </c>
      <c r="N83" s="2">
        <v>-142.52000000000001</v>
      </c>
      <c r="O83">
        <v>303</v>
      </c>
      <c r="P83">
        <v>1</v>
      </c>
      <c r="Q83">
        <v>68</v>
      </c>
      <c r="R83" t="s">
        <v>780</v>
      </c>
      <c r="S83" t="s">
        <v>22</v>
      </c>
      <c r="T83" t="s">
        <v>120</v>
      </c>
      <c r="U83">
        <v>2</v>
      </c>
      <c r="V83" t="s">
        <v>147</v>
      </c>
      <c r="W83" t="s">
        <v>25</v>
      </c>
    </row>
    <row r="84" spans="1:23" hidden="1" x14ac:dyDescent="0.2">
      <c r="A84">
        <v>6933657</v>
      </c>
      <c r="B84">
        <v>1</v>
      </c>
      <c r="C84" s="1">
        <v>44166</v>
      </c>
      <c r="D84">
        <v>60</v>
      </c>
      <c r="E84">
        <v>15</v>
      </c>
      <c r="F84" s="2">
        <v>0</v>
      </c>
      <c r="G84" s="2">
        <v>12438</v>
      </c>
      <c r="H84" s="2">
        <v>0</v>
      </c>
      <c r="I84" s="2">
        <v>12438</v>
      </c>
      <c r="J84" s="2">
        <v>9187.14</v>
      </c>
      <c r="K84" s="2">
        <v>0</v>
      </c>
      <c r="L84" s="2">
        <v>3250.86</v>
      </c>
      <c r="M84" s="2">
        <v>9403.86</v>
      </c>
      <c r="N84" s="2">
        <v>216.72</v>
      </c>
      <c r="O84">
        <v>303</v>
      </c>
      <c r="P84">
        <v>1</v>
      </c>
      <c r="Q84">
        <v>68</v>
      </c>
      <c r="R84" t="s">
        <v>780</v>
      </c>
      <c r="S84" t="s">
        <v>22</v>
      </c>
      <c r="T84" t="s">
        <v>148</v>
      </c>
      <c r="U84">
        <v>2</v>
      </c>
      <c r="V84" t="s">
        <v>149</v>
      </c>
      <c r="W84" t="s">
        <v>25</v>
      </c>
    </row>
    <row r="85" spans="1:23" hidden="1" x14ac:dyDescent="0.2">
      <c r="A85">
        <v>6933765</v>
      </c>
      <c r="B85">
        <v>1</v>
      </c>
      <c r="C85" s="1">
        <v>44166</v>
      </c>
      <c r="D85">
        <v>120</v>
      </c>
      <c r="E85">
        <v>93</v>
      </c>
      <c r="F85" s="2">
        <v>0</v>
      </c>
      <c r="G85" s="2">
        <v>11534.5</v>
      </c>
      <c r="H85" s="2">
        <v>0</v>
      </c>
      <c r="I85" s="2">
        <v>11534.5</v>
      </c>
      <c r="J85" s="2">
        <v>2505.85</v>
      </c>
      <c r="K85" s="2">
        <v>0</v>
      </c>
      <c r="L85" s="2">
        <v>9028.65</v>
      </c>
      <c r="M85" s="2">
        <v>2602.9299999999998</v>
      </c>
      <c r="N85" s="2">
        <v>97.08</v>
      </c>
      <c r="O85">
        <v>303</v>
      </c>
      <c r="P85">
        <v>1</v>
      </c>
      <c r="Q85">
        <v>68</v>
      </c>
      <c r="R85" t="s">
        <v>780</v>
      </c>
      <c r="S85" t="s">
        <v>22</v>
      </c>
      <c r="T85" t="s">
        <v>117</v>
      </c>
      <c r="U85">
        <v>2</v>
      </c>
      <c r="V85" t="s">
        <v>150</v>
      </c>
      <c r="W85" t="s">
        <v>25</v>
      </c>
    </row>
    <row r="86" spans="1:23" hidden="1" x14ac:dyDescent="0.2">
      <c r="A86">
        <v>6933767</v>
      </c>
      <c r="B86">
        <v>1</v>
      </c>
      <c r="C86" s="1">
        <v>44166</v>
      </c>
      <c r="D86">
        <v>120</v>
      </c>
      <c r="E86">
        <v>3</v>
      </c>
      <c r="F86" s="2">
        <v>0</v>
      </c>
      <c r="G86" s="2">
        <v>1704</v>
      </c>
      <c r="H86" s="2">
        <v>0</v>
      </c>
      <c r="I86" s="2">
        <v>1704</v>
      </c>
      <c r="J86" s="2">
        <v>1657.14</v>
      </c>
      <c r="K86" s="2">
        <v>0</v>
      </c>
      <c r="L86" s="2">
        <v>46.86</v>
      </c>
      <c r="M86" s="2">
        <v>1672.76</v>
      </c>
      <c r="N86" s="2">
        <v>15.620000000000001</v>
      </c>
      <c r="O86">
        <v>303</v>
      </c>
      <c r="P86">
        <v>1</v>
      </c>
      <c r="Q86">
        <v>68</v>
      </c>
      <c r="R86" t="s">
        <v>780</v>
      </c>
      <c r="S86" t="s">
        <v>22</v>
      </c>
      <c r="T86" t="s">
        <v>151</v>
      </c>
      <c r="U86">
        <v>2</v>
      </c>
      <c r="V86" t="s">
        <v>152</v>
      </c>
      <c r="W86" t="s">
        <v>25</v>
      </c>
    </row>
    <row r="87" spans="1:23" hidden="1" x14ac:dyDescent="0.2">
      <c r="A87">
        <v>6933854</v>
      </c>
      <c r="B87">
        <v>1</v>
      </c>
      <c r="C87" s="1">
        <v>44166</v>
      </c>
      <c r="D87">
        <v>84</v>
      </c>
      <c r="E87">
        <v>44</v>
      </c>
      <c r="F87" s="2">
        <v>0</v>
      </c>
      <c r="G87" s="2">
        <v>82147.13</v>
      </c>
      <c r="H87" s="2">
        <v>0</v>
      </c>
      <c r="I87" s="2">
        <v>82147.13</v>
      </c>
      <c r="J87" s="2">
        <v>39117.68</v>
      </c>
      <c r="K87" s="2">
        <v>0</v>
      </c>
      <c r="L87" s="2">
        <v>43029.45</v>
      </c>
      <c r="M87" s="2">
        <v>40095.620000000003</v>
      </c>
      <c r="N87" s="2">
        <v>977.94</v>
      </c>
      <c r="O87">
        <v>303</v>
      </c>
      <c r="P87">
        <v>1</v>
      </c>
      <c r="Q87">
        <v>68</v>
      </c>
      <c r="R87" t="s">
        <v>780</v>
      </c>
      <c r="S87" t="s">
        <v>22</v>
      </c>
      <c r="T87" t="s">
        <v>153</v>
      </c>
      <c r="U87">
        <v>2</v>
      </c>
      <c r="V87" t="s">
        <v>154</v>
      </c>
      <c r="W87" t="s">
        <v>25</v>
      </c>
    </row>
    <row r="88" spans="1:23" hidden="1" x14ac:dyDescent="0.2">
      <c r="A88">
        <v>6933862</v>
      </c>
      <c r="B88">
        <v>1</v>
      </c>
      <c r="C88" s="1">
        <v>44166</v>
      </c>
      <c r="D88">
        <v>120</v>
      </c>
      <c r="E88">
        <v>5</v>
      </c>
      <c r="F88" s="2">
        <v>0</v>
      </c>
      <c r="G88" s="2">
        <v>6435.14</v>
      </c>
      <c r="H88" s="2">
        <v>0</v>
      </c>
      <c r="I88" s="2">
        <v>6435.14</v>
      </c>
      <c r="J88" s="2">
        <v>6144.66</v>
      </c>
      <c r="K88" s="2">
        <v>0</v>
      </c>
      <c r="L88" s="2">
        <v>290.48</v>
      </c>
      <c r="M88" s="2">
        <v>6202.76</v>
      </c>
      <c r="N88" s="2">
        <v>58.1</v>
      </c>
      <c r="O88">
        <v>303</v>
      </c>
      <c r="P88">
        <v>1</v>
      </c>
      <c r="Q88">
        <v>68</v>
      </c>
      <c r="R88" t="s">
        <v>780</v>
      </c>
      <c r="S88" t="s">
        <v>22</v>
      </c>
      <c r="T88" t="s">
        <v>155</v>
      </c>
      <c r="U88">
        <v>2</v>
      </c>
      <c r="V88" t="s">
        <v>156</v>
      </c>
      <c r="W88" t="s">
        <v>25</v>
      </c>
    </row>
    <row r="89" spans="1:23" hidden="1" x14ac:dyDescent="0.2">
      <c r="A89">
        <v>6933922</v>
      </c>
      <c r="B89">
        <v>1</v>
      </c>
      <c r="C89" s="1">
        <v>44166</v>
      </c>
      <c r="D89">
        <v>120</v>
      </c>
      <c r="E89">
        <v>95</v>
      </c>
      <c r="F89" s="2">
        <v>0</v>
      </c>
      <c r="G89" s="2">
        <v>10999</v>
      </c>
      <c r="H89" s="2">
        <v>0</v>
      </c>
      <c r="I89" s="2">
        <v>10999</v>
      </c>
      <c r="J89" s="2">
        <v>2206.11</v>
      </c>
      <c r="K89" s="2">
        <v>0</v>
      </c>
      <c r="L89" s="2">
        <v>8792.89</v>
      </c>
      <c r="M89" s="2">
        <v>2298.67</v>
      </c>
      <c r="N89" s="2">
        <v>92.56</v>
      </c>
      <c r="O89">
        <v>303</v>
      </c>
      <c r="P89">
        <v>1</v>
      </c>
      <c r="Q89">
        <v>68</v>
      </c>
      <c r="R89" t="s">
        <v>780</v>
      </c>
      <c r="S89" t="s">
        <v>22</v>
      </c>
      <c r="T89" t="s">
        <v>117</v>
      </c>
      <c r="U89">
        <v>2</v>
      </c>
      <c r="V89" t="s">
        <v>157</v>
      </c>
      <c r="W89" t="s">
        <v>25</v>
      </c>
    </row>
    <row r="90" spans="1:23" hidden="1" x14ac:dyDescent="0.2">
      <c r="A90">
        <v>6933941</v>
      </c>
      <c r="B90">
        <v>1</v>
      </c>
      <c r="C90" s="1">
        <v>44166</v>
      </c>
      <c r="D90">
        <v>120</v>
      </c>
      <c r="E90">
        <v>90</v>
      </c>
      <c r="F90" s="2">
        <v>0</v>
      </c>
      <c r="G90" s="2">
        <v>31928.82</v>
      </c>
      <c r="H90" s="2">
        <v>0</v>
      </c>
      <c r="I90" s="2">
        <v>31928.82</v>
      </c>
      <c r="J90" s="2">
        <v>7735.35</v>
      </c>
      <c r="K90" s="2">
        <v>0</v>
      </c>
      <c r="L90" s="2">
        <v>24193.47</v>
      </c>
      <c r="M90" s="2">
        <v>8004.17</v>
      </c>
      <c r="N90" s="2">
        <v>268.82</v>
      </c>
      <c r="O90">
        <v>303</v>
      </c>
      <c r="P90">
        <v>1</v>
      </c>
      <c r="Q90">
        <v>68</v>
      </c>
      <c r="R90" t="s">
        <v>780</v>
      </c>
      <c r="S90" t="s">
        <v>22</v>
      </c>
      <c r="T90" t="s">
        <v>45</v>
      </c>
      <c r="U90">
        <v>2</v>
      </c>
      <c r="V90" t="s">
        <v>158</v>
      </c>
      <c r="W90" t="s">
        <v>25</v>
      </c>
    </row>
    <row r="91" spans="1:23" hidden="1" x14ac:dyDescent="0.2">
      <c r="A91">
        <v>6933949</v>
      </c>
      <c r="B91">
        <v>1</v>
      </c>
      <c r="C91" s="1">
        <v>44166</v>
      </c>
      <c r="D91">
        <v>120</v>
      </c>
      <c r="E91">
        <v>89</v>
      </c>
      <c r="F91" s="2">
        <v>0</v>
      </c>
      <c r="G91" s="2">
        <v>388964.21</v>
      </c>
      <c r="H91" s="2">
        <v>0</v>
      </c>
      <c r="I91" s="2">
        <v>388964.21</v>
      </c>
      <c r="J91" s="2">
        <v>97477.38</v>
      </c>
      <c r="K91" s="2">
        <v>0</v>
      </c>
      <c r="L91" s="2">
        <v>291486.83</v>
      </c>
      <c r="M91" s="2">
        <v>100752.51</v>
      </c>
      <c r="N91" s="2">
        <v>3275.13</v>
      </c>
      <c r="O91">
        <v>303</v>
      </c>
      <c r="P91">
        <v>1</v>
      </c>
      <c r="Q91">
        <v>68</v>
      </c>
      <c r="R91" t="s">
        <v>780</v>
      </c>
      <c r="S91" t="s">
        <v>22</v>
      </c>
      <c r="T91" t="s">
        <v>120</v>
      </c>
      <c r="U91">
        <v>2</v>
      </c>
      <c r="V91" t="s">
        <v>159</v>
      </c>
      <c r="W91" t="s">
        <v>25</v>
      </c>
    </row>
    <row r="92" spans="1:23" hidden="1" x14ac:dyDescent="0.2">
      <c r="A92">
        <v>6934015</v>
      </c>
      <c r="B92">
        <v>1</v>
      </c>
      <c r="C92" s="1">
        <v>44166</v>
      </c>
      <c r="D92">
        <v>120</v>
      </c>
      <c r="E92">
        <v>102</v>
      </c>
      <c r="F92" s="2">
        <v>0</v>
      </c>
      <c r="G92" s="2">
        <v>4385.91</v>
      </c>
      <c r="H92" s="2">
        <v>0</v>
      </c>
      <c r="I92" s="2">
        <v>4385.91</v>
      </c>
      <c r="J92" s="2">
        <v>623.66</v>
      </c>
      <c r="K92" s="2">
        <v>0</v>
      </c>
      <c r="L92" s="2">
        <v>3762.25</v>
      </c>
      <c r="M92" s="2">
        <v>660.54</v>
      </c>
      <c r="N92" s="2">
        <v>36.880000000000003</v>
      </c>
      <c r="O92">
        <v>303</v>
      </c>
      <c r="P92">
        <v>1</v>
      </c>
      <c r="Q92">
        <v>68</v>
      </c>
      <c r="R92" t="s">
        <v>780</v>
      </c>
      <c r="S92" t="s">
        <v>22</v>
      </c>
      <c r="T92" t="s">
        <v>120</v>
      </c>
      <c r="U92">
        <v>2</v>
      </c>
      <c r="V92" t="s">
        <v>160</v>
      </c>
      <c r="W92" t="s">
        <v>25</v>
      </c>
    </row>
    <row r="93" spans="1:23" hidden="1" x14ac:dyDescent="0.2">
      <c r="A93">
        <v>6934016</v>
      </c>
      <c r="B93">
        <v>1</v>
      </c>
      <c r="C93" s="1">
        <v>44166</v>
      </c>
      <c r="D93">
        <v>120</v>
      </c>
      <c r="E93">
        <v>108</v>
      </c>
      <c r="F93" s="2">
        <v>0</v>
      </c>
      <c r="G93" s="2">
        <v>7252.01</v>
      </c>
      <c r="H93" s="2">
        <v>0</v>
      </c>
      <c r="I93" s="2">
        <v>7252.01</v>
      </c>
      <c r="J93" s="2">
        <v>668.45</v>
      </c>
      <c r="K93" s="2">
        <v>0</v>
      </c>
      <c r="L93" s="2">
        <v>6583.56</v>
      </c>
      <c r="M93" s="2">
        <v>729.41</v>
      </c>
      <c r="N93" s="2">
        <v>60.96</v>
      </c>
      <c r="O93">
        <v>303</v>
      </c>
      <c r="P93">
        <v>1</v>
      </c>
      <c r="Q93">
        <v>68</v>
      </c>
      <c r="R93" t="s">
        <v>780</v>
      </c>
      <c r="S93" t="s">
        <v>22</v>
      </c>
      <c r="T93" t="s">
        <v>120</v>
      </c>
      <c r="U93">
        <v>2</v>
      </c>
      <c r="V93" t="s">
        <v>161</v>
      </c>
      <c r="W93" t="s">
        <v>25</v>
      </c>
    </row>
    <row r="94" spans="1:23" hidden="1" x14ac:dyDescent="0.2">
      <c r="A94">
        <v>6934037</v>
      </c>
      <c r="B94">
        <v>1</v>
      </c>
      <c r="C94" s="1">
        <v>44166</v>
      </c>
      <c r="D94">
        <v>120</v>
      </c>
      <c r="E94">
        <v>105</v>
      </c>
      <c r="F94" s="2">
        <v>0</v>
      </c>
      <c r="G94" s="2">
        <v>29532.95</v>
      </c>
      <c r="H94" s="2">
        <v>0</v>
      </c>
      <c r="I94" s="2">
        <v>29532.95</v>
      </c>
      <c r="J94" s="2">
        <v>3460.92</v>
      </c>
      <c r="K94" s="2">
        <v>0</v>
      </c>
      <c r="L94" s="2">
        <v>26072.03</v>
      </c>
      <c r="M94" s="2">
        <v>3709.23</v>
      </c>
      <c r="N94" s="2">
        <v>248.31</v>
      </c>
      <c r="O94">
        <v>303</v>
      </c>
      <c r="P94">
        <v>1</v>
      </c>
      <c r="Q94">
        <v>68</v>
      </c>
      <c r="R94" t="s">
        <v>780</v>
      </c>
      <c r="S94" t="s">
        <v>22</v>
      </c>
      <c r="T94" t="s">
        <v>120</v>
      </c>
      <c r="U94">
        <v>2</v>
      </c>
      <c r="V94" t="s">
        <v>162</v>
      </c>
      <c r="W94" t="s">
        <v>25</v>
      </c>
    </row>
    <row r="95" spans="1:23" hidden="1" x14ac:dyDescent="0.2">
      <c r="A95">
        <v>6934038</v>
      </c>
      <c r="B95">
        <v>1</v>
      </c>
      <c r="C95" s="1">
        <v>44166</v>
      </c>
      <c r="D95">
        <v>120</v>
      </c>
      <c r="E95">
        <v>106</v>
      </c>
      <c r="F95" s="2">
        <v>0</v>
      </c>
      <c r="G95" s="2">
        <v>4824.55</v>
      </c>
      <c r="H95" s="2">
        <v>0</v>
      </c>
      <c r="I95" s="2">
        <v>4824.55</v>
      </c>
      <c r="J95" s="2">
        <v>525.15</v>
      </c>
      <c r="K95" s="2">
        <v>0</v>
      </c>
      <c r="L95" s="2">
        <v>4299.3999999999996</v>
      </c>
      <c r="M95" s="2">
        <v>565.71</v>
      </c>
      <c r="N95" s="2">
        <v>40.56</v>
      </c>
      <c r="O95">
        <v>303</v>
      </c>
      <c r="P95">
        <v>1</v>
      </c>
      <c r="Q95">
        <v>68</v>
      </c>
      <c r="R95" t="s">
        <v>780</v>
      </c>
      <c r="S95" t="s">
        <v>22</v>
      </c>
      <c r="T95" t="s">
        <v>120</v>
      </c>
      <c r="U95">
        <v>2</v>
      </c>
      <c r="V95" t="s">
        <v>163</v>
      </c>
      <c r="W95" t="s">
        <v>25</v>
      </c>
    </row>
    <row r="96" spans="1:23" hidden="1" x14ac:dyDescent="0.2">
      <c r="A96">
        <v>6934047</v>
      </c>
      <c r="B96">
        <v>1</v>
      </c>
      <c r="C96" s="1">
        <v>44166</v>
      </c>
      <c r="D96">
        <v>120</v>
      </c>
      <c r="E96">
        <v>98</v>
      </c>
      <c r="F96" s="2">
        <v>0</v>
      </c>
      <c r="G96" s="2">
        <v>3574</v>
      </c>
      <c r="H96" s="2">
        <v>0</v>
      </c>
      <c r="I96" s="2">
        <v>3574</v>
      </c>
      <c r="J96" s="2">
        <v>627.45000000000005</v>
      </c>
      <c r="K96" s="2">
        <v>0</v>
      </c>
      <c r="L96" s="2">
        <v>2946.55</v>
      </c>
      <c r="M96" s="2">
        <v>657.52</v>
      </c>
      <c r="N96" s="2">
        <v>30.07</v>
      </c>
      <c r="O96">
        <v>303</v>
      </c>
      <c r="P96">
        <v>1</v>
      </c>
      <c r="Q96">
        <v>68</v>
      </c>
      <c r="R96" t="s">
        <v>780</v>
      </c>
      <c r="S96" t="s">
        <v>22</v>
      </c>
      <c r="T96" t="s">
        <v>117</v>
      </c>
      <c r="U96">
        <v>2</v>
      </c>
      <c r="V96" t="s">
        <v>164</v>
      </c>
      <c r="W96" t="s">
        <v>25</v>
      </c>
    </row>
    <row r="97" spans="1:23" hidden="1" x14ac:dyDescent="0.2">
      <c r="A97">
        <v>1624198</v>
      </c>
      <c r="B97">
        <v>1</v>
      </c>
      <c r="C97" s="1">
        <v>44166</v>
      </c>
      <c r="D97">
        <v>60</v>
      </c>
      <c r="E97">
        <v>56</v>
      </c>
      <c r="F97" s="2">
        <v>0</v>
      </c>
      <c r="G97" s="2">
        <v>7200</v>
      </c>
      <c r="H97" s="2">
        <v>0</v>
      </c>
      <c r="I97" s="2">
        <v>7200</v>
      </c>
      <c r="J97" s="2">
        <v>480</v>
      </c>
      <c r="K97" s="2">
        <v>0</v>
      </c>
      <c r="L97" s="2">
        <v>6720</v>
      </c>
      <c r="M97" s="2">
        <v>600</v>
      </c>
      <c r="N97" s="2">
        <v>120</v>
      </c>
      <c r="O97">
        <v>304</v>
      </c>
      <c r="P97">
        <v>1</v>
      </c>
      <c r="Q97">
        <v>69</v>
      </c>
      <c r="R97" t="s">
        <v>781</v>
      </c>
      <c r="S97" t="s">
        <v>22</v>
      </c>
      <c r="T97" t="s">
        <v>165</v>
      </c>
      <c r="U97">
        <v>2</v>
      </c>
      <c r="V97" t="s">
        <v>165</v>
      </c>
      <c r="W97" t="s">
        <v>25</v>
      </c>
    </row>
    <row r="98" spans="1:23" hidden="1" x14ac:dyDescent="0.2">
      <c r="A98">
        <v>1624204</v>
      </c>
      <c r="B98">
        <v>1</v>
      </c>
      <c r="C98" s="1">
        <v>44166</v>
      </c>
      <c r="D98">
        <v>60</v>
      </c>
      <c r="E98">
        <v>56</v>
      </c>
      <c r="F98" s="2">
        <v>0</v>
      </c>
      <c r="G98" s="2">
        <v>85755.72</v>
      </c>
      <c r="H98" s="2">
        <v>0</v>
      </c>
      <c r="I98" s="2">
        <v>85755.72</v>
      </c>
      <c r="J98" s="2">
        <v>5666.84</v>
      </c>
      <c r="K98" s="2">
        <v>0</v>
      </c>
      <c r="L98" s="2">
        <v>80088.88</v>
      </c>
      <c r="M98" s="2">
        <v>7097</v>
      </c>
      <c r="N98" s="2">
        <v>1430.16</v>
      </c>
      <c r="O98">
        <v>304</v>
      </c>
      <c r="P98">
        <v>1</v>
      </c>
      <c r="Q98">
        <v>69</v>
      </c>
      <c r="R98" t="s">
        <v>781</v>
      </c>
      <c r="S98" t="s">
        <v>22</v>
      </c>
      <c r="T98" t="s">
        <v>166</v>
      </c>
      <c r="U98">
        <v>2</v>
      </c>
      <c r="V98" t="s">
        <v>166</v>
      </c>
      <c r="W98" t="s">
        <v>25</v>
      </c>
    </row>
    <row r="99" spans="1:23" hidden="1" x14ac:dyDescent="0.2">
      <c r="A99">
        <v>2272866</v>
      </c>
      <c r="B99">
        <v>1</v>
      </c>
      <c r="C99" s="1">
        <v>44166</v>
      </c>
      <c r="D99">
        <v>60</v>
      </c>
      <c r="E99">
        <v>57</v>
      </c>
      <c r="F99" s="2">
        <v>0</v>
      </c>
      <c r="G99" s="2">
        <v>83116.25</v>
      </c>
      <c r="H99" s="2">
        <v>11566.77</v>
      </c>
      <c r="I99" s="2">
        <v>94683.02</v>
      </c>
      <c r="J99" s="2">
        <v>2724.99</v>
      </c>
      <c r="K99" s="2">
        <v>0</v>
      </c>
      <c r="L99" s="2">
        <v>80391.259999999995</v>
      </c>
      <c r="M99" s="2">
        <v>4135.3599999999997</v>
      </c>
      <c r="N99" s="2">
        <v>1410.3700000000001</v>
      </c>
      <c r="O99">
        <v>304</v>
      </c>
      <c r="P99">
        <v>1</v>
      </c>
      <c r="Q99">
        <v>69</v>
      </c>
      <c r="R99" t="s">
        <v>781</v>
      </c>
      <c r="S99" t="s">
        <v>22</v>
      </c>
      <c r="T99" t="s">
        <v>167</v>
      </c>
      <c r="U99">
        <v>2</v>
      </c>
      <c r="V99" t="s">
        <v>167</v>
      </c>
      <c r="W99" t="s">
        <v>25</v>
      </c>
    </row>
    <row r="100" spans="1:23" hidden="1" x14ac:dyDescent="0.2">
      <c r="A100">
        <v>2272871</v>
      </c>
      <c r="B100">
        <v>1</v>
      </c>
      <c r="C100" s="1">
        <v>44166</v>
      </c>
      <c r="D100">
        <v>60</v>
      </c>
      <c r="E100">
        <v>57</v>
      </c>
      <c r="F100" s="2">
        <v>0</v>
      </c>
      <c r="G100" s="2">
        <v>11884.06</v>
      </c>
      <c r="H100" s="2">
        <v>0</v>
      </c>
      <c r="I100" s="2">
        <v>11884.06</v>
      </c>
      <c r="J100" s="2">
        <v>594.21</v>
      </c>
      <c r="K100" s="2">
        <v>0</v>
      </c>
      <c r="L100" s="2">
        <v>11289.85</v>
      </c>
      <c r="M100" s="2">
        <v>792.28</v>
      </c>
      <c r="N100" s="2">
        <v>198.07</v>
      </c>
      <c r="O100">
        <v>304</v>
      </c>
      <c r="P100">
        <v>1</v>
      </c>
      <c r="Q100">
        <v>69</v>
      </c>
      <c r="R100" t="s">
        <v>781</v>
      </c>
      <c r="S100" t="s">
        <v>22</v>
      </c>
      <c r="T100" t="s">
        <v>168</v>
      </c>
      <c r="U100">
        <v>2</v>
      </c>
      <c r="V100" t="s">
        <v>168</v>
      </c>
      <c r="W100" t="s">
        <v>25</v>
      </c>
    </row>
    <row r="101" spans="1:23" hidden="1" x14ac:dyDescent="0.2">
      <c r="A101">
        <v>2272876</v>
      </c>
      <c r="B101">
        <v>1</v>
      </c>
      <c r="C101" s="1">
        <v>44166</v>
      </c>
      <c r="D101">
        <v>60</v>
      </c>
      <c r="E101">
        <v>58</v>
      </c>
      <c r="F101" s="2">
        <v>0</v>
      </c>
      <c r="G101" s="2">
        <v>53209.88</v>
      </c>
      <c r="H101" s="2">
        <v>2046.7</v>
      </c>
      <c r="I101" s="2">
        <v>55256.58</v>
      </c>
      <c r="J101" s="2">
        <v>634.36</v>
      </c>
      <c r="K101" s="2">
        <v>0</v>
      </c>
      <c r="L101" s="2">
        <v>52575.519999999997</v>
      </c>
      <c r="M101" s="2">
        <v>1540.83</v>
      </c>
      <c r="N101" s="2">
        <v>906.47</v>
      </c>
      <c r="O101">
        <v>304</v>
      </c>
      <c r="P101">
        <v>1</v>
      </c>
      <c r="Q101">
        <v>69</v>
      </c>
      <c r="R101" t="s">
        <v>781</v>
      </c>
      <c r="S101" t="s">
        <v>22</v>
      </c>
      <c r="T101" t="s">
        <v>169</v>
      </c>
      <c r="U101">
        <v>2</v>
      </c>
      <c r="V101" t="s">
        <v>169</v>
      </c>
      <c r="W101" t="s">
        <v>25</v>
      </c>
    </row>
    <row r="102" spans="1:23" hidden="1" x14ac:dyDescent="0.2">
      <c r="A102">
        <v>6932890</v>
      </c>
      <c r="B102">
        <v>1</v>
      </c>
      <c r="C102" s="1">
        <v>44166</v>
      </c>
      <c r="D102">
        <v>60</v>
      </c>
      <c r="E102">
        <v>21</v>
      </c>
      <c r="F102" s="2">
        <v>0</v>
      </c>
      <c r="G102" s="2">
        <v>886.61</v>
      </c>
      <c r="H102" s="2">
        <v>0</v>
      </c>
      <c r="I102" s="2">
        <v>886.61</v>
      </c>
      <c r="J102" s="2">
        <v>565.21</v>
      </c>
      <c r="K102" s="2">
        <v>0</v>
      </c>
      <c r="L102" s="2">
        <v>321.39999999999998</v>
      </c>
      <c r="M102" s="2">
        <v>580.51</v>
      </c>
      <c r="N102" s="2">
        <v>15.3</v>
      </c>
      <c r="O102">
        <v>304</v>
      </c>
      <c r="P102">
        <v>1</v>
      </c>
      <c r="Q102">
        <v>69</v>
      </c>
      <c r="R102" t="s">
        <v>781</v>
      </c>
      <c r="S102" t="s">
        <v>22</v>
      </c>
      <c r="T102" t="s">
        <v>170</v>
      </c>
      <c r="U102">
        <v>2</v>
      </c>
      <c r="V102" t="s">
        <v>171</v>
      </c>
      <c r="W102" t="s">
        <v>25</v>
      </c>
    </row>
    <row r="103" spans="1:23" hidden="1" x14ac:dyDescent="0.2">
      <c r="A103">
        <v>6932891</v>
      </c>
      <c r="B103">
        <v>1</v>
      </c>
      <c r="C103" s="1">
        <v>44166</v>
      </c>
      <c r="D103">
        <v>60</v>
      </c>
      <c r="E103">
        <v>21</v>
      </c>
      <c r="F103" s="2">
        <v>0</v>
      </c>
      <c r="G103" s="2">
        <v>886.59</v>
      </c>
      <c r="H103" s="2">
        <v>0</v>
      </c>
      <c r="I103" s="2">
        <v>886.59</v>
      </c>
      <c r="J103" s="2">
        <v>565.19000000000005</v>
      </c>
      <c r="K103" s="2">
        <v>0</v>
      </c>
      <c r="L103" s="2">
        <v>321.39999999999998</v>
      </c>
      <c r="M103" s="2">
        <v>580.49</v>
      </c>
      <c r="N103" s="2">
        <v>15.3</v>
      </c>
      <c r="O103">
        <v>304</v>
      </c>
      <c r="P103">
        <v>1</v>
      </c>
      <c r="Q103">
        <v>69</v>
      </c>
      <c r="R103" t="s">
        <v>781</v>
      </c>
      <c r="S103" t="s">
        <v>22</v>
      </c>
      <c r="T103" t="s">
        <v>170</v>
      </c>
      <c r="U103">
        <v>2</v>
      </c>
      <c r="V103" t="s">
        <v>172</v>
      </c>
      <c r="W103" t="s">
        <v>25</v>
      </c>
    </row>
    <row r="104" spans="1:23" hidden="1" x14ac:dyDescent="0.2">
      <c r="A104">
        <v>6932892</v>
      </c>
      <c r="B104">
        <v>1</v>
      </c>
      <c r="C104" s="1">
        <v>44166</v>
      </c>
      <c r="D104">
        <v>60</v>
      </c>
      <c r="E104">
        <v>21</v>
      </c>
      <c r="F104" s="2">
        <v>0</v>
      </c>
      <c r="G104" s="2">
        <v>852.55</v>
      </c>
      <c r="H104" s="2">
        <v>0</v>
      </c>
      <c r="I104" s="2">
        <v>852.55</v>
      </c>
      <c r="J104" s="2">
        <v>543.53</v>
      </c>
      <c r="K104" s="2">
        <v>0</v>
      </c>
      <c r="L104" s="2">
        <v>309.02</v>
      </c>
      <c r="M104" s="2">
        <v>558.25</v>
      </c>
      <c r="N104" s="2">
        <v>14.72</v>
      </c>
      <c r="O104">
        <v>304</v>
      </c>
      <c r="P104">
        <v>1</v>
      </c>
      <c r="Q104">
        <v>69</v>
      </c>
      <c r="R104" t="s">
        <v>781</v>
      </c>
      <c r="S104" t="s">
        <v>22</v>
      </c>
      <c r="T104" t="s">
        <v>170</v>
      </c>
      <c r="U104">
        <v>2</v>
      </c>
      <c r="V104" t="s">
        <v>173</v>
      </c>
      <c r="W104" t="s">
        <v>25</v>
      </c>
    </row>
    <row r="105" spans="1:23" hidden="1" x14ac:dyDescent="0.2">
      <c r="A105">
        <v>6932893</v>
      </c>
      <c r="B105">
        <v>1</v>
      </c>
      <c r="C105" s="1">
        <v>44166</v>
      </c>
      <c r="D105">
        <v>60</v>
      </c>
      <c r="E105">
        <v>21</v>
      </c>
      <c r="F105" s="2">
        <v>0</v>
      </c>
      <c r="G105" s="2">
        <v>853.55</v>
      </c>
      <c r="H105" s="2">
        <v>0</v>
      </c>
      <c r="I105" s="2">
        <v>853.55</v>
      </c>
      <c r="J105" s="2">
        <v>544.12</v>
      </c>
      <c r="K105" s="2">
        <v>0</v>
      </c>
      <c r="L105" s="2">
        <v>309.43</v>
      </c>
      <c r="M105" s="2">
        <v>558.85</v>
      </c>
      <c r="N105" s="2">
        <v>14.73</v>
      </c>
      <c r="O105">
        <v>304</v>
      </c>
      <c r="P105">
        <v>1</v>
      </c>
      <c r="Q105">
        <v>69</v>
      </c>
      <c r="R105" t="s">
        <v>781</v>
      </c>
      <c r="S105" t="s">
        <v>22</v>
      </c>
      <c r="T105" t="s">
        <v>170</v>
      </c>
      <c r="U105">
        <v>2</v>
      </c>
      <c r="V105" t="s">
        <v>174</v>
      </c>
      <c r="W105" t="s">
        <v>25</v>
      </c>
    </row>
    <row r="106" spans="1:23" hidden="1" x14ac:dyDescent="0.2">
      <c r="A106">
        <v>6932901</v>
      </c>
      <c r="B106">
        <v>1</v>
      </c>
      <c r="C106" s="1">
        <v>44166</v>
      </c>
      <c r="D106">
        <v>60</v>
      </c>
      <c r="E106">
        <v>21</v>
      </c>
      <c r="F106" s="2">
        <v>0</v>
      </c>
      <c r="G106" s="2">
        <v>217.53</v>
      </c>
      <c r="H106" s="2">
        <v>0</v>
      </c>
      <c r="I106" s="2">
        <v>217.53</v>
      </c>
      <c r="J106" s="2">
        <v>138.68</v>
      </c>
      <c r="K106" s="2">
        <v>0</v>
      </c>
      <c r="L106" s="2">
        <v>78.849999999999994</v>
      </c>
      <c r="M106" s="2">
        <v>142.43</v>
      </c>
      <c r="N106" s="2">
        <v>3.75</v>
      </c>
      <c r="O106">
        <v>304</v>
      </c>
      <c r="P106">
        <v>1</v>
      </c>
      <c r="Q106">
        <v>69</v>
      </c>
      <c r="R106" t="s">
        <v>781</v>
      </c>
      <c r="S106" t="s">
        <v>22</v>
      </c>
      <c r="T106" t="s">
        <v>175</v>
      </c>
      <c r="U106">
        <v>2</v>
      </c>
      <c r="V106" t="s">
        <v>176</v>
      </c>
      <c r="W106" t="s">
        <v>25</v>
      </c>
    </row>
    <row r="107" spans="1:23" hidden="1" x14ac:dyDescent="0.2">
      <c r="A107">
        <v>6932906</v>
      </c>
      <c r="B107">
        <v>1</v>
      </c>
      <c r="C107" s="1">
        <v>44166</v>
      </c>
      <c r="D107">
        <v>60</v>
      </c>
      <c r="E107">
        <v>21</v>
      </c>
      <c r="F107" s="2">
        <v>0</v>
      </c>
      <c r="G107" s="2">
        <v>166.3</v>
      </c>
      <c r="H107" s="2">
        <v>0</v>
      </c>
      <c r="I107" s="2">
        <v>166.3</v>
      </c>
      <c r="J107" s="2">
        <v>106.02</v>
      </c>
      <c r="K107" s="2">
        <v>0</v>
      </c>
      <c r="L107" s="2">
        <v>60.28</v>
      </c>
      <c r="M107" s="2">
        <v>108.89</v>
      </c>
      <c r="N107" s="2">
        <v>2.87</v>
      </c>
      <c r="O107">
        <v>304</v>
      </c>
      <c r="P107">
        <v>1</v>
      </c>
      <c r="Q107">
        <v>69</v>
      </c>
      <c r="R107" t="s">
        <v>781</v>
      </c>
      <c r="S107" t="s">
        <v>22</v>
      </c>
      <c r="T107" t="s">
        <v>175</v>
      </c>
      <c r="U107">
        <v>2</v>
      </c>
      <c r="V107" t="s">
        <v>177</v>
      </c>
      <c r="W107" t="s">
        <v>25</v>
      </c>
    </row>
    <row r="108" spans="1:23" hidden="1" x14ac:dyDescent="0.2">
      <c r="A108">
        <v>6932918</v>
      </c>
      <c r="B108">
        <v>1</v>
      </c>
      <c r="C108" s="1">
        <v>44166</v>
      </c>
      <c r="D108">
        <v>60</v>
      </c>
      <c r="E108">
        <v>36</v>
      </c>
      <c r="F108" s="2">
        <v>0</v>
      </c>
      <c r="G108" s="2">
        <v>1560</v>
      </c>
      <c r="H108" s="2">
        <v>0</v>
      </c>
      <c r="I108" s="2">
        <v>1560</v>
      </c>
      <c r="J108" s="2">
        <v>602.22</v>
      </c>
      <c r="K108" s="2">
        <v>0</v>
      </c>
      <c r="L108" s="2">
        <v>957.78</v>
      </c>
      <c r="M108" s="2">
        <v>628.83000000000004</v>
      </c>
      <c r="N108" s="2">
        <v>26.61</v>
      </c>
      <c r="O108">
        <v>304</v>
      </c>
      <c r="P108">
        <v>1</v>
      </c>
      <c r="Q108">
        <v>69</v>
      </c>
      <c r="R108" t="s">
        <v>781</v>
      </c>
      <c r="S108" t="s">
        <v>22</v>
      </c>
      <c r="T108" t="s">
        <v>178</v>
      </c>
      <c r="U108">
        <v>2</v>
      </c>
      <c r="V108" t="s">
        <v>179</v>
      </c>
      <c r="W108" t="s">
        <v>25</v>
      </c>
    </row>
    <row r="109" spans="1:23" hidden="1" x14ac:dyDescent="0.2">
      <c r="A109">
        <v>6932923</v>
      </c>
      <c r="B109">
        <v>1</v>
      </c>
      <c r="C109" s="1">
        <v>44166</v>
      </c>
      <c r="D109">
        <v>60</v>
      </c>
      <c r="E109">
        <v>24</v>
      </c>
      <c r="F109" s="2">
        <v>0</v>
      </c>
      <c r="G109" s="2">
        <v>16104</v>
      </c>
      <c r="H109" s="2">
        <v>0</v>
      </c>
      <c r="I109" s="2">
        <v>16104</v>
      </c>
      <c r="J109" s="2">
        <v>9454.6200000000008</v>
      </c>
      <c r="K109" s="2">
        <v>0</v>
      </c>
      <c r="L109" s="2">
        <v>6649.38</v>
      </c>
      <c r="M109" s="2">
        <v>9731.68</v>
      </c>
      <c r="N109" s="2">
        <v>277.06</v>
      </c>
      <c r="O109">
        <v>304</v>
      </c>
      <c r="P109">
        <v>1</v>
      </c>
      <c r="Q109">
        <v>69</v>
      </c>
      <c r="R109" t="s">
        <v>781</v>
      </c>
      <c r="S109" t="s">
        <v>22</v>
      </c>
      <c r="T109" t="s">
        <v>180</v>
      </c>
      <c r="U109">
        <v>2</v>
      </c>
      <c r="V109" t="s">
        <v>181</v>
      </c>
      <c r="W109" t="s">
        <v>25</v>
      </c>
    </row>
    <row r="110" spans="1:23" hidden="1" x14ac:dyDescent="0.2">
      <c r="A110">
        <v>6932924</v>
      </c>
      <c r="B110">
        <v>1</v>
      </c>
      <c r="C110" s="1">
        <v>44166</v>
      </c>
      <c r="D110">
        <v>60</v>
      </c>
      <c r="E110">
        <v>27</v>
      </c>
      <c r="F110" s="2">
        <v>0</v>
      </c>
      <c r="G110" s="2">
        <v>6524.82</v>
      </c>
      <c r="H110" s="2">
        <v>0</v>
      </c>
      <c r="I110" s="2">
        <v>6524.82</v>
      </c>
      <c r="J110" s="2">
        <v>3502.31</v>
      </c>
      <c r="K110" s="2">
        <v>0</v>
      </c>
      <c r="L110" s="2">
        <v>3022.51</v>
      </c>
      <c r="M110" s="2">
        <v>3614.25</v>
      </c>
      <c r="N110" s="2">
        <v>111.94</v>
      </c>
      <c r="O110">
        <v>304</v>
      </c>
      <c r="P110">
        <v>1</v>
      </c>
      <c r="Q110">
        <v>69</v>
      </c>
      <c r="R110" t="s">
        <v>781</v>
      </c>
      <c r="S110" t="s">
        <v>22</v>
      </c>
      <c r="T110" t="s">
        <v>182</v>
      </c>
      <c r="U110">
        <v>2</v>
      </c>
      <c r="V110" t="s">
        <v>183</v>
      </c>
      <c r="W110" t="s">
        <v>25</v>
      </c>
    </row>
    <row r="111" spans="1:23" hidden="1" x14ac:dyDescent="0.2">
      <c r="A111">
        <v>6932925</v>
      </c>
      <c r="B111">
        <v>1</v>
      </c>
      <c r="C111" s="1">
        <v>44166</v>
      </c>
      <c r="D111">
        <v>36</v>
      </c>
      <c r="E111">
        <v>6</v>
      </c>
      <c r="F111" s="2">
        <v>0</v>
      </c>
      <c r="G111" s="2">
        <v>10407</v>
      </c>
      <c r="H111" s="2">
        <v>0</v>
      </c>
      <c r="I111" s="2">
        <v>10407</v>
      </c>
      <c r="J111" s="2">
        <v>8539.07</v>
      </c>
      <c r="K111" s="2">
        <v>0</v>
      </c>
      <c r="L111" s="2">
        <v>1867.93</v>
      </c>
      <c r="M111" s="2">
        <v>8850.39</v>
      </c>
      <c r="N111" s="2">
        <v>311.32</v>
      </c>
      <c r="O111">
        <v>304</v>
      </c>
      <c r="P111">
        <v>1</v>
      </c>
      <c r="Q111">
        <v>69</v>
      </c>
      <c r="R111" t="s">
        <v>781</v>
      </c>
      <c r="S111" t="s">
        <v>22</v>
      </c>
      <c r="T111" t="s">
        <v>184</v>
      </c>
      <c r="U111">
        <v>2</v>
      </c>
      <c r="V111" t="s">
        <v>185</v>
      </c>
      <c r="W111" t="s">
        <v>25</v>
      </c>
    </row>
    <row r="112" spans="1:23" hidden="1" x14ac:dyDescent="0.2">
      <c r="A112">
        <v>6932931</v>
      </c>
      <c r="B112">
        <v>1</v>
      </c>
      <c r="C112" s="1">
        <v>44166</v>
      </c>
      <c r="D112">
        <v>60</v>
      </c>
      <c r="E112">
        <v>21</v>
      </c>
      <c r="F112" s="2">
        <v>0</v>
      </c>
      <c r="G112" s="2">
        <v>1095.8</v>
      </c>
      <c r="H112" s="2">
        <v>0</v>
      </c>
      <c r="I112" s="2">
        <v>1095.8</v>
      </c>
      <c r="J112" s="2">
        <v>698.59</v>
      </c>
      <c r="K112" s="2">
        <v>0</v>
      </c>
      <c r="L112" s="2">
        <v>397.21</v>
      </c>
      <c r="M112" s="2">
        <v>717.5</v>
      </c>
      <c r="N112" s="2">
        <v>18.91</v>
      </c>
      <c r="O112">
        <v>304</v>
      </c>
      <c r="P112">
        <v>1</v>
      </c>
      <c r="Q112">
        <v>69</v>
      </c>
      <c r="R112" t="s">
        <v>781</v>
      </c>
      <c r="S112" t="s">
        <v>22</v>
      </c>
      <c r="T112" t="s">
        <v>186</v>
      </c>
      <c r="U112">
        <v>2</v>
      </c>
      <c r="V112" t="s">
        <v>187</v>
      </c>
      <c r="W112" t="s">
        <v>25</v>
      </c>
    </row>
    <row r="113" spans="1:23" hidden="1" x14ac:dyDescent="0.2">
      <c r="A113">
        <v>6932933</v>
      </c>
      <c r="B113">
        <v>1</v>
      </c>
      <c r="C113" s="1">
        <v>44166</v>
      </c>
      <c r="D113">
        <v>60</v>
      </c>
      <c r="E113">
        <v>11</v>
      </c>
      <c r="F113" s="2">
        <v>0</v>
      </c>
      <c r="G113" s="2">
        <v>180.26</v>
      </c>
      <c r="H113" s="2">
        <v>0</v>
      </c>
      <c r="I113" s="2">
        <v>180.26</v>
      </c>
      <c r="J113" s="2">
        <v>147.19999999999999</v>
      </c>
      <c r="K113" s="2">
        <v>0</v>
      </c>
      <c r="L113" s="2">
        <v>33.06</v>
      </c>
      <c r="M113" s="2">
        <v>150.21</v>
      </c>
      <c r="N113" s="2">
        <v>3.0100000000000002</v>
      </c>
      <c r="O113">
        <v>304</v>
      </c>
      <c r="P113">
        <v>1</v>
      </c>
      <c r="Q113">
        <v>69</v>
      </c>
      <c r="R113" t="s">
        <v>781</v>
      </c>
      <c r="S113" t="s">
        <v>22</v>
      </c>
      <c r="T113" t="s">
        <v>188</v>
      </c>
      <c r="U113">
        <v>2</v>
      </c>
      <c r="V113" t="s">
        <v>189</v>
      </c>
      <c r="W113" t="s">
        <v>25</v>
      </c>
    </row>
    <row r="114" spans="1:23" hidden="1" x14ac:dyDescent="0.2">
      <c r="A114">
        <v>6932934</v>
      </c>
      <c r="B114">
        <v>1</v>
      </c>
      <c r="C114" s="1">
        <v>44166</v>
      </c>
      <c r="D114">
        <v>60</v>
      </c>
      <c r="E114">
        <v>21</v>
      </c>
      <c r="F114" s="2">
        <v>0</v>
      </c>
      <c r="G114" s="2">
        <v>1184.1600000000001</v>
      </c>
      <c r="H114" s="2">
        <v>0</v>
      </c>
      <c r="I114" s="2">
        <v>1184.1600000000001</v>
      </c>
      <c r="J114" s="2">
        <v>754.89</v>
      </c>
      <c r="K114" s="2">
        <v>0</v>
      </c>
      <c r="L114" s="2">
        <v>429.27</v>
      </c>
      <c r="M114" s="2">
        <v>775.33</v>
      </c>
      <c r="N114" s="2">
        <v>20.440000000000001</v>
      </c>
      <c r="O114">
        <v>304</v>
      </c>
      <c r="P114">
        <v>1</v>
      </c>
      <c r="Q114">
        <v>69</v>
      </c>
      <c r="R114" t="s">
        <v>781</v>
      </c>
      <c r="S114" t="s">
        <v>22</v>
      </c>
      <c r="T114" t="s">
        <v>186</v>
      </c>
      <c r="U114">
        <v>2</v>
      </c>
      <c r="V114" t="s">
        <v>190</v>
      </c>
      <c r="W114" t="s">
        <v>25</v>
      </c>
    </row>
    <row r="115" spans="1:23" hidden="1" x14ac:dyDescent="0.2">
      <c r="A115">
        <v>6932935</v>
      </c>
      <c r="B115">
        <v>1</v>
      </c>
      <c r="C115" s="1">
        <v>44166</v>
      </c>
      <c r="D115">
        <v>60</v>
      </c>
      <c r="E115">
        <v>21</v>
      </c>
      <c r="F115" s="2">
        <v>0</v>
      </c>
      <c r="G115" s="2">
        <v>1184.1500000000001</v>
      </c>
      <c r="H115" s="2">
        <v>0</v>
      </c>
      <c r="I115" s="2">
        <v>1184.1500000000001</v>
      </c>
      <c r="J115" s="2">
        <v>754.89</v>
      </c>
      <c r="K115" s="2">
        <v>0</v>
      </c>
      <c r="L115" s="2">
        <v>429.26</v>
      </c>
      <c r="M115" s="2">
        <v>775.33</v>
      </c>
      <c r="N115" s="2">
        <v>20.440000000000001</v>
      </c>
      <c r="O115">
        <v>304</v>
      </c>
      <c r="P115">
        <v>1</v>
      </c>
      <c r="Q115">
        <v>69</v>
      </c>
      <c r="R115" t="s">
        <v>781</v>
      </c>
      <c r="S115" t="s">
        <v>22</v>
      </c>
      <c r="T115" t="s">
        <v>186</v>
      </c>
      <c r="U115">
        <v>2</v>
      </c>
      <c r="V115" t="s">
        <v>191</v>
      </c>
      <c r="W115" t="s">
        <v>25</v>
      </c>
    </row>
    <row r="116" spans="1:23" hidden="1" x14ac:dyDescent="0.2">
      <c r="A116">
        <v>6932938</v>
      </c>
      <c r="B116">
        <v>1</v>
      </c>
      <c r="C116" s="1">
        <v>44166</v>
      </c>
      <c r="D116">
        <v>60</v>
      </c>
      <c r="E116">
        <v>11</v>
      </c>
      <c r="F116" s="2">
        <v>0</v>
      </c>
      <c r="G116" s="2">
        <v>180.26</v>
      </c>
      <c r="H116" s="2">
        <v>0</v>
      </c>
      <c r="I116" s="2">
        <v>180.26</v>
      </c>
      <c r="J116" s="2">
        <v>147.19999999999999</v>
      </c>
      <c r="K116" s="2">
        <v>0</v>
      </c>
      <c r="L116" s="2">
        <v>33.06</v>
      </c>
      <c r="M116" s="2">
        <v>150.21</v>
      </c>
      <c r="N116" s="2">
        <v>3.0100000000000002</v>
      </c>
      <c r="O116">
        <v>304</v>
      </c>
      <c r="P116">
        <v>1</v>
      </c>
      <c r="Q116">
        <v>69</v>
      </c>
      <c r="R116" t="s">
        <v>781</v>
      </c>
      <c r="S116" t="s">
        <v>22</v>
      </c>
      <c r="T116" t="s">
        <v>188</v>
      </c>
      <c r="U116">
        <v>2</v>
      </c>
      <c r="V116" t="s">
        <v>192</v>
      </c>
      <c r="W116" t="s">
        <v>25</v>
      </c>
    </row>
    <row r="117" spans="1:23" hidden="1" x14ac:dyDescent="0.2">
      <c r="A117">
        <v>6932939</v>
      </c>
      <c r="B117">
        <v>1</v>
      </c>
      <c r="C117" s="1">
        <v>44166</v>
      </c>
      <c r="D117">
        <v>60</v>
      </c>
      <c r="E117">
        <v>21</v>
      </c>
      <c r="F117" s="2">
        <v>0</v>
      </c>
      <c r="G117" s="2">
        <v>155</v>
      </c>
      <c r="H117" s="2">
        <v>0</v>
      </c>
      <c r="I117" s="2">
        <v>155</v>
      </c>
      <c r="J117" s="2">
        <v>98.83</v>
      </c>
      <c r="K117" s="2">
        <v>0</v>
      </c>
      <c r="L117" s="2">
        <v>56.17</v>
      </c>
      <c r="M117" s="2">
        <v>101.5</v>
      </c>
      <c r="N117" s="2">
        <v>2.67</v>
      </c>
      <c r="O117">
        <v>304</v>
      </c>
      <c r="P117">
        <v>1</v>
      </c>
      <c r="Q117">
        <v>69</v>
      </c>
      <c r="R117" t="s">
        <v>781</v>
      </c>
      <c r="S117" t="s">
        <v>22</v>
      </c>
      <c r="T117" t="s">
        <v>175</v>
      </c>
      <c r="U117">
        <v>2</v>
      </c>
      <c r="V117" t="s">
        <v>193</v>
      </c>
      <c r="W117" t="s">
        <v>25</v>
      </c>
    </row>
    <row r="118" spans="1:23" hidden="1" x14ac:dyDescent="0.2">
      <c r="A118">
        <v>6932940</v>
      </c>
      <c r="B118">
        <v>1</v>
      </c>
      <c r="C118" s="1">
        <v>44166</v>
      </c>
      <c r="D118">
        <v>60</v>
      </c>
      <c r="E118">
        <v>21</v>
      </c>
      <c r="F118" s="2">
        <v>0</v>
      </c>
      <c r="G118" s="2">
        <v>811.99</v>
      </c>
      <c r="H118" s="2">
        <v>0</v>
      </c>
      <c r="I118" s="2">
        <v>811.99</v>
      </c>
      <c r="J118" s="2">
        <v>517.66999999999996</v>
      </c>
      <c r="K118" s="2">
        <v>0</v>
      </c>
      <c r="L118" s="2">
        <v>294.32</v>
      </c>
      <c r="M118" s="2">
        <v>531.69000000000005</v>
      </c>
      <c r="N118" s="2">
        <v>14.02</v>
      </c>
      <c r="O118">
        <v>304</v>
      </c>
      <c r="P118">
        <v>1</v>
      </c>
      <c r="Q118">
        <v>69</v>
      </c>
      <c r="R118" t="s">
        <v>781</v>
      </c>
      <c r="S118" t="s">
        <v>22</v>
      </c>
      <c r="T118" t="s">
        <v>186</v>
      </c>
      <c r="U118">
        <v>2</v>
      </c>
      <c r="V118" t="s">
        <v>194</v>
      </c>
      <c r="W118" t="s">
        <v>25</v>
      </c>
    </row>
    <row r="119" spans="1:23" hidden="1" x14ac:dyDescent="0.2">
      <c r="A119">
        <v>6932949</v>
      </c>
      <c r="B119">
        <v>1</v>
      </c>
      <c r="C119" s="1">
        <v>44166</v>
      </c>
      <c r="D119">
        <v>60</v>
      </c>
      <c r="E119">
        <v>22</v>
      </c>
      <c r="F119" s="2">
        <v>0</v>
      </c>
      <c r="G119" s="2">
        <v>1160.28</v>
      </c>
      <c r="H119" s="2">
        <v>0</v>
      </c>
      <c r="I119" s="2">
        <v>1160.28</v>
      </c>
      <c r="J119" s="2">
        <v>720.17</v>
      </c>
      <c r="K119" s="2">
        <v>0</v>
      </c>
      <c r="L119" s="2">
        <v>440.11</v>
      </c>
      <c r="M119" s="2">
        <v>740.18</v>
      </c>
      <c r="N119" s="2">
        <v>20.010000000000002</v>
      </c>
      <c r="O119">
        <v>304</v>
      </c>
      <c r="P119">
        <v>1</v>
      </c>
      <c r="Q119">
        <v>69</v>
      </c>
      <c r="R119" t="s">
        <v>781</v>
      </c>
      <c r="S119" t="s">
        <v>22</v>
      </c>
      <c r="T119" t="s">
        <v>195</v>
      </c>
      <c r="U119">
        <v>2</v>
      </c>
      <c r="V119" t="s">
        <v>196</v>
      </c>
      <c r="W119" t="s">
        <v>25</v>
      </c>
    </row>
    <row r="120" spans="1:23" hidden="1" x14ac:dyDescent="0.2">
      <c r="A120">
        <v>6932953</v>
      </c>
      <c r="B120">
        <v>1</v>
      </c>
      <c r="C120" s="1">
        <v>44166</v>
      </c>
      <c r="D120">
        <v>60</v>
      </c>
      <c r="E120">
        <v>27</v>
      </c>
      <c r="F120" s="2">
        <v>0</v>
      </c>
      <c r="G120" s="2">
        <v>5413.56</v>
      </c>
      <c r="H120" s="2">
        <v>0</v>
      </c>
      <c r="I120" s="2">
        <v>5413.56</v>
      </c>
      <c r="J120" s="2">
        <v>2905.8</v>
      </c>
      <c r="K120" s="2">
        <v>0</v>
      </c>
      <c r="L120" s="2">
        <v>2507.7600000000002</v>
      </c>
      <c r="M120" s="2">
        <v>2998.68</v>
      </c>
      <c r="N120" s="2">
        <v>92.88</v>
      </c>
      <c r="O120">
        <v>304</v>
      </c>
      <c r="P120">
        <v>1</v>
      </c>
      <c r="Q120">
        <v>69</v>
      </c>
      <c r="R120" t="s">
        <v>781</v>
      </c>
      <c r="S120" t="s">
        <v>22</v>
      </c>
      <c r="T120" t="s">
        <v>197</v>
      </c>
      <c r="U120">
        <v>2</v>
      </c>
      <c r="V120" t="s">
        <v>198</v>
      </c>
      <c r="W120" t="s">
        <v>25</v>
      </c>
    </row>
    <row r="121" spans="1:23" hidden="1" x14ac:dyDescent="0.2">
      <c r="A121">
        <v>6932958</v>
      </c>
      <c r="B121">
        <v>1</v>
      </c>
      <c r="C121" s="1">
        <v>44166</v>
      </c>
      <c r="D121">
        <v>60</v>
      </c>
      <c r="E121">
        <v>36</v>
      </c>
      <c r="F121" s="2">
        <v>0</v>
      </c>
      <c r="G121" s="2">
        <v>106797.91</v>
      </c>
      <c r="H121" s="2">
        <v>0</v>
      </c>
      <c r="I121" s="2">
        <v>106797.91</v>
      </c>
      <c r="J121" s="2">
        <v>41228.949999999997</v>
      </c>
      <c r="K121" s="2">
        <v>0</v>
      </c>
      <c r="L121" s="2">
        <v>65568.960000000006</v>
      </c>
      <c r="M121" s="2">
        <v>43050.31</v>
      </c>
      <c r="N121" s="2">
        <v>1821.3600000000001</v>
      </c>
      <c r="O121">
        <v>304</v>
      </c>
      <c r="P121">
        <v>1</v>
      </c>
      <c r="Q121">
        <v>69</v>
      </c>
      <c r="R121" t="s">
        <v>781</v>
      </c>
      <c r="S121" t="s">
        <v>22</v>
      </c>
      <c r="T121" t="s">
        <v>199</v>
      </c>
      <c r="U121">
        <v>2</v>
      </c>
      <c r="V121" t="s">
        <v>200</v>
      </c>
      <c r="W121" t="s">
        <v>25</v>
      </c>
    </row>
    <row r="122" spans="1:23" hidden="1" x14ac:dyDescent="0.2">
      <c r="A122">
        <v>6932961</v>
      </c>
      <c r="B122">
        <v>1</v>
      </c>
      <c r="C122" s="1">
        <v>44166</v>
      </c>
      <c r="D122">
        <v>60</v>
      </c>
      <c r="E122">
        <v>27</v>
      </c>
      <c r="F122" s="2">
        <v>0</v>
      </c>
      <c r="G122" s="2">
        <v>45505.36</v>
      </c>
      <c r="H122" s="2">
        <v>0</v>
      </c>
      <c r="I122" s="2">
        <v>45505.36</v>
      </c>
      <c r="J122" s="2">
        <v>24425.67</v>
      </c>
      <c r="K122" s="2">
        <v>0</v>
      </c>
      <c r="L122" s="2">
        <v>21079.69</v>
      </c>
      <c r="M122" s="2">
        <v>25206.400000000001</v>
      </c>
      <c r="N122" s="2">
        <v>780.73</v>
      </c>
      <c r="O122">
        <v>304</v>
      </c>
      <c r="P122">
        <v>1</v>
      </c>
      <c r="Q122">
        <v>69</v>
      </c>
      <c r="R122" t="s">
        <v>781</v>
      </c>
      <c r="S122" t="s">
        <v>22</v>
      </c>
      <c r="T122" t="s">
        <v>201</v>
      </c>
      <c r="U122">
        <v>2</v>
      </c>
      <c r="V122" t="s">
        <v>202</v>
      </c>
      <c r="W122" t="s">
        <v>25</v>
      </c>
    </row>
    <row r="123" spans="1:23" hidden="1" x14ac:dyDescent="0.2">
      <c r="A123">
        <v>6932968</v>
      </c>
      <c r="B123">
        <v>1</v>
      </c>
      <c r="C123" s="1">
        <v>44166</v>
      </c>
      <c r="D123">
        <v>60</v>
      </c>
      <c r="E123">
        <v>26</v>
      </c>
      <c r="F123" s="2">
        <v>0</v>
      </c>
      <c r="G123" s="2">
        <v>3162.52</v>
      </c>
      <c r="H123" s="2">
        <v>0</v>
      </c>
      <c r="I123" s="2">
        <v>3162.52</v>
      </c>
      <c r="J123" s="2">
        <v>1750.59</v>
      </c>
      <c r="K123" s="2">
        <v>0</v>
      </c>
      <c r="L123" s="2">
        <v>1411.93</v>
      </c>
      <c r="M123" s="2">
        <v>1804.9</v>
      </c>
      <c r="N123" s="2">
        <v>54.31</v>
      </c>
      <c r="O123">
        <v>304</v>
      </c>
      <c r="P123">
        <v>1</v>
      </c>
      <c r="Q123">
        <v>69</v>
      </c>
      <c r="R123" t="s">
        <v>781</v>
      </c>
      <c r="S123" t="s">
        <v>22</v>
      </c>
      <c r="T123" t="s">
        <v>203</v>
      </c>
      <c r="U123">
        <v>2</v>
      </c>
      <c r="V123" t="s">
        <v>204</v>
      </c>
      <c r="W123" t="s">
        <v>25</v>
      </c>
    </row>
    <row r="124" spans="1:23" hidden="1" x14ac:dyDescent="0.2">
      <c r="A124">
        <v>6932969</v>
      </c>
      <c r="B124">
        <v>1</v>
      </c>
      <c r="C124" s="1">
        <v>44166</v>
      </c>
      <c r="D124">
        <v>60</v>
      </c>
      <c r="E124">
        <v>29</v>
      </c>
      <c r="F124" s="2">
        <v>0</v>
      </c>
      <c r="G124" s="2">
        <v>39420.15</v>
      </c>
      <c r="H124" s="2">
        <v>0</v>
      </c>
      <c r="I124" s="2">
        <v>39420.15</v>
      </c>
      <c r="J124" s="2">
        <v>19837.810000000001</v>
      </c>
      <c r="K124" s="2">
        <v>0</v>
      </c>
      <c r="L124" s="2">
        <v>19582.34</v>
      </c>
      <c r="M124" s="2">
        <v>20513.060000000001</v>
      </c>
      <c r="N124" s="2">
        <v>675.25</v>
      </c>
      <c r="O124">
        <v>304</v>
      </c>
      <c r="P124">
        <v>1</v>
      </c>
      <c r="Q124">
        <v>69</v>
      </c>
      <c r="R124" t="s">
        <v>781</v>
      </c>
      <c r="S124" t="s">
        <v>22</v>
      </c>
      <c r="T124" t="s">
        <v>203</v>
      </c>
      <c r="U124">
        <v>2</v>
      </c>
      <c r="V124" t="s">
        <v>205</v>
      </c>
      <c r="W124" t="s">
        <v>25</v>
      </c>
    </row>
    <row r="125" spans="1:23" hidden="1" x14ac:dyDescent="0.2">
      <c r="A125">
        <v>6933007</v>
      </c>
      <c r="B125">
        <v>1</v>
      </c>
      <c r="C125" s="1">
        <v>44166</v>
      </c>
      <c r="D125">
        <v>60</v>
      </c>
      <c r="E125">
        <v>26</v>
      </c>
      <c r="F125" s="2">
        <v>0</v>
      </c>
      <c r="G125" s="2">
        <v>16200</v>
      </c>
      <c r="H125" s="2">
        <v>0</v>
      </c>
      <c r="I125" s="2">
        <v>16200</v>
      </c>
      <c r="J125" s="2">
        <v>8967.26</v>
      </c>
      <c r="K125" s="2">
        <v>0</v>
      </c>
      <c r="L125" s="2">
        <v>7232.74</v>
      </c>
      <c r="M125" s="2">
        <v>9245.44</v>
      </c>
      <c r="N125" s="2">
        <v>278.18</v>
      </c>
      <c r="O125">
        <v>304</v>
      </c>
      <c r="P125">
        <v>1</v>
      </c>
      <c r="Q125">
        <v>69</v>
      </c>
      <c r="R125" t="s">
        <v>781</v>
      </c>
      <c r="S125" t="s">
        <v>22</v>
      </c>
      <c r="T125" t="s">
        <v>206</v>
      </c>
      <c r="U125">
        <v>2</v>
      </c>
      <c r="V125" t="s">
        <v>207</v>
      </c>
      <c r="W125" t="s">
        <v>25</v>
      </c>
    </row>
    <row r="126" spans="1:23" hidden="1" x14ac:dyDescent="0.2">
      <c r="A126">
        <v>6933021</v>
      </c>
      <c r="B126">
        <v>1</v>
      </c>
      <c r="C126" s="1">
        <v>44166</v>
      </c>
      <c r="D126">
        <v>60</v>
      </c>
      <c r="E126">
        <v>21</v>
      </c>
      <c r="F126" s="2">
        <v>0</v>
      </c>
      <c r="G126" s="2">
        <v>947.81</v>
      </c>
      <c r="H126" s="2">
        <v>0</v>
      </c>
      <c r="I126" s="2">
        <v>947.81</v>
      </c>
      <c r="J126" s="2">
        <v>604.22</v>
      </c>
      <c r="K126" s="2">
        <v>0</v>
      </c>
      <c r="L126" s="2">
        <v>343.59</v>
      </c>
      <c r="M126" s="2">
        <v>620.58000000000004</v>
      </c>
      <c r="N126" s="2">
        <v>16.36</v>
      </c>
      <c r="O126">
        <v>304</v>
      </c>
      <c r="P126">
        <v>1</v>
      </c>
      <c r="Q126">
        <v>69</v>
      </c>
      <c r="R126" t="s">
        <v>781</v>
      </c>
      <c r="S126" t="s">
        <v>22</v>
      </c>
      <c r="T126" t="s">
        <v>170</v>
      </c>
      <c r="U126">
        <v>2</v>
      </c>
      <c r="V126" t="s">
        <v>208</v>
      </c>
      <c r="W126" t="s">
        <v>25</v>
      </c>
    </row>
    <row r="127" spans="1:23" hidden="1" x14ac:dyDescent="0.2">
      <c r="A127">
        <v>6933023</v>
      </c>
      <c r="B127">
        <v>1</v>
      </c>
      <c r="C127" s="1">
        <v>44166</v>
      </c>
      <c r="D127">
        <v>60</v>
      </c>
      <c r="E127">
        <v>21</v>
      </c>
      <c r="F127" s="2">
        <v>0</v>
      </c>
      <c r="G127" s="2">
        <v>886.61</v>
      </c>
      <c r="H127" s="2">
        <v>0</v>
      </c>
      <c r="I127" s="2">
        <v>886.61</v>
      </c>
      <c r="J127" s="2">
        <v>565.21</v>
      </c>
      <c r="K127" s="2">
        <v>0</v>
      </c>
      <c r="L127" s="2">
        <v>321.39999999999998</v>
      </c>
      <c r="M127" s="2">
        <v>580.51</v>
      </c>
      <c r="N127" s="2">
        <v>15.3</v>
      </c>
      <c r="O127">
        <v>304</v>
      </c>
      <c r="P127">
        <v>1</v>
      </c>
      <c r="Q127">
        <v>69</v>
      </c>
      <c r="R127" t="s">
        <v>781</v>
      </c>
      <c r="S127" t="s">
        <v>22</v>
      </c>
      <c r="T127" t="s">
        <v>170</v>
      </c>
      <c r="U127">
        <v>2</v>
      </c>
      <c r="V127" t="s">
        <v>209</v>
      </c>
      <c r="W127" t="s">
        <v>25</v>
      </c>
    </row>
    <row r="128" spans="1:23" hidden="1" x14ac:dyDescent="0.2">
      <c r="A128">
        <v>6933024</v>
      </c>
      <c r="B128">
        <v>1</v>
      </c>
      <c r="C128" s="1">
        <v>44166</v>
      </c>
      <c r="D128">
        <v>60</v>
      </c>
      <c r="E128">
        <v>21</v>
      </c>
      <c r="F128" s="2">
        <v>0</v>
      </c>
      <c r="G128" s="2">
        <v>886.61</v>
      </c>
      <c r="H128" s="2">
        <v>0</v>
      </c>
      <c r="I128" s="2">
        <v>886.61</v>
      </c>
      <c r="J128" s="2">
        <v>565.21</v>
      </c>
      <c r="K128" s="2">
        <v>0</v>
      </c>
      <c r="L128" s="2">
        <v>321.39999999999998</v>
      </c>
      <c r="M128" s="2">
        <v>580.51</v>
      </c>
      <c r="N128" s="2">
        <v>15.3</v>
      </c>
      <c r="O128">
        <v>304</v>
      </c>
      <c r="P128">
        <v>1</v>
      </c>
      <c r="Q128">
        <v>69</v>
      </c>
      <c r="R128" t="s">
        <v>781</v>
      </c>
      <c r="S128" t="s">
        <v>22</v>
      </c>
      <c r="T128" t="s">
        <v>170</v>
      </c>
      <c r="U128">
        <v>2</v>
      </c>
      <c r="V128" t="s">
        <v>210</v>
      </c>
      <c r="W128" t="s">
        <v>25</v>
      </c>
    </row>
    <row r="129" spans="1:23" hidden="1" x14ac:dyDescent="0.2">
      <c r="A129">
        <v>6933025</v>
      </c>
      <c r="B129">
        <v>1</v>
      </c>
      <c r="C129" s="1">
        <v>44166</v>
      </c>
      <c r="D129">
        <v>60</v>
      </c>
      <c r="E129">
        <v>21</v>
      </c>
      <c r="F129" s="2">
        <v>0</v>
      </c>
      <c r="G129" s="2">
        <v>853.55</v>
      </c>
      <c r="H129" s="2">
        <v>0</v>
      </c>
      <c r="I129" s="2">
        <v>853.55</v>
      </c>
      <c r="J129" s="2">
        <v>544.12</v>
      </c>
      <c r="K129" s="2">
        <v>0</v>
      </c>
      <c r="L129" s="2">
        <v>309.43</v>
      </c>
      <c r="M129" s="2">
        <v>558.85</v>
      </c>
      <c r="N129" s="2">
        <v>14.73</v>
      </c>
      <c r="O129">
        <v>304</v>
      </c>
      <c r="P129">
        <v>1</v>
      </c>
      <c r="Q129">
        <v>69</v>
      </c>
      <c r="R129" t="s">
        <v>781</v>
      </c>
      <c r="S129" t="s">
        <v>22</v>
      </c>
      <c r="T129" t="s">
        <v>170</v>
      </c>
      <c r="U129">
        <v>2</v>
      </c>
      <c r="V129" t="s">
        <v>211</v>
      </c>
      <c r="W129" t="s">
        <v>25</v>
      </c>
    </row>
    <row r="130" spans="1:23" hidden="1" x14ac:dyDescent="0.2">
      <c r="A130">
        <v>6933026</v>
      </c>
      <c r="B130">
        <v>1</v>
      </c>
      <c r="C130" s="1">
        <v>44166</v>
      </c>
      <c r="D130">
        <v>60</v>
      </c>
      <c r="E130">
        <v>21</v>
      </c>
      <c r="F130" s="2">
        <v>0</v>
      </c>
      <c r="G130" s="2">
        <v>966.99</v>
      </c>
      <c r="H130" s="2">
        <v>0</v>
      </c>
      <c r="I130" s="2">
        <v>966.99</v>
      </c>
      <c r="J130" s="2">
        <v>616.45000000000005</v>
      </c>
      <c r="K130" s="2">
        <v>0</v>
      </c>
      <c r="L130" s="2">
        <v>350.54</v>
      </c>
      <c r="M130" s="2">
        <v>633.14</v>
      </c>
      <c r="N130" s="2">
        <v>16.690000000000001</v>
      </c>
      <c r="O130">
        <v>304</v>
      </c>
      <c r="P130">
        <v>1</v>
      </c>
      <c r="Q130">
        <v>69</v>
      </c>
      <c r="R130" t="s">
        <v>781</v>
      </c>
      <c r="S130" t="s">
        <v>22</v>
      </c>
      <c r="T130" t="s">
        <v>170</v>
      </c>
      <c r="U130">
        <v>2</v>
      </c>
      <c r="V130" t="s">
        <v>212</v>
      </c>
      <c r="W130" t="s">
        <v>25</v>
      </c>
    </row>
    <row r="131" spans="1:23" hidden="1" x14ac:dyDescent="0.2">
      <c r="A131">
        <v>6933032</v>
      </c>
      <c r="B131">
        <v>1</v>
      </c>
      <c r="C131" s="1">
        <v>44166</v>
      </c>
      <c r="D131">
        <v>60</v>
      </c>
      <c r="E131">
        <v>21</v>
      </c>
      <c r="F131" s="2">
        <v>0</v>
      </c>
      <c r="G131" s="2">
        <v>171.44</v>
      </c>
      <c r="H131" s="2">
        <v>0</v>
      </c>
      <c r="I131" s="2">
        <v>171.44</v>
      </c>
      <c r="J131" s="2">
        <v>109.3</v>
      </c>
      <c r="K131" s="2">
        <v>0</v>
      </c>
      <c r="L131" s="2">
        <v>62.14</v>
      </c>
      <c r="M131" s="2">
        <v>112.26</v>
      </c>
      <c r="N131" s="2">
        <v>2.96</v>
      </c>
      <c r="O131">
        <v>304</v>
      </c>
      <c r="P131">
        <v>1</v>
      </c>
      <c r="Q131">
        <v>69</v>
      </c>
      <c r="R131" t="s">
        <v>781</v>
      </c>
      <c r="S131" t="s">
        <v>22</v>
      </c>
      <c r="T131" t="s">
        <v>175</v>
      </c>
      <c r="U131">
        <v>2</v>
      </c>
      <c r="V131" t="s">
        <v>213</v>
      </c>
      <c r="W131" t="s">
        <v>25</v>
      </c>
    </row>
    <row r="132" spans="1:23" hidden="1" x14ac:dyDescent="0.2">
      <c r="A132">
        <v>6933033</v>
      </c>
      <c r="B132">
        <v>1</v>
      </c>
      <c r="C132" s="1">
        <v>44166</v>
      </c>
      <c r="D132">
        <v>60</v>
      </c>
      <c r="E132">
        <v>21</v>
      </c>
      <c r="F132" s="2">
        <v>0</v>
      </c>
      <c r="G132" s="2">
        <v>170.23</v>
      </c>
      <c r="H132" s="2">
        <v>0</v>
      </c>
      <c r="I132" s="2">
        <v>170.23</v>
      </c>
      <c r="J132" s="2">
        <v>108.54</v>
      </c>
      <c r="K132" s="2">
        <v>0</v>
      </c>
      <c r="L132" s="2">
        <v>61.69</v>
      </c>
      <c r="M132" s="2">
        <v>111.48</v>
      </c>
      <c r="N132" s="2">
        <v>2.94</v>
      </c>
      <c r="O132">
        <v>304</v>
      </c>
      <c r="P132">
        <v>1</v>
      </c>
      <c r="Q132">
        <v>69</v>
      </c>
      <c r="R132" t="s">
        <v>781</v>
      </c>
      <c r="S132" t="s">
        <v>22</v>
      </c>
      <c r="T132" t="s">
        <v>175</v>
      </c>
      <c r="U132">
        <v>2</v>
      </c>
      <c r="V132" t="s">
        <v>214</v>
      </c>
      <c r="W132" t="s">
        <v>25</v>
      </c>
    </row>
    <row r="133" spans="1:23" hidden="1" x14ac:dyDescent="0.2">
      <c r="A133">
        <v>6933038</v>
      </c>
      <c r="B133">
        <v>1</v>
      </c>
      <c r="C133" s="1">
        <v>44166</v>
      </c>
      <c r="D133">
        <v>60</v>
      </c>
      <c r="E133">
        <v>21</v>
      </c>
      <c r="F133" s="2">
        <v>0</v>
      </c>
      <c r="G133" s="2">
        <v>1377.55</v>
      </c>
      <c r="H133" s="2">
        <v>0</v>
      </c>
      <c r="I133" s="2">
        <v>1377.55</v>
      </c>
      <c r="J133" s="2">
        <v>878.2</v>
      </c>
      <c r="K133" s="2">
        <v>0</v>
      </c>
      <c r="L133" s="2">
        <v>499.35</v>
      </c>
      <c r="M133" s="2">
        <v>901.98</v>
      </c>
      <c r="N133" s="2">
        <v>23.78</v>
      </c>
      <c r="O133">
        <v>304</v>
      </c>
      <c r="P133">
        <v>1</v>
      </c>
      <c r="Q133">
        <v>69</v>
      </c>
      <c r="R133" t="s">
        <v>781</v>
      </c>
      <c r="S133" t="s">
        <v>22</v>
      </c>
      <c r="T133" t="s">
        <v>215</v>
      </c>
      <c r="U133">
        <v>2</v>
      </c>
      <c r="V133" t="s">
        <v>216</v>
      </c>
      <c r="W133" t="s">
        <v>25</v>
      </c>
    </row>
    <row r="134" spans="1:23" hidden="1" x14ac:dyDescent="0.2">
      <c r="A134">
        <v>6933039</v>
      </c>
      <c r="B134">
        <v>1</v>
      </c>
      <c r="C134" s="1">
        <v>44166</v>
      </c>
      <c r="D134">
        <v>60</v>
      </c>
      <c r="E134">
        <v>21</v>
      </c>
      <c r="F134" s="2">
        <v>0</v>
      </c>
      <c r="G134" s="2">
        <v>1377.55</v>
      </c>
      <c r="H134" s="2">
        <v>0</v>
      </c>
      <c r="I134" s="2">
        <v>1377.55</v>
      </c>
      <c r="J134" s="2">
        <v>878.2</v>
      </c>
      <c r="K134" s="2">
        <v>0</v>
      </c>
      <c r="L134" s="2">
        <v>499.35</v>
      </c>
      <c r="M134" s="2">
        <v>901.98</v>
      </c>
      <c r="N134" s="2">
        <v>23.78</v>
      </c>
      <c r="O134">
        <v>304</v>
      </c>
      <c r="P134">
        <v>1</v>
      </c>
      <c r="Q134">
        <v>69</v>
      </c>
      <c r="R134" t="s">
        <v>781</v>
      </c>
      <c r="S134" t="s">
        <v>22</v>
      </c>
      <c r="T134" t="s">
        <v>215</v>
      </c>
      <c r="U134">
        <v>2</v>
      </c>
      <c r="V134" t="s">
        <v>217</v>
      </c>
      <c r="W134" t="s">
        <v>25</v>
      </c>
    </row>
    <row r="135" spans="1:23" hidden="1" x14ac:dyDescent="0.2">
      <c r="A135">
        <v>6933040</v>
      </c>
      <c r="B135">
        <v>1</v>
      </c>
      <c r="C135" s="1">
        <v>44166</v>
      </c>
      <c r="D135">
        <v>60</v>
      </c>
      <c r="E135">
        <v>21</v>
      </c>
      <c r="F135" s="2">
        <v>0</v>
      </c>
      <c r="G135" s="2">
        <v>217.53</v>
      </c>
      <c r="H135" s="2">
        <v>0</v>
      </c>
      <c r="I135" s="2">
        <v>217.53</v>
      </c>
      <c r="J135" s="2">
        <v>138.68</v>
      </c>
      <c r="K135" s="2">
        <v>0</v>
      </c>
      <c r="L135" s="2">
        <v>78.849999999999994</v>
      </c>
      <c r="M135" s="2">
        <v>142.43</v>
      </c>
      <c r="N135" s="2">
        <v>3.75</v>
      </c>
      <c r="O135">
        <v>304</v>
      </c>
      <c r="P135">
        <v>1</v>
      </c>
      <c r="Q135">
        <v>69</v>
      </c>
      <c r="R135" t="s">
        <v>781</v>
      </c>
      <c r="S135" t="s">
        <v>22</v>
      </c>
      <c r="T135" t="s">
        <v>175</v>
      </c>
      <c r="U135">
        <v>2</v>
      </c>
      <c r="V135" t="s">
        <v>218</v>
      </c>
      <c r="W135" t="s">
        <v>25</v>
      </c>
    </row>
    <row r="136" spans="1:23" hidden="1" x14ac:dyDescent="0.2">
      <c r="A136">
        <v>6933045</v>
      </c>
      <c r="B136">
        <v>1</v>
      </c>
      <c r="C136" s="1">
        <v>44166</v>
      </c>
      <c r="D136">
        <v>60</v>
      </c>
      <c r="E136">
        <v>27</v>
      </c>
      <c r="F136" s="2">
        <v>0</v>
      </c>
      <c r="G136" s="2">
        <v>930</v>
      </c>
      <c r="H136" s="2">
        <v>0</v>
      </c>
      <c r="I136" s="2">
        <v>930</v>
      </c>
      <c r="J136" s="2">
        <v>499.22</v>
      </c>
      <c r="K136" s="2">
        <v>0</v>
      </c>
      <c r="L136" s="2">
        <v>430.78</v>
      </c>
      <c r="M136" s="2">
        <v>515.16999999999996</v>
      </c>
      <c r="N136" s="2">
        <v>15.950000000000001</v>
      </c>
      <c r="O136">
        <v>304</v>
      </c>
      <c r="P136">
        <v>1</v>
      </c>
      <c r="Q136">
        <v>69</v>
      </c>
      <c r="R136" t="s">
        <v>781</v>
      </c>
      <c r="S136" t="s">
        <v>22</v>
      </c>
      <c r="T136" t="s">
        <v>219</v>
      </c>
      <c r="U136">
        <v>2</v>
      </c>
      <c r="V136" t="s">
        <v>220</v>
      </c>
      <c r="W136" t="s">
        <v>25</v>
      </c>
    </row>
    <row r="137" spans="1:23" hidden="1" x14ac:dyDescent="0.2">
      <c r="A137">
        <v>6933048</v>
      </c>
      <c r="B137">
        <v>1</v>
      </c>
      <c r="C137" s="1">
        <v>44166</v>
      </c>
      <c r="D137">
        <v>60</v>
      </c>
      <c r="E137">
        <v>22</v>
      </c>
      <c r="F137" s="2">
        <v>0</v>
      </c>
      <c r="G137" s="2">
        <v>1425.56</v>
      </c>
      <c r="H137" s="2">
        <v>0</v>
      </c>
      <c r="I137" s="2">
        <v>1425.56</v>
      </c>
      <c r="J137" s="2">
        <v>884.84</v>
      </c>
      <c r="K137" s="2">
        <v>0</v>
      </c>
      <c r="L137" s="2">
        <v>540.72</v>
      </c>
      <c r="M137" s="2">
        <v>909.42</v>
      </c>
      <c r="N137" s="2">
        <v>24.580000000000002</v>
      </c>
      <c r="O137">
        <v>304</v>
      </c>
      <c r="P137">
        <v>1</v>
      </c>
      <c r="Q137">
        <v>69</v>
      </c>
      <c r="R137" t="s">
        <v>781</v>
      </c>
      <c r="S137" t="s">
        <v>22</v>
      </c>
      <c r="T137" t="s">
        <v>221</v>
      </c>
      <c r="U137">
        <v>2</v>
      </c>
      <c r="V137" t="s">
        <v>222</v>
      </c>
      <c r="W137" t="s">
        <v>25</v>
      </c>
    </row>
    <row r="138" spans="1:23" hidden="1" x14ac:dyDescent="0.2">
      <c r="A138">
        <v>6933056</v>
      </c>
      <c r="B138">
        <v>1</v>
      </c>
      <c r="C138" s="1">
        <v>44166</v>
      </c>
      <c r="D138">
        <v>60</v>
      </c>
      <c r="E138">
        <v>3</v>
      </c>
      <c r="F138" s="2">
        <v>0</v>
      </c>
      <c r="G138" s="2">
        <v>19834.03</v>
      </c>
      <c r="H138" s="2">
        <v>0</v>
      </c>
      <c r="I138" s="2">
        <v>19834.03</v>
      </c>
      <c r="J138" s="2">
        <v>18743.16</v>
      </c>
      <c r="K138" s="2">
        <v>0</v>
      </c>
      <c r="L138" s="2">
        <v>1090.8699999999999</v>
      </c>
      <c r="M138" s="2">
        <v>19106.78</v>
      </c>
      <c r="N138" s="2">
        <v>363.62</v>
      </c>
      <c r="O138">
        <v>304</v>
      </c>
      <c r="P138">
        <v>1</v>
      </c>
      <c r="Q138">
        <v>69</v>
      </c>
      <c r="R138" t="s">
        <v>781</v>
      </c>
      <c r="S138" t="s">
        <v>22</v>
      </c>
      <c r="T138" t="s">
        <v>223</v>
      </c>
      <c r="U138">
        <v>2</v>
      </c>
      <c r="V138" t="s">
        <v>224</v>
      </c>
      <c r="W138" t="s">
        <v>25</v>
      </c>
    </row>
    <row r="139" spans="1:23" hidden="1" x14ac:dyDescent="0.2">
      <c r="A139">
        <v>6933064</v>
      </c>
      <c r="B139">
        <v>1</v>
      </c>
      <c r="C139" s="1">
        <v>44166</v>
      </c>
      <c r="D139">
        <v>60</v>
      </c>
      <c r="E139">
        <v>22</v>
      </c>
      <c r="F139" s="2">
        <v>0</v>
      </c>
      <c r="G139" s="2">
        <v>75707.360000000001</v>
      </c>
      <c r="H139" s="2">
        <v>0</v>
      </c>
      <c r="I139" s="2">
        <v>75707.360000000001</v>
      </c>
      <c r="J139" s="2">
        <v>47331.81</v>
      </c>
      <c r="K139" s="2">
        <v>0</v>
      </c>
      <c r="L139" s="2">
        <v>28375.55</v>
      </c>
      <c r="M139" s="2">
        <v>48621.61</v>
      </c>
      <c r="N139" s="2">
        <v>1289.8</v>
      </c>
      <c r="O139">
        <v>304</v>
      </c>
      <c r="P139">
        <v>1</v>
      </c>
      <c r="Q139">
        <v>69</v>
      </c>
      <c r="R139" t="s">
        <v>781</v>
      </c>
      <c r="S139" t="s">
        <v>22</v>
      </c>
      <c r="T139" t="s">
        <v>225</v>
      </c>
      <c r="U139">
        <v>2</v>
      </c>
      <c r="V139" t="s">
        <v>226</v>
      </c>
      <c r="W139" t="s">
        <v>25</v>
      </c>
    </row>
    <row r="140" spans="1:23" hidden="1" x14ac:dyDescent="0.2">
      <c r="A140">
        <v>6933065</v>
      </c>
      <c r="B140">
        <v>1</v>
      </c>
      <c r="C140" s="1">
        <v>44166</v>
      </c>
      <c r="D140">
        <v>60</v>
      </c>
      <c r="E140">
        <v>22</v>
      </c>
      <c r="F140" s="2">
        <v>0</v>
      </c>
      <c r="G140" s="2">
        <v>1940.15</v>
      </c>
      <c r="H140" s="2">
        <v>0</v>
      </c>
      <c r="I140" s="2">
        <v>1940.15</v>
      </c>
      <c r="J140" s="2">
        <v>1228.78</v>
      </c>
      <c r="K140" s="2">
        <v>0</v>
      </c>
      <c r="L140" s="2">
        <v>711.37</v>
      </c>
      <c r="M140" s="2">
        <v>1261.1199999999999</v>
      </c>
      <c r="N140" s="2">
        <v>32.340000000000003</v>
      </c>
      <c r="O140">
        <v>304</v>
      </c>
      <c r="P140">
        <v>1</v>
      </c>
      <c r="Q140">
        <v>69</v>
      </c>
      <c r="R140" t="s">
        <v>781</v>
      </c>
      <c r="S140" t="s">
        <v>22</v>
      </c>
      <c r="T140" t="s">
        <v>227</v>
      </c>
      <c r="U140">
        <v>2</v>
      </c>
      <c r="V140" t="s">
        <v>228</v>
      </c>
      <c r="W140" t="s">
        <v>25</v>
      </c>
    </row>
    <row r="141" spans="1:23" hidden="1" x14ac:dyDescent="0.2">
      <c r="A141">
        <v>6933070</v>
      </c>
      <c r="B141">
        <v>1</v>
      </c>
      <c r="C141" s="1">
        <v>44166</v>
      </c>
      <c r="D141">
        <v>60</v>
      </c>
      <c r="E141">
        <v>11</v>
      </c>
      <c r="F141" s="2">
        <v>0</v>
      </c>
      <c r="G141" s="2">
        <v>180.26</v>
      </c>
      <c r="H141" s="2">
        <v>0</v>
      </c>
      <c r="I141" s="2">
        <v>180.26</v>
      </c>
      <c r="J141" s="2">
        <v>147.19999999999999</v>
      </c>
      <c r="K141" s="2">
        <v>0</v>
      </c>
      <c r="L141" s="2">
        <v>33.06</v>
      </c>
      <c r="M141" s="2">
        <v>150.21</v>
      </c>
      <c r="N141" s="2">
        <v>3.0100000000000002</v>
      </c>
      <c r="O141">
        <v>304</v>
      </c>
      <c r="P141">
        <v>1</v>
      </c>
      <c r="Q141">
        <v>69</v>
      </c>
      <c r="R141" t="s">
        <v>781</v>
      </c>
      <c r="S141" t="s">
        <v>22</v>
      </c>
      <c r="T141" t="s">
        <v>188</v>
      </c>
      <c r="U141">
        <v>2</v>
      </c>
      <c r="V141" t="s">
        <v>229</v>
      </c>
      <c r="W141" t="s">
        <v>25</v>
      </c>
    </row>
    <row r="142" spans="1:23" hidden="1" x14ac:dyDescent="0.2">
      <c r="A142">
        <v>6933071</v>
      </c>
      <c r="B142">
        <v>1</v>
      </c>
      <c r="C142" s="1">
        <v>44166</v>
      </c>
      <c r="D142">
        <v>60</v>
      </c>
      <c r="E142">
        <v>11</v>
      </c>
      <c r="F142" s="2">
        <v>0</v>
      </c>
      <c r="G142" s="2">
        <v>180.26</v>
      </c>
      <c r="H142" s="2">
        <v>0</v>
      </c>
      <c r="I142" s="2">
        <v>180.26</v>
      </c>
      <c r="J142" s="2">
        <v>147.19999999999999</v>
      </c>
      <c r="K142" s="2">
        <v>0</v>
      </c>
      <c r="L142" s="2">
        <v>33.06</v>
      </c>
      <c r="M142" s="2">
        <v>150.21</v>
      </c>
      <c r="N142" s="2">
        <v>3.0100000000000002</v>
      </c>
      <c r="O142">
        <v>304</v>
      </c>
      <c r="P142">
        <v>1</v>
      </c>
      <c r="Q142">
        <v>69</v>
      </c>
      <c r="R142" t="s">
        <v>781</v>
      </c>
      <c r="S142" t="s">
        <v>22</v>
      </c>
      <c r="T142" t="s">
        <v>188</v>
      </c>
      <c r="U142">
        <v>2</v>
      </c>
      <c r="V142" t="s">
        <v>230</v>
      </c>
      <c r="W142" t="s">
        <v>25</v>
      </c>
    </row>
    <row r="143" spans="1:23" hidden="1" x14ac:dyDescent="0.2">
      <c r="A143">
        <v>6933124</v>
      </c>
      <c r="B143">
        <v>1</v>
      </c>
      <c r="C143" s="1">
        <v>44166</v>
      </c>
      <c r="D143">
        <v>60</v>
      </c>
      <c r="E143">
        <v>22</v>
      </c>
      <c r="F143" s="2">
        <v>0</v>
      </c>
      <c r="G143" s="2">
        <v>1669.99</v>
      </c>
      <c r="H143" s="2">
        <v>0</v>
      </c>
      <c r="I143" s="2">
        <v>1669.99</v>
      </c>
      <c r="J143" s="2">
        <v>1036.53</v>
      </c>
      <c r="K143" s="2">
        <v>0</v>
      </c>
      <c r="L143" s="2">
        <v>633.46</v>
      </c>
      <c r="M143" s="2">
        <v>1065.32</v>
      </c>
      <c r="N143" s="2">
        <v>28.79</v>
      </c>
      <c r="O143">
        <v>304</v>
      </c>
      <c r="P143">
        <v>1</v>
      </c>
      <c r="Q143">
        <v>69</v>
      </c>
      <c r="R143" t="s">
        <v>781</v>
      </c>
      <c r="S143" t="s">
        <v>22</v>
      </c>
      <c r="T143" t="s">
        <v>231</v>
      </c>
      <c r="U143">
        <v>2</v>
      </c>
      <c r="V143" t="s">
        <v>232</v>
      </c>
      <c r="W143" t="s">
        <v>25</v>
      </c>
    </row>
    <row r="144" spans="1:23" hidden="1" x14ac:dyDescent="0.2">
      <c r="A144">
        <v>6933149</v>
      </c>
      <c r="B144">
        <v>1</v>
      </c>
      <c r="C144" s="1">
        <v>44166</v>
      </c>
      <c r="D144">
        <v>60</v>
      </c>
      <c r="E144">
        <v>21</v>
      </c>
      <c r="F144" s="2">
        <v>0</v>
      </c>
      <c r="G144" s="2">
        <v>947.81</v>
      </c>
      <c r="H144" s="2">
        <v>0</v>
      </c>
      <c r="I144" s="2">
        <v>947.81</v>
      </c>
      <c r="J144" s="2">
        <v>604.22</v>
      </c>
      <c r="K144" s="2">
        <v>0</v>
      </c>
      <c r="L144" s="2">
        <v>343.59</v>
      </c>
      <c r="M144" s="2">
        <v>620.58000000000004</v>
      </c>
      <c r="N144" s="2">
        <v>16.36</v>
      </c>
      <c r="O144">
        <v>304</v>
      </c>
      <c r="P144">
        <v>1</v>
      </c>
      <c r="Q144">
        <v>69</v>
      </c>
      <c r="R144" t="s">
        <v>781</v>
      </c>
      <c r="S144" t="s">
        <v>22</v>
      </c>
      <c r="T144" t="s">
        <v>170</v>
      </c>
      <c r="U144">
        <v>2</v>
      </c>
      <c r="V144" t="s">
        <v>233</v>
      </c>
      <c r="W144" t="s">
        <v>25</v>
      </c>
    </row>
    <row r="145" spans="1:23" hidden="1" x14ac:dyDescent="0.2">
      <c r="A145">
        <v>6933150</v>
      </c>
      <c r="B145">
        <v>1</v>
      </c>
      <c r="C145" s="1">
        <v>44166</v>
      </c>
      <c r="D145">
        <v>60</v>
      </c>
      <c r="E145">
        <v>21</v>
      </c>
      <c r="F145" s="2">
        <v>0</v>
      </c>
      <c r="G145" s="2">
        <v>852.55</v>
      </c>
      <c r="H145" s="2">
        <v>0</v>
      </c>
      <c r="I145" s="2">
        <v>852.55</v>
      </c>
      <c r="J145" s="2">
        <v>543.53</v>
      </c>
      <c r="K145" s="2">
        <v>0</v>
      </c>
      <c r="L145" s="2">
        <v>309.02</v>
      </c>
      <c r="M145" s="2">
        <v>558.25</v>
      </c>
      <c r="N145" s="2">
        <v>14.72</v>
      </c>
      <c r="O145">
        <v>304</v>
      </c>
      <c r="P145">
        <v>1</v>
      </c>
      <c r="Q145">
        <v>69</v>
      </c>
      <c r="R145" t="s">
        <v>781</v>
      </c>
      <c r="S145" t="s">
        <v>22</v>
      </c>
      <c r="T145" t="s">
        <v>170</v>
      </c>
      <c r="U145">
        <v>2</v>
      </c>
      <c r="V145" t="s">
        <v>234</v>
      </c>
      <c r="W145" t="s">
        <v>25</v>
      </c>
    </row>
    <row r="146" spans="1:23" hidden="1" x14ac:dyDescent="0.2">
      <c r="A146">
        <v>6933151</v>
      </c>
      <c r="B146">
        <v>1</v>
      </c>
      <c r="C146" s="1">
        <v>44166</v>
      </c>
      <c r="D146">
        <v>60</v>
      </c>
      <c r="E146">
        <v>21</v>
      </c>
      <c r="F146" s="2">
        <v>0</v>
      </c>
      <c r="G146" s="2">
        <v>899.85</v>
      </c>
      <c r="H146" s="2">
        <v>0</v>
      </c>
      <c r="I146" s="2">
        <v>899.85</v>
      </c>
      <c r="J146" s="2">
        <v>573.63</v>
      </c>
      <c r="K146" s="2">
        <v>0</v>
      </c>
      <c r="L146" s="2">
        <v>326.22000000000003</v>
      </c>
      <c r="M146" s="2">
        <v>589.16</v>
      </c>
      <c r="N146" s="2">
        <v>15.530000000000001</v>
      </c>
      <c r="O146">
        <v>304</v>
      </c>
      <c r="P146">
        <v>1</v>
      </c>
      <c r="Q146">
        <v>69</v>
      </c>
      <c r="R146" t="s">
        <v>781</v>
      </c>
      <c r="S146" t="s">
        <v>22</v>
      </c>
      <c r="T146" t="s">
        <v>170</v>
      </c>
      <c r="U146">
        <v>2</v>
      </c>
      <c r="V146" t="s">
        <v>235</v>
      </c>
      <c r="W146" t="s">
        <v>25</v>
      </c>
    </row>
    <row r="147" spans="1:23" hidden="1" x14ac:dyDescent="0.2">
      <c r="A147">
        <v>6933157</v>
      </c>
      <c r="B147">
        <v>1</v>
      </c>
      <c r="C147" s="1">
        <v>44166</v>
      </c>
      <c r="D147">
        <v>60</v>
      </c>
      <c r="E147">
        <v>27</v>
      </c>
      <c r="F147" s="2">
        <v>0</v>
      </c>
      <c r="G147" s="2">
        <v>3024.56</v>
      </c>
      <c r="H147" s="2">
        <v>0</v>
      </c>
      <c r="I147" s="2">
        <v>3024.56</v>
      </c>
      <c r="J147" s="2">
        <v>1623.46</v>
      </c>
      <c r="K147" s="2">
        <v>0</v>
      </c>
      <c r="L147" s="2">
        <v>1401.1</v>
      </c>
      <c r="M147" s="2">
        <v>1675.35</v>
      </c>
      <c r="N147" s="2">
        <v>51.89</v>
      </c>
      <c r="O147">
        <v>304</v>
      </c>
      <c r="P147">
        <v>1</v>
      </c>
      <c r="Q147">
        <v>69</v>
      </c>
      <c r="R147" t="s">
        <v>781</v>
      </c>
      <c r="S147" t="s">
        <v>22</v>
      </c>
      <c r="T147" t="s">
        <v>236</v>
      </c>
      <c r="U147">
        <v>2</v>
      </c>
      <c r="V147" t="s">
        <v>237</v>
      </c>
      <c r="W147" t="s">
        <v>25</v>
      </c>
    </row>
    <row r="148" spans="1:23" hidden="1" x14ac:dyDescent="0.2">
      <c r="A148">
        <v>6933163</v>
      </c>
      <c r="B148">
        <v>1</v>
      </c>
      <c r="C148" s="1">
        <v>44166</v>
      </c>
      <c r="D148">
        <v>60</v>
      </c>
      <c r="E148">
        <v>21</v>
      </c>
      <c r="F148" s="2">
        <v>0</v>
      </c>
      <c r="G148" s="2">
        <v>171.44</v>
      </c>
      <c r="H148" s="2">
        <v>0</v>
      </c>
      <c r="I148" s="2">
        <v>171.44</v>
      </c>
      <c r="J148" s="2">
        <v>109.3</v>
      </c>
      <c r="K148" s="2">
        <v>0</v>
      </c>
      <c r="L148" s="2">
        <v>62.14</v>
      </c>
      <c r="M148" s="2">
        <v>112.26</v>
      </c>
      <c r="N148" s="2">
        <v>2.96</v>
      </c>
      <c r="O148">
        <v>304</v>
      </c>
      <c r="P148">
        <v>1</v>
      </c>
      <c r="Q148">
        <v>69</v>
      </c>
      <c r="R148" t="s">
        <v>781</v>
      </c>
      <c r="S148" t="s">
        <v>22</v>
      </c>
      <c r="T148" t="s">
        <v>175</v>
      </c>
      <c r="U148">
        <v>2</v>
      </c>
      <c r="V148" t="s">
        <v>238</v>
      </c>
      <c r="W148" t="s">
        <v>25</v>
      </c>
    </row>
    <row r="149" spans="1:23" hidden="1" x14ac:dyDescent="0.2">
      <c r="A149">
        <v>6933164</v>
      </c>
      <c r="B149">
        <v>1</v>
      </c>
      <c r="C149" s="1">
        <v>44166</v>
      </c>
      <c r="D149">
        <v>60</v>
      </c>
      <c r="E149">
        <v>21</v>
      </c>
      <c r="F149" s="2">
        <v>0</v>
      </c>
      <c r="G149" s="2">
        <v>285.64999999999998</v>
      </c>
      <c r="H149" s="2">
        <v>0</v>
      </c>
      <c r="I149" s="2">
        <v>285.64999999999998</v>
      </c>
      <c r="J149" s="2">
        <v>182.09</v>
      </c>
      <c r="K149" s="2">
        <v>0</v>
      </c>
      <c r="L149" s="2">
        <v>103.56</v>
      </c>
      <c r="M149" s="2">
        <v>187.02</v>
      </c>
      <c r="N149" s="2">
        <v>4.93</v>
      </c>
      <c r="O149">
        <v>304</v>
      </c>
      <c r="P149">
        <v>1</v>
      </c>
      <c r="Q149">
        <v>69</v>
      </c>
      <c r="R149" t="s">
        <v>781</v>
      </c>
      <c r="S149" t="s">
        <v>22</v>
      </c>
      <c r="T149" t="s">
        <v>239</v>
      </c>
      <c r="U149">
        <v>2</v>
      </c>
      <c r="V149" t="s">
        <v>240</v>
      </c>
      <c r="W149" t="s">
        <v>25</v>
      </c>
    </row>
    <row r="150" spans="1:23" hidden="1" x14ac:dyDescent="0.2">
      <c r="A150">
        <v>6933168</v>
      </c>
      <c r="B150">
        <v>1</v>
      </c>
      <c r="C150" s="1">
        <v>44166</v>
      </c>
      <c r="D150">
        <v>60</v>
      </c>
      <c r="E150">
        <v>21</v>
      </c>
      <c r="F150" s="2">
        <v>0</v>
      </c>
      <c r="G150" s="2">
        <v>1377.55</v>
      </c>
      <c r="H150" s="2">
        <v>0</v>
      </c>
      <c r="I150" s="2">
        <v>1377.55</v>
      </c>
      <c r="J150" s="2">
        <v>878.2</v>
      </c>
      <c r="K150" s="2">
        <v>0</v>
      </c>
      <c r="L150" s="2">
        <v>499.35</v>
      </c>
      <c r="M150" s="2">
        <v>901.98</v>
      </c>
      <c r="N150" s="2">
        <v>23.78</v>
      </c>
      <c r="O150">
        <v>304</v>
      </c>
      <c r="P150">
        <v>1</v>
      </c>
      <c r="Q150">
        <v>69</v>
      </c>
      <c r="R150" t="s">
        <v>781</v>
      </c>
      <c r="S150" t="s">
        <v>22</v>
      </c>
      <c r="T150" t="s">
        <v>215</v>
      </c>
      <c r="U150">
        <v>2</v>
      </c>
      <c r="V150" t="s">
        <v>241</v>
      </c>
      <c r="W150" t="s">
        <v>25</v>
      </c>
    </row>
    <row r="151" spans="1:23" hidden="1" x14ac:dyDescent="0.2">
      <c r="A151">
        <v>6933169</v>
      </c>
      <c r="B151">
        <v>1</v>
      </c>
      <c r="C151" s="1">
        <v>44166</v>
      </c>
      <c r="D151">
        <v>60</v>
      </c>
      <c r="E151">
        <v>21</v>
      </c>
      <c r="F151" s="2">
        <v>0</v>
      </c>
      <c r="G151" s="2">
        <v>217.52</v>
      </c>
      <c r="H151" s="2">
        <v>0</v>
      </c>
      <c r="I151" s="2">
        <v>217.52</v>
      </c>
      <c r="J151" s="2">
        <v>138.66999999999999</v>
      </c>
      <c r="K151" s="2">
        <v>0</v>
      </c>
      <c r="L151" s="2">
        <v>78.849999999999994</v>
      </c>
      <c r="M151" s="2">
        <v>142.41999999999999</v>
      </c>
      <c r="N151" s="2">
        <v>3.75</v>
      </c>
      <c r="O151">
        <v>304</v>
      </c>
      <c r="P151">
        <v>1</v>
      </c>
      <c r="Q151">
        <v>69</v>
      </c>
      <c r="R151" t="s">
        <v>781</v>
      </c>
      <c r="S151" t="s">
        <v>22</v>
      </c>
      <c r="T151" t="s">
        <v>175</v>
      </c>
      <c r="U151">
        <v>2</v>
      </c>
      <c r="V151" t="s">
        <v>242</v>
      </c>
      <c r="W151" t="s">
        <v>25</v>
      </c>
    </row>
    <row r="152" spans="1:23" hidden="1" x14ac:dyDescent="0.2">
      <c r="A152">
        <v>6933170</v>
      </c>
      <c r="B152">
        <v>1</v>
      </c>
      <c r="C152" s="1">
        <v>44166</v>
      </c>
      <c r="D152">
        <v>60</v>
      </c>
      <c r="E152">
        <v>21</v>
      </c>
      <c r="F152" s="2">
        <v>0</v>
      </c>
      <c r="G152" s="2">
        <v>166.3</v>
      </c>
      <c r="H152" s="2">
        <v>0</v>
      </c>
      <c r="I152" s="2">
        <v>166.3</v>
      </c>
      <c r="J152" s="2">
        <v>106.02</v>
      </c>
      <c r="K152" s="2">
        <v>0</v>
      </c>
      <c r="L152" s="2">
        <v>60.28</v>
      </c>
      <c r="M152" s="2">
        <v>108.89</v>
      </c>
      <c r="N152" s="2">
        <v>2.87</v>
      </c>
      <c r="O152">
        <v>304</v>
      </c>
      <c r="P152">
        <v>1</v>
      </c>
      <c r="Q152">
        <v>69</v>
      </c>
      <c r="R152" t="s">
        <v>781</v>
      </c>
      <c r="S152" t="s">
        <v>22</v>
      </c>
      <c r="T152" t="s">
        <v>175</v>
      </c>
      <c r="U152">
        <v>2</v>
      </c>
      <c r="V152" t="s">
        <v>243</v>
      </c>
      <c r="W152" t="s">
        <v>25</v>
      </c>
    </row>
    <row r="153" spans="1:23" hidden="1" x14ac:dyDescent="0.2">
      <c r="A153">
        <v>6933171</v>
      </c>
      <c r="B153">
        <v>1</v>
      </c>
      <c r="C153" s="1">
        <v>44166</v>
      </c>
      <c r="D153">
        <v>60</v>
      </c>
      <c r="E153">
        <v>21</v>
      </c>
      <c r="F153" s="2">
        <v>0</v>
      </c>
      <c r="G153" s="2">
        <v>166.3</v>
      </c>
      <c r="H153" s="2">
        <v>0</v>
      </c>
      <c r="I153" s="2">
        <v>166.3</v>
      </c>
      <c r="J153" s="2">
        <v>106.02</v>
      </c>
      <c r="K153" s="2">
        <v>0</v>
      </c>
      <c r="L153" s="2">
        <v>60.28</v>
      </c>
      <c r="M153" s="2">
        <v>108.89</v>
      </c>
      <c r="N153" s="2">
        <v>2.87</v>
      </c>
      <c r="O153">
        <v>304</v>
      </c>
      <c r="P153">
        <v>1</v>
      </c>
      <c r="Q153">
        <v>69</v>
      </c>
      <c r="R153" t="s">
        <v>781</v>
      </c>
      <c r="S153" t="s">
        <v>22</v>
      </c>
      <c r="T153" t="s">
        <v>175</v>
      </c>
      <c r="U153">
        <v>2</v>
      </c>
      <c r="V153" t="s">
        <v>244</v>
      </c>
      <c r="W153" t="s">
        <v>25</v>
      </c>
    </row>
    <row r="154" spans="1:23" hidden="1" x14ac:dyDescent="0.2">
      <c r="A154">
        <v>6933173</v>
      </c>
      <c r="B154">
        <v>1</v>
      </c>
      <c r="C154" s="1">
        <v>44166</v>
      </c>
      <c r="D154">
        <v>60</v>
      </c>
      <c r="E154">
        <v>21</v>
      </c>
      <c r="F154" s="2">
        <v>0</v>
      </c>
      <c r="G154" s="2">
        <v>166.3</v>
      </c>
      <c r="H154" s="2">
        <v>0</v>
      </c>
      <c r="I154" s="2">
        <v>166.3</v>
      </c>
      <c r="J154" s="2">
        <v>106.02</v>
      </c>
      <c r="K154" s="2">
        <v>0</v>
      </c>
      <c r="L154" s="2">
        <v>60.28</v>
      </c>
      <c r="M154" s="2">
        <v>108.89</v>
      </c>
      <c r="N154" s="2">
        <v>2.87</v>
      </c>
      <c r="O154">
        <v>304</v>
      </c>
      <c r="P154">
        <v>1</v>
      </c>
      <c r="Q154">
        <v>69</v>
      </c>
      <c r="R154" t="s">
        <v>781</v>
      </c>
      <c r="S154" t="s">
        <v>22</v>
      </c>
      <c r="T154" t="s">
        <v>175</v>
      </c>
      <c r="U154">
        <v>2</v>
      </c>
      <c r="V154" t="s">
        <v>245</v>
      </c>
      <c r="W154" t="s">
        <v>25</v>
      </c>
    </row>
    <row r="155" spans="1:23" hidden="1" x14ac:dyDescent="0.2">
      <c r="A155">
        <v>6933174</v>
      </c>
      <c r="B155">
        <v>1</v>
      </c>
      <c r="C155" s="1">
        <v>44166</v>
      </c>
      <c r="D155">
        <v>60</v>
      </c>
      <c r="E155">
        <v>27</v>
      </c>
      <c r="F155" s="2">
        <v>0</v>
      </c>
      <c r="G155" s="2">
        <v>1550</v>
      </c>
      <c r="H155" s="2">
        <v>0</v>
      </c>
      <c r="I155" s="2">
        <v>1550</v>
      </c>
      <c r="J155" s="2">
        <v>831.96</v>
      </c>
      <c r="K155" s="2">
        <v>0</v>
      </c>
      <c r="L155" s="2">
        <v>718.04</v>
      </c>
      <c r="M155" s="2">
        <v>858.55</v>
      </c>
      <c r="N155" s="2">
        <v>26.59</v>
      </c>
      <c r="O155">
        <v>304</v>
      </c>
      <c r="P155">
        <v>1</v>
      </c>
      <c r="Q155">
        <v>69</v>
      </c>
      <c r="R155" t="s">
        <v>781</v>
      </c>
      <c r="S155" t="s">
        <v>22</v>
      </c>
      <c r="T155" t="s">
        <v>246</v>
      </c>
      <c r="U155">
        <v>2</v>
      </c>
      <c r="V155" t="s">
        <v>247</v>
      </c>
      <c r="W155" t="s">
        <v>25</v>
      </c>
    </row>
    <row r="156" spans="1:23" hidden="1" x14ac:dyDescent="0.2">
      <c r="A156">
        <v>6933175</v>
      </c>
      <c r="B156">
        <v>1</v>
      </c>
      <c r="C156" s="1">
        <v>44166</v>
      </c>
      <c r="D156">
        <v>60</v>
      </c>
      <c r="E156">
        <v>27</v>
      </c>
      <c r="F156" s="2">
        <v>0</v>
      </c>
      <c r="G156" s="2">
        <v>2480</v>
      </c>
      <c r="H156" s="2">
        <v>0</v>
      </c>
      <c r="I156" s="2">
        <v>2480</v>
      </c>
      <c r="J156" s="2">
        <v>1331.18</v>
      </c>
      <c r="K156" s="2">
        <v>0</v>
      </c>
      <c r="L156" s="2">
        <v>1148.82</v>
      </c>
      <c r="M156" s="2">
        <v>1373.73</v>
      </c>
      <c r="N156" s="2">
        <v>42.550000000000004</v>
      </c>
      <c r="O156">
        <v>304</v>
      </c>
      <c r="P156">
        <v>1</v>
      </c>
      <c r="Q156">
        <v>69</v>
      </c>
      <c r="R156" t="s">
        <v>781</v>
      </c>
      <c r="S156" t="s">
        <v>22</v>
      </c>
      <c r="T156" t="s">
        <v>248</v>
      </c>
      <c r="U156">
        <v>2</v>
      </c>
      <c r="V156" t="s">
        <v>249</v>
      </c>
      <c r="W156" t="s">
        <v>25</v>
      </c>
    </row>
    <row r="157" spans="1:23" hidden="1" x14ac:dyDescent="0.2">
      <c r="A157">
        <v>6933176</v>
      </c>
      <c r="B157">
        <v>1</v>
      </c>
      <c r="C157" s="1">
        <v>44166</v>
      </c>
      <c r="D157">
        <v>60</v>
      </c>
      <c r="E157">
        <v>27</v>
      </c>
      <c r="F157" s="2">
        <v>0</v>
      </c>
      <c r="G157" s="2">
        <v>707.84</v>
      </c>
      <c r="H157" s="2">
        <v>0</v>
      </c>
      <c r="I157" s="2">
        <v>707.84</v>
      </c>
      <c r="J157" s="2">
        <v>379.93</v>
      </c>
      <c r="K157" s="2">
        <v>0</v>
      </c>
      <c r="L157" s="2">
        <v>327.91</v>
      </c>
      <c r="M157" s="2">
        <v>392.07</v>
      </c>
      <c r="N157" s="2">
        <v>12.14</v>
      </c>
      <c r="O157">
        <v>304</v>
      </c>
      <c r="P157">
        <v>1</v>
      </c>
      <c r="Q157">
        <v>69</v>
      </c>
      <c r="R157" t="s">
        <v>781</v>
      </c>
      <c r="S157" t="s">
        <v>22</v>
      </c>
      <c r="T157" t="s">
        <v>250</v>
      </c>
      <c r="U157">
        <v>2</v>
      </c>
      <c r="V157" t="s">
        <v>251</v>
      </c>
      <c r="W157" t="s">
        <v>25</v>
      </c>
    </row>
    <row r="158" spans="1:23" hidden="1" x14ac:dyDescent="0.2">
      <c r="A158">
        <v>6933186</v>
      </c>
      <c r="B158">
        <v>1</v>
      </c>
      <c r="C158" s="1">
        <v>44166</v>
      </c>
      <c r="D158">
        <v>60</v>
      </c>
      <c r="E158">
        <v>32</v>
      </c>
      <c r="F158" s="2">
        <v>0</v>
      </c>
      <c r="G158" s="2">
        <v>4945.74</v>
      </c>
      <c r="H158" s="2">
        <v>0</v>
      </c>
      <c r="I158" s="2">
        <v>4945.74</v>
      </c>
      <c r="J158" s="2">
        <v>2240.37</v>
      </c>
      <c r="K158" s="2">
        <v>0</v>
      </c>
      <c r="L158" s="2">
        <v>2705.37</v>
      </c>
      <c r="M158" s="2">
        <v>2324.91</v>
      </c>
      <c r="N158" s="2">
        <v>84.54</v>
      </c>
      <c r="O158">
        <v>304</v>
      </c>
      <c r="P158">
        <v>1</v>
      </c>
      <c r="Q158">
        <v>69</v>
      </c>
      <c r="R158" t="s">
        <v>781</v>
      </c>
      <c r="S158" t="s">
        <v>22</v>
      </c>
      <c r="T158" t="s">
        <v>178</v>
      </c>
      <c r="U158">
        <v>2</v>
      </c>
      <c r="V158" t="s">
        <v>252</v>
      </c>
      <c r="W158" t="s">
        <v>25</v>
      </c>
    </row>
    <row r="159" spans="1:23" hidden="1" x14ac:dyDescent="0.2">
      <c r="A159">
        <v>6933187</v>
      </c>
      <c r="B159">
        <v>1</v>
      </c>
      <c r="C159" s="1">
        <v>44166</v>
      </c>
      <c r="D159">
        <v>60</v>
      </c>
      <c r="E159">
        <v>34</v>
      </c>
      <c r="F159" s="2">
        <v>0</v>
      </c>
      <c r="G159" s="2">
        <v>26342.5</v>
      </c>
      <c r="H159" s="2">
        <v>0</v>
      </c>
      <c r="I159" s="2">
        <v>26342.5</v>
      </c>
      <c r="J159" s="2">
        <v>11051</v>
      </c>
      <c r="K159" s="2">
        <v>0</v>
      </c>
      <c r="L159" s="2">
        <v>15291.5</v>
      </c>
      <c r="M159" s="2">
        <v>11500.75</v>
      </c>
      <c r="N159" s="2">
        <v>449.75</v>
      </c>
      <c r="O159">
        <v>304</v>
      </c>
      <c r="P159">
        <v>1</v>
      </c>
      <c r="Q159">
        <v>69</v>
      </c>
      <c r="R159" t="s">
        <v>781</v>
      </c>
      <c r="S159" t="s">
        <v>22</v>
      </c>
      <c r="T159" t="s">
        <v>178</v>
      </c>
      <c r="U159">
        <v>2</v>
      </c>
      <c r="V159" t="s">
        <v>253</v>
      </c>
      <c r="W159" t="s">
        <v>25</v>
      </c>
    </row>
    <row r="160" spans="1:23" hidden="1" x14ac:dyDescent="0.2">
      <c r="A160">
        <v>6933201</v>
      </c>
      <c r="B160">
        <v>1</v>
      </c>
      <c r="C160" s="1">
        <v>44166</v>
      </c>
      <c r="D160">
        <v>60</v>
      </c>
      <c r="E160">
        <v>30</v>
      </c>
      <c r="F160" s="2">
        <v>0</v>
      </c>
      <c r="G160" s="2">
        <v>5540</v>
      </c>
      <c r="H160" s="2">
        <v>0</v>
      </c>
      <c r="I160" s="2">
        <v>5540</v>
      </c>
      <c r="J160" s="2">
        <v>2695.14</v>
      </c>
      <c r="K160" s="2">
        <v>0</v>
      </c>
      <c r="L160" s="2">
        <v>2844.86</v>
      </c>
      <c r="M160" s="2">
        <v>2789.97</v>
      </c>
      <c r="N160" s="2">
        <v>94.83</v>
      </c>
      <c r="O160">
        <v>304</v>
      </c>
      <c r="P160">
        <v>1</v>
      </c>
      <c r="Q160">
        <v>69</v>
      </c>
      <c r="R160" t="s">
        <v>781</v>
      </c>
      <c r="S160" t="s">
        <v>22</v>
      </c>
      <c r="T160" t="s">
        <v>254</v>
      </c>
      <c r="U160">
        <v>2</v>
      </c>
      <c r="V160" t="s">
        <v>255</v>
      </c>
      <c r="W160" t="s">
        <v>25</v>
      </c>
    </row>
    <row r="161" spans="1:23" hidden="1" x14ac:dyDescent="0.2">
      <c r="A161">
        <v>6933202</v>
      </c>
      <c r="B161">
        <v>1</v>
      </c>
      <c r="C161" s="1">
        <v>44166</v>
      </c>
      <c r="D161">
        <v>60</v>
      </c>
      <c r="E161">
        <v>22</v>
      </c>
      <c r="F161" s="2">
        <v>0</v>
      </c>
      <c r="G161" s="2">
        <v>3516.35</v>
      </c>
      <c r="H161" s="2">
        <v>0</v>
      </c>
      <c r="I161" s="2">
        <v>3516.35</v>
      </c>
      <c r="J161" s="2">
        <v>2182.58</v>
      </c>
      <c r="K161" s="2">
        <v>0</v>
      </c>
      <c r="L161" s="2">
        <v>1333.77</v>
      </c>
      <c r="M161" s="2">
        <v>2243.21</v>
      </c>
      <c r="N161" s="2">
        <v>60.63</v>
      </c>
      <c r="O161">
        <v>304</v>
      </c>
      <c r="P161">
        <v>1</v>
      </c>
      <c r="Q161">
        <v>69</v>
      </c>
      <c r="R161" t="s">
        <v>781</v>
      </c>
      <c r="S161" t="s">
        <v>22</v>
      </c>
      <c r="T161" t="s">
        <v>256</v>
      </c>
      <c r="U161">
        <v>2</v>
      </c>
      <c r="V161" t="s">
        <v>257</v>
      </c>
      <c r="W161" t="s">
        <v>25</v>
      </c>
    </row>
    <row r="162" spans="1:23" hidden="1" x14ac:dyDescent="0.2">
      <c r="A162">
        <v>6933203</v>
      </c>
      <c r="B162">
        <v>1</v>
      </c>
      <c r="C162" s="1">
        <v>44166</v>
      </c>
      <c r="D162">
        <v>60</v>
      </c>
      <c r="E162">
        <v>24</v>
      </c>
      <c r="F162" s="2">
        <v>0</v>
      </c>
      <c r="G162" s="2">
        <v>3338.86</v>
      </c>
      <c r="H162" s="2">
        <v>0</v>
      </c>
      <c r="I162" s="2">
        <v>3338.86</v>
      </c>
      <c r="J162" s="2">
        <v>1960.21</v>
      </c>
      <c r="K162" s="2">
        <v>0</v>
      </c>
      <c r="L162" s="2">
        <v>1378.65</v>
      </c>
      <c r="M162" s="2">
        <v>2017.65</v>
      </c>
      <c r="N162" s="2">
        <v>57.44</v>
      </c>
      <c r="O162">
        <v>304</v>
      </c>
      <c r="P162">
        <v>1</v>
      </c>
      <c r="Q162">
        <v>69</v>
      </c>
      <c r="R162" t="s">
        <v>781</v>
      </c>
      <c r="S162" t="s">
        <v>22</v>
      </c>
      <c r="T162" t="s">
        <v>258</v>
      </c>
      <c r="U162">
        <v>2</v>
      </c>
      <c r="V162" t="s">
        <v>259</v>
      </c>
      <c r="W162" t="s">
        <v>25</v>
      </c>
    </row>
    <row r="163" spans="1:23" hidden="1" x14ac:dyDescent="0.2">
      <c r="A163">
        <v>6933210</v>
      </c>
      <c r="B163">
        <v>1</v>
      </c>
      <c r="C163" s="1">
        <v>44166</v>
      </c>
      <c r="D163">
        <v>60</v>
      </c>
      <c r="E163">
        <v>21</v>
      </c>
      <c r="F163" s="2">
        <v>0</v>
      </c>
      <c r="G163" s="2">
        <v>1095.81</v>
      </c>
      <c r="H163" s="2">
        <v>0</v>
      </c>
      <c r="I163" s="2">
        <v>1095.81</v>
      </c>
      <c r="J163" s="2">
        <v>698.6</v>
      </c>
      <c r="K163" s="2">
        <v>0</v>
      </c>
      <c r="L163" s="2">
        <v>397.21</v>
      </c>
      <c r="M163" s="2">
        <v>717.51</v>
      </c>
      <c r="N163" s="2">
        <v>18.91</v>
      </c>
      <c r="O163">
        <v>304</v>
      </c>
      <c r="P163">
        <v>1</v>
      </c>
      <c r="Q163">
        <v>69</v>
      </c>
      <c r="R163" t="s">
        <v>781</v>
      </c>
      <c r="S163" t="s">
        <v>22</v>
      </c>
      <c r="T163" t="s">
        <v>186</v>
      </c>
      <c r="U163">
        <v>2</v>
      </c>
      <c r="V163" t="s">
        <v>260</v>
      </c>
      <c r="W163" t="s">
        <v>25</v>
      </c>
    </row>
    <row r="164" spans="1:23" hidden="1" x14ac:dyDescent="0.2">
      <c r="A164">
        <v>6933214</v>
      </c>
      <c r="B164">
        <v>1</v>
      </c>
      <c r="C164" s="1">
        <v>44166</v>
      </c>
      <c r="D164">
        <v>60</v>
      </c>
      <c r="E164">
        <v>11</v>
      </c>
      <c r="F164" s="2">
        <v>0</v>
      </c>
      <c r="G164" s="2">
        <v>180.26</v>
      </c>
      <c r="H164" s="2">
        <v>0</v>
      </c>
      <c r="I164" s="2">
        <v>180.26</v>
      </c>
      <c r="J164" s="2">
        <v>147.19999999999999</v>
      </c>
      <c r="K164" s="2">
        <v>0</v>
      </c>
      <c r="L164" s="2">
        <v>33.06</v>
      </c>
      <c r="M164" s="2">
        <v>150.21</v>
      </c>
      <c r="N164" s="2">
        <v>3.0100000000000002</v>
      </c>
      <c r="O164">
        <v>304</v>
      </c>
      <c r="P164">
        <v>1</v>
      </c>
      <c r="Q164">
        <v>69</v>
      </c>
      <c r="R164" t="s">
        <v>781</v>
      </c>
      <c r="S164" t="s">
        <v>22</v>
      </c>
      <c r="T164" t="s">
        <v>188</v>
      </c>
      <c r="U164">
        <v>2</v>
      </c>
      <c r="V164" t="s">
        <v>261</v>
      </c>
      <c r="W164" t="s">
        <v>25</v>
      </c>
    </row>
    <row r="165" spans="1:23" hidden="1" x14ac:dyDescent="0.2">
      <c r="A165">
        <v>6933215</v>
      </c>
      <c r="B165">
        <v>1</v>
      </c>
      <c r="C165" s="1">
        <v>44166</v>
      </c>
      <c r="D165">
        <v>60</v>
      </c>
      <c r="E165">
        <v>21</v>
      </c>
      <c r="F165" s="2">
        <v>0</v>
      </c>
      <c r="G165" s="2">
        <v>155</v>
      </c>
      <c r="H165" s="2">
        <v>0</v>
      </c>
      <c r="I165" s="2">
        <v>155</v>
      </c>
      <c r="J165" s="2">
        <v>98.83</v>
      </c>
      <c r="K165" s="2">
        <v>0</v>
      </c>
      <c r="L165" s="2">
        <v>56.17</v>
      </c>
      <c r="M165" s="2">
        <v>101.5</v>
      </c>
      <c r="N165" s="2">
        <v>2.67</v>
      </c>
      <c r="O165">
        <v>304</v>
      </c>
      <c r="P165">
        <v>1</v>
      </c>
      <c r="Q165">
        <v>69</v>
      </c>
      <c r="R165" t="s">
        <v>781</v>
      </c>
      <c r="S165" t="s">
        <v>22</v>
      </c>
      <c r="T165" t="s">
        <v>175</v>
      </c>
      <c r="U165">
        <v>2</v>
      </c>
      <c r="V165" t="s">
        <v>262</v>
      </c>
      <c r="W165" t="s">
        <v>25</v>
      </c>
    </row>
    <row r="166" spans="1:23" hidden="1" x14ac:dyDescent="0.2">
      <c r="A166">
        <v>6933216</v>
      </c>
      <c r="B166">
        <v>1</v>
      </c>
      <c r="C166" s="1">
        <v>44166</v>
      </c>
      <c r="D166">
        <v>60</v>
      </c>
      <c r="E166">
        <v>21</v>
      </c>
      <c r="F166" s="2">
        <v>0</v>
      </c>
      <c r="G166" s="2">
        <v>155</v>
      </c>
      <c r="H166" s="2">
        <v>0</v>
      </c>
      <c r="I166" s="2">
        <v>155</v>
      </c>
      <c r="J166" s="2">
        <v>98.83</v>
      </c>
      <c r="K166" s="2">
        <v>0</v>
      </c>
      <c r="L166" s="2">
        <v>56.17</v>
      </c>
      <c r="M166" s="2">
        <v>101.5</v>
      </c>
      <c r="N166" s="2">
        <v>2.67</v>
      </c>
      <c r="O166">
        <v>304</v>
      </c>
      <c r="P166">
        <v>1</v>
      </c>
      <c r="Q166">
        <v>69</v>
      </c>
      <c r="R166" t="s">
        <v>781</v>
      </c>
      <c r="S166" t="s">
        <v>22</v>
      </c>
      <c r="T166" t="s">
        <v>175</v>
      </c>
      <c r="U166">
        <v>2</v>
      </c>
      <c r="V166" t="s">
        <v>263</v>
      </c>
      <c r="W166" t="s">
        <v>25</v>
      </c>
    </row>
    <row r="167" spans="1:23" hidden="1" x14ac:dyDescent="0.2">
      <c r="A167">
        <v>6933217</v>
      </c>
      <c r="B167">
        <v>1</v>
      </c>
      <c r="C167" s="1">
        <v>44166</v>
      </c>
      <c r="D167">
        <v>60</v>
      </c>
      <c r="E167">
        <v>21</v>
      </c>
      <c r="F167" s="2">
        <v>0</v>
      </c>
      <c r="G167" s="2">
        <v>171.44</v>
      </c>
      <c r="H167" s="2">
        <v>0</v>
      </c>
      <c r="I167" s="2">
        <v>171.44</v>
      </c>
      <c r="J167" s="2">
        <v>109.3</v>
      </c>
      <c r="K167" s="2">
        <v>0</v>
      </c>
      <c r="L167" s="2">
        <v>62.14</v>
      </c>
      <c r="M167" s="2">
        <v>112.26</v>
      </c>
      <c r="N167" s="2">
        <v>2.96</v>
      </c>
      <c r="O167">
        <v>304</v>
      </c>
      <c r="P167">
        <v>1</v>
      </c>
      <c r="Q167">
        <v>69</v>
      </c>
      <c r="R167" t="s">
        <v>781</v>
      </c>
      <c r="S167" t="s">
        <v>22</v>
      </c>
      <c r="T167" t="s">
        <v>175</v>
      </c>
      <c r="U167">
        <v>2</v>
      </c>
      <c r="V167" t="s">
        <v>264</v>
      </c>
      <c r="W167" t="s">
        <v>25</v>
      </c>
    </row>
    <row r="168" spans="1:23" hidden="1" x14ac:dyDescent="0.2">
      <c r="A168">
        <v>6933218</v>
      </c>
      <c r="B168">
        <v>1</v>
      </c>
      <c r="C168" s="1">
        <v>44166</v>
      </c>
      <c r="D168">
        <v>60</v>
      </c>
      <c r="E168">
        <v>21</v>
      </c>
      <c r="F168" s="2">
        <v>0</v>
      </c>
      <c r="G168" s="2">
        <v>171.44</v>
      </c>
      <c r="H168" s="2">
        <v>0</v>
      </c>
      <c r="I168" s="2">
        <v>171.44</v>
      </c>
      <c r="J168" s="2">
        <v>109.3</v>
      </c>
      <c r="K168" s="2">
        <v>0</v>
      </c>
      <c r="L168" s="2">
        <v>62.14</v>
      </c>
      <c r="M168" s="2">
        <v>112.26</v>
      </c>
      <c r="N168" s="2">
        <v>2.96</v>
      </c>
      <c r="O168">
        <v>304</v>
      </c>
      <c r="P168">
        <v>1</v>
      </c>
      <c r="Q168">
        <v>69</v>
      </c>
      <c r="R168" t="s">
        <v>781</v>
      </c>
      <c r="S168" t="s">
        <v>22</v>
      </c>
      <c r="T168" t="s">
        <v>175</v>
      </c>
      <c r="U168">
        <v>2</v>
      </c>
      <c r="V168" t="s">
        <v>265</v>
      </c>
      <c r="W168" t="s">
        <v>25</v>
      </c>
    </row>
    <row r="169" spans="1:23" hidden="1" x14ac:dyDescent="0.2">
      <c r="A169">
        <v>6933219</v>
      </c>
      <c r="B169">
        <v>1</v>
      </c>
      <c r="C169" s="1">
        <v>44166</v>
      </c>
      <c r="D169">
        <v>60</v>
      </c>
      <c r="E169">
        <v>21</v>
      </c>
      <c r="F169" s="2">
        <v>0</v>
      </c>
      <c r="G169" s="2">
        <v>171.44</v>
      </c>
      <c r="H169" s="2">
        <v>0</v>
      </c>
      <c r="I169" s="2">
        <v>171.44</v>
      </c>
      <c r="J169" s="2">
        <v>109.3</v>
      </c>
      <c r="K169" s="2">
        <v>0</v>
      </c>
      <c r="L169" s="2">
        <v>62.14</v>
      </c>
      <c r="M169" s="2">
        <v>112.26</v>
      </c>
      <c r="N169" s="2">
        <v>2.96</v>
      </c>
      <c r="O169">
        <v>304</v>
      </c>
      <c r="P169">
        <v>1</v>
      </c>
      <c r="Q169">
        <v>69</v>
      </c>
      <c r="R169" t="s">
        <v>781</v>
      </c>
      <c r="S169" t="s">
        <v>22</v>
      </c>
      <c r="T169" t="s">
        <v>175</v>
      </c>
      <c r="U169">
        <v>2</v>
      </c>
      <c r="V169" t="s">
        <v>266</v>
      </c>
      <c r="W169" t="s">
        <v>25</v>
      </c>
    </row>
    <row r="170" spans="1:23" hidden="1" x14ac:dyDescent="0.2">
      <c r="A170">
        <v>6933220</v>
      </c>
      <c r="B170">
        <v>1</v>
      </c>
      <c r="C170" s="1">
        <v>44166</v>
      </c>
      <c r="D170">
        <v>60</v>
      </c>
      <c r="E170">
        <v>21</v>
      </c>
      <c r="F170" s="2">
        <v>0</v>
      </c>
      <c r="G170" s="2">
        <v>171.44</v>
      </c>
      <c r="H170" s="2">
        <v>0</v>
      </c>
      <c r="I170" s="2">
        <v>171.44</v>
      </c>
      <c r="J170" s="2">
        <v>109.3</v>
      </c>
      <c r="K170" s="2">
        <v>0</v>
      </c>
      <c r="L170" s="2">
        <v>62.14</v>
      </c>
      <c r="M170" s="2">
        <v>112.26</v>
      </c>
      <c r="N170" s="2">
        <v>2.96</v>
      </c>
      <c r="O170">
        <v>304</v>
      </c>
      <c r="P170">
        <v>1</v>
      </c>
      <c r="Q170">
        <v>69</v>
      </c>
      <c r="R170" t="s">
        <v>781</v>
      </c>
      <c r="S170" t="s">
        <v>22</v>
      </c>
      <c r="T170" t="s">
        <v>175</v>
      </c>
      <c r="U170">
        <v>2</v>
      </c>
      <c r="V170" t="s">
        <v>267</v>
      </c>
      <c r="W170" t="s">
        <v>25</v>
      </c>
    </row>
    <row r="171" spans="1:23" hidden="1" x14ac:dyDescent="0.2">
      <c r="A171">
        <v>6933236</v>
      </c>
      <c r="B171">
        <v>1</v>
      </c>
      <c r="C171" s="1">
        <v>44166</v>
      </c>
      <c r="D171">
        <v>60</v>
      </c>
      <c r="E171">
        <v>22</v>
      </c>
      <c r="F171" s="2">
        <v>0</v>
      </c>
      <c r="G171" s="2">
        <v>50079.21</v>
      </c>
      <c r="H171" s="2">
        <v>0</v>
      </c>
      <c r="I171" s="2">
        <v>50079.21</v>
      </c>
      <c r="J171" s="2">
        <v>30992.04</v>
      </c>
      <c r="K171" s="2">
        <v>0</v>
      </c>
      <c r="L171" s="2">
        <v>19087.169999999998</v>
      </c>
      <c r="M171" s="2">
        <v>31859.64</v>
      </c>
      <c r="N171" s="2">
        <v>867.6</v>
      </c>
      <c r="O171">
        <v>304</v>
      </c>
      <c r="P171">
        <v>1</v>
      </c>
      <c r="Q171">
        <v>69</v>
      </c>
      <c r="R171" t="s">
        <v>781</v>
      </c>
      <c r="S171" t="s">
        <v>22</v>
      </c>
      <c r="T171" t="s">
        <v>268</v>
      </c>
      <c r="U171">
        <v>2</v>
      </c>
      <c r="V171" t="s">
        <v>269</v>
      </c>
      <c r="W171" t="s">
        <v>25</v>
      </c>
    </row>
    <row r="172" spans="1:23" hidden="1" x14ac:dyDescent="0.2">
      <c r="A172">
        <v>6933244</v>
      </c>
      <c r="B172">
        <v>1</v>
      </c>
      <c r="C172" s="1">
        <v>44166</v>
      </c>
      <c r="D172">
        <v>60</v>
      </c>
      <c r="E172">
        <v>24</v>
      </c>
      <c r="F172" s="2">
        <v>0</v>
      </c>
      <c r="G172" s="2">
        <v>941.55</v>
      </c>
      <c r="H172" s="2">
        <v>0</v>
      </c>
      <c r="I172" s="2">
        <v>941.55</v>
      </c>
      <c r="J172" s="2">
        <v>552.79</v>
      </c>
      <c r="K172" s="2">
        <v>0</v>
      </c>
      <c r="L172" s="2">
        <v>388.76</v>
      </c>
      <c r="M172" s="2">
        <v>568.99</v>
      </c>
      <c r="N172" s="2">
        <v>16.2</v>
      </c>
      <c r="O172">
        <v>304</v>
      </c>
      <c r="P172">
        <v>1</v>
      </c>
      <c r="Q172">
        <v>69</v>
      </c>
      <c r="R172" t="s">
        <v>781</v>
      </c>
      <c r="S172" t="s">
        <v>22</v>
      </c>
      <c r="T172" t="s">
        <v>270</v>
      </c>
      <c r="U172">
        <v>2</v>
      </c>
      <c r="V172" t="s">
        <v>271</v>
      </c>
      <c r="W172" t="s">
        <v>25</v>
      </c>
    </row>
    <row r="173" spans="1:23" hidden="1" x14ac:dyDescent="0.2">
      <c r="A173">
        <v>6933285</v>
      </c>
      <c r="B173">
        <v>1</v>
      </c>
      <c r="C173" s="1">
        <v>44166</v>
      </c>
      <c r="D173">
        <v>60</v>
      </c>
      <c r="E173">
        <v>11</v>
      </c>
      <c r="F173" s="2">
        <v>0</v>
      </c>
      <c r="G173" s="2">
        <v>826.97</v>
      </c>
      <c r="H173" s="2">
        <v>0</v>
      </c>
      <c r="I173" s="2">
        <v>826.97</v>
      </c>
      <c r="J173" s="2">
        <v>675.33</v>
      </c>
      <c r="K173" s="2">
        <v>0</v>
      </c>
      <c r="L173" s="2">
        <v>151.63999999999999</v>
      </c>
      <c r="M173" s="2">
        <v>689.12</v>
      </c>
      <c r="N173" s="2">
        <v>13.790000000000001</v>
      </c>
      <c r="O173">
        <v>304</v>
      </c>
      <c r="P173">
        <v>1</v>
      </c>
      <c r="Q173">
        <v>69</v>
      </c>
      <c r="R173" t="s">
        <v>781</v>
      </c>
      <c r="S173" t="s">
        <v>22</v>
      </c>
      <c r="T173" t="s">
        <v>272</v>
      </c>
      <c r="U173">
        <v>2</v>
      </c>
      <c r="V173" t="s">
        <v>273</v>
      </c>
      <c r="W173" t="s">
        <v>25</v>
      </c>
    </row>
    <row r="174" spans="1:23" hidden="1" x14ac:dyDescent="0.2">
      <c r="A174">
        <v>6933300</v>
      </c>
      <c r="B174">
        <v>1</v>
      </c>
      <c r="C174" s="1">
        <v>44166</v>
      </c>
      <c r="D174">
        <v>60</v>
      </c>
      <c r="E174">
        <v>21</v>
      </c>
      <c r="F174" s="2">
        <v>0</v>
      </c>
      <c r="G174" s="2">
        <v>947.81</v>
      </c>
      <c r="H174" s="2">
        <v>0</v>
      </c>
      <c r="I174" s="2">
        <v>947.81</v>
      </c>
      <c r="J174" s="2">
        <v>604.22</v>
      </c>
      <c r="K174" s="2">
        <v>0</v>
      </c>
      <c r="L174" s="2">
        <v>343.59</v>
      </c>
      <c r="M174" s="2">
        <v>620.58000000000004</v>
      </c>
      <c r="N174" s="2">
        <v>16.36</v>
      </c>
      <c r="O174">
        <v>304</v>
      </c>
      <c r="P174">
        <v>1</v>
      </c>
      <c r="Q174">
        <v>69</v>
      </c>
      <c r="R174" t="s">
        <v>781</v>
      </c>
      <c r="S174" t="s">
        <v>22</v>
      </c>
      <c r="T174" t="s">
        <v>170</v>
      </c>
      <c r="U174">
        <v>2</v>
      </c>
      <c r="V174" t="s">
        <v>274</v>
      </c>
      <c r="W174" t="s">
        <v>25</v>
      </c>
    </row>
    <row r="175" spans="1:23" hidden="1" x14ac:dyDescent="0.2">
      <c r="A175">
        <v>6933301</v>
      </c>
      <c r="B175">
        <v>1</v>
      </c>
      <c r="C175" s="1">
        <v>44166</v>
      </c>
      <c r="D175">
        <v>60</v>
      </c>
      <c r="E175">
        <v>21</v>
      </c>
      <c r="F175" s="2">
        <v>0</v>
      </c>
      <c r="G175" s="2">
        <v>886.61</v>
      </c>
      <c r="H175" s="2">
        <v>0</v>
      </c>
      <c r="I175" s="2">
        <v>886.61</v>
      </c>
      <c r="J175" s="2">
        <v>565.21</v>
      </c>
      <c r="K175" s="2">
        <v>0</v>
      </c>
      <c r="L175" s="2">
        <v>321.39999999999998</v>
      </c>
      <c r="M175" s="2">
        <v>580.51</v>
      </c>
      <c r="N175" s="2">
        <v>15.3</v>
      </c>
      <c r="O175">
        <v>304</v>
      </c>
      <c r="P175">
        <v>1</v>
      </c>
      <c r="Q175">
        <v>69</v>
      </c>
      <c r="R175" t="s">
        <v>781</v>
      </c>
      <c r="S175" t="s">
        <v>22</v>
      </c>
      <c r="T175" t="s">
        <v>170</v>
      </c>
      <c r="U175">
        <v>2</v>
      </c>
      <c r="V175" t="s">
        <v>275</v>
      </c>
      <c r="W175" t="s">
        <v>25</v>
      </c>
    </row>
    <row r="176" spans="1:23" hidden="1" x14ac:dyDescent="0.2">
      <c r="A176">
        <v>6933302</v>
      </c>
      <c r="B176">
        <v>1</v>
      </c>
      <c r="C176" s="1">
        <v>44166</v>
      </c>
      <c r="D176">
        <v>60</v>
      </c>
      <c r="E176">
        <v>21</v>
      </c>
      <c r="F176" s="2">
        <v>0</v>
      </c>
      <c r="G176" s="2">
        <v>886.61</v>
      </c>
      <c r="H176" s="2">
        <v>0</v>
      </c>
      <c r="I176" s="2">
        <v>886.61</v>
      </c>
      <c r="J176" s="2">
        <v>565.21</v>
      </c>
      <c r="K176" s="2">
        <v>0</v>
      </c>
      <c r="L176" s="2">
        <v>321.39999999999998</v>
      </c>
      <c r="M176" s="2">
        <v>580.51</v>
      </c>
      <c r="N176" s="2">
        <v>15.3</v>
      </c>
      <c r="O176">
        <v>304</v>
      </c>
      <c r="P176">
        <v>1</v>
      </c>
      <c r="Q176">
        <v>69</v>
      </c>
      <c r="R176" t="s">
        <v>781</v>
      </c>
      <c r="S176" t="s">
        <v>22</v>
      </c>
      <c r="T176" t="s">
        <v>170</v>
      </c>
      <c r="U176">
        <v>2</v>
      </c>
      <c r="V176" t="s">
        <v>276</v>
      </c>
      <c r="W176" t="s">
        <v>25</v>
      </c>
    </row>
    <row r="177" spans="1:23" hidden="1" x14ac:dyDescent="0.2">
      <c r="A177">
        <v>6933304</v>
      </c>
      <c r="B177">
        <v>1</v>
      </c>
      <c r="C177" s="1">
        <v>44166</v>
      </c>
      <c r="D177">
        <v>60</v>
      </c>
      <c r="E177">
        <v>21</v>
      </c>
      <c r="F177" s="2">
        <v>0</v>
      </c>
      <c r="G177" s="2">
        <v>899.85</v>
      </c>
      <c r="H177" s="2">
        <v>0</v>
      </c>
      <c r="I177" s="2">
        <v>899.85</v>
      </c>
      <c r="J177" s="2">
        <v>573.63</v>
      </c>
      <c r="K177" s="2">
        <v>0</v>
      </c>
      <c r="L177" s="2">
        <v>326.22000000000003</v>
      </c>
      <c r="M177" s="2">
        <v>589.16</v>
      </c>
      <c r="N177" s="2">
        <v>15.530000000000001</v>
      </c>
      <c r="O177">
        <v>304</v>
      </c>
      <c r="P177">
        <v>1</v>
      </c>
      <c r="Q177">
        <v>69</v>
      </c>
      <c r="R177" t="s">
        <v>781</v>
      </c>
      <c r="S177" t="s">
        <v>22</v>
      </c>
      <c r="T177" t="s">
        <v>170</v>
      </c>
      <c r="U177">
        <v>2</v>
      </c>
      <c r="V177" t="s">
        <v>277</v>
      </c>
      <c r="W177" t="s">
        <v>25</v>
      </c>
    </row>
    <row r="178" spans="1:23" hidden="1" x14ac:dyDescent="0.2">
      <c r="A178">
        <v>6933308</v>
      </c>
      <c r="B178">
        <v>1</v>
      </c>
      <c r="C178" s="1">
        <v>44166</v>
      </c>
      <c r="D178">
        <v>60</v>
      </c>
      <c r="E178">
        <v>21</v>
      </c>
      <c r="F178" s="2">
        <v>0</v>
      </c>
      <c r="G178" s="2">
        <v>899.85</v>
      </c>
      <c r="H178" s="2">
        <v>0</v>
      </c>
      <c r="I178" s="2">
        <v>899.85</v>
      </c>
      <c r="J178" s="2">
        <v>573.63</v>
      </c>
      <c r="K178" s="2">
        <v>0</v>
      </c>
      <c r="L178" s="2">
        <v>326.22000000000003</v>
      </c>
      <c r="M178" s="2">
        <v>589.16</v>
      </c>
      <c r="N178" s="2">
        <v>15.530000000000001</v>
      </c>
      <c r="O178">
        <v>304</v>
      </c>
      <c r="P178">
        <v>1</v>
      </c>
      <c r="Q178">
        <v>69</v>
      </c>
      <c r="R178" t="s">
        <v>781</v>
      </c>
      <c r="S178" t="s">
        <v>22</v>
      </c>
      <c r="T178" t="s">
        <v>170</v>
      </c>
      <c r="U178">
        <v>2</v>
      </c>
      <c r="V178" t="s">
        <v>278</v>
      </c>
      <c r="W178" t="s">
        <v>25</v>
      </c>
    </row>
    <row r="179" spans="1:23" hidden="1" x14ac:dyDescent="0.2">
      <c r="A179">
        <v>6933311</v>
      </c>
      <c r="B179">
        <v>1</v>
      </c>
      <c r="C179" s="1">
        <v>44166</v>
      </c>
      <c r="D179">
        <v>60</v>
      </c>
      <c r="E179">
        <v>21</v>
      </c>
      <c r="F179" s="2">
        <v>0</v>
      </c>
      <c r="G179" s="2">
        <v>170.23</v>
      </c>
      <c r="H179" s="2">
        <v>0</v>
      </c>
      <c r="I179" s="2">
        <v>170.23</v>
      </c>
      <c r="J179" s="2">
        <v>108.54</v>
      </c>
      <c r="K179" s="2">
        <v>0</v>
      </c>
      <c r="L179" s="2">
        <v>61.69</v>
      </c>
      <c r="M179" s="2">
        <v>111.48</v>
      </c>
      <c r="N179" s="2">
        <v>2.94</v>
      </c>
      <c r="O179">
        <v>304</v>
      </c>
      <c r="P179">
        <v>1</v>
      </c>
      <c r="Q179">
        <v>69</v>
      </c>
      <c r="R179" t="s">
        <v>781</v>
      </c>
      <c r="S179" t="s">
        <v>22</v>
      </c>
      <c r="T179" t="s">
        <v>175</v>
      </c>
      <c r="U179">
        <v>2</v>
      </c>
      <c r="V179" t="s">
        <v>279</v>
      </c>
      <c r="W179" t="s">
        <v>25</v>
      </c>
    </row>
    <row r="180" spans="1:23" hidden="1" x14ac:dyDescent="0.2">
      <c r="A180">
        <v>6933313</v>
      </c>
      <c r="B180">
        <v>1</v>
      </c>
      <c r="C180" s="1">
        <v>44166</v>
      </c>
      <c r="D180">
        <v>60</v>
      </c>
      <c r="E180">
        <v>21</v>
      </c>
      <c r="F180" s="2">
        <v>0</v>
      </c>
      <c r="G180" s="2">
        <v>217.53</v>
      </c>
      <c r="H180" s="2">
        <v>0</v>
      </c>
      <c r="I180" s="2">
        <v>217.53</v>
      </c>
      <c r="J180" s="2">
        <v>138.68</v>
      </c>
      <c r="K180" s="2">
        <v>0</v>
      </c>
      <c r="L180" s="2">
        <v>78.849999999999994</v>
      </c>
      <c r="M180" s="2">
        <v>142.43</v>
      </c>
      <c r="N180" s="2">
        <v>3.75</v>
      </c>
      <c r="O180">
        <v>304</v>
      </c>
      <c r="P180">
        <v>1</v>
      </c>
      <c r="Q180">
        <v>69</v>
      </c>
      <c r="R180" t="s">
        <v>781</v>
      </c>
      <c r="S180" t="s">
        <v>22</v>
      </c>
      <c r="T180" t="s">
        <v>175</v>
      </c>
      <c r="U180">
        <v>2</v>
      </c>
      <c r="V180" t="s">
        <v>280</v>
      </c>
      <c r="W180" t="s">
        <v>25</v>
      </c>
    </row>
    <row r="181" spans="1:23" hidden="1" x14ac:dyDescent="0.2">
      <c r="A181">
        <v>6933314</v>
      </c>
      <c r="B181">
        <v>1</v>
      </c>
      <c r="C181" s="1">
        <v>44166</v>
      </c>
      <c r="D181">
        <v>60</v>
      </c>
      <c r="E181">
        <v>21</v>
      </c>
      <c r="F181" s="2">
        <v>0</v>
      </c>
      <c r="G181" s="2">
        <v>166.26</v>
      </c>
      <c r="H181" s="2">
        <v>0</v>
      </c>
      <c r="I181" s="2">
        <v>166.26</v>
      </c>
      <c r="J181" s="2">
        <v>105.96</v>
      </c>
      <c r="K181" s="2">
        <v>0</v>
      </c>
      <c r="L181" s="2">
        <v>60.3</v>
      </c>
      <c r="M181" s="2">
        <v>108.83</v>
      </c>
      <c r="N181" s="2">
        <v>2.87</v>
      </c>
      <c r="O181">
        <v>304</v>
      </c>
      <c r="P181">
        <v>1</v>
      </c>
      <c r="Q181">
        <v>69</v>
      </c>
      <c r="R181" t="s">
        <v>781</v>
      </c>
      <c r="S181" t="s">
        <v>22</v>
      </c>
      <c r="T181" t="s">
        <v>175</v>
      </c>
      <c r="U181">
        <v>2</v>
      </c>
      <c r="V181" t="s">
        <v>281</v>
      </c>
      <c r="W181" t="s">
        <v>25</v>
      </c>
    </row>
    <row r="182" spans="1:23" hidden="1" x14ac:dyDescent="0.2">
      <c r="A182">
        <v>6933325</v>
      </c>
      <c r="B182">
        <v>1</v>
      </c>
      <c r="C182" s="1">
        <v>44166</v>
      </c>
      <c r="D182">
        <v>60</v>
      </c>
      <c r="E182">
        <v>29</v>
      </c>
      <c r="F182" s="2">
        <v>0</v>
      </c>
      <c r="G182" s="2">
        <v>217591.11</v>
      </c>
      <c r="H182" s="2">
        <v>0</v>
      </c>
      <c r="I182" s="2">
        <v>217591.11</v>
      </c>
      <c r="J182" s="2">
        <v>109500.71</v>
      </c>
      <c r="K182" s="2">
        <v>0</v>
      </c>
      <c r="L182" s="2">
        <v>108090.4</v>
      </c>
      <c r="M182" s="2">
        <v>113227.97</v>
      </c>
      <c r="N182" s="2">
        <v>3727.26</v>
      </c>
      <c r="O182">
        <v>304</v>
      </c>
      <c r="P182">
        <v>1</v>
      </c>
      <c r="Q182">
        <v>69</v>
      </c>
      <c r="R182" t="s">
        <v>781</v>
      </c>
      <c r="S182" t="s">
        <v>22</v>
      </c>
      <c r="T182" t="s">
        <v>282</v>
      </c>
      <c r="U182">
        <v>2</v>
      </c>
      <c r="V182" t="s">
        <v>283</v>
      </c>
      <c r="W182" t="s">
        <v>25</v>
      </c>
    </row>
    <row r="183" spans="1:23" hidden="1" x14ac:dyDescent="0.2">
      <c r="A183">
        <v>6933331</v>
      </c>
      <c r="B183">
        <v>1</v>
      </c>
      <c r="C183" s="1">
        <v>44166</v>
      </c>
      <c r="D183">
        <v>60</v>
      </c>
      <c r="E183">
        <v>22</v>
      </c>
      <c r="F183" s="2">
        <v>0</v>
      </c>
      <c r="G183" s="2">
        <v>3516.36</v>
      </c>
      <c r="H183" s="2">
        <v>0</v>
      </c>
      <c r="I183" s="2">
        <v>3516.36</v>
      </c>
      <c r="J183" s="2">
        <v>2182.58</v>
      </c>
      <c r="K183" s="2">
        <v>0</v>
      </c>
      <c r="L183" s="2">
        <v>1333.78</v>
      </c>
      <c r="M183" s="2">
        <v>2243.21</v>
      </c>
      <c r="N183" s="2">
        <v>60.63</v>
      </c>
      <c r="O183">
        <v>304</v>
      </c>
      <c r="P183">
        <v>1</v>
      </c>
      <c r="Q183">
        <v>69</v>
      </c>
      <c r="R183" t="s">
        <v>781</v>
      </c>
      <c r="S183" t="s">
        <v>22</v>
      </c>
      <c r="T183" t="s">
        <v>256</v>
      </c>
      <c r="U183">
        <v>2</v>
      </c>
      <c r="V183" t="s">
        <v>284</v>
      </c>
      <c r="W183" t="s">
        <v>25</v>
      </c>
    </row>
    <row r="184" spans="1:23" hidden="1" x14ac:dyDescent="0.2">
      <c r="A184">
        <v>6933332</v>
      </c>
      <c r="B184">
        <v>1</v>
      </c>
      <c r="C184" s="1">
        <v>44166</v>
      </c>
      <c r="D184">
        <v>60</v>
      </c>
      <c r="E184">
        <v>22</v>
      </c>
      <c r="F184" s="2">
        <v>0</v>
      </c>
      <c r="G184" s="2">
        <v>6233.42</v>
      </c>
      <c r="H184" s="2">
        <v>0</v>
      </c>
      <c r="I184" s="2">
        <v>6233.42</v>
      </c>
      <c r="J184" s="2">
        <v>3868.99</v>
      </c>
      <c r="K184" s="2">
        <v>0</v>
      </c>
      <c r="L184" s="2">
        <v>2364.4299999999998</v>
      </c>
      <c r="M184" s="2">
        <v>3976.46</v>
      </c>
      <c r="N184" s="2">
        <v>107.47</v>
      </c>
      <c r="O184">
        <v>304</v>
      </c>
      <c r="P184">
        <v>1</v>
      </c>
      <c r="Q184">
        <v>69</v>
      </c>
      <c r="R184" t="s">
        <v>781</v>
      </c>
      <c r="S184" t="s">
        <v>22</v>
      </c>
      <c r="T184" t="s">
        <v>285</v>
      </c>
      <c r="U184">
        <v>2</v>
      </c>
      <c r="V184" t="s">
        <v>286</v>
      </c>
      <c r="W184" t="s">
        <v>25</v>
      </c>
    </row>
    <row r="185" spans="1:23" hidden="1" x14ac:dyDescent="0.2">
      <c r="A185">
        <v>6933334</v>
      </c>
      <c r="B185">
        <v>1</v>
      </c>
      <c r="C185" s="1">
        <v>44166</v>
      </c>
      <c r="D185">
        <v>84</v>
      </c>
      <c r="E185">
        <v>48</v>
      </c>
      <c r="F185" s="2">
        <v>0</v>
      </c>
      <c r="G185" s="2">
        <v>4300.3599999999997</v>
      </c>
      <c r="H185" s="2">
        <v>0</v>
      </c>
      <c r="I185" s="2">
        <v>4300.3599999999997</v>
      </c>
      <c r="J185" s="2">
        <v>1798.36</v>
      </c>
      <c r="K185" s="2">
        <v>0</v>
      </c>
      <c r="L185" s="2">
        <v>2502</v>
      </c>
      <c r="M185" s="2">
        <v>1850.48</v>
      </c>
      <c r="N185" s="2">
        <v>52.120000000000005</v>
      </c>
      <c r="O185">
        <v>304</v>
      </c>
      <c r="P185">
        <v>1</v>
      </c>
      <c r="Q185">
        <v>69</v>
      </c>
      <c r="R185" t="s">
        <v>781</v>
      </c>
      <c r="S185" t="s">
        <v>22</v>
      </c>
      <c r="T185" t="s">
        <v>287</v>
      </c>
      <c r="U185">
        <v>2</v>
      </c>
      <c r="V185" t="s">
        <v>288</v>
      </c>
      <c r="W185" t="s">
        <v>25</v>
      </c>
    </row>
    <row r="186" spans="1:23" hidden="1" x14ac:dyDescent="0.2">
      <c r="A186">
        <v>6933338</v>
      </c>
      <c r="B186">
        <v>1</v>
      </c>
      <c r="C186" s="1">
        <v>44166</v>
      </c>
      <c r="D186">
        <v>60</v>
      </c>
      <c r="E186">
        <v>21</v>
      </c>
      <c r="F186" s="2">
        <v>0</v>
      </c>
      <c r="G186" s="2">
        <v>697.71</v>
      </c>
      <c r="H186" s="2">
        <v>0</v>
      </c>
      <c r="I186" s="2">
        <v>697.71</v>
      </c>
      <c r="J186" s="2">
        <v>444.77</v>
      </c>
      <c r="K186" s="2">
        <v>0</v>
      </c>
      <c r="L186" s="2">
        <v>252.94</v>
      </c>
      <c r="M186" s="2">
        <v>456.81</v>
      </c>
      <c r="N186" s="2">
        <v>12.040000000000001</v>
      </c>
      <c r="O186">
        <v>304</v>
      </c>
      <c r="P186">
        <v>1</v>
      </c>
      <c r="Q186">
        <v>69</v>
      </c>
      <c r="R186" t="s">
        <v>781</v>
      </c>
      <c r="S186" t="s">
        <v>22</v>
      </c>
      <c r="T186" t="s">
        <v>186</v>
      </c>
      <c r="U186">
        <v>2</v>
      </c>
      <c r="V186" t="s">
        <v>289</v>
      </c>
      <c r="W186" t="s">
        <v>25</v>
      </c>
    </row>
    <row r="187" spans="1:23" hidden="1" x14ac:dyDescent="0.2">
      <c r="A187">
        <v>6933341</v>
      </c>
      <c r="B187">
        <v>1</v>
      </c>
      <c r="C187" s="1">
        <v>44166</v>
      </c>
      <c r="D187">
        <v>60</v>
      </c>
      <c r="E187">
        <v>11</v>
      </c>
      <c r="F187" s="2">
        <v>0</v>
      </c>
      <c r="G187" s="2">
        <v>180.26</v>
      </c>
      <c r="H187" s="2">
        <v>0</v>
      </c>
      <c r="I187" s="2">
        <v>180.26</v>
      </c>
      <c r="J187" s="2">
        <v>147.19999999999999</v>
      </c>
      <c r="K187" s="2">
        <v>0</v>
      </c>
      <c r="L187" s="2">
        <v>33.06</v>
      </c>
      <c r="M187" s="2">
        <v>150.21</v>
      </c>
      <c r="N187" s="2">
        <v>3.0100000000000002</v>
      </c>
      <c r="O187">
        <v>304</v>
      </c>
      <c r="P187">
        <v>1</v>
      </c>
      <c r="Q187">
        <v>69</v>
      </c>
      <c r="R187" t="s">
        <v>781</v>
      </c>
      <c r="S187" t="s">
        <v>22</v>
      </c>
      <c r="T187" t="s">
        <v>188</v>
      </c>
      <c r="U187">
        <v>2</v>
      </c>
      <c r="V187" t="s">
        <v>290</v>
      </c>
      <c r="W187" t="s">
        <v>25</v>
      </c>
    </row>
    <row r="188" spans="1:23" hidden="1" x14ac:dyDescent="0.2">
      <c r="A188">
        <v>6933342</v>
      </c>
      <c r="B188">
        <v>1</v>
      </c>
      <c r="C188" s="1">
        <v>44166</v>
      </c>
      <c r="D188">
        <v>60</v>
      </c>
      <c r="E188">
        <v>11</v>
      </c>
      <c r="F188" s="2">
        <v>0</v>
      </c>
      <c r="G188" s="2">
        <v>180.26</v>
      </c>
      <c r="H188" s="2">
        <v>0</v>
      </c>
      <c r="I188" s="2">
        <v>180.26</v>
      </c>
      <c r="J188" s="2">
        <v>147.19999999999999</v>
      </c>
      <c r="K188" s="2">
        <v>0</v>
      </c>
      <c r="L188" s="2">
        <v>33.06</v>
      </c>
      <c r="M188" s="2">
        <v>150.21</v>
      </c>
      <c r="N188" s="2">
        <v>3.0100000000000002</v>
      </c>
      <c r="O188">
        <v>304</v>
      </c>
      <c r="P188">
        <v>1</v>
      </c>
      <c r="Q188">
        <v>69</v>
      </c>
      <c r="R188" t="s">
        <v>781</v>
      </c>
      <c r="S188" t="s">
        <v>22</v>
      </c>
      <c r="T188" t="s">
        <v>188</v>
      </c>
      <c r="U188">
        <v>2</v>
      </c>
      <c r="V188" t="s">
        <v>291</v>
      </c>
      <c r="W188" t="s">
        <v>25</v>
      </c>
    </row>
    <row r="189" spans="1:23" hidden="1" x14ac:dyDescent="0.2">
      <c r="A189">
        <v>6933343</v>
      </c>
      <c r="B189">
        <v>1</v>
      </c>
      <c r="C189" s="1">
        <v>44166</v>
      </c>
      <c r="D189">
        <v>60</v>
      </c>
      <c r="E189">
        <v>21</v>
      </c>
      <c r="F189" s="2">
        <v>0</v>
      </c>
      <c r="G189" s="2">
        <v>1184.1600000000001</v>
      </c>
      <c r="H189" s="2">
        <v>0</v>
      </c>
      <c r="I189" s="2">
        <v>1184.1600000000001</v>
      </c>
      <c r="J189" s="2">
        <v>754.89</v>
      </c>
      <c r="K189" s="2">
        <v>0</v>
      </c>
      <c r="L189" s="2">
        <v>429.27</v>
      </c>
      <c r="M189" s="2">
        <v>775.33</v>
      </c>
      <c r="N189" s="2">
        <v>20.440000000000001</v>
      </c>
      <c r="O189">
        <v>304</v>
      </c>
      <c r="P189">
        <v>1</v>
      </c>
      <c r="Q189">
        <v>69</v>
      </c>
      <c r="R189" t="s">
        <v>781</v>
      </c>
      <c r="S189" t="s">
        <v>22</v>
      </c>
      <c r="T189" t="s">
        <v>186</v>
      </c>
      <c r="U189">
        <v>2</v>
      </c>
      <c r="V189" t="s">
        <v>292</v>
      </c>
      <c r="W189" t="s">
        <v>25</v>
      </c>
    </row>
    <row r="190" spans="1:23" hidden="1" x14ac:dyDescent="0.2">
      <c r="A190">
        <v>6933344</v>
      </c>
      <c r="B190">
        <v>1</v>
      </c>
      <c r="C190" s="1">
        <v>44166</v>
      </c>
      <c r="D190">
        <v>60</v>
      </c>
      <c r="E190">
        <v>22</v>
      </c>
      <c r="F190" s="2">
        <v>0</v>
      </c>
      <c r="G190" s="2">
        <v>634.02</v>
      </c>
      <c r="H190" s="2">
        <v>0</v>
      </c>
      <c r="I190" s="2">
        <v>634.02</v>
      </c>
      <c r="J190" s="2">
        <v>393.51</v>
      </c>
      <c r="K190" s="2">
        <v>0</v>
      </c>
      <c r="L190" s="2">
        <v>240.51</v>
      </c>
      <c r="M190" s="2">
        <v>404.44</v>
      </c>
      <c r="N190" s="2">
        <v>10.93</v>
      </c>
      <c r="O190">
        <v>304</v>
      </c>
      <c r="P190">
        <v>1</v>
      </c>
      <c r="Q190">
        <v>69</v>
      </c>
      <c r="R190" t="s">
        <v>781</v>
      </c>
      <c r="S190" t="s">
        <v>22</v>
      </c>
      <c r="T190" t="s">
        <v>293</v>
      </c>
      <c r="U190">
        <v>2</v>
      </c>
      <c r="V190" t="s">
        <v>294</v>
      </c>
      <c r="W190" t="s">
        <v>25</v>
      </c>
    </row>
    <row r="191" spans="1:23" hidden="1" x14ac:dyDescent="0.2">
      <c r="A191">
        <v>6933346</v>
      </c>
      <c r="B191">
        <v>1</v>
      </c>
      <c r="C191" s="1">
        <v>44166</v>
      </c>
      <c r="D191">
        <v>60</v>
      </c>
      <c r="E191">
        <v>21</v>
      </c>
      <c r="F191" s="2">
        <v>0</v>
      </c>
      <c r="G191" s="2">
        <v>171.44</v>
      </c>
      <c r="H191" s="2">
        <v>0</v>
      </c>
      <c r="I191" s="2">
        <v>171.44</v>
      </c>
      <c r="J191" s="2">
        <v>109.3</v>
      </c>
      <c r="K191" s="2">
        <v>0</v>
      </c>
      <c r="L191" s="2">
        <v>62.14</v>
      </c>
      <c r="M191" s="2">
        <v>112.26</v>
      </c>
      <c r="N191" s="2">
        <v>2.96</v>
      </c>
      <c r="O191">
        <v>304</v>
      </c>
      <c r="P191">
        <v>1</v>
      </c>
      <c r="Q191">
        <v>69</v>
      </c>
      <c r="R191" t="s">
        <v>781</v>
      </c>
      <c r="S191" t="s">
        <v>22</v>
      </c>
      <c r="T191" t="s">
        <v>175</v>
      </c>
      <c r="U191">
        <v>2</v>
      </c>
      <c r="V191" t="s">
        <v>295</v>
      </c>
      <c r="W191" t="s">
        <v>25</v>
      </c>
    </row>
    <row r="192" spans="1:23" hidden="1" x14ac:dyDescent="0.2">
      <c r="A192">
        <v>6933347</v>
      </c>
      <c r="B192">
        <v>1</v>
      </c>
      <c r="C192" s="1">
        <v>44166</v>
      </c>
      <c r="D192">
        <v>60</v>
      </c>
      <c r="E192">
        <v>21</v>
      </c>
      <c r="F192" s="2">
        <v>0</v>
      </c>
      <c r="G192" s="2">
        <v>171.44</v>
      </c>
      <c r="H192" s="2">
        <v>0</v>
      </c>
      <c r="I192" s="2">
        <v>171.44</v>
      </c>
      <c r="J192" s="2">
        <v>109.3</v>
      </c>
      <c r="K192" s="2">
        <v>0</v>
      </c>
      <c r="L192" s="2">
        <v>62.14</v>
      </c>
      <c r="M192" s="2">
        <v>112.26</v>
      </c>
      <c r="N192" s="2">
        <v>2.96</v>
      </c>
      <c r="O192">
        <v>304</v>
      </c>
      <c r="P192">
        <v>1</v>
      </c>
      <c r="Q192">
        <v>69</v>
      </c>
      <c r="R192" t="s">
        <v>781</v>
      </c>
      <c r="S192" t="s">
        <v>22</v>
      </c>
      <c r="T192" t="s">
        <v>175</v>
      </c>
      <c r="U192">
        <v>2</v>
      </c>
      <c r="V192" t="s">
        <v>296</v>
      </c>
      <c r="W192" t="s">
        <v>25</v>
      </c>
    </row>
    <row r="193" spans="1:23" hidden="1" x14ac:dyDescent="0.2">
      <c r="A193">
        <v>6933348</v>
      </c>
      <c r="B193">
        <v>1</v>
      </c>
      <c r="C193" s="1">
        <v>44166</v>
      </c>
      <c r="D193">
        <v>60</v>
      </c>
      <c r="E193">
        <v>21</v>
      </c>
      <c r="F193" s="2">
        <v>0</v>
      </c>
      <c r="G193" s="2">
        <v>811.99</v>
      </c>
      <c r="H193" s="2">
        <v>0</v>
      </c>
      <c r="I193" s="2">
        <v>811.99</v>
      </c>
      <c r="J193" s="2">
        <v>517.66999999999996</v>
      </c>
      <c r="K193" s="2">
        <v>0</v>
      </c>
      <c r="L193" s="2">
        <v>294.32</v>
      </c>
      <c r="M193" s="2">
        <v>531.69000000000005</v>
      </c>
      <c r="N193" s="2">
        <v>14.02</v>
      </c>
      <c r="O193">
        <v>304</v>
      </c>
      <c r="P193">
        <v>1</v>
      </c>
      <c r="Q193">
        <v>69</v>
      </c>
      <c r="R193" t="s">
        <v>781</v>
      </c>
      <c r="S193" t="s">
        <v>22</v>
      </c>
      <c r="T193" t="s">
        <v>186</v>
      </c>
      <c r="U193">
        <v>2</v>
      </c>
      <c r="V193" t="s">
        <v>297</v>
      </c>
      <c r="W193" t="s">
        <v>25</v>
      </c>
    </row>
    <row r="194" spans="1:23" hidden="1" x14ac:dyDescent="0.2">
      <c r="A194">
        <v>6933359</v>
      </c>
      <c r="B194">
        <v>1</v>
      </c>
      <c r="C194" s="1">
        <v>44166</v>
      </c>
      <c r="D194">
        <v>60</v>
      </c>
      <c r="E194">
        <v>24</v>
      </c>
      <c r="F194" s="2">
        <v>0</v>
      </c>
      <c r="G194" s="2">
        <v>-19959.900000000001</v>
      </c>
      <c r="H194" s="2">
        <v>0</v>
      </c>
      <c r="I194" s="2">
        <v>-19959.900000000001</v>
      </c>
      <c r="J194" s="2">
        <v>-11718.42</v>
      </c>
      <c r="K194" s="2">
        <v>0</v>
      </c>
      <c r="L194" s="2">
        <v>-8241.48</v>
      </c>
      <c r="M194" s="2">
        <v>-12061.82</v>
      </c>
      <c r="N194" s="2">
        <v>-343.40000000000003</v>
      </c>
      <c r="O194">
        <v>304</v>
      </c>
      <c r="P194">
        <v>1</v>
      </c>
      <c r="Q194">
        <v>69</v>
      </c>
      <c r="R194" t="s">
        <v>781</v>
      </c>
      <c r="S194" t="s">
        <v>22</v>
      </c>
      <c r="T194" t="s">
        <v>298</v>
      </c>
      <c r="U194">
        <v>2</v>
      </c>
      <c r="V194" t="s">
        <v>299</v>
      </c>
      <c r="W194" t="s">
        <v>25</v>
      </c>
    </row>
    <row r="195" spans="1:23" hidden="1" x14ac:dyDescent="0.2">
      <c r="A195">
        <v>6933366</v>
      </c>
      <c r="B195">
        <v>1</v>
      </c>
      <c r="C195" s="1">
        <v>44166</v>
      </c>
      <c r="D195">
        <v>60</v>
      </c>
      <c r="E195">
        <v>30</v>
      </c>
      <c r="F195" s="2">
        <v>0</v>
      </c>
      <c r="G195" s="2">
        <v>8093.86</v>
      </c>
      <c r="H195" s="2">
        <v>0</v>
      </c>
      <c r="I195" s="2">
        <v>8093.86</v>
      </c>
      <c r="J195" s="2">
        <v>3937.53</v>
      </c>
      <c r="K195" s="2">
        <v>0</v>
      </c>
      <c r="L195" s="2">
        <v>4156.33</v>
      </c>
      <c r="M195" s="2">
        <v>4076.07</v>
      </c>
      <c r="N195" s="2">
        <v>138.54</v>
      </c>
      <c r="O195">
        <v>304</v>
      </c>
      <c r="P195">
        <v>1</v>
      </c>
      <c r="Q195">
        <v>69</v>
      </c>
      <c r="R195" t="s">
        <v>781</v>
      </c>
      <c r="S195" t="s">
        <v>22</v>
      </c>
      <c r="T195" t="s">
        <v>300</v>
      </c>
      <c r="U195">
        <v>2</v>
      </c>
      <c r="V195" t="s">
        <v>301</v>
      </c>
      <c r="W195" t="s">
        <v>25</v>
      </c>
    </row>
    <row r="196" spans="1:23" hidden="1" x14ac:dyDescent="0.2">
      <c r="A196">
        <v>6933367</v>
      </c>
      <c r="B196">
        <v>1</v>
      </c>
      <c r="C196" s="1">
        <v>44166</v>
      </c>
      <c r="D196">
        <v>60</v>
      </c>
      <c r="E196">
        <v>33</v>
      </c>
      <c r="F196" s="2">
        <v>0</v>
      </c>
      <c r="G196" s="2">
        <v>2155.91</v>
      </c>
      <c r="H196" s="2">
        <v>0</v>
      </c>
      <c r="I196" s="2">
        <v>2155.91</v>
      </c>
      <c r="J196" s="2">
        <v>940.52</v>
      </c>
      <c r="K196" s="2">
        <v>0</v>
      </c>
      <c r="L196" s="2">
        <v>1215.3900000000001</v>
      </c>
      <c r="M196" s="2">
        <v>977.35</v>
      </c>
      <c r="N196" s="2">
        <v>36.83</v>
      </c>
      <c r="O196">
        <v>304</v>
      </c>
      <c r="P196">
        <v>1</v>
      </c>
      <c r="Q196">
        <v>69</v>
      </c>
      <c r="R196" t="s">
        <v>781</v>
      </c>
      <c r="S196" t="s">
        <v>22</v>
      </c>
      <c r="T196" t="s">
        <v>300</v>
      </c>
      <c r="U196">
        <v>2</v>
      </c>
      <c r="V196" t="s">
        <v>302</v>
      </c>
      <c r="W196" t="s">
        <v>25</v>
      </c>
    </row>
    <row r="197" spans="1:23" hidden="1" x14ac:dyDescent="0.2">
      <c r="A197">
        <v>6933368</v>
      </c>
      <c r="B197">
        <v>1</v>
      </c>
      <c r="C197" s="1">
        <v>44166</v>
      </c>
      <c r="D197">
        <v>60</v>
      </c>
      <c r="E197">
        <v>32</v>
      </c>
      <c r="F197" s="2">
        <v>0</v>
      </c>
      <c r="G197" s="2">
        <v>22588.29</v>
      </c>
      <c r="H197" s="2">
        <v>0</v>
      </c>
      <c r="I197" s="2">
        <v>22588.29</v>
      </c>
      <c r="J197" s="2">
        <v>10232.290000000001</v>
      </c>
      <c r="K197" s="2">
        <v>0</v>
      </c>
      <c r="L197" s="2">
        <v>12356</v>
      </c>
      <c r="M197" s="2">
        <v>10618.42</v>
      </c>
      <c r="N197" s="2">
        <v>386.13</v>
      </c>
      <c r="O197">
        <v>304</v>
      </c>
      <c r="P197">
        <v>1</v>
      </c>
      <c r="Q197">
        <v>69</v>
      </c>
      <c r="R197" t="s">
        <v>781</v>
      </c>
      <c r="S197" t="s">
        <v>22</v>
      </c>
      <c r="T197" t="s">
        <v>300</v>
      </c>
      <c r="U197">
        <v>2</v>
      </c>
      <c r="V197" t="s">
        <v>303</v>
      </c>
      <c r="W197" t="s">
        <v>25</v>
      </c>
    </row>
    <row r="198" spans="1:23" hidden="1" x14ac:dyDescent="0.2">
      <c r="A198">
        <v>6933438</v>
      </c>
      <c r="B198">
        <v>1</v>
      </c>
      <c r="C198" s="1">
        <v>44166</v>
      </c>
      <c r="D198">
        <v>60</v>
      </c>
      <c r="E198">
        <v>21</v>
      </c>
      <c r="F198" s="2">
        <v>0</v>
      </c>
      <c r="G198" s="2">
        <v>886.61</v>
      </c>
      <c r="H198" s="2">
        <v>0</v>
      </c>
      <c r="I198" s="2">
        <v>886.61</v>
      </c>
      <c r="J198" s="2">
        <v>565.21</v>
      </c>
      <c r="K198" s="2">
        <v>0</v>
      </c>
      <c r="L198" s="2">
        <v>321.39999999999998</v>
      </c>
      <c r="M198" s="2">
        <v>580.51</v>
      </c>
      <c r="N198" s="2">
        <v>15.3</v>
      </c>
      <c r="O198">
        <v>304</v>
      </c>
      <c r="P198">
        <v>1</v>
      </c>
      <c r="Q198">
        <v>69</v>
      </c>
      <c r="R198" t="s">
        <v>781</v>
      </c>
      <c r="S198" t="s">
        <v>22</v>
      </c>
      <c r="T198" t="s">
        <v>170</v>
      </c>
      <c r="U198">
        <v>2</v>
      </c>
      <c r="V198" t="s">
        <v>304</v>
      </c>
      <c r="W198" t="s">
        <v>25</v>
      </c>
    </row>
    <row r="199" spans="1:23" hidden="1" x14ac:dyDescent="0.2">
      <c r="A199">
        <v>6933439</v>
      </c>
      <c r="B199">
        <v>1</v>
      </c>
      <c r="C199" s="1">
        <v>44166</v>
      </c>
      <c r="D199">
        <v>60</v>
      </c>
      <c r="E199">
        <v>21</v>
      </c>
      <c r="F199" s="2">
        <v>0</v>
      </c>
      <c r="G199" s="2">
        <v>852.55</v>
      </c>
      <c r="H199" s="2">
        <v>0</v>
      </c>
      <c r="I199" s="2">
        <v>852.55</v>
      </c>
      <c r="J199" s="2">
        <v>543.53</v>
      </c>
      <c r="K199" s="2">
        <v>0</v>
      </c>
      <c r="L199" s="2">
        <v>309.02</v>
      </c>
      <c r="M199" s="2">
        <v>558.25</v>
      </c>
      <c r="N199" s="2">
        <v>14.72</v>
      </c>
      <c r="O199">
        <v>304</v>
      </c>
      <c r="P199">
        <v>1</v>
      </c>
      <c r="Q199">
        <v>69</v>
      </c>
      <c r="R199" t="s">
        <v>781</v>
      </c>
      <c r="S199" t="s">
        <v>22</v>
      </c>
      <c r="T199" t="s">
        <v>170</v>
      </c>
      <c r="U199">
        <v>2</v>
      </c>
      <c r="V199" t="s">
        <v>305</v>
      </c>
      <c r="W199" t="s">
        <v>25</v>
      </c>
    </row>
    <row r="200" spans="1:23" hidden="1" x14ac:dyDescent="0.2">
      <c r="A200">
        <v>6933440</v>
      </c>
      <c r="B200">
        <v>1</v>
      </c>
      <c r="C200" s="1">
        <v>44166</v>
      </c>
      <c r="D200">
        <v>60</v>
      </c>
      <c r="E200">
        <v>21</v>
      </c>
      <c r="F200" s="2">
        <v>0</v>
      </c>
      <c r="G200" s="2">
        <v>947.81</v>
      </c>
      <c r="H200" s="2">
        <v>0</v>
      </c>
      <c r="I200" s="2">
        <v>947.81</v>
      </c>
      <c r="J200" s="2">
        <v>604.22</v>
      </c>
      <c r="K200" s="2">
        <v>0</v>
      </c>
      <c r="L200" s="2">
        <v>343.59</v>
      </c>
      <c r="M200" s="2">
        <v>620.58000000000004</v>
      </c>
      <c r="N200" s="2">
        <v>16.36</v>
      </c>
      <c r="O200">
        <v>304</v>
      </c>
      <c r="P200">
        <v>1</v>
      </c>
      <c r="Q200">
        <v>69</v>
      </c>
      <c r="R200" t="s">
        <v>781</v>
      </c>
      <c r="S200" t="s">
        <v>22</v>
      </c>
      <c r="T200" t="s">
        <v>170</v>
      </c>
      <c r="U200">
        <v>2</v>
      </c>
      <c r="V200" t="s">
        <v>306</v>
      </c>
      <c r="W200" t="s">
        <v>25</v>
      </c>
    </row>
    <row r="201" spans="1:23" hidden="1" x14ac:dyDescent="0.2">
      <c r="A201">
        <v>6933445</v>
      </c>
      <c r="B201">
        <v>1</v>
      </c>
      <c r="C201" s="1">
        <v>44166</v>
      </c>
      <c r="D201">
        <v>60</v>
      </c>
      <c r="E201">
        <v>21</v>
      </c>
      <c r="F201" s="2">
        <v>0</v>
      </c>
      <c r="G201" s="2">
        <v>170.23</v>
      </c>
      <c r="H201" s="2">
        <v>0</v>
      </c>
      <c r="I201" s="2">
        <v>170.23</v>
      </c>
      <c r="J201" s="2">
        <v>108.54</v>
      </c>
      <c r="K201" s="2">
        <v>0</v>
      </c>
      <c r="L201" s="2">
        <v>61.69</v>
      </c>
      <c r="M201" s="2">
        <v>111.48</v>
      </c>
      <c r="N201" s="2">
        <v>2.94</v>
      </c>
      <c r="O201">
        <v>304</v>
      </c>
      <c r="P201">
        <v>1</v>
      </c>
      <c r="Q201">
        <v>69</v>
      </c>
      <c r="R201" t="s">
        <v>781</v>
      </c>
      <c r="S201" t="s">
        <v>22</v>
      </c>
      <c r="T201" t="s">
        <v>175</v>
      </c>
      <c r="U201">
        <v>2</v>
      </c>
      <c r="V201" t="s">
        <v>307</v>
      </c>
      <c r="W201" t="s">
        <v>25</v>
      </c>
    </row>
    <row r="202" spans="1:23" hidden="1" x14ac:dyDescent="0.2">
      <c r="A202">
        <v>6933446</v>
      </c>
      <c r="B202">
        <v>1</v>
      </c>
      <c r="C202" s="1">
        <v>44166</v>
      </c>
      <c r="D202">
        <v>60</v>
      </c>
      <c r="E202">
        <v>21</v>
      </c>
      <c r="F202" s="2">
        <v>0</v>
      </c>
      <c r="G202" s="2">
        <v>170.23</v>
      </c>
      <c r="H202" s="2">
        <v>0</v>
      </c>
      <c r="I202" s="2">
        <v>170.23</v>
      </c>
      <c r="J202" s="2">
        <v>108.54</v>
      </c>
      <c r="K202" s="2">
        <v>0</v>
      </c>
      <c r="L202" s="2">
        <v>61.69</v>
      </c>
      <c r="M202" s="2">
        <v>111.48</v>
      </c>
      <c r="N202" s="2">
        <v>2.94</v>
      </c>
      <c r="O202">
        <v>304</v>
      </c>
      <c r="P202">
        <v>1</v>
      </c>
      <c r="Q202">
        <v>69</v>
      </c>
      <c r="R202" t="s">
        <v>781</v>
      </c>
      <c r="S202" t="s">
        <v>22</v>
      </c>
      <c r="T202" t="s">
        <v>175</v>
      </c>
      <c r="U202">
        <v>2</v>
      </c>
      <c r="V202" t="s">
        <v>308</v>
      </c>
      <c r="W202" t="s">
        <v>25</v>
      </c>
    </row>
    <row r="203" spans="1:23" hidden="1" x14ac:dyDescent="0.2">
      <c r="A203">
        <v>6933447</v>
      </c>
      <c r="B203">
        <v>1</v>
      </c>
      <c r="C203" s="1">
        <v>44166</v>
      </c>
      <c r="D203">
        <v>60</v>
      </c>
      <c r="E203">
        <v>21</v>
      </c>
      <c r="F203" s="2">
        <v>0</v>
      </c>
      <c r="G203" s="2">
        <v>170.23</v>
      </c>
      <c r="H203" s="2">
        <v>0</v>
      </c>
      <c r="I203" s="2">
        <v>170.23</v>
      </c>
      <c r="J203" s="2">
        <v>108.54</v>
      </c>
      <c r="K203" s="2">
        <v>0</v>
      </c>
      <c r="L203" s="2">
        <v>61.69</v>
      </c>
      <c r="M203" s="2">
        <v>111.48</v>
      </c>
      <c r="N203" s="2">
        <v>2.94</v>
      </c>
      <c r="O203">
        <v>304</v>
      </c>
      <c r="P203">
        <v>1</v>
      </c>
      <c r="Q203">
        <v>69</v>
      </c>
      <c r="R203" t="s">
        <v>781</v>
      </c>
      <c r="S203" t="s">
        <v>22</v>
      </c>
      <c r="T203" t="s">
        <v>175</v>
      </c>
      <c r="U203">
        <v>2</v>
      </c>
      <c r="V203" t="s">
        <v>309</v>
      </c>
      <c r="W203" t="s">
        <v>25</v>
      </c>
    </row>
    <row r="204" spans="1:23" hidden="1" x14ac:dyDescent="0.2">
      <c r="A204">
        <v>6933450</v>
      </c>
      <c r="B204">
        <v>1</v>
      </c>
      <c r="C204" s="1">
        <v>44166</v>
      </c>
      <c r="D204">
        <v>60</v>
      </c>
      <c r="E204">
        <v>21</v>
      </c>
      <c r="F204" s="2">
        <v>0</v>
      </c>
      <c r="G204" s="2">
        <v>437.98</v>
      </c>
      <c r="H204" s="2">
        <v>0</v>
      </c>
      <c r="I204" s="2">
        <v>437.98</v>
      </c>
      <c r="J204" s="2">
        <v>279.22000000000003</v>
      </c>
      <c r="K204" s="2">
        <v>0</v>
      </c>
      <c r="L204" s="2">
        <v>158.76</v>
      </c>
      <c r="M204" s="2">
        <v>286.77999999999997</v>
      </c>
      <c r="N204" s="2">
        <v>7.5600000000000005</v>
      </c>
      <c r="O204">
        <v>304</v>
      </c>
      <c r="P204">
        <v>1</v>
      </c>
      <c r="Q204">
        <v>69</v>
      </c>
      <c r="R204" t="s">
        <v>781</v>
      </c>
      <c r="S204" t="s">
        <v>22</v>
      </c>
      <c r="T204" t="s">
        <v>239</v>
      </c>
      <c r="U204">
        <v>2</v>
      </c>
      <c r="V204" t="s">
        <v>310</v>
      </c>
      <c r="W204" t="s">
        <v>25</v>
      </c>
    </row>
    <row r="205" spans="1:23" hidden="1" x14ac:dyDescent="0.2">
      <c r="A205">
        <v>6933453</v>
      </c>
      <c r="B205">
        <v>1</v>
      </c>
      <c r="C205" s="1">
        <v>44166</v>
      </c>
      <c r="D205">
        <v>60</v>
      </c>
      <c r="E205">
        <v>21</v>
      </c>
      <c r="F205" s="2">
        <v>0</v>
      </c>
      <c r="G205" s="2">
        <v>217.53</v>
      </c>
      <c r="H205" s="2">
        <v>0</v>
      </c>
      <c r="I205" s="2">
        <v>217.53</v>
      </c>
      <c r="J205" s="2">
        <v>138.68</v>
      </c>
      <c r="K205" s="2">
        <v>0</v>
      </c>
      <c r="L205" s="2">
        <v>78.849999999999994</v>
      </c>
      <c r="M205" s="2">
        <v>142.43</v>
      </c>
      <c r="N205" s="2">
        <v>3.75</v>
      </c>
      <c r="O205">
        <v>304</v>
      </c>
      <c r="P205">
        <v>1</v>
      </c>
      <c r="Q205">
        <v>69</v>
      </c>
      <c r="R205" t="s">
        <v>781</v>
      </c>
      <c r="S205" t="s">
        <v>22</v>
      </c>
      <c r="T205" t="s">
        <v>175</v>
      </c>
      <c r="U205">
        <v>2</v>
      </c>
      <c r="V205" t="s">
        <v>311</v>
      </c>
      <c r="W205" t="s">
        <v>25</v>
      </c>
    </row>
    <row r="206" spans="1:23" hidden="1" x14ac:dyDescent="0.2">
      <c r="A206">
        <v>6933459</v>
      </c>
      <c r="B206">
        <v>1</v>
      </c>
      <c r="C206" s="1">
        <v>44166</v>
      </c>
      <c r="D206">
        <v>60</v>
      </c>
      <c r="E206">
        <v>22</v>
      </c>
      <c r="F206" s="2">
        <v>0</v>
      </c>
      <c r="G206" s="2">
        <v>4977.75</v>
      </c>
      <c r="H206" s="2">
        <v>0</v>
      </c>
      <c r="I206" s="2">
        <v>4977.75</v>
      </c>
      <c r="J206" s="2">
        <v>3089.62</v>
      </c>
      <c r="K206" s="2">
        <v>0</v>
      </c>
      <c r="L206" s="2">
        <v>1888.13</v>
      </c>
      <c r="M206" s="2">
        <v>3175.44</v>
      </c>
      <c r="N206" s="2">
        <v>85.820000000000007</v>
      </c>
      <c r="O206">
        <v>304</v>
      </c>
      <c r="P206">
        <v>1</v>
      </c>
      <c r="Q206">
        <v>69</v>
      </c>
      <c r="R206" t="s">
        <v>781</v>
      </c>
      <c r="S206" t="s">
        <v>22</v>
      </c>
      <c r="T206" t="s">
        <v>312</v>
      </c>
      <c r="U206">
        <v>2</v>
      </c>
      <c r="V206" t="s">
        <v>313</v>
      </c>
      <c r="W206" t="s">
        <v>25</v>
      </c>
    </row>
    <row r="207" spans="1:23" hidden="1" x14ac:dyDescent="0.2">
      <c r="A207">
        <v>6933461</v>
      </c>
      <c r="B207">
        <v>1</v>
      </c>
      <c r="C207" s="1">
        <v>44166</v>
      </c>
      <c r="D207">
        <v>60</v>
      </c>
      <c r="E207">
        <v>22</v>
      </c>
      <c r="F207" s="2">
        <v>0</v>
      </c>
      <c r="G207" s="2">
        <v>24425.53</v>
      </c>
      <c r="H207" s="2">
        <v>0</v>
      </c>
      <c r="I207" s="2">
        <v>24425.53</v>
      </c>
      <c r="J207" s="2">
        <v>15151.14</v>
      </c>
      <c r="K207" s="2">
        <v>0</v>
      </c>
      <c r="L207" s="2">
        <v>9274.39</v>
      </c>
      <c r="M207" s="2">
        <v>15572.7</v>
      </c>
      <c r="N207" s="2">
        <v>421.56</v>
      </c>
      <c r="O207">
        <v>304</v>
      </c>
      <c r="P207">
        <v>1</v>
      </c>
      <c r="Q207">
        <v>69</v>
      </c>
      <c r="R207" t="s">
        <v>781</v>
      </c>
      <c r="S207" t="s">
        <v>22</v>
      </c>
      <c r="T207" t="s">
        <v>314</v>
      </c>
      <c r="U207">
        <v>2</v>
      </c>
      <c r="V207" t="s">
        <v>315</v>
      </c>
      <c r="W207" t="s">
        <v>25</v>
      </c>
    </row>
    <row r="208" spans="1:23" hidden="1" x14ac:dyDescent="0.2">
      <c r="A208">
        <v>6933462</v>
      </c>
      <c r="B208">
        <v>1</v>
      </c>
      <c r="C208" s="1">
        <v>44166</v>
      </c>
      <c r="D208">
        <v>60</v>
      </c>
      <c r="E208">
        <v>22</v>
      </c>
      <c r="F208" s="2">
        <v>0</v>
      </c>
      <c r="G208" s="2">
        <v>6842.38</v>
      </c>
      <c r="H208" s="2">
        <v>0</v>
      </c>
      <c r="I208" s="2">
        <v>6842.38</v>
      </c>
      <c r="J208" s="2">
        <v>4246.99</v>
      </c>
      <c r="K208" s="2">
        <v>0</v>
      </c>
      <c r="L208" s="2">
        <v>2595.39</v>
      </c>
      <c r="M208" s="2">
        <v>4364.96</v>
      </c>
      <c r="N208" s="2">
        <v>117.97</v>
      </c>
      <c r="O208">
        <v>304</v>
      </c>
      <c r="P208">
        <v>1</v>
      </c>
      <c r="Q208">
        <v>69</v>
      </c>
      <c r="R208" t="s">
        <v>781</v>
      </c>
      <c r="S208" t="s">
        <v>22</v>
      </c>
      <c r="T208" t="s">
        <v>316</v>
      </c>
      <c r="U208">
        <v>2</v>
      </c>
      <c r="V208" t="s">
        <v>317</v>
      </c>
      <c r="W208" t="s">
        <v>25</v>
      </c>
    </row>
    <row r="209" spans="1:23" hidden="1" x14ac:dyDescent="0.2">
      <c r="A209">
        <v>6933465</v>
      </c>
      <c r="B209">
        <v>1</v>
      </c>
      <c r="C209" s="1">
        <v>44166</v>
      </c>
      <c r="D209">
        <v>36</v>
      </c>
      <c r="E209">
        <v>2</v>
      </c>
      <c r="F209" s="2">
        <v>0</v>
      </c>
      <c r="G209" s="2">
        <v>26621.3</v>
      </c>
      <c r="H209" s="2">
        <v>0</v>
      </c>
      <c r="I209" s="2">
        <v>26621.3</v>
      </c>
      <c r="J209" s="2">
        <v>24978.01</v>
      </c>
      <c r="K209" s="2">
        <v>0</v>
      </c>
      <c r="L209" s="2">
        <v>1643.29</v>
      </c>
      <c r="M209" s="2">
        <v>25799.66</v>
      </c>
      <c r="N209" s="2">
        <v>821.65</v>
      </c>
      <c r="O209">
        <v>304</v>
      </c>
      <c r="P209">
        <v>1</v>
      </c>
      <c r="Q209">
        <v>69</v>
      </c>
      <c r="R209" t="s">
        <v>781</v>
      </c>
      <c r="S209" t="s">
        <v>22</v>
      </c>
      <c r="T209" t="s">
        <v>318</v>
      </c>
      <c r="U209">
        <v>2</v>
      </c>
      <c r="V209" t="s">
        <v>319</v>
      </c>
      <c r="W209" t="s">
        <v>25</v>
      </c>
    </row>
    <row r="210" spans="1:23" hidden="1" x14ac:dyDescent="0.2">
      <c r="A210">
        <v>6933474</v>
      </c>
      <c r="B210">
        <v>1</v>
      </c>
      <c r="C210" s="1">
        <v>44166</v>
      </c>
      <c r="D210">
        <v>36</v>
      </c>
      <c r="E210">
        <v>8</v>
      </c>
      <c r="F210" s="2">
        <v>0</v>
      </c>
      <c r="G210" s="2">
        <v>-14760</v>
      </c>
      <c r="H210" s="2">
        <v>0</v>
      </c>
      <c r="I210" s="2">
        <v>-14760</v>
      </c>
      <c r="J210" s="2">
        <v>-11261.32</v>
      </c>
      <c r="K210" s="2">
        <v>0</v>
      </c>
      <c r="L210" s="2">
        <v>-3498.68</v>
      </c>
      <c r="M210" s="2">
        <v>-11698.66</v>
      </c>
      <c r="N210" s="2">
        <v>-437.34000000000003</v>
      </c>
      <c r="O210">
        <v>304</v>
      </c>
      <c r="P210">
        <v>1</v>
      </c>
      <c r="Q210">
        <v>69</v>
      </c>
      <c r="R210" t="s">
        <v>781</v>
      </c>
      <c r="S210" t="s">
        <v>22</v>
      </c>
      <c r="T210" t="s">
        <v>184</v>
      </c>
      <c r="U210">
        <v>2</v>
      </c>
      <c r="V210" t="s">
        <v>320</v>
      </c>
      <c r="W210" t="s">
        <v>25</v>
      </c>
    </row>
    <row r="211" spans="1:23" hidden="1" x14ac:dyDescent="0.2">
      <c r="A211">
        <v>6933475</v>
      </c>
      <c r="B211">
        <v>1</v>
      </c>
      <c r="C211" s="1">
        <v>44166</v>
      </c>
      <c r="D211">
        <v>60</v>
      </c>
      <c r="E211">
        <v>29</v>
      </c>
      <c r="F211" s="2">
        <v>0</v>
      </c>
      <c r="G211" s="2">
        <v>129968.61</v>
      </c>
      <c r="H211" s="2">
        <v>0</v>
      </c>
      <c r="I211" s="2">
        <v>129968.61</v>
      </c>
      <c r="J211" s="2">
        <v>65405.47</v>
      </c>
      <c r="K211" s="2">
        <v>0</v>
      </c>
      <c r="L211" s="2">
        <v>64563.14</v>
      </c>
      <c r="M211" s="2">
        <v>67631.789999999994</v>
      </c>
      <c r="N211" s="2">
        <v>2226.3200000000002</v>
      </c>
      <c r="O211">
        <v>304</v>
      </c>
      <c r="P211">
        <v>1</v>
      </c>
      <c r="Q211">
        <v>69</v>
      </c>
      <c r="R211" t="s">
        <v>781</v>
      </c>
      <c r="S211" t="s">
        <v>22</v>
      </c>
      <c r="T211" t="s">
        <v>254</v>
      </c>
      <c r="U211">
        <v>2</v>
      </c>
      <c r="V211" t="s">
        <v>321</v>
      </c>
      <c r="W211" t="s">
        <v>25</v>
      </c>
    </row>
    <row r="212" spans="1:23" hidden="1" x14ac:dyDescent="0.2">
      <c r="A212">
        <v>6933479</v>
      </c>
      <c r="B212">
        <v>1</v>
      </c>
      <c r="C212" s="1">
        <v>44166</v>
      </c>
      <c r="D212">
        <v>60</v>
      </c>
      <c r="E212">
        <v>22</v>
      </c>
      <c r="F212" s="2">
        <v>0</v>
      </c>
      <c r="G212" s="2">
        <v>3516.35</v>
      </c>
      <c r="H212" s="2">
        <v>0</v>
      </c>
      <c r="I212" s="2">
        <v>3516.35</v>
      </c>
      <c r="J212" s="2">
        <v>2182.58</v>
      </c>
      <c r="K212" s="2">
        <v>0</v>
      </c>
      <c r="L212" s="2">
        <v>1333.77</v>
      </c>
      <c r="M212" s="2">
        <v>2243.21</v>
      </c>
      <c r="N212" s="2">
        <v>60.63</v>
      </c>
      <c r="O212">
        <v>304</v>
      </c>
      <c r="P212">
        <v>1</v>
      </c>
      <c r="Q212">
        <v>69</v>
      </c>
      <c r="R212" t="s">
        <v>781</v>
      </c>
      <c r="S212" t="s">
        <v>22</v>
      </c>
      <c r="T212" t="s">
        <v>256</v>
      </c>
      <c r="U212">
        <v>2</v>
      </c>
      <c r="V212" t="s">
        <v>322</v>
      </c>
      <c r="W212" t="s">
        <v>25</v>
      </c>
    </row>
    <row r="213" spans="1:23" hidden="1" x14ac:dyDescent="0.2">
      <c r="A213">
        <v>6933484</v>
      </c>
      <c r="B213">
        <v>1</v>
      </c>
      <c r="C213" s="1">
        <v>44166</v>
      </c>
      <c r="D213">
        <v>60</v>
      </c>
      <c r="E213">
        <v>21</v>
      </c>
      <c r="F213" s="2">
        <v>0</v>
      </c>
      <c r="G213" s="2">
        <v>697.61</v>
      </c>
      <c r="H213" s="2">
        <v>0</v>
      </c>
      <c r="I213" s="2">
        <v>697.61</v>
      </c>
      <c r="J213" s="2">
        <v>444.71</v>
      </c>
      <c r="K213" s="2">
        <v>0</v>
      </c>
      <c r="L213" s="2">
        <v>252.9</v>
      </c>
      <c r="M213" s="2">
        <v>456.75</v>
      </c>
      <c r="N213" s="2">
        <v>12.040000000000001</v>
      </c>
      <c r="O213">
        <v>304</v>
      </c>
      <c r="P213">
        <v>1</v>
      </c>
      <c r="Q213">
        <v>69</v>
      </c>
      <c r="R213" t="s">
        <v>781</v>
      </c>
      <c r="S213" t="s">
        <v>22</v>
      </c>
      <c r="T213" t="s">
        <v>186</v>
      </c>
      <c r="U213">
        <v>2</v>
      </c>
      <c r="V213" t="s">
        <v>323</v>
      </c>
      <c r="W213" t="s">
        <v>25</v>
      </c>
    </row>
    <row r="214" spans="1:23" hidden="1" x14ac:dyDescent="0.2">
      <c r="A214">
        <v>6933485</v>
      </c>
      <c r="B214">
        <v>1</v>
      </c>
      <c r="C214" s="1">
        <v>44166</v>
      </c>
      <c r="D214">
        <v>60</v>
      </c>
      <c r="E214">
        <v>21</v>
      </c>
      <c r="F214" s="2">
        <v>0</v>
      </c>
      <c r="G214" s="2">
        <v>1095.8</v>
      </c>
      <c r="H214" s="2">
        <v>0</v>
      </c>
      <c r="I214" s="2">
        <v>1095.8</v>
      </c>
      <c r="J214" s="2">
        <v>698.59</v>
      </c>
      <c r="K214" s="2">
        <v>0</v>
      </c>
      <c r="L214" s="2">
        <v>397.21</v>
      </c>
      <c r="M214" s="2">
        <v>717.5</v>
      </c>
      <c r="N214" s="2">
        <v>18.91</v>
      </c>
      <c r="O214">
        <v>304</v>
      </c>
      <c r="P214">
        <v>1</v>
      </c>
      <c r="Q214">
        <v>69</v>
      </c>
      <c r="R214" t="s">
        <v>781</v>
      </c>
      <c r="S214" t="s">
        <v>22</v>
      </c>
      <c r="T214" t="s">
        <v>186</v>
      </c>
      <c r="U214">
        <v>2</v>
      </c>
      <c r="V214" t="s">
        <v>324</v>
      </c>
      <c r="W214" t="s">
        <v>25</v>
      </c>
    </row>
    <row r="215" spans="1:23" hidden="1" x14ac:dyDescent="0.2">
      <c r="A215">
        <v>6933487</v>
      </c>
      <c r="B215">
        <v>1</v>
      </c>
      <c r="C215" s="1">
        <v>44166</v>
      </c>
      <c r="D215">
        <v>60</v>
      </c>
      <c r="E215">
        <v>21</v>
      </c>
      <c r="F215" s="2">
        <v>0</v>
      </c>
      <c r="G215" s="2">
        <v>811.99</v>
      </c>
      <c r="H215" s="2">
        <v>0</v>
      </c>
      <c r="I215" s="2">
        <v>811.99</v>
      </c>
      <c r="J215" s="2">
        <v>517.66999999999996</v>
      </c>
      <c r="K215" s="2">
        <v>0</v>
      </c>
      <c r="L215" s="2">
        <v>294.32</v>
      </c>
      <c r="M215" s="2">
        <v>531.69000000000005</v>
      </c>
      <c r="N215" s="2">
        <v>14.02</v>
      </c>
      <c r="O215">
        <v>304</v>
      </c>
      <c r="P215">
        <v>1</v>
      </c>
      <c r="Q215">
        <v>69</v>
      </c>
      <c r="R215" t="s">
        <v>781</v>
      </c>
      <c r="S215" t="s">
        <v>22</v>
      </c>
      <c r="T215" t="s">
        <v>186</v>
      </c>
      <c r="U215">
        <v>2</v>
      </c>
      <c r="V215" t="s">
        <v>325</v>
      </c>
      <c r="W215" t="s">
        <v>25</v>
      </c>
    </row>
    <row r="216" spans="1:23" hidden="1" x14ac:dyDescent="0.2">
      <c r="A216">
        <v>6933488</v>
      </c>
      <c r="B216">
        <v>1</v>
      </c>
      <c r="C216" s="1">
        <v>44166</v>
      </c>
      <c r="D216">
        <v>60</v>
      </c>
      <c r="E216">
        <v>21</v>
      </c>
      <c r="F216" s="2">
        <v>0</v>
      </c>
      <c r="G216" s="2">
        <v>811.99</v>
      </c>
      <c r="H216" s="2">
        <v>0</v>
      </c>
      <c r="I216" s="2">
        <v>811.99</v>
      </c>
      <c r="J216" s="2">
        <v>517.66999999999996</v>
      </c>
      <c r="K216" s="2">
        <v>0</v>
      </c>
      <c r="L216" s="2">
        <v>294.32</v>
      </c>
      <c r="M216" s="2">
        <v>531.69000000000005</v>
      </c>
      <c r="N216" s="2">
        <v>14.02</v>
      </c>
      <c r="O216">
        <v>304</v>
      </c>
      <c r="P216">
        <v>1</v>
      </c>
      <c r="Q216">
        <v>69</v>
      </c>
      <c r="R216" t="s">
        <v>781</v>
      </c>
      <c r="S216" t="s">
        <v>22</v>
      </c>
      <c r="T216" t="s">
        <v>186</v>
      </c>
      <c r="U216">
        <v>2</v>
      </c>
      <c r="V216" t="s">
        <v>326</v>
      </c>
      <c r="W216" t="s">
        <v>25</v>
      </c>
    </row>
    <row r="217" spans="1:23" hidden="1" x14ac:dyDescent="0.2">
      <c r="A217">
        <v>6933489</v>
      </c>
      <c r="B217">
        <v>1</v>
      </c>
      <c r="C217" s="1">
        <v>44166</v>
      </c>
      <c r="D217">
        <v>60</v>
      </c>
      <c r="E217">
        <v>21</v>
      </c>
      <c r="F217" s="2">
        <v>0</v>
      </c>
      <c r="G217" s="2">
        <v>155</v>
      </c>
      <c r="H217" s="2">
        <v>0</v>
      </c>
      <c r="I217" s="2">
        <v>155</v>
      </c>
      <c r="J217" s="2">
        <v>98.83</v>
      </c>
      <c r="K217" s="2">
        <v>0</v>
      </c>
      <c r="L217" s="2">
        <v>56.17</v>
      </c>
      <c r="M217" s="2">
        <v>101.5</v>
      </c>
      <c r="N217" s="2">
        <v>2.67</v>
      </c>
      <c r="O217">
        <v>304</v>
      </c>
      <c r="P217">
        <v>1</v>
      </c>
      <c r="Q217">
        <v>69</v>
      </c>
      <c r="R217" t="s">
        <v>781</v>
      </c>
      <c r="S217" t="s">
        <v>22</v>
      </c>
      <c r="T217" t="s">
        <v>175</v>
      </c>
      <c r="U217">
        <v>2</v>
      </c>
      <c r="V217" t="s">
        <v>327</v>
      </c>
      <c r="W217" t="s">
        <v>25</v>
      </c>
    </row>
    <row r="218" spans="1:23" hidden="1" x14ac:dyDescent="0.2">
      <c r="A218">
        <v>6933490</v>
      </c>
      <c r="B218">
        <v>1</v>
      </c>
      <c r="C218" s="1">
        <v>44166</v>
      </c>
      <c r="D218">
        <v>60</v>
      </c>
      <c r="E218">
        <v>21</v>
      </c>
      <c r="F218" s="2">
        <v>0</v>
      </c>
      <c r="G218" s="2">
        <v>171.44</v>
      </c>
      <c r="H218" s="2">
        <v>0</v>
      </c>
      <c r="I218" s="2">
        <v>171.44</v>
      </c>
      <c r="J218" s="2">
        <v>109.3</v>
      </c>
      <c r="K218" s="2">
        <v>0</v>
      </c>
      <c r="L218" s="2">
        <v>62.14</v>
      </c>
      <c r="M218" s="2">
        <v>112.26</v>
      </c>
      <c r="N218" s="2">
        <v>2.96</v>
      </c>
      <c r="O218">
        <v>304</v>
      </c>
      <c r="P218">
        <v>1</v>
      </c>
      <c r="Q218">
        <v>69</v>
      </c>
      <c r="R218" t="s">
        <v>781</v>
      </c>
      <c r="S218" t="s">
        <v>22</v>
      </c>
      <c r="T218" t="s">
        <v>175</v>
      </c>
      <c r="U218">
        <v>2</v>
      </c>
      <c r="V218" t="s">
        <v>328</v>
      </c>
      <c r="W218" t="s">
        <v>25</v>
      </c>
    </row>
    <row r="219" spans="1:23" hidden="1" x14ac:dyDescent="0.2">
      <c r="A219">
        <v>6933513</v>
      </c>
      <c r="B219">
        <v>1</v>
      </c>
      <c r="C219" s="1">
        <v>44166</v>
      </c>
      <c r="D219">
        <v>60</v>
      </c>
      <c r="E219">
        <v>34</v>
      </c>
      <c r="F219" s="2">
        <v>0</v>
      </c>
      <c r="G219" s="2">
        <v>74483.95</v>
      </c>
      <c r="H219" s="2">
        <v>0</v>
      </c>
      <c r="I219" s="2">
        <v>74483.95</v>
      </c>
      <c r="J219" s="2">
        <v>31246.95</v>
      </c>
      <c r="K219" s="2">
        <v>0</v>
      </c>
      <c r="L219" s="2">
        <v>43237</v>
      </c>
      <c r="M219" s="2">
        <v>32518.63</v>
      </c>
      <c r="N219" s="2">
        <v>1271.68</v>
      </c>
      <c r="O219">
        <v>304</v>
      </c>
      <c r="P219">
        <v>1</v>
      </c>
      <c r="Q219">
        <v>69</v>
      </c>
      <c r="R219" t="s">
        <v>781</v>
      </c>
      <c r="S219" t="s">
        <v>22</v>
      </c>
      <c r="T219" t="s">
        <v>199</v>
      </c>
      <c r="U219">
        <v>2</v>
      </c>
      <c r="V219" t="s">
        <v>329</v>
      </c>
      <c r="W219" t="s">
        <v>25</v>
      </c>
    </row>
    <row r="220" spans="1:23" hidden="1" x14ac:dyDescent="0.2">
      <c r="A220">
        <v>6933514</v>
      </c>
      <c r="B220">
        <v>1</v>
      </c>
      <c r="C220" s="1">
        <v>44166</v>
      </c>
      <c r="D220">
        <v>60</v>
      </c>
      <c r="E220">
        <v>29</v>
      </c>
      <c r="F220" s="2">
        <v>0</v>
      </c>
      <c r="G220" s="2">
        <v>38380.33</v>
      </c>
      <c r="H220" s="2">
        <v>0</v>
      </c>
      <c r="I220" s="2">
        <v>38380.33</v>
      </c>
      <c r="J220" s="2">
        <v>19314.52</v>
      </c>
      <c r="K220" s="2">
        <v>0</v>
      </c>
      <c r="L220" s="2">
        <v>19065.810000000001</v>
      </c>
      <c r="M220" s="2">
        <v>19971.96</v>
      </c>
      <c r="N220" s="2">
        <v>657.44</v>
      </c>
      <c r="O220">
        <v>304</v>
      </c>
      <c r="P220">
        <v>1</v>
      </c>
      <c r="Q220">
        <v>69</v>
      </c>
      <c r="R220" t="s">
        <v>781</v>
      </c>
      <c r="S220" t="s">
        <v>22</v>
      </c>
      <c r="T220" t="s">
        <v>300</v>
      </c>
      <c r="U220">
        <v>2</v>
      </c>
      <c r="V220" t="s">
        <v>330</v>
      </c>
      <c r="W220" t="s">
        <v>25</v>
      </c>
    </row>
    <row r="221" spans="1:23" hidden="1" x14ac:dyDescent="0.2">
      <c r="A221">
        <v>6933529</v>
      </c>
      <c r="B221">
        <v>1</v>
      </c>
      <c r="C221" s="1">
        <v>44166</v>
      </c>
      <c r="D221">
        <v>60</v>
      </c>
      <c r="E221">
        <v>24</v>
      </c>
      <c r="F221" s="2">
        <v>0</v>
      </c>
      <c r="G221" s="2">
        <v>320.39</v>
      </c>
      <c r="H221" s="2">
        <v>0</v>
      </c>
      <c r="I221" s="2">
        <v>320.39</v>
      </c>
      <c r="J221" s="2">
        <v>188.09</v>
      </c>
      <c r="K221" s="2">
        <v>0</v>
      </c>
      <c r="L221" s="2">
        <v>132.30000000000001</v>
      </c>
      <c r="M221" s="2">
        <v>193.6</v>
      </c>
      <c r="N221" s="2">
        <v>5.51</v>
      </c>
      <c r="O221">
        <v>304</v>
      </c>
      <c r="P221">
        <v>1</v>
      </c>
      <c r="Q221">
        <v>69</v>
      </c>
      <c r="R221" t="s">
        <v>781</v>
      </c>
      <c r="S221" t="s">
        <v>22</v>
      </c>
      <c r="T221" t="s">
        <v>331</v>
      </c>
      <c r="U221">
        <v>2</v>
      </c>
      <c r="V221" t="s">
        <v>332</v>
      </c>
      <c r="W221" t="s">
        <v>25</v>
      </c>
    </row>
    <row r="222" spans="1:23" hidden="1" x14ac:dyDescent="0.2">
      <c r="A222">
        <v>6933530</v>
      </c>
      <c r="B222">
        <v>1</v>
      </c>
      <c r="C222" s="1">
        <v>44166</v>
      </c>
      <c r="D222">
        <v>60</v>
      </c>
      <c r="E222">
        <v>22</v>
      </c>
      <c r="F222" s="2">
        <v>0</v>
      </c>
      <c r="G222" s="2">
        <v>1338.76</v>
      </c>
      <c r="H222" s="2">
        <v>0</v>
      </c>
      <c r="I222" s="2">
        <v>1338.76</v>
      </c>
      <c r="J222" s="2">
        <v>830.94</v>
      </c>
      <c r="K222" s="2">
        <v>0</v>
      </c>
      <c r="L222" s="2">
        <v>507.82</v>
      </c>
      <c r="M222" s="2">
        <v>854.02</v>
      </c>
      <c r="N222" s="2">
        <v>23.080000000000002</v>
      </c>
      <c r="O222">
        <v>304</v>
      </c>
      <c r="P222">
        <v>1</v>
      </c>
      <c r="Q222">
        <v>69</v>
      </c>
      <c r="R222" t="s">
        <v>781</v>
      </c>
      <c r="S222" t="s">
        <v>22</v>
      </c>
      <c r="T222" t="s">
        <v>333</v>
      </c>
      <c r="U222">
        <v>2</v>
      </c>
      <c r="V222" t="s">
        <v>334</v>
      </c>
      <c r="W222" t="s">
        <v>25</v>
      </c>
    </row>
    <row r="223" spans="1:23" hidden="1" x14ac:dyDescent="0.2">
      <c r="A223">
        <v>6933576</v>
      </c>
      <c r="B223">
        <v>1</v>
      </c>
      <c r="C223" s="1">
        <v>44166</v>
      </c>
      <c r="D223">
        <v>60</v>
      </c>
      <c r="E223">
        <v>21</v>
      </c>
      <c r="F223" s="2">
        <v>0</v>
      </c>
      <c r="G223" s="2">
        <v>947.81</v>
      </c>
      <c r="H223" s="2">
        <v>0</v>
      </c>
      <c r="I223" s="2">
        <v>947.81</v>
      </c>
      <c r="J223" s="2">
        <v>604.22</v>
      </c>
      <c r="K223" s="2">
        <v>0</v>
      </c>
      <c r="L223" s="2">
        <v>343.59</v>
      </c>
      <c r="M223" s="2">
        <v>620.58000000000004</v>
      </c>
      <c r="N223" s="2">
        <v>16.36</v>
      </c>
      <c r="O223">
        <v>304</v>
      </c>
      <c r="P223">
        <v>1</v>
      </c>
      <c r="Q223">
        <v>69</v>
      </c>
      <c r="R223" t="s">
        <v>781</v>
      </c>
      <c r="S223" t="s">
        <v>22</v>
      </c>
      <c r="T223" t="s">
        <v>170</v>
      </c>
      <c r="U223">
        <v>2</v>
      </c>
      <c r="V223" t="s">
        <v>335</v>
      </c>
      <c r="W223" t="s">
        <v>25</v>
      </c>
    </row>
    <row r="224" spans="1:23" hidden="1" x14ac:dyDescent="0.2">
      <c r="A224">
        <v>6933577</v>
      </c>
      <c r="B224">
        <v>1</v>
      </c>
      <c r="C224" s="1">
        <v>44166</v>
      </c>
      <c r="D224">
        <v>60</v>
      </c>
      <c r="E224">
        <v>21</v>
      </c>
      <c r="F224" s="2">
        <v>0</v>
      </c>
      <c r="G224" s="2">
        <v>947.8</v>
      </c>
      <c r="H224" s="2">
        <v>0</v>
      </c>
      <c r="I224" s="2">
        <v>947.8</v>
      </c>
      <c r="J224" s="2">
        <v>604.22</v>
      </c>
      <c r="K224" s="2">
        <v>0</v>
      </c>
      <c r="L224" s="2">
        <v>343.58</v>
      </c>
      <c r="M224" s="2">
        <v>620.58000000000004</v>
      </c>
      <c r="N224" s="2">
        <v>16.36</v>
      </c>
      <c r="O224">
        <v>304</v>
      </c>
      <c r="P224">
        <v>1</v>
      </c>
      <c r="Q224">
        <v>69</v>
      </c>
      <c r="R224" t="s">
        <v>781</v>
      </c>
      <c r="S224" t="s">
        <v>22</v>
      </c>
      <c r="T224" t="s">
        <v>170</v>
      </c>
      <c r="U224">
        <v>2</v>
      </c>
      <c r="V224" t="s">
        <v>336</v>
      </c>
      <c r="W224" t="s">
        <v>25</v>
      </c>
    </row>
    <row r="225" spans="1:23" hidden="1" x14ac:dyDescent="0.2">
      <c r="A225">
        <v>6933578</v>
      </c>
      <c r="B225">
        <v>1</v>
      </c>
      <c r="C225" s="1">
        <v>44166</v>
      </c>
      <c r="D225">
        <v>60</v>
      </c>
      <c r="E225">
        <v>21</v>
      </c>
      <c r="F225" s="2">
        <v>0</v>
      </c>
      <c r="G225" s="2">
        <v>886.61</v>
      </c>
      <c r="H225" s="2">
        <v>0</v>
      </c>
      <c r="I225" s="2">
        <v>886.61</v>
      </c>
      <c r="J225" s="2">
        <v>565.21</v>
      </c>
      <c r="K225" s="2">
        <v>0</v>
      </c>
      <c r="L225" s="2">
        <v>321.39999999999998</v>
      </c>
      <c r="M225" s="2">
        <v>580.51</v>
      </c>
      <c r="N225" s="2">
        <v>15.3</v>
      </c>
      <c r="O225">
        <v>304</v>
      </c>
      <c r="P225">
        <v>1</v>
      </c>
      <c r="Q225">
        <v>69</v>
      </c>
      <c r="R225" t="s">
        <v>781</v>
      </c>
      <c r="S225" t="s">
        <v>22</v>
      </c>
      <c r="T225" t="s">
        <v>170</v>
      </c>
      <c r="U225">
        <v>2</v>
      </c>
      <c r="V225" t="s">
        <v>337</v>
      </c>
      <c r="W225" t="s">
        <v>25</v>
      </c>
    </row>
    <row r="226" spans="1:23" hidden="1" x14ac:dyDescent="0.2">
      <c r="A226">
        <v>6933579</v>
      </c>
      <c r="B226">
        <v>1</v>
      </c>
      <c r="C226" s="1">
        <v>44166</v>
      </c>
      <c r="D226">
        <v>60</v>
      </c>
      <c r="E226">
        <v>21</v>
      </c>
      <c r="F226" s="2">
        <v>0</v>
      </c>
      <c r="G226" s="2">
        <v>852.55</v>
      </c>
      <c r="H226" s="2">
        <v>0</v>
      </c>
      <c r="I226" s="2">
        <v>852.55</v>
      </c>
      <c r="J226" s="2">
        <v>543.53</v>
      </c>
      <c r="K226" s="2">
        <v>0</v>
      </c>
      <c r="L226" s="2">
        <v>309.02</v>
      </c>
      <c r="M226" s="2">
        <v>558.25</v>
      </c>
      <c r="N226" s="2">
        <v>14.72</v>
      </c>
      <c r="O226">
        <v>304</v>
      </c>
      <c r="P226">
        <v>1</v>
      </c>
      <c r="Q226">
        <v>69</v>
      </c>
      <c r="R226" t="s">
        <v>781</v>
      </c>
      <c r="S226" t="s">
        <v>22</v>
      </c>
      <c r="T226" t="s">
        <v>170</v>
      </c>
      <c r="U226">
        <v>2</v>
      </c>
      <c r="V226" t="s">
        <v>338</v>
      </c>
      <c r="W226" t="s">
        <v>25</v>
      </c>
    </row>
    <row r="227" spans="1:23" hidden="1" x14ac:dyDescent="0.2">
      <c r="A227">
        <v>6933580</v>
      </c>
      <c r="B227">
        <v>1</v>
      </c>
      <c r="C227" s="1">
        <v>44166</v>
      </c>
      <c r="D227">
        <v>60</v>
      </c>
      <c r="E227">
        <v>21</v>
      </c>
      <c r="F227" s="2">
        <v>0</v>
      </c>
      <c r="G227" s="2">
        <v>853.55</v>
      </c>
      <c r="H227" s="2">
        <v>0</v>
      </c>
      <c r="I227" s="2">
        <v>853.55</v>
      </c>
      <c r="J227" s="2">
        <v>544.12</v>
      </c>
      <c r="K227" s="2">
        <v>0</v>
      </c>
      <c r="L227" s="2">
        <v>309.43</v>
      </c>
      <c r="M227" s="2">
        <v>558.85</v>
      </c>
      <c r="N227" s="2">
        <v>14.73</v>
      </c>
      <c r="O227">
        <v>304</v>
      </c>
      <c r="P227">
        <v>1</v>
      </c>
      <c r="Q227">
        <v>69</v>
      </c>
      <c r="R227" t="s">
        <v>781</v>
      </c>
      <c r="S227" t="s">
        <v>22</v>
      </c>
      <c r="T227" t="s">
        <v>170</v>
      </c>
      <c r="U227">
        <v>2</v>
      </c>
      <c r="V227" t="s">
        <v>339</v>
      </c>
      <c r="W227" t="s">
        <v>25</v>
      </c>
    </row>
    <row r="228" spans="1:23" hidden="1" x14ac:dyDescent="0.2">
      <c r="A228">
        <v>6933581</v>
      </c>
      <c r="B228">
        <v>1</v>
      </c>
      <c r="C228" s="1">
        <v>44166</v>
      </c>
      <c r="D228">
        <v>60</v>
      </c>
      <c r="E228">
        <v>21</v>
      </c>
      <c r="F228" s="2">
        <v>0</v>
      </c>
      <c r="G228" s="2">
        <v>853.55</v>
      </c>
      <c r="H228" s="2">
        <v>0</v>
      </c>
      <c r="I228" s="2">
        <v>853.55</v>
      </c>
      <c r="J228" s="2">
        <v>544.12</v>
      </c>
      <c r="K228" s="2">
        <v>0</v>
      </c>
      <c r="L228" s="2">
        <v>309.43</v>
      </c>
      <c r="M228" s="2">
        <v>558.85</v>
      </c>
      <c r="N228" s="2">
        <v>14.73</v>
      </c>
      <c r="O228">
        <v>304</v>
      </c>
      <c r="P228">
        <v>1</v>
      </c>
      <c r="Q228">
        <v>69</v>
      </c>
      <c r="R228" t="s">
        <v>781</v>
      </c>
      <c r="S228" t="s">
        <v>22</v>
      </c>
      <c r="T228" t="s">
        <v>170</v>
      </c>
      <c r="U228">
        <v>2</v>
      </c>
      <c r="V228" t="s">
        <v>340</v>
      </c>
      <c r="W228" t="s">
        <v>25</v>
      </c>
    </row>
    <row r="229" spans="1:23" hidden="1" x14ac:dyDescent="0.2">
      <c r="A229">
        <v>6933582</v>
      </c>
      <c r="B229">
        <v>1</v>
      </c>
      <c r="C229" s="1">
        <v>44166</v>
      </c>
      <c r="D229">
        <v>60</v>
      </c>
      <c r="E229">
        <v>21</v>
      </c>
      <c r="F229" s="2">
        <v>0</v>
      </c>
      <c r="G229" s="2">
        <v>899.85</v>
      </c>
      <c r="H229" s="2">
        <v>0</v>
      </c>
      <c r="I229" s="2">
        <v>899.85</v>
      </c>
      <c r="J229" s="2">
        <v>573.63</v>
      </c>
      <c r="K229" s="2">
        <v>0</v>
      </c>
      <c r="L229" s="2">
        <v>326.22000000000003</v>
      </c>
      <c r="M229" s="2">
        <v>589.16</v>
      </c>
      <c r="N229" s="2">
        <v>15.530000000000001</v>
      </c>
      <c r="O229">
        <v>304</v>
      </c>
      <c r="P229">
        <v>1</v>
      </c>
      <c r="Q229">
        <v>69</v>
      </c>
      <c r="R229" t="s">
        <v>781</v>
      </c>
      <c r="S229" t="s">
        <v>22</v>
      </c>
      <c r="T229" t="s">
        <v>170</v>
      </c>
      <c r="U229">
        <v>2</v>
      </c>
      <c r="V229" t="s">
        <v>341</v>
      </c>
      <c r="W229" t="s">
        <v>25</v>
      </c>
    </row>
    <row r="230" spans="1:23" hidden="1" x14ac:dyDescent="0.2">
      <c r="A230">
        <v>6933589</v>
      </c>
      <c r="B230">
        <v>1</v>
      </c>
      <c r="C230" s="1">
        <v>44166</v>
      </c>
      <c r="D230">
        <v>60</v>
      </c>
      <c r="E230">
        <v>21</v>
      </c>
      <c r="F230" s="2">
        <v>0</v>
      </c>
      <c r="G230" s="2">
        <v>171.4</v>
      </c>
      <c r="H230" s="2">
        <v>0</v>
      </c>
      <c r="I230" s="2">
        <v>171.4</v>
      </c>
      <c r="J230" s="2">
        <v>109.28</v>
      </c>
      <c r="K230" s="2">
        <v>0</v>
      </c>
      <c r="L230" s="2">
        <v>62.12</v>
      </c>
      <c r="M230" s="2">
        <v>112.24</v>
      </c>
      <c r="N230" s="2">
        <v>2.96</v>
      </c>
      <c r="O230">
        <v>304</v>
      </c>
      <c r="P230">
        <v>1</v>
      </c>
      <c r="Q230">
        <v>69</v>
      </c>
      <c r="R230" t="s">
        <v>781</v>
      </c>
      <c r="S230" t="s">
        <v>22</v>
      </c>
      <c r="T230" t="s">
        <v>175</v>
      </c>
      <c r="U230">
        <v>2</v>
      </c>
      <c r="V230" t="s">
        <v>342</v>
      </c>
      <c r="W230" t="s">
        <v>25</v>
      </c>
    </row>
    <row r="231" spans="1:23" hidden="1" x14ac:dyDescent="0.2">
      <c r="A231">
        <v>6933590</v>
      </c>
      <c r="B231">
        <v>1</v>
      </c>
      <c r="C231" s="1">
        <v>44166</v>
      </c>
      <c r="D231">
        <v>60</v>
      </c>
      <c r="E231">
        <v>21</v>
      </c>
      <c r="F231" s="2">
        <v>0</v>
      </c>
      <c r="G231" s="2">
        <v>170.23</v>
      </c>
      <c r="H231" s="2">
        <v>0</v>
      </c>
      <c r="I231" s="2">
        <v>170.23</v>
      </c>
      <c r="J231" s="2">
        <v>108.54</v>
      </c>
      <c r="K231" s="2">
        <v>0</v>
      </c>
      <c r="L231" s="2">
        <v>61.69</v>
      </c>
      <c r="M231" s="2">
        <v>111.48</v>
      </c>
      <c r="N231" s="2">
        <v>2.94</v>
      </c>
      <c r="O231">
        <v>304</v>
      </c>
      <c r="P231">
        <v>1</v>
      </c>
      <c r="Q231">
        <v>69</v>
      </c>
      <c r="R231" t="s">
        <v>781</v>
      </c>
      <c r="S231" t="s">
        <v>22</v>
      </c>
      <c r="T231" t="s">
        <v>175</v>
      </c>
      <c r="U231">
        <v>2</v>
      </c>
      <c r="V231" t="s">
        <v>343</v>
      </c>
      <c r="W231" t="s">
        <v>25</v>
      </c>
    </row>
    <row r="232" spans="1:23" hidden="1" x14ac:dyDescent="0.2">
      <c r="A232">
        <v>6933592</v>
      </c>
      <c r="B232">
        <v>1</v>
      </c>
      <c r="C232" s="1">
        <v>44166</v>
      </c>
      <c r="D232">
        <v>60</v>
      </c>
      <c r="E232">
        <v>21</v>
      </c>
      <c r="F232" s="2">
        <v>0</v>
      </c>
      <c r="G232" s="2">
        <v>166.3</v>
      </c>
      <c r="H232" s="2">
        <v>0</v>
      </c>
      <c r="I232" s="2">
        <v>166.3</v>
      </c>
      <c r="J232" s="2">
        <v>106.02</v>
      </c>
      <c r="K232" s="2">
        <v>0</v>
      </c>
      <c r="L232" s="2">
        <v>60.28</v>
      </c>
      <c r="M232" s="2">
        <v>108.89</v>
      </c>
      <c r="N232" s="2">
        <v>2.87</v>
      </c>
      <c r="O232">
        <v>304</v>
      </c>
      <c r="P232">
        <v>1</v>
      </c>
      <c r="Q232">
        <v>69</v>
      </c>
      <c r="R232" t="s">
        <v>781</v>
      </c>
      <c r="S232" t="s">
        <v>22</v>
      </c>
      <c r="T232" t="s">
        <v>175</v>
      </c>
      <c r="U232">
        <v>2</v>
      </c>
      <c r="V232" t="s">
        <v>344</v>
      </c>
      <c r="W232" t="s">
        <v>25</v>
      </c>
    </row>
    <row r="233" spans="1:23" hidden="1" x14ac:dyDescent="0.2">
      <c r="A233">
        <v>6933597</v>
      </c>
      <c r="B233">
        <v>1</v>
      </c>
      <c r="C233" s="1">
        <v>44166</v>
      </c>
      <c r="D233">
        <v>60</v>
      </c>
      <c r="E233">
        <v>22</v>
      </c>
      <c r="F233" s="2">
        <v>0</v>
      </c>
      <c r="G233" s="2">
        <v>1753.82</v>
      </c>
      <c r="H233" s="2">
        <v>0</v>
      </c>
      <c r="I233" s="2">
        <v>1753.82</v>
      </c>
      <c r="J233" s="2">
        <v>1088.58</v>
      </c>
      <c r="K233" s="2">
        <v>0</v>
      </c>
      <c r="L233" s="2">
        <v>665.24</v>
      </c>
      <c r="M233" s="2">
        <v>1118.82</v>
      </c>
      <c r="N233" s="2">
        <v>30.240000000000002</v>
      </c>
      <c r="O233">
        <v>304</v>
      </c>
      <c r="P233">
        <v>1</v>
      </c>
      <c r="Q233">
        <v>69</v>
      </c>
      <c r="R233" t="s">
        <v>781</v>
      </c>
      <c r="S233" t="s">
        <v>22</v>
      </c>
      <c r="T233" t="s">
        <v>246</v>
      </c>
      <c r="U233">
        <v>2</v>
      </c>
      <c r="V233" t="s">
        <v>345</v>
      </c>
      <c r="W233" t="s">
        <v>25</v>
      </c>
    </row>
    <row r="234" spans="1:23" hidden="1" x14ac:dyDescent="0.2">
      <c r="A234">
        <v>6933608</v>
      </c>
      <c r="B234">
        <v>1</v>
      </c>
      <c r="C234" s="1">
        <v>44166</v>
      </c>
      <c r="D234">
        <v>60</v>
      </c>
      <c r="E234">
        <v>35</v>
      </c>
      <c r="F234" s="2">
        <v>0</v>
      </c>
      <c r="G234" s="2">
        <v>8657.42</v>
      </c>
      <c r="H234" s="2">
        <v>0</v>
      </c>
      <c r="I234" s="2">
        <v>8657.42</v>
      </c>
      <c r="J234" s="2">
        <v>3487.04</v>
      </c>
      <c r="K234" s="2">
        <v>0</v>
      </c>
      <c r="L234" s="2">
        <v>5170.38</v>
      </c>
      <c r="M234" s="2">
        <v>3634.77</v>
      </c>
      <c r="N234" s="2">
        <v>147.72999999999999</v>
      </c>
      <c r="O234">
        <v>304</v>
      </c>
      <c r="P234">
        <v>1</v>
      </c>
      <c r="Q234">
        <v>69</v>
      </c>
      <c r="R234" t="s">
        <v>781</v>
      </c>
      <c r="S234" t="s">
        <v>22</v>
      </c>
      <c r="T234" t="s">
        <v>178</v>
      </c>
      <c r="U234">
        <v>2</v>
      </c>
      <c r="V234" t="s">
        <v>346</v>
      </c>
      <c r="W234" t="s">
        <v>25</v>
      </c>
    </row>
    <row r="235" spans="1:23" hidden="1" x14ac:dyDescent="0.2">
      <c r="A235">
        <v>6933619</v>
      </c>
      <c r="B235">
        <v>1</v>
      </c>
      <c r="C235" s="1">
        <v>44166</v>
      </c>
      <c r="D235">
        <v>60</v>
      </c>
      <c r="E235">
        <v>27</v>
      </c>
      <c r="F235" s="2">
        <v>0</v>
      </c>
      <c r="G235" s="2">
        <v>9150</v>
      </c>
      <c r="H235" s="2">
        <v>0</v>
      </c>
      <c r="I235" s="2">
        <v>9150</v>
      </c>
      <c r="J235" s="2">
        <v>4911.41</v>
      </c>
      <c r="K235" s="2">
        <v>0</v>
      </c>
      <c r="L235" s="2">
        <v>4238.59</v>
      </c>
      <c r="M235" s="2">
        <v>5068.3900000000003</v>
      </c>
      <c r="N235" s="2">
        <v>156.97999999999999</v>
      </c>
      <c r="O235">
        <v>304</v>
      </c>
      <c r="P235">
        <v>1</v>
      </c>
      <c r="Q235">
        <v>69</v>
      </c>
      <c r="R235" t="s">
        <v>781</v>
      </c>
      <c r="S235" t="s">
        <v>22</v>
      </c>
      <c r="T235" t="s">
        <v>347</v>
      </c>
      <c r="U235">
        <v>2</v>
      </c>
      <c r="V235" t="s">
        <v>348</v>
      </c>
      <c r="W235" t="s">
        <v>25</v>
      </c>
    </row>
    <row r="236" spans="1:23" hidden="1" x14ac:dyDescent="0.2">
      <c r="A236">
        <v>6933620</v>
      </c>
      <c r="B236">
        <v>1</v>
      </c>
      <c r="C236" s="1">
        <v>44166</v>
      </c>
      <c r="D236">
        <v>36</v>
      </c>
      <c r="E236">
        <v>4</v>
      </c>
      <c r="F236" s="2">
        <v>0</v>
      </c>
      <c r="G236" s="2">
        <v>17294.400000000001</v>
      </c>
      <c r="H236" s="2">
        <v>0</v>
      </c>
      <c r="I236" s="2">
        <v>17294.400000000001</v>
      </c>
      <c r="J236" s="2">
        <v>15198.1</v>
      </c>
      <c r="K236" s="2">
        <v>0</v>
      </c>
      <c r="L236" s="2">
        <v>2096.3000000000002</v>
      </c>
      <c r="M236" s="2">
        <v>15722.18</v>
      </c>
      <c r="N236" s="2">
        <v>524.08000000000004</v>
      </c>
      <c r="O236">
        <v>304</v>
      </c>
      <c r="P236">
        <v>1</v>
      </c>
      <c r="Q236">
        <v>69</v>
      </c>
      <c r="R236" t="s">
        <v>781</v>
      </c>
      <c r="S236" t="s">
        <v>22</v>
      </c>
      <c r="T236" t="s">
        <v>184</v>
      </c>
      <c r="U236">
        <v>2</v>
      </c>
      <c r="V236" t="s">
        <v>349</v>
      </c>
      <c r="W236" t="s">
        <v>25</v>
      </c>
    </row>
    <row r="237" spans="1:23" hidden="1" x14ac:dyDescent="0.2">
      <c r="A237">
        <v>6933621</v>
      </c>
      <c r="B237">
        <v>1</v>
      </c>
      <c r="C237" s="1">
        <v>44166</v>
      </c>
      <c r="D237">
        <v>60</v>
      </c>
      <c r="E237">
        <v>22</v>
      </c>
      <c r="F237" s="2">
        <v>0</v>
      </c>
      <c r="G237" s="2">
        <v>6816.43</v>
      </c>
      <c r="H237" s="2">
        <v>0</v>
      </c>
      <c r="I237" s="2">
        <v>6816.43</v>
      </c>
      <c r="J237" s="2">
        <v>4230.88</v>
      </c>
      <c r="K237" s="2">
        <v>0</v>
      </c>
      <c r="L237" s="2">
        <v>2585.5500000000002</v>
      </c>
      <c r="M237" s="2">
        <v>4348.41</v>
      </c>
      <c r="N237" s="2">
        <v>117.53</v>
      </c>
      <c r="O237">
        <v>304</v>
      </c>
      <c r="P237">
        <v>1</v>
      </c>
      <c r="Q237">
        <v>69</v>
      </c>
      <c r="R237" t="s">
        <v>781</v>
      </c>
      <c r="S237" t="s">
        <v>22</v>
      </c>
      <c r="T237" t="s">
        <v>285</v>
      </c>
      <c r="U237">
        <v>2</v>
      </c>
      <c r="V237" t="s">
        <v>350</v>
      </c>
      <c r="W237" t="s">
        <v>25</v>
      </c>
    </row>
    <row r="238" spans="1:23" hidden="1" x14ac:dyDescent="0.2">
      <c r="A238">
        <v>6933626</v>
      </c>
      <c r="B238">
        <v>1</v>
      </c>
      <c r="C238" s="1">
        <v>44166</v>
      </c>
      <c r="D238">
        <v>60</v>
      </c>
      <c r="E238">
        <v>27</v>
      </c>
      <c r="F238" s="2">
        <v>0</v>
      </c>
      <c r="G238" s="2">
        <v>941.55</v>
      </c>
      <c r="H238" s="2">
        <v>0</v>
      </c>
      <c r="I238" s="2">
        <v>941.55</v>
      </c>
      <c r="J238" s="2">
        <v>505.37</v>
      </c>
      <c r="K238" s="2">
        <v>0</v>
      </c>
      <c r="L238" s="2">
        <v>436.18</v>
      </c>
      <c r="M238" s="2">
        <v>521.52</v>
      </c>
      <c r="N238" s="2">
        <v>16.149999999999999</v>
      </c>
      <c r="O238">
        <v>304</v>
      </c>
      <c r="P238">
        <v>1</v>
      </c>
      <c r="Q238">
        <v>69</v>
      </c>
      <c r="R238" t="s">
        <v>781</v>
      </c>
      <c r="S238" t="s">
        <v>22</v>
      </c>
      <c r="T238" t="s">
        <v>351</v>
      </c>
      <c r="U238">
        <v>2</v>
      </c>
      <c r="V238" t="s">
        <v>352</v>
      </c>
      <c r="W238" t="s">
        <v>25</v>
      </c>
    </row>
    <row r="239" spans="1:23" hidden="1" x14ac:dyDescent="0.2">
      <c r="A239">
        <v>6933628</v>
      </c>
      <c r="B239">
        <v>1</v>
      </c>
      <c r="C239" s="1">
        <v>44166</v>
      </c>
      <c r="D239">
        <v>60</v>
      </c>
      <c r="E239">
        <v>21</v>
      </c>
      <c r="F239" s="2">
        <v>0</v>
      </c>
      <c r="G239" s="2">
        <v>1184.1600000000001</v>
      </c>
      <c r="H239" s="2">
        <v>0</v>
      </c>
      <c r="I239" s="2">
        <v>1184.1600000000001</v>
      </c>
      <c r="J239" s="2">
        <v>754.89</v>
      </c>
      <c r="K239" s="2">
        <v>0</v>
      </c>
      <c r="L239" s="2">
        <v>429.27</v>
      </c>
      <c r="M239" s="2">
        <v>775.33</v>
      </c>
      <c r="N239" s="2">
        <v>20.440000000000001</v>
      </c>
      <c r="O239">
        <v>304</v>
      </c>
      <c r="P239">
        <v>1</v>
      </c>
      <c r="Q239">
        <v>69</v>
      </c>
      <c r="R239" t="s">
        <v>781</v>
      </c>
      <c r="S239" t="s">
        <v>22</v>
      </c>
      <c r="T239" t="s">
        <v>186</v>
      </c>
      <c r="U239">
        <v>2</v>
      </c>
      <c r="V239" t="s">
        <v>353</v>
      </c>
      <c r="W239" t="s">
        <v>25</v>
      </c>
    </row>
    <row r="240" spans="1:23" hidden="1" x14ac:dyDescent="0.2">
      <c r="A240">
        <v>6933629</v>
      </c>
      <c r="B240">
        <v>1</v>
      </c>
      <c r="C240" s="1">
        <v>44166</v>
      </c>
      <c r="D240">
        <v>60</v>
      </c>
      <c r="E240">
        <v>21</v>
      </c>
      <c r="F240" s="2">
        <v>0</v>
      </c>
      <c r="G240" s="2">
        <v>811.99</v>
      </c>
      <c r="H240" s="2">
        <v>0</v>
      </c>
      <c r="I240" s="2">
        <v>811.99</v>
      </c>
      <c r="J240" s="2">
        <v>517.66999999999996</v>
      </c>
      <c r="K240" s="2">
        <v>0</v>
      </c>
      <c r="L240" s="2">
        <v>294.32</v>
      </c>
      <c r="M240" s="2">
        <v>531.69000000000005</v>
      </c>
      <c r="N240" s="2">
        <v>14.02</v>
      </c>
      <c r="O240">
        <v>304</v>
      </c>
      <c r="P240">
        <v>1</v>
      </c>
      <c r="Q240">
        <v>69</v>
      </c>
      <c r="R240" t="s">
        <v>781</v>
      </c>
      <c r="S240" t="s">
        <v>22</v>
      </c>
      <c r="T240" t="s">
        <v>186</v>
      </c>
      <c r="U240">
        <v>2</v>
      </c>
      <c r="V240" t="s">
        <v>354</v>
      </c>
      <c r="W240" t="s">
        <v>25</v>
      </c>
    </row>
    <row r="241" spans="1:23" hidden="1" x14ac:dyDescent="0.2">
      <c r="A241">
        <v>6933630</v>
      </c>
      <c r="B241">
        <v>1</v>
      </c>
      <c r="C241" s="1">
        <v>44166</v>
      </c>
      <c r="D241">
        <v>60</v>
      </c>
      <c r="E241">
        <v>21</v>
      </c>
      <c r="F241" s="2">
        <v>0</v>
      </c>
      <c r="G241" s="2">
        <v>811.99</v>
      </c>
      <c r="H241" s="2">
        <v>0</v>
      </c>
      <c r="I241" s="2">
        <v>811.99</v>
      </c>
      <c r="J241" s="2">
        <v>517.66999999999996</v>
      </c>
      <c r="K241" s="2">
        <v>0</v>
      </c>
      <c r="L241" s="2">
        <v>294.32</v>
      </c>
      <c r="M241" s="2">
        <v>531.69000000000005</v>
      </c>
      <c r="N241" s="2">
        <v>14.02</v>
      </c>
      <c r="O241">
        <v>304</v>
      </c>
      <c r="P241">
        <v>1</v>
      </c>
      <c r="Q241">
        <v>69</v>
      </c>
      <c r="R241" t="s">
        <v>781</v>
      </c>
      <c r="S241" t="s">
        <v>22</v>
      </c>
      <c r="T241" t="s">
        <v>186</v>
      </c>
      <c r="U241">
        <v>2</v>
      </c>
      <c r="V241" t="s">
        <v>355</v>
      </c>
      <c r="W241" t="s">
        <v>25</v>
      </c>
    </row>
    <row r="242" spans="1:23" hidden="1" x14ac:dyDescent="0.2">
      <c r="A242">
        <v>6933632</v>
      </c>
      <c r="B242">
        <v>1</v>
      </c>
      <c r="C242" s="1">
        <v>44166</v>
      </c>
      <c r="D242">
        <v>60</v>
      </c>
      <c r="E242">
        <v>21</v>
      </c>
      <c r="F242" s="2">
        <v>0</v>
      </c>
      <c r="G242" s="2">
        <v>811.99</v>
      </c>
      <c r="H242" s="2">
        <v>0</v>
      </c>
      <c r="I242" s="2">
        <v>811.99</v>
      </c>
      <c r="J242" s="2">
        <v>517.66999999999996</v>
      </c>
      <c r="K242" s="2">
        <v>0</v>
      </c>
      <c r="L242" s="2">
        <v>294.32</v>
      </c>
      <c r="M242" s="2">
        <v>531.69000000000005</v>
      </c>
      <c r="N242" s="2">
        <v>14.02</v>
      </c>
      <c r="O242">
        <v>304</v>
      </c>
      <c r="P242">
        <v>1</v>
      </c>
      <c r="Q242">
        <v>69</v>
      </c>
      <c r="R242" t="s">
        <v>781</v>
      </c>
      <c r="S242" t="s">
        <v>22</v>
      </c>
      <c r="T242" t="s">
        <v>186</v>
      </c>
      <c r="U242">
        <v>2</v>
      </c>
      <c r="V242" t="s">
        <v>356</v>
      </c>
      <c r="W242" t="s">
        <v>25</v>
      </c>
    </row>
    <row r="243" spans="1:23" hidden="1" x14ac:dyDescent="0.2">
      <c r="A243">
        <v>6933639</v>
      </c>
      <c r="B243">
        <v>1</v>
      </c>
      <c r="C243" s="1">
        <v>44166</v>
      </c>
      <c r="D243">
        <v>60</v>
      </c>
      <c r="E243">
        <v>11</v>
      </c>
      <c r="F243" s="2">
        <v>0</v>
      </c>
      <c r="G243" s="2">
        <v>838.17</v>
      </c>
      <c r="H243" s="2">
        <v>0</v>
      </c>
      <c r="I243" s="2">
        <v>838.17</v>
      </c>
      <c r="J243" s="2">
        <v>684.5</v>
      </c>
      <c r="K243" s="2">
        <v>0</v>
      </c>
      <c r="L243" s="2">
        <v>153.66999999999999</v>
      </c>
      <c r="M243" s="2">
        <v>698.47</v>
      </c>
      <c r="N243" s="2">
        <v>13.97</v>
      </c>
      <c r="O243">
        <v>304</v>
      </c>
      <c r="P243">
        <v>1</v>
      </c>
      <c r="Q243">
        <v>69</v>
      </c>
      <c r="R243" t="s">
        <v>781</v>
      </c>
      <c r="S243" t="s">
        <v>22</v>
      </c>
      <c r="T243" t="s">
        <v>272</v>
      </c>
      <c r="U243">
        <v>2</v>
      </c>
      <c r="V243" t="s">
        <v>357</v>
      </c>
      <c r="W243" t="s">
        <v>25</v>
      </c>
    </row>
    <row r="244" spans="1:23" hidden="1" x14ac:dyDescent="0.2">
      <c r="A244">
        <v>6933641</v>
      </c>
      <c r="B244">
        <v>1</v>
      </c>
      <c r="C244" s="1">
        <v>44166</v>
      </c>
      <c r="D244">
        <v>60</v>
      </c>
      <c r="E244">
        <v>4</v>
      </c>
      <c r="F244" s="2">
        <v>0</v>
      </c>
      <c r="G244" s="2">
        <v>6380.62</v>
      </c>
      <c r="H244" s="2">
        <v>0</v>
      </c>
      <c r="I244" s="2">
        <v>6380.62</v>
      </c>
      <c r="J244" s="2">
        <v>5916.56</v>
      </c>
      <c r="K244" s="2">
        <v>0</v>
      </c>
      <c r="L244" s="2">
        <v>464.06</v>
      </c>
      <c r="M244" s="2">
        <v>6032.58</v>
      </c>
      <c r="N244" s="2">
        <v>116.02</v>
      </c>
      <c r="O244">
        <v>304</v>
      </c>
      <c r="P244">
        <v>1</v>
      </c>
      <c r="Q244">
        <v>69</v>
      </c>
      <c r="R244" t="s">
        <v>781</v>
      </c>
      <c r="S244" t="s">
        <v>22</v>
      </c>
      <c r="T244" t="s">
        <v>358</v>
      </c>
      <c r="U244">
        <v>2</v>
      </c>
      <c r="V244" t="s">
        <v>359</v>
      </c>
      <c r="W244" t="s">
        <v>25</v>
      </c>
    </row>
    <row r="245" spans="1:23" hidden="1" x14ac:dyDescent="0.2">
      <c r="A245">
        <v>6933658</v>
      </c>
      <c r="B245">
        <v>1</v>
      </c>
      <c r="C245" s="1">
        <v>44166</v>
      </c>
      <c r="D245">
        <v>60</v>
      </c>
      <c r="E245">
        <v>22</v>
      </c>
      <c r="F245" s="2">
        <v>0</v>
      </c>
      <c r="G245" s="2">
        <v>525.52</v>
      </c>
      <c r="H245" s="2">
        <v>0</v>
      </c>
      <c r="I245" s="2">
        <v>525.52</v>
      </c>
      <c r="J245" s="2">
        <v>326.17</v>
      </c>
      <c r="K245" s="2">
        <v>0</v>
      </c>
      <c r="L245" s="2">
        <v>199.35</v>
      </c>
      <c r="M245" s="2">
        <v>335.23</v>
      </c>
      <c r="N245" s="2">
        <v>9.06</v>
      </c>
      <c r="O245">
        <v>304</v>
      </c>
      <c r="P245">
        <v>1</v>
      </c>
      <c r="Q245">
        <v>69</v>
      </c>
      <c r="R245" t="s">
        <v>781</v>
      </c>
      <c r="S245" t="s">
        <v>22</v>
      </c>
      <c r="T245" t="s">
        <v>360</v>
      </c>
      <c r="U245">
        <v>2</v>
      </c>
      <c r="V245" t="s">
        <v>361</v>
      </c>
      <c r="W245" t="s">
        <v>25</v>
      </c>
    </row>
    <row r="246" spans="1:23" hidden="1" x14ac:dyDescent="0.2">
      <c r="A246">
        <v>6933717</v>
      </c>
      <c r="B246">
        <v>1</v>
      </c>
      <c r="C246" s="1">
        <v>44166</v>
      </c>
      <c r="D246">
        <v>60</v>
      </c>
      <c r="E246">
        <v>11</v>
      </c>
      <c r="F246" s="2">
        <v>0</v>
      </c>
      <c r="G246" s="2">
        <v>826.97</v>
      </c>
      <c r="H246" s="2">
        <v>0</v>
      </c>
      <c r="I246" s="2">
        <v>826.97</v>
      </c>
      <c r="J246" s="2">
        <v>675.33</v>
      </c>
      <c r="K246" s="2">
        <v>0</v>
      </c>
      <c r="L246" s="2">
        <v>151.63999999999999</v>
      </c>
      <c r="M246" s="2">
        <v>689.12</v>
      </c>
      <c r="N246" s="2">
        <v>13.790000000000001</v>
      </c>
      <c r="O246">
        <v>304</v>
      </c>
      <c r="P246">
        <v>1</v>
      </c>
      <c r="Q246">
        <v>69</v>
      </c>
      <c r="R246" t="s">
        <v>781</v>
      </c>
      <c r="S246" t="s">
        <v>22</v>
      </c>
      <c r="T246" t="s">
        <v>272</v>
      </c>
      <c r="U246">
        <v>2</v>
      </c>
      <c r="V246" t="s">
        <v>362</v>
      </c>
      <c r="W246" t="s">
        <v>25</v>
      </c>
    </row>
    <row r="247" spans="1:23" hidden="1" x14ac:dyDescent="0.2">
      <c r="A247">
        <v>6933729</v>
      </c>
      <c r="B247">
        <v>1</v>
      </c>
      <c r="C247" s="1">
        <v>44166</v>
      </c>
      <c r="D247">
        <v>60</v>
      </c>
      <c r="E247">
        <v>21</v>
      </c>
      <c r="F247" s="2">
        <v>0</v>
      </c>
      <c r="G247" s="2">
        <v>886.61</v>
      </c>
      <c r="H247" s="2">
        <v>0</v>
      </c>
      <c r="I247" s="2">
        <v>886.61</v>
      </c>
      <c r="J247" s="2">
        <v>565.21</v>
      </c>
      <c r="K247" s="2">
        <v>0</v>
      </c>
      <c r="L247" s="2">
        <v>321.39999999999998</v>
      </c>
      <c r="M247" s="2">
        <v>580.51</v>
      </c>
      <c r="N247" s="2">
        <v>15.3</v>
      </c>
      <c r="O247">
        <v>304</v>
      </c>
      <c r="P247">
        <v>1</v>
      </c>
      <c r="Q247">
        <v>69</v>
      </c>
      <c r="R247" t="s">
        <v>781</v>
      </c>
      <c r="S247" t="s">
        <v>22</v>
      </c>
      <c r="T247" t="s">
        <v>170</v>
      </c>
      <c r="U247">
        <v>2</v>
      </c>
      <c r="V247" t="s">
        <v>363</v>
      </c>
      <c r="W247" t="s">
        <v>25</v>
      </c>
    </row>
    <row r="248" spans="1:23" hidden="1" x14ac:dyDescent="0.2">
      <c r="A248">
        <v>6933730</v>
      </c>
      <c r="B248">
        <v>1</v>
      </c>
      <c r="C248" s="1">
        <v>44166</v>
      </c>
      <c r="D248">
        <v>60</v>
      </c>
      <c r="E248">
        <v>21</v>
      </c>
      <c r="F248" s="2">
        <v>0</v>
      </c>
      <c r="G248" s="2">
        <v>852.55</v>
      </c>
      <c r="H248" s="2">
        <v>0</v>
      </c>
      <c r="I248" s="2">
        <v>852.55</v>
      </c>
      <c r="J248" s="2">
        <v>543.53</v>
      </c>
      <c r="K248" s="2">
        <v>0</v>
      </c>
      <c r="L248" s="2">
        <v>309.02</v>
      </c>
      <c r="M248" s="2">
        <v>558.25</v>
      </c>
      <c r="N248" s="2">
        <v>14.72</v>
      </c>
      <c r="O248">
        <v>304</v>
      </c>
      <c r="P248">
        <v>1</v>
      </c>
      <c r="Q248">
        <v>69</v>
      </c>
      <c r="R248" t="s">
        <v>781</v>
      </c>
      <c r="S248" t="s">
        <v>22</v>
      </c>
      <c r="T248" t="s">
        <v>170</v>
      </c>
      <c r="U248">
        <v>2</v>
      </c>
      <c r="V248" t="s">
        <v>364</v>
      </c>
      <c r="W248" t="s">
        <v>25</v>
      </c>
    </row>
    <row r="249" spans="1:23" hidden="1" x14ac:dyDescent="0.2">
      <c r="A249">
        <v>6933731</v>
      </c>
      <c r="B249">
        <v>1</v>
      </c>
      <c r="C249" s="1">
        <v>44166</v>
      </c>
      <c r="D249">
        <v>60</v>
      </c>
      <c r="E249">
        <v>21</v>
      </c>
      <c r="F249" s="2">
        <v>0</v>
      </c>
      <c r="G249" s="2">
        <v>899.85</v>
      </c>
      <c r="H249" s="2">
        <v>0</v>
      </c>
      <c r="I249" s="2">
        <v>899.85</v>
      </c>
      <c r="J249" s="2">
        <v>573.63</v>
      </c>
      <c r="K249" s="2">
        <v>0</v>
      </c>
      <c r="L249" s="2">
        <v>326.22000000000003</v>
      </c>
      <c r="M249" s="2">
        <v>589.16</v>
      </c>
      <c r="N249" s="2">
        <v>15.530000000000001</v>
      </c>
      <c r="O249">
        <v>304</v>
      </c>
      <c r="P249">
        <v>1</v>
      </c>
      <c r="Q249">
        <v>69</v>
      </c>
      <c r="R249" t="s">
        <v>781</v>
      </c>
      <c r="S249" t="s">
        <v>22</v>
      </c>
      <c r="T249" t="s">
        <v>170</v>
      </c>
      <c r="U249">
        <v>2</v>
      </c>
      <c r="V249" t="s">
        <v>365</v>
      </c>
      <c r="W249" t="s">
        <v>25</v>
      </c>
    </row>
    <row r="250" spans="1:23" hidden="1" x14ac:dyDescent="0.2">
      <c r="A250">
        <v>6933732</v>
      </c>
      <c r="B250">
        <v>1</v>
      </c>
      <c r="C250" s="1">
        <v>44166</v>
      </c>
      <c r="D250">
        <v>60</v>
      </c>
      <c r="E250">
        <v>21</v>
      </c>
      <c r="F250" s="2">
        <v>0</v>
      </c>
      <c r="G250" s="2">
        <v>899.85</v>
      </c>
      <c r="H250" s="2">
        <v>0</v>
      </c>
      <c r="I250" s="2">
        <v>899.85</v>
      </c>
      <c r="J250" s="2">
        <v>573.63</v>
      </c>
      <c r="K250" s="2">
        <v>0</v>
      </c>
      <c r="L250" s="2">
        <v>326.22000000000003</v>
      </c>
      <c r="M250" s="2">
        <v>589.16</v>
      </c>
      <c r="N250" s="2">
        <v>15.530000000000001</v>
      </c>
      <c r="O250">
        <v>304</v>
      </c>
      <c r="P250">
        <v>1</v>
      </c>
      <c r="Q250">
        <v>69</v>
      </c>
      <c r="R250" t="s">
        <v>781</v>
      </c>
      <c r="S250" t="s">
        <v>22</v>
      </c>
      <c r="T250" t="s">
        <v>170</v>
      </c>
      <c r="U250">
        <v>2</v>
      </c>
      <c r="V250" t="s">
        <v>366</v>
      </c>
      <c r="W250" t="s">
        <v>25</v>
      </c>
    </row>
    <row r="251" spans="1:23" hidden="1" x14ac:dyDescent="0.2">
      <c r="A251">
        <v>6933733</v>
      </c>
      <c r="B251">
        <v>1</v>
      </c>
      <c r="C251" s="1">
        <v>44166</v>
      </c>
      <c r="D251">
        <v>60</v>
      </c>
      <c r="E251">
        <v>21</v>
      </c>
      <c r="F251" s="2">
        <v>0</v>
      </c>
      <c r="G251" s="2">
        <v>899.85</v>
      </c>
      <c r="H251" s="2">
        <v>0</v>
      </c>
      <c r="I251" s="2">
        <v>899.85</v>
      </c>
      <c r="J251" s="2">
        <v>573.63</v>
      </c>
      <c r="K251" s="2">
        <v>0</v>
      </c>
      <c r="L251" s="2">
        <v>326.22000000000003</v>
      </c>
      <c r="M251" s="2">
        <v>589.16</v>
      </c>
      <c r="N251" s="2">
        <v>15.530000000000001</v>
      </c>
      <c r="O251">
        <v>304</v>
      </c>
      <c r="P251">
        <v>1</v>
      </c>
      <c r="Q251">
        <v>69</v>
      </c>
      <c r="R251" t="s">
        <v>781</v>
      </c>
      <c r="S251" t="s">
        <v>22</v>
      </c>
      <c r="T251" t="s">
        <v>170</v>
      </c>
      <c r="U251">
        <v>2</v>
      </c>
      <c r="V251" t="s">
        <v>367</v>
      </c>
      <c r="W251" t="s">
        <v>25</v>
      </c>
    </row>
    <row r="252" spans="1:23" hidden="1" x14ac:dyDescent="0.2">
      <c r="A252">
        <v>6933734</v>
      </c>
      <c r="B252">
        <v>1</v>
      </c>
      <c r="C252" s="1">
        <v>44166</v>
      </c>
      <c r="D252">
        <v>60</v>
      </c>
      <c r="E252">
        <v>21</v>
      </c>
      <c r="F252" s="2">
        <v>0</v>
      </c>
      <c r="G252" s="2">
        <v>852.55</v>
      </c>
      <c r="H252" s="2">
        <v>0</v>
      </c>
      <c r="I252" s="2">
        <v>852.55</v>
      </c>
      <c r="J252" s="2">
        <v>543.53</v>
      </c>
      <c r="K252" s="2">
        <v>0</v>
      </c>
      <c r="L252" s="2">
        <v>309.02</v>
      </c>
      <c r="M252" s="2">
        <v>558.25</v>
      </c>
      <c r="N252" s="2">
        <v>14.72</v>
      </c>
      <c r="O252">
        <v>304</v>
      </c>
      <c r="P252">
        <v>1</v>
      </c>
      <c r="Q252">
        <v>69</v>
      </c>
      <c r="R252" t="s">
        <v>781</v>
      </c>
      <c r="S252" t="s">
        <v>22</v>
      </c>
      <c r="T252" t="s">
        <v>170</v>
      </c>
      <c r="U252">
        <v>2</v>
      </c>
      <c r="V252" t="s">
        <v>368</v>
      </c>
      <c r="W252" t="s">
        <v>25</v>
      </c>
    </row>
    <row r="253" spans="1:23" hidden="1" x14ac:dyDescent="0.2">
      <c r="A253">
        <v>6933738</v>
      </c>
      <c r="B253">
        <v>1</v>
      </c>
      <c r="C253" s="1">
        <v>44166</v>
      </c>
      <c r="D253">
        <v>60</v>
      </c>
      <c r="E253">
        <v>21</v>
      </c>
      <c r="F253" s="2">
        <v>0</v>
      </c>
      <c r="G253" s="2">
        <v>170.23</v>
      </c>
      <c r="H253" s="2">
        <v>0</v>
      </c>
      <c r="I253" s="2">
        <v>170.23</v>
      </c>
      <c r="J253" s="2">
        <v>108.54</v>
      </c>
      <c r="K253" s="2">
        <v>0</v>
      </c>
      <c r="L253" s="2">
        <v>61.69</v>
      </c>
      <c r="M253" s="2">
        <v>111.48</v>
      </c>
      <c r="N253" s="2">
        <v>2.94</v>
      </c>
      <c r="O253">
        <v>304</v>
      </c>
      <c r="P253">
        <v>1</v>
      </c>
      <c r="Q253">
        <v>69</v>
      </c>
      <c r="R253" t="s">
        <v>781</v>
      </c>
      <c r="S253" t="s">
        <v>22</v>
      </c>
      <c r="T253" t="s">
        <v>175</v>
      </c>
      <c r="U253">
        <v>2</v>
      </c>
      <c r="V253" t="s">
        <v>369</v>
      </c>
      <c r="W253" t="s">
        <v>25</v>
      </c>
    </row>
    <row r="254" spans="1:23" hidden="1" x14ac:dyDescent="0.2">
      <c r="A254">
        <v>6933743</v>
      </c>
      <c r="B254">
        <v>1</v>
      </c>
      <c r="C254" s="1">
        <v>44166</v>
      </c>
      <c r="D254">
        <v>60</v>
      </c>
      <c r="E254">
        <v>21</v>
      </c>
      <c r="F254" s="2">
        <v>0</v>
      </c>
      <c r="G254" s="2">
        <v>217.53</v>
      </c>
      <c r="H254" s="2">
        <v>0</v>
      </c>
      <c r="I254" s="2">
        <v>217.53</v>
      </c>
      <c r="J254" s="2">
        <v>138.68</v>
      </c>
      <c r="K254" s="2">
        <v>0</v>
      </c>
      <c r="L254" s="2">
        <v>78.849999999999994</v>
      </c>
      <c r="M254" s="2">
        <v>142.43</v>
      </c>
      <c r="N254" s="2">
        <v>3.75</v>
      </c>
      <c r="O254">
        <v>304</v>
      </c>
      <c r="P254">
        <v>1</v>
      </c>
      <c r="Q254">
        <v>69</v>
      </c>
      <c r="R254" t="s">
        <v>781</v>
      </c>
      <c r="S254" t="s">
        <v>22</v>
      </c>
      <c r="T254" t="s">
        <v>175</v>
      </c>
      <c r="U254">
        <v>2</v>
      </c>
      <c r="V254" t="s">
        <v>370</v>
      </c>
      <c r="W254" t="s">
        <v>25</v>
      </c>
    </row>
    <row r="255" spans="1:23" hidden="1" x14ac:dyDescent="0.2">
      <c r="A255">
        <v>6933744</v>
      </c>
      <c r="B255">
        <v>1</v>
      </c>
      <c r="C255" s="1">
        <v>44166</v>
      </c>
      <c r="D255">
        <v>60</v>
      </c>
      <c r="E255">
        <v>21</v>
      </c>
      <c r="F255" s="2">
        <v>0</v>
      </c>
      <c r="G255" s="2">
        <v>166.3</v>
      </c>
      <c r="H255" s="2">
        <v>0</v>
      </c>
      <c r="I255" s="2">
        <v>166.3</v>
      </c>
      <c r="J255" s="2">
        <v>106.02</v>
      </c>
      <c r="K255" s="2">
        <v>0</v>
      </c>
      <c r="L255" s="2">
        <v>60.28</v>
      </c>
      <c r="M255" s="2">
        <v>108.89</v>
      </c>
      <c r="N255" s="2">
        <v>2.87</v>
      </c>
      <c r="O255">
        <v>304</v>
      </c>
      <c r="P255">
        <v>1</v>
      </c>
      <c r="Q255">
        <v>69</v>
      </c>
      <c r="R255" t="s">
        <v>781</v>
      </c>
      <c r="S255" t="s">
        <v>22</v>
      </c>
      <c r="T255" t="s">
        <v>175</v>
      </c>
      <c r="U255">
        <v>2</v>
      </c>
      <c r="V255" t="s">
        <v>371</v>
      </c>
      <c r="W255" t="s">
        <v>25</v>
      </c>
    </row>
    <row r="256" spans="1:23" hidden="1" x14ac:dyDescent="0.2">
      <c r="A256">
        <v>6933750</v>
      </c>
      <c r="B256">
        <v>1</v>
      </c>
      <c r="C256" s="1">
        <v>44166</v>
      </c>
      <c r="D256">
        <v>60</v>
      </c>
      <c r="E256">
        <v>21</v>
      </c>
      <c r="F256" s="2">
        <v>0</v>
      </c>
      <c r="G256" s="2">
        <v>166.3</v>
      </c>
      <c r="H256" s="2">
        <v>0</v>
      </c>
      <c r="I256" s="2">
        <v>166.3</v>
      </c>
      <c r="J256" s="2">
        <v>106.02</v>
      </c>
      <c r="K256" s="2">
        <v>0</v>
      </c>
      <c r="L256" s="2">
        <v>60.28</v>
      </c>
      <c r="M256" s="2">
        <v>108.89</v>
      </c>
      <c r="N256" s="2">
        <v>2.87</v>
      </c>
      <c r="O256">
        <v>304</v>
      </c>
      <c r="P256">
        <v>1</v>
      </c>
      <c r="Q256">
        <v>69</v>
      </c>
      <c r="R256" t="s">
        <v>781</v>
      </c>
      <c r="S256" t="s">
        <v>22</v>
      </c>
      <c r="T256" t="s">
        <v>175</v>
      </c>
      <c r="U256">
        <v>2</v>
      </c>
      <c r="V256" t="s">
        <v>372</v>
      </c>
      <c r="W256" t="s">
        <v>25</v>
      </c>
    </row>
    <row r="257" spans="1:23" hidden="1" x14ac:dyDescent="0.2">
      <c r="A257">
        <v>6933758</v>
      </c>
      <c r="B257">
        <v>1</v>
      </c>
      <c r="C257" s="1">
        <v>44166</v>
      </c>
      <c r="D257">
        <v>60</v>
      </c>
      <c r="E257">
        <v>32</v>
      </c>
      <c r="F257" s="2">
        <v>0</v>
      </c>
      <c r="G257" s="2">
        <v>59503.97</v>
      </c>
      <c r="H257" s="2">
        <v>0</v>
      </c>
      <c r="I257" s="2">
        <v>59503.97</v>
      </c>
      <c r="J257" s="2">
        <v>26954.75</v>
      </c>
      <c r="K257" s="2">
        <v>0</v>
      </c>
      <c r="L257" s="2">
        <v>32549.22</v>
      </c>
      <c r="M257" s="2">
        <v>27971.91</v>
      </c>
      <c r="N257" s="2">
        <v>1017.16</v>
      </c>
      <c r="O257">
        <v>304</v>
      </c>
      <c r="P257">
        <v>1</v>
      </c>
      <c r="Q257">
        <v>69</v>
      </c>
      <c r="R257" t="s">
        <v>781</v>
      </c>
      <c r="S257" t="s">
        <v>22</v>
      </c>
      <c r="T257" t="s">
        <v>282</v>
      </c>
      <c r="U257">
        <v>2</v>
      </c>
      <c r="V257" t="s">
        <v>373</v>
      </c>
      <c r="W257" t="s">
        <v>25</v>
      </c>
    </row>
    <row r="258" spans="1:23" hidden="1" x14ac:dyDescent="0.2">
      <c r="A258">
        <v>6933759</v>
      </c>
      <c r="B258">
        <v>1</v>
      </c>
      <c r="C258" s="1">
        <v>44166</v>
      </c>
      <c r="D258">
        <v>60</v>
      </c>
      <c r="E258">
        <v>22</v>
      </c>
      <c r="F258" s="2">
        <v>0</v>
      </c>
      <c r="G258" s="2">
        <v>12373.83</v>
      </c>
      <c r="H258" s="2">
        <v>0</v>
      </c>
      <c r="I258" s="2">
        <v>12373.83</v>
      </c>
      <c r="J258" s="2">
        <v>7836.76</v>
      </c>
      <c r="K258" s="2">
        <v>0</v>
      </c>
      <c r="L258" s="2">
        <v>4537.07</v>
      </c>
      <c r="M258" s="2">
        <v>8042.99</v>
      </c>
      <c r="N258" s="2">
        <v>206.23000000000002</v>
      </c>
      <c r="O258">
        <v>304</v>
      </c>
      <c r="P258">
        <v>1</v>
      </c>
      <c r="Q258">
        <v>69</v>
      </c>
      <c r="R258" t="s">
        <v>781</v>
      </c>
      <c r="S258" t="s">
        <v>22</v>
      </c>
      <c r="T258" t="s">
        <v>374</v>
      </c>
      <c r="U258">
        <v>2</v>
      </c>
      <c r="V258" t="s">
        <v>375</v>
      </c>
      <c r="W258" t="s">
        <v>25</v>
      </c>
    </row>
    <row r="259" spans="1:23" hidden="1" x14ac:dyDescent="0.2">
      <c r="A259">
        <v>6933763</v>
      </c>
      <c r="B259">
        <v>1</v>
      </c>
      <c r="C259" s="1">
        <v>44166</v>
      </c>
      <c r="D259">
        <v>60</v>
      </c>
      <c r="E259">
        <v>27</v>
      </c>
      <c r="F259" s="2">
        <v>0</v>
      </c>
      <c r="G259" s="2">
        <v>6528.19</v>
      </c>
      <c r="H259" s="2">
        <v>0</v>
      </c>
      <c r="I259" s="2">
        <v>6528.19</v>
      </c>
      <c r="J259" s="2">
        <v>3504.08</v>
      </c>
      <c r="K259" s="2">
        <v>0</v>
      </c>
      <c r="L259" s="2">
        <v>3024.11</v>
      </c>
      <c r="M259" s="2">
        <v>3616.08</v>
      </c>
      <c r="N259" s="2">
        <v>112</v>
      </c>
      <c r="O259">
        <v>304</v>
      </c>
      <c r="P259">
        <v>1</v>
      </c>
      <c r="Q259">
        <v>69</v>
      </c>
      <c r="R259" t="s">
        <v>781</v>
      </c>
      <c r="S259" t="s">
        <v>22</v>
      </c>
      <c r="T259" t="s">
        <v>182</v>
      </c>
      <c r="U259">
        <v>2</v>
      </c>
      <c r="V259" t="s">
        <v>376</v>
      </c>
      <c r="W259" t="s">
        <v>25</v>
      </c>
    </row>
    <row r="260" spans="1:23" hidden="1" x14ac:dyDescent="0.2">
      <c r="A260">
        <v>6933769</v>
      </c>
      <c r="B260">
        <v>1</v>
      </c>
      <c r="C260" s="1">
        <v>44166</v>
      </c>
      <c r="D260">
        <v>60</v>
      </c>
      <c r="E260">
        <v>21</v>
      </c>
      <c r="F260" s="2">
        <v>0</v>
      </c>
      <c r="G260" s="2">
        <v>847.84</v>
      </c>
      <c r="H260" s="2">
        <v>0</v>
      </c>
      <c r="I260" s="2">
        <v>847.84</v>
      </c>
      <c r="J260" s="2">
        <v>540.51</v>
      </c>
      <c r="K260" s="2">
        <v>0</v>
      </c>
      <c r="L260" s="2">
        <v>307.33</v>
      </c>
      <c r="M260" s="2">
        <v>555.14</v>
      </c>
      <c r="N260" s="2">
        <v>14.63</v>
      </c>
      <c r="O260">
        <v>304</v>
      </c>
      <c r="P260">
        <v>1</v>
      </c>
      <c r="Q260">
        <v>69</v>
      </c>
      <c r="R260" t="s">
        <v>781</v>
      </c>
      <c r="S260" t="s">
        <v>22</v>
      </c>
      <c r="T260" t="s">
        <v>186</v>
      </c>
      <c r="U260">
        <v>2</v>
      </c>
      <c r="V260" t="s">
        <v>377</v>
      </c>
      <c r="W260" t="s">
        <v>25</v>
      </c>
    </row>
    <row r="261" spans="1:23" hidden="1" x14ac:dyDescent="0.2">
      <c r="A261">
        <v>6933770</v>
      </c>
      <c r="B261">
        <v>1</v>
      </c>
      <c r="C261" s="1">
        <v>44166</v>
      </c>
      <c r="D261">
        <v>60</v>
      </c>
      <c r="E261">
        <v>21</v>
      </c>
      <c r="F261" s="2">
        <v>0</v>
      </c>
      <c r="G261" s="2">
        <v>847.83</v>
      </c>
      <c r="H261" s="2">
        <v>0</v>
      </c>
      <c r="I261" s="2">
        <v>847.83</v>
      </c>
      <c r="J261" s="2">
        <v>540.5</v>
      </c>
      <c r="K261" s="2">
        <v>0</v>
      </c>
      <c r="L261" s="2">
        <v>307.33</v>
      </c>
      <c r="M261" s="2">
        <v>555.13</v>
      </c>
      <c r="N261" s="2">
        <v>14.63</v>
      </c>
      <c r="O261">
        <v>304</v>
      </c>
      <c r="P261">
        <v>1</v>
      </c>
      <c r="Q261">
        <v>69</v>
      </c>
      <c r="R261" t="s">
        <v>781</v>
      </c>
      <c r="S261" t="s">
        <v>22</v>
      </c>
      <c r="T261" t="s">
        <v>186</v>
      </c>
      <c r="U261">
        <v>2</v>
      </c>
      <c r="V261" t="s">
        <v>378</v>
      </c>
      <c r="W261" t="s">
        <v>25</v>
      </c>
    </row>
    <row r="262" spans="1:23" hidden="1" x14ac:dyDescent="0.2">
      <c r="A262">
        <v>6933771</v>
      </c>
      <c r="B262">
        <v>1</v>
      </c>
      <c r="C262" s="1">
        <v>44166</v>
      </c>
      <c r="D262">
        <v>60</v>
      </c>
      <c r="E262">
        <v>21</v>
      </c>
      <c r="F262" s="2">
        <v>0</v>
      </c>
      <c r="G262" s="2">
        <v>1095.8</v>
      </c>
      <c r="H262" s="2">
        <v>0</v>
      </c>
      <c r="I262" s="2">
        <v>1095.8</v>
      </c>
      <c r="J262" s="2">
        <v>698.59</v>
      </c>
      <c r="K262" s="2">
        <v>0</v>
      </c>
      <c r="L262" s="2">
        <v>397.21</v>
      </c>
      <c r="M262" s="2">
        <v>717.5</v>
      </c>
      <c r="N262" s="2">
        <v>18.91</v>
      </c>
      <c r="O262">
        <v>304</v>
      </c>
      <c r="P262">
        <v>1</v>
      </c>
      <c r="Q262">
        <v>69</v>
      </c>
      <c r="R262" t="s">
        <v>781</v>
      </c>
      <c r="S262" t="s">
        <v>22</v>
      </c>
      <c r="T262" t="s">
        <v>186</v>
      </c>
      <c r="U262">
        <v>2</v>
      </c>
      <c r="V262" t="s">
        <v>379</v>
      </c>
      <c r="W262" t="s">
        <v>25</v>
      </c>
    </row>
    <row r="263" spans="1:23" hidden="1" x14ac:dyDescent="0.2">
      <c r="A263">
        <v>6933777</v>
      </c>
      <c r="B263">
        <v>1</v>
      </c>
      <c r="C263" s="1">
        <v>44166</v>
      </c>
      <c r="D263">
        <v>60</v>
      </c>
      <c r="E263">
        <v>21</v>
      </c>
      <c r="F263" s="2">
        <v>0</v>
      </c>
      <c r="G263" s="2">
        <v>1095.8</v>
      </c>
      <c r="H263" s="2">
        <v>0</v>
      </c>
      <c r="I263" s="2">
        <v>1095.8</v>
      </c>
      <c r="J263" s="2">
        <v>698.59</v>
      </c>
      <c r="K263" s="2">
        <v>0</v>
      </c>
      <c r="L263" s="2">
        <v>397.21</v>
      </c>
      <c r="M263" s="2">
        <v>717.5</v>
      </c>
      <c r="N263" s="2">
        <v>18.91</v>
      </c>
      <c r="O263">
        <v>304</v>
      </c>
      <c r="P263">
        <v>1</v>
      </c>
      <c r="Q263">
        <v>69</v>
      </c>
      <c r="R263" t="s">
        <v>781</v>
      </c>
      <c r="S263" t="s">
        <v>22</v>
      </c>
      <c r="T263" t="s">
        <v>186</v>
      </c>
      <c r="U263">
        <v>2</v>
      </c>
      <c r="V263" t="s">
        <v>380</v>
      </c>
      <c r="W263" t="s">
        <v>25</v>
      </c>
    </row>
    <row r="264" spans="1:23" hidden="1" x14ac:dyDescent="0.2">
      <c r="A264">
        <v>6933780</v>
      </c>
      <c r="B264">
        <v>1</v>
      </c>
      <c r="C264" s="1">
        <v>44166</v>
      </c>
      <c r="D264">
        <v>60</v>
      </c>
      <c r="E264">
        <v>11</v>
      </c>
      <c r="F264" s="2">
        <v>0</v>
      </c>
      <c r="G264" s="2">
        <v>180.26</v>
      </c>
      <c r="H264" s="2">
        <v>0</v>
      </c>
      <c r="I264" s="2">
        <v>180.26</v>
      </c>
      <c r="J264" s="2">
        <v>147.19999999999999</v>
      </c>
      <c r="K264" s="2">
        <v>0</v>
      </c>
      <c r="L264" s="2">
        <v>33.06</v>
      </c>
      <c r="M264" s="2">
        <v>150.21</v>
      </c>
      <c r="N264" s="2">
        <v>3.0100000000000002</v>
      </c>
      <c r="O264">
        <v>304</v>
      </c>
      <c r="P264">
        <v>1</v>
      </c>
      <c r="Q264">
        <v>69</v>
      </c>
      <c r="R264" t="s">
        <v>781</v>
      </c>
      <c r="S264" t="s">
        <v>22</v>
      </c>
      <c r="T264" t="s">
        <v>188</v>
      </c>
      <c r="U264">
        <v>2</v>
      </c>
      <c r="V264" t="s">
        <v>381</v>
      </c>
      <c r="W264" t="s">
        <v>25</v>
      </c>
    </row>
    <row r="265" spans="1:23" hidden="1" x14ac:dyDescent="0.2">
      <c r="A265">
        <v>6933790</v>
      </c>
      <c r="B265">
        <v>1</v>
      </c>
      <c r="C265" s="1">
        <v>44166</v>
      </c>
      <c r="D265">
        <v>60</v>
      </c>
      <c r="E265">
        <v>11</v>
      </c>
      <c r="F265" s="2">
        <v>0</v>
      </c>
      <c r="G265" s="2">
        <v>838.17</v>
      </c>
      <c r="H265" s="2">
        <v>0</v>
      </c>
      <c r="I265" s="2">
        <v>838.17</v>
      </c>
      <c r="J265" s="2">
        <v>684.5</v>
      </c>
      <c r="K265" s="2">
        <v>0</v>
      </c>
      <c r="L265" s="2">
        <v>153.66999999999999</v>
      </c>
      <c r="M265" s="2">
        <v>698.47</v>
      </c>
      <c r="N265" s="2">
        <v>13.97</v>
      </c>
      <c r="O265">
        <v>304</v>
      </c>
      <c r="P265">
        <v>1</v>
      </c>
      <c r="Q265">
        <v>69</v>
      </c>
      <c r="R265" t="s">
        <v>781</v>
      </c>
      <c r="S265" t="s">
        <v>22</v>
      </c>
      <c r="T265" t="s">
        <v>272</v>
      </c>
      <c r="U265">
        <v>2</v>
      </c>
      <c r="V265" t="s">
        <v>382</v>
      </c>
      <c r="W265" t="s">
        <v>25</v>
      </c>
    </row>
    <row r="266" spans="1:23" hidden="1" x14ac:dyDescent="0.2">
      <c r="A266">
        <v>6933791</v>
      </c>
      <c r="B266">
        <v>1</v>
      </c>
      <c r="C266" s="1">
        <v>44166</v>
      </c>
      <c r="D266">
        <v>60</v>
      </c>
      <c r="E266">
        <v>22</v>
      </c>
      <c r="F266" s="2">
        <v>0</v>
      </c>
      <c r="G266" s="2">
        <v>1035.32</v>
      </c>
      <c r="H266" s="2">
        <v>0</v>
      </c>
      <c r="I266" s="2">
        <v>1035.32</v>
      </c>
      <c r="J266" s="2">
        <v>642.6</v>
      </c>
      <c r="K266" s="2">
        <v>0</v>
      </c>
      <c r="L266" s="2">
        <v>392.72</v>
      </c>
      <c r="M266" s="2">
        <v>660.45</v>
      </c>
      <c r="N266" s="2">
        <v>17.850000000000001</v>
      </c>
      <c r="O266">
        <v>304</v>
      </c>
      <c r="P266">
        <v>1</v>
      </c>
      <c r="Q266">
        <v>69</v>
      </c>
      <c r="R266" t="s">
        <v>781</v>
      </c>
      <c r="S266" t="s">
        <v>22</v>
      </c>
      <c r="T266" t="s">
        <v>383</v>
      </c>
      <c r="U266">
        <v>2</v>
      </c>
      <c r="V266" t="s">
        <v>384</v>
      </c>
      <c r="W266" t="s">
        <v>25</v>
      </c>
    </row>
    <row r="267" spans="1:23" hidden="1" x14ac:dyDescent="0.2">
      <c r="A267">
        <v>6933792</v>
      </c>
      <c r="B267">
        <v>1</v>
      </c>
      <c r="C267" s="1">
        <v>44166</v>
      </c>
      <c r="D267">
        <v>60</v>
      </c>
      <c r="E267">
        <v>4</v>
      </c>
      <c r="F267" s="2">
        <v>0</v>
      </c>
      <c r="G267" s="2">
        <v>5977.59</v>
      </c>
      <c r="H267" s="2">
        <v>0</v>
      </c>
      <c r="I267" s="2">
        <v>5977.59</v>
      </c>
      <c r="J267" s="2">
        <v>5542.85</v>
      </c>
      <c r="K267" s="2">
        <v>0</v>
      </c>
      <c r="L267" s="2">
        <v>434.74</v>
      </c>
      <c r="M267" s="2">
        <v>5651.54</v>
      </c>
      <c r="N267" s="2">
        <v>108.69</v>
      </c>
      <c r="O267">
        <v>304</v>
      </c>
      <c r="P267">
        <v>1</v>
      </c>
      <c r="Q267">
        <v>69</v>
      </c>
      <c r="R267" t="s">
        <v>781</v>
      </c>
      <c r="S267" t="s">
        <v>22</v>
      </c>
      <c r="T267" t="s">
        <v>385</v>
      </c>
      <c r="U267">
        <v>2</v>
      </c>
      <c r="V267" t="s">
        <v>386</v>
      </c>
      <c r="W267" t="s">
        <v>25</v>
      </c>
    </row>
    <row r="268" spans="1:23" hidden="1" x14ac:dyDescent="0.2">
      <c r="A268">
        <v>6933795</v>
      </c>
      <c r="B268">
        <v>1</v>
      </c>
      <c r="C268" s="1">
        <v>44166</v>
      </c>
      <c r="D268">
        <v>60</v>
      </c>
      <c r="E268">
        <v>20</v>
      </c>
      <c r="F268" s="2">
        <v>0</v>
      </c>
      <c r="G268" s="2">
        <v>2412.27</v>
      </c>
      <c r="H268" s="2">
        <v>0</v>
      </c>
      <c r="I268" s="2">
        <v>2412.27</v>
      </c>
      <c r="J268" s="2">
        <v>1578.37</v>
      </c>
      <c r="K268" s="2">
        <v>0</v>
      </c>
      <c r="L268" s="2">
        <v>833.9</v>
      </c>
      <c r="M268" s="2">
        <v>1620.07</v>
      </c>
      <c r="N268" s="2">
        <v>41.7</v>
      </c>
      <c r="O268">
        <v>304</v>
      </c>
      <c r="P268">
        <v>1</v>
      </c>
      <c r="Q268">
        <v>69</v>
      </c>
      <c r="R268" t="s">
        <v>781</v>
      </c>
      <c r="S268" t="s">
        <v>22</v>
      </c>
      <c r="T268" t="s">
        <v>387</v>
      </c>
      <c r="U268">
        <v>2</v>
      </c>
      <c r="V268" t="s">
        <v>388</v>
      </c>
      <c r="W268" t="s">
        <v>25</v>
      </c>
    </row>
    <row r="269" spans="1:23" hidden="1" x14ac:dyDescent="0.2">
      <c r="A269">
        <v>6933803</v>
      </c>
      <c r="B269">
        <v>1</v>
      </c>
      <c r="C269" s="1">
        <v>44166</v>
      </c>
      <c r="D269">
        <v>60</v>
      </c>
      <c r="E269">
        <v>32</v>
      </c>
      <c r="F269" s="2">
        <v>0</v>
      </c>
      <c r="G269" s="2">
        <v>31359.85</v>
      </c>
      <c r="H269" s="2">
        <v>0</v>
      </c>
      <c r="I269" s="2">
        <v>31359.85</v>
      </c>
      <c r="J269" s="2">
        <v>14205.77</v>
      </c>
      <c r="K269" s="2">
        <v>0</v>
      </c>
      <c r="L269" s="2">
        <v>17154.080000000002</v>
      </c>
      <c r="M269" s="2">
        <v>14741.84</v>
      </c>
      <c r="N269" s="2">
        <v>536.07000000000005</v>
      </c>
      <c r="O269">
        <v>304</v>
      </c>
      <c r="P269">
        <v>1</v>
      </c>
      <c r="Q269">
        <v>69</v>
      </c>
      <c r="R269" t="s">
        <v>781</v>
      </c>
      <c r="S269" t="s">
        <v>22</v>
      </c>
      <c r="T269" t="s">
        <v>199</v>
      </c>
      <c r="U269">
        <v>2</v>
      </c>
      <c r="V269" t="s">
        <v>389</v>
      </c>
      <c r="W269" t="s">
        <v>25</v>
      </c>
    </row>
    <row r="270" spans="1:23" hidden="1" x14ac:dyDescent="0.2">
      <c r="A270">
        <v>6933804</v>
      </c>
      <c r="B270">
        <v>1</v>
      </c>
      <c r="C270" s="1">
        <v>44166</v>
      </c>
      <c r="D270">
        <v>60</v>
      </c>
      <c r="E270">
        <v>35</v>
      </c>
      <c r="F270" s="2">
        <v>0</v>
      </c>
      <c r="G270" s="2">
        <v>18372.64</v>
      </c>
      <c r="H270" s="2">
        <v>0</v>
      </c>
      <c r="I270" s="2">
        <v>18372.64</v>
      </c>
      <c r="J270" s="2">
        <v>7400.02</v>
      </c>
      <c r="K270" s="2">
        <v>0</v>
      </c>
      <c r="L270" s="2">
        <v>10972.62</v>
      </c>
      <c r="M270" s="2">
        <v>7713.52</v>
      </c>
      <c r="N270" s="2">
        <v>313.5</v>
      </c>
      <c r="O270">
        <v>304</v>
      </c>
      <c r="P270">
        <v>1</v>
      </c>
      <c r="Q270">
        <v>69</v>
      </c>
      <c r="R270" t="s">
        <v>781</v>
      </c>
      <c r="S270" t="s">
        <v>22</v>
      </c>
      <c r="T270" t="s">
        <v>199</v>
      </c>
      <c r="U270">
        <v>2</v>
      </c>
      <c r="V270" t="s">
        <v>390</v>
      </c>
      <c r="W270" t="s">
        <v>25</v>
      </c>
    </row>
    <row r="271" spans="1:23" hidden="1" x14ac:dyDescent="0.2">
      <c r="A271">
        <v>6933805</v>
      </c>
      <c r="B271">
        <v>1</v>
      </c>
      <c r="C271" s="1">
        <v>44166</v>
      </c>
      <c r="D271">
        <v>60</v>
      </c>
      <c r="E271">
        <v>31</v>
      </c>
      <c r="F271" s="2">
        <v>0</v>
      </c>
      <c r="G271" s="2">
        <v>36392.35</v>
      </c>
      <c r="H271" s="2">
        <v>0</v>
      </c>
      <c r="I271" s="2">
        <v>36392.35</v>
      </c>
      <c r="J271" s="2">
        <v>17094.830000000002</v>
      </c>
      <c r="K271" s="2">
        <v>0</v>
      </c>
      <c r="L271" s="2">
        <v>19297.52</v>
      </c>
      <c r="M271" s="2">
        <v>17717.330000000002</v>
      </c>
      <c r="N271" s="2">
        <v>622.5</v>
      </c>
      <c r="O271">
        <v>304</v>
      </c>
      <c r="P271">
        <v>1</v>
      </c>
      <c r="Q271">
        <v>69</v>
      </c>
      <c r="R271" t="s">
        <v>781</v>
      </c>
      <c r="S271" t="s">
        <v>22</v>
      </c>
      <c r="T271" t="s">
        <v>300</v>
      </c>
      <c r="U271">
        <v>2</v>
      </c>
      <c r="V271" t="s">
        <v>391</v>
      </c>
      <c r="W271" t="s">
        <v>25</v>
      </c>
    </row>
    <row r="272" spans="1:23" hidden="1" x14ac:dyDescent="0.2">
      <c r="A272">
        <v>6933812</v>
      </c>
      <c r="B272">
        <v>1</v>
      </c>
      <c r="C272" s="1">
        <v>44166</v>
      </c>
      <c r="D272">
        <v>60</v>
      </c>
      <c r="E272">
        <v>30</v>
      </c>
      <c r="F272" s="2">
        <v>0</v>
      </c>
      <c r="G272" s="2">
        <v>77.319999999999993</v>
      </c>
      <c r="H272" s="2">
        <v>0</v>
      </c>
      <c r="I272" s="2">
        <v>77.319999999999993</v>
      </c>
      <c r="J272" s="2">
        <v>37.58</v>
      </c>
      <c r="K272" s="2">
        <v>0</v>
      </c>
      <c r="L272" s="2">
        <v>39.74</v>
      </c>
      <c r="M272" s="2">
        <v>38.9</v>
      </c>
      <c r="N272" s="2">
        <v>1.32</v>
      </c>
      <c r="O272">
        <v>304</v>
      </c>
      <c r="P272">
        <v>1</v>
      </c>
      <c r="Q272">
        <v>69</v>
      </c>
      <c r="R272" t="s">
        <v>781</v>
      </c>
      <c r="S272" t="s">
        <v>22</v>
      </c>
      <c r="T272" t="s">
        <v>203</v>
      </c>
      <c r="U272">
        <v>2</v>
      </c>
      <c r="V272" t="s">
        <v>392</v>
      </c>
      <c r="W272" t="s">
        <v>25</v>
      </c>
    </row>
    <row r="273" spans="1:23" hidden="1" x14ac:dyDescent="0.2">
      <c r="A273">
        <v>6933875</v>
      </c>
      <c r="B273">
        <v>1</v>
      </c>
      <c r="C273" s="1">
        <v>44166</v>
      </c>
      <c r="D273">
        <v>60</v>
      </c>
      <c r="E273">
        <v>21</v>
      </c>
      <c r="F273" s="2">
        <v>0</v>
      </c>
      <c r="G273" s="2">
        <v>852.55</v>
      </c>
      <c r="H273" s="2">
        <v>0</v>
      </c>
      <c r="I273" s="2">
        <v>852.55</v>
      </c>
      <c r="J273" s="2">
        <v>543.53</v>
      </c>
      <c r="K273" s="2">
        <v>0</v>
      </c>
      <c r="L273" s="2">
        <v>309.02</v>
      </c>
      <c r="M273" s="2">
        <v>558.25</v>
      </c>
      <c r="N273" s="2">
        <v>14.72</v>
      </c>
      <c r="O273">
        <v>304</v>
      </c>
      <c r="P273">
        <v>1</v>
      </c>
      <c r="Q273">
        <v>69</v>
      </c>
      <c r="R273" t="s">
        <v>781</v>
      </c>
      <c r="S273" t="s">
        <v>22</v>
      </c>
      <c r="T273" t="s">
        <v>170</v>
      </c>
      <c r="U273">
        <v>2</v>
      </c>
      <c r="V273" t="s">
        <v>393</v>
      </c>
      <c r="W273" t="s">
        <v>25</v>
      </c>
    </row>
    <row r="274" spans="1:23" hidden="1" x14ac:dyDescent="0.2">
      <c r="A274">
        <v>6933876</v>
      </c>
      <c r="B274">
        <v>1</v>
      </c>
      <c r="C274" s="1">
        <v>44166</v>
      </c>
      <c r="D274">
        <v>60</v>
      </c>
      <c r="E274">
        <v>21</v>
      </c>
      <c r="F274" s="2">
        <v>0</v>
      </c>
      <c r="G274" s="2">
        <v>853.55</v>
      </c>
      <c r="H274" s="2">
        <v>0</v>
      </c>
      <c r="I274" s="2">
        <v>853.55</v>
      </c>
      <c r="J274" s="2">
        <v>544.12</v>
      </c>
      <c r="K274" s="2">
        <v>0</v>
      </c>
      <c r="L274" s="2">
        <v>309.43</v>
      </c>
      <c r="M274" s="2">
        <v>558.85</v>
      </c>
      <c r="N274" s="2">
        <v>14.73</v>
      </c>
      <c r="O274">
        <v>304</v>
      </c>
      <c r="P274">
        <v>1</v>
      </c>
      <c r="Q274">
        <v>69</v>
      </c>
      <c r="R274" t="s">
        <v>781</v>
      </c>
      <c r="S274" t="s">
        <v>22</v>
      </c>
      <c r="T274" t="s">
        <v>170</v>
      </c>
      <c r="U274">
        <v>2</v>
      </c>
      <c r="V274" t="s">
        <v>394</v>
      </c>
      <c r="W274" t="s">
        <v>25</v>
      </c>
    </row>
    <row r="275" spans="1:23" hidden="1" x14ac:dyDescent="0.2">
      <c r="A275">
        <v>6933883</v>
      </c>
      <c r="B275">
        <v>1</v>
      </c>
      <c r="C275" s="1">
        <v>44166</v>
      </c>
      <c r="D275">
        <v>60</v>
      </c>
      <c r="E275">
        <v>27</v>
      </c>
      <c r="F275" s="2">
        <v>0</v>
      </c>
      <c r="G275" s="2">
        <v>4028.64</v>
      </c>
      <c r="H275" s="2">
        <v>0</v>
      </c>
      <c r="I275" s="2">
        <v>4028.64</v>
      </c>
      <c r="J275" s="2">
        <v>2162.4499999999998</v>
      </c>
      <c r="K275" s="2">
        <v>0</v>
      </c>
      <c r="L275" s="2">
        <v>1866.19</v>
      </c>
      <c r="M275" s="2">
        <v>2231.5700000000002</v>
      </c>
      <c r="N275" s="2">
        <v>69.12</v>
      </c>
      <c r="O275">
        <v>304</v>
      </c>
      <c r="P275">
        <v>1</v>
      </c>
      <c r="Q275">
        <v>69</v>
      </c>
      <c r="R275" t="s">
        <v>781</v>
      </c>
      <c r="S275" t="s">
        <v>22</v>
      </c>
      <c r="T275" t="s">
        <v>395</v>
      </c>
      <c r="U275">
        <v>2</v>
      </c>
      <c r="V275" t="s">
        <v>396</v>
      </c>
      <c r="W275" t="s">
        <v>25</v>
      </c>
    </row>
    <row r="276" spans="1:23" hidden="1" x14ac:dyDescent="0.2">
      <c r="A276">
        <v>6933886</v>
      </c>
      <c r="B276">
        <v>1</v>
      </c>
      <c r="C276" s="1">
        <v>44166</v>
      </c>
      <c r="D276">
        <v>60</v>
      </c>
      <c r="E276">
        <v>21</v>
      </c>
      <c r="F276" s="2">
        <v>0</v>
      </c>
      <c r="G276" s="2">
        <v>170.23</v>
      </c>
      <c r="H276" s="2">
        <v>0</v>
      </c>
      <c r="I276" s="2">
        <v>170.23</v>
      </c>
      <c r="J276" s="2">
        <v>108.54</v>
      </c>
      <c r="K276" s="2">
        <v>0</v>
      </c>
      <c r="L276" s="2">
        <v>61.69</v>
      </c>
      <c r="M276" s="2">
        <v>111.48</v>
      </c>
      <c r="N276" s="2">
        <v>2.94</v>
      </c>
      <c r="O276">
        <v>304</v>
      </c>
      <c r="P276">
        <v>1</v>
      </c>
      <c r="Q276">
        <v>69</v>
      </c>
      <c r="R276" t="s">
        <v>781</v>
      </c>
      <c r="S276" t="s">
        <v>22</v>
      </c>
      <c r="T276" t="s">
        <v>175</v>
      </c>
      <c r="U276">
        <v>2</v>
      </c>
      <c r="V276" t="s">
        <v>397</v>
      </c>
      <c r="W276" t="s">
        <v>25</v>
      </c>
    </row>
    <row r="277" spans="1:23" hidden="1" x14ac:dyDescent="0.2">
      <c r="A277">
        <v>6933887</v>
      </c>
      <c r="B277">
        <v>1</v>
      </c>
      <c r="C277" s="1">
        <v>44166</v>
      </c>
      <c r="D277">
        <v>60</v>
      </c>
      <c r="E277">
        <v>21</v>
      </c>
      <c r="F277" s="2">
        <v>0</v>
      </c>
      <c r="G277" s="2">
        <v>170.23</v>
      </c>
      <c r="H277" s="2">
        <v>0</v>
      </c>
      <c r="I277" s="2">
        <v>170.23</v>
      </c>
      <c r="J277" s="2">
        <v>108.54</v>
      </c>
      <c r="K277" s="2">
        <v>0</v>
      </c>
      <c r="L277" s="2">
        <v>61.69</v>
      </c>
      <c r="M277" s="2">
        <v>111.48</v>
      </c>
      <c r="N277" s="2">
        <v>2.94</v>
      </c>
      <c r="O277">
        <v>304</v>
      </c>
      <c r="P277">
        <v>1</v>
      </c>
      <c r="Q277">
        <v>69</v>
      </c>
      <c r="R277" t="s">
        <v>781</v>
      </c>
      <c r="S277" t="s">
        <v>22</v>
      </c>
      <c r="T277" t="s">
        <v>175</v>
      </c>
      <c r="U277">
        <v>2</v>
      </c>
      <c r="V277" t="s">
        <v>398</v>
      </c>
      <c r="W277" t="s">
        <v>25</v>
      </c>
    </row>
    <row r="278" spans="1:23" hidden="1" x14ac:dyDescent="0.2">
      <c r="A278">
        <v>6933888</v>
      </c>
      <c r="B278">
        <v>1</v>
      </c>
      <c r="C278" s="1">
        <v>44166</v>
      </c>
      <c r="D278">
        <v>60</v>
      </c>
      <c r="E278">
        <v>21</v>
      </c>
      <c r="F278" s="2">
        <v>0</v>
      </c>
      <c r="G278" s="2">
        <v>170.16</v>
      </c>
      <c r="H278" s="2">
        <v>0</v>
      </c>
      <c r="I278" s="2">
        <v>170.16</v>
      </c>
      <c r="J278" s="2">
        <v>108.49</v>
      </c>
      <c r="K278" s="2">
        <v>0</v>
      </c>
      <c r="L278" s="2">
        <v>61.67</v>
      </c>
      <c r="M278" s="2">
        <v>111.43</v>
      </c>
      <c r="N278" s="2">
        <v>2.94</v>
      </c>
      <c r="O278">
        <v>304</v>
      </c>
      <c r="P278">
        <v>1</v>
      </c>
      <c r="Q278">
        <v>69</v>
      </c>
      <c r="R278" t="s">
        <v>781</v>
      </c>
      <c r="S278" t="s">
        <v>22</v>
      </c>
      <c r="T278" t="s">
        <v>175</v>
      </c>
      <c r="U278">
        <v>2</v>
      </c>
      <c r="V278" t="s">
        <v>399</v>
      </c>
      <c r="W278" t="s">
        <v>25</v>
      </c>
    </row>
    <row r="279" spans="1:23" hidden="1" x14ac:dyDescent="0.2">
      <c r="A279">
        <v>6933889</v>
      </c>
      <c r="B279">
        <v>1</v>
      </c>
      <c r="C279" s="1">
        <v>44166</v>
      </c>
      <c r="D279">
        <v>60</v>
      </c>
      <c r="E279">
        <v>21</v>
      </c>
      <c r="F279" s="2">
        <v>0</v>
      </c>
      <c r="G279" s="2">
        <v>217.53</v>
      </c>
      <c r="H279" s="2">
        <v>0</v>
      </c>
      <c r="I279" s="2">
        <v>217.53</v>
      </c>
      <c r="J279" s="2">
        <v>138.68</v>
      </c>
      <c r="K279" s="2">
        <v>0</v>
      </c>
      <c r="L279" s="2">
        <v>78.849999999999994</v>
      </c>
      <c r="M279" s="2">
        <v>142.43</v>
      </c>
      <c r="N279" s="2">
        <v>3.75</v>
      </c>
      <c r="O279">
        <v>304</v>
      </c>
      <c r="P279">
        <v>1</v>
      </c>
      <c r="Q279">
        <v>69</v>
      </c>
      <c r="R279" t="s">
        <v>781</v>
      </c>
      <c r="S279" t="s">
        <v>22</v>
      </c>
      <c r="T279" t="s">
        <v>175</v>
      </c>
      <c r="U279">
        <v>2</v>
      </c>
      <c r="V279" t="s">
        <v>400</v>
      </c>
      <c r="W279" t="s">
        <v>25</v>
      </c>
    </row>
    <row r="280" spans="1:23" hidden="1" x14ac:dyDescent="0.2">
      <c r="A280">
        <v>6933890</v>
      </c>
      <c r="B280">
        <v>1</v>
      </c>
      <c r="C280" s="1">
        <v>44166</v>
      </c>
      <c r="D280">
        <v>60</v>
      </c>
      <c r="E280">
        <v>21</v>
      </c>
      <c r="F280" s="2">
        <v>0</v>
      </c>
      <c r="G280" s="2">
        <v>166.3</v>
      </c>
      <c r="H280" s="2">
        <v>0</v>
      </c>
      <c r="I280" s="2">
        <v>166.3</v>
      </c>
      <c r="J280" s="2">
        <v>106.02</v>
      </c>
      <c r="K280" s="2">
        <v>0</v>
      </c>
      <c r="L280" s="2">
        <v>60.28</v>
      </c>
      <c r="M280" s="2">
        <v>108.89</v>
      </c>
      <c r="N280" s="2">
        <v>2.87</v>
      </c>
      <c r="O280">
        <v>304</v>
      </c>
      <c r="P280">
        <v>1</v>
      </c>
      <c r="Q280">
        <v>69</v>
      </c>
      <c r="R280" t="s">
        <v>781</v>
      </c>
      <c r="S280" t="s">
        <v>22</v>
      </c>
      <c r="T280" t="s">
        <v>175</v>
      </c>
      <c r="U280">
        <v>2</v>
      </c>
      <c r="V280" t="s">
        <v>401</v>
      </c>
      <c r="W280" t="s">
        <v>25</v>
      </c>
    </row>
    <row r="281" spans="1:23" hidden="1" x14ac:dyDescent="0.2">
      <c r="A281">
        <v>6933894</v>
      </c>
      <c r="B281">
        <v>1</v>
      </c>
      <c r="C281" s="1">
        <v>44166</v>
      </c>
      <c r="D281">
        <v>60</v>
      </c>
      <c r="E281">
        <v>21</v>
      </c>
      <c r="F281" s="2">
        <v>0</v>
      </c>
      <c r="G281" s="2">
        <v>1377.53</v>
      </c>
      <c r="H281" s="2">
        <v>0</v>
      </c>
      <c r="I281" s="2">
        <v>1377.53</v>
      </c>
      <c r="J281" s="2">
        <v>878.2</v>
      </c>
      <c r="K281" s="2">
        <v>0</v>
      </c>
      <c r="L281" s="2">
        <v>499.33</v>
      </c>
      <c r="M281" s="2">
        <v>901.98</v>
      </c>
      <c r="N281" s="2">
        <v>23.78</v>
      </c>
      <c r="O281">
        <v>304</v>
      </c>
      <c r="P281">
        <v>1</v>
      </c>
      <c r="Q281">
        <v>69</v>
      </c>
      <c r="R281" t="s">
        <v>781</v>
      </c>
      <c r="S281" t="s">
        <v>22</v>
      </c>
      <c r="T281" t="s">
        <v>215</v>
      </c>
      <c r="U281">
        <v>2</v>
      </c>
      <c r="V281" t="s">
        <v>402</v>
      </c>
      <c r="W281" t="s">
        <v>25</v>
      </c>
    </row>
    <row r="282" spans="1:23" hidden="1" x14ac:dyDescent="0.2">
      <c r="A282">
        <v>6933895</v>
      </c>
      <c r="B282">
        <v>1</v>
      </c>
      <c r="C282" s="1">
        <v>44166</v>
      </c>
      <c r="D282">
        <v>60</v>
      </c>
      <c r="E282">
        <v>21</v>
      </c>
      <c r="F282" s="2">
        <v>0</v>
      </c>
      <c r="G282" s="2">
        <v>166.3</v>
      </c>
      <c r="H282" s="2">
        <v>0</v>
      </c>
      <c r="I282" s="2">
        <v>166.3</v>
      </c>
      <c r="J282" s="2">
        <v>106.02</v>
      </c>
      <c r="K282" s="2">
        <v>0</v>
      </c>
      <c r="L282" s="2">
        <v>60.28</v>
      </c>
      <c r="M282" s="2">
        <v>108.89</v>
      </c>
      <c r="N282" s="2">
        <v>2.87</v>
      </c>
      <c r="O282">
        <v>304</v>
      </c>
      <c r="P282">
        <v>1</v>
      </c>
      <c r="Q282">
        <v>69</v>
      </c>
      <c r="R282" t="s">
        <v>781</v>
      </c>
      <c r="S282" t="s">
        <v>22</v>
      </c>
      <c r="T282" t="s">
        <v>175</v>
      </c>
      <c r="U282">
        <v>2</v>
      </c>
      <c r="V282" t="s">
        <v>403</v>
      </c>
      <c r="W282" t="s">
        <v>25</v>
      </c>
    </row>
    <row r="283" spans="1:23" hidden="1" x14ac:dyDescent="0.2">
      <c r="A283">
        <v>6933896</v>
      </c>
      <c r="B283">
        <v>1</v>
      </c>
      <c r="C283" s="1">
        <v>44166</v>
      </c>
      <c r="D283">
        <v>60</v>
      </c>
      <c r="E283">
        <v>22</v>
      </c>
      <c r="F283" s="2">
        <v>0</v>
      </c>
      <c r="G283" s="2">
        <v>166.27</v>
      </c>
      <c r="H283" s="2">
        <v>0</v>
      </c>
      <c r="I283" s="2">
        <v>166.27</v>
      </c>
      <c r="J283" s="2">
        <v>103.19</v>
      </c>
      <c r="K283" s="2">
        <v>0</v>
      </c>
      <c r="L283" s="2">
        <v>63.08</v>
      </c>
      <c r="M283" s="2">
        <v>106.06</v>
      </c>
      <c r="N283" s="2">
        <v>2.87</v>
      </c>
      <c r="O283">
        <v>304</v>
      </c>
      <c r="P283">
        <v>1</v>
      </c>
      <c r="Q283">
        <v>69</v>
      </c>
      <c r="R283" t="s">
        <v>781</v>
      </c>
      <c r="S283" t="s">
        <v>22</v>
      </c>
      <c r="T283" t="s">
        <v>175</v>
      </c>
      <c r="U283">
        <v>2</v>
      </c>
      <c r="V283" t="s">
        <v>404</v>
      </c>
      <c r="W283" t="s">
        <v>25</v>
      </c>
    </row>
    <row r="284" spans="1:23" hidden="1" x14ac:dyDescent="0.2">
      <c r="A284">
        <v>6933897</v>
      </c>
      <c r="B284">
        <v>1</v>
      </c>
      <c r="C284" s="1">
        <v>44166</v>
      </c>
      <c r="D284">
        <v>60</v>
      </c>
      <c r="E284">
        <v>22</v>
      </c>
      <c r="F284" s="2">
        <v>0</v>
      </c>
      <c r="G284" s="2">
        <v>1840.27</v>
      </c>
      <c r="H284" s="2">
        <v>0</v>
      </c>
      <c r="I284" s="2">
        <v>1840.27</v>
      </c>
      <c r="J284" s="2">
        <v>1142.23</v>
      </c>
      <c r="K284" s="2">
        <v>0</v>
      </c>
      <c r="L284" s="2">
        <v>698.04</v>
      </c>
      <c r="M284" s="2">
        <v>1173.96</v>
      </c>
      <c r="N284" s="2">
        <v>31.73</v>
      </c>
      <c r="O284">
        <v>304</v>
      </c>
      <c r="P284">
        <v>1</v>
      </c>
      <c r="Q284">
        <v>69</v>
      </c>
      <c r="R284" t="s">
        <v>781</v>
      </c>
      <c r="S284" t="s">
        <v>22</v>
      </c>
      <c r="T284" t="s">
        <v>405</v>
      </c>
      <c r="U284">
        <v>2</v>
      </c>
      <c r="V284" t="s">
        <v>406</v>
      </c>
      <c r="W284" t="s">
        <v>25</v>
      </c>
    </row>
    <row r="285" spans="1:23" hidden="1" x14ac:dyDescent="0.2">
      <c r="A285">
        <v>6933925</v>
      </c>
      <c r="B285">
        <v>1</v>
      </c>
      <c r="C285" s="1">
        <v>44166</v>
      </c>
      <c r="D285">
        <v>60</v>
      </c>
      <c r="E285">
        <v>22</v>
      </c>
      <c r="F285" s="2">
        <v>0</v>
      </c>
      <c r="G285" s="2">
        <v>22765</v>
      </c>
      <c r="H285" s="2">
        <v>0</v>
      </c>
      <c r="I285" s="2">
        <v>22765</v>
      </c>
      <c r="J285" s="2">
        <v>14417.86</v>
      </c>
      <c r="K285" s="2">
        <v>0</v>
      </c>
      <c r="L285" s="2">
        <v>8347.14</v>
      </c>
      <c r="M285" s="2">
        <v>14797.28</v>
      </c>
      <c r="N285" s="2">
        <v>379.42</v>
      </c>
      <c r="O285">
        <v>304</v>
      </c>
      <c r="P285">
        <v>1</v>
      </c>
      <c r="Q285">
        <v>69</v>
      </c>
      <c r="R285" t="s">
        <v>781</v>
      </c>
      <c r="S285" t="s">
        <v>22</v>
      </c>
      <c r="T285" t="s">
        <v>407</v>
      </c>
      <c r="U285">
        <v>2</v>
      </c>
      <c r="V285" t="s">
        <v>408</v>
      </c>
      <c r="W285" t="s">
        <v>25</v>
      </c>
    </row>
    <row r="286" spans="1:23" hidden="1" x14ac:dyDescent="0.2">
      <c r="A286">
        <v>6933931</v>
      </c>
      <c r="B286">
        <v>1</v>
      </c>
      <c r="C286" s="1">
        <v>44166</v>
      </c>
      <c r="D286">
        <v>60</v>
      </c>
      <c r="E286">
        <v>21</v>
      </c>
      <c r="F286" s="2">
        <v>0</v>
      </c>
      <c r="G286" s="2">
        <v>1184.1600000000001</v>
      </c>
      <c r="H286" s="2">
        <v>0</v>
      </c>
      <c r="I286" s="2">
        <v>1184.1600000000001</v>
      </c>
      <c r="J286" s="2">
        <v>754.89</v>
      </c>
      <c r="K286" s="2">
        <v>0</v>
      </c>
      <c r="L286" s="2">
        <v>429.27</v>
      </c>
      <c r="M286" s="2">
        <v>775.33</v>
      </c>
      <c r="N286" s="2">
        <v>20.440000000000001</v>
      </c>
      <c r="O286">
        <v>304</v>
      </c>
      <c r="P286">
        <v>1</v>
      </c>
      <c r="Q286">
        <v>69</v>
      </c>
      <c r="R286" t="s">
        <v>781</v>
      </c>
      <c r="S286" t="s">
        <v>22</v>
      </c>
      <c r="T286" t="s">
        <v>186</v>
      </c>
      <c r="U286">
        <v>2</v>
      </c>
      <c r="V286" t="s">
        <v>409</v>
      </c>
      <c r="W286" t="s">
        <v>25</v>
      </c>
    </row>
    <row r="287" spans="1:23" hidden="1" x14ac:dyDescent="0.2">
      <c r="A287">
        <v>6933932</v>
      </c>
      <c r="B287">
        <v>1</v>
      </c>
      <c r="C287" s="1">
        <v>44166</v>
      </c>
      <c r="D287">
        <v>60</v>
      </c>
      <c r="E287">
        <v>21</v>
      </c>
      <c r="F287" s="2">
        <v>0</v>
      </c>
      <c r="G287" s="2">
        <v>1184.1600000000001</v>
      </c>
      <c r="H287" s="2">
        <v>0</v>
      </c>
      <c r="I287" s="2">
        <v>1184.1600000000001</v>
      </c>
      <c r="J287" s="2">
        <v>754.89</v>
      </c>
      <c r="K287" s="2">
        <v>0</v>
      </c>
      <c r="L287" s="2">
        <v>429.27</v>
      </c>
      <c r="M287" s="2">
        <v>775.33</v>
      </c>
      <c r="N287" s="2">
        <v>20.440000000000001</v>
      </c>
      <c r="O287">
        <v>304</v>
      </c>
      <c r="P287">
        <v>1</v>
      </c>
      <c r="Q287">
        <v>69</v>
      </c>
      <c r="R287" t="s">
        <v>781</v>
      </c>
      <c r="S287" t="s">
        <v>22</v>
      </c>
      <c r="T287" t="s">
        <v>186</v>
      </c>
      <c r="U287">
        <v>2</v>
      </c>
      <c r="V287" t="s">
        <v>410</v>
      </c>
      <c r="W287" t="s">
        <v>25</v>
      </c>
    </row>
    <row r="288" spans="1:23" hidden="1" x14ac:dyDescent="0.2">
      <c r="A288">
        <v>6933933</v>
      </c>
      <c r="B288">
        <v>1</v>
      </c>
      <c r="C288" s="1">
        <v>44166</v>
      </c>
      <c r="D288">
        <v>60</v>
      </c>
      <c r="E288">
        <v>22</v>
      </c>
      <c r="F288" s="2">
        <v>0</v>
      </c>
      <c r="G288" s="2">
        <v>634.02</v>
      </c>
      <c r="H288" s="2">
        <v>0</v>
      </c>
      <c r="I288" s="2">
        <v>634.02</v>
      </c>
      <c r="J288" s="2">
        <v>393.51</v>
      </c>
      <c r="K288" s="2">
        <v>0</v>
      </c>
      <c r="L288" s="2">
        <v>240.51</v>
      </c>
      <c r="M288" s="2">
        <v>404.44</v>
      </c>
      <c r="N288" s="2">
        <v>10.93</v>
      </c>
      <c r="O288">
        <v>304</v>
      </c>
      <c r="P288">
        <v>1</v>
      </c>
      <c r="Q288">
        <v>69</v>
      </c>
      <c r="R288" t="s">
        <v>781</v>
      </c>
      <c r="S288" t="s">
        <v>22</v>
      </c>
      <c r="T288" t="s">
        <v>293</v>
      </c>
      <c r="U288">
        <v>2</v>
      </c>
      <c r="V288" t="s">
        <v>411</v>
      </c>
      <c r="W288" t="s">
        <v>25</v>
      </c>
    </row>
    <row r="289" spans="1:23" hidden="1" x14ac:dyDescent="0.2">
      <c r="A289">
        <v>6933936</v>
      </c>
      <c r="B289">
        <v>1</v>
      </c>
      <c r="C289" s="1">
        <v>44166</v>
      </c>
      <c r="D289">
        <v>60</v>
      </c>
      <c r="E289">
        <v>22</v>
      </c>
      <c r="F289" s="2">
        <v>0</v>
      </c>
      <c r="G289" s="2">
        <v>1066.46</v>
      </c>
      <c r="H289" s="2">
        <v>0</v>
      </c>
      <c r="I289" s="2">
        <v>1066.46</v>
      </c>
      <c r="J289" s="2">
        <v>661.96</v>
      </c>
      <c r="K289" s="2">
        <v>0</v>
      </c>
      <c r="L289" s="2">
        <v>404.5</v>
      </c>
      <c r="M289" s="2">
        <v>680.35</v>
      </c>
      <c r="N289" s="2">
        <v>18.39</v>
      </c>
      <c r="O289">
        <v>304</v>
      </c>
      <c r="P289">
        <v>1</v>
      </c>
      <c r="Q289">
        <v>69</v>
      </c>
      <c r="R289" t="s">
        <v>781</v>
      </c>
      <c r="S289" t="s">
        <v>22</v>
      </c>
      <c r="T289" t="s">
        <v>412</v>
      </c>
      <c r="U289">
        <v>2</v>
      </c>
      <c r="V289" t="s">
        <v>413</v>
      </c>
      <c r="W289" t="s">
        <v>25</v>
      </c>
    </row>
    <row r="290" spans="1:23" hidden="1" x14ac:dyDescent="0.2">
      <c r="A290">
        <v>6933943</v>
      </c>
      <c r="B290">
        <v>1</v>
      </c>
      <c r="C290" s="1">
        <v>44166</v>
      </c>
      <c r="D290">
        <v>60</v>
      </c>
      <c r="E290">
        <v>21</v>
      </c>
      <c r="F290" s="2">
        <v>0</v>
      </c>
      <c r="G290" s="2">
        <v>12283.43</v>
      </c>
      <c r="H290" s="2">
        <v>0</v>
      </c>
      <c r="I290" s="2">
        <v>12283.43</v>
      </c>
      <c r="J290" s="2">
        <v>7844.8</v>
      </c>
      <c r="K290" s="2">
        <v>0</v>
      </c>
      <c r="L290" s="2">
        <v>4438.63</v>
      </c>
      <c r="M290" s="2">
        <v>8056.16</v>
      </c>
      <c r="N290" s="2">
        <v>211.36</v>
      </c>
      <c r="O290">
        <v>304</v>
      </c>
      <c r="P290">
        <v>1</v>
      </c>
      <c r="Q290">
        <v>69</v>
      </c>
      <c r="R290" t="s">
        <v>781</v>
      </c>
      <c r="S290" t="s">
        <v>22</v>
      </c>
      <c r="T290" t="s">
        <v>414</v>
      </c>
      <c r="U290">
        <v>2</v>
      </c>
      <c r="V290" t="s">
        <v>415</v>
      </c>
      <c r="W290" t="s">
        <v>25</v>
      </c>
    </row>
    <row r="291" spans="1:23" hidden="1" x14ac:dyDescent="0.2">
      <c r="A291">
        <v>6933952</v>
      </c>
      <c r="B291">
        <v>1</v>
      </c>
      <c r="C291" s="1">
        <v>44166</v>
      </c>
      <c r="D291">
        <v>60</v>
      </c>
      <c r="E291">
        <v>36</v>
      </c>
      <c r="F291" s="2">
        <v>0</v>
      </c>
      <c r="G291" s="2">
        <v>41172.69</v>
      </c>
      <c r="H291" s="2">
        <v>0</v>
      </c>
      <c r="I291" s="2">
        <v>41172.69</v>
      </c>
      <c r="J291" s="2">
        <v>15894.57</v>
      </c>
      <c r="K291" s="2">
        <v>0</v>
      </c>
      <c r="L291" s="2">
        <v>25278.12</v>
      </c>
      <c r="M291" s="2">
        <v>16596.740000000002</v>
      </c>
      <c r="N291" s="2">
        <v>702.17</v>
      </c>
      <c r="O291">
        <v>304</v>
      </c>
      <c r="P291">
        <v>1</v>
      </c>
      <c r="Q291">
        <v>69</v>
      </c>
      <c r="R291" t="s">
        <v>781</v>
      </c>
      <c r="S291" t="s">
        <v>22</v>
      </c>
      <c r="T291" t="s">
        <v>199</v>
      </c>
      <c r="U291">
        <v>2</v>
      </c>
      <c r="V291" t="s">
        <v>416</v>
      </c>
      <c r="W291" t="s">
        <v>25</v>
      </c>
    </row>
    <row r="292" spans="1:23" hidden="1" x14ac:dyDescent="0.2">
      <c r="A292">
        <v>6933975</v>
      </c>
      <c r="B292">
        <v>1</v>
      </c>
      <c r="C292" s="1">
        <v>44166</v>
      </c>
      <c r="D292">
        <v>60</v>
      </c>
      <c r="E292">
        <v>22</v>
      </c>
      <c r="F292" s="2">
        <v>0</v>
      </c>
      <c r="G292" s="2">
        <v>1338.77</v>
      </c>
      <c r="H292" s="2">
        <v>0</v>
      </c>
      <c r="I292" s="2">
        <v>1338.77</v>
      </c>
      <c r="J292" s="2">
        <v>830.94</v>
      </c>
      <c r="K292" s="2">
        <v>0</v>
      </c>
      <c r="L292" s="2">
        <v>507.83</v>
      </c>
      <c r="M292" s="2">
        <v>854.02</v>
      </c>
      <c r="N292" s="2">
        <v>23.080000000000002</v>
      </c>
      <c r="O292">
        <v>304</v>
      </c>
      <c r="P292">
        <v>1</v>
      </c>
      <c r="Q292">
        <v>69</v>
      </c>
      <c r="R292" t="s">
        <v>781</v>
      </c>
      <c r="S292" t="s">
        <v>22</v>
      </c>
      <c r="T292" t="s">
        <v>333</v>
      </c>
      <c r="U292">
        <v>2</v>
      </c>
      <c r="V292" t="s">
        <v>417</v>
      </c>
      <c r="W292" t="s">
        <v>25</v>
      </c>
    </row>
    <row r="293" spans="1:23" hidden="1" x14ac:dyDescent="0.2">
      <c r="A293">
        <v>6934013</v>
      </c>
      <c r="B293">
        <v>1</v>
      </c>
      <c r="C293" s="1">
        <v>44166</v>
      </c>
      <c r="D293">
        <v>60</v>
      </c>
      <c r="E293">
        <v>48</v>
      </c>
      <c r="F293" s="2">
        <v>0</v>
      </c>
      <c r="G293" s="2">
        <v>70272.34</v>
      </c>
      <c r="H293" s="2">
        <v>0</v>
      </c>
      <c r="I293" s="2">
        <v>70272.34</v>
      </c>
      <c r="J293" s="2">
        <v>13032.32</v>
      </c>
      <c r="K293" s="2">
        <v>0</v>
      </c>
      <c r="L293" s="2">
        <v>57240.02</v>
      </c>
      <c r="M293" s="2">
        <v>14224.82</v>
      </c>
      <c r="N293" s="2">
        <v>1192.5</v>
      </c>
      <c r="O293">
        <v>304</v>
      </c>
      <c r="P293">
        <v>1</v>
      </c>
      <c r="Q293">
        <v>69</v>
      </c>
      <c r="R293" t="s">
        <v>781</v>
      </c>
      <c r="S293" t="s">
        <v>22</v>
      </c>
      <c r="T293" t="s">
        <v>199</v>
      </c>
      <c r="U293">
        <v>2</v>
      </c>
      <c r="V293" t="s">
        <v>418</v>
      </c>
      <c r="W293" t="s">
        <v>25</v>
      </c>
    </row>
    <row r="294" spans="1:23" hidden="1" x14ac:dyDescent="0.2">
      <c r="A294">
        <v>6934020</v>
      </c>
      <c r="B294">
        <v>1</v>
      </c>
      <c r="C294" s="1">
        <v>44166</v>
      </c>
      <c r="D294">
        <v>60</v>
      </c>
      <c r="E294">
        <v>42</v>
      </c>
      <c r="F294" s="2">
        <v>0</v>
      </c>
      <c r="G294" s="2">
        <v>25110</v>
      </c>
      <c r="H294" s="2">
        <v>0</v>
      </c>
      <c r="I294" s="2">
        <v>25110</v>
      </c>
      <c r="J294" s="2">
        <v>7174.28</v>
      </c>
      <c r="K294" s="2">
        <v>0</v>
      </c>
      <c r="L294" s="2">
        <v>17935.72</v>
      </c>
      <c r="M294" s="2">
        <v>7601.32</v>
      </c>
      <c r="N294" s="2">
        <v>427.04</v>
      </c>
      <c r="O294">
        <v>304</v>
      </c>
      <c r="P294">
        <v>1</v>
      </c>
      <c r="Q294">
        <v>69</v>
      </c>
      <c r="R294" t="s">
        <v>781</v>
      </c>
      <c r="S294" t="s">
        <v>22</v>
      </c>
      <c r="T294" t="s">
        <v>419</v>
      </c>
      <c r="U294">
        <v>2</v>
      </c>
      <c r="V294" t="s">
        <v>420</v>
      </c>
      <c r="W294" t="s">
        <v>25</v>
      </c>
    </row>
    <row r="295" spans="1:23" hidden="1" x14ac:dyDescent="0.2">
      <c r="A295">
        <v>6934023</v>
      </c>
      <c r="B295">
        <v>1</v>
      </c>
      <c r="C295" s="1">
        <v>44166</v>
      </c>
      <c r="D295">
        <v>60</v>
      </c>
      <c r="E295">
        <v>40</v>
      </c>
      <c r="F295" s="2">
        <v>0</v>
      </c>
      <c r="G295" s="2">
        <v>16505.03</v>
      </c>
      <c r="H295" s="2">
        <v>0</v>
      </c>
      <c r="I295" s="2">
        <v>16505.03</v>
      </c>
      <c r="J295" s="2">
        <v>5267.59</v>
      </c>
      <c r="K295" s="2">
        <v>0</v>
      </c>
      <c r="L295" s="2">
        <v>11237.44</v>
      </c>
      <c r="M295" s="2">
        <v>5548.53</v>
      </c>
      <c r="N295" s="2">
        <v>280.94</v>
      </c>
      <c r="O295">
        <v>304</v>
      </c>
      <c r="P295">
        <v>1</v>
      </c>
      <c r="Q295">
        <v>69</v>
      </c>
      <c r="R295" t="s">
        <v>781</v>
      </c>
      <c r="S295" t="s">
        <v>22</v>
      </c>
      <c r="T295" t="s">
        <v>199</v>
      </c>
      <c r="U295">
        <v>2</v>
      </c>
      <c r="V295" t="s">
        <v>421</v>
      </c>
      <c r="W295" t="s">
        <v>25</v>
      </c>
    </row>
    <row r="296" spans="1:23" hidden="1" x14ac:dyDescent="0.2">
      <c r="A296">
        <v>6934024</v>
      </c>
      <c r="B296">
        <v>1</v>
      </c>
      <c r="C296" s="1">
        <v>44166</v>
      </c>
      <c r="D296">
        <v>60</v>
      </c>
      <c r="E296">
        <v>48</v>
      </c>
      <c r="F296" s="2">
        <v>0</v>
      </c>
      <c r="G296" s="2">
        <v>-1691.61</v>
      </c>
      <c r="H296" s="2">
        <v>0</v>
      </c>
      <c r="I296" s="2">
        <v>-1691.61</v>
      </c>
      <c r="J296" s="2">
        <v>-313.74</v>
      </c>
      <c r="K296" s="2">
        <v>0</v>
      </c>
      <c r="L296" s="2">
        <v>-1377.87</v>
      </c>
      <c r="M296" s="2">
        <v>-342.45</v>
      </c>
      <c r="N296" s="2">
        <v>-28.71</v>
      </c>
      <c r="O296">
        <v>304</v>
      </c>
      <c r="P296">
        <v>1</v>
      </c>
      <c r="Q296">
        <v>69</v>
      </c>
      <c r="R296" t="s">
        <v>781</v>
      </c>
      <c r="S296" t="s">
        <v>22</v>
      </c>
      <c r="T296" t="s">
        <v>199</v>
      </c>
      <c r="U296">
        <v>2</v>
      </c>
      <c r="V296" t="s">
        <v>422</v>
      </c>
      <c r="W296" t="s">
        <v>25</v>
      </c>
    </row>
    <row r="297" spans="1:23" hidden="1" x14ac:dyDescent="0.2">
      <c r="A297">
        <v>6934025</v>
      </c>
      <c r="B297">
        <v>1</v>
      </c>
      <c r="C297" s="1">
        <v>44166</v>
      </c>
      <c r="D297">
        <v>60</v>
      </c>
      <c r="E297">
        <v>39</v>
      </c>
      <c r="F297" s="2">
        <v>0</v>
      </c>
      <c r="G297" s="2">
        <v>13530</v>
      </c>
      <c r="H297" s="2">
        <v>0</v>
      </c>
      <c r="I297" s="2">
        <v>13530</v>
      </c>
      <c r="J297" s="2">
        <v>4544.3</v>
      </c>
      <c r="K297" s="2">
        <v>0</v>
      </c>
      <c r="L297" s="2">
        <v>8985.7000000000007</v>
      </c>
      <c r="M297" s="2">
        <v>4774.7</v>
      </c>
      <c r="N297" s="2">
        <v>230.4</v>
      </c>
      <c r="O297">
        <v>304</v>
      </c>
      <c r="P297">
        <v>1</v>
      </c>
      <c r="Q297">
        <v>69</v>
      </c>
      <c r="R297" t="s">
        <v>781</v>
      </c>
      <c r="S297" t="s">
        <v>22</v>
      </c>
      <c r="T297" t="s">
        <v>178</v>
      </c>
      <c r="U297">
        <v>2</v>
      </c>
      <c r="V297" t="s">
        <v>423</v>
      </c>
      <c r="W297" t="s">
        <v>25</v>
      </c>
    </row>
    <row r="298" spans="1:23" hidden="1" x14ac:dyDescent="0.2">
      <c r="A298">
        <v>6934026</v>
      </c>
      <c r="B298">
        <v>1</v>
      </c>
      <c r="C298" s="1">
        <v>44166</v>
      </c>
      <c r="D298">
        <v>60</v>
      </c>
      <c r="E298">
        <v>47</v>
      </c>
      <c r="F298" s="2">
        <v>0</v>
      </c>
      <c r="G298" s="2">
        <v>24652.98</v>
      </c>
      <c r="H298" s="2">
        <v>0</v>
      </c>
      <c r="I298" s="2">
        <v>24652.98</v>
      </c>
      <c r="J298" s="2">
        <v>4983.84</v>
      </c>
      <c r="K298" s="2">
        <v>0</v>
      </c>
      <c r="L298" s="2">
        <v>19669.14</v>
      </c>
      <c r="M298" s="2">
        <v>5402.33</v>
      </c>
      <c r="N298" s="2">
        <v>418.49</v>
      </c>
      <c r="O298">
        <v>304</v>
      </c>
      <c r="P298">
        <v>1</v>
      </c>
      <c r="Q298">
        <v>69</v>
      </c>
      <c r="R298" t="s">
        <v>781</v>
      </c>
      <c r="S298" t="s">
        <v>22</v>
      </c>
      <c r="T298" t="s">
        <v>424</v>
      </c>
      <c r="U298">
        <v>2</v>
      </c>
      <c r="V298" t="s">
        <v>425</v>
      </c>
      <c r="W298" t="s">
        <v>25</v>
      </c>
    </row>
    <row r="299" spans="1:23" hidden="1" x14ac:dyDescent="0.2">
      <c r="A299">
        <v>6934028</v>
      </c>
      <c r="B299">
        <v>1</v>
      </c>
      <c r="C299" s="1">
        <v>44166</v>
      </c>
      <c r="D299">
        <v>60</v>
      </c>
      <c r="E299">
        <v>48</v>
      </c>
      <c r="F299" s="2">
        <v>0</v>
      </c>
      <c r="G299" s="2">
        <v>8155</v>
      </c>
      <c r="H299" s="2">
        <v>0</v>
      </c>
      <c r="I299" s="2">
        <v>8155</v>
      </c>
      <c r="J299" s="2">
        <v>1512.4</v>
      </c>
      <c r="K299" s="2">
        <v>0</v>
      </c>
      <c r="L299" s="2">
        <v>6642.6</v>
      </c>
      <c r="M299" s="2">
        <v>1650.79</v>
      </c>
      <c r="N299" s="2">
        <v>138.39000000000001</v>
      </c>
      <c r="O299">
        <v>304</v>
      </c>
      <c r="P299">
        <v>1</v>
      </c>
      <c r="Q299">
        <v>69</v>
      </c>
      <c r="R299" t="s">
        <v>781</v>
      </c>
      <c r="S299" t="s">
        <v>22</v>
      </c>
      <c r="T299" t="s">
        <v>426</v>
      </c>
      <c r="U299">
        <v>2</v>
      </c>
      <c r="V299" t="s">
        <v>427</v>
      </c>
      <c r="W299" t="s">
        <v>25</v>
      </c>
    </row>
    <row r="300" spans="1:23" hidden="1" x14ac:dyDescent="0.2">
      <c r="A300">
        <v>6934036</v>
      </c>
      <c r="B300">
        <v>1</v>
      </c>
      <c r="C300" s="1">
        <v>44166</v>
      </c>
      <c r="D300">
        <v>60</v>
      </c>
      <c r="E300">
        <v>48</v>
      </c>
      <c r="F300" s="2">
        <v>0</v>
      </c>
      <c r="G300" s="2">
        <v>558074.47</v>
      </c>
      <c r="H300" s="2">
        <v>0</v>
      </c>
      <c r="I300" s="2">
        <v>558074.47</v>
      </c>
      <c r="J300" s="2">
        <v>103497.43</v>
      </c>
      <c r="K300" s="2">
        <v>0</v>
      </c>
      <c r="L300" s="2">
        <v>454577.04</v>
      </c>
      <c r="M300" s="2">
        <v>112967.78</v>
      </c>
      <c r="N300" s="2">
        <v>9470.35</v>
      </c>
      <c r="O300">
        <v>304</v>
      </c>
      <c r="P300">
        <v>1</v>
      </c>
      <c r="Q300">
        <v>69</v>
      </c>
      <c r="R300" t="s">
        <v>781</v>
      </c>
      <c r="S300" t="s">
        <v>22</v>
      </c>
      <c r="T300" t="s">
        <v>428</v>
      </c>
      <c r="U300">
        <v>2</v>
      </c>
      <c r="V300" t="s">
        <v>429</v>
      </c>
      <c r="W300" t="s">
        <v>25</v>
      </c>
    </row>
    <row r="301" spans="1:23" hidden="1" x14ac:dyDescent="0.2">
      <c r="A301">
        <v>6934044</v>
      </c>
      <c r="B301">
        <v>1</v>
      </c>
      <c r="C301" s="1">
        <v>44166</v>
      </c>
      <c r="D301">
        <v>60</v>
      </c>
      <c r="E301">
        <v>45</v>
      </c>
      <c r="F301" s="2">
        <v>0</v>
      </c>
      <c r="G301" s="2">
        <v>15573.02</v>
      </c>
      <c r="H301" s="2">
        <v>0</v>
      </c>
      <c r="I301" s="2">
        <v>15573.02</v>
      </c>
      <c r="J301" s="2">
        <v>3668.63</v>
      </c>
      <c r="K301" s="2">
        <v>0</v>
      </c>
      <c r="L301" s="2">
        <v>11904.39</v>
      </c>
      <c r="M301" s="2">
        <v>3933.17</v>
      </c>
      <c r="N301" s="2">
        <v>264.54000000000002</v>
      </c>
      <c r="O301">
        <v>304</v>
      </c>
      <c r="P301">
        <v>1</v>
      </c>
      <c r="Q301">
        <v>69</v>
      </c>
      <c r="R301" t="s">
        <v>781</v>
      </c>
      <c r="S301" t="s">
        <v>22</v>
      </c>
      <c r="T301" t="s">
        <v>199</v>
      </c>
      <c r="U301">
        <v>2</v>
      </c>
      <c r="V301" t="s">
        <v>430</v>
      </c>
      <c r="W301" t="s">
        <v>25</v>
      </c>
    </row>
    <row r="302" spans="1:23" hidden="1" x14ac:dyDescent="0.2">
      <c r="A302">
        <v>6934045</v>
      </c>
      <c r="B302">
        <v>1</v>
      </c>
      <c r="C302" s="1">
        <v>44166</v>
      </c>
      <c r="D302">
        <v>60</v>
      </c>
      <c r="E302">
        <v>47</v>
      </c>
      <c r="F302" s="2">
        <v>0</v>
      </c>
      <c r="G302" s="2">
        <v>127703.98</v>
      </c>
      <c r="H302" s="2">
        <v>0</v>
      </c>
      <c r="I302" s="2">
        <v>127703.98</v>
      </c>
      <c r="J302" s="2">
        <v>25816.67</v>
      </c>
      <c r="K302" s="2">
        <v>0</v>
      </c>
      <c r="L302" s="2">
        <v>101887.31</v>
      </c>
      <c r="M302" s="2">
        <v>27984.49</v>
      </c>
      <c r="N302" s="2">
        <v>2167.8200000000002</v>
      </c>
      <c r="O302">
        <v>304</v>
      </c>
      <c r="P302">
        <v>1</v>
      </c>
      <c r="Q302">
        <v>69</v>
      </c>
      <c r="R302" t="s">
        <v>781</v>
      </c>
      <c r="S302" t="s">
        <v>22</v>
      </c>
      <c r="T302" t="s">
        <v>199</v>
      </c>
      <c r="U302">
        <v>2</v>
      </c>
      <c r="V302" t="s">
        <v>431</v>
      </c>
      <c r="W302" t="s">
        <v>25</v>
      </c>
    </row>
    <row r="303" spans="1:23" hidden="1" x14ac:dyDescent="0.2">
      <c r="A303">
        <v>6934053</v>
      </c>
      <c r="B303">
        <v>1</v>
      </c>
      <c r="C303" s="1">
        <v>44166</v>
      </c>
      <c r="D303">
        <v>60</v>
      </c>
      <c r="E303">
        <v>38</v>
      </c>
      <c r="F303" s="2">
        <v>0</v>
      </c>
      <c r="G303" s="2">
        <v>21912.11</v>
      </c>
      <c r="H303" s="2">
        <v>0</v>
      </c>
      <c r="I303" s="2">
        <v>21912.11</v>
      </c>
      <c r="J303" s="2">
        <v>7726.07</v>
      </c>
      <c r="K303" s="2">
        <v>0</v>
      </c>
      <c r="L303" s="2">
        <v>14186.04</v>
      </c>
      <c r="M303" s="2">
        <v>8099.39</v>
      </c>
      <c r="N303" s="2">
        <v>373.32</v>
      </c>
      <c r="O303">
        <v>304</v>
      </c>
      <c r="P303">
        <v>1</v>
      </c>
      <c r="Q303">
        <v>69</v>
      </c>
      <c r="R303" t="s">
        <v>781</v>
      </c>
      <c r="S303" t="s">
        <v>22</v>
      </c>
      <c r="T303" t="s">
        <v>199</v>
      </c>
      <c r="U303">
        <v>2</v>
      </c>
      <c r="V303" t="s">
        <v>432</v>
      </c>
      <c r="W303" t="s">
        <v>25</v>
      </c>
    </row>
    <row r="304" spans="1:23" hidden="1" x14ac:dyDescent="0.2">
      <c r="A304">
        <v>6934054</v>
      </c>
      <c r="B304">
        <v>1</v>
      </c>
      <c r="C304" s="1">
        <v>44166</v>
      </c>
      <c r="D304">
        <v>60</v>
      </c>
      <c r="E304">
        <v>46</v>
      </c>
      <c r="F304" s="2">
        <v>0</v>
      </c>
      <c r="G304" s="2">
        <v>7516</v>
      </c>
      <c r="H304" s="2">
        <v>0</v>
      </c>
      <c r="I304" s="2">
        <v>7516</v>
      </c>
      <c r="J304" s="2">
        <v>1645.01</v>
      </c>
      <c r="K304" s="2">
        <v>0</v>
      </c>
      <c r="L304" s="2">
        <v>5870.99</v>
      </c>
      <c r="M304" s="2">
        <v>1772.64</v>
      </c>
      <c r="N304" s="2">
        <v>127.63000000000001</v>
      </c>
      <c r="O304">
        <v>304</v>
      </c>
      <c r="P304">
        <v>1</v>
      </c>
      <c r="Q304">
        <v>69</v>
      </c>
      <c r="R304" t="s">
        <v>781</v>
      </c>
      <c r="S304" t="s">
        <v>22</v>
      </c>
      <c r="T304" t="s">
        <v>199</v>
      </c>
      <c r="U304">
        <v>2</v>
      </c>
      <c r="V304" t="s">
        <v>433</v>
      </c>
      <c r="W304" t="s">
        <v>25</v>
      </c>
    </row>
    <row r="305" spans="1:23" hidden="1" x14ac:dyDescent="0.2">
      <c r="A305">
        <v>6934063</v>
      </c>
      <c r="B305">
        <v>1</v>
      </c>
      <c r="C305" s="1">
        <v>44166</v>
      </c>
      <c r="D305">
        <v>60</v>
      </c>
      <c r="E305">
        <v>41</v>
      </c>
      <c r="F305" s="2">
        <v>0</v>
      </c>
      <c r="G305" s="2">
        <v>7488.81</v>
      </c>
      <c r="H305" s="2">
        <v>0</v>
      </c>
      <c r="I305" s="2">
        <v>7488.81</v>
      </c>
      <c r="J305" s="2">
        <v>2264.8200000000002</v>
      </c>
      <c r="K305" s="2">
        <v>0</v>
      </c>
      <c r="L305" s="2">
        <v>5223.99</v>
      </c>
      <c r="M305" s="2">
        <v>2392.23</v>
      </c>
      <c r="N305" s="2">
        <v>127.41</v>
      </c>
      <c r="O305">
        <v>304</v>
      </c>
      <c r="P305">
        <v>1</v>
      </c>
      <c r="Q305">
        <v>69</v>
      </c>
      <c r="R305" t="s">
        <v>781</v>
      </c>
      <c r="S305" t="s">
        <v>22</v>
      </c>
      <c r="T305" t="s">
        <v>199</v>
      </c>
      <c r="U305">
        <v>2</v>
      </c>
      <c r="V305" t="s">
        <v>434</v>
      </c>
      <c r="W305" t="s">
        <v>25</v>
      </c>
    </row>
    <row r="306" spans="1:23" hidden="1" x14ac:dyDescent="0.2">
      <c r="A306">
        <v>6934064</v>
      </c>
      <c r="B306">
        <v>1</v>
      </c>
      <c r="C306" s="1">
        <v>44166</v>
      </c>
      <c r="D306">
        <v>60</v>
      </c>
      <c r="E306">
        <v>43</v>
      </c>
      <c r="F306" s="2">
        <v>0</v>
      </c>
      <c r="G306" s="2">
        <v>23263.82</v>
      </c>
      <c r="H306" s="2">
        <v>0</v>
      </c>
      <c r="I306" s="2">
        <v>23263.82</v>
      </c>
      <c r="J306" s="2">
        <v>6257.96</v>
      </c>
      <c r="K306" s="2">
        <v>0</v>
      </c>
      <c r="L306" s="2">
        <v>17005.86</v>
      </c>
      <c r="M306" s="2">
        <v>6653.45</v>
      </c>
      <c r="N306" s="2">
        <v>395.49</v>
      </c>
      <c r="O306">
        <v>304</v>
      </c>
      <c r="P306">
        <v>1</v>
      </c>
      <c r="Q306">
        <v>69</v>
      </c>
      <c r="R306" t="s">
        <v>781</v>
      </c>
      <c r="S306" t="s">
        <v>22</v>
      </c>
      <c r="T306" t="s">
        <v>199</v>
      </c>
      <c r="U306">
        <v>2</v>
      </c>
      <c r="V306" t="s">
        <v>435</v>
      </c>
      <c r="W306" t="s">
        <v>25</v>
      </c>
    </row>
    <row r="307" spans="1:23" hidden="1" x14ac:dyDescent="0.2">
      <c r="A307">
        <v>6934065</v>
      </c>
      <c r="B307">
        <v>1</v>
      </c>
      <c r="C307" s="1">
        <v>44166</v>
      </c>
      <c r="D307">
        <v>60</v>
      </c>
      <c r="E307">
        <v>44</v>
      </c>
      <c r="F307" s="2">
        <v>0</v>
      </c>
      <c r="G307" s="2">
        <v>39464.31</v>
      </c>
      <c r="H307" s="2">
        <v>0</v>
      </c>
      <c r="I307" s="2">
        <v>39464.31</v>
      </c>
      <c r="J307" s="2">
        <v>9956.3700000000008</v>
      </c>
      <c r="K307" s="2">
        <v>0</v>
      </c>
      <c r="L307" s="2">
        <v>29507.94</v>
      </c>
      <c r="M307" s="2">
        <v>10627</v>
      </c>
      <c r="N307" s="2">
        <v>670.63</v>
      </c>
      <c r="O307">
        <v>304</v>
      </c>
      <c r="P307">
        <v>1</v>
      </c>
      <c r="Q307">
        <v>69</v>
      </c>
      <c r="R307" t="s">
        <v>781</v>
      </c>
      <c r="S307" t="s">
        <v>22</v>
      </c>
      <c r="T307" t="s">
        <v>199</v>
      </c>
      <c r="U307">
        <v>2</v>
      </c>
      <c r="V307" t="s">
        <v>436</v>
      </c>
      <c r="W307" t="s">
        <v>25</v>
      </c>
    </row>
    <row r="308" spans="1:23" hidden="1" x14ac:dyDescent="0.2">
      <c r="A308">
        <v>6934067</v>
      </c>
      <c r="B308">
        <v>1</v>
      </c>
      <c r="C308" s="1">
        <v>44166</v>
      </c>
      <c r="D308">
        <v>60</v>
      </c>
      <c r="E308">
        <v>48</v>
      </c>
      <c r="F308" s="2">
        <v>0</v>
      </c>
      <c r="G308" s="2">
        <v>154593.88</v>
      </c>
      <c r="H308" s="2">
        <v>0</v>
      </c>
      <c r="I308" s="2">
        <v>154593.88</v>
      </c>
      <c r="J308" s="2">
        <v>28670.13</v>
      </c>
      <c r="K308" s="2">
        <v>0</v>
      </c>
      <c r="L308" s="2">
        <v>125923.75</v>
      </c>
      <c r="M308" s="2">
        <v>31293.54</v>
      </c>
      <c r="N308" s="2">
        <v>2623.41</v>
      </c>
      <c r="O308">
        <v>304</v>
      </c>
      <c r="P308">
        <v>1</v>
      </c>
      <c r="Q308">
        <v>69</v>
      </c>
      <c r="R308" t="s">
        <v>781</v>
      </c>
      <c r="S308" t="s">
        <v>22</v>
      </c>
      <c r="T308" t="s">
        <v>437</v>
      </c>
      <c r="U308">
        <v>2</v>
      </c>
      <c r="V308" t="s">
        <v>438</v>
      </c>
      <c r="W308" t="s">
        <v>25</v>
      </c>
    </row>
    <row r="309" spans="1:23" hidden="1" x14ac:dyDescent="0.2">
      <c r="A309">
        <v>6934070</v>
      </c>
      <c r="B309">
        <v>1</v>
      </c>
      <c r="C309" s="1">
        <v>44166</v>
      </c>
      <c r="D309">
        <v>60</v>
      </c>
      <c r="E309">
        <v>42</v>
      </c>
      <c r="F309" s="2">
        <v>0</v>
      </c>
      <c r="G309" s="2">
        <v>11000</v>
      </c>
      <c r="H309" s="2">
        <v>0</v>
      </c>
      <c r="I309" s="2">
        <v>11000</v>
      </c>
      <c r="J309" s="2">
        <v>3142.85</v>
      </c>
      <c r="K309" s="2">
        <v>0</v>
      </c>
      <c r="L309" s="2">
        <v>7857.15</v>
      </c>
      <c r="M309" s="2">
        <v>3329.92</v>
      </c>
      <c r="N309" s="2">
        <v>187.07</v>
      </c>
      <c r="O309">
        <v>304</v>
      </c>
      <c r="P309">
        <v>1</v>
      </c>
      <c r="Q309">
        <v>69</v>
      </c>
      <c r="R309" t="s">
        <v>781</v>
      </c>
      <c r="S309" t="s">
        <v>22</v>
      </c>
      <c r="T309" t="s">
        <v>439</v>
      </c>
      <c r="U309">
        <v>2</v>
      </c>
      <c r="V309" t="s">
        <v>440</v>
      </c>
      <c r="W309" t="s">
        <v>25</v>
      </c>
    </row>
    <row r="310" spans="1:23" hidden="1" x14ac:dyDescent="0.2">
      <c r="A310">
        <v>6934072</v>
      </c>
      <c r="B310">
        <v>1</v>
      </c>
      <c r="C310" s="1">
        <v>44166</v>
      </c>
      <c r="D310">
        <v>60</v>
      </c>
      <c r="E310">
        <v>39</v>
      </c>
      <c r="F310" s="2">
        <v>0</v>
      </c>
      <c r="G310" s="2">
        <v>3431.01</v>
      </c>
      <c r="H310" s="2">
        <v>0</v>
      </c>
      <c r="I310" s="2">
        <v>3431.01</v>
      </c>
      <c r="J310" s="2">
        <v>1152.3900000000001</v>
      </c>
      <c r="K310" s="2">
        <v>0</v>
      </c>
      <c r="L310" s="2">
        <v>2278.62</v>
      </c>
      <c r="M310" s="2">
        <v>1210.82</v>
      </c>
      <c r="N310" s="2">
        <v>58.43</v>
      </c>
      <c r="O310">
        <v>304</v>
      </c>
      <c r="P310">
        <v>1</v>
      </c>
      <c r="Q310">
        <v>69</v>
      </c>
      <c r="R310" t="s">
        <v>781</v>
      </c>
      <c r="S310" t="s">
        <v>22</v>
      </c>
      <c r="T310" t="s">
        <v>199</v>
      </c>
      <c r="U310">
        <v>2</v>
      </c>
      <c r="V310" t="s">
        <v>441</v>
      </c>
      <c r="W310" t="s">
        <v>25</v>
      </c>
    </row>
    <row r="311" spans="1:23" hidden="1" x14ac:dyDescent="0.2">
      <c r="A311">
        <v>6934073</v>
      </c>
      <c r="B311">
        <v>1</v>
      </c>
      <c r="C311" s="1">
        <v>44166</v>
      </c>
      <c r="D311">
        <v>60</v>
      </c>
      <c r="E311">
        <v>48</v>
      </c>
      <c r="F311" s="2">
        <v>0</v>
      </c>
      <c r="G311" s="2">
        <v>135516.14000000001</v>
      </c>
      <c r="H311" s="2">
        <v>0</v>
      </c>
      <c r="I311" s="2">
        <v>135516.14000000001</v>
      </c>
      <c r="J311" s="2">
        <v>25132.1</v>
      </c>
      <c r="K311" s="2">
        <v>0</v>
      </c>
      <c r="L311" s="2">
        <v>110384.04</v>
      </c>
      <c r="M311" s="2">
        <v>27431.77</v>
      </c>
      <c r="N311" s="2">
        <v>2299.67</v>
      </c>
      <c r="O311">
        <v>304</v>
      </c>
      <c r="P311">
        <v>1</v>
      </c>
      <c r="Q311">
        <v>69</v>
      </c>
      <c r="R311" t="s">
        <v>781</v>
      </c>
      <c r="S311" t="s">
        <v>22</v>
      </c>
      <c r="T311" t="s">
        <v>199</v>
      </c>
      <c r="U311">
        <v>2</v>
      </c>
      <c r="V311" t="s">
        <v>442</v>
      </c>
      <c r="W311" t="s">
        <v>25</v>
      </c>
    </row>
    <row r="312" spans="1:23" hidden="1" x14ac:dyDescent="0.2">
      <c r="A312">
        <v>6934075</v>
      </c>
      <c r="B312">
        <v>1</v>
      </c>
      <c r="C312" s="1">
        <v>44166</v>
      </c>
      <c r="D312">
        <v>60</v>
      </c>
      <c r="E312">
        <v>48</v>
      </c>
      <c r="F312" s="2">
        <v>0</v>
      </c>
      <c r="G312" s="2">
        <v>163787.76</v>
      </c>
      <c r="H312" s="2">
        <v>0</v>
      </c>
      <c r="I312" s="2">
        <v>163787.76</v>
      </c>
      <c r="J312" s="2">
        <v>30375.19</v>
      </c>
      <c r="K312" s="2">
        <v>0</v>
      </c>
      <c r="L312" s="2">
        <v>133412.57</v>
      </c>
      <c r="M312" s="2">
        <v>33154.620000000003</v>
      </c>
      <c r="N312" s="2">
        <v>2779.43</v>
      </c>
      <c r="O312">
        <v>304</v>
      </c>
      <c r="P312">
        <v>1</v>
      </c>
      <c r="Q312">
        <v>69</v>
      </c>
      <c r="R312" t="s">
        <v>781</v>
      </c>
      <c r="S312" t="s">
        <v>22</v>
      </c>
      <c r="T312" t="s">
        <v>443</v>
      </c>
      <c r="U312">
        <v>2</v>
      </c>
      <c r="V312" t="s">
        <v>444</v>
      </c>
      <c r="W312" t="s">
        <v>25</v>
      </c>
    </row>
    <row r="313" spans="1:23" hidden="1" x14ac:dyDescent="0.2">
      <c r="A313">
        <v>6934082</v>
      </c>
      <c r="B313">
        <v>1</v>
      </c>
      <c r="C313" s="1">
        <v>44166</v>
      </c>
      <c r="D313">
        <v>60</v>
      </c>
      <c r="E313">
        <v>42</v>
      </c>
      <c r="F313" s="2">
        <v>0</v>
      </c>
      <c r="G313" s="2">
        <v>10140</v>
      </c>
      <c r="H313" s="2">
        <v>0</v>
      </c>
      <c r="I313" s="2">
        <v>10140</v>
      </c>
      <c r="J313" s="2">
        <v>2897.15</v>
      </c>
      <c r="K313" s="2">
        <v>0</v>
      </c>
      <c r="L313" s="2">
        <v>7242.85</v>
      </c>
      <c r="M313" s="2">
        <v>3069.6</v>
      </c>
      <c r="N313" s="2">
        <v>172.45000000000002</v>
      </c>
      <c r="O313">
        <v>304</v>
      </c>
      <c r="P313">
        <v>1</v>
      </c>
      <c r="Q313">
        <v>69</v>
      </c>
      <c r="R313" t="s">
        <v>781</v>
      </c>
      <c r="S313" t="s">
        <v>22</v>
      </c>
      <c r="T313" t="s">
        <v>445</v>
      </c>
      <c r="U313">
        <v>2</v>
      </c>
      <c r="V313" t="s">
        <v>446</v>
      </c>
      <c r="W313" t="s">
        <v>25</v>
      </c>
    </row>
    <row r="314" spans="1:23" hidden="1" x14ac:dyDescent="0.2">
      <c r="A314">
        <v>6934084</v>
      </c>
      <c r="B314">
        <v>1</v>
      </c>
      <c r="C314" s="1">
        <v>44166</v>
      </c>
      <c r="D314">
        <v>60</v>
      </c>
      <c r="E314">
        <v>42</v>
      </c>
      <c r="F314" s="2">
        <v>0</v>
      </c>
      <c r="G314" s="2">
        <v>7180.99</v>
      </c>
      <c r="H314" s="2">
        <v>0</v>
      </c>
      <c r="I314" s="2">
        <v>7180.99</v>
      </c>
      <c r="J314" s="2">
        <v>2051.7399999999998</v>
      </c>
      <c r="K314" s="2">
        <v>0</v>
      </c>
      <c r="L314" s="2">
        <v>5129.25</v>
      </c>
      <c r="M314" s="2">
        <v>2173.86</v>
      </c>
      <c r="N314" s="2">
        <v>122.12</v>
      </c>
      <c r="O314">
        <v>304</v>
      </c>
      <c r="P314">
        <v>1</v>
      </c>
      <c r="Q314">
        <v>69</v>
      </c>
      <c r="R314" t="s">
        <v>781</v>
      </c>
      <c r="S314" t="s">
        <v>22</v>
      </c>
      <c r="T314" t="s">
        <v>447</v>
      </c>
      <c r="U314">
        <v>2</v>
      </c>
      <c r="V314" t="s">
        <v>448</v>
      </c>
      <c r="W314" t="s">
        <v>25</v>
      </c>
    </row>
    <row r="315" spans="1:23" hidden="1" x14ac:dyDescent="0.2">
      <c r="A315">
        <v>7002741</v>
      </c>
      <c r="B315">
        <v>1</v>
      </c>
      <c r="C315" s="1">
        <v>44166</v>
      </c>
      <c r="D315">
        <v>60</v>
      </c>
      <c r="E315">
        <v>51</v>
      </c>
      <c r="F315" s="2">
        <v>0</v>
      </c>
      <c r="G315" s="2">
        <v>22182.09</v>
      </c>
      <c r="H315" s="2">
        <v>0</v>
      </c>
      <c r="I315" s="2">
        <v>22182.09</v>
      </c>
      <c r="J315" s="2">
        <v>3002.26</v>
      </c>
      <c r="K315" s="2">
        <v>0</v>
      </c>
      <c r="L315" s="2">
        <v>19179.830000000002</v>
      </c>
      <c r="M315" s="2">
        <v>3378.34</v>
      </c>
      <c r="N315" s="2">
        <v>376.08</v>
      </c>
      <c r="O315">
        <v>304</v>
      </c>
      <c r="P315">
        <v>1</v>
      </c>
      <c r="Q315">
        <v>69</v>
      </c>
      <c r="R315" t="s">
        <v>781</v>
      </c>
      <c r="S315" t="s">
        <v>22</v>
      </c>
      <c r="T315" t="s">
        <v>449</v>
      </c>
      <c r="U315">
        <v>2</v>
      </c>
      <c r="V315" t="s">
        <v>450</v>
      </c>
      <c r="W315" t="s">
        <v>25</v>
      </c>
    </row>
    <row r="316" spans="1:23" hidden="1" x14ac:dyDescent="0.2">
      <c r="A316">
        <v>7003058</v>
      </c>
      <c r="B316">
        <v>1</v>
      </c>
      <c r="C316" s="1">
        <v>44166</v>
      </c>
      <c r="D316">
        <v>60</v>
      </c>
      <c r="E316">
        <v>51</v>
      </c>
      <c r="F316" s="2">
        <v>0</v>
      </c>
      <c r="G316" s="2">
        <v>10349.120000000001</v>
      </c>
      <c r="H316" s="2">
        <v>0</v>
      </c>
      <c r="I316" s="2">
        <v>10349.120000000001</v>
      </c>
      <c r="J316" s="2">
        <v>1400.71</v>
      </c>
      <c r="K316" s="2">
        <v>0</v>
      </c>
      <c r="L316" s="2">
        <v>8948.41</v>
      </c>
      <c r="M316" s="2">
        <v>1576.17</v>
      </c>
      <c r="N316" s="2">
        <v>175.46</v>
      </c>
      <c r="O316">
        <v>304</v>
      </c>
      <c r="P316">
        <v>1</v>
      </c>
      <c r="Q316">
        <v>69</v>
      </c>
      <c r="R316" t="s">
        <v>781</v>
      </c>
      <c r="S316" t="s">
        <v>22</v>
      </c>
      <c r="T316" t="s">
        <v>437</v>
      </c>
      <c r="U316">
        <v>2</v>
      </c>
      <c r="V316" t="s">
        <v>451</v>
      </c>
      <c r="W316" t="s">
        <v>25</v>
      </c>
    </row>
    <row r="317" spans="1:23" hidden="1" x14ac:dyDescent="0.2">
      <c r="A317">
        <v>7003381</v>
      </c>
      <c r="B317">
        <v>1</v>
      </c>
      <c r="C317" s="1">
        <v>44166</v>
      </c>
      <c r="D317">
        <v>60</v>
      </c>
      <c r="E317">
        <v>52</v>
      </c>
      <c r="F317" s="2">
        <v>0</v>
      </c>
      <c r="G317" s="2">
        <v>300</v>
      </c>
      <c r="H317" s="2">
        <v>0</v>
      </c>
      <c r="I317" s="2">
        <v>300</v>
      </c>
      <c r="J317" s="2">
        <v>35.58</v>
      </c>
      <c r="K317" s="2">
        <v>0</v>
      </c>
      <c r="L317" s="2">
        <v>264.42</v>
      </c>
      <c r="M317" s="2">
        <v>40.67</v>
      </c>
      <c r="N317" s="2">
        <v>5.09</v>
      </c>
      <c r="O317">
        <v>304</v>
      </c>
      <c r="P317">
        <v>1</v>
      </c>
      <c r="Q317">
        <v>69</v>
      </c>
      <c r="R317" t="s">
        <v>781</v>
      </c>
      <c r="S317" t="s">
        <v>22</v>
      </c>
      <c r="T317" t="s">
        <v>428</v>
      </c>
      <c r="U317">
        <v>2</v>
      </c>
      <c r="V317" t="s">
        <v>452</v>
      </c>
      <c r="W317" t="s">
        <v>25</v>
      </c>
    </row>
    <row r="318" spans="1:23" hidden="1" x14ac:dyDescent="0.2">
      <c r="A318">
        <v>7003382</v>
      </c>
      <c r="B318">
        <v>1</v>
      </c>
      <c r="C318" s="1">
        <v>44166</v>
      </c>
      <c r="D318">
        <v>60</v>
      </c>
      <c r="E318">
        <v>50</v>
      </c>
      <c r="F318" s="2">
        <v>0</v>
      </c>
      <c r="G318" s="2">
        <v>88011.97</v>
      </c>
      <c r="H318" s="2">
        <v>0</v>
      </c>
      <c r="I318" s="2">
        <v>88011.97</v>
      </c>
      <c r="J318" s="2">
        <v>13381.93</v>
      </c>
      <c r="K318" s="2">
        <v>0</v>
      </c>
      <c r="L318" s="2">
        <v>74630.039999999994</v>
      </c>
      <c r="M318" s="2">
        <v>14874.53</v>
      </c>
      <c r="N318" s="2">
        <v>1492.6000000000001</v>
      </c>
      <c r="O318">
        <v>304</v>
      </c>
      <c r="P318">
        <v>1</v>
      </c>
      <c r="Q318">
        <v>69</v>
      </c>
      <c r="R318" t="s">
        <v>781</v>
      </c>
      <c r="S318" t="s">
        <v>22</v>
      </c>
      <c r="T318" t="s">
        <v>453</v>
      </c>
      <c r="U318">
        <v>2</v>
      </c>
      <c r="V318" t="s">
        <v>454</v>
      </c>
      <c r="W318" t="s">
        <v>25</v>
      </c>
    </row>
    <row r="319" spans="1:23" hidden="1" x14ac:dyDescent="0.2">
      <c r="A319">
        <v>7003385</v>
      </c>
      <c r="B319">
        <v>1</v>
      </c>
      <c r="C319" s="1">
        <v>44166</v>
      </c>
      <c r="D319">
        <v>60</v>
      </c>
      <c r="E319">
        <v>50</v>
      </c>
      <c r="F319" s="2">
        <v>0</v>
      </c>
      <c r="G319" s="2">
        <v>19585.169999999998</v>
      </c>
      <c r="H319" s="2">
        <v>0</v>
      </c>
      <c r="I319" s="2">
        <v>19585.169999999998</v>
      </c>
      <c r="J319" s="2">
        <v>2977.89</v>
      </c>
      <c r="K319" s="2">
        <v>0</v>
      </c>
      <c r="L319" s="2">
        <v>16607.28</v>
      </c>
      <c r="M319" s="2">
        <v>3310.04</v>
      </c>
      <c r="N319" s="2">
        <v>332.15000000000003</v>
      </c>
      <c r="O319">
        <v>304</v>
      </c>
      <c r="P319">
        <v>1</v>
      </c>
      <c r="Q319">
        <v>69</v>
      </c>
      <c r="R319" t="s">
        <v>781</v>
      </c>
      <c r="S319" t="s">
        <v>22</v>
      </c>
      <c r="T319" t="s">
        <v>437</v>
      </c>
      <c r="U319">
        <v>2</v>
      </c>
      <c r="V319" t="s">
        <v>455</v>
      </c>
      <c r="W319" t="s">
        <v>25</v>
      </c>
    </row>
    <row r="320" spans="1:23" hidden="1" x14ac:dyDescent="0.2">
      <c r="A320">
        <v>7003660</v>
      </c>
      <c r="B320">
        <v>1</v>
      </c>
      <c r="C320" s="1">
        <v>44166</v>
      </c>
      <c r="D320">
        <v>60</v>
      </c>
      <c r="E320">
        <v>52</v>
      </c>
      <c r="F320" s="2">
        <v>0</v>
      </c>
      <c r="G320" s="2">
        <v>131037.9</v>
      </c>
      <c r="H320" s="2">
        <v>0</v>
      </c>
      <c r="I320" s="2">
        <v>131037.9</v>
      </c>
      <c r="J320" s="2">
        <v>15546.86</v>
      </c>
      <c r="K320" s="2">
        <v>0</v>
      </c>
      <c r="L320" s="2">
        <v>115491.04</v>
      </c>
      <c r="M320" s="2">
        <v>17767.84</v>
      </c>
      <c r="N320" s="2">
        <v>2220.98</v>
      </c>
      <c r="O320">
        <v>304</v>
      </c>
      <c r="P320">
        <v>1</v>
      </c>
      <c r="Q320">
        <v>69</v>
      </c>
      <c r="R320" t="s">
        <v>781</v>
      </c>
      <c r="S320" t="s">
        <v>22</v>
      </c>
      <c r="T320" t="s">
        <v>456</v>
      </c>
      <c r="U320">
        <v>2</v>
      </c>
      <c r="V320" t="s">
        <v>457</v>
      </c>
      <c r="W320" t="s">
        <v>25</v>
      </c>
    </row>
    <row r="321" spans="1:23" hidden="1" x14ac:dyDescent="0.2">
      <c r="A321">
        <v>7003662</v>
      </c>
      <c r="B321">
        <v>1</v>
      </c>
      <c r="C321" s="1">
        <v>44166</v>
      </c>
      <c r="D321">
        <v>60</v>
      </c>
      <c r="E321">
        <v>50</v>
      </c>
      <c r="F321" s="2">
        <v>0</v>
      </c>
      <c r="G321" s="2">
        <v>339.71</v>
      </c>
      <c r="H321" s="2">
        <v>0</v>
      </c>
      <c r="I321" s="2">
        <v>339.71</v>
      </c>
      <c r="J321" s="2">
        <v>51.64</v>
      </c>
      <c r="K321" s="2">
        <v>0</v>
      </c>
      <c r="L321" s="2">
        <v>288.07</v>
      </c>
      <c r="M321" s="2">
        <v>57.4</v>
      </c>
      <c r="N321" s="2">
        <v>5.76</v>
      </c>
      <c r="O321">
        <v>304</v>
      </c>
      <c r="P321">
        <v>1</v>
      </c>
      <c r="Q321">
        <v>69</v>
      </c>
      <c r="R321" t="s">
        <v>781</v>
      </c>
      <c r="S321" t="s">
        <v>22</v>
      </c>
      <c r="T321" t="s">
        <v>458</v>
      </c>
      <c r="U321">
        <v>2</v>
      </c>
      <c r="V321" t="s">
        <v>459</v>
      </c>
      <c r="W321" t="s">
        <v>25</v>
      </c>
    </row>
    <row r="322" spans="1:23" hidden="1" x14ac:dyDescent="0.2">
      <c r="A322">
        <v>7003663</v>
      </c>
      <c r="B322">
        <v>1</v>
      </c>
      <c r="C322" s="1">
        <v>44166</v>
      </c>
      <c r="D322">
        <v>60</v>
      </c>
      <c r="E322">
        <v>50</v>
      </c>
      <c r="F322" s="2">
        <v>0</v>
      </c>
      <c r="G322" s="2">
        <v>15215.52</v>
      </c>
      <c r="H322" s="2">
        <v>0</v>
      </c>
      <c r="I322" s="2">
        <v>15215.52</v>
      </c>
      <c r="J322" s="2">
        <v>2313.46</v>
      </c>
      <c r="K322" s="2">
        <v>0</v>
      </c>
      <c r="L322" s="2">
        <v>12902.06</v>
      </c>
      <c r="M322" s="2">
        <v>2571.5</v>
      </c>
      <c r="N322" s="2">
        <v>258.04000000000002</v>
      </c>
      <c r="O322">
        <v>304</v>
      </c>
      <c r="P322">
        <v>1</v>
      </c>
      <c r="Q322">
        <v>69</v>
      </c>
      <c r="R322" t="s">
        <v>781</v>
      </c>
      <c r="S322" t="s">
        <v>22</v>
      </c>
      <c r="T322" t="s">
        <v>443</v>
      </c>
      <c r="U322">
        <v>2</v>
      </c>
      <c r="V322" t="s">
        <v>460</v>
      </c>
      <c r="W322" t="s">
        <v>25</v>
      </c>
    </row>
    <row r="323" spans="1:23" hidden="1" x14ac:dyDescent="0.2">
      <c r="A323">
        <v>7003952</v>
      </c>
      <c r="B323">
        <v>1</v>
      </c>
      <c r="C323" s="1">
        <v>44166</v>
      </c>
      <c r="D323">
        <v>60</v>
      </c>
      <c r="E323">
        <v>50</v>
      </c>
      <c r="F323" s="2">
        <v>0</v>
      </c>
      <c r="G323" s="2">
        <v>469.08</v>
      </c>
      <c r="H323" s="2">
        <v>0</v>
      </c>
      <c r="I323" s="2">
        <v>469.08</v>
      </c>
      <c r="J323" s="2">
        <v>71.33</v>
      </c>
      <c r="K323" s="2">
        <v>0</v>
      </c>
      <c r="L323" s="2">
        <v>397.75</v>
      </c>
      <c r="M323" s="2">
        <v>79.290000000000006</v>
      </c>
      <c r="N323" s="2">
        <v>7.96</v>
      </c>
      <c r="O323">
        <v>304</v>
      </c>
      <c r="P323">
        <v>1</v>
      </c>
      <c r="Q323">
        <v>69</v>
      </c>
      <c r="R323" t="s">
        <v>781</v>
      </c>
      <c r="S323" t="s">
        <v>22</v>
      </c>
      <c r="T323" t="s">
        <v>461</v>
      </c>
      <c r="U323">
        <v>2</v>
      </c>
      <c r="V323" t="s">
        <v>462</v>
      </c>
      <c r="W323" t="s">
        <v>25</v>
      </c>
    </row>
    <row r="324" spans="1:23" hidden="1" x14ac:dyDescent="0.2">
      <c r="A324">
        <v>7003955</v>
      </c>
      <c r="B324">
        <v>1</v>
      </c>
      <c r="C324" s="1">
        <v>44166</v>
      </c>
      <c r="D324">
        <v>60</v>
      </c>
      <c r="E324">
        <v>51</v>
      </c>
      <c r="F324" s="2">
        <v>0</v>
      </c>
      <c r="G324" s="2">
        <v>4543.3900000000003</v>
      </c>
      <c r="H324" s="2">
        <v>0</v>
      </c>
      <c r="I324" s="2">
        <v>4543.3900000000003</v>
      </c>
      <c r="J324" s="2">
        <v>614.92999999999995</v>
      </c>
      <c r="K324" s="2">
        <v>0</v>
      </c>
      <c r="L324" s="2">
        <v>3928.46</v>
      </c>
      <c r="M324" s="2">
        <v>691.96</v>
      </c>
      <c r="N324" s="2">
        <v>77.03</v>
      </c>
      <c r="O324">
        <v>304</v>
      </c>
      <c r="P324">
        <v>1</v>
      </c>
      <c r="Q324">
        <v>69</v>
      </c>
      <c r="R324" t="s">
        <v>781</v>
      </c>
      <c r="S324" t="s">
        <v>22</v>
      </c>
      <c r="T324" t="s">
        <v>463</v>
      </c>
      <c r="U324">
        <v>2</v>
      </c>
      <c r="V324" t="s">
        <v>464</v>
      </c>
      <c r="W324" t="s">
        <v>25</v>
      </c>
    </row>
    <row r="325" spans="1:23" hidden="1" x14ac:dyDescent="0.2">
      <c r="A325">
        <v>7003956</v>
      </c>
      <c r="B325">
        <v>1</v>
      </c>
      <c r="C325" s="1">
        <v>44166</v>
      </c>
      <c r="D325">
        <v>60</v>
      </c>
      <c r="E325">
        <v>52</v>
      </c>
      <c r="F325" s="2">
        <v>0</v>
      </c>
      <c r="G325" s="2">
        <v>4044.64</v>
      </c>
      <c r="H325" s="2">
        <v>0</v>
      </c>
      <c r="I325" s="2">
        <v>4044.64</v>
      </c>
      <c r="J325" s="2">
        <v>479.85</v>
      </c>
      <c r="K325" s="2">
        <v>0</v>
      </c>
      <c r="L325" s="2">
        <v>3564.79</v>
      </c>
      <c r="M325" s="2">
        <v>548.4</v>
      </c>
      <c r="N325" s="2">
        <v>68.55</v>
      </c>
      <c r="O325">
        <v>304</v>
      </c>
      <c r="P325">
        <v>1</v>
      </c>
      <c r="Q325">
        <v>69</v>
      </c>
      <c r="R325" t="s">
        <v>781</v>
      </c>
      <c r="S325" t="s">
        <v>22</v>
      </c>
      <c r="T325" t="s">
        <v>449</v>
      </c>
      <c r="U325">
        <v>2</v>
      </c>
      <c r="V325" t="s">
        <v>465</v>
      </c>
      <c r="W325" t="s">
        <v>25</v>
      </c>
    </row>
    <row r="326" spans="1:23" hidden="1" x14ac:dyDescent="0.2">
      <c r="A326">
        <v>7003962</v>
      </c>
      <c r="B326">
        <v>1</v>
      </c>
      <c r="C326" s="1">
        <v>44166</v>
      </c>
      <c r="D326">
        <v>60</v>
      </c>
      <c r="E326">
        <v>52</v>
      </c>
      <c r="F326" s="2">
        <v>0</v>
      </c>
      <c r="G326" s="2">
        <v>-9192.9599999999991</v>
      </c>
      <c r="H326" s="2">
        <v>0</v>
      </c>
      <c r="I326" s="2">
        <v>-9192.9599999999991</v>
      </c>
      <c r="J326" s="2">
        <v>-1090.67</v>
      </c>
      <c r="K326" s="2">
        <v>0</v>
      </c>
      <c r="L326" s="2">
        <v>-8102.29</v>
      </c>
      <c r="M326" s="2">
        <v>-1246.48</v>
      </c>
      <c r="N326" s="2">
        <v>-155.81</v>
      </c>
      <c r="O326">
        <v>304</v>
      </c>
      <c r="P326">
        <v>1</v>
      </c>
      <c r="Q326">
        <v>69</v>
      </c>
      <c r="R326" t="s">
        <v>781</v>
      </c>
      <c r="S326" t="s">
        <v>22</v>
      </c>
      <c r="T326" t="s">
        <v>443</v>
      </c>
      <c r="U326">
        <v>2</v>
      </c>
      <c r="V326" t="s">
        <v>466</v>
      </c>
      <c r="W326" t="s">
        <v>25</v>
      </c>
    </row>
    <row r="327" spans="1:23" hidden="1" x14ac:dyDescent="0.2">
      <c r="A327">
        <v>7004243</v>
      </c>
      <c r="B327">
        <v>1</v>
      </c>
      <c r="C327" s="1">
        <v>44166</v>
      </c>
      <c r="D327">
        <v>60</v>
      </c>
      <c r="E327">
        <v>50</v>
      </c>
      <c r="F327" s="2">
        <v>0</v>
      </c>
      <c r="G327" s="2">
        <v>15513.91</v>
      </c>
      <c r="H327" s="2">
        <v>0</v>
      </c>
      <c r="I327" s="2">
        <v>15513.91</v>
      </c>
      <c r="J327" s="2">
        <v>2358.83</v>
      </c>
      <c r="K327" s="2">
        <v>0</v>
      </c>
      <c r="L327" s="2">
        <v>13155.08</v>
      </c>
      <c r="M327" s="2">
        <v>2621.93</v>
      </c>
      <c r="N327" s="2">
        <v>263.10000000000002</v>
      </c>
      <c r="O327">
        <v>304</v>
      </c>
      <c r="P327">
        <v>1</v>
      </c>
      <c r="Q327">
        <v>69</v>
      </c>
      <c r="R327" t="s">
        <v>781</v>
      </c>
      <c r="S327" t="s">
        <v>22</v>
      </c>
      <c r="T327" t="s">
        <v>428</v>
      </c>
      <c r="U327">
        <v>2</v>
      </c>
      <c r="V327" t="s">
        <v>467</v>
      </c>
      <c r="W327" t="s">
        <v>25</v>
      </c>
    </row>
    <row r="328" spans="1:23" hidden="1" x14ac:dyDescent="0.2">
      <c r="A328">
        <v>7004244</v>
      </c>
      <c r="B328">
        <v>1</v>
      </c>
      <c r="C328" s="1">
        <v>44166</v>
      </c>
      <c r="D328">
        <v>60</v>
      </c>
      <c r="E328">
        <v>51</v>
      </c>
      <c r="F328" s="2">
        <v>0</v>
      </c>
      <c r="G328" s="2">
        <v>91652.7</v>
      </c>
      <c r="H328" s="2">
        <v>0</v>
      </c>
      <c r="I328" s="2">
        <v>91652.7</v>
      </c>
      <c r="J328" s="2">
        <v>12404.71</v>
      </c>
      <c r="K328" s="2">
        <v>0</v>
      </c>
      <c r="L328" s="2">
        <v>79247.990000000005</v>
      </c>
      <c r="M328" s="2">
        <v>13958.59</v>
      </c>
      <c r="N328" s="2">
        <v>1553.88</v>
      </c>
      <c r="O328">
        <v>304</v>
      </c>
      <c r="P328">
        <v>1</v>
      </c>
      <c r="Q328">
        <v>69</v>
      </c>
      <c r="R328" t="s">
        <v>781</v>
      </c>
      <c r="S328" t="s">
        <v>22</v>
      </c>
      <c r="T328" t="s">
        <v>468</v>
      </c>
      <c r="U328">
        <v>2</v>
      </c>
      <c r="V328" t="s">
        <v>469</v>
      </c>
      <c r="W328" t="s">
        <v>25</v>
      </c>
    </row>
    <row r="329" spans="1:23" hidden="1" x14ac:dyDescent="0.2">
      <c r="A329">
        <v>7004245</v>
      </c>
      <c r="B329">
        <v>1</v>
      </c>
      <c r="C329" s="1">
        <v>44166</v>
      </c>
      <c r="D329">
        <v>36</v>
      </c>
      <c r="E329">
        <v>26</v>
      </c>
      <c r="F329" s="2">
        <v>0</v>
      </c>
      <c r="G329" s="2">
        <v>27008.85</v>
      </c>
      <c r="H329" s="2">
        <v>0</v>
      </c>
      <c r="I329" s="2">
        <v>27008.85</v>
      </c>
      <c r="J329" s="2">
        <v>6911.35</v>
      </c>
      <c r="K329" s="2">
        <v>0</v>
      </c>
      <c r="L329" s="2">
        <v>20097.5</v>
      </c>
      <c r="M329" s="2">
        <v>7684.33</v>
      </c>
      <c r="N329" s="2">
        <v>772.98</v>
      </c>
      <c r="O329">
        <v>304</v>
      </c>
      <c r="P329">
        <v>1</v>
      </c>
      <c r="Q329">
        <v>69</v>
      </c>
      <c r="R329" t="s">
        <v>781</v>
      </c>
      <c r="S329" t="s">
        <v>22</v>
      </c>
      <c r="T329" t="s">
        <v>468</v>
      </c>
      <c r="U329">
        <v>2</v>
      </c>
      <c r="V329" t="s">
        <v>470</v>
      </c>
      <c r="W329" t="s">
        <v>25</v>
      </c>
    </row>
    <row r="330" spans="1:23" hidden="1" x14ac:dyDescent="0.2">
      <c r="A330">
        <v>7004248</v>
      </c>
      <c r="B330">
        <v>1</v>
      </c>
      <c r="C330" s="1">
        <v>44166</v>
      </c>
      <c r="D330">
        <v>60</v>
      </c>
      <c r="E330">
        <v>52</v>
      </c>
      <c r="F330" s="2">
        <v>0</v>
      </c>
      <c r="G330" s="2">
        <v>188164.52</v>
      </c>
      <c r="H330" s="2">
        <v>0</v>
      </c>
      <c r="I330" s="2">
        <v>188164.52</v>
      </c>
      <c r="J330" s="2">
        <v>22324.61</v>
      </c>
      <c r="K330" s="2">
        <v>0</v>
      </c>
      <c r="L330" s="2">
        <v>165839.91</v>
      </c>
      <c r="M330" s="2">
        <v>25513.84</v>
      </c>
      <c r="N330" s="2">
        <v>3189.23</v>
      </c>
      <c r="O330">
        <v>304</v>
      </c>
      <c r="P330">
        <v>1</v>
      </c>
      <c r="Q330">
        <v>69</v>
      </c>
      <c r="R330" t="s">
        <v>781</v>
      </c>
      <c r="S330" t="s">
        <v>22</v>
      </c>
      <c r="T330" t="s">
        <v>471</v>
      </c>
      <c r="U330">
        <v>2</v>
      </c>
      <c r="V330" t="s">
        <v>472</v>
      </c>
      <c r="W330" t="s">
        <v>25</v>
      </c>
    </row>
    <row r="331" spans="1:23" hidden="1" x14ac:dyDescent="0.2">
      <c r="A331">
        <v>7004249</v>
      </c>
      <c r="B331">
        <v>1</v>
      </c>
      <c r="C331" s="1">
        <v>44166</v>
      </c>
      <c r="D331">
        <v>60</v>
      </c>
      <c r="E331">
        <v>52</v>
      </c>
      <c r="F331" s="2">
        <v>0</v>
      </c>
      <c r="G331" s="2">
        <v>2608.42</v>
      </c>
      <c r="H331" s="2">
        <v>0</v>
      </c>
      <c r="I331" s="2">
        <v>2608.42</v>
      </c>
      <c r="J331" s="2">
        <v>309.47000000000003</v>
      </c>
      <c r="K331" s="2">
        <v>0</v>
      </c>
      <c r="L331" s="2">
        <v>2298.9499999999998</v>
      </c>
      <c r="M331" s="2">
        <v>353.68</v>
      </c>
      <c r="N331" s="2">
        <v>44.21</v>
      </c>
      <c r="O331">
        <v>304</v>
      </c>
      <c r="P331">
        <v>1</v>
      </c>
      <c r="Q331">
        <v>69</v>
      </c>
      <c r="R331" t="s">
        <v>781</v>
      </c>
      <c r="S331" t="s">
        <v>22</v>
      </c>
      <c r="T331" t="s">
        <v>437</v>
      </c>
      <c r="U331">
        <v>2</v>
      </c>
      <c r="V331" t="s">
        <v>473</v>
      </c>
      <c r="W331" t="s">
        <v>25</v>
      </c>
    </row>
    <row r="332" spans="1:23" hidden="1" x14ac:dyDescent="0.2">
      <c r="A332">
        <v>7004568</v>
      </c>
      <c r="B332">
        <v>1</v>
      </c>
      <c r="C332" s="1">
        <v>44166</v>
      </c>
      <c r="D332">
        <v>60</v>
      </c>
      <c r="E332">
        <v>50</v>
      </c>
      <c r="F332" s="2">
        <v>0</v>
      </c>
      <c r="G332" s="2">
        <v>9749.26</v>
      </c>
      <c r="H332" s="2">
        <v>0</v>
      </c>
      <c r="I332" s="2">
        <v>9749.26</v>
      </c>
      <c r="J332" s="2">
        <v>1482.36</v>
      </c>
      <c r="K332" s="2">
        <v>0</v>
      </c>
      <c r="L332" s="2">
        <v>8266.9</v>
      </c>
      <c r="M332" s="2">
        <v>1647.7</v>
      </c>
      <c r="N332" s="2">
        <v>165.34</v>
      </c>
      <c r="O332">
        <v>304</v>
      </c>
      <c r="P332">
        <v>1</v>
      </c>
      <c r="Q332">
        <v>69</v>
      </c>
      <c r="R332" t="s">
        <v>781</v>
      </c>
      <c r="S332" t="s">
        <v>22</v>
      </c>
      <c r="T332" t="s">
        <v>474</v>
      </c>
      <c r="U332">
        <v>2</v>
      </c>
      <c r="V332" t="s">
        <v>475</v>
      </c>
      <c r="W332" t="s">
        <v>25</v>
      </c>
    </row>
    <row r="333" spans="1:23" hidden="1" x14ac:dyDescent="0.2">
      <c r="A333">
        <v>7004570</v>
      </c>
      <c r="B333">
        <v>1</v>
      </c>
      <c r="C333" s="1">
        <v>44166</v>
      </c>
      <c r="D333">
        <v>60</v>
      </c>
      <c r="E333">
        <v>52</v>
      </c>
      <c r="F333" s="2">
        <v>0</v>
      </c>
      <c r="G333" s="2">
        <v>57404.959999999999</v>
      </c>
      <c r="H333" s="2">
        <v>0</v>
      </c>
      <c r="I333" s="2">
        <v>57404.959999999999</v>
      </c>
      <c r="J333" s="2">
        <v>6810.78</v>
      </c>
      <c r="K333" s="2">
        <v>0</v>
      </c>
      <c r="L333" s="2">
        <v>50594.18</v>
      </c>
      <c r="M333" s="2">
        <v>7783.75</v>
      </c>
      <c r="N333" s="2">
        <v>972.97</v>
      </c>
      <c r="O333">
        <v>304</v>
      </c>
      <c r="P333">
        <v>1</v>
      </c>
      <c r="Q333">
        <v>69</v>
      </c>
      <c r="R333" t="s">
        <v>781</v>
      </c>
      <c r="S333" t="s">
        <v>22</v>
      </c>
      <c r="T333" t="s">
        <v>476</v>
      </c>
      <c r="U333">
        <v>2</v>
      </c>
      <c r="V333" t="s">
        <v>477</v>
      </c>
      <c r="W333" t="s">
        <v>25</v>
      </c>
    </row>
    <row r="334" spans="1:23" hidden="1" x14ac:dyDescent="0.2">
      <c r="A334">
        <v>7004888</v>
      </c>
      <c r="B334">
        <v>1</v>
      </c>
      <c r="C334" s="1">
        <v>44166</v>
      </c>
      <c r="D334">
        <v>60</v>
      </c>
      <c r="E334">
        <v>51</v>
      </c>
      <c r="F334" s="2">
        <v>0</v>
      </c>
      <c r="G334" s="2">
        <v>800</v>
      </c>
      <c r="H334" s="2">
        <v>0</v>
      </c>
      <c r="I334" s="2">
        <v>800</v>
      </c>
      <c r="J334" s="2">
        <v>108.25</v>
      </c>
      <c r="K334" s="2">
        <v>0</v>
      </c>
      <c r="L334" s="2">
        <v>691.75</v>
      </c>
      <c r="M334" s="2">
        <v>121.81</v>
      </c>
      <c r="N334" s="2">
        <v>13.56</v>
      </c>
      <c r="O334">
        <v>304</v>
      </c>
      <c r="P334">
        <v>1</v>
      </c>
      <c r="Q334">
        <v>69</v>
      </c>
      <c r="R334" t="s">
        <v>781</v>
      </c>
      <c r="S334" t="s">
        <v>22</v>
      </c>
      <c r="T334" t="s">
        <v>428</v>
      </c>
      <c r="U334">
        <v>2</v>
      </c>
      <c r="V334" t="s">
        <v>478</v>
      </c>
      <c r="W334" t="s">
        <v>25</v>
      </c>
    </row>
    <row r="335" spans="1:23" hidden="1" x14ac:dyDescent="0.2">
      <c r="A335">
        <v>7004889</v>
      </c>
      <c r="B335">
        <v>1</v>
      </c>
      <c r="C335" s="1">
        <v>44166</v>
      </c>
      <c r="D335">
        <v>60</v>
      </c>
      <c r="E335">
        <v>52</v>
      </c>
      <c r="F335" s="2">
        <v>0</v>
      </c>
      <c r="G335" s="2">
        <v>9192.9599999999991</v>
      </c>
      <c r="H335" s="2">
        <v>0</v>
      </c>
      <c r="I335" s="2">
        <v>9192.9599999999991</v>
      </c>
      <c r="J335" s="2">
        <v>1090.67</v>
      </c>
      <c r="K335" s="2">
        <v>0</v>
      </c>
      <c r="L335" s="2">
        <v>8102.29</v>
      </c>
      <c r="M335" s="2">
        <v>1246.48</v>
      </c>
      <c r="N335" s="2">
        <v>155.81</v>
      </c>
      <c r="O335">
        <v>304</v>
      </c>
      <c r="P335">
        <v>1</v>
      </c>
      <c r="Q335">
        <v>69</v>
      </c>
      <c r="R335" t="s">
        <v>781</v>
      </c>
      <c r="S335" t="s">
        <v>22</v>
      </c>
      <c r="T335" t="s">
        <v>453</v>
      </c>
      <c r="U335">
        <v>2</v>
      </c>
      <c r="V335" t="s">
        <v>479</v>
      </c>
      <c r="W335" t="s">
        <v>25</v>
      </c>
    </row>
    <row r="336" spans="1:23" hidden="1" x14ac:dyDescent="0.2">
      <c r="A336">
        <v>7004890</v>
      </c>
      <c r="B336">
        <v>1</v>
      </c>
      <c r="C336" s="1">
        <v>44166</v>
      </c>
      <c r="D336">
        <v>60</v>
      </c>
      <c r="E336">
        <v>52</v>
      </c>
      <c r="F336" s="2">
        <v>0</v>
      </c>
      <c r="G336" s="2">
        <v>51475.16</v>
      </c>
      <c r="H336" s="2">
        <v>0</v>
      </c>
      <c r="I336" s="2">
        <v>51475.16</v>
      </c>
      <c r="J336" s="2">
        <v>6107.22</v>
      </c>
      <c r="K336" s="2">
        <v>0</v>
      </c>
      <c r="L336" s="2">
        <v>45367.94</v>
      </c>
      <c r="M336" s="2">
        <v>6979.68</v>
      </c>
      <c r="N336" s="2">
        <v>872.46</v>
      </c>
      <c r="O336">
        <v>304</v>
      </c>
      <c r="P336">
        <v>1</v>
      </c>
      <c r="Q336">
        <v>69</v>
      </c>
      <c r="R336" t="s">
        <v>781</v>
      </c>
      <c r="S336" t="s">
        <v>22</v>
      </c>
      <c r="T336" t="s">
        <v>480</v>
      </c>
      <c r="U336">
        <v>2</v>
      </c>
      <c r="V336" t="s">
        <v>481</v>
      </c>
      <c r="W336" t="s">
        <v>25</v>
      </c>
    </row>
    <row r="337" spans="1:23" hidden="1" x14ac:dyDescent="0.2">
      <c r="A337">
        <v>2272863</v>
      </c>
      <c r="B337">
        <v>1</v>
      </c>
      <c r="C337" s="1">
        <v>44166</v>
      </c>
      <c r="D337">
        <v>60</v>
      </c>
      <c r="E337">
        <v>58</v>
      </c>
      <c r="F337" s="2">
        <v>0</v>
      </c>
      <c r="G337" s="2">
        <v>24640</v>
      </c>
      <c r="H337" s="2">
        <v>0</v>
      </c>
      <c r="I337" s="2">
        <v>24640</v>
      </c>
      <c r="J337" s="2">
        <v>821.34</v>
      </c>
      <c r="K337" s="2">
        <v>0</v>
      </c>
      <c r="L337" s="2">
        <v>23818.66</v>
      </c>
      <c r="M337" s="2">
        <v>1232.01</v>
      </c>
      <c r="N337" s="2">
        <v>410.67</v>
      </c>
      <c r="O337">
        <v>305</v>
      </c>
      <c r="P337">
        <v>1</v>
      </c>
      <c r="Q337">
        <v>70</v>
      </c>
      <c r="R337" t="s">
        <v>782</v>
      </c>
      <c r="S337" t="s">
        <v>22</v>
      </c>
      <c r="T337" t="s">
        <v>482</v>
      </c>
      <c r="U337">
        <v>2</v>
      </c>
      <c r="V337" t="s">
        <v>482</v>
      </c>
      <c r="W337" t="s">
        <v>25</v>
      </c>
    </row>
    <row r="338" spans="1:23" hidden="1" x14ac:dyDescent="0.2">
      <c r="A338">
        <v>6932871</v>
      </c>
      <c r="B338">
        <v>1</v>
      </c>
      <c r="C338" s="1">
        <v>44166</v>
      </c>
      <c r="D338">
        <v>60</v>
      </c>
      <c r="E338">
        <v>18</v>
      </c>
      <c r="F338" s="2">
        <v>0</v>
      </c>
      <c r="G338" s="2">
        <v>906.41</v>
      </c>
      <c r="H338" s="2">
        <v>0</v>
      </c>
      <c r="I338" s="2">
        <v>906.41</v>
      </c>
      <c r="J338" s="2">
        <v>623.6</v>
      </c>
      <c r="K338" s="2">
        <v>0</v>
      </c>
      <c r="L338" s="2">
        <v>282.81</v>
      </c>
      <c r="M338" s="2">
        <v>639.30999999999995</v>
      </c>
      <c r="N338" s="2">
        <v>15.71</v>
      </c>
      <c r="O338">
        <v>305</v>
      </c>
      <c r="P338">
        <v>1</v>
      </c>
      <c r="Q338">
        <v>70</v>
      </c>
      <c r="R338" t="s">
        <v>782</v>
      </c>
      <c r="S338" t="s">
        <v>22</v>
      </c>
      <c r="T338" t="s">
        <v>483</v>
      </c>
      <c r="U338">
        <v>2</v>
      </c>
      <c r="V338" t="s">
        <v>484</v>
      </c>
      <c r="W338" t="s">
        <v>25</v>
      </c>
    </row>
    <row r="339" spans="1:23" hidden="1" x14ac:dyDescent="0.2">
      <c r="A339">
        <v>6932898</v>
      </c>
      <c r="B339">
        <v>1</v>
      </c>
      <c r="C339" s="1">
        <v>44166</v>
      </c>
      <c r="D339">
        <v>60</v>
      </c>
      <c r="E339">
        <v>11</v>
      </c>
      <c r="F339" s="2">
        <v>0</v>
      </c>
      <c r="G339" s="2">
        <v>10650</v>
      </c>
      <c r="H339" s="2">
        <v>0</v>
      </c>
      <c r="I339" s="2">
        <v>10650</v>
      </c>
      <c r="J339" s="2">
        <v>8697.5</v>
      </c>
      <c r="K339" s="2">
        <v>0</v>
      </c>
      <c r="L339" s="2">
        <v>1952.5</v>
      </c>
      <c r="M339" s="2">
        <v>8875</v>
      </c>
      <c r="N339" s="2">
        <v>177.5</v>
      </c>
      <c r="O339">
        <v>305</v>
      </c>
      <c r="P339">
        <v>1</v>
      </c>
      <c r="Q339">
        <v>70</v>
      </c>
      <c r="R339" t="s">
        <v>782</v>
      </c>
      <c r="S339" t="s">
        <v>22</v>
      </c>
      <c r="T339" t="s">
        <v>485</v>
      </c>
      <c r="U339">
        <v>2</v>
      </c>
      <c r="V339" t="s">
        <v>486</v>
      </c>
      <c r="W339" t="s">
        <v>25</v>
      </c>
    </row>
    <row r="340" spans="1:23" hidden="1" x14ac:dyDescent="0.2">
      <c r="A340">
        <v>6932911</v>
      </c>
      <c r="B340">
        <v>1</v>
      </c>
      <c r="C340" s="1">
        <v>44166</v>
      </c>
      <c r="D340">
        <v>60</v>
      </c>
      <c r="E340">
        <v>2</v>
      </c>
      <c r="F340" s="2">
        <v>0</v>
      </c>
      <c r="G340" s="2">
        <v>59237.7</v>
      </c>
      <c r="H340" s="2">
        <v>0</v>
      </c>
      <c r="I340" s="2">
        <v>59237.7</v>
      </c>
      <c r="J340" s="2">
        <v>57263.11</v>
      </c>
      <c r="K340" s="2">
        <v>0</v>
      </c>
      <c r="L340" s="2">
        <v>1974.59</v>
      </c>
      <c r="M340" s="2">
        <v>58250.41</v>
      </c>
      <c r="N340" s="2">
        <v>987.30000000000007</v>
      </c>
      <c r="O340">
        <v>305</v>
      </c>
      <c r="P340">
        <v>1</v>
      </c>
      <c r="Q340">
        <v>70</v>
      </c>
      <c r="R340" t="s">
        <v>782</v>
      </c>
      <c r="S340" t="s">
        <v>22</v>
      </c>
      <c r="T340" t="s">
        <v>487</v>
      </c>
      <c r="U340">
        <v>2</v>
      </c>
      <c r="V340" t="s">
        <v>488</v>
      </c>
      <c r="W340" t="s">
        <v>25</v>
      </c>
    </row>
    <row r="341" spans="1:23" hidden="1" x14ac:dyDescent="0.2">
      <c r="A341">
        <v>6932920</v>
      </c>
      <c r="B341">
        <v>1</v>
      </c>
      <c r="C341" s="1">
        <v>44166</v>
      </c>
      <c r="D341">
        <v>120</v>
      </c>
      <c r="E341">
        <v>36</v>
      </c>
      <c r="F341" s="2">
        <v>0</v>
      </c>
      <c r="G341" s="2">
        <v>51584.88</v>
      </c>
      <c r="H341" s="2">
        <v>0</v>
      </c>
      <c r="I341" s="2">
        <v>51584.88</v>
      </c>
      <c r="J341" s="2">
        <v>35749.53</v>
      </c>
      <c r="K341" s="2">
        <v>0</v>
      </c>
      <c r="L341" s="2">
        <v>15835.35</v>
      </c>
      <c r="M341" s="2">
        <v>36189.4</v>
      </c>
      <c r="N341" s="2">
        <v>439.87</v>
      </c>
      <c r="O341">
        <v>305</v>
      </c>
      <c r="P341">
        <v>1</v>
      </c>
      <c r="Q341">
        <v>70</v>
      </c>
      <c r="R341" t="s">
        <v>782</v>
      </c>
      <c r="S341" t="s">
        <v>22</v>
      </c>
      <c r="T341" t="s">
        <v>43</v>
      </c>
      <c r="U341">
        <v>2</v>
      </c>
      <c r="V341" t="s">
        <v>489</v>
      </c>
      <c r="W341" t="s">
        <v>25</v>
      </c>
    </row>
    <row r="342" spans="1:23" hidden="1" x14ac:dyDescent="0.2">
      <c r="A342">
        <v>6933060</v>
      </c>
      <c r="B342">
        <v>1</v>
      </c>
      <c r="C342" s="1">
        <v>44166</v>
      </c>
      <c r="D342">
        <v>120</v>
      </c>
      <c r="E342">
        <v>39</v>
      </c>
      <c r="F342" s="2">
        <v>0</v>
      </c>
      <c r="G342" s="2">
        <v>2755.12</v>
      </c>
      <c r="H342" s="2">
        <v>0</v>
      </c>
      <c r="I342" s="2">
        <v>2755.12</v>
      </c>
      <c r="J342" s="2">
        <v>1840.24</v>
      </c>
      <c r="K342" s="2">
        <v>0</v>
      </c>
      <c r="L342" s="2">
        <v>914.88</v>
      </c>
      <c r="M342" s="2">
        <v>1863.7</v>
      </c>
      <c r="N342" s="2">
        <v>23.46</v>
      </c>
      <c r="O342">
        <v>305</v>
      </c>
      <c r="P342">
        <v>1</v>
      </c>
      <c r="Q342">
        <v>70</v>
      </c>
      <c r="R342" t="s">
        <v>782</v>
      </c>
      <c r="S342" t="s">
        <v>22</v>
      </c>
      <c r="T342" t="s">
        <v>43</v>
      </c>
      <c r="U342">
        <v>2</v>
      </c>
      <c r="V342" t="s">
        <v>490</v>
      </c>
      <c r="W342" t="s">
        <v>25</v>
      </c>
    </row>
    <row r="343" spans="1:23" hidden="1" x14ac:dyDescent="0.2">
      <c r="A343">
        <v>6933088</v>
      </c>
      <c r="B343">
        <v>1</v>
      </c>
      <c r="C343" s="1">
        <v>44166</v>
      </c>
      <c r="D343">
        <v>60</v>
      </c>
      <c r="E343">
        <v>9</v>
      </c>
      <c r="F343" s="2">
        <v>0</v>
      </c>
      <c r="G343" s="2">
        <v>61404.13</v>
      </c>
      <c r="H343" s="2">
        <v>0</v>
      </c>
      <c r="I343" s="2">
        <v>61404.13</v>
      </c>
      <c r="J343" s="2">
        <v>52193.51</v>
      </c>
      <c r="K343" s="2">
        <v>0</v>
      </c>
      <c r="L343" s="2">
        <v>9210.6200000000008</v>
      </c>
      <c r="M343" s="2">
        <v>53216.91</v>
      </c>
      <c r="N343" s="2">
        <v>1023.4</v>
      </c>
      <c r="O343">
        <v>305</v>
      </c>
      <c r="P343">
        <v>1</v>
      </c>
      <c r="Q343">
        <v>70</v>
      </c>
      <c r="R343" t="s">
        <v>782</v>
      </c>
      <c r="S343" t="s">
        <v>22</v>
      </c>
      <c r="T343" t="s">
        <v>491</v>
      </c>
      <c r="U343">
        <v>2</v>
      </c>
      <c r="V343" t="s">
        <v>492</v>
      </c>
      <c r="W343" t="s">
        <v>25</v>
      </c>
    </row>
    <row r="344" spans="1:23" hidden="1" x14ac:dyDescent="0.2">
      <c r="A344">
        <v>6933198</v>
      </c>
      <c r="B344">
        <v>1</v>
      </c>
      <c r="C344" s="1">
        <v>44166</v>
      </c>
      <c r="D344">
        <v>60</v>
      </c>
      <c r="E344">
        <v>15</v>
      </c>
      <c r="F344" s="2">
        <v>0</v>
      </c>
      <c r="G344" s="2">
        <v>68612.710000000006</v>
      </c>
      <c r="H344" s="2">
        <v>0</v>
      </c>
      <c r="I344" s="2">
        <v>68612.710000000006</v>
      </c>
      <c r="J344" s="2">
        <v>50679.839999999997</v>
      </c>
      <c r="K344" s="2">
        <v>0</v>
      </c>
      <c r="L344" s="2">
        <v>17932.87</v>
      </c>
      <c r="M344" s="2">
        <v>51875.360000000001</v>
      </c>
      <c r="N344" s="2">
        <v>1195.52</v>
      </c>
      <c r="O344">
        <v>305</v>
      </c>
      <c r="P344">
        <v>1</v>
      </c>
      <c r="Q344">
        <v>70</v>
      </c>
      <c r="R344" t="s">
        <v>782</v>
      </c>
      <c r="S344" t="s">
        <v>22</v>
      </c>
      <c r="T344" t="s">
        <v>493</v>
      </c>
      <c r="U344">
        <v>2</v>
      </c>
      <c r="V344" t="s">
        <v>494</v>
      </c>
      <c r="W344" t="s">
        <v>25</v>
      </c>
    </row>
    <row r="345" spans="1:23" hidden="1" x14ac:dyDescent="0.2">
      <c r="A345">
        <v>6933321</v>
      </c>
      <c r="B345">
        <v>1</v>
      </c>
      <c r="C345" s="1">
        <v>44166</v>
      </c>
      <c r="D345">
        <v>60</v>
      </c>
      <c r="E345">
        <v>4</v>
      </c>
      <c r="F345" s="2">
        <v>0</v>
      </c>
      <c r="G345" s="2">
        <v>3330.74</v>
      </c>
      <c r="H345" s="2">
        <v>0</v>
      </c>
      <c r="I345" s="2">
        <v>3330.74</v>
      </c>
      <c r="J345" s="2">
        <v>3088.52</v>
      </c>
      <c r="K345" s="2">
        <v>0</v>
      </c>
      <c r="L345" s="2">
        <v>242.22</v>
      </c>
      <c r="M345" s="2">
        <v>3149.08</v>
      </c>
      <c r="N345" s="2">
        <v>60.56</v>
      </c>
      <c r="O345">
        <v>305</v>
      </c>
      <c r="P345">
        <v>1</v>
      </c>
      <c r="Q345">
        <v>70</v>
      </c>
      <c r="R345" t="s">
        <v>782</v>
      </c>
      <c r="S345" t="s">
        <v>22</v>
      </c>
      <c r="T345" t="s">
        <v>495</v>
      </c>
      <c r="U345">
        <v>2</v>
      </c>
      <c r="V345" t="s">
        <v>496</v>
      </c>
      <c r="W345" t="s">
        <v>25</v>
      </c>
    </row>
    <row r="346" spans="1:23" hidden="1" x14ac:dyDescent="0.2">
      <c r="A346">
        <v>6933604</v>
      </c>
      <c r="B346">
        <v>1</v>
      </c>
      <c r="C346" s="1">
        <v>44166</v>
      </c>
      <c r="D346">
        <v>60</v>
      </c>
      <c r="E346">
        <v>4</v>
      </c>
      <c r="F346" s="2">
        <v>0</v>
      </c>
      <c r="G346" s="2">
        <v>1767.42</v>
      </c>
      <c r="H346" s="2">
        <v>0</v>
      </c>
      <c r="I346" s="2">
        <v>1767.42</v>
      </c>
      <c r="J346" s="2">
        <v>1638.88</v>
      </c>
      <c r="K346" s="2">
        <v>0</v>
      </c>
      <c r="L346" s="2">
        <v>128.54</v>
      </c>
      <c r="M346" s="2">
        <v>1671.02</v>
      </c>
      <c r="N346" s="2">
        <v>32.14</v>
      </c>
      <c r="O346">
        <v>305</v>
      </c>
      <c r="P346">
        <v>1</v>
      </c>
      <c r="Q346">
        <v>70</v>
      </c>
      <c r="R346" t="s">
        <v>782</v>
      </c>
      <c r="S346" t="s">
        <v>22</v>
      </c>
      <c r="T346" t="s">
        <v>497</v>
      </c>
      <c r="U346">
        <v>2</v>
      </c>
      <c r="V346" t="s">
        <v>498</v>
      </c>
      <c r="W346" t="s">
        <v>25</v>
      </c>
    </row>
    <row r="347" spans="1:23" hidden="1" x14ac:dyDescent="0.2">
      <c r="A347">
        <v>6933617</v>
      </c>
      <c r="B347">
        <v>1</v>
      </c>
      <c r="C347" s="1">
        <v>44166</v>
      </c>
      <c r="D347">
        <v>60</v>
      </c>
      <c r="E347">
        <v>15</v>
      </c>
      <c r="F347" s="2">
        <v>0</v>
      </c>
      <c r="G347" s="2">
        <v>64728.97</v>
      </c>
      <c r="H347" s="2">
        <v>0</v>
      </c>
      <c r="I347" s="2">
        <v>64728.97</v>
      </c>
      <c r="J347" s="2">
        <v>47811.15</v>
      </c>
      <c r="K347" s="2">
        <v>0</v>
      </c>
      <c r="L347" s="2">
        <v>16917.82</v>
      </c>
      <c r="M347" s="2">
        <v>48939</v>
      </c>
      <c r="N347" s="2">
        <v>1127.8500000000001</v>
      </c>
      <c r="O347">
        <v>305</v>
      </c>
      <c r="P347">
        <v>1</v>
      </c>
      <c r="Q347">
        <v>70</v>
      </c>
      <c r="R347" t="s">
        <v>782</v>
      </c>
      <c r="S347" t="s">
        <v>22</v>
      </c>
      <c r="T347" t="s">
        <v>493</v>
      </c>
      <c r="U347">
        <v>2</v>
      </c>
      <c r="V347" t="s">
        <v>499</v>
      </c>
      <c r="W347" t="s">
        <v>25</v>
      </c>
    </row>
    <row r="348" spans="1:23" hidden="1" x14ac:dyDescent="0.2">
      <c r="A348">
        <v>6933636</v>
      </c>
      <c r="B348">
        <v>1</v>
      </c>
      <c r="C348" s="1">
        <v>44166</v>
      </c>
      <c r="D348">
        <v>60</v>
      </c>
      <c r="E348">
        <v>4</v>
      </c>
      <c r="F348" s="2">
        <v>0</v>
      </c>
      <c r="G348" s="2">
        <v>13500</v>
      </c>
      <c r="H348" s="2">
        <v>0</v>
      </c>
      <c r="I348" s="2">
        <v>13500</v>
      </c>
      <c r="J348" s="2">
        <v>12518.18</v>
      </c>
      <c r="K348" s="2">
        <v>0</v>
      </c>
      <c r="L348" s="2">
        <v>981.82</v>
      </c>
      <c r="M348" s="2">
        <v>12763.64</v>
      </c>
      <c r="N348" s="2">
        <v>245.46</v>
      </c>
      <c r="O348">
        <v>305</v>
      </c>
      <c r="P348">
        <v>1</v>
      </c>
      <c r="Q348">
        <v>70</v>
      </c>
      <c r="R348" t="s">
        <v>782</v>
      </c>
      <c r="S348" t="s">
        <v>22</v>
      </c>
      <c r="T348" t="s">
        <v>500</v>
      </c>
      <c r="U348">
        <v>2</v>
      </c>
      <c r="V348" t="s">
        <v>501</v>
      </c>
      <c r="W348" t="s">
        <v>25</v>
      </c>
    </row>
    <row r="349" spans="1:23" hidden="1" x14ac:dyDescent="0.2">
      <c r="A349">
        <v>6933640</v>
      </c>
      <c r="B349">
        <v>1</v>
      </c>
      <c r="C349" s="1">
        <v>44166</v>
      </c>
      <c r="D349">
        <v>60</v>
      </c>
      <c r="E349">
        <v>15</v>
      </c>
      <c r="F349" s="2">
        <v>0</v>
      </c>
      <c r="G349" s="2">
        <v>14584</v>
      </c>
      <c r="H349" s="2">
        <v>0</v>
      </c>
      <c r="I349" s="2">
        <v>14584</v>
      </c>
      <c r="J349" s="2">
        <v>10772.28</v>
      </c>
      <c r="K349" s="2">
        <v>0</v>
      </c>
      <c r="L349" s="2">
        <v>3811.72</v>
      </c>
      <c r="M349" s="2">
        <v>11026.39</v>
      </c>
      <c r="N349" s="2">
        <v>254.11</v>
      </c>
      <c r="O349">
        <v>305</v>
      </c>
      <c r="P349">
        <v>1</v>
      </c>
      <c r="Q349">
        <v>70</v>
      </c>
      <c r="R349" t="s">
        <v>782</v>
      </c>
      <c r="S349" t="s">
        <v>22</v>
      </c>
      <c r="T349" t="s">
        <v>502</v>
      </c>
      <c r="U349">
        <v>2</v>
      </c>
      <c r="V349" t="s">
        <v>503</v>
      </c>
      <c r="W349" t="s">
        <v>25</v>
      </c>
    </row>
    <row r="350" spans="1:23" hidden="1" x14ac:dyDescent="0.2">
      <c r="A350">
        <v>6933711</v>
      </c>
      <c r="B350">
        <v>1</v>
      </c>
      <c r="C350" s="1">
        <v>44166</v>
      </c>
      <c r="D350">
        <v>60</v>
      </c>
      <c r="E350">
        <v>8</v>
      </c>
      <c r="F350" s="2">
        <v>0</v>
      </c>
      <c r="G350" s="2">
        <v>13413.48</v>
      </c>
      <c r="H350" s="2">
        <v>0</v>
      </c>
      <c r="I350" s="2">
        <v>13413.48</v>
      </c>
      <c r="J350" s="2">
        <v>11625.04</v>
      </c>
      <c r="K350" s="2">
        <v>0</v>
      </c>
      <c r="L350" s="2">
        <v>1788.44</v>
      </c>
      <c r="M350" s="2">
        <v>11848.6</v>
      </c>
      <c r="N350" s="2">
        <v>223.56</v>
      </c>
      <c r="O350">
        <v>305</v>
      </c>
      <c r="P350">
        <v>1</v>
      </c>
      <c r="Q350">
        <v>70</v>
      </c>
      <c r="R350" t="s">
        <v>782</v>
      </c>
      <c r="S350" t="s">
        <v>22</v>
      </c>
      <c r="T350" t="s">
        <v>504</v>
      </c>
      <c r="U350">
        <v>2</v>
      </c>
      <c r="V350" t="s">
        <v>505</v>
      </c>
      <c r="W350" t="s">
        <v>25</v>
      </c>
    </row>
    <row r="351" spans="1:23" hidden="1" x14ac:dyDescent="0.2">
      <c r="A351">
        <v>6933740</v>
      </c>
      <c r="B351">
        <v>1</v>
      </c>
      <c r="C351" s="1">
        <v>44166</v>
      </c>
      <c r="D351">
        <v>60</v>
      </c>
      <c r="E351">
        <v>3</v>
      </c>
      <c r="F351" s="2">
        <v>0</v>
      </c>
      <c r="G351" s="2">
        <v>2246.6999999999998</v>
      </c>
      <c r="H351" s="2">
        <v>0</v>
      </c>
      <c r="I351" s="2">
        <v>2246.6999999999998</v>
      </c>
      <c r="J351" s="2">
        <v>2123.14</v>
      </c>
      <c r="K351" s="2">
        <v>0</v>
      </c>
      <c r="L351" s="2">
        <v>123.56</v>
      </c>
      <c r="M351" s="2">
        <v>2164.33</v>
      </c>
      <c r="N351" s="2">
        <v>41.19</v>
      </c>
      <c r="O351">
        <v>305</v>
      </c>
      <c r="P351">
        <v>1</v>
      </c>
      <c r="Q351">
        <v>70</v>
      </c>
      <c r="R351" t="s">
        <v>782</v>
      </c>
      <c r="S351" t="s">
        <v>22</v>
      </c>
      <c r="T351" t="s">
        <v>506</v>
      </c>
      <c r="U351">
        <v>2</v>
      </c>
      <c r="V351" t="s">
        <v>507</v>
      </c>
      <c r="W351" t="s">
        <v>25</v>
      </c>
    </row>
    <row r="352" spans="1:23" hidden="1" x14ac:dyDescent="0.2">
      <c r="A352">
        <v>6933741</v>
      </c>
      <c r="B352">
        <v>1</v>
      </c>
      <c r="C352" s="1">
        <v>44166</v>
      </c>
      <c r="D352">
        <v>60</v>
      </c>
      <c r="E352">
        <v>3</v>
      </c>
      <c r="F352" s="2">
        <v>0</v>
      </c>
      <c r="G352" s="2">
        <v>3965.02</v>
      </c>
      <c r="H352" s="2">
        <v>0</v>
      </c>
      <c r="I352" s="2">
        <v>3965.02</v>
      </c>
      <c r="J352" s="2">
        <v>3746.94</v>
      </c>
      <c r="K352" s="2">
        <v>0</v>
      </c>
      <c r="L352" s="2">
        <v>218.08</v>
      </c>
      <c r="M352" s="2">
        <v>3819.63</v>
      </c>
      <c r="N352" s="2">
        <v>72.69</v>
      </c>
      <c r="O352">
        <v>305</v>
      </c>
      <c r="P352">
        <v>1</v>
      </c>
      <c r="Q352">
        <v>70</v>
      </c>
      <c r="R352" t="s">
        <v>782</v>
      </c>
      <c r="S352" t="s">
        <v>22</v>
      </c>
      <c r="T352" t="s">
        <v>508</v>
      </c>
      <c r="U352">
        <v>2</v>
      </c>
      <c r="V352" t="s">
        <v>509</v>
      </c>
      <c r="W352" t="s">
        <v>25</v>
      </c>
    </row>
    <row r="353" spans="1:23" hidden="1" x14ac:dyDescent="0.2">
      <c r="A353">
        <v>6933852</v>
      </c>
      <c r="B353">
        <v>1</v>
      </c>
      <c r="C353" s="1">
        <v>44166</v>
      </c>
      <c r="D353">
        <v>60</v>
      </c>
      <c r="E353">
        <v>18</v>
      </c>
      <c r="F353" s="2">
        <v>0</v>
      </c>
      <c r="G353" s="2">
        <v>20195.759999999998</v>
      </c>
      <c r="H353" s="2">
        <v>0</v>
      </c>
      <c r="I353" s="2">
        <v>20195.759999999998</v>
      </c>
      <c r="J353" s="2">
        <v>13894.68</v>
      </c>
      <c r="K353" s="2">
        <v>0</v>
      </c>
      <c r="L353" s="2">
        <v>6301.08</v>
      </c>
      <c r="M353" s="2">
        <v>14244.74</v>
      </c>
      <c r="N353" s="2">
        <v>350.06</v>
      </c>
      <c r="O353">
        <v>305</v>
      </c>
      <c r="P353">
        <v>1</v>
      </c>
      <c r="Q353">
        <v>70</v>
      </c>
      <c r="R353" t="s">
        <v>782</v>
      </c>
      <c r="S353" t="s">
        <v>22</v>
      </c>
      <c r="T353" t="s">
        <v>510</v>
      </c>
      <c r="U353">
        <v>2</v>
      </c>
      <c r="V353" t="s">
        <v>511</v>
      </c>
      <c r="W353" t="s">
        <v>25</v>
      </c>
    </row>
    <row r="354" spans="1:23" hidden="1" x14ac:dyDescent="0.2">
      <c r="A354">
        <v>6933920</v>
      </c>
      <c r="B354">
        <v>1</v>
      </c>
      <c r="C354" s="1">
        <v>44166</v>
      </c>
      <c r="D354">
        <v>36</v>
      </c>
      <c r="E354">
        <v>0</v>
      </c>
      <c r="F354" s="2">
        <v>0</v>
      </c>
      <c r="G354" s="2">
        <v>-487.06</v>
      </c>
      <c r="H354" s="2">
        <v>0</v>
      </c>
      <c r="I354" s="2">
        <v>-487.06</v>
      </c>
      <c r="J354" s="2">
        <v>-487.06</v>
      </c>
      <c r="K354" s="2">
        <v>0</v>
      </c>
      <c r="L354" s="2">
        <v>0</v>
      </c>
      <c r="M354" s="2">
        <v>-487.06</v>
      </c>
      <c r="N354" s="2">
        <v>0</v>
      </c>
      <c r="O354">
        <v>305</v>
      </c>
      <c r="P354">
        <v>1</v>
      </c>
      <c r="Q354">
        <v>70</v>
      </c>
      <c r="R354" t="s">
        <v>782</v>
      </c>
      <c r="S354" t="s">
        <v>22</v>
      </c>
      <c r="T354" t="s">
        <v>512</v>
      </c>
      <c r="U354">
        <v>2</v>
      </c>
      <c r="V354" t="s">
        <v>513</v>
      </c>
      <c r="W354" t="s">
        <v>25</v>
      </c>
    </row>
    <row r="355" spans="1:23" hidden="1" x14ac:dyDescent="0.2">
      <c r="A355">
        <v>6933935</v>
      </c>
      <c r="B355">
        <v>1</v>
      </c>
      <c r="C355" s="1">
        <v>44166</v>
      </c>
      <c r="D355">
        <v>36</v>
      </c>
      <c r="E355">
        <v>0</v>
      </c>
      <c r="F355" s="2">
        <v>0</v>
      </c>
      <c r="G355" s="2">
        <v>-15920</v>
      </c>
      <c r="H355" s="2">
        <v>0</v>
      </c>
      <c r="I355" s="2">
        <v>-15920</v>
      </c>
      <c r="J355" s="2">
        <v>-15920</v>
      </c>
      <c r="K355" s="2">
        <v>0</v>
      </c>
      <c r="L355" s="2">
        <v>0</v>
      </c>
      <c r="M355" s="2">
        <v>-15920</v>
      </c>
      <c r="N355" s="2">
        <v>0</v>
      </c>
      <c r="O355">
        <v>305</v>
      </c>
      <c r="P355">
        <v>1</v>
      </c>
      <c r="Q355">
        <v>70</v>
      </c>
      <c r="R355" t="s">
        <v>782</v>
      </c>
      <c r="S355" t="s">
        <v>22</v>
      </c>
      <c r="T355" t="s">
        <v>514</v>
      </c>
      <c r="U355">
        <v>2</v>
      </c>
      <c r="V355" t="s">
        <v>515</v>
      </c>
      <c r="W355" t="s">
        <v>25</v>
      </c>
    </row>
    <row r="356" spans="1:23" hidden="1" x14ac:dyDescent="0.2">
      <c r="A356">
        <v>6933954</v>
      </c>
      <c r="B356">
        <v>1</v>
      </c>
      <c r="C356" s="1">
        <v>44166</v>
      </c>
      <c r="D356">
        <v>60</v>
      </c>
      <c r="E356">
        <v>6</v>
      </c>
      <c r="F356" s="2">
        <v>0</v>
      </c>
      <c r="G356" s="2">
        <v>4400.84</v>
      </c>
      <c r="H356" s="2">
        <v>0</v>
      </c>
      <c r="I356" s="2">
        <v>4400.84</v>
      </c>
      <c r="J356" s="2">
        <v>3960.77</v>
      </c>
      <c r="K356" s="2">
        <v>0</v>
      </c>
      <c r="L356" s="2">
        <v>440.07</v>
      </c>
      <c r="M356" s="2">
        <v>4034.12</v>
      </c>
      <c r="N356" s="2">
        <v>73.350000000000009</v>
      </c>
      <c r="O356">
        <v>305</v>
      </c>
      <c r="P356">
        <v>1</v>
      </c>
      <c r="Q356">
        <v>70</v>
      </c>
      <c r="R356" t="s">
        <v>782</v>
      </c>
      <c r="S356" t="s">
        <v>22</v>
      </c>
      <c r="T356" t="s">
        <v>516</v>
      </c>
      <c r="U356">
        <v>2</v>
      </c>
      <c r="V356" t="s">
        <v>517</v>
      </c>
      <c r="W356" t="s">
        <v>25</v>
      </c>
    </row>
    <row r="357" spans="1:23" hidden="1" x14ac:dyDescent="0.2">
      <c r="A357">
        <v>6933956</v>
      </c>
      <c r="B357">
        <v>1</v>
      </c>
      <c r="C357" s="1">
        <v>44166</v>
      </c>
      <c r="D357">
        <v>60</v>
      </c>
      <c r="E357">
        <v>18</v>
      </c>
      <c r="F357" s="2">
        <v>0</v>
      </c>
      <c r="G357" s="2">
        <v>3355.28</v>
      </c>
      <c r="H357" s="2">
        <v>0</v>
      </c>
      <c r="I357" s="2">
        <v>3355.28</v>
      </c>
      <c r="J357" s="2">
        <v>2308.44</v>
      </c>
      <c r="K357" s="2">
        <v>0</v>
      </c>
      <c r="L357" s="2">
        <v>1046.8399999999999</v>
      </c>
      <c r="M357" s="2">
        <v>2366.6</v>
      </c>
      <c r="N357" s="2">
        <v>58.160000000000004</v>
      </c>
      <c r="O357">
        <v>305</v>
      </c>
      <c r="P357">
        <v>1</v>
      </c>
      <c r="Q357">
        <v>70</v>
      </c>
      <c r="R357" t="s">
        <v>782</v>
      </c>
      <c r="S357" t="s">
        <v>22</v>
      </c>
      <c r="T357" t="s">
        <v>518</v>
      </c>
      <c r="U357">
        <v>2</v>
      </c>
      <c r="V357" t="s">
        <v>519</v>
      </c>
      <c r="W357" t="s">
        <v>25</v>
      </c>
    </row>
    <row r="358" spans="1:23" hidden="1" x14ac:dyDescent="0.2">
      <c r="A358">
        <v>6933624</v>
      </c>
      <c r="B358">
        <v>1</v>
      </c>
      <c r="C358" s="1">
        <v>44166</v>
      </c>
      <c r="D358">
        <v>84</v>
      </c>
      <c r="E358">
        <v>46</v>
      </c>
      <c r="F358" s="2">
        <v>0</v>
      </c>
      <c r="G358" s="2">
        <v>133969.25</v>
      </c>
      <c r="H358" s="2">
        <v>0</v>
      </c>
      <c r="I358" s="2">
        <v>133969.25</v>
      </c>
      <c r="J358" s="2">
        <v>60554.080000000002</v>
      </c>
      <c r="K358" s="2">
        <v>0</v>
      </c>
      <c r="L358" s="2">
        <v>73415.17</v>
      </c>
      <c r="M358" s="2">
        <v>62150.06</v>
      </c>
      <c r="N358" s="2">
        <v>1595.98</v>
      </c>
      <c r="O358">
        <v>306</v>
      </c>
      <c r="P358">
        <v>1</v>
      </c>
      <c r="Q358">
        <v>71</v>
      </c>
      <c r="R358" t="s">
        <v>783</v>
      </c>
      <c r="S358" t="s">
        <v>22</v>
      </c>
      <c r="T358" t="s">
        <v>520</v>
      </c>
      <c r="U358">
        <v>2</v>
      </c>
      <c r="V358" t="s">
        <v>521</v>
      </c>
      <c r="W358" t="s">
        <v>25</v>
      </c>
    </row>
    <row r="359" spans="1:23" hidden="1" x14ac:dyDescent="0.2">
      <c r="A359">
        <v>923018</v>
      </c>
      <c r="B359">
        <v>1</v>
      </c>
      <c r="C359" s="1">
        <v>44166</v>
      </c>
      <c r="D359">
        <v>36</v>
      </c>
      <c r="E359">
        <v>29</v>
      </c>
      <c r="F359" s="2">
        <v>0</v>
      </c>
      <c r="G359" s="2">
        <v>31362.94</v>
      </c>
      <c r="H359" s="2">
        <v>20202.12</v>
      </c>
      <c r="I359" s="2">
        <v>51565.06</v>
      </c>
      <c r="J359" s="2">
        <v>2773.88</v>
      </c>
      <c r="K359" s="2">
        <v>0</v>
      </c>
      <c r="L359" s="2">
        <v>28589.06</v>
      </c>
      <c r="M359" s="2">
        <v>3759.71</v>
      </c>
      <c r="N359" s="2">
        <v>985.83</v>
      </c>
      <c r="O359">
        <v>307</v>
      </c>
      <c r="P359">
        <v>1</v>
      </c>
      <c r="Q359">
        <v>72</v>
      </c>
      <c r="R359" t="s">
        <v>784</v>
      </c>
      <c r="S359" t="s">
        <v>22</v>
      </c>
      <c r="T359" t="s">
        <v>522</v>
      </c>
      <c r="U359">
        <v>2</v>
      </c>
      <c r="V359" t="s">
        <v>522</v>
      </c>
      <c r="W359" t="s">
        <v>25</v>
      </c>
    </row>
    <row r="360" spans="1:23" hidden="1" x14ac:dyDescent="0.2">
      <c r="A360">
        <v>923021</v>
      </c>
      <c r="B360">
        <v>1</v>
      </c>
      <c r="C360" s="1">
        <v>44166</v>
      </c>
      <c r="D360">
        <v>36</v>
      </c>
      <c r="E360">
        <v>29</v>
      </c>
      <c r="F360" s="2">
        <v>0</v>
      </c>
      <c r="G360" s="2">
        <v>102383.89</v>
      </c>
      <c r="H360" s="2">
        <v>6165.87</v>
      </c>
      <c r="I360" s="2">
        <v>108549.75999999999</v>
      </c>
      <c r="J360" s="2">
        <v>11440.87</v>
      </c>
      <c r="K360" s="2">
        <v>0</v>
      </c>
      <c r="L360" s="2">
        <v>90943.02</v>
      </c>
      <c r="M360" s="2">
        <v>14576.84</v>
      </c>
      <c r="N360" s="2">
        <v>3135.9700000000003</v>
      </c>
      <c r="O360">
        <v>307</v>
      </c>
      <c r="P360">
        <v>1</v>
      </c>
      <c r="Q360">
        <v>72</v>
      </c>
      <c r="R360" t="s">
        <v>784</v>
      </c>
      <c r="S360" t="s">
        <v>22</v>
      </c>
      <c r="T360" t="s">
        <v>523</v>
      </c>
      <c r="U360">
        <v>2</v>
      </c>
      <c r="V360" t="s">
        <v>523</v>
      </c>
      <c r="W360" t="s">
        <v>25</v>
      </c>
    </row>
    <row r="361" spans="1:23" hidden="1" x14ac:dyDescent="0.2">
      <c r="A361">
        <v>1949246</v>
      </c>
      <c r="B361">
        <v>1</v>
      </c>
      <c r="C361" s="1">
        <v>44166</v>
      </c>
      <c r="D361">
        <v>36</v>
      </c>
      <c r="E361">
        <v>33</v>
      </c>
      <c r="F361" s="2">
        <v>0</v>
      </c>
      <c r="G361" s="2">
        <v>344445.64</v>
      </c>
      <c r="H361" s="2">
        <v>0</v>
      </c>
      <c r="I361" s="2">
        <v>344445.64</v>
      </c>
      <c r="J361" s="2">
        <v>23309.88</v>
      </c>
      <c r="K361" s="2">
        <v>0</v>
      </c>
      <c r="L361" s="2">
        <v>321135.76</v>
      </c>
      <c r="M361" s="2">
        <v>33041.269999999997</v>
      </c>
      <c r="N361" s="2">
        <v>9731.39</v>
      </c>
      <c r="O361">
        <v>307</v>
      </c>
      <c r="P361">
        <v>1</v>
      </c>
      <c r="Q361">
        <v>72</v>
      </c>
      <c r="R361" t="s">
        <v>784</v>
      </c>
      <c r="S361" t="s">
        <v>22</v>
      </c>
      <c r="T361" t="s">
        <v>524</v>
      </c>
      <c r="U361">
        <v>2</v>
      </c>
      <c r="V361" t="s">
        <v>524</v>
      </c>
      <c r="W361" t="s">
        <v>25</v>
      </c>
    </row>
    <row r="362" spans="1:23" hidden="1" x14ac:dyDescent="0.2">
      <c r="A362">
        <v>2272879</v>
      </c>
      <c r="B362">
        <v>1</v>
      </c>
      <c r="C362" s="1">
        <v>44166</v>
      </c>
      <c r="D362">
        <v>36</v>
      </c>
      <c r="E362">
        <v>33</v>
      </c>
      <c r="F362" s="2">
        <v>0</v>
      </c>
      <c r="G362" s="2">
        <v>97.5</v>
      </c>
      <c r="H362" s="2">
        <v>0</v>
      </c>
      <c r="I362" s="2">
        <v>97.5</v>
      </c>
      <c r="J362" s="2">
        <v>8.1300000000000008</v>
      </c>
      <c r="K362" s="2">
        <v>0</v>
      </c>
      <c r="L362" s="2">
        <v>89.37</v>
      </c>
      <c r="M362" s="2">
        <v>10.84</v>
      </c>
      <c r="N362" s="2">
        <v>2.71</v>
      </c>
      <c r="O362">
        <v>307</v>
      </c>
      <c r="P362">
        <v>1</v>
      </c>
      <c r="Q362">
        <v>72</v>
      </c>
      <c r="R362" t="s">
        <v>784</v>
      </c>
      <c r="S362" t="s">
        <v>22</v>
      </c>
      <c r="T362" t="s">
        <v>525</v>
      </c>
      <c r="U362">
        <v>2</v>
      </c>
      <c r="V362" t="s">
        <v>525</v>
      </c>
      <c r="W362" t="s">
        <v>25</v>
      </c>
    </row>
    <row r="363" spans="1:23" hidden="1" x14ac:dyDescent="0.2">
      <c r="A363">
        <v>3775377</v>
      </c>
      <c r="B363">
        <v>1</v>
      </c>
      <c r="C363" s="1">
        <v>44166</v>
      </c>
      <c r="D363">
        <v>36</v>
      </c>
      <c r="E363">
        <v>36</v>
      </c>
      <c r="F363" s="2">
        <v>0</v>
      </c>
      <c r="G363" s="2">
        <v>0</v>
      </c>
      <c r="H363" s="2">
        <v>86200</v>
      </c>
      <c r="I363" s="2">
        <v>86200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>
        <v>307</v>
      </c>
      <c r="P363">
        <v>1</v>
      </c>
      <c r="Q363">
        <v>72</v>
      </c>
      <c r="R363" t="s">
        <v>784</v>
      </c>
      <c r="S363" t="s">
        <v>22</v>
      </c>
      <c r="T363" t="s">
        <v>526</v>
      </c>
      <c r="U363">
        <v>2</v>
      </c>
      <c r="V363" t="s">
        <v>526</v>
      </c>
      <c r="W363" t="s">
        <v>25</v>
      </c>
    </row>
    <row r="364" spans="1:23" hidden="1" x14ac:dyDescent="0.2">
      <c r="A364">
        <v>6933081</v>
      </c>
      <c r="B364">
        <v>1</v>
      </c>
      <c r="C364" s="1">
        <v>44166</v>
      </c>
      <c r="D364">
        <v>36</v>
      </c>
      <c r="E364">
        <v>9</v>
      </c>
      <c r="F364" s="2">
        <v>0</v>
      </c>
      <c r="G364" s="2">
        <v>50079.38</v>
      </c>
      <c r="H364" s="2">
        <v>0</v>
      </c>
      <c r="I364" s="2">
        <v>50079.38</v>
      </c>
      <c r="J364" s="2">
        <v>36777.07</v>
      </c>
      <c r="K364" s="2">
        <v>0</v>
      </c>
      <c r="L364" s="2">
        <v>13302.31</v>
      </c>
      <c r="M364" s="2">
        <v>38255.1</v>
      </c>
      <c r="N364" s="2">
        <v>1478.03</v>
      </c>
      <c r="O364">
        <v>307</v>
      </c>
      <c r="P364">
        <v>1</v>
      </c>
      <c r="Q364">
        <v>72</v>
      </c>
      <c r="R364" t="s">
        <v>784</v>
      </c>
      <c r="S364" t="s">
        <v>22</v>
      </c>
      <c r="T364" t="s">
        <v>527</v>
      </c>
      <c r="U364">
        <v>2</v>
      </c>
      <c r="V364" t="s">
        <v>528</v>
      </c>
      <c r="W364" t="s">
        <v>25</v>
      </c>
    </row>
    <row r="365" spans="1:23" hidden="1" x14ac:dyDescent="0.2">
      <c r="A365">
        <v>6933363</v>
      </c>
      <c r="B365">
        <v>1</v>
      </c>
      <c r="C365" s="1">
        <v>44166</v>
      </c>
      <c r="D365">
        <v>36</v>
      </c>
      <c r="E365">
        <v>12</v>
      </c>
      <c r="F365" s="2">
        <v>0</v>
      </c>
      <c r="G365" s="2">
        <v>37755.9</v>
      </c>
      <c r="H365" s="2">
        <v>0</v>
      </c>
      <c r="I365" s="2">
        <v>37755.9</v>
      </c>
      <c r="J365" s="2">
        <v>24508.2</v>
      </c>
      <c r="K365" s="2">
        <v>0</v>
      </c>
      <c r="L365" s="2">
        <v>13247.7</v>
      </c>
      <c r="M365" s="2">
        <v>25612.17</v>
      </c>
      <c r="N365" s="2">
        <v>1103.97</v>
      </c>
      <c r="O365">
        <v>307</v>
      </c>
      <c r="P365">
        <v>1</v>
      </c>
      <c r="Q365">
        <v>72</v>
      </c>
      <c r="R365" t="s">
        <v>784</v>
      </c>
      <c r="S365" t="s">
        <v>22</v>
      </c>
      <c r="T365" t="s">
        <v>527</v>
      </c>
      <c r="U365">
        <v>2</v>
      </c>
      <c r="V365" t="s">
        <v>529</v>
      </c>
      <c r="W365" t="s">
        <v>25</v>
      </c>
    </row>
    <row r="366" spans="1:23" hidden="1" x14ac:dyDescent="0.2">
      <c r="A366">
        <v>6933510</v>
      </c>
      <c r="B366">
        <v>1</v>
      </c>
      <c r="C366" s="1">
        <v>44166</v>
      </c>
      <c r="D366">
        <v>36</v>
      </c>
      <c r="E366">
        <v>11</v>
      </c>
      <c r="F366" s="2">
        <v>0</v>
      </c>
      <c r="G366" s="2">
        <v>58320.17</v>
      </c>
      <c r="H366" s="2">
        <v>0</v>
      </c>
      <c r="I366" s="2">
        <v>58320.17</v>
      </c>
      <c r="J366" s="2">
        <v>39510.11</v>
      </c>
      <c r="K366" s="2">
        <v>0</v>
      </c>
      <c r="L366" s="2">
        <v>18810.060000000001</v>
      </c>
      <c r="M366" s="2">
        <v>41220.120000000003</v>
      </c>
      <c r="N366" s="2">
        <v>1710.01</v>
      </c>
      <c r="O366">
        <v>307</v>
      </c>
      <c r="P366">
        <v>1</v>
      </c>
      <c r="Q366">
        <v>72</v>
      </c>
      <c r="R366" t="s">
        <v>784</v>
      </c>
      <c r="S366" t="s">
        <v>22</v>
      </c>
      <c r="T366" t="s">
        <v>527</v>
      </c>
      <c r="U366">
        <v>2</v>
      </c>
      <c r="V366" t="s">
        <v>530</v>
      </c>
      <c r="W366" t="s">
        <v>25</v>
      </c>
    </row>
    <row r="367" spans="1:23" hidden="1" x14ac:dyDescent="0.2">
      <c r="A367">
        <v>6933615</v>
      </c>
      <c r="B367">
        <v>1</v>
      </c>
      <c r="C367" s="1">
        <v>44166</v>
      </c>
      <c r="D367">
        <v>60</v>
      </c>
      <c r="E367">
        <v>0</v>
      </c>
      <c r="F367" s="2">
        <v>0</v>
      </c>
      <c r="G367" s="2">
        <v>-17208.240000000002</v>
      </c>
      <c r="H367" s="2">
        <v>0</v>
      </c>
      <c r="I367" s="2">
        <v>-17208.240000000002</v>
      </c>
      <c r="J367" s="2">
        <v>-17208.240000000002</v>
      </c>
      <c r="K367" s="2">
        <v>0</v>
      </c>
      <c r="L367" s="2">
        <v>0</v>
      </c>
      <c r="M367" s="2">
        <v>-17208.240000000002</v>
      </c>
      <c r="N367" s="2">
        <v>0</v>
      </c>
      <c r="O367">
        <v>307</v>
      </c>
      <c r="P367">
        <v>1</v>
      </c>
      <c r="Q367">
        <v>72</v>
      </c>
      <c r="R367" t="s">
        <v>784</v>
      </c>
      <c r="S367" t="s">
        <v>22</v>
      </c>
      <c r="T367" t="s">
        <v>531</v>
      </c>
      <c r="U367">
        <v>2</v>
      </c>
      <c r="V367" t="s">
        <v>532</v>
      </c>
      <c r="W367" t="s">
        <v>25</v>
      </c>
    </row>
    <row r="368" spans="1:23" hidden="1" x14ac:dyDescent="0.2">
      <c r="A368">
        <v>6933648</v>
      </c>
      <c r="B368">
        <v>1</v>
      </c>
      <c r="C368" s="1">
        <v>44166</v>
      </c>
      <c r="D368">
        <v>36</v>
      </c>
      <c r="E368">
        <v>10</v>
      </c>
      <c r="F368" s="2">
        <v>0</v>
      </c>
      <c r="G368" s="2">
        <v>4673.29</v>
      </c>
      <c r="H368" s="2">
        <v>0</v>
      </c>
      <c r="I368" s="2">
        <v>4673.29</v>
      </c>
      <c r="J368" s="2">
        <v>3298.79</v>
      </c>
      <c r="K368" s="2">
        <v>0</v>
      </c>
      <c r="L368" s="2">
        <v>1374.5</v>
      </c>
      <c r="M368" s="2">
        <v>3436.24</v>
      </c>
      <c r="N368" s="2">
        <v>137.45000000000002</v>
      </c>
      <c r="O368">
        <v>307</v>
      </c>
      <c r="P368">
        <v>1</v>
      </c>
      <c r="Q368">
        <v>72</v>
      </c>
      <c r="R368" t="s">
        <v>784</v>
      </c>
      <c r="S368" t="s">
        <v>22</v>
      </c>
      <c r="T368" t="s">
        <v>527</v>
      </c>
      <c r="U368">
        <v>2</v>
      </c>
      <c r="V368" t="s">
        <v>533</v>
      </c>
      <c r="W368" t="s">
        <v>25</v>
      </c>
    </row>
    <row r="369" spans="1:23" hidden="1" x14ac:dyDescent="0.2">
      <c r="A369">
        <v>6933659</v>
      </c>
      <c r="B369">
        <v>1</v>
      </c>
      <c r="C369" s="1">
        <v>44166</v>
      </c>
      <c r="D369">
        <v>60</v>
      </c>
      <c r="E369">
        <v>0</v>
      </c>
      <c r="F369" s="2">
        <v>0</v>
      </c>
      <c r="G369" s="2">
        <v>-9447.2099999999991</v>
      </c>
      <c r="H369" s="2">
        <v>0</v>
      </c>
      <c r="I369" s="2">
        <v>-9447.2099999999991</v>
      </c>
      <c r="J369" s="2">
        <v>-9447.2099999999991</v>
      </c>
      <c r="K369" s="2">
        <v>0</v>
      </c>
      <c r="L369" s="2">
        <v>0</v>
      </c>
      <c r="M369" s="2">
        <v>-9447.2099999999991</v>
      </c>
      <c r="N369" s="2">
        <v>0</v>
      </c>
      <c r="O369">
        <v>307</v>
      </c>
      <c r="P369">
        <v>1</v>
      </c>
      <c r="Q369">
        <v>72</v>
      </c>
      <c r="R369" t="s">
        <v>784</v>
      </c>
      <c r="S369" t="s">
        <v>22</v>
      </c>
      <c r="T369" t="s">
        <v>534</v>
      </c>
      <c r="U369">
        <v>2</v>
      </c>
      <c r="V369" t="s">
        <v>535</v>
      </c>
      <c r="W369" t="s">
        <v>25</v>
      </c>
    </row>
    <row r="370" spans="1:23" hidden="1" x14ac:dyDescent="0.2">
      <c r="A370">
        <v>6933757</v>
      </c>
      <c r="B370">
        <v>1</v>
      </c>
      <c r="C370" s="1">
        <v>44166</v>
      </c>
      <c r="D370">
        <v>60</v>
      </c>
      <c r="E370">
        <v>4</v>
      </c>
      <c r="F370" s="2">
        <v>0</v>
      </c>
      <c r="G370" s="2">
        <v>4999</v>
      </c>
      <c r="H370" s="2">
        <v>0</v>
      </c>
      <c r="I370" s="2">
        <v>4999</v>
      </c>
      <c r="J370" s="2">
        <v>4635.43</v>
      </c>
      <c r="K370" s="2">
        <v>0</v>
      </c>
      <c r="L370" s="2">
        <v>363.57</v>
      </c>
      <c r="M370" s="2">
        <v>4726.32</v>
      </c>
      <c r="N370" s="2">
        <v>90.89</v>
      </c>
      <c r="O370">
        <v>307</v>
      </c>
      <c r="P370">
        <v>1</v>
      </c>
      <c r="Q370">
        <v>72</v>
      </c>
      <c r="R370" t="s">
        <v>784</v>
      </c>
      <c r="S370" t="s">
        <v>22</v>
      </c>
      <c r="T370" t="s">
        <v>536</v>
      </c>
      <c r="U370">
        <v>2</v>
      </c>
      <c r="V370" t="s">
        <v>537</v>
      </c>
      <c r="W370" t="s">
        <v>25</v>
      </c>
    </row>
    <row r="371" spans="1:23" hidden="1" x14ac:dyDescent="0.2">
      <c r="A371">
        <v>6934007</v>
      </c>
      <c r="B371">
        <v>1</v>
      </c>
      <c r="C371" s="1">
        <v>44166</v>
      </c>
      <c r="D371">
        <v>36</v>
      </c>
      <c r="E371">
        <v>14</v>
      </c>
      <c r="F371" s="2">
        <v>0</v>
      </c>
      <c r="G371" s="2">
        <v>34344.89</v>
      </c>
      <c r="H371" s="2">
        <v>0</v>
      </c>
      <c r="I371" s="2">
        <v>34344.89</v>
      </c>
      <c r="J371" s="2">
        <v>20352.52</v>
      </c>
      <c r="K371" s="2">
        <v>0</v>
      </c>
      <c r="L371" s="2">
        <v>13992.37</v>
      </c>
      <c r="M371" s="2">
        <v>21351.97</v>
      </c>
      <c r="N371" s="2">
        <v>999.45</v>
      </c>
      <c r="O371">
        <v>307</v>
      </c>
      <c r="P371">
        <v>1</v>
      </c>
      <c r="Q371">
        <v>72</v>
      </c>
      <c r="R371" t="s">
        <v>784</v>
      </c>
      <c r="S371" t="s">
        <v>22</v>
      </c>
      <c r="T371" t="s">
        <v>527</v>
      </c>
      <c r="U371">
        <v>2</v>
      </c>
      <c r="V371" t="s">
        <v>538</v>
      </c>
      <c r="W371" t="s">
        <v>25</v>
      </c>
    </row>
    <row r="372" spans="1:23" hidden="1" x14ac:dyDescent="0.2">
      <c r="A372">
        <v>6934008</v>
      </c>
      <c r="B372">
        <v>1</v>
      </c>
      <c r="C372" s="1">
        <v>44166</v>
      </c>
      <c r="D372">
        <v>36</v>
      </c>
      <c r="E372">
        <v>16</v>
      </c>
      <c r="F372" s="2">
        <v>0</v>
      </c>
      <c r="G372" s="2">
        <v>22139.74</v>
      </c>
      <c r="H372" s="2">
        <v>0</v>
      </c>
      <c r="I372" s="2">
        <v>22139.74</v>
      </c>
      <c r="J372" s="2">
        <v>11872.02</v>
      </c>
      <c r="K372" s="2">
        <v>0</v>
      </c>
      <c r="L372" s="2">
        <v>10267.719999999999</v>
      </c>
      <c r="M372" s="2">
        <v>12513.75</v>
      </c>
      <c r="N372" s="2">
        <v>641.73</v>
      </c>
      <c r="O372">
        <v>307</v>
      </c>
      <c r="P372">
        <v>1</v>
      </c>
      <c r="Q372">
        <v>72</v>
      </c>
      <c r="R372" t="s">
        <v>784</v>
      </c>
      <c r="S372" t="s">
        <v>22</v>
      </c>
      <c r="T372" t="s">
        <v>527</v>
      </c>
      <c r="U372">
        <v>2</v>
      </c>
      <c r="V372" t="s">
        <v>539</v>
      </c>
      <c r="W372" t="s">
        <v>25</v>
      </c>
    </row>
    <row r="373" spans="1:23" hidden="1" x14ac:dyDescent="0.2">
      <c r="A373">
        <v>6934009</v>
      </c>
      <c r="B373">
        <v>1</v>
      </c>
      <c r="C373" s="1">
        <v>44166</v>
      </c>
      <c r="D373">
        <v>36</v>
      </c>
      <c r="E373">
        <v>17</v>
      </c>
      <c r="F373" s="2">
        <v>0</v>
      </c>
      <c r="G373" s="2">
        <v>6917.25</v>
      </c>
      <c r="H373" s="2">
        <v>0</v>
      </c>
      <c r="I373" s="2">
        <v>6917.25</v>
      </c>
      <c r="J373" s="2">
        <v>3514.65</v>
      </c>
      <c r="K373" s="2">
        <v>0</v>
      </c>
      <c r="L373" s="2">
        <v>3402.6</v>
      </c>
      <c r="M373" s="2">
        <v>3714.8</v>
      </c>
      <c r="N373" s="2">
        <v>200.15</v>
      </c>
      <c r="O373">
        <v>307</v>
      </c>
      <c r="P373">
        <v>1</v>
      </c>
      <c r="Q373">
        <v>72</v>
      </c>
      <c r="R373" t="s">
        <v>784</v>
      </c>
      <c r="S373" t="s">
        <v>22</v>
      </c>
      <c r="T373" t="s">
        <v>527</v>
      </c>
      <c r="U373">
        <v>2</v>
      </c>
      <c r="V373" t="s">
        <v>540</v>
      </c>
      <c r="W373" t="s">
        <v>25</v>
      </c>
    </row>
    <row r="374" spans="1:23" hidden="1" x14ac:dyDescent="0.2">
      <c r="A374">
        <v>6934010</v>
      </c>
      <c r="B374">
        <v>1</v>
      </c>
      <c r="C374" s="1">
        <v>44166</v>
      </c>
      <c r="D374">
        <v>36</v>
      </c>
      <c r="E374">
        <v>20</v>
      </c>
      <c r="F374" s="2">
        <v>0</v>
      </c>
      <c r="G374" s="2">
        <v>27232.83</v>
      </c>
      <c r="H374" s="2">
        <v>0</v>
      </c>
      <c r="I374" s="2">
        <v>27232.83</v>
      </c>
      <c r="J374" s="2">
        <v>11543.13</v>
      </c>
      <c r="K374" s="2">
        <v>0</v>
      </c>
      <c r="L374" s="2">
        <v>15689.7</v>
      </c>
      <c r="M374" s="2">
        <v>12327.62</v>
      </c>
      <c r="N374" s="2">
        <v>784.49</v>
      </c>
      <c r="O374">
        <v>307</v>
      </c>
      <c r="P374">
        <v>1</v>
      </c>
      <c r="Q374">
        <v>72</v>
      </c>
      <c r="R374" t="s">
        <v>784</v>
      </c>
      <c r="S374" t="s">
        <v>22</v>
      </c>
      <c r="T374" t="s">
        <v>527</v>
      </c>
      <c r="U374">
        <v>2</v>
      </c>
      <c r="V374" t="s">
        <v>541</v>
      </c>
      <c r="W374" t="s">
        <v>25</v>
      </c>
    </row>
    <row r="375" spans="1:23" hidden="1" x14ac:dyDescent="0.2">
      <c r="A375">
        <v>6934011</v>
      </c>
      <c r="B375">
        <v>1</v>
      </c>
      <c r="C375" s="1">
        <v>44166</v>
      </c>
      <c r="D375">
        <v>36</v>
      </c>
      <c r="E375">
        <v>21</v>
      </c>
      <c r="F375" s="2">
        <v>0</v>
      </c>
      <c r="G375" s="2">
        <v>1991.29</v>
      </c>
      <c r="H375" s="2">
        <v>0</v>
      </c>
      <c r="I375" s="2">
        <v>1991.29</v>
      </c>
      <c r="J375" s="2">
        <v>788.21</v>
      </c>
      <c r="K375" s="2">
        <v>0</v>
      </c>
      <c r="L375" s="2">
        <v>1203.08</v>
      </c>
      <c r="M375" s="2">
        <v>845.5</v>
      </c>
      <c r="N375" s="2">
        <v>57.29</v>
      </c>
      <c r="O375">
        <v>307</v>
      </c>
      <c r="P375">
        <v>1</v>
      </c>
      <c r="Q375">
        <v>72</v>
      </c>
      <c r="R375" t="s">
        <v>784</v>
      </c>
      <c r="S375" t="s">
        <v>22</v>
      </c>
      <c r="T375" t="s">
        <v>527</v>
      </c>
      <c r="U375">
        <v>2</v>
      </c>
      <c r="V375" t="s">
        <v>542</v>
      </c>
      <c r="W375" t="s">
        <v>25</v>
      </c>
    </row>
    <row r="376" spans="1:23" hidden="1" x14ac:dyDescent="0.2">
      <c r="A376">
        <v>6934014</v>
      </c>
      <c r="B376">
        <v>1</v>
      </c>
      <c r="C376" s="1">
        <v>44166</v>
      </c>
      <c r="D376">
        <v>36</v>
      </c>
      <c r="E376">
        <v>24</v>
      </c>
      <c r="F376" s="2">
        <v>0</v>
      </c>
      <c r="G376" s="2">
        <v>200000</v>
      </c>
      <c r="H376" s="2">
        <v>0</v>
      </c>
      <c r="I376" s="2">
        <v>200000</v>
      </c>
      <c r="J376" s="2">
        <v>62365.61</v>
      </c>
      <c r="K376" s="2">
        <v>0</v>
      </c>
      <c r="L376" s="2">
        <v>137634.39000000001</v>
      </c>
      <c r="M376" s="2">
        <v>68100.38</v>
      </c>
      <c r="N376" s="2">
        <v>5734.77</v>
      </c>
      <c r="O376">
        <v>307</v>
      </c>
      <c r="P376">
        <v>1</v>
      </c>
      <c r="Q376">
        <v>72</v>
      </c>
      <c r="R376" t="s">
        <v>784</v>
      </c>
      <c r="S376" t="s">
        <v>22</v>
      </c>
      <c r="T376" t="s">
        <v>543</v>
      </c>
      <c r="U376">
        <v>2</v>
      </c>
      <c r="V376" t="s">
        <v>544</v>
      </c>
      <c r="W376" t="s">
        <v>25</v>
      </c>
    </row>
    <row r="377" spans="1:23" hidden="1" x14ac:dyDescent="0.2">
      <c r="A377">
        <v>6934021</v>
      </c>
      <c r="B377">
        <v>1</v>
      </c>
      <c r="C377" s="1">
        <v>44166</v>
      </c>
      <c r="D377">
        <v>36</v>
      </c>
      <c r="E377">
        <v>24</v>
      </c>
      <c r="F377" s="2">
        <v>0</v>
      </c>
      <c r="G377" s="2">
        <v>66258.149999999994</v>
      </c>
      <c r="H377" s="2">
        <v>0</v>
      </c>
      <c r="I377" s="2">
        <v>66258.149999999994</v>
      </c>
      <c r="J377" s="2">
        <v>20661.150000000001</v>
      </c>
      <c r="K377" s="2">
        <v>0</v>
      </c>
      <c r="L377" s="2">
        <v>45597</v>
      </c>
      <c r="M377" s="2">
        <v>22561.03</v>
      </c>
      <c r="N377" s="2">
        <v>1899.88</v>
      </c>
      <c r="O377">
        <v>307</v>
      </c>
      <c r="P377">
        <v>1</v>
      </c>
      <c r="Q377">
        <v>72</v>
      </c>
      <c r="R377" t="s">
        <v>784</v>
      </c>
      <c r="S377" t="s">
        <v>22</v>
      </c>
      <c r="T377" t="s">
        <v>545</v>
      </c>
      <c r="U377">
        <v>2</v>
      </c>
      <c r="V377" t="s">
        <v>546</v>
      </c>
      <c r="W377" t="s">
        <v>25</v>
      </c>
    </row>
    <row r="378" spans="1:23" hidden="1" x14ac:dyDescent="0.2">
      <c r="A378">
        <v>6934032</v>
      </c>
      <c r="B378">
        <v>1</v>
      </c>
      <c r="C378" s="1">
        <v>44166</v>
      </c>
      <c r="D378">
        <v>36</v>
      </c>
      <c r="E378">
        <v>15</v>
      </c>
      <c r="F378" s="2">
        <v>0</v>
      </c>
      <c r="G378" s="2">
        <v>13544.23</v>
      </c>
      <c r="H378" s="2">
        <v>0</v>
      </c>
      <c r="I378" s="2">
        <v>13544.23</v>
      </c>
      <c r="J378" s="2">
        <v>7644.28</v>
      </c>
      <c r="K378" s="2">
        <v>0</v>
      </c>
      <c r="L378" s="2">
        <v>5899.95</v>
      </c>
      <c r="M378" s="2">
        <v>8037.61</v>
      </c>
      <c r="N378" s="2">
        <v>393.33</v>
      </c>
      <c r="O378">
        <v>307</v>
      </c>
      <c r="P378">
        <v>1</v>
      </c>
      <c r="Q378">
        <v>72</v>
      </c>
      <c r="R378" t="s">
        <v>784</v>
      </c>
      <c r="S378" t="s">
        <v>22</v>
      </c>
      <c r="T378" t="s">
        <v>527</v>
      </c>
      <c r="U378">
        <v>2</v>
      </c>
      <c r="V378" t="s">
        <v>547</v>
      </c>
      <c r="W378" t="s">
        <v>25</v>
      </c>
    </row>
    <row r="379" spans="1:23" hidden="1" x14ac:dyDescent="0.2">
      <c r="A379">
        <v>6934033</v>
      </c>
      <c r="B379">
        <v>1</v>
      </c>
      <c r="C379" s="1">
        <v>44166</v>
      </c>
      <c r="D379">
        <v>36</v>
      </c>
      <c r="E379">
        <v>19</v>
      </c>
      <c r="F379" s="2">
        <v>0</v>
      </c>
      <c r="G379" s="2">
        <v>11903.84</v>
      </c>
      <c r="H379" s="2">
        <v>0</v>
      </c>
      <c r="I379" s="2">
        <v>11903.84</v>
      </c>
      <c r="J379" s="2">
        <v>5379.62</v>
      </c>
      <c r="K379" s="2">
        <v>0</v>
      </c>
      <c r="L379" s="2">
        <v>6524.22</v>
      </c>
      <c r="M379" s="2">
        <v>5723</v>
      </c>
      <c r="N379" s="2">
        <v>343.38</v>
      </c>
      <c r="O379">
        <v>307</v>
      </c>
      <c r="P379">
        <v>1</v>
      </c>
      <c r="Q379">
        <v>72</v>
      </c>
      <c r="R379" t="s">
        <v>784</v>
      </c>
      <c r="S379" t="s">
        <v>22</v>
      </c>
      <c r="T379" t="s">
        <v>527</v>
      </c>
      <c r="U379">
        <v>2</v>
      </c>
      <c r="V379" t="s">
        <v>548</v>
      </c>
      <c r="W379" t="s">
        <v>25</v>
      </c>
    </row>
    <row r="380" spans="1:23" hidden="1" x14ac:dyDescent="0.2">
      <c r="A380">
        <v>6934040</v>
      </c>
      <c r="B380">
        <v>1</v>
      </c>
      <c r="C380" s="1">
        <v>44166</v>
      </c>
      <c r="D380">
        <v>36</v>
      </c>
      <c r="E380">
        <v>23</v>
      </c>
      <c r="F380" s="2">
        <v>0</v>
      </c>
      <c r="G380" s="2">
        <v>32923.5</v>
      </c>
      <c r="H380" s="2">
        <v>0</v>
      </c>
      <c r="I380" s="2">
        <v>32923.5</v>
      </c>
      <c r="J380" s="2">
        <v>11187.92</v>
      </c>
      <c r="K380" s="2">
        <v>0</v>
      </c>
      <c r="L380" s="2">
        <v>21735.58</v>
      </c>
      <c r="M380" s="2">
        <v>12132.95</v>
      </c>
      <c r="N380" s="2">
        <v>945.03</v>
      </c>
      <c r="O380">
        <v>307</v>
      </c>
      <c r="P380">
        <v>1</v>
      </c>
      <c r="Q380">
        <v>72</v>
      </c>
      <c r="R380" t="s">
        <v>784</v>
      </c>
      <c r="S380" t="s">
        <v>22</v>
      </c>
      <c r="T380" t="s">
        <v>527</v>
      </c>
      <c r="U380">
        <v>2</v>
      </c>
      <c r="V380" t="s">
        <v>549</v>
      </c>
      <c r="W380" t="s">
        <v>25</v>
      </c>
    </row>
    <row r="381" spans="1:23" hidden="1" x14ac:dyDescent="0.2">
      <c r="A381">
        <v>6934050</v>
      </c>
      <c r="B381">
        <v>1</v>
      </c>
      <c r="C381" s="1">
        <v>44166</v>
      </c>
      <c r="D381">
        <v>36</v>
      </c>
      <c r="E381">
        <v>22</v>
      </c>
      <c r="F381" s="2">
        <v>0</v>
      </c>
      <c r="G381" s="2">
        <v>87097.38</v>
      </c>
      <c r="H381" s="2">
        <v>0</v>
      </c>
      <c r="I381" s="2">
        <v>87097.38</v>
      </c>
      <c r="J381" s="2">
        <v>32035.83</v>
      </c>
      <c r="K381" s="2">
        <v>0</v>
      </c>
      <c r="L381" s="2">
        <v>55061.55</v>
      </c>
      <c r="M381" s="2">
        <v>34538.629999999997</v>
      </c>
      <c r="N381" s="2">
        <v>2502.8000000000002</v>
      </c>
      <c r="O381">
        <v>307</v>
      </c>
      <c r="P381">
        <v>1</v>
      </c>
      <c r="Q381">
        <v>72</v>
      </c>
      <c r="R381" t="s">
        <v>784</v>
      </c>
      <c r="S381" t="s">
        <v>22</v>
      </c>
      <c r="T381" t="s">
        <v>527</v>
      </c>
      <c r="U381">
        <v>2</v>
      </c>
      <c r="V381" t="s">
        <v>550</v>
      </c>
      <c r="W381" t="s">
        <v>25</v>
      </c>
    </row>
    <row r="382" spans="1:23" hidden="1" x14ac:dyDescent="0.2">
      <c r="A382">
        <v>6934051</v>
      </c>
      <c r="B382">
        <v>1</v>
      </c>
      <c r="C382" s="1">
        <v>44166</v>
      </c>
      <c r="D382">
        <v>36</v>
      </c>
      <c r="E382">
        <v>24</v>
      </c>
      <c r="F382" s="2">
        <v>0</v>
      </c>
      <c r="G382" s="2">
        <v>177402.45</v>
      </c>
      <c r="H382" s="2">
        <v>0</v>
      </c>
      <c r="I382" s="2">
        <v>177402.45</v>
      </c>
      <c r="J382" s="2">
        <v>55319.05</v>
      </c>
      <c r="K382" s="2">
        <v>0</v>
      </c>
      <c r="L382" s="2">
        <v>122083.4</v>
      </c>
      <c r="M382" s="2">
        <v>60405.86</v>
      </c>
      <c r="N382" s="2">
        <v>5086.8100000000004</v>
      </c>
      <c r="O382">
        <v>307</v>
      </c>
      <c r="P382">
        <v>1</v>
      </c>
      <c r="Q382">
        <v>72</v>
      </c>
      <c r="R382" t="s">
        <v>784</v>
      </c>
      <c r="S382" t="s">
        <v>22</v>
      </c>
      <c r="T382" t="s">
        <v>545</v>
      </c>
      <c r="U382">
        <v>2</v>
      </c>
      <c r="V382" t="s">
        <v>551</v>
      </c>
      <c r="W382" t="s">
        <v>25</v>
      </c>
    </row>
    <row r="383" spans="1:23" hidden="1" x14ac:dyDescent="0.2">
      <c r="A383">
        <v>6934055</v>
      </c>
      <c r="B383">
        <v>1</v>
      </c>
      <c r="C383" s="1">
        <v>44166</v>
      </c>
      <c r="D383">
        <v>36</v>
      </c>
      <c r="E383">
        <v>24</v>
      </c>
      <c r="F383" s="2">
        <v>0</v>
      </c>
      <c r="G383" s="2">
        <v>31250</v>
      </c>
      <c r="H383" s="2">
        <v>0</v>
      </c>
      <c r="I383" s="2">
        <v>31250</v>
      </c>
      <c r="J383" s="2">
        <v>9744.64</v>
      </c>
      <c r="K383" s="2">
        <v>0</v>
      </c>
      <c r="L383" s="2">
        <v>21505.360000000001</v>
      </c>
      <c r="M383" s="2">
        <v>10640.7</v>
      </c>
      <c r="N383" s="2">
        <v>896.06000000000006</v>
      </c>
      <c r="O383">
        <v>307</v>
      </c>
      <c r="P383">
        <v>1</v>
      </c>
      <c r="Q383">
        <v>72</v>
      </c>
      <c r="R383" t="s">
        <v>784</v>
      </c>
      <c r="S383" t="s">
        <v>22</v>
      </c>
      <c r="T383" t="s">
        <v>552</v>
      </c>
      <c r="U383">
        <v>2</v>
      </c>
      <c r="V383" t="s">
        <v>553</v>
      </c>
      <c r="W383" t="s">
        <v>25</v>
      </c>
    </row>
    <row r="384" spans="1:23" hidden="1" x14ac:dyDescent="0.2">
      <c r="A384">
        <v>6934060</v>
      </c>
      <c r="B384">
        <v>1</v>
      </c>
      <c r="C384" s="1">
        <v>44166</v>
      </c>
      <c r="D384">
        <v>36</v>
      </c>
      <c r="E384">
        <v>18</v>
      </c>
      <c r="F384" s="2">
        <v>0</v>
      </c>
      <c r="G384" s="2">
        <v>8121.72</v>
      </c>
      <c r="H384" s="2">
        <v>0</v>
      </c>
      <c r="I384" s="2">
        <v>8121.72</v>
      </c>
      <c r="J384" s="2">
        <v>3898.44</v>
      </c>
      <c r="K384" s="2">
        <v>0</v>
      </c>
      <c r="L384" s="2">
        <v>4223.28</v>
      </c>
      <c r="M384" s="2">
        <v>4133.07</v>
      </c>
      <c r="N384" s="2">
        <v>234.63</v>
      </c>
      <c r="O384">
        <v>307</v>
      </c>
      <c r="P384">
        <v>1</v>
      </c>
      <c r="Q384">
        <v>72</v>
      </c>
      <c r="R384" t="s">
        <v>784</v>
      </c>
      <c r="S384" t="s">
        <v>22</v>
      </c>
      <c r="T384" t="s">
        <v>527</v>
      </c>
      <c r="U384">
        <v>2</v>
      </c>
      <c r="V384" t="s">
        <v>554</v>
      </c>
      <c r="W384" t="s">
        <v>25</v>
      </c>
    </row>
    <row r="385" spans="1:23" hidden="1" x14ac:dyDescent="0.2">
      <c r="A385">
        <v>6934083</v>
      </c>
      <c r="B385">
        <v>1</v>
      </c>
      <c r="C385" s="1">
        <v>44166</v>
      </c>
      <c r="D385">
        <v>36</v>
      </c>
      <c r="E385">
        <v>24</v>
      </c>
      <c r="F385" s="2">
        <v>0</v>
      </c>
      <c r="G385" s="2">
        <v>22000</v>
      </c>
      <c r="H385" s="2">
        <v>0</v>
      </c>
      <c r="I385" s="2">
        <v>22000</v>
      </c>
      <c r="J385" s="2">
        <v>6860.2</v>
      </c>
      <c r="K385" s="2">
        <v>0</v>
      </c>
      <c r="L385" s="2">
        <v>15139.8</v>
      </c>
      <c r="M385" s="2">
        <v>7491.03</v>
      </c>
      <c r="N385" s="2">
        <v>630.83000000000004</v>
      </c>
      <c r="O385">
        <v>307</v>
      </c>
      <c r="P385">
        <v>1</v>
      </c>
      <c r="Q385">
        <v>72</v>
      </c>
      <c r="R385" t="s">
        <v>784</v>
      </c>
      <c r="S385" t="s">
        <v>22</v>
      </c>
      <c r="T385" t="s">
        <v>555</v>
      </c>
      <c r="U385">
        <v>2</v>
      </c>
      <c r="V385" t="s">
        <v>556</v>
      </c>
      <c r="W385" t="s">
        <v>25</v>
      </c>
    </row>
    <row r="386" spans="1:23" hidden="1" x14ac:dyDescent="0.2">
      <c r="A386">
        <v>7003380</v>
      </c>
      <c r="B386">
        <v>1</v>
      </c>
      <c r="C386" s="1">
        <v>44166</v>
      </c>
      <c r="D386">
        <v>36</v>
      </c>
      <c r="E386">
        <v>26</v>
      </c>
      <c r="F386" s="2">
        <v>0</v>
      </c>
      <c r="G386" s="2">
        <v>125995.23</v>
      </c>
      <c r="H386" s="2">
        <v>0</v>
      </c>
      <c r="I386" s="2">
        <v>125995.23</v>
      </c>
      <c r="J386" s="2">
        <v>32241.19</v>
      </c>
      <c r="K386" s="2">
        <v>0</v>
      </c>
      <c r="L386" s="2">
        <v>93754.04</v>
      </c>
      <c r="M386" s="2">
        <v>35847.11</v>
      </c>
      <c r="N386" s="2">
        <v>3605.92</v>
      </c>
      <c r="O386">
        <v>307</v>
      </c>
      <c r="P386">
        <v>1</v>
      </c>
      <c r="Q386">
        <v>72</v>
      </c>
      <c r="R386" t="s">
        <v>784</v>
      </c>
      <c r="S386" t="s">
        <v>22</v>
      </c>
      <c r="T386" t="s">
        <v>527</v>
      </c>
      <c r="U386">
        <v>2</v>
      </c>
      <c r="V386" t="s">
        <v>549</v>
      </c>
      <c r="W386" t="s">
        <v>25</v>
      </c>
    </row>
    <row r="387" spans="1:23" hidden="1" x14ac:dyDescent="0.2">
      <c r="A387">
        <v>7003657</v>
      </c>
      <c r="B387">
        <v>1</v>
      </c>
      <c r="C387" s="1">
        <v>44166</v>
      </c>
      <c r="D387">
        <v>36</v>
      </c>
      <c r="E387">
        <v>28</v>
      </c>
      <c r="F387" s="2">
        <v>0</v>
      </c>
      <c r="G387" s="2">
        <v>1892.22</v>
      </c>
      <c r="H387" s="2">
        <v>0</v>
      </c>
      <c r="I387" s="2">
        <v>1892.22</v>
      </c>
      <c r="J387" s="2">
        <v>378.42</v>
      </c>
      <c r="K387" s="2">
        <v>0</v>
      </c>
      <c r="L387" s="2">
        <v>1513.8</v>
      </c>
      <c r="M387" s="2">
        <v>432.48</v>
      </c>
      <c r="N387" s="2">
        <v>54.06</v>
      </c>
      <c r="O387">
        <v>307</v>
      </c>
      <c r="P387">
        <v>1</v>
      </c>
      <c r="Q387">
        <v>72</v>
      </c>
      <c r="R387" t="s">
        <v>784</v>
      </c>
      <c r="S387" t="s">
        <v>22</v>
      </c>
      <c r="T387" t="s">
        <v>527</v>
      </c>
      <c r="U387">
        <v>2</v>
      </c>
      <c r="V387" t="s">
        <v>557</v>
      </c>
      <c r="W387" t="s">
        <v>25</v>
      </c>
    </row>
    <row r="388" spans="1:23" hidden="1" x14ac:dyDescent="0.2">
      <c r="A388">
        <v>7003658</v>
      </c>
      <c r="B388">
        <v>1</v>
      </c>
      <c r="C388" s="1">
        <v>44166</v>
      </c>
      <c r="D388">
        <v>60</v>
      </c>
      <c r="E388">
        <v>52</v>
      </c>
      <c r="F388" s="2">
        <v>0</v>
      </c>
      <c r="G388" s="2">
        <v>20038.2</v>
      </c>
      <c r="H388" s="2">
        <v>0</v>
      </c>
      <c r="I388" s="2">
        <v>20038.2</v>
      </c>
      <c r="J388" s="2">
        <v>2377.41</v>
      </c>
      <c r="K388" s="2">
        <v>0</v>
      </c>
      <c r="L388" s="2">
        <v>17660.79</v>
      </c>
      <c r="M388" s="2">
        <v>2717.04</v>
      </c>
      <c r="N388" s="2">
        <v>339.63</v>
      </c>
      <c r="O388">
        <v>307</v>
      </c>
      <c r="P388">
        <v>1</v>
      </c>
      <c r="Q388">
        <v>72</v>
      </c>
      <c r="R388" t="s">
        <v>784</v>
      </c>
      <c r="S388" t="s">
        <v>22</v>
      </c>
      <c r="T388" t="s">
        <v>558</v>
      </c>
      <c r="U388">
        <v>2</v>
      </c>
      <c r="V388" t="s">
        <v>559</v>
      </c>
      <c r="W388" t="s">
        <v>25</v>
      </c>
    </row>
    <row r="389" spans="1:23" hidden="1" x14ac:dyDescent="0.2">
      <c r="A389">
        <v>7004239</v>
      </c>
      <c r="B389">
        <v>1</v>
      </c>
      <c r="C389" s="1">
        <v>44166</v>
      </c>
      <c r="D389">
        <v>36</v>
      </c>
      <c r="E389">
        <v>27</v>
      </c>
      <c r="F389" s="2">
        <v>0</v>
      </c>
      <c r="G389" s="2">
        <v>4382.53</v>
      </c>
      <c r="H389" s="2">
        <v>0</v>
      </c>
      <c r="I389" s="2">
        <v>4382.53</v>
      </c>
      <c r="J389" s="2">
        <v>998.98</v>
      </c>
      <c r="K389" s="2">
        <v>0</v>
      </c>
      <c r="L389" s="2">
        <v>3383.55</v>
      </c>
      <c r="M389" s="2">
        <v>1124.3</v>
      </c>
      <c r="N389" s="2">
        <v>125.32000000000001</v>
      </c>
      <c r="O389">
        <v>307</v>
      </c>
      <c r="P389">
        <v>1</v>
      </c>
      <c r="Q389">
        <v>72</v>
      </c>
      <c r="R389" t="s">
        <v>784</v>
      </c>
      <c r="S389" t="s">
        <v>22</v>
      </c>
      <c r="T389" t="s">
        <v>527</v>
      </c>
      <c r="U389">
        <v>2</v>
      </c>
      <c r="V389" t="s">
        <v>560</v>
      </c>
      <c r="W389" t="s">
        <v>25</v>
      </c>
    </row>
    <row r="390" spans="1:23" hidden="1" x14ac:dyDescent="0.2">
      <c r="A390">
        <v>7004247</v>
      </c>
      <c r="B390">
        <v>1</v>
      </c>
      <c r="C390" s="1">
        <v>44166</v>
      </c>
      <c r="D390">
        <v>36</v>
      </c>
      <c r="E390">
        <v>26</v>
      </c>
      <c r="F390" s="2">
        <v>0</v>
      </c>
      <c r="G390" s="2">
        <v>3264.01</v>
      </c>
      <c r="H390" s="2">
        <v>0</v>
      </c>
      <c r="I390" s="2">
        <v>3264.01</v>
      </c>
      <c r="J390" s="2">
        <v>835.22</v>
      </c>
      <c r="K390" s="2">
        <v>0</v>
      </c>
      <c r="L390" s="2">
        <v>2428.79</v>
      </c>
      <c r="M390" s="2">
        <v>928.64</v>
      </c>
      <c r="N390" s="2">
        <v>93.42</v>
      </c>
      <c r="O390">
        <v>307</v>
      </c>
      <c r="P390">
        <v>1</v>
      </c>
      <c r="Q390">
        <v>72</v>
      </c>
      <c r="R390" t="s">
        <v>784</v>
      </c>
      <c r="S390" t="s">
        <v>22</v>
      </c>
      <c r="T390" t="s">
        <v>523</v>
      </c>
      <c r="U390">
        <v>2</v>
      </c>
      <c r="V390" t="s">
        <v>561</v>
      </c>
      <c r="W390" t="s">
        <v>25</v>
      </c>
    </row>
    <row r="391" spans="1:23" hidden="1" x14ac:dyDescent="0.2">
      <c r="A391">
        <v>7004566</v>
      </c>
      <c r="B391">
        <v>1</v>
      </c>
      <c r="C391" s="1">
        <v>44166</v>
      </c>
      <c r="D391">
        <v>60</v>
      </c>
      <c r="E391">
        <v>52</v>
      </c>
      <c r="F391" s="2">
        <v>0</v>
      </c>
      <c r="G391" s="2">
        <v>14055</v>
      </c>
      <c r="H391" s="2">
        <v>0</v>
      </c>
      <c r="I391" s="2">
        <v>14055</v>
      </c>
      <c r="J391" s="2">
        <v>1667.54</v>
      </c>
      <c r="K391" s="2">
        <v>0</v>
      </c>
      <c r="L391" s="2">
        <v>12387.46</v>
      </c>
      <c r="M391" s="2">
        <v>1905.76</v>
      </c>
      <c r="N391" s="2">
        <v>238.22</v>
      </c>
      <c r="O391">
        <v>307</v>
      </c>
      <c r="P391">
        <v>1</v>
      </c>
      <c r="Q391">
        <v>72</v>
      </c>
      <c r="R391" t="s">
        <v>784</v>
      </c>
      <c r="S391" t="s">
        <v>22</v>
      </c>
      <c r="T391" t="s">
        <v>562</v>
      </c>
      <c r="U391">
        <v>2</v>
      </c>
      <c r="V391" t="s">
        <v>563</v>
      </c>
      <c r="W391" t="s">
        <v>25</v>
      </c>
    </row>
    <row r="392" spans="1:23" hidden="1" x14ac:dyDescent="0.2">
      <c r="A392">
        <v>7004569</v>
      </c>
      <c r="B392">
        <v>1</v>
      </c>
      <c r="C392" s="1">
        <v>44166</v>
      </c>
      <c r="D392">
        <v>36</v>
      </c>
      <c r="E392">
        <v>27</v>
      </c>
      <c r="F392" s="2">
        <v>0</v>
      </c>
      <c r="G392" s="2">
        <v>7551.23</v>
      </c>
      <c r="H392" s="2">
        <v>0</v>
      </c>
      <c r="I392" s="2">
        <v>7551.23</v>
      </c>
      <c r="J392" s="2">
        <v>1721.26</v>
      </c>
      <c r="K392" s="2">
        <v>0</v>
      </c>
      <c r="L392" s="2">
        <v>5829.97</v>
      </c>
      <c r="M392" s="2">
        <v>1937.18</v>
      </c>
      <c r="N392" s="2">
        <v>215.92000000000002</v>
      </c>
      <c r="O392">
        <v>307</v>
      </c>
      <c r="P392">
        <v>1</v>
      </c>
      <c r="Q392">
        <v>72</v>
      </c>
      <c r="R392" t="s">
        <v>784</v>
      </c>
      <c r="S392" t="s">
        <v>22</v>
      </c>
      <c r="T392" t="s">
        <v>523</v>
      </c>
      <c r="U392">
        <v>2</v>
      </c>
      <c r="V392" t="s">
        <v>564</v>
      </c>
      <c r="W392" t="s">
        <v>25</v>
      </c>
    </row>
    <row r="393" spans="1:23" hidden="1" x14ac:dyDescent="0.2">
      <c r="A393">
        <v>7004892</v>
      </c>
      <c r="B393">
        <v>1</v>
      </c>
      <c r="C393" s="1">
        <v>44166</v>
      </c>
      <c r="D393">
        <v>36</v>
      </c>
      <c r="E393">
        <v>28</v>
      </c>
      <c r="F393" s="2">
        <v>0</v>
      </c>
      <c r="G393" s="2">
        <v>2536.2199999999998</v>
      </c>
      <c r="H393" s="2">
        <v>0</v>
      </c>
      <c r="I393" s="2">
        <v>2536.2199999999998</v>
      </c>
      <c r="J393" s="2">
        <v>507.22</v>
      </c>
      <c r="K393" s="2">
        <v>0</v>
      </c>
      <c r="L393" s="2">
        <v>2029</v>
      </c>
      <c r="M393" s="2">
        <v>579.67999999999995</v>
      </c>
      <c r="N393" s="2">
        <v>72.460000000000008</v>
      </c>
      <c r="O393">
        <v>307</v>
      </c>
      <c r="P393">
        <v>1</v>
      </c>
      <c r="Q393">
        <v>72</v>
      </c>
      <c r="R393" t="s">
        <v>784</v>
      </c>
      <c r="S393" t="s">
        <v>22</v>
      </c>
      <c r="T393" t="s">
        <v>523</v>
      </c>
      <c r="U393">
        <v>2</v>
      </c>
      <c r="V393" t="s">
        <v>565</v>
      </c>
      <c r="W393" t="s">
        <v>25</v>
      </c>
    </row>
    <row r="394" spans="1:23" hidden="1" x14ac:dyDescent="0.2">
      <c r="A394">
        <v>6932872</v>
      </c>
      <c r="B394">
        <v>1</v>
      </c>
      <c r="C394" s="1">
        <v>44166</v>
      </c>
      <c r="D394">
        <v>84</v>
      </c>
      <c r="E394">
        <v>46</v>
      </c>
      <c r="F394" s="2">
        <v>0</v>
      </c>
      <c r="G394" s="2">
        <v>49249</v>
      </c>
      <c r="H394" s="2">
        <v>0</v>
      </c>
      <c r="I394" s="2">
        <v>49249</v>
      </c>
      <c r="J394" s="2">
        <v>21635.599999999999</v>
      </c>
      <c r="K394" s="2">
        <v>0</v>
      </c>
      <c r="L394" s="2">
        <v>27613.4</v>
      </c>
      <c r="M394" s="2">
        <v>22235.89</v>
      </c>
      <c r="N394" s="2">
        <v>600.29</v>
      </c>
      <c r="O394">
        <v>310</v>
      </c>
      <c r="P394">
        <v>1</v>
      </c>
      <c r="Q394">
        <v>76</v>
      </c>
      <c r="R394" t="s">
        <v>786</v>
      </c>
      <c r="S394" t="s">
        <v>22</v>
      </c>
      <c r="T394" t="s">
        <v>566</v>
      </c>
      <c r="U394">
        <v>2</v>
      </c>
      <c r="V394" t="s">
        <v>567</v>
      </c>
      <c r="W394" t="s">
        <v>25</v>
      </c>
    </row>
    <row r="395" spans="1:23" hidden="1" x14ac:dyDescent="0.2">
      <c r="A395">
        <v>6932926</v>
      </c>
      <c r="B395">
        <v>1</v>
      </c>
      <c r="C395" s="1">
        <v>44166</v>
      </c>
      <c r="D395">
        <v>60</v>
      </c>
      <c r="E395">
        <v>27</v>
      </c>
      <c r="F395" s="2">
        <v>0</v>
      </c>
      <c r="G395" s="2">
        <v>10277.67</v>
      </c>
      <c r="H395" s="2">
        <v>0</v>
      </c>
      <c r="I395" s="2">
        <v>10277.67</v>
      </c>
      <c r="J395" s="2">
        <v>5516.67</v>
      </c>
      <c r="K395" s="2">
        <v>0</v>
      </c>
      <c r="L395" s="2">
        <v>4761</v>
      </c>
      <c r="M395" s="2">
        <v>5693</v>
      </c>
      <c r="N395" s="2">
        <v>176.33</v>
      </c>
      <c r="O395">
        <v>310</v>
      </c>
      <c r="P395">
        <v>1</v>
      </c>
      <c r="Q395">
        <v>76</v>
      </c>
      <c r="R395" t="s">
        <v>786</v>
      </c>
      <c r="S395" t="s">
        <v>22</v>
      </c>
      <c r="T395" t="s">
        <v>568</v>
      </c>
      <c r="U395">
        <v>2</v>
      </c>
      <c r="V395" t="s">
        <v>569</v>
      </c>
      <c r="W395" t="s">
        <v>25</v>
      </c>
    </row>
    <row r="396" spans="1:23" hidden="1" x14ac:dyDescent="0.2">
      <c r="A396">
        <v>6933057</v>
      </c>
      <c r="B396">
        <v>1</v>
      </c>
      <c r="C396" s="1">
        <v>44166</v>
      </c>
      <c r="D396">
        <v>84</v>
      </c>
      <c r="E396">
        <v>3</v>
      </c>
      <c r="F396" s="2">
        <v>0</v>
      </c>
      <c r="G396" s="2">
        <v>11835.29</v>
      </c>
      <c r="H396" s="2">
        <v>0</v>
      </c>
      <c r="I396" s="2">
        <v>11835.29</v>
      </c>
      <c r="J396" s="2">
        <v>11116.72</v>
      </c>
      <c r="K396" s="2">
        <v>0</v>
      </c>
      <c r="L396" s="2">
        <v>718.57</v>
      </c>
      <c r="M396" s="2">
        <v>11356.24</v>
      </c>
      <c r="N396" s="2">
        <v>239.52</v>
      </c>
      <c r="O396">
        <v>310</v>
      </c>
      <c r="P396">
        <v>1</v>
      </c>
      <c r="Q396">
        <v>76</v>
      </c>
      <c r="R396" t="s">
        <v>786</v>
      </c>
      <c r="S396" t="s">
        <v>22</v>
      </c>
      <c r="T396" t="s">
        <v>570</v>
      </c>
      <c r="U396">
        <v>2</v>
      </c>
      <c r="V396" t="s">
        <v>571</v>
      </c>
      <c r="W396" t="s">
        <v>25</v>
      </c>
    </row>
    <row r="397" spans="1:23" hidden="1" x14ac:dyDescent="0.2">
      <c r="A397">
        <v>6933123</v>
      </c>
      <c r="B397">
        <v>1</v>
      </c>
      <c r="C397" s="1">
        <v>44166</v>
      </c>
      <c r="D397">
        <v>84</v>
      </c>
      <c r="E397">
        <v>46</v>
      </c>
      <c r="F397" s="2">
        <v>0</v>
      </c>
      <c r="G397" s="2">
        <v>128599.6</v>
      </c>
      <c r="H397" s="2">
        <v>0</v>
      </c>
      <c r="I397" s="2">
        <v>128599.6</v>
      </c>
      <c r="J397" s="2">
        <v>56510.16</v>
      </c>
      <c r="K397" s="2">
        <v>0</v>
      </c>
      <c r="L397" s="2">
        <v>72089.440000000002</v>
      </c>
      <c r="M397" s="2">
        <v>58077.32</v>
      </c>
      <c r="N397" s="2">
        <v>1567.16</v>
      </c>
      <c r="O397">
        <v>310</v>
      </c>
      <c r="P397">
        <v>1</v>
      </c>
      <c r="Q397">
        <v>76</v>
      </c>
      <c r="R397" t="s">
        <v>786</v>
      </c>
      <c r="S397" t="s">
        <v>22</v>
      </c>
      <c r="T397" t="s">
        <v>572</v>
      </c>
      <c r="U397">
        <v>2</v>
      </c>
      <c r="V397" t="s">
        <v>573</v>
      </c>
      <c r="W397" t="s">
        <v>25</v>
      </c>
    </row>
    <row r="398" spans="1:23" hidden="1" x14ac:dyDescent="0.2">
      <c r="A398">
        <v>6933194</v>
      </c>
      <c r="B398">
        <v>1</v>
      </c>
      <c r="C398" s="1">
        <v>44166</v>
      </c>
      <c r="D398">
        <v>84</v>
      </c>
      <c r="E398">
        <v>3</v>
      </c>
      <c r="F398" s="2">
        <v>0</v>
      </c>
      <c r="G398" s="2">
        <v>16313.77</v>
      </c>
      <c r="H398" s="2">
        <v>0</v>
      </c>
      <c r="I398" s="2">
        <v>16313.77</v>
      </c>
      <c r="J398" s="2">
        <v>15323.3</v>
      </c>
      <c r="K398" s="2">
        <v>0</v>
      </c>
      <c r="L398" s="2">
        <v>990.47</v>
      </c>
      <c r="M398" s="2">
        <v>15653.46</v>
      </c>
      <c r="N398" s="2">
        <v>330.16</v>
      </c>
      <c r="O398">
        <v>310</v>
      </c>
      <c r="P398">
        <v>1</v>
      </c>
      <c r="Q398">
        <v>76</v>
      </c>
      <c r="R398" t="s">
        <v>786</v>
      </c>
      <c r="S398" t="s">
        <v>22</v>
      </c>
      <c r="T398" t="s">
        <v>570</v>
      </c>
      <c r="U398">
        <v>2</v>
      </c>
      <c r="V398" t="s">
        <v>574</v>
      </c>
      <c r="W398" t="s">
        <v>25</v>
      </c>
    </row>
    <row r="399" spans="1:23" hidden="1" x14ac:dyDescent="0.2">
      <c r="A399">
        <v>6933213</v>
      </c>
      <c r="B399">
        <v>1</v>
      </c>
      <c r="C399" s="1">
        <v>44166</v>
      </c>
      <c r="D399">
        <v>60</v>
      </c>
      <c r="E399">
        <v>27</v>
      </c>
      <c r="F399" s="2">
        <v>0</v>
      </c>
      <c r="G399" s="2">
        <v>908.01</v>
      </c>
      <c r="H399" s="2">
        <v>0</v>
      </c>
      <c r="I399" s="2">
        <v>908.01</v>
      </c>
      <c r="J399" s="2">
        <v>487.39</v>
      </c>
      <c r="K399" s="2">
        <v>0</v>
      </c>
      <c r="L399" s="2">
        <v>420.62</v>
      </c>
      <c r="M399" s="2">
        <v>502.97</v>
      </c>
      <c r="N399" s="2">
        <v>15.58</v>
      </c>
      <c r="O399">
        <v>310</v>
      </c>
      <c r="P399">
        <v>1</v>
      </c>
      <c r="Q399">
        <v>76</v>
      </c>
      <c r="R399" t="s">
        <v>786</v>
      </c>
      <c r="S399" t="s">
        <v>22</v>
      </c>
      <c r="T399" t="s">
        <v>575</v>
      </c>
      <c r="U399">
        <v>2</v>
      </c>
      <c r="V399" t="s">
        <v>576</v>
      </c>
      <c r="W399" t="s">
        <v>25</v>
      </c>
    </row>
    <row r="400" spans="1:23" hidden="1" x14ac:dyDescent="0.2">
      <c r="A400">
        <v>6933284</v>
      </c>
      <c r="B400">
        <v>1</v>
      </c>
      <c r="C400" s="1">
        <v>44166</v>
      </c>
      <c r="D400">
        <v>84</v>
      </c>
      <c r="E400">
        <v>46</v>
      </c>
      <c r="F400" s="2">
        <v>0</v>
      </c>
      <c r="G400" s="2">
        <v>43464.36</v>
      </c>
      <c r="H400" s="2">
        <v>0</v>
      </c>
      <c r="I400" s="2">
        <v>43464.36</v>
      </c>
      <c r="J400" s="2">
        <v>19095.36</v>
      </c>
      <c r="K400" s="2">
        <v>0</v>
      </c>
      <c r="L400" s="2">
        <v>24369</v>
      </c>
      <c r="M400" s="2">
        <v>19625.12</v>
      </c>
      <c r="N400" s="2">
        <v>529.76</v>
      </c>
      <c r="O400">
        <v>310</v>
      </c>
      <c r="P400">
        <v>1</v>
      </c>
      <c r="Q400">
        <v>76</v>
      </c>
      <c r="R400" t="s">
        <v>786</v>
      </c>
      <c r="S400" t="s">
        <v>22</v>
      </c>
      <c r="T400" t="s">
        <v>577</v>
      </c>
      <c r="U400">
        <v>2</v>
      </c>
      <c r="V400" t="s">
        <v>578</v>
      </c>
      <c r="W400" t="s">
        <v>25</v>
      </c>
    </row>
    <row r="401" spans="1:23" hidden="1" x14ac:dyDescent="0.2">
      <c r="A401">
        <v>6933319</v>
      </c>
      <c r="B401">
        <v>1</v>
      </c>
      <c r="C401" s="1">
        <v>44166</v>
      </c>
      <c r="D401">
        <v>60</v>
      </c>
      <c r="E401">
        <v>30</v>
      </c>
      <c r="F401" s="2">
        <v>0</v>
      </c>
      <c r="G401" s="2">
        <v>644.91999999999996</v>
      </c>
      <c r="H401" s="2">
        <v>0</v>
      </c>
      <c r="I401" s="2">
        <v>644.91999999999996</v>
      </c>
      <c r="J401" s="2">
        <v>313.74</v>
      </c>
      <c r="K401" s="2">
        <v>0</v>
      </c>
      <c r="L401" s="2">
        <v>331.18</v>
      </c>
      <c r="M401" s="2">
        <v>324.77999999999997</v>
      </c>
      <c r="N401" s="2">
        <v>11.040000000000001</v>
      </c>
      <c r="O401">
        <v>310</v>
      </c>
      <c r="P401">
        <v>1</v>
      </c>
      <c r="Q401">
        <v>76</v>
      </c>
      <c r="R401" t="s">
        <v>786</v>
      </c>
      <c r="S401" t="s">
        <v>22</v>
      </c>
      <c r="T401" t="s">
        <v>579</v>
      </c>
      <c r="U401">
        <v>2</v>
      </c>
      <c r="V401" t="s">
        <v>580</v>
      </c>
      <c r="W401" t="s">
        <v>25</v>
      </c>
    </row>
    <row r="402" spans="1:23" hidden="1" x14ac:dyDescent="0.2">
      <c r="A402">
        <v>6933419</v>
      </c>
      <c r="B402">
        <v>1</v>
      </c>
      <c r="C402" s="1">
        <v>44166</v>
      </c>
      <c r="D402">
        <v>84</v>
      </c>
      <c r="E402">
        <v>55</v>
      </c>
      <c r="F402" s="2">
        <v>0</v>
      </c>
      <c r="G402" s="2">
        <v>23835.5</v>
      </c>
      <c r="H402" s="2">
        <v>0</v>
      </c>
      <c r="I402" s="2">
        <v>23835.5</v>
      </c>
      <c r="J402" s="2">
        <v>7977.18</v>
      </c>
      <c r="K402" s="2">
        <v>0</v>
      </c>
      <c r="L402" s="2">
        <v>15858.32</v>
      </c>
      <c r="M402" s="2">
        <v>8265.51</v>
      </c>
      <c r="N402" s="2">
        <v>288.33</v>
      </c>
      <c r="O402">
        <v>310</v>
      </c>
      <c r="P402">
        <v>1</v>
      </c>
      <c r="Q402">
        <v>76</v>
      </c>
      <c r="R402" t="s">
        <v>786</v>
      </c>
      <c r="S402" t="s">
        <v>22</v>
      </c>
      <c r="T402" t="s">
        <v>581</v>
      </c>
      <c r="U402">
        <v>2</v>
      </c>
      <c r="V402" t="s">
        <v>582</v>
      </c>
      <c r="W402" t="s">
        <v>25</v>
      </c>
    </row>
    <row r="403" spans="1:23" hidden="1" x14ac:dyDescent="0.2">
      <c r="A403">
        <v>6933712</v>
      </c>
      <c r="B403">
        <v>1</v>
      </c>
      <c r="C403" s="1">
        <v>44166</v>
      </c>
      <c r="D403">
        <v>84</v>
      </c>
      <c r="E403">
        <v>56</v>
      </c>
      <c r="F403" s="2">
        <v>0</v>
      </c>
      <c r="G403" s="2">
        <v>4095</v>
      </c>
      <c r="H403" s="2">
        <v>0</v>
      </c>
      <c r="I403" s="2">
        <v>4095</v>
      </c>
      <c r="J403" s="2">
        <v>1321.64</v>
      </c>
      <c r="K403" s="2">
        <v>0</v>
      </c>
      <c r="L403" s="2">
        <v>2773.36</v>
      </c>
      <c r="M403" s="2">
        <v>1371.16</v>
      </c>
      <c r="N403" s="2">
        <v>49.52</v>
      </c>
      <c r="O403">
        <v>310</v>
      </c>
      <c r="P403">
        <v>1</v>
      </c>
      <c r="Q403">
        <v>76</v>
      </c>
      <c r="R403" t="s">
        <v>786</v>
      </c>
      <c r="S403" t="s">
        <v>22</v>
      </c>
      <c r="T403" t="s">
        <v>581</v>
      </c>
      <c r="U403">
        <v>2</v>
      </c>
      <c r="V403" t="s">
        <v>583</v>
      </c>
      <c r="W403" t="s">
        <v>25</v>
      </c>
    </row>
    <row r="404" spans="1:23" hidden="1" x14ac:dyDescent="0.2">
      <c r="A404">
        <v>6933760</v>
      </c>
      <c r="B404">
        <v>1</v>
      </c>
      <c r="C404" s="1">
        <v>44166</v>
      </c>
      <c r="D404">
        <v>84</v>
      </c>
      <c r="E404">
        <v>0</v>
      </c>
      <c r="F404" s="2">
        <v>0</v>
      </c>
      <c r="G404" s="2">
        <v>20026.72</v>
      </c>
      <c r="H404" s="2">
        <v>-20026.72</v>
      </c>
      <c r="I404" s="2">
        <v>0</v>
      </c>
      <c r="J404" s="2">
        <v>20026.72</v>
      </c>
      <c r="K404" s="2">
        <v>-20026.72</v>
      </c>
      <c r="L404" s="2">
        <v>0</v>
      </c>
      <c r="M404" s="2">
        <v>0</v>
      </c>
      <c r="N404" s="2">
        <v>0</v>
      </c>
      <c r="O404">
        <v>310</v>
      </c>
      <c r="P404">
        <v>1</v>
      </c>
      <c r="Q404">
        <v>76</v>
      </c>
      <c r="R404" t="s">
        <v>786</v>
      </c>
      <c r="S404" t="s">
        <v>22</v>
      </c>
      <c r="T404" t="s">
        <v>570</v>
      </c>
      <c r="U404">
        <v>2</v>
      </c>
      <c r="V404" t="s">
        <v>584</v>
      </c>
      <c r="W404" t="s">
        <v>25</v>
      </c>
    </row>
    <row r="405" spans="1:23" hidden="1" x14ac:dyDescent="0.2">
      <c r="A405">
        <v>6933853</v>
      </c>
      <c r="B405">
        <v>1</v>
      </c>
      <c r="C405" s="1">
        <v>44166</v>
      </c>
      <c r="D405">
        <v>84</v>
      </c>
      <c r="E405">
        <v>53</v>
      </c>
      <c r="F405" s="2">
        <v>0</v>
      </c>
      <c r="G405" s="2">
        <v>110708.62</v>
      </c>
      <c r="H405" s="2">
        <v>0</v>
      </c>
      <c r="I405" s="2">
        <v>110708.62</v>
      </c>
      <c r="J405" s="2">
        <v>39692.589999999997</v>
      </c>
      <c r="K405" s="2">
        <v>0</v>
      </c>
      <c r="L405" s="2">
        <v>71016.03</v>
      </c>
      <c r="M405" s="2">
        <v>41032.51</v>
      </c>
      <c r="N405" s="2">
        <v>1339.92</v>
      </c>
      <c r="O405">
        <v>310</v>
      </c>
      <c r="P405">
        <v>1</v>
      </c>
      <c r="Q405">
        <v>76</v>
      </c>
      <c r="R405" t="s">
        <v>786</v>
      </c>
      <c r="S405" t="s">
        <v>22</v>
      </c>
      <c r="T405" t="s">
        <v>581</v>
      </c>
      <c r="U405">
        <v>2</v>
      </c>
      <c r="V405" t="s">
        <v>585</v>
      </c>
      <c r="W405" t="s">
        <v>25</v>
      </c>
    </row>
    <row r="406" spans="1:23" hidden="1" x14ac:dyDescent="0.2">
      <c r="A406">
        <v>6933919</v>
      </c>
      <c r="B406">
        <v>1</v>
      </c>
      <c r="C406" s="1">
        <v>44166</v>
      </c>
      <c r="D406">
        <v>84</v>
      </c>
      <c r="E406">
        <v>0</v>
      </c>
      <c r="F406" s="2">
        <v>0</v>
      </c>
      <c r="G406" s="2">
        <v>20271.91</v>
      </c>
      <c r="H406" s="2">
        <v>-20271.91</v>
      </c>
      <c r="I406" s="2">
        <v>0</v>
      </c>
      <c r="J406" s="2">
        <v>20271.91</v>
      </c>
      <c r="K406" s="2">
        <v>-20271.91</v>
      </c>
      <c r="L406" s="2">
        <v>0</v>
      </c>
      <c r="M406" s="2">
        <v>0</v>
      </c>
      <c r="N406" s="2">
        <v>0</v>
      </c>
      <c r="O406">
        <v>310</v>
      </c>
      <c r="P406">
        <v>1</v>
      </c>
      <c r="Q406">
        <v>76</v>
      </c>
      <c r="R406" t="s">
        <v>786</v>
      </c>
      <c r="S406" t="s">
        <v>22</v>
      </c>
      <c r="T406" t="s">
        <v>570</v>
      </c>
      <c r="U406">
        <v>2</v>
      </c>
      <c r="V406" t="s">
        <v>586</v>
      </c>
      <c r="W406" t="s">
        <v>25</v>
      </c>
    </row>
    <row r="407" spans="1:23" hidden="1" x14ac:dyDescent="0.2">
      <c r="A407">
        <v>6933118</v>
      </c>
      <c r="B407">
        <v>1</v>
      </c>
      <c r="C407" s="1">
        <v>44166</v>
      </c>
      <c r="D407">
        <v>0</v>
      </c>
      <c r="E407">
        <v>0</v>
      </c>
      <c r="F407" s="2">
        <v>0</v>
      </c>
      <c r="G407" s="2">
        <v>243970.54</v>
      </c>
      <c r="H407" s="2">
        <v>0</v>
      </c>
      <c r="I407" s="2">
        <v>243970.54</v>
      </c>
      <c r="J407" s="2">
        <v>0</v>
      </c>
      <c r="K407" s="2">
        <v>0</v>
      </c>
      <c r="L407" s="2">
        <v>243970.54</v>
      </c>
      <c r="M407" s="2">
        <v>0</v>
      </c>
      <c r="N407" s="2">
        <v>0</v>
      </c>
      <c r="O407">
        <v>326</v>
      </c>
      <c r="P407">
        <v>1</v>
      </c>
      <c r="Q407">
        <v>65</v>
      </c>
      <c r="R407" t="s">
        <v>787</v>
      </c>
      <c r="S407" t="s">
        <v>22</v>
      </c>
      <c r="T407" t="s">
        <v>587</v>
      </c>
      <c r="U407">
        <v>5</v>
      </c>
      <c r="V407" t="s">
        <v>588</v>
      </c>
      <c r="W407" t="s">
        <v>589</v>
      </c>
    </row>
    <row r="408" spans="1:23" hidden="1" x14ac:dyDescent="0.2">
      <c r="A408">
        <v>6933119</v>
      </c>
      <c r="B408">
        <v>1</v>
      </c>
      <c r="C408" s="1">
        <v>44166</v>
      </c>
      <c r="D408">
        <v>0</v>
      </c>
      <c r="E408">
        <v>0</v>
      </c>
      <c r="F408" s="2">
        <v>0</v>
      </c>
      <c r="G408" s="2">
        <v>45840.84</v>
      </c>
      <c r="H408" s="2">
        <v>0</v>
      </c>
      <c r="I408" s="2">
        <v>45840.84</v>
      </c>
      <c r="J408" s="2">
        <v>0</v>
      </c>
      <c r="K408" s="2">
        <v>0</v>
      </c>
      <c r="L408" s="2">
        <v>45840.84</v>
      </c>
      <c r="M408" s="2">
        <v>0</v>
      </c>
      <c r="N408" s="2">
        <v>0</v>
      </c>
      <c r="O408">
        <v>326</v>
      </c>
      <c r="P408">
        <v>1</v>
      </c>
      <c r="Q408">
        <v>65</v>
      </c>
      <c r="R408" t="s">
        <v>787</v>
      </c>
      <c r="S408" t="s">
        <v>22</v>
      </c>
      <c r="T408" t="s">
        <v>590</v>
      </c>
      <c r="U408">
        <v>5</v>
      </c>
      <c r="V408" t="s">
        <v>591</v>
      </c>
      <c r="W408" t="s">
        <v>589</v>
      </c>
    </row>
    <row r="409" spans="1:23" hidden="1" x14ac:dyDescent="0.2">
      <c r="A409">
        <v>6933413</v>
      </c>
      <c r="B409">
        <v>1</v>
      </c>
      <c r="C409" s="1">
        <v>44166</v>
      </c>
      <c r="D409">
        <v>0</v>
      </c>
      <c r="E409">
        <v>0</v>
      </c>
      <c r="F409" s="2">
        <v>0</v>
      </c>
      <c r="G409" s="2">
        <v>41020.26</v>
      </c>
      <c r="H409" s="2">
        <v>0</v>
      </c>
      <c r="I409" s="2">
        <v>41020.26</v>
      </c>
      <c r="J409" s="2">
        <v>0</v>
      </c>
      <c r="K409" s="2">
        <v>0</v>
      </c>
      <c r="L409" s="2">
        <v>41020.26</v>
      </c>
      <c r="M409" s="2">
        <v>0</v>
      </c>
      <c r="N409" s="2">
        <v>0</v>
      </c>
      <c r="O409">
        <v>326</v>
      </c>
      <c r="P409">
        <v>1</v>
      </c>
      <c r="Q409">
        <v>65</v>
      </c>
      <c r="R409" t="s">
        <v>787</v>
      </c>
      <c r="S409" t="s">
        <v>22</v>
      </c>
      <c r="T409" t="s">
        <v>592</v>
      </c>
      <c r="U409">
        <v>5</v>
      </c>
      <c r="V409" t="s">
        <v>593</v>
      </c>
      <c r="W409" t="s">
        <v>589</v>
      </c>
    </row>
    <row r="410" spans="1:23" hidden="1" x14ac:dyDescent="0.2">
      <c r="A410">
        <v>6933845</v>
      </c>
      <c r="B410">
        <v>1</v>
      </c>
      <c r="C410" s="1">
        <v>44166</v>
      </c>
      <c r="D410">
        <v>0</v>
      </c>
      <c r="E410">
        <v>0</v>
      </c>
      <c r="F410" s="2">
        <v>0</v>
      </c>
      <c r="G410" s="2">
        <v>94110.89</v>
      </c>
      <c r="H410" s="2">
        <v>0</v>
      </c>
      <c r="I410" s="2">
        <v>94110.89</v>
      </c>
      <c r="J410" s="2">
        <v>0</v>
      </c>
      <c r="K410" s="2">
        <v>0</v>
      </c>
      <c r="L410" s="2">
        <v>94110.89</v>
      </c>
      <c r="M410" s="2">
        <v>0</v>
      </c>
      <c r="N410" s="2">
        <v>0</v>
      </c>
      <c r="O410">
        <v>326</v>
      </c>
      <c r="P410">
        <v>1</v>
      </c>
      <c r="Q410">
        <v>65</v>
      </c>
      <c r="R410" t="s">
        <v>787</v>
      </c>
      <c r="S410" t="s">
        <v>22</v>
      </c>
      <c r="T410" t="s">
        <v>594</v>
      </c>
      <c r="U410">
        <v>5</v>
      </c>
      <c r="V410" t="s">
        <v>595</v>
      </c>
      <c r="W410" t="s">
        <v>589</v>
      </c>
    </row>
    <row r="411" spans="1:23" hidden="1" x14ac:dyDescent="0.2">
      <c r="A411">
        <v>6932983</v>
      </c>
      <c r="B411">
        <v>1</v>
      </c>
      <c r="C411" s="1">
        <v>44166</v>
      </c>
      <c r="D411">
        <v>60</v>
      </c>
      <c r="E411">
        <v>0</v>
      </c>
      <c r="F411" s="2">
        <v>0</v>
      </c>
      <c r="G411" s="2">
        <v>2860</v>
      </c>
      <c r="H411" s="2">
        <v>0</v>
      </c>
      <c r="I411" s="2">
        <v>2860</v>
      </c>
      <c r="J411" s="2">
        <v>2860</v>
      </c>
      <c r="K411" s="2">
        <v>0</v>
      </c>
      <c r="L411" s="2">
        <v>0</v>
      </c>
      <c r="M411" s="2">
        <v>2860</v>
      </c>
      <c r="N411" s="2">
        <v>0</v>
      </c>
      <c r="O411">
        <v>327</v>
      </c>
      <c r="P411">
        <v>1</v>
      </c>
      <c r="Q411">
        <v>66</v>
      </c>
      <c r="R411" t="s">
        <v>778</v>
      </c>
      <c r="S411" t="s">
        <v>22</v>
      </c>
      <c r="T411" t="s">
        <v>596</v>
      </c>
      <c r="U411">
        <v>6</v>
      </c>
      <c r="V411" t="s">
        <v>597</v>
      </c>
      <c r="W411" t="s">
        <v>589</v>
      </c>
    </row>
    <row r="412" spans="1:23" hidden="1" x14ac:dyDescent="0.2">
      <c r="A412">
        <v>6932984</v>
      </c>
      <c r="B412">
        <v>1</v>
      </c>
      <c r="C412" s="1">
        <v>44166</v>
      </c>
      <c r="D412">
        <v>60</v>
      </c>
      <c r="E412">
        <v>0</v>
      </c>
      <c r="F412" s="2">
        <v>0</v>
      </c>
      <c r="G412" s="2">
        <v>6870</v>
      </c>
      <c r="H412" s="2">
        <v>0</v>
      </c>
      <c r="I412" s="2">
        <v>6870</v>
      </c>
      <c r="J412" s="2">
        <v>6870</v>
      </c>
      <c r="K412" s="2">
        <v>0</v>
      </c>
      <c r="L412" s="2">
        <v>0</v>
      </c>
      <c r="M412" s="2">
        <v>6870</v>
      </c>
      <c r="N412" s="2">
        <v>0</v>
      </c>
      <c r="O412">
        <v>327</v>
      </c>
      <c r="P412">
        <v>1</v>
      </c>
      <c r="Q412">
        <v>66</v>
      </c>
      <c r="R412" t="s">
        <v>778</v>
      </c>
      <c r="S412" t="s">
        <v>22</v>
      </c>
      <c r="T412" t="s">
        <v>598</v>
      </c>
      <c r="U412">
        <v>6</v>
      </c>
      <c r="V412" t="s">
        <v>599</v>
      </c>
      <c r="W412" t="s">
        <v>589</v>
      </c>
    </row>
    <row r="413" spans="1:23" hidden="1" x14ac:dyDescent="0.2">
      <c r="A413">
        <v>6932992</v>
      </c>
      <c r="B413">
        <v>1</v>
      </c>
      <c r="C413" s="1">
        <v>44166</v>
      </c>
      <c r="D413">
        <v>540</v>
      </c>
      <c r="E413">
        <v>250</v>
      </c>
      <c r="F413" s="2">
        <v>0</v>
      </c>
      <c r="G413" s="2">
        <v>2877</v>
      </c>
      <c r="H413" s="2">
        <v>0</v>
      </c>
      <c r="I413" s="2">
        <v>2877</v>
      </c>
      <c r="J413" s="2">
        <v>1544.99</v>
      </c>
      <c r="K413" s="2">
        <v>0</v>
      </c>
      <c r="L413" s="2">
        <v>1332.01</v>
      </c>
      <c r="M413" s="2">
        <v>1550.32</v>
      </c>
      <c r="N413" s="2">
        <v>5.33</v>
      </c>
      <c r="O413">
        <v>327</v>
      </c>
      <c r="P413">
        <v>1</v>
      </c>
      <c r="Q413">
        <v>66</v>
      </c>
      <c r="R413" t="s">
        <v>778</v>
      </c>
      <c r="S413" t="s">
        <v>22</v>
      </c>
      <c r="T413" t="s">
        <v>600</v>
      </c>
      <c r="U413">
        <v>6</v>
      </c>
      <c r="V413" t="s">
        <v>601</v>
      </c>
      <c r="W413" t="s">
        <v>589</v>
      </c>
    </row>
    <row r="414" spans="1:23" hidden="1" x14ac:dyDescent="0.2">
      <c r="A414">
        <v>6933004</v>
      </c>
      <c r="B414">
        <v>1</v>
      </c>
      <c r="C414" s="1">
        <v>44166</v>
      </c>
      <c r="D414">
        <v>84</v>
      </c>
      <c r="E414">
        <v>0</v>
      </c>
      <c r="F414" s="2">
        <v>0</v>
      </c>
      <c r="G414" s="2">
        <v>1033</v>
      </c>
      <c r="H414" s="2">
        <v>0</v>
      </c>
      <c r="I414" s="2">
        <v>1033</v>
      </c>
      <c r="J414" s="2">
        <v>1033</v>
      </c>
      <c r="K414" s="2">
        <v>0</v>
      </c>
      <c r="L414" s="2">
        <v>0</v>
      </c>
      <c r="M414" s="2">
        <v>1033</v>
      </c>
      <c r="N414" s="2">
        <v>0</v>
      </c>
      <c r="O414">
        <v>327</v>
      </c>
      <c r="P414">
        <v>1</v>
      </c>
      <c r="Q414">
        <v>66</v>
      </c>
      <c r="R414" t="s">
        <v>778</v>
      </c>
      <c r="S414" t="s">
        <v>22</v>
      </c>
      <c r="T414" t="s">
        <v>602</v>
      </c>
      <c r="U414">
        <v>6</v>
      </c>
      <c r="V414" t="s">
        <v>603</v>
      </c>
      <c r="W414" t="s">
        <v>589</v>
      </c>
    </row>
    <row r="415" spans="1:23" hidden="1" x14ac:dyDescent="0.2">
      <c r="A415">
        <v>6933005</v>
      </c>
      <c r="B415">
        <v>1</v>
      </c>
      <c r="C415" s="1">
        <v>44166</v>
      </c>
      <c r="D415">
        <v>540</v>
      </c>
      <c r="E415">
        <v>250</v>
      </c>
      <c r="F415" s="2">
        <v>0</v>
      </c>
      <c r="G415" s="2">
        <v>631004.23</v>
      </c>
      <c r="H415" s="2">
        <v>0</v>
      </c>
      <c r="I415" s="2">
        <v>631004.23</v>
      </c>
      <c r="J415" s="2">
        <v>338887.7</v>
      </c>
      <c r="K415" s="2">
        <v>0</v>
      </c>
      <c r="L415" s="2">
        <v>292116.53000000003</v>
      </c>
      <c r="M415" s="2">
        <v>340056.17</v>
      </c>
      <c r="N415" s="2">
        <v>1168.47</v>
      </c>
      <c r="O415">
        <v>327</v>
      </c>
      <c r="P415">
        <v>1</v>
      </c>
      <c r="Q415">
        <v>66</v>
      </c>
      <c r="R415" t="s">
        <v>778</v>
      </c>
      <c r="S415" t="s">
        <v>22</v>
      </c>
      <c r="T415" t="s">
        <v>604</v>
      </c>
      <c r="U415">
        <v>6</v>
      </c>
      <c r="V415" t="s">
        <v>605</v>
      </c>
      <c r="W415" t="s">
        <v>589</v>
      </c>
    </row>
    <row r="416" spans="1:23" hidden="1" x14ac:dyDescent="0.2">
      <c r="A416">
        <v>6933093</v>
      </c>
      <c r="B416">
        <v>1</v>
      </c>
      <c r="C416" s="1">
        <v>44166</v>
      </c>
      <c r="D416">
        <v>120</v>
      </c>
      <c r="E416">
        <v>0</v>
      </c>
      <c r="F416" s="2">
        <v>0</v>
      </c>
      <c r="G416" s="2">
        <v>311191.64</v>
      </c>
      <c r="H416" s="2">
        <v>0</v>
      </c>
      <c r="I416" s="2">
        <v>311191.64</v>
      </c>
      <c r="J416" s="2">
        <v>311191.64</v>
      </c>
      <c r="K416" s="2">
        <v>0</v>
      </c>
      <c r="L416" s="2">
        <v>0</v>
      </c>
      <c r="M416" s="2">
        <v>311191.64</v>
      </c>
      <c r="N416" s="2">
        <v>0</v>
      </c>
      <c r="O416">
        <v>327</v>
      </c>
      <c r="P416">
        <v>1</v>
      </c>
      <c r="Q416">
        <v>66</v>
      </c>
      <c r="R416" t="s">
        <v>778</v>
      </c>
      <c r="S416" t="s">
        <v>22</v>
      </c>
      <c r="T416" t="s">
        <v>606</v>
      </c>
      <c r="U416">
        <v>6</v>
      </c>
      <c r="V416" t="s">
        <v>607</v>
      </c>
      <c r="W416" t="s">
        <v>589</v>
      </c>
    </row>
    <row r="417" spans="1:23" hidden="1" x14ac:dyDescent="0.2">
      <c r="A417">
        <v>6933106</v>
      </c>
      <c r="B417">
        <v>1</v>
      </c>
      <c r="C417" s="1">
        <v>44166</v>
      </c>
      <c r="D417">
        <v>120</v>
      </c>
      <c r="E417">
        <v>8</v>
      </c>
      <c r="F417" s="2">
        <v>0</v>
      </c>
      <c r="G417" s="2">
        <v>9770</v>
      </c>
      <c r="H417" s="2">
        <v>0</v>
      </c>
      <c r="I417" s="2">
        <v>9770</v>
      </c>
      <c r="J417" s="2">
        <v>9075.24</v>
      </c>
      <c r="K417" s="2">
        <v>0</v>
      </c>
      <c r="L417" s="2">
        <v>694.76</v>
      </c>
      <c r="M417" s="2">
        <v>9162.09</v>
      </c>
      <c r="N417" s="2">
        <v>86.850000000000009</v>
      </c>
      <c r="O417">
        <v>327</v>
      </c>
      <c r="P417">
        <v>1</v>
      </c>
      <c r="Q417">
        <v>66</v>
      </c>
      <c r="R417" t="s">
        <v>778</v>
      </c>
      <c r="S417" t="s">
        <v>22</v>
      </c>
      <c r="T417" t="s">
        <v>608</v>
      </c>
      <c r="U417">
        <v>6</v>
      </c>
      <c r="V417" t="s">
        <v>609</v>
      </c>
      <c r="W417" t="s">
        <v>589</v>
      </c>
    </row>
    <row r="418" spans="1:23" hidden="1" x14ac:dyDescent="0.2">
      <c r="A418">
        <v>6933107</v>
      </c>
      <c r="B418">
        <v>1</v>
      </c>
      <c r="C418" s="1">
        <v>44166</v>
      </c>
      <c r="D418">
        <v>60</v>
      </c>
      <c r="E418">
        <v>0</v>
      </c>
      <c r="F418" s="2">
        <v>0</v>
      </c>
      <c r="G418" s="2">
        <v>35600</v>
      </c>
      <c r="H418" s="2">
        <v>0</v>
      </c>
      <c r="I418" s="2">
        <v>35600</v>
      </c>
      <c r="J418" s="2">
        <v>35600</v>
      </c>
      <c r="K418" s="2">
        <v>0</v>
      </c>
      <c r="L418" s="2">
        <v>0</v>
      </c>
      <c r="M418" s="2">
        <v>35600</v>
      </c>
      <c r="N418" s="2">
        <v>0</v>
      </c>
      <c r="O418">
        <v>327</v>
      </c>
      <c r="P418">
        <v>1</v>
      </c>
      <c r="Q418">
        <v>66</v>
      </c>
      <c r="R418" t="s">
        <v>778</v>
      </c>
      <c r="S418" t="s">
        <v>22</v>
      </c>
      <c r="T418" t="s">
        <v>610</v>
      </c>
      <c r="U418">
        <v>6</v>
      </c>
      <c r="V418" t="s">
        <v>611</v>
      </c>
      <c r="W418" t="s">
        <v>589</v>
      </c>
    </row>
    <row r="419" spans="1:23" hidden="1" x14ac:dyDescent="0.2">
      <c r="A419">
        <v>6933108</v>
      </c>
      <c r="B419">
        <v>1</v>
      </c>
      <c r="C419" s="1">
        <v>44166</v>
      </c>
      <c r="D419">
        <v>60</v>
      </c>
      <c r="E419">
        <v>0</v>
      </c>
      <c r="F419" s="2">
        <v>0</v>
      </c>
      <c r="G419" s="2">
        <v>11750</v>
      </c>
      <c r="H419" s="2">
        <v>0</v>
      </c>
      <c r="I419" s="2">
        <v>11750</v>
      </c>
      <c r="J419" s="2">
        <v>11750</v>
      </c>
      <c r="K419" s="2">
        <v>0</v>
      </c>
      <c r="L419" s="2">
        <v>0</v>
      </c>
      <c r="M419" s="2">
        <v>11750</v>
      </c>
      <c r="N419" s="2">
        <v>0</v>
      </c>
      <c r="O419">
        <v>327</v>
      </c>
      <c r="P419">
        <v>1</v>
      </c>
      <c r="Q419">
        <v>66</v>
      </c>
      <c r="R419" t="s">
        <v>778</v>
      </c>
      <c r="S419" t="s">
        <v>22</v>
      </c>
      <c r="T419" t="s">
        <v>612</v>
      </c>
      <c r="U419">
        <v>6</v>
      </c>
      <c r="V419" t="s">
        <v>613</v>
      </c>
      <c r="W419" t="s">
        <v>589</v>
      </c>
    </row>
    <row r="420" spans="1:23" hidden="1" x14ac:dyDescent="0.2">
      <c r="A420">
        <v>6933112</v>
      </c>
      <c r="B420">
        <v>1</v>
      </c>
      <c r="C420" s="1">
        <v>44166</v>
      </c>
      <c r="D420">
        <v>120</v>
      </c>
      <c r="E420">
        <v>0</v>
      </c>
      <c r="F420" s="2">
        <v>0</v>
      </c>
      <c r="G420" s="2">
        <v>30519.38</v>
      </c>
      <c r="H420" s="2">
        <v>0</v>
      </c>
      <c r="I420" s="2">
        <v>30519.38</v>
      </c>
      <c r="J420" s="2">
        <v>30519.38</v>
      </c>
      <c r="K420" s="2">
        <v>0</v>
      </c>
      <c r="L420" s="2">
        <v>0</v>
      </c>
      <c r="M420" s="2">
        <v>30519.38</v>
      </c>
      <c r="N420" s="2">
        <v>0</v>
      </c>
      <c r="O420">
        <v>327</v>
      </c>
      <c r="P420">
        <v>1</v>
      </c>
      <c r="Q420">
        <v>66</v>
      </c>
      <c r="R420" t="s">
        <v>778</v>
      </c>
      <c r="S420" t="s">
        <v>22</v>
      </c>
      <c r="T420" t="s">
        <v>614</v>
      </c>
      <c r="U420">
        <v>6</v>
      </c>
      <c r="V420" t="s">
        <v>615</v>
      </c>
      <c r="W420" t="s">
        <v>589</v>
      </c>
    </row>
    <row r="421" spans="1:23" hidden="1" x14ac:dyDescent="0.2">
      <c r="A421">
        <v>6933120</v>
      </c>
      <c r="B421">
        <v>1</v>
      </c>
      <c r="C421" s="1">
        <v>44166</v>
      </c>
      <c r="D421">
        <v>120</v>
      </c>
      <c r="E421">
        <v>0</v>
      </c>
      <c r="F421" s="2">
        <v>0</v>
      </c>
      <c r="G421" s="2">
        <v>8061</v>
      </c>
      <c r="H421" s="2">
        <v>0</v>
      </c>
      <c r="I421" s="2">
        <v>8061</v>
      </c>
      <c r="J421" s="2">
        <v>8061</v>
      </c>
      <c r="K421" s="2">
        <v>0</v>
      </c>
      <c r="L421" s="2">
        <v>0</v>
      </c>
      <c r="M421" s="2">
        <v>8061</v>
      </c>
      <c r="N421" s="2">
        <v>0</v>
      </c>
      <c r="O421">
        <v>327</v>
      </c>
      <c r="P421">
        <v>1</v>
      </c>
      <c r="Q421">
        <v>66</v>
      </c>
      <c r="R421" t="s">
        <v>778</v>
      </c>
      <c r="S421" t="s">
        <v>22</v>
      </c>
      <c r="T421" t="s">
        <v>616</v>
      </c>
      <c r="U421">
        <v>6</v>
      </c>
      <c r="V421" t="s">
        <v>617</v>
      </c>
      <c r="W421" t="s">
        <v>589</v>
      </c>
    </row>
    <row r="422" spans="1:23" hidden="1" x14ac:dyDescent="0.2">
      <c r="A422">
        <v>6933256</v>
      </c>
      <c r="B422">
        <v>1</v>
      </c>
      <c r="C422" s="1">
        <v>44166</v>
      </c>
      <c r="D422">
        <v>120</v>
      </c>
      <c r="E422">
        <v>0</v>
      </c>
      <c r="F422" s="2">
        <v>0</v>
      </c>
      <c r="G422" s="2">
        <v>7975.86</v>
      </c>
      <c r="H422" s="2">
        <v>0</v>
      </c>
      <c r="I422" s="2">
        <v>7975.86</v>
      </c>
      <c r="J422" s="2">
        <v>7975.86</v>
      </c>
      <c r="K422" s="2">
        <v>0</v>
      </c>
      <c r="L422" s="2">
        <v>0</v>
      </c>
      <c r="M422" s="2">
        <v>7975.86</v>
      </c>
      <c r="N422" s="2">
        <v>0</v>
      </c>
      <c r="O422">
        <v>327</v>
      </c>
      <c r="P422">
        <v>1</v>
      </c>
      <c r="Q422">
        <v>66</v>
      </c>
      <c r="R422" t="s">
        <v>778</v>
      </c>
      <c r="S422" t="s">
        <v>22</v>
      </c>
      <c r="T422" t="s">
        <v>606</v>
      </c>
      <c r="U422">
        <v>6</v>
      </c>
      <c r="V422" t="s">
        <v>618</v>
      </c>
      <c r="W422" t="s">
        <v>589</v>
      </c>
    </row>
    <row r="423" spans="1:23" hidden="1" x14ac:dyDescent="0.2">
      <c r="A423">
        <v>6933271</v>
      </c>
      <c r="B423">
        <v>1</v>
      </c>
      <c r="C423" s="1">
        <v>44166</v>
      </c>
      <c r="D423">
        <v>84</v>
      </c>
      <c r="E423">
        <v>0</v>
      </c>
      <c r="F423" s="2">
        <v>0</v>
      </c>
      <c r="G423" s="2">
        <v>2151</v>
      </c>
      <c r="H423" s="2">
        <v>0</v>
      </c>
      <c r="I423" s="2">
        <v>2151</v>
      </c>
      <c r="J423" s="2">
        <v>2151</v>
      </c>
      <c r="K423" s="2">
        <v>0</v>
      </c>
      <c r="L423" s="2">
        <v>0</v>
      </c>
      <c r="M423" s="2">
        <v>2151</v>
      </c>
      <c r="N423" s="2">
        <v>0</v>
      </c>
      <c r="O423">
        <v>327</v>
      </c>
      <c r="P423">
        <v>1</v>
      </c>
      <c r="Q423">
        <v>66</v>
      </c>
      <c r="R423" t="s">
        <v>778</v>
      </c>
      <c r="S423" t="s">
        <v>22</v>
      </c>
      <c r="T423" t="s">
        <v>619</v>
      </c>
      <c r="U423">
        <v>6</v>
      </c>
      <c r="V423" t="s">
        <v>620</v>
      </c>
      <c r="W423" t="s">
        <v>589</v>
      </c>
    </row>
    <row r="424" spans="1:23" hidden="1" x14ac:dyDescent="0.2">
      <c r="A424">
        <v>6933272</v>
      </c>
      <c r="B424">
        <v>1</v>
      </c>
      <c r="C424" s="1">
        <v>44166</v>
      </c>
      <c r="D424">
        <v>60</v>
      </c>
      <c r="E424">
        <v>0</v>
      </c>
      <c r="F424" s="2">
        <v>0</v>
      </c>
      <c r="G424" s="2">
        <v>252824.25</v>
      </c>
      <c r="H424" s="2">
        <v>0</v>
      </c>
      <c r="I424" s="2">
        <v>252824.25</v>
      </c>
      <c r="J424" s="2">
        <v>252824.25</v>
      </c>
      <c r="K424" s="2">
        <v>0</v>
      </c>
      <c r="L424" s="2">
        <v>0</v>
      </c>
      <c r="M424" s="2">
        <v>252824.25</v>
      </c>
      <c r="N424" s="2">
        <v>0</v>
      </c>
      <c r="O424">
        <v>327</v>
      </c>
      <c r="P424">
        <v>1</v>
      </c>
      <c r="Q424">
        <v>66</v>
      </c>
      <c r="R424" t="s">
        <v>778</v>
      </c>
      <c r="S424" t="s">
        <v>22</v>
      </c>
      <c r="T424" t="s">
        <v>621</v>
      </c>
      <c r="U424">
        <v>6</v>
      </c>
      <c r="V424" t="s">
        <v>622</v>
      </c>
      <c r="W424" t="s">
        <v>589</v>
      </c>
    </row>
    <row r="425" spans="1:23" hidden="1" x14ac:dyDescent="0.2">
      <c r="A425">
        <v>6933280</v>
      </c>
      <c r="B425">
        <v>1</v>
      </c>
      <c r="C425" s="1">
        <v>44166</v>
      </c>
      <c r="D425">
        <v>480</v>
      </c>
      <c r="E425">
        <v>177</v>
      </c>
      <c r="F425" s="2">
        <v>0</v>
      </c>
      <c r="G425" s="2">
        <v>121370</v>
      </c>
      <c r="H425" s="2">
        <v>0</v>
      </c>
      <c r="I425" s="2">
        <v>121370</v>
      </c>
      <c r="J425" s="2">
        <v>76371.59</v>
      </c>
      <c r="K425" s="2">
        <v>0</v>
      </c>
      <c r="L425" s="2">
        <v>44998.41</v>
      </c>
      <c r="M425" s="2">
        <v>76625.820000000007</v>
      </c>
      <c r="N425" s="2">
        <v>254.23000000000002</v>
      </c>
      <c r="O425">
        <v>327</v>
      </c>
      <c r="P425">
        <v>1</v>
      </c>
      <c r="Q425">
        <v>66</v>
      </c>
      <c r="R425" t="s">
        <v>778</v>
      </c>
      <c r="S425" t="s">
        <v>22</v>
      </c>
      <c r="T425" t="s">
        <v>623</v>
      </c>
      <c r="U425">
        <v>6</v>
      </c>
      <c r="V425" t="s">
        <v>624</v>
      </c>
      <c r="W425" t="s">
        <v>589</v>
      </c>
    </row>
    <row r="426" spans="1:23" hidden="1" x14ac:dyDescent="0.2">
      <c r="A426">
        <v>6933383</v>
      </c>
      <c r="B426">
        <v>1</v>
      </c>
      <c r="C426" s="1">
        <v>44166</v>
      </c>
      <c r="D426">
        <v>120</v>
      </c>
      <c r="E426">
        <v>0</v>
      </c>
      <c r="F426" s="2">
        <v>0</v>
      </c>
      <c r="G426" s="2">
        <v>22961.39</v>
      </c>
      <c r="H426" s="2">
        <v>0</v>
      </c>
      <c r="I426" s="2">
        <v>22961.39</v>
      </c>
      <c r="J426" s="2">
        <v>22961.39</v>
      </c>
      <c r="K426" s="2">
        <v>0</v>
      </c>
      <c r="L426" s="2">
        <v>0</v>
      </c>
      <c r="M426" s="2">
        <v>22961.39</v>
      </c>
      <c r="N426" s="2">
        <v>0</v>
      </c>
      <c r="O426">
        <v>327</v>
      </c>
      <c r="P426">
        <v>1</v>
      </c>
      <c r="Q426">
        <v>66</v>
      </c>
      <c r="R426" t="s">
        <v>778</v>
      </c>
      <c r="S426" t="s">
        <v>22</v>
      </c>
      <c r="T426" t="s">
        <v>625</v>
      </c>
      <c r="U426">
        <v>6</v>
      </c>
      <c r="V426" t="s">
        <v>626</v>
      </c>
      <c r="W426" t="s">
        <v>589</v>
      </c>
    </row>
    <row r="427" spans="1:23" hidden="1" x14ac:dyDescent="0.2">
      <c r="A427">
        <v>6933385</v>
      </c>
      <c r="B427">
        <v>1</v>
      </c>
      <c r="C427" s="1">
        <v>44166</v>
      </c>
      <c r="D427">
        <v>120</v>
      </c>
      <c r="E427">
        <v>0</v>
      </c>
      <c r="F427" s="2">
        <v>0</v>
      </c>
      <c r="G427" s="2">
        <v>33011.75</v>
      </c>
      <c r="H427" s="2">
        <v>0</v>
      </c>
      <c r="I427" s="2">
        <v>33011.75</v>
      </c>
      <c r="J427" s="2">
        <v>33011.75</v>
      </c>
      <c r="K427" s="2">
        <v>0</v>
      </c>
      <c r="L427" s="2">
        <v>0</v>
      </c>
      <c r="M427" s="2">
        <v>33011.75</v>
      </c>
      <c r="N427" s="2">
        <v>0</v>
      </c>
      <c r="O427">
        <v>327</v>
      </c>
      <c r="P427">
        <v>1</v>
      </c>
      <c r="Q427">
        <v>66</v>
      </c>
      <c r="R427" t="s">
        <v>778</v>
      </c>
      <c r="S427" t="s">
        <v>22</v>
      </c>
      <c r="T427" t="s">
        <v>627</v>
      </c>
      <c r="U427">
        <v>6</v>
      </c>
      <c r="V427" t="s">
        <v>628</v>
      </c>
      <c r="W427" t="s">
        <v>589</v>
      </c>
    </row>
    <row r="428" spans="1:23" hidden="1" x14ac:dyDescent="0.2">
      <c r="A428">
        <v>6933386</v>
      </c>
      <c r="B428">
        <v>1</v>
      </c>
      <c r="C428" s="1">
        <v>44166</v>
      </c>
      <c r="D428">
        <v>60</v>
      </c>
      <c r="E428">
        <v>0</v>
      </c>
      <c r="F428" s="2">
        <v>0</v>
      </c>
      <c r="G428" s="2">
        <v>21000</v>
      </c>
      <c r="H428" s="2">
        <v>0</v>
      </c>
      <c r="I428" s="2">
        <v>21000</v>
      </c>
      <c r="J428" s="2">
        <v>21000</v>
      </c>
      <c r="K428" s="2">
        <v>0</v>
      </c>
      <c r="L428" s="2">
        <v>0</v>
      </c>
      <c r="M428" s="2">
        <v>21000</v>
      </c>
      <c r="N428" s="2">
        <v>0</v>
      </c>
      <c r="O428">
        <v>327</v>
      </c>
      <c r="P428">
        <v>1</v>
      </c>
      <c r="Q428">
        <v>66</v>
      </c>
      <c r="R428" t="s">
        <v>778</v>
      </c>
      <c r="S428" t="s">
        <v>22</v>
      </c>
      <c r="T428" t="s">
        <v>629</v>
      </c>
      <c r="U428">
        <v>6</v>
      </c>
      <c r="V428" t="s">
        <v>630</v>
      </c>
      <c r="W428" t="s">
        <v>589</v>
      </c>
    </row>
    <row r="429" spans="1:23" hidden="1" x14ac:dyDescent="0.2">
      <c r="A429">
        <v>6933387</v>
      </c>
      <c r="B429">
        <v>1</v>
      </c>
      <c r="C429" s="1">
        <v>44166</v>
      </c>
      <c r="D429">
        <v>480</v>
      </c>
      <c r="E429">
        <v>177</v>
      </c>
      <c r="F429" s="2">
        <v>0</v>
      </c>
      <c r="G429" s="2">
        <v>1444130.55</v>
      </c>
      <c r="H429" s="2">
        <v>0</v>
      </c>
      <c r="I429" s="2">
        <v>1444130.55</v>
      </c>
      <c r="J429" s="2">
        <v>908713.2</v>
      </c>
      <c r="K429" s="2">
        <v>0</v>
      </c>
      <c r="L429" s="2">
        <v>535417.35</v>
      </c>
      <c r="M429" s="2">
        <v>911738.16</v>
      </c>
      <c r="N429" s="2">
        <v>3024.96</v>
      </c>
      <c r="O429">
        <v>327</v>
      </c>
      <c r="P429">
        <v>1</v>
      </c>
      <c r="Q429">
        <v>66</v>
      </c>
      <c r="R429" t="s">
        <v>778</v>
      </c>
      <c r="S429" t="s">
        <v>22</v>
      </c>
      <c r="T429" t="s">
        <v>631</v>
      </c>
      <c r="U429">
        <v>6</v>
      </c>
      <c r="V429" t="s">
        <v>632</v>
      </c>
      <c r="W429" t="s">
        <v>589</v>
      </c>
    </row>
    <row r="430" spans="1:23" hidden="1" x14ac:dyDescent="0.2">
      <c r="A430">
        <v>6933523</v>
      </c>
      <c r="B430">
        <v>1</v>
      </c>
      <c r="C430" s="1">
        <v>44166</v>
      </c>
      <c r="D430">
        <v>120</v>
      </c>
      <c r="E430">
        <v>0</v>
      </c>
      <c r="F430" s="2">
        <v>0</v>
      </c>
      <c r="G430" s="2">
        <v>8179.14</v>
      </c>
      <c r="H430" s="2">
        <v>0</v>
      </c>
      <c r="I430" s="2">
        <v>8179.14</v>
      </c>
      <c r="J430" s="2">
        <v>8179.14</v>
      </c>
      <c r="K430" s="2">
        <v>0</v>
      </c>
      <c r="L430" s="2">
        <v>0</v>
      </c>
      <c r="M430" s="2">
        <v>8179.14</v>
      </c>
      <c r="N430" s="2">
        <v>0</v>
      </c>
      <c r="O430">
        <v>327</v>
      </c>
      <c r="P430">
        <v>1</v>
      </c>
      <c r="Q430">
        <v>66</v>
      </c>
      <c r="R430" t="s">
        <v>778</v>
      </c>
      <c r="S430" t="s">
        <v>22</v>
      </c>
      <c r="T430" t="s">
        <v>633</v>
      </c>
      <c r="U430">
        <v>6</v>
      </c>
      <c r="V430" t="s">
        <v>634</v>
      </c>
      <c r="W430" t="s">
        <v>589</v>
      </c>
    </row>
    <row r="431" spans="1:23" hidden="1" x14ac:dyDescent="0.2">
      <c r="A431">
        <v>6933526</v>
      </c>
      <c r="B431">
        <v>1</v>
      </c>
      <c r="C431" s="1">
        <v>44166</v>
      </c>
      <c r="D431">
        <v>480</v>
      </c>
      <c r="E431">
        <v>177</v>
      </c>
      <c r="F431" s="2">
        <v>0</v>
      </c>
      <c r="G431" s="2">
        <v>256259</v>
      </c>
      <c r="H431" s="2">
        <v>0</v>
      </c>
      <c r="I431" s="2">
        <v>256259</v>
      </c>
      <c r="J431" s="2">
        <v>161250.01999999999</v>
      </c>
      <c r="K431" s="2">
        <v>0</v>
      </c>
      <c r="L431" s="2">
        <v>95008.98</v>
      </c>
      <c r="M431" s="2">
        <v>161786.79</v>
      </c>
      <c r="N431" s="2">
        <v>536.77</v>
      </c>
      <c r="O431">
        <v>327</v>
      </c>
      <c r="P431">
        <v>1</v>
      </c>
      <c r="Q431">
        <v>66</v>
      </c>
      <c r="R431" t="s">
        <v>778</v>
      </c>
      <c r="S431" t="s">
        <v>22</v>
      </c>
      <c r="T431" t="s">
        <v>635</v>
      </c>
      <c r="U431">
        <v>6</v>
      </c>
      <c r="V431" t="s">
        <v>636</v>
      </c>
      <c r="W431" t="s">
        <v>589</v>
      </c>
    </row>
    <row r="432" spans="1:23" hidden="1" x14ac:dyDescent="0.2">
      <c r="A432">
        <v>6933540</v>
      </c>
      <c r="B432">
        <v>1</v>
      </c>
      <c r="C432" s="1">
        <v>44166</v>
      </c>
      <c r="D432">
        <v>180</v>
      </c>
      <c r="E432">
        <v>0</v>
      </c>
      <c r="F432" s="2">
        <v>0</v>
      </c>
      <c r="G432" s="2">
        <v>28908</v>
      </c>
      <c r="H432" s="2">
        <v>0</v>
      </c>
      <c r="I432" s="2">
        <v>28908</v>
      </c>
      <c r="J432" s="2">
        <v>28908</v>
      </c>
      <c r="K432" s="2">
        <v>0</v>
      </c>
      <c r="L432" s="2">
        <v>0</v>
      </c>
      <c r="M432" s="2">
        <v>28908</v>
      </c>
      <c r="N432" s="2">
        <v>0</v>
      </c>
      <c r="O432">
        <v>327</v>
      </c>
      <c r="P432">
        <v>1</v>
      </c>
      <c r="Q432">
        <v>66</v>
      </c>
      <c r="R432" t="s">
        <v>778</v>
      </c>
      <c r="S432" t="s">
        <v>22</v>
      </c>
      <c r="T432" t="s">
        <v>637</v>
      </c>
      <c r="U432">
        <v>6</v>
      </c>
      <c r="V432" t="s">
        <v>638</v>
      </c>
      <c r="W432" t="s">
        <v>589</v>
      </c>
    </row>
    <row r="433" spans="1:23" hidden="1" x14ac:dyDescent="0.2">
      <c r="A433">
        <v>6933668</v>
      </c>
      <c r="B433">
        <v>1</v>
      </c>
      <c r="C433" s="1">
        <v>44166</v>
      </c>
      <c r="D433">
        <v>120</v>
      </c>
      <c r="E433">
        <v>0</v>
      </c>
      <c r="F433" s="2">
        <v>0</v>
      </c>
      <c r="G433" s="2">
        <v>118513.7</v>
      </c>
      <c r="H433" s="2">
        <v>0</v>
      </c>
      <c r="I433" s="2">
        <v>118513.7</v>
      </c>
      <c r="J433" s="2">
        <v>118513.7</v>
      </c>
      <c r="K433" s="2">
        <v>0</v>
      </c>
      <c r="L433" s="2">
        <v>0</v>
      </c>
      <c r="M433" s="2">
        <v>118513.7</v>
      </c>
      <c r="N433" s="2">
        <v>0</v>
      </c>
      <c r="O433">
        <v>327</v>
      </c>
      <c r="P433">
        <v>1</v>
      </c>
      <c r="Q433">
        <v>66</v>
      </c>
      <c r="R433" t="s">
        <v>778</v>
      </c>
      <c r="S433" t="s">
        <v>22</v>
      </c>
      <c r="T433" t="s">
        <v>639</v>
      </c>
      <c r="U433">
        <v>6</v>
      </c>
      <c r="V433" t="s">
        <v>640</v>
      </c>
      <c r="W433" t="s">
        <v>589</v>
      </c>
    </row>
    <row r="434" spans="1:23" hidden="1" x14ac:dyDescent="0.2">
      <c r="A434">
        <v>6933670</v>
      </c>
      <c r="B434">
        <v>1</v>
      </c>
      <c r="C434" s="1">
        <v>44166</v>
      </c>
      <c r="D434">
        <v>60</v>
      </c>
      <c r="E434">
        <v>0</v>
      </c>
      <c r="F434" s="2">
        <v>0</v>
      </c>
      <c r="G434" s="2">
        <v>56460</v>
      </c>
      <c r="H434" s="2">
        <v>0</v>
      </c>
      <c r="I434" s="2">
        <v>56460</v>
      </c>
      <c r="J434" s="2">
        <v>56460</v>
      </c>
      <c r="K434" s="2">
        <v>0</v>
      </c>
      <c r="L434" s="2">
        <v>0</v>
      </c>
      <c r="M434" s="2">
        <v>56460</v>
      </c>
      <c r="N434" s="2">
        <v>0</v>
      </c>
      <c r="O434">
        <v>327</v>
      </c>
      <c r="P434">
        <v>1</v>
      </c>
      <c r="Q434">
        <v>66</v>
      </c>
      <c r="R434" t="s">
        <v>778</v>
      </c>
      <c r="S434" t="s">
        <v>22</v>
      </c>
      <c r="T434" t="s">
        <v>629</v>
      </c>
      <c r="U434">
        <v>6</v>
      </c>
      <c r="V434" t="s">
        <v>641</v>
      </c>
      <c r="W434" t="s">
        <v>589</v>
      </c>
    </row>
    <row r="435" spans="1:23" hidden="1" x14ac:dyDescent="0.2">
      <c r="A435">
        <v>6933672</v>
      </c>
      <c r="B435">
        <v>1</v>
      </c>
      <c r="C435" s="1">
        <v>44166</v>
      </c>
      <c r="D435">
        <v>120</v>
      </c>
      <c r="E435">
        <v>0</v>
      </c>
      <c r="F435" s="2">
        <v>0</v>
      </c>
      <c r="G435" s="2">
        <v>8906.2999999999993</v>
      </c>
      <c r="H435" s="2">
        <v>0</v>
      </c>
      <c r="I435" s="2">
        <v>8906.2999999999993</v>
      </c>
      <c r="J435" s="2">
        <v>8906.2999999999993</v>
      </c>
      <c r="K435" s="2">
        <v>0</v>
      </c>
      <c r="L435" s="2">
        <v>0</v>
      </c>
      <c r="M435" s="2">
        <v>8906.2999999999993</v>
      </c>
      <c r="N435" s="2">
        <v>0</v>
      </c>
      <c r="O435">
        <v>327</v>
      </c>
      <c r="P435">
        <v>1</v>
      </c>
      <c r="Q435">
        <v>66</v>
      </c>
      <c r="R435" t="s">
        <v>778</v>
      </c>
      <c r="S435" t="s">
        <v>22</v>
      </c>
      <c r="T435" t="s">
        <v>639</v>
      </c>
      <c r="U435">
        <v>6</v>
      </c>
      <c r="V435" t="s">
        <v>642</v>
      </c>
      <c r="W435" t="s">
        <v>589</v>
      </c>
    </row>
    <row r="436" spans="1:23" hidden="1" x14ac:dyDescent="0.2">
      <c r="A436">
        <v>6933709</v>
      </c>
      <c r="B436">
        <v>1</v>
      </c>
      <c r="C436" s="1">
        <v>44166</v>
      </c>
      <c r="D436">
        <v>180</v>
      </c>
      <c r="E436">
        <v>0</v>
      </c>
      <c r="F436" s="2">
        <v>0</v>
      </c>
      <c r="G436" s="2">
        <v>25615</v>
      </c>
      <c r="H436" s="2">
        <v>0</v>
      </c>
      <c r="I436" s="2">
        <v>25615</v>
      </c>
      <c r="J436" s="2">
        <v>25615</v>
      </c>
      <c r="K436" s="2">
        <v>0</v>
      </c>
      <c r="L436" s="2">
        <v>0</v>
      </c>
      <c r="M436" s="2">
        <v>25615</v>
      </c>
      <c r="N436" s="2">
        <v>0</v>
      </c>
      <c r="O436">
        <v>327</v>
      </c>
      <c r="P436">
        <v>1</v>
      </c>
      <c r="Q436">
        <v>66</v>
      </c>
      <c r="R436" t="s">
        <v>778</v>
      </c>
      <c r="S436" t="s">
        <v>22</v>
      </c>
      <c r="T436" t="s">
        <v>643</v>
      </c>
      <c r="U436">
        <v>6</v>
      </c>
      <c r="V436" t="s">
        <v>644</v>
      </c>
      <c r="W436" t="s">
        <v>589</v>
      </c>
    </row>
    <row r="437" spans="1:23" hidden="1" x14ac:dyDescent="0.2">
      <c r="A437">
        <v>6933822</v>
      </c>
      <c r="B437">
        <v>1</v>
      </c>
      <c r="C437" s="1">
        <v>44166</v>
      </c>
      <c r="D437">
        <v>120</v>
      </c>
      <c r="E437">
        <v>0</v>
      </c>
      <c r="F437" s="2">
        <v>0</v>
      </c>
      <c r="G437" s="2">
        <v>104340.12</v>
      </c>
      <c r="H437" s="2">
        <v>0</v>
      </c>
      <c r="I437" s="2">
        <v>104340.12</v>
      </c>
      <c r="J437" s="2">
        <v>104340.12</v>
      </c>
      <c r="K437" s="2">
        <v>0</v>
      </c>
      <c r="L437" s="2">
        <v>0</v>
      </c>
      <c r="M437" s="2">
        <v>104340.12</v>
      </c>
      <c r="N437" s="2">
        <v>0</v>
      </c>
      <c r="O437">
        <v>327</v>
      </c>
      <c r="P437">
        <v>1</v>
      </c>
      <c r="Q437">
        <v>66</v>
      </c>
      <c r="R437" t="s">
        <v>778</v>
      </c>
      <c r="S437" t="s">
        <v>22</v>
      </c>
      <c r="T437" t="s">
        <v>633</v>
      </c>
      <c r="U437">
        <v>6</v>
      </c>
      <c r="V437" t="s">
        <v>645</v>
      </c>
      <c r="W437" t="s">
        <v>589</v>
      </c>
    </row>
    <row r="438" spans="1:23" hidden="1" x14ac:dyDescent="0.2">
      <c r="A438">
        <v>6933849</v>
      </c>
      <c r="B438">
        <v>1</v>
      </c>
      <c r="C438" s="1">
        <v>44166</v>
      </c>
      <c r="D438">
        <v>540</v>
      </c>
      <c r="E438">
        <v>251</v>
      </c>
      <c r="F438" s="2">
        <v>0</v>
      </c>
      <c r="G438" s="2">
        <v>21364.799999999999</v>
      </c>
      <c r="H438" s="2">
        <v>0</v>
      </c>
      <c r="I438" s="2">
        <v>21364.799999999999</v>
      </c>
      <c r="J438" s="2">
        <v>11395.58</v>
      </c>
      <c r="K438" s="2">
        <v>0</v>
      </c>
      <c r="L438" s="2">
        <v>9969.2199999999993</v>
      </c>
      <c r="M438" s="2">
        <v>11435.3</v>
      </c>
      <c r="N438" s="2">
        <v>39.72</v>
      </c>
      <c r="O438">
        <v>327</v>
      </c>
      <c r="P438">
        <v>1</v>
      </c>
      <c r="Q438">
        <v>66</v>
      </c>
      <c r="R438" t="s">
        <v>778</v>
      </c>
      <c r="S438" t="s">
        <v>22</v>
      </c>
      <c r="T438" t="s">
        <v>604</v>
      </c>
      <c r="U438">
        <v>6</v>
      </c>
      <c r="V438" t="s">
        <v>646</v>
      </c>
      <c r="W438" t="s">
        <v>589</v>
      </c>
    </row>
    <row r="439" spans="1:23" hidden="1" x14ac:dyDescent="0.2">
      <c r="A439">
        <v>6933971</v>
      </c>
      <c r="B439">
        <v>1</v>
      </c>
      <c r="C439" s="1">
        <v>44166</v>
      </c>
      <c r="D439">
        <v>60</v>
      </c>
      <c r="E439">
        <v>0</v>
      </c>
      <c r="F439" s="2">
        <v>0</v>
      </c>
      <c r="G439" s="2">
        <v>9183.33</v>
      </c>
      <c r="H439" s="2">
        <v>0</v>
      </c>
      <c r="I439" s="2">
        <v>9183.33</v>
      </c>
      <c r="J439" s="2">
        <v>9183.33</v>
      </c>
      <c r="K439" s="2">
        <v>0</v>
      </c>
      <c r="L439" s="2">
        <v>0</v>
      </c>
      <c r="M439" s="2">
        <v>9183.33</v>
      </c>
      <c r="N439" s="2">
        <v>0</v>
      </c>
      <c r="O439">
        <v>327</v>
      </c>
      <c r="P439">
        <v>1</v>
      </c>
      <c r="Q439">
        <v>66</v>
      </c>
      <c r="R439" t="s">
        <v>778</v>
      </c>
      <c r="S439" t="s">
        <v>22</v>
      </c>
      <c r="T439" t="s">
        <v>647</v>
      </c>
      <c r="U439">
        <v>6</v>
      </c>
      <c r="V439" t="s">
        <v>648</v>
      </c>
      <c r="W439" t="s">
        <v>589</v>
      </c>
    </row>
    <row r="440" spans="1:23" hidden="1" x14ac:dyDescent="0.2">
      <c r="A440">
        <v>6933972</v>
      </c>
      <c r="B440">
        <v>1</v>
      </c>
      <c r="C440" s="1">
        <v>44166</v>
      </c>
      <c r="D440">
        <v>480</v>
      </c>
      <c r="E440">
        <v>188</v>
      </c>
      <c r="F440" s="2">
        <v>0</v>
      </c>
      <c r="G440" s="2">
        <v>244514.08</v>
      </c>
      <c r="H440" s="2">
        <v>0</v>
      </c>
      <c r="I440" s="2">
        <v>244514.08</v>
      </c>
      <c r="J440" s="2">
        <v>148746.01</v>
      </c>
      <c r="K440" s="2">
        <v>0</v>
      </c>
      <c r="L440" s="2">
        <v>95768.07</v>
      </c>
      <c r="M440" s="2">
        <v>149255.41</v>
      </c>
      <c r="N440" s="2">
        <v>509.40000000000003</v>
      </c>
      <c r="O440">
        <v>327</v>
      </c>
      <c r="P440">
        <v>1</v>
      </c>
      <c r="Q440">
        <v>66</v>
      </c>
      <c r="R440" t="s">
        <v>778</v>
      </c>
      <c r="S440" t="s">
        <v>22</v>
      </c>
      <c r="T440" t="s">
        <v>649</v>
      </c>
      <c r="U440">
        <v>6</v>
      </c>
      <c r="V440" t="s">
        <v>650</v>
      </c>
      <c r="W440" t="s">
        <v>589</v>
      </c>
    </row>
    <row r="441" spans="1:23" hidden="1" x14ac:dyDescent="0.2">
      <c r="A441">
        <v>6933997</v>
      </c>
      <c r="B441">
        <v>1</v>
      </c>
      <c r="C441" s="1">
        <v>44166</v>
      </c>
      <c r="D441">
        <v>120</v>
      </c>
      <c r="E441">
        <v>0</v>
      </c>
      <c r="F441" s="2">
        <v>0</v>
      </c>
      <c r="G441" s="2">
        <v>67800</v>
      </c>
      <c r="H441" s="2">
        <v>0</v>
      </c>
      <c r="I441" s="2">
        <v>67800</v>
      </c>
      <c r="J441" s="2">
        <v>67800</v>
      </c>
      <c r="K441" s="2">
        <v>0</v>
      </c>
      <c r="L441" s="2">
        <v>0</v>
      </c>
      <c r="M441" s="2">
        <v>67800</v>
      </c>
      <c r="N441" s="2">
        <v>0</v>
      </c>
      <c r="O441">
        <v>327</v>
      </c>
      <c r="P441">
        <v>1</v>
      </c>
      <c r="Q441">
        <v>66</v>
      </c>
      <c r="R441" t="s">
        <v>778</v>
      </c>
      <c r="S441" t="s">
        <v>22</v>
      </c>
      <c r="T441" t="s">
        <v>651</v>
      </c>
      <c r="U441">
        <v>6</v>
      </c>
      <c r="V441" t="s">
        <v>652</v>
      </c>
      <c r="W441" t="s">
        <v>589</v>
      </c>
    </row>
    <row r="442" spans="1:23" hidden="1" x14ac:dyDescent="0.2">
      <c r="A442">
        <v>6933998</v>
      </c>
      <c r="B442">
        <v>1</v>
      </c>
      <c r="C442" s="1">
        <v>44166</v>
      </c>
      <c r="D442">
        <v>84</v>
      </c>
      <c r="E442">
        <v>0</v>
      </c>
      <c r="F442" s="2">
        <v>0</v>
      </c>
      <c r="G442" s="2">
        <v>11479</v>
      </c>
      <c r="H442" s="2">
        <v>0</v>
      </c>
      <c r="I442" s="2">
        <v>11479</v>
      </c>
      <c r="J442" s="2">
        <v>11479</v>
      </c>
      <c r="K442" s="2">
        <v>0</v>
      </c>
      <c r="L442" s="2">
        <v>0</v>
      </c>
      <c r="M442" s="2">
        <v>11479</v>
      </c>
      <c r="N442" s="2">
        <v>0</v>
      </c>
      <c r="O442">
        <v>327</v>
      </c>
      <c r="P442">
        <v>1</v>
      </c>
      <c r="Q442">
        <v>66</v>
      </c>
      <c r="R442" t="s">
        <v>778</v>
      </c>
      <c r="S442" t="s">
        <v>22</v>
      </c>
      <c r="T442" t="s">
        <v>653</v>
      </c>
      <c r="U442">
        <v>6</v>
      </c>
      <c r="V442" t="s">
        <v>654</v>
      </c>
      <c r="W442" t="s">
        <v>589</v>
      </c>
    </row>
    <row r="443" spans="1:23" hidden="1" x14ac:dyDescent="0.2">
      <c r="A443">
        <v>6933401</v>
      </c>
      <c r="B443">
        <v>1</v>
      </c>
      <c r="C443" s="1">
        <v>44166</v>
      </c>
      <c r="D443">
        <v>120</v>
      </c>
      <c r="E443">
        <v>13</v>
      </c>
      <c r="F443" s="2">
        <v>0</v>
      </c>
      <c r="G443" s="2">
        <v>5046.8100000000004</v>
      </c>
      <c r="H443" s="2">
        <v>0</v>
      </c>
      <c r="I443" s="2">
        <v>5046.8100000000004</v>
      </c>
      <c r="J443" s="2">
        <v>4472.74</v>
      </c>
      <c r="K443" s="2">
        <v>0</v>
      </c>
      <c r="L443" s="2">
        <v>574.07000000000005</v>
      </c>
      <c r="M443" s="2">
        <v>4516.8999999999996</v>
      </c>
      <c r="N443" s="2">
        <v>44.160000000000004</v>
      </c>
      <c r="O443">
        <v>328</v>
      </c>
      <c r="P443">
        <v>1</v>
      </c>
      <c r="Q443">
        <v>68</v>
      </c>
      <c r="R443" t="s">
        <v>780</v>
      </c>
      <c r="S443" t="s">
        <v>22</v>
      </c>
      <c r="T443" t="s">
        <v>655</v>
      </c>
      <c r="U443">
        <v>2</v>
      </c>
      <c r="V443" t="s">
        <v>656</v>
      </c>
      <c r="W443" t="s">
        <v>589</v>
      </c>
    </row>
    <row r="444" spans="1:23" hidden="1" x14ac:dyDescent="0.2">
      <c r="A444">
        <v>6933402</v>
      </c>
      <c r="B444">
        <v>1</v>
      </c>
      <c r="C444" s="1">
        <v>44166</v>
      </c>
      <c r="D444">
        <v>120</v>
      </c>
      <c r="E444">
        <v>14</v>
      </c>
      <c r="F444" s="2">
        <v>0</v>
      </c>
      <c r="G444" s="2">
        <v>609.32000000000005</v>
      </c>
      <c r="H444" s="2">
        <v>0</v>
      </c>
      <c r="I444" s="2">
        <v>609.32000000000005</v>
      </c>
      <c r="J444" s="2">
        <v>534.84</v>
      </c>
      <c r="K444" s="2">
        <v>0</v>
      </c>
      <c r="L444" s="2">
        <v>74.48</v>
      </c>
      <c r="M444" s="2">
        <v>540.16</v>
      </c>
      <c r="N444" s="2">
        <v>5.32</v>
      </c>
      <c r="O444">
        <v>328</v>
      </c>
      <c r="P444">
        <v>1</v>
      </c>
      <c r="Q444">
        <v>68</v>
      </c>
      <c r="R444" t="s">
        <v>780</v>
      </c>
      <c r="S444" t="s">
        <v>22</v>
      </c>
      <c r="T444" t="s">
        <v>655</v>
      </c>
      <c r="U444">
        <v>2</v>
      </c>
      <c r="V444" t="s">
        <v>657</v>
      </c>
      <c r="W444" t="s">
        <v>589</v>
      </c>
    </row>
    <row r="445" spans="1:23" hidden="1" x14ac:dyDescent="0.2">
      <c r="A445">
        <v>2273447</v>
      </c>
      <c r="B445">
        <v>1</v>
      </c>
      <c r="C445" s="1">
        <v>44166</v>
      </c>
      <c r="D445">
        <v>60</v>
      </c>
      <c r="E445">
        <v>57</v>
      </c>
      <c r="F445" s="2">
        <v>0</v>
      </c>
      <c r="G445" s="2">
        <v>2654.85</v>
      </c>
      <c r="H445" s="2">
        <v>0</v>
      </c>
      <c r="I445" s="2">
        <v>2654.85</v>
      </c>
      <c r="J445" s="2">
        <v>132.75</v>
      </c>
      <c r="K445" s="2">
        <v>0</v>
      </c>
      <c r="L445" s="2">
        <v>2522.1</v>
      </c>
      <c r="M445" s="2">
        <v>177</v>
      </c>
      <c r="N445" s="2">
        <v>44.25</v>
      </c>
      <c r="O445">
        <v>329</v>
      </c>
      <c r="P445">
        <v>1</v>
      </c>
      <c r="Q445">
        <v>73</v>
      </c>
      <c r="R445" t="s">
        <v>788</v>
      </c>
      <c r="S445" t="s">
        <v>22</v>
      </c>
      <c r="T445" t="s">
        <v>658</v>
      </c>
      <c r="U445">
        <v>2</v>
      </c>
      <c r="V445" t="s">
        <v>658</v>
      </c>
      <c r="W445" t="s">
        <v>589</v>
      </c>
    </row>
    <row r="446" spans="1:23" hidden="1" x14ac:dyDescent="0.2">
      <c r="A446">
        <v>2273450</v>
      </c>
      <c r="B446">
        <v>1</v>
      </c>
      <c r="C446" s="1">
        <v>44166</v>
      </c>
      <c r="D446">
        <v>60</v>
      </c>
      <c r="E446">
        <v>58</v>
      </c>
      <c r="F446" s="2">
        <v>0</v>
      </c>
      <c r="G446" s="2">
        <v>-4001</v>
      </c>
      <c r="H446" s="2">
        <v>0</v>
      </c>
      <c r="I446" s="2">
        <v>-4001</v>
      </c>
      <c r="J446" s="2">
        <v>-133.36000000000001</v>
      </c>
      <c r="K446" s="2">
        <v>0</v>
      </c>
      <c r="L446" s="2">
        <v>-3867.64</v>
      </c>
      <c r="M446" s="2">
        <v>-200.04</v>
      </c>
      <c r="N446" s="2">
        <v>-66.680000000000007</v>
      </c>
      <c r="O446">
        <v>329</v>
      </c>
      <c r="P446">
        <v>1</v>
      </c>
      <c r="Q446">
        <v>73</v>
      </c>
      <c r="R446" t="s">
        <v>788</v>
      </c>
      <c r="S446" t="s">
        <v>22</v>
      </c>
      <c r="T446" t="s">
        <v>659</v>
      </c>
      <c r="U446">
        <v>2</v>
      </c>
      <c r="V446" t="s">
        <v>659</v>
      </c>
      <c r="W446" t="s">
        <v>589</v>
      </c>
    </row>
    <row r="447" spans="1:23" hidden="1" x14ac:dyDescent="0.2">
      <c r="A447">
        <v>2273453</v>
      </c>
      <c r="B447">
        <v>1</v>
      </c>
      <c r="C447" s="1">
        <v>44166</v>
      </c>
      <c r="D447">
        <v>60</v>
      </c>
      <c r="E447">
        <v>58</v>
      </c>
      <c r="F447" s="2">
        <v>0</v>
      </c>
      <c r="G447" s="2">
        <v>37786.69</v>
      </c>
      <c r="H447" s="2">
        <v>0</v>
      </c>
      <c r="I447" s="2">
        <v>37786.69</v>
      </c>
      <c r="J447" s="2">
        <v>1259.56</v>
      </c>
      <c r="K447" s="2">
        <v>0</v>
      </c>
      <c r="L447" s="2">
        <v>36527.129999999997</v>
      </c>
      <c r="M447" s="2">
        <v>1889.34</v>
      </c>
      <c r="N447" s="2">
        <v>629.78</v>
      </c>
      <c r="O447">
        <v>329</v>
      </c>
      <c r="P447">
        <v>1</v>
      </c>
      <c r="Q447">
        <v>73</v>
      </c>
      <c r="R447" t="s">
        <v>788</v>
      </c>
      <c r="S447" t="s">
        <v>22</v>
      </c>
      <c r="T447" t="s">
        <v>660</v>
      </c>
      <c r="U447">
        <v>2</v>
      </c>
      <c r="V447" t="s">
        <v>661</v>
      </c>
      <c r="W447" t="s">
        <v>589</v>
      </c>
    </row>
    <row r="448" spans="1:23" hidden="1" x14ac:dyDescent="0.2">
      <c r="A448">
        <v>3776262</v>
      </c>
      <c r="B448">
        <v>1</v>
      </c>
      <c r="C448" s="1">
        <v>44166</v>
      </c>
      <c r="D448">
        <v>60</v>
      </c>
      <c r="E448">
        <v>60</v>
      </c>
      <c r="F448" s="2">
        <v>0</v>
      </c>
      <c r="G448" s="2">
        <v>0</v>
      </c>
      <c r="H448" s="2">
        <v>73022.930000000008</v>
      </c>
      <c r="I448" s="2">
        <v>73022.929999999993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>
        <v>329</v>
      </c>
      <c r="P448">
        <v>1</v>
      </c>
      <c r="Q448">
        <v>73</v>
      </c>
      <c r="R448" t="s">
        <v>788</v>
      </c>
      <c r="S448" t="s">
        <v>22</v>
      </c>
      <c r="T448" t="s">
        <v>662</v>
      </c>
      <c r="U448">
        <v>2</v>
      </c>
      <c r="V448" t="s">
        <v>663</v>
      </c>
      <c r="W448" t="s">
        <v>589</v>
      </c>
    </row>
    <row r="449" spans="1:23" hidden="1" x14ac:dyDescent="0.2">
      <c r="A449">
        <v>6932980</v>
      </c>
      <c r="B449">
        <v>1</v>
      </c>
      <c r="C449" s="1">
        <v>44166</v>
      </c>
      <c r="D449">
        <v>60</v>
      </c>
      <c r="E449">
        <v>0</v>
      </c>
      <c r="F449" s="2">
        <v>0</v>
      </c>
      <c r="G449" s="2">
        <v>41041.120000000003</v>
      </c>
      <c r="H449" s="2">
        <v>0</v>
      </c>
      <c r="I449" s="2">
        <v>41041.120000000003</v>
      </c>
      <c r="J449" s="2">
        <v>41041.120000000003</v>
      </c>
      <c r="K449" s="2">
        <v>0</v>
      </c>
      <c r="L449" s="2">
        <v>0</v>
      </c>
      <c r="M449" s="2">
        <v>41041.120000000003</v>
      </c>
      <c r="N449" s="2">
        <v>0</v>
      </c>
      <c r="O449">
        <v>329</v>
      </c>
      <c r="P449">
        <v>1</v>
      </c>
      <c r="Q449">
        <v>73</v>
      </c>
      <c r="R449" t="s">
        <v>788</v>
      </c>
      <c r="S449" t="s">
        <v>22</v>
      </c>
      <c r="T449" t="s">
        <v>664</v>
      </c>
      <c r="U449">
        <v>2</v>
      </c>
      <c r="V449" t="s">
        <v>665</v>
      </c>
      <c r="W449" t="s">
        <v>589</v>
      </c>
    </row>
    <row r="450" spans="1:23" hidden="1" x14ac:dyDescent="0.2">
      <c r="A450">
        <v>6932981</v>
      </c>
      <c r="B450">
        <v>1</v>
      </c>
      <c r="C450" s="1">
        <v>44166</v>
      </c>
      <c r="D450">
        <v>60</v>
      </c>
      <c r="E450">
        <v>8</v>
      </c>
      <c r="F450" s="2">
        <v>0</v>
      </c>
      <c r="G450" s="2">
        <v>63147</v>
      </c>
      <c r="H450" s="2">
        <v>-63147</v>
      </c>
      <c r="I450" s="2">
        <v>0</v>
      </c>
      <c r="J450" s="2">
        <v>54727.4</v>
      </c>
      <c r="K450" s="2">
        <v>-54727.4</v>
      </c>
      <c r="L450" s="2">
        <v>0</v>
      </c>
      <c r="M450" s="2">
        <v>0</v>
      </c>
      <c r="N450" s="2">
        <v>0</v>
      </c>
      <c r="O450">
        <v>329</v>
      </c>
      <c r="P450">
        <v>1</v>
      </c>
      <c r="Q450">
        <v>73</v>
      </c>
      <c r="R450" t="s">
        <v>788</v>
      </c>
      <c r="S450" t="s">
        <v>22</v>
      </c>
      <c r="T450" t="s">
        <v>666</v>
      </c>
      <c r="U450">
        <v>2</v>
      </c>
      <c r="V450" t="s">
        <v>667</v>
      </c>
      <c r="W450" t="s">
        <v>589</v>
      </c>
    </row>
    <row r="451" spans="1:23" hidden="1" x14ac:dyDescent="0.2">
      <c r="A451">
        <v>6932982</v>
      </c>
      <c r="B451">
        <v>1</v>
      </c>
      <c r="C451" s="1">
        <v>44166</v>
      </c>
      <c r="D451">
        <v>60</v>
      </c>
      <c r="E451">
        <v>11</v>
      </c>
      <c r="F451" s="2">
        <v>0</v>
      </c>
      <c r="G451" s="2">
        <v>40830.839999999997</v>
      </c>
      <c r="H451" s="2">
        <v>0</v>
      </c>
      <c r="I451" s="2">
        <v>40830.839999999997</v>
      </c>
      <c r="J451" s="2">
        <v>33345.17</v>
      </c>
      <c r="K451" s="2">
        <v>0</v>
      </c>
      <c r="L451" s="2">
        <v>7485.67</v>
      </c>
      <c r="M451" s="2">
        <v>34025.69</v>
      </c>
      <c r="N451" s="2">
        <v>680.52</v>
      </c>
      <c r="O451">
        <v>329</v>
      </c>
      <c r="P451">
        <v>1</v>
      </c>
      <c r="Q451">
        <v>73</v>
      </c>
      <c r="R451" t="s">
        <v>788</v>
      </c>
      <c r="S451" t="s">
        <v>22</v>
      </c>
      <c r="T451" t="s">
        <v>668</v>
      </c>
      <c r="U451">
        <v>2</v>
      </c>
      <c r="V451" t="s">
        <v>669</v>
      </c>
      <c r="W451" t="s">
        <v>589</v>
      </c>
    </row>
    <row r="452" spans="1:23" hidden="1" x14ac:dyDescent="0.2">
      <c r="A452">
        <v>6932990</v>
      </c>
      <c r="B452">
        <v>1</v>
      </c>
      <c r="C452" s="1">
        <v>44166</v>
      </c>
      <c r="D452">
        <v>60</v>
      </c>
      <c r="E452">
        <v>8</v>
      </c>
      <c r="F452" s="2">
        <v>0</v>
      </c>
      <c r="G452" s="2">
        <v>41806</v>
      </c>
      <c r="H452" s="2">
        <v>0</v>
      </c>
      <c r="I452" s="2">
        <v>41806</v>
      </c>
      <c r="J452" s="2">
        <v>36231.879999999997</v>
      </c>
      <c r="K452" s="2">
        <v>0</v>
      </c>
      <c r="L452" s="2">
        <v>5574.12</v>
      </c>
      <c r="M452" s="2">
        <v>36928.65</v>
      </c>
      <c r="N452" s="2">
        <v>696.77</v>
      </c>
      <c r="O452">
        <v>329</v>
      </c>
      <c r="P452">
        <v>1</v>
      </c>
      <c r="Q452">
        <v>73</v>
      </c>
      <c r="R452" t="s">
        <v>788</v>
      </c>
      <c r="S452" t="s">
        <v>22</v>
      </c>
      <c r="T452" t="s">
        <v>670</v>
      </c>
      <c r="U452">
        <v>2</v>
      </c>
      <c r="V452" t="s">
        <v>671</v>
      </c>
      <c r="W452" t="s">
        <v>589</v>
      </c>
    </row>
    <row r="453" spans="1:23" hidden="1" x14ac:dyDescent="0.2">
      <c r="A453">
        <v>6932996</v>
      </c>
      <c r="B453">
        <v>1</v>
      </c>
      <c r="C453" s="1">
        <v>44166</v>
      </c>
      <c r="D453">
        <v>0</v>
      </c>
      <c r="E453">
        <v>0</v>
      </c>
      <c r="F453" s="2">
        <v>0</v>
      </c>
      <c r="G453" s="2">
        <v>-78.900000000000006</v>
      </c>
      <c r="H453" s="2">
        <v>0</v>
      </c>
      <c r="I453" s="2">
        <v>-78.900000000000006</v>
      </c>
      <c r="J453" s="2">
        <v>-78.900000000000006</v>
      </c>
      <c r="K453" s="2">
        <v>0</v>
      </c>
      <c r="L453" s="2">
        <v>0</v>
      </c>
      <c r="M453" s="2">
        <v>-78.900000000000006</v>
      </c>
      <c r="N453" s="2">
        <v>0</v>
      </c>
      <c r="O453">
        <v>329</v>
      </c>
      <c r="P453">
        <v>1</v>
      </c>
      <c r="Q453">
        <v>73</v>
      </c>
      <c r="R453" t="s">
        <v>788</v>
      </c>
      <c r="S453" t="s">
        <v>22</v>
      </c>
      <c r="T453" t="s">
        <v>672</v>
      </c>
      <c r="U453">
        <v>2</v>
      </c>
      <c r="V453" t="s">
        <v>673</v>
      </c>
      <c r="W453" t="s">
        <v>589</v>
      </c>
    </row>
    <row r="454" spans="1:23" hidden="1" x14ac:dyDescent="0.2">
      <c r="A454">
        <v>6933102</v>
      </c>
      <c r="B454">
        <v>1</v>
      </c>
      <c r="C454" s="1">
        <v>44166</v>
      </c>
      <c r="D454">
        <v>60</v>
      </c>
      <c r="E454">
        <v>17</v>
      </c>
      <c r="F454" s="2">
        <v>0</v>
      </c>
      <c r="G454" s="2">
        <v>35628</v>
      </c>
      <c r="H454" s="2">
        <v>0</v>
      </c>
      <c r="I454" s="2">
        <v>35628</v>
      </c>
      <c r="J454" s="2">
        <v>25533.4</v>
      </c>
      <c r="K454" s="2">
        <v>0</v>
      </c>
      <c r="L454" s="2">
        <v>10094.6</v>
      </c>
      <c r="M454" s="2">
        <v>26127.200000000001</v>
      </c>
      <c r="N454" s="2">
        <v>593.80000000000007</v>
      </c>
      <c r="O454">
        <v>329</v>
      </c>
      <c r="P454">
        <v>1</v>
      </c>
      <c r="Q454">
        <v>73</v>
      </c>
      <c r="R454" t="s">
        <v>788</v>
      </c>
      <c r="S454" t="s">
        <v>22</v>
      </c>
      <c r="T454" t="s">
        <v>674</v>
      </c>
      <c r="U454">
        <v>2</v>
      </c>
      <c r="V454" t="s">
        <v>675</v>
      </c>
      <c r="W454" t="s">
        <v>589</v>
      </c>
    </row>
    <row r="455" spans="1:23" hidden="1" x14ac:dyDescent="0.2">
      <c r="A455">
        <v>6933260</v>
      </c>
      <c r="B455">
        <v>1</v>
      </c>
      <c r="C455" s="1">
        <v>44166</v>
      </c>
      <c r="D455">
        <v>60</v>
      </c>
      <c r="E455">
        <v>0</v>
      </c>
      <c r="F455" s="2">
        <v>0</v>
      </c>
      <c r="G455" s="2">
        <v>38319</v>
      </c>
      <c r="H455" s="2">
        <v>0</v>
      </c>
      <c r="I455" s="2">
        <v>38319</v>
      </c>
      <c r="J455" s="2">
        <v>38319</v>
      </c>
      <c r="K455" s="2">
        <v>0</v>
      </c>
      <c r="L455" s="2">
        <v>0</v>
      </c>
      <c r="M455" s="2">
        <v>38319</v>
      </c>
      <c r="N455" s="2">
        <v>0</v>
      </c>
      <c r="O455">
        <v>329</v>
      </c>
      <c r="P455">
        <v>1</v>
      </c>
      <c r="Q455">
        <v>73</v>
      </c>
      <c r="R455" t="s">
        <v>788</v>
      </c>
      <c r="S455" t="s">
        <v>22</v>
      </c>
      <c r="T455" t="s">
        <v>676</v>
      </c>
      <c r="U455">
        <v>2</v>
      </c>
      <c r="V455" t="s">
        <v>677</v>
      </c>
      <c r="W455" t="s">
        <v>589</v>
      </c>
    </row>
    <row r="456" spans="1:23" hidden="1" x14ac:dyDescent="0.2">
      <c r="A456">
        <v>6933263</v>
      </c>
      <c r="B456">
        <v>1</v>
      </c>
      <c r="C456" s="1">
        <v>44166</v>
      </c>
      <c r="D456">
        <v>60</v>
      </c>
      <c r="E456">
        <v>6</v>
      </c>
      <c r="F456" s="2">
        <v>0</v>
      </c>
      <c r="G456" s="2">
        <v>42216</v>
      </c>
      <c r="H456" s="2">
        <v>0</v>
      </c>
      <c r="I456" s="2">
        <v>42216</v>
      </c>
      <c r="J456" s="2">
        <v>37994.400000000001</v>
      </c>
      <c r="K456" s="2">
        <v>0</v>
      </c>
      <c r="L456" s="2">
        <v>4221.6000000000004</v>
      </c>
      <c r="M456" s="2">
        <v>38698</v>
      </c>
      <c r="N456" s="2">
        <v>703.6</v>
      </c>
      <c r="O456">
        <v>329</v>
      </c>
      <c r="P456">
        <v>1</v>
      </c>
      <c r="Q456">
        <v>73</v>
      </c>
      <c r="R456" t="s">
        <v>788</v>
      </c>
      <c r="S456" t="s">
        <v>22</v>
      </c>
      <c r="T456" t="s">
        <v>678</v>
      </c>
      <c r="U456">
        <v>2</v>
      </c>
      <c r="V456" t="s">
        <v>679</v>
      </c>
      <c r="W456" t="s">
        <v>589</v>
      </c>
    </row>
    <row r="457" spans="1:23" hidden="1" x14ac:dyDescent="0.2">
      <c r="A457">
        <v>6933264</v>
      </c>
      <c r="B457">
        <v>1</v>
      </c>
      <c r="C457" s="1">
        <v>44166</v>
      </c>
      <c r="D457">
        <v>60</v>
      </c>
      <c r="E457">
        <v>30</v>
      </c>
      <c r="F457" s="2">
        <v>0</v>
      </c>
      <c r="G457" s="2">
        <v>39643</v>
      </c>
      <c r="H457" s="2">
        <v>0</v>
      </c>
      <c r="I457" s="2">
        <v>39643</v>
      </c>
      <c r="J457" s="2">
        <v>19285.759999999998</v>
      </c>
      <c r="K457" s="2">
        <v>0</v>
      </c>
      <c r="L457" s="2">
        <v>20357.240000000002</v>
      </c>
      <c r="M457" s="2">
        <v>19964.330000000002</v>
      </c>
      <c r="N457" s="2">
        <v>678.57</v>
      </c>
      <c r="O457">
        <v>329</v>
      </c>
      <c r="P457">
        <v>1</v>
      </c>
      <c r="Q457">
        <v>73</v>
      </c>
      <c r="R457" t="s">
        <v>788</v>
      </c>
      <c r="S457" t="s">
        <v>22</v>
      </c>
      <c r="T457" t="s">
        <v>680</v>
      </c>
      <c r="U457">
        <v>2</v>
      </c>
      <c r="V457" t="s">
        <v>681</v>
      </c>
      <c r="W457" t="s">
        <v>589</v>
      </c>
    </row>
    <row r="458" spans="1:23" hidden="1" x14ac:dyDescent="0.2">
      <c r="A458">
        <v>6933382</v>
      </c>
      <c r="B458">
        <v>1</v>
      </c>
      <c r="C458" s="1">
        <v>44166</v>
      </c>
      <c r="D458">
        <v>60</v>
      </c>
      <c r="E458">
        <v>0</v>
      </c>
      <c r="F458" s="2">
        <v>0</v>
      </c>
      <c r="G458" s="2">
        <v>35342.9</v>
      </c>
      <c r="H458" s="2">
        <v>0</v>
      </c>
      <c r="I458" s="2">
        <v>35342.9</v>
      </c>
      <c r="J458" s="2">
        <v>35342.9</v>
      </c>
      <c r="K458" s="2">
        <v>0</v>
      </c>
      <c r="L458" s="2">
        <v>0</v>
      </c>
      <c r="M458" s="2">
        <v>35342.9</v>
      </c>
      <c r="N458" s="2">
        <v>0</v>
      </c>
      <c r="O458">
        <v>329</v>
      </c>
      <c r="P458">
        <v>1</v>
      </c>
      <c r="Q458">
        <v>73</v>
      </c>
      <c r="R458" t="s">
        <v>788</v>
      </c>
      <c r="S458" t="s">
        <v>22</v>
      </c>
      <c r="T458" t="s">
        <v>682</v>
      </c>
      <c r="U458">
        <v>2</v>
      </c>
      <c r="V458" t="s">
        <v>683</v>
      </c>
      <c r="W458" t="s">
        <v>589</v>
      </c>
    </row>
    <row r="459" spans="1:23" hidden="1" x14ac:dyDescent="0.2">
      <c r="A459">
        <v>6933393</v>
      </c>
      <c r="B459">
        <v>1</v>
      </c>
      <c r="C459" s="1">
        <v>44166</v>
      </c>
      <c r="D459">
        <v>60</v>
      </c>
      <c r="E459">
        <v>19</v>
      </c>
      <c r="F459" s="2">
        <v>0</v>
      </c>
      <c r="G459" s="2">
        <v>39832</v>
      </c>
      <c r="H459" s="2">
        <v>0</v>
      </c>
      <c r="I459" s="2">
        <v>39832</v>
      </c>
      <c r="J459" s="2">
        <v>27218.560000000001</v>
      </c>
      <c r="K459" s="2">
        <v>0</v>
      </c>
      <c r="L459" s="2">
        <v>12613.44</v>
      </c>
      <c r="M459" s="2">
        <v>27882.43</v>
      </c>
      <c r="N459" s="2">
        <v>663.87</v>
      </c>
      <c r="O459">
        <v>329</v>
      </c>
      <c r="P459">
        <v>1</v>
      </c>
      <c r="Q459">
        <v>73</v>
      </c>
      <c r="R459" t="s">
        <v>788</v>
      </c>
      <c r="S459" t="s">
        <v>22</v>
      </c>
      <c r="T459" t="s">
        <v>684</v>
      </c>
      <c r="U459">
        <v>2</v>
      </c>
      <c r="V459" t="s">
        <v>685</v>
      </c>
      <c r="W459" t="s">
        <v>589</v>
      </c>
    </row>
    <row r="460" spans="1:23" hidden="1" x14ac:dyDescent="0.2">
      <c r="A460">
        <v>6933678</v>
      </c>
      <c r="B460">
        <v>1</v>
      </c>
      <c r="C460" s="1">
        <v>44166</v>
      </c>
      <c r="D460">
        <v>60</v>
      </c>
      <c r="E460">
        <v>0</v>
      </c>
      <c r="F460" s="2">
        <v>0</v>
      </c>
      <c r="G460" s="2">
        <v>29995.88</v>
      </c>
      <c r="H460" s="2">
        <v>0</v>
      </c>
      <c r="I460" s="2">
        <v>29995.88</v>
      </c>
      <c r="J460" s="2">
        <v>29995.88</v>
      </c>
      <c r="K460" s="2">
        <v>0</v>
      </c>
      <c r="L460" s="2">
        <v>0</v>
      </c>
      <c r="M460" s="2">
        <v>29995.88</v>
      </c>
      <c r="N460" s="2">
        <v>0</v>
      </c>
      <c r="O460">
        <v>329</v>
      </c>
      <c r="P460">
        <v>1</v>
      </c>
      <c r="Q460">
        <v>73</v>
      </c>
      <c r="R460" t="s">
        <v>788</v>
      </c>
      <c r="S460" t="s">
        <v>22</v>
      </c>
      <c r="T460" t="s">
        <v>686</v>
      </c>
      <c r="U460">
        <v>2</v>
      </c>
      <c r="V460" t="s">
        <v>687</v>
      </c>
      <c r="W460" t="s">
        <v>589</v>
      </c>
    </row>
    <row r="461" spans="1:23" hidden="1" x14ac:dyDescent="0.2">
      <c r="A461">
        <v>6933821</v>
      </c>
      <c r="B461">
        <v>1</v>
      </c>
      <c r="C461" s="1">
        <v>44166</v>
      </c>
      <c r="D461">
        <v>60</v>
      </c>
      <c r="E461">
        <v>0</v>
      </c>
      <c r="F461" s="2">
        <v>0</v>
      </c>
      <c r="G461" s="2">
        <v>35604</v>
      </c>
      <c r="H461" s="2">
        <v>0</v>
      </c>
      <c r="I461" s="2">
        <v>35604</v>
      </c>
      <c r="J461" s="2">
        <v>35604</v>
      </c>
      <c r="K461" s="2">
        <v>0</v>
      </c>
      <c r="L461" s="2">
        <v>0</v>
      </c>
      <c r="M461" s="2">
        <v>35604</v>
      </c>
      <c r="N461" s="2">
        <v>0</v>
      </c>
      <c r="O461">
        <v>329</v>
      </c>
      <c r="P461">
        <v>1</v>
      </c>
      <c r="Q461">
        <v>73</v>
      </c>
      <c r="R461" t="s">
        <v>788</v>
      </c>
      <c r="S461" t="s">
        <v>22</v>
      </c>
      <c r="T461" t="s">
        <v>688</v>
      </c>
      <c r="U461">
        <v>2</v>
      </c>
      <c r="V461" t="s">
        <v>689</v>
      </c>
      <c r="W461" t="s">
        <v>589</v>
      </c>
    </row>
    <row r="462" spans="1:23" hidden="1" x14ac:dyDescent="0.2">
      <c r="A462">
        <v>6933829</v>
      </c>
      <c r="B462">
        <v>1</v>
      </c>
      <c r="C462" s="1">
        <v>44166</v>
      </c>
      <c r="D462">
        <v>60</v>
      </c>
      <c r="E462">
        <v>8</v>
      </c>
      <c r="F462" s="2">
        <v>0</v>
      </c>
      <c r="G462" s="2">
        <v>40961.57</v>
      </c>
      <c r="H462" s="2">
        <v>0</v>
      </c>
      <c r="I462" s="2">
        <v>40961.57</v>
      </c>
      <c r="J462" s="2">
        <v>35500.01</v>
      </c>
      <c r="K462" s="2">
        <v>0</v>
      </c>
      <c r="L462" s="2">
        <v>5461.56</v>
      </c>
      <c r="M462" s="2">
        <v>36182.71</v>
      </c>
      <c r="N462" s="2">
        <v>682.7</v>
      </c>
      <c r="O462">
        <v>329</v>
      </c>
      <c r="P462">
        <v>1</v>
      </c>
      <c r="Q462">
        <v>73</v>
      </c>
      <c r="R462" t="s">
        <v>788</v>
      </c>
      <c r="S462" t="s">
        <v>22</v>
      </c>
      <c r="T462" t="s">
        <v>690</v>
      </c>
      <c r="U462">
        <v>2</v>
      </c>
      <c r="V462" t="s">
        <v>691</v>
      </c>
      <c r="W462" t="s">
        <v>589</v>
      </c>
    </row>
    <row r="463" spans="1:23" hidden="1" x14ac:dyDescent="0.2">
      <c r="A463">
        <v>6933830</v>
      </c>
      <c r="B463">
        <v>1</v>
      </c>
      <c r="C463" s="1">
        <v>44166</v>
      </c>
      <c r="D463">
        <v>60</v>
      </c>
      <c r="E463">
        <v>0</v>
      </c>
      <c r="F463" s="2">
        <v>0</v>
      </c>
      <c r="G463" s="2">
        <v>23867</v>
      </c>
      <c r="H463" s="2">
        <v>0</v>
      </c>
      <c r="I463" s="2">
        <v>23867</v>
      </c>
      <c r="J463" s="2">
        <v>23867</v>
      </c>
      <c r="K463" s="2">
        <v>0</v>
      </c>
      <c r="L463" s="2">
        <v>0</v>
      </c>
      <c r="M463" s="2">
        <v>23867</v>
      </c>
      <c r="N463" s="2">
        <v>0</v>
      </c>
      <c r="O463">
        <v>329</v>
      </c>
      <c r="P463">
        <v>1</v>
      </c>
      <c r="Q463">
        <v>73</v>
      </c>
      <c r="R463" t="s">
        <v>788</v>
      </c>
      <c r="S463" t="s">
        <v>22</v>
      </c>
      <c r="T463" t="s">
        <v>692</v>
      </c>
      <c r="U463">
        <v>2</v>
      </c>
      <c r="V463" t="s">
        <v>693</v>
      </c>
      <c r="W463" t="s">
        <v>589</v>
      </c>
    </row>
    <row r="464" spans="1:23" hidden="1" x14ac:dyDescent="0.2">
      <c r="A464">
        <v>6934022</v>
      </c>
      <c r="B464">
        <v>1</v>
      </c>
      <c r="C464" s="1">
        <v>44166</v>
      </c>
      <c r="D464">
        <v>60</v>
      </c>
      <c r="E464">
        <v>30</v>
      </c>
      <c r="F464" s="2">
        <v>0</v>
      </c>
      <c r="G464" s="2">
        <v>40111.449999999997</v>
      </c>
      <c r="H464" s="2">
        <v>0</v>
      </c>
      <c r="I464" s="2">
        <v>40111.449999999997</v>
      </c>
      <c r="J464" s="2">
        <v>19513.669999999998</v>
      </c>
      <c r="K464" s="2">
        <v>0</v>
      </c>
      <c r="L464" s="2">
        <v>20597.78</v>
      </c>
      <c r="M464" s="2">
        <v>20200.259999999998</v>
      </c>
      <c r="N464" s="2">
        <v>686.59</v>
      </c>
      <c r="O464">
        <v>329</v>
      </c>
      <c r="P464">
        <v>1</v>
      </c>
      <c r="Q464">
        <v>73</v>
      </c>
      <c r="R464" t="s">
        <v>788</v>
      </c>
      <c r="S464" t="s">
        <v>22</v>
      </c>
      <c r="T464" t="s">
        <v>694</v>
      </c>
      <c r="U464">
        <v>2</v>
      </c>
      <c r="V464" t="s">
        <v>695</v>
      </c>
      <c r="W464" t="s">
        <v>589</v>
      </c>
    </row>
    <row r="465" spans="1:23" hidden="1" x14ac:dyDescent="0.2">
      <c r="A465">
        <v>6934034</v>
      </c>
      <c r="B465">
        <v>1</v>
      </c>
      <c r="C465" s="1">
        <v>44166</v>
      </c>
      <c r="D465">
        <v>60</v>
      </c>
      <c r="E465">
        <v>44</v>
      </c>
      <c r="F465" s="2">
        <v>0</v>
      </c>
      <c r="G465" s="2">
        <v>29646.39</v>
      </c>
      <c r="H465" s="2">
        <v>0</v>
      </c>
      <c r="I465" s="2">
        <v>29646.39</v>
      </c>
      <c r="J465" s="2">
        <v>7479.41</v>
      </c>
      <c r="K465" s="2">
        <v>0</v>
      </c>
      <c r="L465" s="2">
        <v>22166.98</v>
      </c>
      <c r="M465" s="2">
        <v>7983.2</v>
      </c>
      <c r="N465" s="2">
        <v>503.79</v>
      </c>
      <c r="O465">
        <v>329</v>
      </c>
      <c r="P465">
        <v>1</v>
      </c>
      <c r="Q465">
        <v>73</v>
      </c>
      <c r="R465" t="s">
        <v>788</v>
      </c>
      <c r="S465" t="s">
        <v>22</v>
      </c>
      <c r="T465" t="s">
        <v>696</v>
      </c>
      <c r="U465">
        <v>2</v>
      </c>
      <c r="V465" t="s">
        <v>697</v>
      </c>
      <c r="W465" t="s">
        <v>589</v>
      </c>
    </row>
    <row r="466" spans="1:23" hidden="1" x14ac:dyDescent="0.2">
      <c r="A466">
        <v>6934052</v>
      </c>
      <c r="B466">
        <v>1</v>
      </c>
      <c r="C466" s="1">
        <v>44166</v>
      </c>
      <c r="D466">
        <v>60</v>
      </c>
      <c r="E466">
        <v>45</v>
      </c>
      <c r="F466" s="2">
        <v>0</v>
      </c>
      <c r="G466" s="2">
        <v>65092</v>
      </c>
      <c r="H466" s="2">
        <v>0</v>
      </c>
      <c r="I466" s="2">
        <v>65092</v>
      </c>
      <c r="J466" s="2">
        <v>15334.18</v>
      </c>
      <c r="K466" s="2">
        <v>0</v>
      </c>
      <c r="L466" s="2">
        <v>49757.82</v>
      </c>
      <c r="M466" s="2">
        <v>16439.91</v>
      </c>
      <c r="N466" s="2">
        <v>1105.73</v>
      </c>
      <c r="O466">
        <v>329</v>
      </c>
      <c r="P466">
        <v>1</v>
      </c>
      <c r="Q466">
        <v>73</v>
      </c>
      <c r="R466" t="s">
        <v>788</v>
      </c>
      <c r="S466" t="s">
        <v>22</v>
      </c>
      <c r="T466" t="s">
        <v>698</v>
      </c>
      <c r="U466">
        <v>2</v>
      </c>
      <c r="V466" t="s">
        <v>699</v>
      </c>
      <c r="W466" t="s">
        <v>589</v>
      </c>
    </row>
    <row r="467" spans="1:23" hidden="1" x14ac:dyDescent="0.2">
      <c r="A467">
        <v>6934061</v>
      </c>
      <c r="B467">
        <v>1</v>
      </c>
      <c r="C467" s="1">
        <v>44166</v>
      </c>
      <c r="D467">
        <v>60</v>
      </c>
      <c r="E467">
        <v>25</v>
      </c>
      <c r="F467" s="2">
        <v>0</v>
      </c>
      <c r="G467" s="2">
        <v>6344.61</v>
      </c>
      <c r="H467" s="2">
        <v>0</v>
      </c>
      <c r="I467" s="2">
        <v>6344.61</v>
      </c>
      <c r="J467" s="2">
        <v>6344.61</v>
      </c>
      <c r="K467" s="2">
        <v>0</v>
      </c>
      <c r="L467" s="2">
        <v>0</v>
      </c>
      <c r="M467" s="2">
        <v>6344.61</v>
      </c>
      <c r="N467" s="2">
        <v>0</v>
      </c>
      <c r="O467">
        <v>329</v>
      </c>
      <c r="P467">
        <v>1</v>
      </c>
      <c r="Q467">
        <v>73</v>
      </c>
      <c r="R467" t="s">
        <v>788</v>
      </c>
      <c r="S467" t="s">
        <v>22</v>
      </c>
      <c r="T467" t="s">
        <v>696</v>
      </c>
      <c r="U467">
        <v>2</v>
      </c>
      <c r="V467" t="s">
        <v>700</v>
      </c>
      <c r="W467" t="s">
        <v>589</v>
      </c>
    </row>
    <row r="468" spans="1:23" hidden="1" x14ac:dyDescent="0.2">
      <c r="A468">
        <v>6934081</v>
      </c>
      <c r="B468">
        <v>1</v>
      </c>
      <c r="C468" s="1">
        <v>44166</v>
      </c>
      <c r="D468">
        <v>60</v>
      </c>
      <c r="E468">
        <v>41</v>
      </c>
      <c r="F468" s="2">
        <v>0</v>
      </c>
      <c r="G468" s="2">
        <v>44783.54</v>
      </c>
      <c r="H468" s="2">
        <v>0</v>
      </c>
      <c r="I468" s="2">
        <v>44783.54</v>
      </c>
      <c r="J468" s="2">
        <v>13543.9</v>
      </c>
      <c r="K468" s="2">
        <v>0</v>
      </c>
      <c r="L468" s="2">
        <v>31239.64</v>
      </c>
      <c r="M468" s="2">
        <v>14305.84</v>
      </c>
      <c r="N468" s="2">
        <v>761.94</v>
      </c>
      <c r="O468">
        <v>329</v>
      </c>
      <c r="P468">
        <v>1</v>
      </c>
      <c r="Q468">
        <v>73</v>
      </c>
      <c r="R468" t="s">
        <v>788</v>
      </c>
      <c r="S468" t="s">
        <v>22</v>
      </c>
      <c r="T468" t="s">
        <v>701</v>
      </c>
      <c r="U468">
        <v>2</v>
      </c>
      <c r="V468" t="s">
        <v>702</v>
      </c>
      <c r="W468" t="s">
        <v>589</v>
      </c>
    </row>
    <row r="469" spans="1:23" hidden="1" x14ac:dyDescent="0.2">
      <c r="A469">
        <v>7003533</v>
      </c>
      <c r="B469">
        <v>1</v>
      </c>
      <c r="C469" s="1">
        <v>44166</v>
      </c>
      <c r="D469">
        <v>60</v>
      </c>
      <c r="E469">
        <v>49</v>
      </c>
      <c r="F469" s="2">
        <v>0</v>
      </c>
      <c r="G469" s="2">
        <v>56746.98</v>
      </c>
      <c r="H469" s="2">
        <v>0</v>
      </c>
      <c r="I469" s="2">
        <v>56746.98</v>
      </c>
      <c r="J469" s="2">
        <v>9576.0400000000009</v>
      </c>
      <c r="K469" s="2">
        <v>0</v>
      </c>
      <c r="L469" s="2">
        <v>47170.94</v>
      </c>
      <c r="M469" s="2">
        <v>10538.71</v>
      </c>
      <c r="N469" s="2">
        <v>962.67000000000007</v>
      </c>
      <c r="O469">
        <v>329</v>
      </c>
      <c r="P469">
        <v>1</v>
      </c>
      <c r="Q469">
        <v>73</v>
      </c>
      <c r="R469" t="s">
        <v>788</v>
      </c>
      <c r="S469" t="s">
        <v>22</v>
      </c>
      <c r="T469" t="s">
        <v>703</v>
      </c>
      <c r="U469">
        <v>2</v>
      </c>
      <c r="V469" t="s">
        <v>704</v>
      </c>
      <c r="W469" t="s">
        <v>589</v>
      </c>
    </row>
    <row r="470" spans="1:23" hidden="1" x14ac:dyDescent="0.2">
      <c r="A470">
        <v>7004104</v>
      </c>
      <c r="B470">
        <v>1</v>
      </c>
      <c r="C470" s="1">
        <v>44166</v>
      </c>
      <c r="D470">
        <v>60</v>
      </c>
      <c r="E470">
        <v>50</v>
      </c>
      <c r="F470" s="2">
        <v>0</v>
      </c>
      <c r="G470" s="2">
        <v>51694</v>
      </c>
      <c r="H470" s="2">
        <v>0</v>
      </c>
      <c r="I470" s="2">
        <v>51694</v>
      </c>
      <c r="J470" s="2">
        <v>7859.89</v>
      </c>
      <c r="K470" s="2">
        <v>0</v>
      </c>
      <c r="L470" s="2">
        <v>43834.11</v>
      </c>
      <c r="M470" s="2">
        <v>8736.57</v>
      </c>
      <c r="N470" s="2">
        <v>876.68000000000006</v>
      </c>
      <c r="O470">
        <v>329</v>
      </c>
      <c r="P470">
        <v>1</v>
      </c>
      <c r="Q470">
        <v>73</v>
      </c>
      <c r="R470" t="s">
        <v>788</v>
      </c>
      <c r="S470" t="s">
        <v>22</v>
      </c>
      <c r="T470" t="s">
        <v>705</v>
      </c>
      <c r="U470">
        <v>2</v>
      </c>
      <c r="V470" t="s">
        <v>706</v>
      </c>
      <c r="W470" t="s">
        <v>589</v>
      </c>
    </row>
    <row r="471" spans="1:23" hidden="1" x14ac:dyDescent="0.2">
      <c r="A471">
        <v>6932995</v>
      </c>
      <c r="B471">
        <v>1</v>
      </c>
      <c r="C471" s="1">
        <v>44166</v>
      </c>
      <c r="D471">
        <v>84</v>
      </c>
      <c r="E471">
        <v>55</v>
      </c>
      <c r="F471" s="2">
        <v>0</v>
      </c>
      <c r="G471" s="2">
        <v>8954</v>
      </c>
      <c r="H471" s="2">
        <v>0</v>
      </c>
      <c r="I471" s="2">
        <v>8954</v>
      </c>
      <c r="J471" s="2">
        <v>2996.67</v>
      </c>
      <c r="K471" s="2">
        <v>0</v>
      </c>
      <c r="L471" s="2">
        <v>5957.33</v>
      </c>
      <c r="M471" s="2">
        <v>3104.99</v>
      </c>
      <c r="N471" s="2">
        <v>108.32000000000001</v>
      </c>
      <c r="O471">
        <v>330</v>
      </c>
      <c r="P471">
        <v>1</v>
      </c>
      <c r="Q471">
        <v>76</v>
      </c>
      <c r="R471" t="s">
        <v>786</v>
      </c>
      <c r="S471" t="s">
        <v>22</v>
      </c>
      <c r="T471" t="s">
        <v>707</v>
      </c>
      <c r="U471">
        <v>2</v>
      </c>
      <c r="V471" t="s">
        <v>708</v>
      </c>
      <c r="W471" t="s">
        <v>589</v>
      </c>
    </row>
    <row r="472" spans="1:23" hidden="1" x14ac:dyDescent="0.2">
      <c r="A472">
        <v>6933270</v>
      </c>
      <c r="B472">
        <v>1</v>
      </c>
      <c r="C472" s="1">
        <v>44166</v>
      </c>
      <c r="D472">
        <v>84</v>
      </c>
      <c r="E472">
        <v>53</v>
      </c>
      <c r="F472" s="2">
        <v>0</v>
      </c>
      <c r="G472" s="2">
        <v>9456.25</v>
      </c>
      <c r="H472" s="2">
        <v>0</v>
      </c>
      <c r="I472" s="2">
        <v>9456.25</v>
      </c>
      <c r="J472" s="2">
        <v>3489.78</v>
      </c>
      <c r="K472" s="2">
        <v>0</v>
      </c>
      <c r="L472" s="2">
        <v>5966.47</v>
      </c>
      <c r="M472" s="2">
        <v>3602.35</v>
      </c>
      <c r="N472" s="2">
        <v>112.57000000000001</v>
      </c>
      <c r="O472">
        <v>330</v>
      </c>
      <c r="P472">
        <v>1</v>
      </c>
      <c r="Q472">
        <v>76</v>
      </c>
      <c r="R472" t="s">
        <v>786</v>
      </c>
      <c r="S472" t="s">
        <v>22</v>
      </c>
      <c r="T472" t="s">
        <v>709</v>
      </c>
      <c r="U472">
        <v>2</v>
      </c>
      <c r="V472" t="s">
        <v>710</v>
      </c>
      <c r="W472" t="s">
        <v>589</v>
      </c>
    </row>
    <row r="473" spans="1:23" hidden="1" x14ac:dyDescent="0.2">
      <c r="A473">
        <v>6933412</v>
      </c>
      <c r="B473">
        <v>1</v>
      </c>
      <c r="C473" s="1">
        <v>44166</v>
      </c>
      <c r="D473">
        <v>84</v>
      </c>
      <c r="E473">
        <v>57</v>
      </c>
      <c r="F473" s="2">
        <v>0</v>
      </c>
      <c r="G473" s="2">
        <v>16375</v>
      </c>
      <c r="H473" s="2">
        <v>0</v>
      </c>
      <c r="I473" s="2">
        <v>16375</v>
      </c>
      <c r="J473" s="2">
        <v>5089.8</v>
      </c>
      <c r="K473" s="2">
        <v>0</v>
      </c>
      <c r="L473" s="2">
        <v>11285.2</v>
      </c>
      <c r="M473" s="2">
        <v>5287.79</v>
      </c>
      <c r="N473" s="2">
        <v>197.99</v>
      </c>
      <c r="O473">
        <v>330</v>
      </c>
      <c r="P473">
        <v>1</v>
      </c>
      <c r="Q473">
        <v>76</v>
      </c>
      <c r="R473" t="s">
        <v>786</v>
      </c>
      <c r="S473" t="s">
        <v>22</v>
      </c>
      <c r="T473" t="s">
        <v>707</v>
      </c>
      <c r="U473">
        <v>2</v>
      </c>
      <c r="V473" t="s">
        <v>711</v>
      </c>
      <c r="W473" t="s">
        <v>589</v>
      </c>
    </row>
    <row r="474" spans="1:23" hidden="1" x14ac:dyDescent="0.2">
      <c r="A474">
        <v>6933844</v>
      </c>
      <c r="B474">
        <v>1</v>
      </c>
      <c r="C474" s="1">
        <v>44166</v>
      </c>
      <c r="D474">
        <v>84</v>
      </c>
      <c r="E474">
        <v>48</v>
      </c>
      <c r="F474" s="2">
        <v>0</v>
      </c>
      <c r="G474" s="2">
        <v>404019.88</v>
      </c>
      <c r="H474" s="2">
        <v>0</v>
      </c>
      <c r="I474" s="2">
        <v>404019.88</v>
      </c>
      <c r="J474" s="2">
        <v>168953.77</v>
      </c>
      <c r="K474" s="2">
        <v>0</v>
      </c>
      <c r="L474" s="2">
        <v>235066.11</v>
      </c>
      <c r="M474" s="2">
        <v>173850.98</v>
      </c>
      <c r="N474" s="2">
        <v>4897.21</v>
      </c>
      <c r="O474">
        <v>330</v>
      </c>
      <c r="P474">
        <v>1</v>
      </c>
      <c r="Q474">
        <v>76</v>
      </c>
      <c r="R474" t="s">
        <v>786</v>
      </c>
      <c r="S474" t="s">
        <v>22</v>
      </c>
      <c r="T474" t="s">
        <v>707</v>
      </c>
      <c r="U474">
        <v>2</v>
      </c>
      <c r="V474" t="s">
        <v>712</v>
      </c>
      <c r="W474" t="s">
        <v>589</v>
      </c>
    </row>
    <row r="475" spans="1:23" hidden="1" x14ac:dyDescent="0.2">
      <c r="A475">
        <v>6933996</v>
      </c>
      <c r="B475">
        <v>1</v>
      </c>
      <c r="C475" s="1">
        <v>44166</v>
      </c>
      <c r="D475">
        <v>84</v>
      </c>
      <c r="E475">
        <v>51</v>
      </c>
      <c r="F475" s="2">
        <v>0</v>
      </c>
      <c r="G475" s="2">
        <v>30844.91</v>
      </c>
      <c r="H475" s="2">
        <v>0</v>
      </c>
      <c r="I475" s="2">
        <v>30844.91</v>
      </c>
      <c r="J475" s="2">
        <v>12117.64</v>
      </c>
      <c r="K475" s="2">
        <v>0</v>
      </c>
      <c r="L475" s="2">
        <v>18727.27</v>
      </c>
      <c r="M475" s="2">
        <v>12484.84</v>
      </c>
      <c r="N475" s="2">
        <v>367.2</v>
      </c>
      <c r="O475">
        <v>330</v>
      </c>
      <c r="P475">
        <v>1</v>
      </c>
      <c r="Q475">
        <v>76</v>
      </c>
      <c r="R475" t="s">
        <v>786</v>
      </c>
      <c r="S475" t="s">
        <v>22</v>
      </c>
      <c r="T475" t="s">
        <v>707</v>
      </c>
      <c r="U475">
        <v>2</v>
      </c>
      <c r="V475" t="s">
        <v>713</v>
      </c>
      <c r="W475" t="s">
        <v>589</v>
      </c>
    </row>
    <row r="476" spans="1:23" hidden="1" x14ac:dyDescent="0.2">
      <c r="A476">
        <v>6932986</v>
      </c>
      <c r="B476">
        <v>1</v>
      </c>
      <c r="C476" s="1">
        <v>44197</v>
      </c>
      <c r="D476">
        <v>84</v>
      </c>
      <c r="E476">
        <v>42</v>
      </c>
      <c r="F476" s="2">
        <v>0</v>
      </c>
      <c r="G476" s="2">
        <v>164635.24</v>
      </c>
      <c r="H476" s="2">
        <v>0</v>
      </c>
      <c r="I476" s="2">
        <v>164635.24</v>
      </c>
      <c r="J476" s="2">
        <v>80668.62</v>
      </c>
      <c r="K476" s="2">
        <v>0</v>
      </c>
      <c r="L476" s="2">
        <v>83966.62</v>
      </c>
      <c r="M476" s="2">
        <v>82667.820000000007</v>
      </c>
      <c r="N476" s="2">
        <v>1999.2</v>
      </c>
      <c r="O476">
        <v>308</v>
      </c>
      <c r="P476">
        <v>1</v>
      </c>
      <c r="Q476">
        <v>39</v>
      </c>
      <c r="R476" t="s">
        <v>785</v>
      </c>
      <c r="S476" t="s">
        <v>714</v>
      </c>
      <c r="T476" t="s">
        <v>23</v>
      </c>
      <c r="U476">
        <v>2</v>
      </c>
      <c r="V476" t="s">
        <v>24</v>
      </c>
      <c r="W476" t="s">
        <v>25</v>
      </c>
    </row>
    <row r="477" spans="1:23" hidden="1" x14ac:dyDescent="0.2">
      <c r="A477">
        <v>6933095</v>
      </c>
      <c r="B477">
        <v>1</v>
      </c>
      <c r="C477" s="1">
        <v>44197</v>
      </c>
      <c r="D477">
        <v>84</v>
      </c>
      <c r="E477">
        <v>55</v>
      </c>
      <c r="F477" s="2">
        <v>0</v>
      </c>
      <c r="G477" s="2">
        <v>1625</v>
      </c>
      <c r="H477" s="2">
        <v>0</v>
      </c>
      <c r="I477" s="2">
        <v>1625</v>
      </c>
      <c r="J477" s="2">
        <v>544.1</v>
      </c>
      <c r="K477" s="2">
        <v>0</v>
      </c>
      <c r="L477" s="2">
        <v>1080.9000000000001</v>
      </c>
      <c r="M477" s="2">
        <v>563.75</v>
      </c>
      <c r="N477" s="2">
        <v>19.650000000000002</v>
      </c>
      <c r="O477">
        <v>308</v>
      </c>
      <c r="P477">
        <v>1</v>
      </c>
      <c r="Q477">
        <v>39</v>
      </c>
      <c r="R477" t="s">
        <v>785</v>
      </c>
      <c r="S477" t="s">
        <v>714</v>
      </c>
      <c r="T477" t="s">
        <v>26</v>
      </c>
      <c r="U477">
        <v>2</v>
      </c>
      <c r="V477" t="s">
        <v>27</v>
      </c>
      <c r="W477" t="s">
        <v>25</v>
      </c>
    </row>
    <row r="478" spans="1:23" hidden="1" x14ac:dyDescent="0.2">
      <c r="A478">
        <v>6933388</v>
      </c>
      <c r="B478">
        <v>1</v>
      </c>
      <c r="C478" s="1">
        <v>44197</v>
      </c>
      <c r="D478">
        <v>84</v>
      </c>
      <c r="E478">
        <v>54</v>
      </c>
      <c r="F478" s="2">
        <v>0</v>
      </c>
      <c r="G478" s="2">
        <v>-1778.34</v>
      </c>
      <c r="H478" s="2">
        <v>0</v>
      </c>
      <c r="I478" s="2">
        <v>-1778.34</v>
      </c>
      <c r="J478" s="2">
        <v>-616.66</v>
      </c>
      <c r="K478" s="2">
        <v>0</v>
      </c>
      <c r="L478" s="2">
        <v>-1161.68</v>
      </c>
      <c r="M478" s="2">
        <v>-638.16999999999996</v>
      </c>
      <c r="N478" s="2">
        <v>-21.51</v>
      </c>
      <c r="O478">
        <v>308</v>
      </c>
      <c r="P478">
        <v>1</v>
      </c>
      <c r="Q478">
        <v>39</v>
      </c>
      <c r="R478" t="s">
        <v>785</v>
      </c>
      <c r="S478" t="s">
        <v>714</v>
      </c>
      <c r="T478" t="s">
        <v>26</v>
      </c>
      <c r="U478">
        <v>2</v>
      </c>
      <c r="V478" t="s">
        <v>28</v>
      </c>
      <c r="W478" t="s">
        <v>25</v>
      </c>
    </row>
    <row r="479" spans="1:23" hidden="1" x14ac:dyDescent="0.2">
      <c r="A479">
        <v>6933673</v>
      </c>
      <c r="B479">
        <v>1</v>
      </c>
      <c r="C479" s="1">
        <v>44197</v>
      </c>
      <c r="D479">
        <v>84</v>
      </c>
      <c r="E479">
        <v>52</v>
      </c>
      <c r="F479" s="2">
        <v>0</v>
      </c>
      <c r="G479" s="2">
        <v>1021008.31</v>
      </c>
      <c r="H479" s="2">
        <v>0</v>
      </c>
      <c r="I479" s="2">
        <v>1021008.31</v>
      </c>
      <c r="J479" s="2">
        <v>378421.31</v>
      </c>
      <c r="K479" s="2">
        <v>0</v>
      </c>
      <c r="L479" s="2">
        <v>642587</v>
      </c>
      <c r="M479" s="2">
        <v>390778.75</v>
      </c>
      <c r="N479" s="2">
        <v>12357.44</v>
      </c>
      <c r="O479">
        <v>308</v>
      </c>
      <c r="P479">
        <v>1</v>
      </c>
      <c r="Q479">
        <v>39</v>
      </c>
      <c r="R479" t="s">
        <v>785</v>
      </c>
      <c r="S479" t="s">
        <v>714</v>
      </c>
      <c r="T479" t="s">
        <v>26</v>
      </c>
      <c r="U479">
        <v>2</v>
      </c>
      <c r="V479" t="s">
        <v>29</v>
      </c>
      <c r="W479" t="s">
        <v>25</v>
      </c>
    </row>
    <row r="480" spans="1:23" hidden="1" x14ac:dyDescent="0.2">
      <c r="A480">
        <v>6933825</v>
      </c>
      <c r="B480">
        <v>1</v>
      </c>
      <c r="C480" s="1">
        <v>44197</v>
      </c>
      <c r="D480">
        <v>84</v>
      </c>
      <c r="E480">
        <v>53</v>
      </c>
      <c r="F480" s="2">
        <v>0</v>
      </c>
      <c r="G480" s="2">
        <v>261.20999999999998</v>
      </c>
      <c r="H480" s="2">
        <v>0</v>
      </c>
      <c r="I480" s="2">
        <v>261.20999999999998</v>
      </c>
      <c r="J480" s="2">
        <v>93.7</v>
      </c>
      <c r="K480" s="2">
        <v>0</v>
      </c>
      <c r="L480" s="2">
        <v>167.51</v>
      </c>
      <c r="M480" s="2">
        <v>96.86</v>
      </c>
      <c r="N480" s="2">
        <v>3.16</v>
      </c>
      <c r="O480">
        <v>308</v>
      </c>
      <c r="P480">
        <v>1</v>
      </c>
      <c r="Q480">
        <v>39</v>
      </c>
      <c r="R480" t="s">
        <v>785</v>
      </c>
      <c r="S480" t="s">
        <v>714</v>
      </c>
      <c r="T480" t="s">
        <v>26</v>
      </c>
      <c r="U480">
        <v>2</v>
      </c>
      <c r="V480" t="s">
        <v>30</v>
      </c>
      <c r="W480" t="s">
        <v>25</v>
      </c>
    </row>
    <row r="481" spans="1:24" hidden="1" x14ac:dyDescent="0.2">
      <c r="A481">
        <v>6933826</v>
      </c>
      <c r="B481">
        <v>1</v>
      </c>
      <c r="C481" s="1">
        <v>44197</v>
      </c>
      <c r="D481">
        <v>84</v>
      </c>
      <c r="E481">
        <v>57</v>
      </c>
      <c r="F481" s="2">
        <v>0</v>
      </c>
      <c r="G481" s="2">
        <v>1300</v>
      </c>
      <c r="H481" s="2">
        <v>0</v>
      </c>
      <c r="I481" s="2">
        <v>1300</v>
      </c>
      <c r="J481" s="2">
        <v>404.26</v>
      </c>
      <c r="K481" s="2">
        <v>0</v>
      </c>
      <c r="L481" s="2">
        <v>895.74</v>
      </c>
      <c r="M481" s="2">
        <v>419.97</v>
      </c>
      <c r="N481" s="2">
        <v>15.71</v>
      </c>
      <c r="O481">
        <v>308</v>
      </c>
      <c r="P481">
        <v>1</v>
      </c>
      <c r="Q481">
        <v>39</v>
      </c>
      <c r="R481" t="s">
        <v>785</v>
      </c>
      <c r="S481" t="s">
        <v>714</v>
      </c>
      <c r="T481" t="s">
        <v>26</v>
      </c>
      <c r="U481">
        <v>2</v>
      </c>
      <c r="V481" t="s">
        <v>31</v>
      </c>
      <c r="W481" t="s">
        <v>25</v>
      </c>
    </row>
    <row r="482" spans="1:24" hidden="1" x14ac:dyDescent="0.2">
      <c r="A482">
        <v>6933976</v>
      </c>
      <c r="B482">
        <v>1</v>
      </c>
      <c r="C482" s="1">
        <v>44197</v>
      </c>
      <c r="D482">
        <v>84</v>
      </c>
      <c r="E482">
        <v>56</v>
      </c>
      <c r="F482" s="2">
        <v>0</v>
      </c>
      <c r="G482" s="2">
        <v>10697.46</v>
      </c>
      <c r="H482" s="2">
        <v>0</v>
      </c>
      <c r="I482" s="2">
        <v>10697.46</v>
      </c>
      <c r="J482" s="2">
        <v>3454.38</v>
      </c>
      <c r="K482" s="2">
        <v>0</v>
      </c>
      <c r="L482" s="2">
        <v>7243.08</v>
      </c>
      <c r="M482" s="2">
        <v>3583.72</v>
      </c>
      <c r="N482" s="2">
        <v>129.34</v>
      </c>
      <c r="O482">
        <v>308</v>
      </c>
      <c r="P482">
        <v>1</v>
      </c>
      <c r="Q482">
        <v>39</v>
      </c>
      <c r="R482" t="s">
        <v>785</v>
      </c>
      <c r="S482" t="s">
        <v>714</v>
      </c>
      <c r="T482" t="s">
        <v>26</v>
      </c>
      <c r="U482">
        <v>2</v>
      </c>
      <c r="V482" t="s">
        <v>32</v>
      </c>
      <c r="W482" t="s">
        <v>25</v>
      </c>
    </row>
    <row r="483" spans="1:24" hidden="1" x14ac:dyDescent="0.2">
      <c r="A483">
        <v>6933977</v>
      </c>
      <c r="B483">
        <v>1</v>
      </c>
      <c r="C483" s="1">
        <v>44197</v>
      </c>
      <c r="D483">
        <v>84</v>
      </c>
      <c r="E483">
        <v>58</v>
      </c>
      <c r="F483" s="2">
        <v>0</v>
      </c>
      <c r="G483" s="2">
        <v>18074.14</v>
      </c>
      <c r="H483" s="2">
        <v>0</v>
      </c>
      <c r="I483" s="2">
        <v>18074.14</v>
      </c>
      <c r="J483" s="2">
        <v>5405.3</v>
      </c>
      <c r="K483" s="2">
        <v>0</v>
      </c>
      <c r="L483" s="2">
        <v>12668.84</v>
      </c>
      <c r="M483" s="2">
        <v>5623.73</v>
      </c>
      <c r="N483" s="2">
        <v>218.43</v>
      </c>
      <c r="O483">
        <v>308</v>
      </c>
      <c r="P483">
        <v>1</v>
      </c>
      <c r="Q483">
        <v>39</v>
      </c>
      <c r="R483" t="s">
        <v>785</v>
      </c>
      <c r="S483" t="s">
        <v>714</v>
      </c>
      <c r="T483" t="s">
        <v>26</v>
      </c>
      <c r="U483">
        <v>2</v>
      </c>
      <c r="V483" t="s">
        <v>33</v>
      </c>
      <c r="W483" t="s">
        <v>25</v>
      </c>
    </row>
    <row r="484" spans="1:24" hidden="1" x14ac:dyDescent="0.2">
      <c r="A484">
        <v>6933983</v>
      </c>
      <c r="B484">
        <v>1</v>
      </c>
      <c r="C484" s="1">
        <v>44197</v>
      </c>
      <c r="D484">
        <v>84</v>
      </c>
      <c r="E484">
        <v>59</v>
      </c>
      <c r="F484" s="2">
        <v>0</v>
      </c>
      <c r="G484" s="2">
        <v>1950</v>
      </c>
      <c r="H484" s="2">
        <v>0</v>
      </c>
      <c r="I484" s="2">
        <v>1950</v>
      </c>
      <c r="J484" s="2">
        <v>559.91</v>
      </c>
      <c r="K484" s="2">
        <v>0</v>
      </c>
      <c r="L484" s="2">
        <v>1390.09</v>
      </c>
      <c r="M484" s="2">
        <v>583.47</v>
      </c>
      <c r="N484" s="2">
        <v>23.56</v>
      </c>
      <c r="O484">
        <v>308</v>
      </c>
      <c r="P484">
        <v>1</v>
      </c>
      <c r="Q484">
        <v>39</v>
      </c>
      <c r="R484" t="s">
        <v>785</v>
      </c>
      <c r="S484" t="s">
        <v>714</v>
      </c>
      <c r="T484" t="s">
        <v>26</v>
      </c>
      <c r="U484">
        <v>2</v>
      </c>
      <c r="V484" t="s">
        <v>34</v>
      </c>
      <c r="W484" t="s">
        <v>25</v>
      </c>
    </row>
    <row r="485" spans="1:24" hidden="1" x14ac:dyDescent="0.2">
      <c r="A485">
        <v>6934027</v>
      </c>
      <c r="B485">
        <v>1</v>
      </c>
      <c r="C485" s="1">
        <v>44197</v>
      </c>
      <c r="D485">
        <v>84</v>
      </c>
      <c r="E485">
        <v>61</v>
      </c>
      <c r="F485" s="2">
        <v>0</v>
      </c>
      <c r="G485" s="2">
        <v>10393.98</v>
      </c>
      <c r="H485" s="2">
        <v>0</v>
      </c>
      <c r="I485" s="2">
        <v>10393.98</v>
      </c>
      <c r="J485" s="2">
        <v>2736.57</v>
      </c>
      <c r="K485" s="2">
        <v>0</v>
      </c>
      <c r="L485" s="2">
        <v>7657.41</v>
      </c>
      <c r="M485" s="2">
        <v>2862.1</v>
      </c>
      <c r="N485" s="2">
        <v>125.53</v>
      </c>
      <c r="O485">
        <v>308</v>
      </c>
      <c r="P485">
        <v>1</v>
      </c>
      <c r="Q485">
        <v>39</v>
      </c>
      <c r="R485" t="s">
        <v>785</v>
      </c>
      <c r="S485" t="s">
        <v>714</v>
      </c>
      <c r="T485" t="s">
        <v>26</v>
      </c>
      <c r="U485">
        <v>2</v>
      </c>
      <c r="V485" t="s">
        <v>35</v>
      </c>
      <c r="W485" t="s">
        <v>25</v>
      </c>
    </row>
    <row r="486" spans="1:24" hidden="1" x14ac:dyDescent="0.2">
      <c r="A486">
        <v>6934066</v>
      </c>
      <c r="B486">
        <v>1</v>
      </c>
      <c r="C486" s="1">
        <v>44197</v>
      </c>
      <c r="D486">
        <v>84</v>
      </c>
      <c r="E486">
        <v>63</v>
      </c>
      <c r="F486" s="2">
        <v>0</v>
      </c>
      <c r="G486" s="2">
        <v>3250</v>
      </c>
      <c r="H486" s="2">
        <v>0</v>
      </c>
      <c r="I486" s="2">
        <v>3250</v>
      </c>
      <c r="J486" s="2">
        <v>778.2</v>
      </c>
      <c r="K486" s="2">
        <v>0</v>
      </c>
      <c r="L486" s="2">
        <v>2471.8000000000002</v>
      </c>
      <c r="M486" s="2">
        <v>817.43</v>
      </c>
      <c r="N486" s="2">
        <v>39.230000000000004</v>
      </c>
      <c r="O486">
        <v>308</v>
      </c>
      <c r="P486">
        <v>1</v>
      </c>
      <c r="Q486">
        <v>39</v>
      </c>
      <c r="R486" t="s">
        <v>785</v>
      </c>
      <c r="S486" t="s">
        <v>714</v>
      </c>
      <c r="T486" t="s">
        <v>26</v>
      </c>
      <c r="U486">
        <v>2</v>
      </c>
      <c r="V486" t="s">
        <v>36</v>
      </c>
      <c r="W486" t="s">
        <v>25</v>
      </c>
    </row>
    <row r="487" spans="1:24" hidden="1" x14ac:dyDescent="0.2">
      <c r="A487">
        <v>6934076</v>
      </c>
      <c r="B487">
        <v>1</v>
      </c>
      <c r="C487" s="1">
        <v>44197</v>
      </c>
      <c r="D487">
        <v>84</v>
      </c>
      <c r="E487">
        <v>64</v>
      </c>
      <c r="F487" s="2">
        <v>0</v>
      </c>
      <c r="G487" s="2">
        <v>13092.33</v>
      </c>
      <c r="H487" s="2">
        <v>0</v>
      </c>
      <c r="I487" s="2">
        <v>13092.33</v>
      </c>
      <c r="J487" s="2">
        <v>2978.7</v>
      </c>
      <c r="K487" s="2">
        <v>0</v>
      </c>
      <c r="L487" s="2">
        <v>10113.629999999999</v>
      </c>
      <c r="M487" s="2">
        <v>3136.73</v>
      </c>
      <c r="N487" s="2">
        <v>158.03</v>
      </c>
      <c r="O487">
        <v>308</v>
      </c>
      <c r="P487">
        <v>1</v>
      </c>
      <c r="Q487">
        <v>39</v>
      </c>
      <c r="R487" t="s">
        <v>785</v>
      </c>
      <c r="S487" t="s">
        <v>714</v>
      </c>
      <c r="T487" t="s">
        <v>26</v>
      </c>
      <c r="U487">
        <v>2</v>
      </c>
      <c r="V487" t="s">
        <v>37</v>
      </c>
      <c r="W487" t="s">
        <v>25</v>
      </c>
    </row>
    <row r="488" spans="1:24" hidden="1" x14ac:dyDescent="0.2">
      <c r="A488">
        <v>6933481</v>
      </c>
      <c r="B488">
        <v>1</v>
      </c>
      <c r="C488" s="1">
        <v>44197</v>
      </c>
      <c r="D488">
        <v>60</v>
      </c>
      <c r="E488">
        <v>0</v>
      </c>
      <c r="F488" s="2">
        <v>0</v>
      </c>
      <c r="G488" s="2">
        <v>5716.29</v>
      </c>
      <c r="H488" s="2">
        <v>0</v>
      </c>
      <c r="I488" s="2">
        <v>5716.29</v>
      </c>
      <c r="J488" s="2">
        <v>5716.29</v>
      </c>
      <c r="K488" s="2">
        <v>0</v>
      </c>
      <c r="L488" s="2">
        <v>5716.29</v>
      </c>
      <c r="M488" s="2">
        <v>5716.29</v>
      </c>
      <c r="N488" s="2">
        <v>0</v>
      </c>
      <c r="O488">
        <v>300</v>
      </c>
      <c r="P488">
        <v>1</v>
      </c>
      <c r="Q488">
        <v>62</v>
      </c>
      <c r="R488" t="s">
        <v>777</v>
      </c>
      <c r="S488" t="s">
        <v>714</v>
      </c>
      <c r="T488" t="s">
        <v>38</v>
      </c>
      <c r="U488">
        <v>4</v>
      </c>
      <c r="V488" t="s">
        <v>39</v>
      </c>
      <c r="W488" t="s">
        <v>25</v>
      </c>
    </row>
    <row r="489" spans="1:24" hidden="1" x14ac:dyDescent="0.2">
      <c r="A489">
        <v>6933924</v>
      </c>
      <c r="B489">
        <v>1</v>
      </c>
      <c r="C489" s="1">
        <v>44197</v>
      </c>
      <c r="D489">
        <v>60</v>
      </c>
      <c r="E489">
        <v>0</v>
      </c>
      <c r="F489" s="2">
        <v>0</v>
      </c>
      <c r="G489" s="2">
        <v>250</v>
      </c>
      <c r="H489" s="2">
        <v>0</v>
      </c>
      <c r="I489" s="2">
        <v>250</v>
      </c>
      <c r="J489" s="2">
        <v>250</v>
      </c>
      <c r="K489" s="2">
        <v>0</v>
      </c>
      <c r="L489" s="2">
        <v>250</v>
      </c>
      <c r="M489" s="2">
        <v>250</v>
      </c>
      <c r="N489" s="2">
        <v>0</v>
      </c>
      <c r="O489">
        <v>300</v>
      </c>
      <c r="P489">
        <v>1</v>
      </c>
      <c r="Q489">
        <v>62</v>
      </c>
      <c r="R489" t="s">
        <v>777</v>
      </c>
      <c r="S489" t="s">
        <v>714</v>
      </c>
      <c r="T489" t="s">
        <v>40</v>
      </c>
      <c r="U489">
        <v>4</v>
      </c>
      <c r="V489" t="s">
        <v>41</v>
      </c>
      <c r="W489" t="s">
        <v>25</v>
      </c>
    </row>
    <row r="490" spans="1:24" x14ac:dyDescent="0.2">
      <c r="A490">
        <v>3775374</v>
      </c>
      <c r="B490">
        <v>1</v>
      </c>
      <c r="C490" s="1">
        <v>44197</v>
      </c>
      <c r="D490">
        <v>180</v>
      </c>
      <c r="E490">
        <v>179</v>
      </c>
      <c r="F490" s="2">
        <v>0</v>
      </c>
      <c r="G490" s="2">
        <v>1513.52</v>
      </c>
      <c r="H490" s="2">
        <v>0</v>
      </c>
      <c r="I490" s="2">
        <v>1513.52</v>
      </c>
      <c r="J490" s="2">
        <v>8.41</v>
      </c>
      <c r="K490" s="2">
        <v>0</v>
      </c>
      <c r="L490" s="2">
        <v>1505.11</v>
      </c>
      <c r="M490" s="2">
        <v>16.82</v>
      </c>
      <c r="N490" s="2">
        <v>8.41</v>
      </c>
      <c r="O490">
        <v>301</v>
      </c>
      <c r="P490">
        <v>1</v>
      </c>
      <c r="Q490">
        <v>66</v>
      </c>
      <c r="R490" t="s">
        <v>778</v>
      </c>
      <c r="S490" t="s">
        <v>714</v>
      </c>
      <c r="T490" t="s">
        <v>42</v>
      </c>
      <c r="U490">
        <v>6</v>
      </c>
      <c r="V490" t="s">
        <v>42</v>
      </c>
      <c r="W490" t="s">
        <v>25</v>
      </c>
      <c r="X490" s="17" t="s">
        <v>800</v>
      </c>
    </row>
    <row r="491" spans="1:24" x14ac:dyDescent="0.2">
      <c r="A491">
        <v>6932921</v>
      </c>
      <c r="B491">
        <v>1</v>
      </c>
      <c r="C491" s="1">
        <v>44197</v>
      </c>
      <c r="D491">
        <v>120</v>
      </c>
      <c r="E491">
        <v>35</v>
      </c>
      <c r="F491" s="2">
        <v>0</v>
      </c>
      <c r="G491" s="2">
        <v>127874.67</v>
      </c>
      <c r="H491" s="2">
        <v>0</v>
      </c>
      <c r="I491" s="2">
        <v>127874.67</v>
      </c>
      <c r="J491" s="2">
        <v>89710.5</v>
      </c>
      <c r="K491" s="2">
        <v>0</v>
      </c>
      <c r="L491" s="2">
        <v>38164.17</v>
      </c>
      <c r="M491" s="2">
        <v>90800.9</v>
      </c>
      <c r="N491" s="2">
        <v>1090.4000000000001</v>
      </c>
      <c r="O491">
        <v>301</v>
      </c>
      <c r="P491">
        <v>1</v>
      </c>
      <c r="Q491">
        <v>66</v>
      </c>
      <c r="R491" t="s">
        <v>778</v>
      </c>
      <c r="S491" t="s">
        <v>714</v>
      </c>
      <c r="T491" t="s">
        <v>43</v>
      </c>
      <c r="U491">
        <v>6</v>
      </c>
      <c r="V491" t="s">
        <v>44</v>
      </c>
      <c r="W491" t="s">
        <v>25</v>
      </c>
      <c r="X491" s="17" t="s">
        <v>799</v>
      </c>
    </row>
    <row r="492" spans="1:24" x14ac:dyDescent="0.2">
      <c r="A492">
        <v>6932947</v>
      </c>
      <c r="B492">
        <v>1</v>
      </c>
      <c r="C492" s="1">
        <v>44197</v>
      </c>
      <c r="D492">
        <v>480</v>
      </c>
      <c r="E492">
        <v>448</v>
      </c>
      <c r="F492" s="2">
        <v>0</v>
      </c>
      <c r="G492" s="2">
        <v>3603347.56</v>
      </c>
      <c r="H492" s="2">
        <v>0</v>
      </c>
      <c r="I492" s="2">
        <v>3603347.56</v>
      </c>
      <c r="J492" s="2">
        <v>232847.87</v>
      </c>
      <c r="K492" s="2">
        <v>0</v>
      </c>
      <c r="L492" s="2">
        <v>3370499.69</v>
      </c>
      <c r="M492" s="2">
        <v>240371.3</v>
      </c>
      <c r="N492" s="2">
        <v>7523.43</v>
      </c>
      <c r="O492">
        <v>301</v>
      </c>
      <c r="P492">
        <v>1</v>
      </c>
      <c r="Q492">
        <v>66</v>
      </c>
      <c r="R492" t="s">
        <v>778</v>
      </c>
      <c r="S492" t="s">
        <v>714</v>
      </c>
      <c r="T492" t="s">
        <v>45</v>
      </c>
      <c r="U492">
        <v>6</v>
      </c>
      <c r="V492" t="s">
        <v>46</v>
      </c>
      <c r="W492" t="s">
        <v>25</v>
      </c>
      <c r="X492" s="17" t="s">
        <v>800</v>
      </c>
    </row>
    <row r="493" spans="1:24" x14ac:dyDescent="0.2">
      <c r="A493">
        <v>6932948</v>
      </c>
      <c r="B493">
        <v>1</v>
      </c>
      <c r="C493" s="1">
        <v>44197</v>
      </c>
      <c r="D493">
        <v>480</v>
      </c>
      <c r="E493">
        <v>448</v>
      </c>
      <c r="F493" s="2">
        <v>0</v>
      </c>
      <c r="G493" s="2">
        <v>129456.21</v>
      </c>
      <c r="H493" s="2">
        <v>0</v>
      </c>
      <c r="I493" s="2">
        <v>129456.21</v>
      </c>
      <c r="J493" s="2">
        <v>8365.43</v>
      </c>
      <c r="K493" s="2">
        <v>0</v>
      </c>
      <c r="L493" s="2">
        <v>121090.78</v>
      </c>
      <c r="M493" s="2">
        <v>8635.7199999999993</v>
      </c>
      <c r="N493" s="2">
        <v>270.29000000000002</v>
      </c>
      <c r="O493">
        <v>301</v>
      </c>
      <c r="P493">
        <v>1</v>
      </c>
      <c r="Q493">
        <v>66</v>
      </c>
      <c r="R493" t="s">
        <v>778</v>
      </c>
      <c r="S493" t="s">
        <v>714</v>
      </c>
      <c r="T493" t="s">
        <v>47</v>
      </c>
      <c r="U493">
        <v>6</v>
      </c>
      <c r="V493" t="s">
        <v>48</v>
      </c>
      <c r="W493" t="s">
        <v>25</v>
      </c>
      <c r="X493" s="17" t="s">
        <v>800</v>
      </c>
    </row>
    <row r="494" spans="1:24" x14ac:dyDescent="0.2">
      <c r="A494">
        <v>6932951</v>
      </c>
      <c r="B494">
        <v>1</v>
      </c>
      <c r="C494" s="1">
        <v>44197</v>
      </c>
      <c r="D494">
        <v>60</v>
      </c>
      <c r="E494">
        <v>0</v>
      </c>
      <c r="F494" s="2">
        <v>0</v>
      </c>
      <c r="G494" s="2">
        <v>8490</v>
      </c>
      <c r="H494" s="2">
        <v>0</v>
      </c>
      <c r="I494" s="2">
        <v>8490</v>
      </c>
      <c r="J494" s="2">
        <v>8490</v>
      </c>
      <c r="K494" s="2">
        <v>0</v>
      </c>
      <c r="L494" s="2">
        <v>0</v>
      </c>
      <c r="M494" s="2">
        <v>8490</v>
      </c>
      <c r="N494" s="2">
        <v>0</v>
      </c>
      <c r="O494">
        <v>301</v>
      </c>
      <c r="P494">
        <v>1</v>
      </c>
      <c r="Q494">
        <v>66</v>
      </c>
      <c r="R494" t="s">
        <v>778</v>
      </c>
      <c r="S494" t="s">
        <v>714</v>
      </c>
      <c r="T494" t="s">
        <v>49</v>
      </c>
      <c r="U494">
        <v>6</v>
      </c>
      <c r="V494" t="s">
        <v>50</v>
      </c>
      <c r="W494" t="s">
        <v>25</v>
      </c>
      <c r="X494" s="17" t="s">
        <v>799</v>
      </c>
    </row>
    <row r="495" spans="1:24" x14ac:dyDescent="0.2">
      <c r="A495">
        <v>6932962</v>
      </c>
      <c r="B495">
        <v>1</v>
      </c>
      <c r="C495" s="1">
        <v>44197</v>
      </c>
      <c r="D495">
        <v>60</v>
      </c>
      <c r="E495">
        <v>0</v>
      </c>
      <c r="F495" s="2">
        <v>0</v>
      </c>
      <c r="G495" s="2">
        <v>8250</v>
      </c>
      <c r="H495" s="2">
        <v>0</v>
      </c>
      <c r="I495" s="2">
        <v>8250</v>
      </c>
      <c r="J495" s="2">
        <v>8250</v>
      </c>
      <c r="K495" s="2">
        <v>0</v>
      </c>
      <c r="L495" s="2">
        <v>0</v>
      </c>
      <c r="M495" s="2">
        <v>8250</v>
      </c>
      <c r="N495" s="2">
        <v>0</v>
      </c>
      <c r="O495">
        <v>301</v>
      </c>
      <c r="P495">
        <v>1</v>
      </c>
      <c r="Q495">
        <v>66</v>
      </c>
      <c r="R495" t="s">
        <v>778</v>
      </c>
      <c r="S495" t="s">
        <v>714</v>
      </c>
      <c r="T495" t="s">
        <v>51</v>
      </c>
      <c r="U495">
        <v>6</v>
      </c>
      <c r="V495" t="s">
        <v>52</v>
      </c>
      <c r="W495" t="s">
        <v>25</v>
      </c>
      <c r="X495" s="17" t="s">
        <v>799</v>
      </c>
    </row>
    <row r="496" spans="1:24" x14ac:dyDescent="0.2">
      <c r="A496">
        <v>6933059</v>
      </c>
      <c r="B496">
        <v>1</v>
      </c>
      <c r="C496" s="1">
        <v>44197</v>
      </c>
      <c r="D496">
        <v>120</v>
      </c>
      <c r="E496">
        <v>61</v>
      </c>
      <c r="F496" s="2">
        <v>0</v>
      </c>
      <c r="G496" s="2">
        <v>300663.94</v>
      </c>
      <c r="H496" s="2">
        <v>0</v>
      </c>
      <c r="I496" s="2">
        <v>300663.94</v>
      </c>
      <c r="J496" s="2">
        <v>130823.69</v>
      </c>
      <c r="K496" s="2">
        <v>0</v>
      </c>
      <c r="L496" s="2">
        <v>169840.25</v>
      </c>
      <c r="M496" s="2">
        <v>133607.96</v>
      </c>
      <c r="N496" s="2">
        <v>2784.27</v>
      </c>
      <c r="O496">
        <v>301</v>
      </c>
      <c r="P496">
        <v>1</v>
      </c>
      <c r="Q496">
        <v>66</v>
      </c>
      <c r="R496" t="s">
        <v>778</v>
      </c>
      <c r="S496" t="s">
        <v>714</v>
      </c>
      <c r="T496" t="s">
        <v>53</v>
      </c>
      <c r="U496">
        <v>6</v>
      </c>
      <c r="V496" t="s">
        <v>54</v>
      </c>
      <c r="W496" t="s">
        <v>25</v>
      </c>
      <c r="X496" s="17" t="s">
        <v>799</v>
      </c>
    </row>
    <row r="497" spans="1:24" x14ac:dyDescent="0.2">
      <c r="A497">
        <v>6933067</v>
      </c>
      <c r="B497">
        <v>1</v>
      </c>
      <c r="C497" s="1">
        <v>44197</v>
      </c>
      <c r="D497">
        <v>120</v>
      </c>
      <c r="E497">
        <v>45</v>
      </c>
      <c r="F497" s="2">
        <v>0</v>
      </c>
      <c r="G497" s="2">
        <v>8534</v>
      </c>
      <c r="H497" s="2">
        <v>0</v>
      </c>
      <c r="I497" s="2">
        <v>8534</v>
      </c>
      <c r="J497" s="2">
        <v>5273.38</v>
      </c>
      <c r="K497" s="2">
        <v>0</v>
      </c>
      <c r="L497" s="2">
        <v>3260.62</v>
      </c>
      <c r="M497" s="2">
        <v>5345.84</v>
      </c>
      <c r="N497" s="2">
        <v>72.460000000000008</v>
      </c>
      <c r="O497">
        <v>301</v>
      </c>
      <c r="P497">
        <v>1</v>
      </c>
      <c r="Q497">
        <v>66</v>
      </c>
      <c r="R497" t="s">
        <v>778</v>
      </c>
      <c r="S497" t="s">
        <v>714</v>
      </c>
      <c r="T497" t="s">
        <v>55</v>
      </c>
      <c r="U497">
        <v>6</v>
      </c>
      <c r="V497" t="s">
        <v>56</v>
      </c>
      <c r="W497" t="s">
        <v>25</v>
      </c>
      <c r="X497" s="17" t="s">
        <v>799</v>
      </c>
    </row>
    <row r="498" spans="1:24" x14ac:dyDescent="0.2">
      <c r="A498">
        <v>6933079</v>
      </c>
      <c r="B498">
        <v>1</v>
      </c>
      <c r="C498" s="1">
        <v>44197</v>
      </c>
      <c r="D498">
        <v>480</v>
      </c>
      <c r="E498">
        <v>455</v>
      </c>
      <c r="F498" s="2">
        <v>0</v>
      </c>
      <c r="G498" s="2">
        <v>6615.23</v>
      </c>
      <c r="H498" s="2">
        <v>0</v>
      </c>
      <c r="I498" s="2">
        <v>6615.23</v>
      </c>
      <c r="J498" s="2">
        <v>330.99</v>
      </c>
      <c r="K498" s="2">
        <v>0</v>
      </c>
      <c r="L498" s="2">
        <v>6284.24</v>
      </c>
      <c r="M498" s="2">
        <v>344.8</v>
      </c>
      <c r="N498" s="2">
        <v>13.81</v>
      </c>
      <c r="O498">
        <v>301</v>
      </c>
      <c r="P498">
        <v>1</v>
      </c>
      <c r="Q498">
        <v>66</v>
      </c>
      <c r="R498" t="s">
        <v>778</v>
      </c>
      <c r="S498" t="s">
        <v>714</v>
      </c>
      <c r="T498" t="s">
        <v>45</v>
      </c>
      <c r="U498">
        <v>6</v>
      </c>
      <c r="V498" t="s">
        <v>57</v>
      </c>
      <c r="W498" t="s">
        <v>25</v>
      </c>
      <c r="X498" s="17" t="s">
        <v>800</v>
      </c>
    </row>
    <row r="499" spans="1:24" x14ac:dyDescent="0.2">
      <c r="A499">
        <v>6933083</v>
      </c>
      <c r="B499">
        <v>1</v>
      </c>
      <c r="C499" s="1">
        <v>44197</v>
      </c>
      <c r="D499">
        <v>60</v>
      </c>
      <c r="E499">
        <v>0</v>
      </c>
      <c r="F499" s="2">
        <v>0</v>
      </c>
      <c r="G499" s="2">
        <v>2120.36</v>
      </c>
      <c r="H499" s="2">
        <v>0</v>
      </c>
      <c r="I499" s="2">
        <v>2120.36</v>
      </c>
      <c r="J499" s="2">
        <v>2120.36</v>
      </c>
      <c r="K499" s="2">
        <v>0</v>
      </c>
      <c r="L499" s="2">
        <v>0</v>
      </c>
      <c r="M499" s="2">
        <v>2120.36</v>
      </c>
      <c r="N499" s="2">
        <v>0</v>
      </c>
      <c r="O499">
        <v>301</v>
      </c>
      <c r="P499">
        <v>1</v>
      </c>
      <c r="Q499">
        <v>66</v>
      </c>
      <c r="R499" t="s">
        <v>778</v>
      </c>
      <c r="S499" t="s">
        <v>714</v>
      </c>
      <c r="T499" t="s">
        <v>58</v>
      </c>
      <c r="U499">
        <v>6</v>
      </c>
      <c r="V499" t="s">
        <v>59</v>
      </c>
      <c r="W499" t="s">
        <v>25</v>
      </c>
      <c r="X499" s="17" t="s">
        <v>800</v>
      </c>
    </row>
    <row r="500" spans="1:24" x14ac:dyDescent="0.2">
      <c r="A500">
        <v>6933084</v>
      </c>
      <c r="B500">
        <v>1</v>
      </c>
      <c r="C500" s="1">
        <v>44197</v>
      </c>
      <c r="D500">
        <v>60</v>
      </c>
      <c r="E500">
        <v>0</v>
      </c>
      <c r="F500" s="2">
        <v>0</v>
      </c>
      <c r="G500" s="2">
        <v>719.88</v>
      </c>
      <c r="H500" s="2">
        <v>0</v>
      </c>
      <c r="I500" s="2">
        <v>719.88</v>
      </c>
      <c r="J500" s="2">
        <v>719.88</v>
      </c>
      <c r="K500" s="2">
        <v>0</v>
      </c>
      <c r="L500" s="2">
        <v>0</v>
      </c>
      <c r="M500" s="2">
        <v>719.88</v>
      </c>
      <c r="N500" s="2">
        <v>0</v>
      </c>
      <c r="O500">
        <v>301</v>
      </c>
      <c r="P500">
        <v>1</v>
      </c>
      <c r="Q500">
        <v>66</v>
      </c>
      <c r="R500" t="s">
        <v>778</v>
      </c>
      <c r="S500" t="s">
        <v>714</v>
      </c>
      <c r="T500" t="s">
        <v>51</v>
      </c>
      <c r="U500">
        <v>6</v>
      </c>
      <c r="V500" t="s">
        <v>60</v>
      </c>
      <c r="W500" t="s">
        <v>25</v>
      </c>
      <c r="X500" s="17" t="s">
        <v>799</v>
      </c>
    </row>
    <row r="501" spans="1:24" x14ac:dyDescent="0.2">
      <c r="A501">
        <v>6933195</v>
      </c>
      <c r="B501">
        <v>1</v>
      </c>
      <c r="C501" s="1">
        <v>44197</v>
      </c>
      <c r="D501">
        <v>120</v>
      </c>
      <c r="E501">
        <v>88</v>
      </c>
      <c r="F501" s="2">
        <v>0</v>
      </c>
      <c r="G501" s="2">
        <v>44213.9</v>
      </c>
      <c r="H501" s="2">
        <v>0</v>
      </c>
      <c r="I501" s="2">
        <v>44213.9</v>
      </c>
      <c r="J501" s="2">
        <v>11452.66</v>
      </c>
      <c r="K501" s="2">
        <v>0</v>
      </c>
      <c r="L501" s="2">
        <v>32761.24</v>
      </c>
      <c r="M501" s="2">
        <v>11824.95</v>
      </c>
      <c r="N501" s="2">
        <v>372.29</v>
      </c>
      <c r="O501">
        <v>301</v>
      </c>
      <c r="P501">
        <v>1</v>
      </c>
      <c r="Q501">
        <v>66</v>
      </c>
      <c r="R501" t="s">
        <v>778</v>
      </c>
      <c r="S501" t="s">
        <v>714</v>
      </c>
      <c r="T501" t="s">
        <v>61</v>
      </c>
      <c r="U501">
        <v>6</v>
      </c>
      <c r="V501" t="s">
        <v>62</v>
      </c>
      <c r="W501" t="s">
        <v>25</v>
      </c>
      <c r="X501" s="17" t="s">
        <v>802</v>
      </c>
    </row>
    <row r="502" spans="1:24" x14ac:dyDescent="0.2">
      <c r="A502">
        <v>6933196</v>
      </c>
      <c r="B502">
        <v>1</v>
      </c>
      <c r="C502" s="1">
        <v>44197</v>
      </c>
      <c r="D502">
        <v>120</v>
      </c>
      <c r="E502">
        <v>91</v>
      </c>
      <c r="F502" s="2">
        <v>0</v>
      </c>
      <c r="G502" s="2">
        <v>4235.8900000000003</v>
      </c>
      <c r="H502" s="2">
        <v>0</v>
      </c>
      <c r="I502" s="2">
        <v>4235.8900000000003</v>
      </c>
      <c r="J502" s="2">
        <v>991.27</v>
      </c>
      <c r="K502" s="2">
        <v>0</v>
      </c>
      <c r="L502" s="2">
        <v>3244.62</v>
      </c>
      <c r="M502" s="2">
        <v>1026.93</v>
      </c>
      <c r="N502" s="2">
        <v>35.660000000000004</v>
      </c>
      <c r="O502">
        <v>301</v>
      </c>
      <c r="P502">
        <v>1</v>
      </c>
      <c r="Q502">
        <v>66</v>
      </c>
      <c r="R502" t="s">
        <v>778</v>
      </c>
      <c r="S502" t="s">
        <v>714</v>
      </c>
      <c r="T502" t="s">
        <v>61</v>
      </c>
      <c r="U502">
        <v>6</v>
      </c>
      <c r="V502" t="s">
        <v>63</v>
      </c>
      <c r="W502" t="s">
        <v>25</v>
      </c>
      <c r="X502" s="17" t="s">
        <v>802</v>
      </c>
    </row>
    <row r="503" spans="1:24" x14ac:dyDescent="0.2">
      <c r="A503">
        <v>6933228</v>
      </c>
      <c r="B503">
        <v>1</v>
      </c>
      <c r="C503" s="1">
        <v>44197</v>
      </c>
      <c r="D503">
        <v>77</v>
      </c>
      <c r="E503">
        <v>0</v>
      </c>
      <c r="F503" s="2">
        <v>0</v>
      </c>
      <c r="G503" s="2">
        <v>7648.79</v>
      </c>
      <c r="H503" s="2">
        <v>0</v>
      </c>
      <c r="I503" s="2">
        <v>7648.79</v>
      </c>
      <c r="J503" s="2">
        <v>7648.79</v>
      </c>
      <c r="K503" s="2">
        <v>0</v>
      </c>
      <c r="L503" s="2">
        <v>0</v>
      </c>
      <c r="M503" s="2">
        <v>7648.79</v>
      </c>
      <c r="N503" s="2">
        <v>0</v>
      </c>
      <c r="O503">
        <v>301</v>
      </c>
      <c r="P503">
        <v>1</v>
      </c>
      <c r="Q503">
        <v>66</v>
      </c>
      <c r="R503" t="s">
        <v>778</v>
      </c>
      <c r="S503" t="s">
        <v>714</v>
      </c>
      <c r="T503" t="s">
        <v>64</v>
      </c>
      <c r="U503">
        <v>6</v>
      </c>
      <c r="V503" t="s">
        <v>65</v>
      </c>
      <c r="W503" t="s">
        <v>25</v>
      </c>
      <c r="X503" s="17" t="s">
        <v>798</v>
      </c>
    </row>
    <row r="504" spans="1:24" x14ac:dyDescent="0.2">
      <c r="A504">
        <v>6933476</v>
      </c>
      <c r="B504">
        <v>1</v>
      </c>
      <c r="C504" s="1">
        <v>44197</v>
      </c>
      <c r="D504">
        <v>120</v>
      </c>
      <c r="E504">
        <v>94</v>
      </c>
      <c r="F504" s="2">
        <v>0</v>
      </c>
      <c r="G504" s="2">
        <v>8160</v>
      </c>
      <c r="H504" s="2">
        <v>0</v>
      </c>
      <c r="I504" s="2">
        <v>8160</v>
      </c>
      <c r="J504" s="2">
        <v>1705.36</v>
      </c>
      <c r="K504" s="2">
        <v>0</v>
      </c>
      <c r="L504" s="2">
        <v>6454.64</v>
      </c>
      <c r="M504" s="2">
        <v>1774.03</v>
      </c>
      <c r="N504" s="2">
        <v>68.67</v>
      </c>
      <c r="O504">
        <v>301</v>
      </c>
      <c r="P504">
        <v>1</v>
      </c>
      <c r="Q504">
        <v>66</v>
      </c>
      <c r="R504" t="s">
        <v>778</v>
      </c>
      <c r="S504" t="s">
        <v>714</v>
      </c>
      <c r="T504" t="s">
        <v>66</v>
      </c>
      <c r="U504">
        <v>6</v>
      </c>
      <c r="V504" t="s">
        <v>67</v>
      </c>
      <c r="W504" t="s">
        <v>25</v>
      </c>
      <c r="X504" s="17" t="s">
        <v>802</v>
      </c>
    </row>
    <row r="505" spans="1:24" x14ac:dyDescent="0.2">
      <c r="A505">
        <v>6933477</v>
      </c>
      <c r="B505">
        <v>1</v>
      </c>
      <c r="C505" s="1">
        <v>44197</v>
      </c>
      <c r="D505">
        <v>120</v>
      </c>
      <c r="E505">
        <v>93</v>
      </c>
      <c r="F505" s="2">
        <v>0</v>
      </c>
      <c r="G505" s="2">
        <v>2720</v>
      </c>
      <c r="H505" s="2">
        <v>0</v>
      </c>
      <c r="I505" s="2">
        <v>2720</v>
      </c>
      <c r="J505" s="2">
        <v>591.12</v>
      </c>
      <c r="K505" s="2">
        <v>0</v>
      </c>
      <c r="L505" s="2">
        <v>2128.88</v>
      </c>
      <c r="M505" s="2">
        <v>614.01</v>
      </c>
      <c r="N505" s="2">
        <v>22.89</v>
      </c>
      <c r="O505">
        <v>301</v>
      </c>
      <c r="P505">
        <v>1</v>
      </c>
      <c r="Q505">
        <v>66</v>
      </c>
      <c r="R505" t="s">
        <v>778</v>
      </c>
      <c r="S505" t="s">
        <v>714</v>
      </c>
      <c r="T505" t="s">
        <v>66</v>
      </c>
      <c r="U505">
        <v>6</v>
      </c>
      <c r="V505" t="s">
        <v>68</v>
      </c>
      <c r="W505" t="s">
        <v>25</v>
      </c>
      <c r="X505" s="17" t="s">
        <v>802</v>
      </c>
    </row>
    <row r="506" spans="1:24" x14ac:dyDescent="0.2">
      <c r="A506">
        <v>6933486</v>
      </c>
      <c r="B506">
        <v>1</v>
      </c>
      <c r="C506" s="1">
        <v>44197</v>
      </c>
      <c r="D506">
        <v>120</v>
      </c>
      <c r="E506">
        <v>29</v>
      </c>
      <c r="F506" s="2">
        <v>0</v>
      </c>
      <c r="G506" s="2">
        <v>42500</v>
      </c>
      <c r="H506" s="2">
        <v>0</v>
      </c>
      <c r="I506" s="2">
        <v>42500</v>
      </c>
      <c r="J506" s="2">
        <v>31951.59</v>
      </c>
      <c r="K506" s="2">
        <v>0</v>
      </c>
      <c r="L506" s="2">
        <v>10548.41</v>
      </c>
      <c r="M506" s="2">
        <v>32315.33</v>
      </c>
      <c r="N506" s="2">
        <v>363.74</v>
      </c>
      <c r="O506">
        <v>301</v>
      </c>
      <c r="P506">
        <v>1</v>
      </c>
      <c r="Q506">
        <v>66</v>
      </c>
      <c r="R506" t="s">
        <v>778</v>
      </c>
      <c r="S506" t="s">
        <v>714</v>
      </c>
      <c r="T506" t="s">
        <v>69</v>
      </c>
      <c r="U506">
        <v>6</v>
      </c>
      <c r="V506" t="s">
        <v>70</v>
      </c>
      <c r="W506" t="s">
        <v>25</v>
      </c>
      <c r="X506" s="17" t="s">
        <v>799</v>
      </c>
    </row>
    <row r="507" spans="1:24" x14ac:dyDescent="0.2">
      <c r="A507">
        <v>6933497</v>
      </c>
      <c r="B507">
        <v>1</v>
      </c>
      <c r="C507" s="1">
        <v>44197</v>
      </c>
      <c r="D507">
        <v>84</v>
      </c>
      <c r="E507">
        <v>0</v>
      </c>
      <c r="F507" s="2">
        <v>0</v>
      </c>
      <c r="G507" s="2">
        <v>15590</v>
      </c>
      <c r="H507" s="2">
        <v>0</v>
      </c>
      <c r="I507" s="2">
        <v>15590</v>
      </c>
      <c r="J507" s="2">
        <v>15590</v>
      </c>
      <c r="K507" s="2">
        <v>0</v>
      </c>
      <c r="L507" s="2">
        <v>0</v>
      </c>
      <c r="M507" s="2">
        <v>15590</v>
      </c>
      <c r="N507" s="2">
        <v>0</v>
      </c>
      <c r="O507">
        <v>301</v>
      </c>
      <c r="P507">
        <v>1</v>
      </c>
      <c r="Q507">
        <v>66</v>
      </c>
      <c r="R507" t="s">
        <v>778</v>
      </c>
      <c r="S507" t="s">
        <v>714</v>
      </c>
      <c r="T507" t="s">
        <v>71</v>
      </c>
      <c r="U507">
        <v>6</v>
      </c>
      <c r="V507" t="s">
        <v>72</v>
      </c>
      <c r="W507" t="s">
        <v>25</v>
      </c>
      <c r="X507" s="17" t="s">
        <v>800</v>
      </c>
    </row>
    <row r="508" spans="1:24" x14ac:dyDescent="0.2">
      <c r="A508">
        <v>6933501</v>
      </c>
      <c r="B508">
        <v>1</v>
      </c>
      <c r="C508" s="1">
        <v>44197</v>
      </c>
      <c r="D508">
        <v>480</v>
      </c>
      <c r="E508">
        <v>449</v>
      </c>
      <c r="F508" s="2">
        <v>0</v>
      </c>
      <c r="G508" s="2">
        <v>-31928.82</v>
      </c>
      <c r="H508" s="2">
        <v>0</v>
      </c>
      <c r="I508" s="2">
        <v>-31928.82</v>
      </c>
      <c r="J508" s="2">
        <v>-1996.68</v>
      </c>
      <c r="K508" s="2">
        <v>0</v>
      </c>
      <c r="L508" s="2">
        <v>-29932.14</v>
      </c>
      <c r="M508" s="2">
        <v>-2063.34</v>
      </c>
      <c r="N508" s="2">
        <v>-66.66</v>
      </c>
      <c r="O508">
        <v>301</v>
      </c>
      <c r="P508">
        <v>1</v>
      </c>
      <c r="Q508">
        <v>66</v>
      </c>
      <c r="R508" t="s">
        <v>778</v>
      </c>
      <c r="S508" t="s">
        <v>714</v>
      </c>
      <c r="T508" t="s">
        <v>45</v>
      </c>
      <c r="U508">
        <v>6</v>
      </c>
      <c r="V508" t="s">
        <v>73</v>
      </c>
      <c r="W508" t="s">
        <v>25</v>
      </c>
      <c r="X508" s="17" t="s">
        <v>800</v>
      </c>
    </row>
    <row r="509" spans="1:24" x14ac:dyDescent="0.2">
      <c r="A509">
        <v>6933502</v>
      </c>
      <c r="B509">
        <v>1</v>
      </c>
      <c r="C509" s="1">
        <v>44197</v>
      </c>
      <c r="D509">
        <v>60</v>
      </c>
      <c r="E509">
        <v>0</v>
      </c>
      <c r="F509" s="2">
        <v>0</v>
      </c>
      <c r="G509" s="2">
        <v>9591</v>
      </c>
      <c r="H509" s="2">
        <v>0</v>
      </c>
      <c r="I509" s="2">
        <v>9591</v>
      </c>
      <c r="J509" s="2">
        <v>9591</v>
      </c>
      <c r="K509" s="2">
        <v>0</v>
      </c>
      <c r="L509" s="2">
        <v>0</v>
      </c>
      <c r="M509" s="2">
        <v>9591</v>
      </c>
      <c r="N509" s="2">
        <v>0</v>
      </c>
      <c r="O509">
        <v>301</v>
      </c>
      <c r="P509">
        <v>1</v>
      </c>
      <c r="Q509">
        <v>66</v>
      </c>
      <c r="R509" t="s">
        <v>778</v>
      </c>
      <c r="S509" t="s">
        <v>714</v>
      </c>
      <c r="T509" t="s">
        <v>74</v>
      </c>
      <c r="U509">
        <v>6</v>
      </c>
      <c r="V509" t="s">
        <v>75</v>
      </c>
      <c r="W509" t="s">
        <v>25</v>
      </c>
      <c r="X509" s="17" t="s">
        <v>799</v>
      </c>
    </row>
    <row r="510" spans="1:24" x14ac:dyDescent="0.2">
      <c r="A510">
        <v>6933506</v>
      </c>
      <c r="B510">
        <v>1</v>
      </c>
      <c r="C510" s="1">
        <v>44197</v>
      </c>
      <c r="D510">
        <v>46</v>
      </c>
      <c r="E510">
        <v>0</v>
      </c>
      <c r="F510" s="2">
        <v>0</v>
      </c>
      <c r="G510" s="2">
        <v>125275</v>
      </c>
      <c r="H510" s="2">
        <v>0</v>
      </c>
      <c r="I510" s="2">
        <v>125275</v>
      </c>
      <c r="J510" s="2">
        <v>125275</v>
      </c>
      <c r="K510" s="2">
        <v>0</v>
      </c>
      <c r="L510" s="2">
        <v>0</v>
      </c>
      <c r="M510" s="2">
        <v>125275</v>
      </c>
      <c r="N510" s="2">
        <v>0</v>
      </c>
      <c r="O510">
        <v>301</v>
      </c>
      <c r="P510">
        <v>1</v>
      </c>
      <c r="Q510">
        <v>66</v>
      </c>
      <c r="R510" t="s">
        <v>778</v>
      </c>
      <c r="S510" t="s">
        <v>714</v>
      </c>
      <c r="T510" t="s">
        <v>76</v>
      </c>
      <c r="U510">
        <v>6</v>
      </c>
      <c r="V510" t="s">
        <v>77</v>
      </c>
      <c r="W510" t="s">
        <v>25</v>
      </c>
      <c r="X510" s="17" t="s">
        <v>798</v>
      </c>
    </row>
    <row r="511" spans="1:24" x14ac:dyDescent="0.2">
      <c r="A511">
        <v>6933507</v>
      </c>
      <c r="B511">
        <v>1</v>
      </c>
      <c r="C511" s="1">
        <v>44197</v>
      </c>
      <c r="D511">
        <v>44</v>
      </c>
      <c r="E511">
        <v>0</v>
      </c>
      <c r="F511" s="2">
        <v>0</v>
      </c>
      <c r="G511" s="2">
        <v>13401.07</v>
      </c>
      <c r="H511" s="2">
        <v>0</v>
      </c>
      <c r="I511" s="2">
        <v>13401.07</v>
      </c>
      <c r="J511" s="2">
        <v>13401.07</v>
      </c>
      <c r="K511" s="2">
        <v>0</v>
      </c>
      <c r="L511" s="2">
        <v>0</v>
      </c>
      <c r="M511" s="2">
        <v>13401.07</v>
      </c>
      <c r="N511" s="2">
        <v>0</v>
      </c>
      <c r="O511">
        <v>301</v>
      </c>
      <c r="P511">
        <v>1</v>
      </c>
      <c r="Q511">
        <v>66</v>
      </c>
      <c r="R511" t="s">
        <v>778</v>
      </c>
      <c r="S511" t="s">
        <v>714</v>
      </c>
      <c r="T511" t="s">
        <v>76</v>
      </c>
      <c r="U511">
        <v>6</v>
      </c>
      <c r="V511" t="s">
        <v>78</v>
      </c>
      <c r="W511" t="s">
        <v>25</v>
      </c>
      <c r="X511" s="17" t="s">
        <v>798</v>
      </c>
    </row>
    <row r="512" spans="1:24" x14ac:dyDescent="0.2">
      <c r="A512">
        <v>6933554</v>
      </c>
      <c r="B512">
        <v>1</v>
      </c>
      <c r="C512" s="1">
        <v>44197</v>
      </c>
      <c r="D512">
        <v>120</v>
      </c>
      <c r="E512">
        <v>82</v>
      </c>
      <c r="F512" s="2">
        <v>0</v>
      </c>
      <c r="G512" s="2">
        <v>8895.7000000000007</v>
      </c>
      <c r="H512" s="2">
        <v>0</v>
      </c>
      <c r="I512" s="2">
        <v>8895.7000000000007</v>
      </c>
      <c r="J512" s="2">
        <v>2816.96</v>
      </c>
      <c r="K512" s="2">
        <v>0</v>
      </c>
      <c r="L512" s="2">
        <v>6078.74</v>
      </c>
      <c r="M512" s="2">
        <v>2891.09</v>
      </c>
      <c r="N512" s="2">
        <v>74.13</v>
      </c>
      <c r="O512">
        <v>301</v>
      </c>
      <c r="P512">
        <v>1</v>
      </c>
      <c r="Q512">
        <v>66</v>
      </c>
      <c r="R512" t="s">
        <v>778</v>
      </c>
      <c r="S512" t="s">
        <v>714</v>
      </c>
      <c r="T512" t="s">
        <v>79</v>
      </c>
      <c r="U512">
        <v>6</v>
      </c>
      <c r="V512" t="s">
        <v>80</v>
      </c>
      <c r="W512" t="s">
        <v>25</v>
      </c>
      <c r="X512" s="17" t="s">
        <v>800</v>
      </c>
    </row>
    <row r="513" spans="1:24" x14ac:dyDescent="0.2">
      <c r="A513">
        <v>6933747</v>
      </c>
      <c r="B513">
        <v>1</v>
      </c>
      <c r="C513" s="1">
        <v>44197</v>
      </c>
      <c r="D513">
        <v>60</v>
      </c>
      <c r="E513">
        <v>7</v>
      </c>
      <c r="F513" s="2">
        <v>0</v>
      </c>
      <c r="G513" s="2">
        <v>32337.67</v>
      </c>
      <c r="H513" s="2">
        <v>0</v>
      </c>
      <c r="I513" s="2">
        <v>32337.67</v>
      </c>
      <c r="J513" s="2">
        <v>28462.3</v>
      </c>
      <c r="K513" s="2">
        <v>0</v>
      </c>
      <c r="L513" s="2">
        <v>3875.37</v>
      </c>
      <c r="M513" s="2">
        <v>29015.919999999998</v>
      </c>
      <c r="N513" s="2">
        <v>553.62</v>
      </c>
      <c r="O513">
        <v>301</v>
      </c>
      <c r="P513">
        <v>1</v>
      </c>
      <c r="Q513">
        <v>66</v>
      </c>
      <c r="R513" t="s">
        <v>778</v>
      </c>
      <c r="S513" t="s">
        <v>714</v>
      </c>
      <c r="T513" t="s">
        <v>81</v>
      </c>
      <c r="U513">
        <v>6</v>
      </c>
      <c r="V513" t="s">
        <v>82</v>
      </c>
      <c r="W513" t="s">
        <v>25</v>
      </c>
      <c r="X513" s="17" t="s">
        <v>799</v>
      </c>
    </row>
    <row r="514" spans="1:24" x14ac:dyDescent="0.2">
      <c r="A514">
        <v>6933761</v>
      </c>
      <c r="B514">
        <v>1</v>
      </c>
      <c r="C514" s="1">
        <v>44197</v>
      </c>
      <c r="D514">
        <v>120</v>
      </c>
      <c r="E514">
        <v>38</v>
      </c>
      <c r="F514" s="2">
        <v>0</v>
      </c>
      <c r="G514" s="2">
        <v>-5165</v>
      </c>
      <c r="H514" s="2">
        <v>0</v>
      </c>
      <c r="I514" s="2">
        <v>-5165</v>
      </c>
      <c r="J514" s="2">
        <v>-3493.89</v>
      </c>
      <c r="K514" s="2">
        <v>0</v>
      </c>
      <c r="L514" s="2">
        <v>-1671.11</v>
      </c>
      <c r="M514" s="2">
        <v>-3537.87</v>
      </c>
      <c r="N514" s="2">
        <v>-43.980000000000004</v>
      </c>
      <c r="O514">
        <v>301</v>
      </c>
      <c r="P514">
        <v>1</v>
      </c>
      <c r="Q514">
        <v>66</v>
      </c>
      <c r="R514" t="s">
        <v>778</v>
      </c>
      <c r="S514" t="s">
        <v>714</v>
      </c>
      <c r="T514" t="s">
        <v>43</v>
      </c>
      <c r="U514">
        <v>6</v>
      </c>
      <c r="V514" t="s">
        <v>83</v>
      </c>
      <c r="W514" t="s">
        <v>25</v>
      </c>
      <c r="X514" s="17" t="s">
        <v>799</v>
      </c>
    </row>
    <row r="515" spans="1:24" x14ac:dyDescent="0.2">
      <c r="A515">
        <v>6933766</v>
      </c>
      <c r="B515">
        <v>1</v>
      </c>
      <c r="C515" s="1">
        <v>44197</v>
      </c>
      <c r="D515">
        <v>120</v>
      </c>
      <c r="E515">
        <v>88</v>
      </c>
      <c r="F515" s="2">
        <v>0</v>
      </c>
      <c r="G515" s="2">
        <v>28385.4</v>
      </c>
      <c r="H515" s="2">
        <v>0</v>
      </c>
      <c r="I515" s="2">
        <v>28385.4</v>
      </c>
      <c r="J515" s="2">
        <v>7352.62</v>
      </c>
      <c r="K515" s="2">
        <v>0</v>
      </c>
      <c r="L515" s="2">
        <v>21032.78</v>
      </c>
      <c r="M515" s="2">
        <v>7591.63</v>
      </c>
      <c r="N515" s="2">
        <v>239.01</v>
      </c>
      <c r="O515">
        <v>301</v>
      </c>
      <c r="P515">
        <v>1</v>
      </c>
      <c r="Q515">
        <v>66</v>
      </c>
      <c r="R515" t="s">
        <v>778</v>
      </c>
      <c r="S515" t="s">
        <v>714</v>
      </c>
      <c r="T515" t="s">
        <v>66</v>
      </c>
      <c r="U515">
        <v>6</v>
      </c>
      <c r="V515" t="s">
        <v>84</v>
      </c>
      <c r="W515" t="s">
        <v>25</v>
      </c>
      <c r="X515" s="17" t="s">
        <v>802</v>
      </c>
    </row>
    <row r="516" spans="1:24" x14ac:dyDescent="0.2">
      <c r="A516">
        <v>6933768</v>
      </c>
      <c r="B516">
        <v>1</v>
      </c>
      <c r="C516" s="1">
        <v>44197</v>
      </c>
      <c r="D516">
        <v>84</v>
      </c>
      <c r="E516">
        <v>45</v>
      </c>
      <c r="F516" s="2">
        <v>0</v>
      </c>
      <c r="G516" s="2">
        <v>414439.25</v>
      </c>
      <c r="H516" s="2">
        <v>0</v>
      </c>
      <c r="I516" s="2">
        <v>414439.25</v>
      </c>
      <c r="J516" s="2">
        <v>191694.44</v>
      </c>
      <c r="K516" s="2">
        <v>0</v>
      </c>
      <c r="L516" s="2">
        <v>222744.81</v>
      </c>
      <c r="M516" s="2">
        <v>196644.32</v>
      </c>
      <c r="N516" s="2">
        <v>4949.88</v>
      </c>
      <c r="O516">
        <v>301</v>
      </c>
      <c r="P516">
        <v>1</v>
      </c>
      <c r="Q516">
        <v>66</v>
      </c>
      <c r="R516" t="s">
        <v>778</v>
      </c>
      <c r="S516" t="s">
        <v>714</v>
      </c>
      <c r="T516" t="s">
        <v>85</v>
      </c>
      <c r="U516">
        <v>6</v>
      </c>
      <c r="V516" t="s">
        <v>86</v>
      </c>
      <c r="W516" t="s">
        <v>25</v>
      </c>
      <c r="X516" s="17" t="s">
        <v>801</v>
      </c>
    </row>
    <row r="517" spans="1:24" x14ac:dyDescent="0.2">
      <c r="A517">
        <v>6933787</v>
      </c>
      <c r="B517">
        <v>1</v>
      </c>
      <c r="C517" s="1">
        <v>44197</v>
      </c>
      <c r="D517">
        <v>72</v>
      </c>
      <c r="E517">
        <v>0</v>
      </c>
      <c r="F517" s="2">
        <v>0</v>
      </c>
      <c r="G517" s="2">
        <v>20736.3</v>
      </c>
      <c r="H517" s="2">
        <v>0</v>
      </c>
      <c r="I517" s="2">
        <v>20736.3</v>
      </c>
      <c r="J517" s="2">
        <v>20736.3</v>
      </c>
      <c r="K517" s="2">
        <v>0</v>
      </c>
      <c r="L517" s="2">
        <v>0</v>
      </c>
      <c r="M517" s="2">
        <v>20736.3</v>
      </c>
      <c r="N517" s="2">
        <v>0</v>
      </c>
      <c r="O517">
        <v>301</v>
      </c>
      <c r="P517">
        <v>1</v>
      </c>
      <c r="Q517">
        <v>66</v>
      </c>
      <c r="R517" t="s">
        <v>778</v>
      </c>
      <c r="S517" t="s">
        <v>714</v>
      </c>
      <c r="T517" t="s">
        <v>87</v>
      </c>
      <c r="U517">
        <v>6</v>
      </c>
      <c r="V517" t="s">
        <v>88</v>
      </c>
      <c r="W517" t="s">
        <v>25</v>
      </c>
      <c r="X517" s="17" t="s">
        <v>798</v>
      </c>
    </row>
    <row r="518" spans="1:24" x14ac:dyDescent="0.2">
      <c r="A518">
        <v>6933798</v>
      </c>
      <c r="B518">
        <v>1</v>
      </c>
      <c r="C518" s="1">
        <v>44197</v>
      </c>
      <c r="D518">
        <v>120</v>
      </c>
      <c r="E518">
        <v>92</v>
      </c>
      <c r="F518" s="2">
        <v>0</v>
      </c>
      <c r="G518" s="2">
        <v>45749.2</v>
      </c>
      <c r="H518" s="2">
        <v>0</v>
      </c>
      <c r="I518" s="2">
        <v>45749.2</v>
      </c>
      <c r="J518" s="2">
        <v>10324.1</v>
      </c>
      <c r="K518" s="2">
        <v>0</v>
      </c>
      <c r="L518" s="2">
        <v>35425.1</v>
      </c>
      <c r="M518" s="2">
        <v>10709.16</v>
      </c>
      <c r="N518" s="2">
        <v>385.06</v>
      </c>
      <c r="O518">
        <v>301</v>
      </c>
      <c r="P518">
        <v>1</v>
      </c>
      <c r="Q518">
        <v>66</v>
      </c>
      <c r="R518" t="s">
        <v>778</v>
      </c>
      <c r="S518" t="s">
        <v>714</v>
      </c>
      <c r="T518" t="s">
        <v>89</v>
      </c>
      <c r="U518">
        <v>6</v>
      </c>
      <c r="V518" t="s">
        <v>90</v>
      </c>
      <c r="W518" t="s">
        <v>25</v>
      </c>
      <c r="X518" s="17" t="s">
        <v>800</v>
      </c>
    </row>
    <row r="519" spans="1:24" x14ac:dyDescent="0.2">
      <c r="A519">
        <v>6933929</v>
      </c>
      <c r="B519">
        <v>1</v>
      </c>
      <c r="C519" s="1">
        <v>44197</v>
      </c>
      <c r="D519">
        <v>120</v>
      </c>
      <c r="E519">
        <v>35</v>
      </c>
      <c r="F519" s="2">
        <v>0</v>
      </c>
      <c r="G519" s="2">
        <v>8851</v>
      </c>
      <c r="H519" s="2">
        <v>0</v>
      </c>
      <c r="I519" s="2">
        <v>8851</v>
      </c>
      <c r="J519" s="2">
        <v>6209.39</v>
      </c>
      <c r="K519" s="2">
        <v>0</v>
      </c>
      <c r="L519" s="2">
        <v>2641.61</v>
      </c>
      <c r="M519" s="2">
        <v>6284.86</v>
      </c>
      <c r="N519" s="2">
        <v>75.47</v>
      </c>
      <c r="O519">
        <v>301</v>
      </c>
      <c r="P519">
        <v>1</v>
      </c>
      <c r="Q519">
        <v>66</v>
      </c>
      <c r="R519" t="s">
        <v>778</v>
      </c>
      <c r="S519" t="s">
        <v>714</v>
      </c>
      <c r="T519" t="s">
        <v>69</v>
      </c>
      <c r="U519">
        <v>6</v>
      </c>
      <c r="V519" t="s">
        <v>91</v>
      </c>
      <c r="W519" t="s">
        <v>25</v>
      </c>
      <c r="X519" s="17" t="s">
        <v>799</v>
      </c>
    </row>
    <row r="520" spans="1:24" x14ac:dyDescent="0.2">
      <c r="A520">
        <v>6933939</v>
      </c>
      <c r="B520">
        <v>1</v>
      </c>
      <c r="C520" s="1">
        <v>44197</v>
      </c>
      <c r="D520">
        <v>78</v>
      </c>
      <c r="E520">
        <v>0</v>
      </c>
      <c r="F520" s="2">
        <v>0</v>
      </c>
      <c r="G520" s="2">
        <v>986</v>
      </c>
      <c r="H520" s="2">
        <v>0</v>
      </c>
      <c r="I520" s="2">
        <v>986</v>
      </c>
      <c r="J520" s="2">
        <v>986</v>
      </c>
      <c r="K520" s="2">
        <v>0</v>
      </c>
      <c r="L520" s="2">
        <v>0</v>
      </c>
      <c r="M520" s="2">
        <v>986</v>
      </c>
      <c r="N520" s="2">
        <v>0</v>
      </c>
      <c r="O520">
        <v>301</v>
      </c>
      <c r="P520">
        <v>1</v>
      </c>
      <c r="Q520">
        <v>66</v>
      </c>
      <c r="R520" t="s">
        <v>778</v>
      </c>
      <c r="S520" t="s">
        <v>714</v>
      </c>
      <c r="T520" t="s">
        <v>64</v>
      </c>
      <c r="U520">
        <v>6</v>
      </c>
      <c r="V520" t="s">
        <v>92</v>
      </c>
      <c r="W520" t="s">
        <v>25</v>
      </c>
      <c r="X520" s="17" t="s">
        <v>798</v>
      </c>
    </row>
    <row r="521" spans="1:24" x14ac:dyDescent="0.2">
      <c r="A521">
        <v>6933940</v>
      </c>
      <c r="B521">
        <v>1</v>
      </c>
      <c r="C521" s="1">
        <v>44197</v>
      </c>
      <c r="D521">
        <v>480</v>
      </c>
      <c r="E521">
        <v>449</v>
      </c>
      <c r="F521" s="2">
        <v>0</v>
      </c>
      <c r="G521" s="2">
        <v>-0.01</v>
      </c>
      <c r="H521" s="2">
        <v>0</v>
      </c>
      <c r="I521" s="2">
        <v>-0.01</v>
      </c>
      <c r="J521" s="2">
        <v>-0.01</v>
      </c>
      <c r="K521" s="2">
        <v>0</v>
      </c>
      <c r="L521" s="2">
        <v>0</v>
      </c>
      <c r="M521" s="2">
        <v>-0.01</v>
      </c>
      <c r="N521" s="2">
        <v>0</v>
      </c>
      <c r="O521">
        <v>301</v>
      </c>
      <c r="P521">
        <v>1</v>
      </c>
      <c r="Q521">
        <v>66</v>
      </c>
      <c r="R521" t="s">
        <v>778</v>
      </c>
      <c r="S521" t="s">
        <v>714</v>
      </c>
      <c r="T521" t="s">
        <v>45</v>
      </c>
      <c r="U521">
        <v>6</v>
      </c>
      <c r="V521" t="s">
        <v>93</v>
      </c>
      <c r="W521" t="s">
        <v>25</v>
      </c>
      <c r="X521" s="17" t="s">
        <v>800</v>
      </c>
    </row>
    <row r="522" spans="1:24" x14ac:dyDescent="0.2">
      <c r="A522">
        <v>6933947</v>
      </c>
      <c r="B522">
        <v>1</v>
      </c>
      <c r="C522" s="1">
        <v>44197</v>
      </c>
      <c r="D522">
        <v>120</v>
      </c>
      <c r="E522">
        <v>93</v>
      </c>
      <c r="F522" s="2">
        <v>0</v>
      </c>
      <c r="G522" s="2">
        <v>5071.68</v>
      </c>
      <c r="H522" s="2">
        <v>0</v>
      </c>
      <c r="I522" s="2">
        <v>5071.68</v>
      </c>
      <c r="J522" s="2">
        <v>1102.2</v>
      </c>
      <c r="K522" s="2">
        <v>0</v>
      </c>
      <c r="L522" s="2">
        <v>3969.48</v>
      </c>
      <c r="M522" s="2">
        <v>1144.8800000000001</v>
      </c>
      <c r="N522" s="2">
        <v>42.68</v>
      </c>
      <c r="O522">
        <v>301</v>
      </c>
      <c r="P522">
        <v>1</v>
      </c>
      <c r="Q522">
        <v>66</v>
      </c>
      <c r="R522" t="s">
        <v>778</v>
      </c>
      <c r="S522" t="s">
        <v>714</v>
      </c>
      <c r="T522" t="s">
        <v>89</v>
      </c>
      <c r="U522">
        <v>6</v>
      </c>
      <c r="V522" t="s">
        <v>94</v>
      </c>
      <c r="W522" t="s">
        <v>25</v>
      </c>
      <c r="X522" s="17" t="s">
        <v>800</v>
      </c>
    </row>
    <row r="523" spans="1:24" x14ac:dyDescent="0.2">
      <c r="A523">
        <v>6933948</v>
      </c>
      <c r="B523">
        <v>1</v>
      </c>
      <c r="C523" s="1">
        <v>44197</v>
      </c>
      <c r="D523">
        <v>120</v>
      </c>
      <c r="E523">
        <v>95</v>
      </c>
      <c r="F523" s="2">
        <v>0</v>
      </c>
      <c r="G523" s="2">
        <v>832</v>
      </c>
      <c r="H523" s="2">
        <v>0</v>
      </c>
      <c r="I523" s="2">
        <v>832</v>
      </c>
      <c r="J523" s="2">
        <v>166.93</v>
      </c>
      <c r="K523" s="2">
        <v>0</v>
      </c>
      <c r="L523" s="2">
        <v>665.07</v>
      </c>
      <c r="M523" s="2">
        <v>173.93</v>
      </c>
      <c r="N523" s="2">
        <v>7</v>
      </c>
      <c r="O523">
        <v>301</v>
      </c>
      <c r="P523">
        <v>1</v>
      </c>
      <c r="Q523">
        <v>66</v>
      </c>
      <c r="R523" t="s">
        <v>778</v>
      </c>
      <c r="S523" t="s">
        <v>714</v>
      </c>
      <c r="T523" t="s">
        <v>89</v>
      </c>
      <c r="U523">
        <v>6</v>
      </c>
      <c r="V523" t="s">
        <v>95</v>
      </c>
      <c r="W523" t="s">
        <v>25</v>
      </c>
      <c r="X523" s="17" t="s">
        <v>800</v>
      </c>
    </row>
    <row r="524" spans="1:24" x14ac:dyDescent="0.2">
      <c r="A524">
        <v>6933955</v>
      </c>
      <c r="B524">
        <v>1</v>
      </c>
      <c r="C524" s="1">
        <v>44197</v>
      </c>
      <c r="D524">
        <v>120</v>
      </c>
      <c r="E524">
        <v>36</v>
      </c>
      <c r="F524" s="2">
        <v>0</v>
      </c>
      <c r="G524" s="2">
        <v>66814</v>
      </c>
      <c r="H524" s="2">
        <v>0</v>
      </c>
      <c r="I524" s="2">
        <v>66814</v>
      </c>
      <c r="J524" s="2">
        <v>46314.27</v>
      </c>
      <c r="K524" s="2">
        <v>0</v>
      </c>
      <c r="L524" s="2">
        <v>20499.73</v>
      </c>
      <c r="M524" s="2">
        <v>46883.71</v>
      </c>
      <c r="N524" s="2">
        <v>569.44000000000005</v>
      </c>
      <c r="O524">
        <v>301</v>
      </c>
      <c r="P524">
        <v>1</v>
      </c>
      <c r="Q524">
        <v>66</v>
      </c>
      <c r="R524" t="s">
        <v>778</v>
      </c>
      <c r="S524" t="s">
        <v>714</v>
      </c>
      <c r="T524" t="s">
        <v>96</v>
      </c>
      <c r="U524">
        <v>6</v>
      </c>
      <c r="V524" t="s">
        <v>97</v>
      </c>
      <c r="W524" t="s">
        <v>25</v>
      </c>
      <c r="X524" s="17" t="s">
        <v>800</v>
      </c>
    </row>
    <row r="525" spans="1:24" x14ac:dyDescent="0.2">
      <c r="A525">
        <v>6934012</v>
      </c>
      <c r="B525">
        <v>1</v>
      </c>
      <c r="C525" s="1">
        <v>44197</v>
      </c>
      <c r="D525">
        <v>36</v>
      </c>
      <c r="E525">
        <v>13</v>
      </c>
      <c r="F525" s="2">
        <v>0</v>
      </c>
      <c r="G525" s="2">
        <v>63569.86</v>
      </c>
      <c r="H525" s="2">
        <v>0</v>
      </c>
      <c r="I525" s="2">
        <v>63569.86</v>
      </c>
      <c r="J525" s="2">
        <v>39520.959999999999</v>
      </c>
      <c r="K525" s="2">
        <v>0</v>
      </c>
      <c r="L525" s="2">
        <v>24048.9</v>
      </c>
      <c r="M525" s="2">
        <v>41370.879999999997</v>
      </c>
      <c r="N525" s="2">
        <v>1849.92</v>
      </c>
      <c r="O525">
        <v>301</v>
      </c>
      <c r="P525">
        <v>1</v>
      </c>
      <c r="Q525">
        <v>66</v>
      </c>
      <c r="R525" t="s">
        <v>778</v>
      </c>
      <c r="S525" t="s">
        <v>714</v>
      </c>
      <c r="T525" t="s">
        <v>98</v>
      </c>
      <c r="U525">
        <v>6</v>
      </c>
      <c r="V525" t="s">
        <v>99</v>
      </c>
      <c r="W525" t="s">
        <v>25</v>
      </c>
      <c r="X525" s="17" t="s">
        <v>798</v>
      </c>
    </row>
    <row r="526" spans="1:24" x14ac:dyDescent="0.2">
      <c r="A526">
        <v>6934035</v>
      </c>
      <c r="B526">
        <v>1</v>
      </c>
      <c r="C526" s="1">
        <v>44197</v>
      </c>
      <c r="D526">
        <v>36</v>
      </c>
      <c r="E526">
        <v>15</v>
      </c>
      <c r="F526" s="2">
        <v>0</v>
      </c>
      <c r="G526" s="2">
        <v>4685.96</v>
      </c>
      <c r="H526" s="2">
        <v>0</v>
      </c>
      <c r="I526" s="2">
        <v>4685.96</v>
      </c>
      <c r="J526" s="2">
        <v>2648.59</v>
      </c>
      <c r="K526" s="2">
        <v>0</v>
      </c>
      <c r="L526" s="2">
        <v>2037.37</v>
      </c>
      <c r="M526" s="2">
        <v>2784.41</v>
      </c>
      <c r="N526" s="2">
        <v>135.82</v>
      </c>
      <c r="O526">
        <v>301</v>
      </c>
      <c r="P526">
        <v>1</v>
      </c>
      <c r="Q526">
        <v>66</v>
      </c>
      <c r="R526" t="s">
        <v>778</v>
      </c>
      <c r="S526" t="s">
        <v>714</v>
      </c>
      <c r="T526" t="s">
        <v>98</v>
      </c>
      <c r="U526">
        <v>6</v>
      </c>
      <c r="V526" t="s">
        <v>100</v>
      </c>
      <c r="W526" t="s">
        <v>25</v>
      </c>
      <c r="X526" s="17" t="s">
        <v>798</v>
      </c>
    </row>
    <row r="527" spans="1:24" x14ac:dyDescent="0.2">
      <c r="A527">
        <v>6934039</v>
      </c>
      <c r="B527">
        <v>1</v>
      </c>
      <c r="C527" s="1">
        <v>44197</v>
      </c>
      <c r="D527">
        <v>120</v>
      </c>
      <c r="E527">
        <v>101</v>
      </c>
      <c r="F527" s="2">
        <v>0</v>
      </c>
      <c r="G527" s="2">
        <v>4665.62</v>
      </c>
      <c r="H527" s="2">
        <v>0</v>
      </c>
      <c r="I527" s="2">
        <v>4665.62</v>
      </c>
      <c r="J527" s="2">
        <v>702.72</v>
      </c>
      <c r="K527" s="2">
        <v>0</v>
      </c>
      <c r="L527" s="2">
        <v>3962.9</v>
      </c>
      <c r="M527" s="2">
        <v>741.96</v>
      </c>
      <c r="N527" s="2">
        <v>39.24</v>
      </c>
      <c r="O527">
        <v>301</v>
      </c>
      <c r="P527">
        <v>1</v>
      </c>
      <c r="Q527">
        <v>66</v>
      </c>
      <c r="R527" t="s">
        <v>778</v>
      </c>
      <c r="S527" t="s">
        <v>714</v>
      </c>
      <c r="T527" t="s">
        <v>101</v>
      </c>
      <c r="U527">
        <v>6</v>
      </c>
      <c r="V527" t="s">
        <v>102</v>
      </c>
      <c r="W527" t="s">
        <v>25</v>
      </c>
      <c r="X527" s="17" t="s">
        <v>800</v>
      </c>
    </row>
    <row r="528" spans="1:24" x14ac:dyDescent="0.2">
      <c r="A528">
        <v>6934041</v>
      </c>
      <c r="B528">
        <v>1</v>
      </c>
      <c r="C528" s="1">
        <v>44197</v>
      </c>
      <c r="D528">
        <v>36</v>
      </c>
      <c r="E528">
        <v>13</v>
      </c>
      <c r="F528" s="2">
        <v>0</v>
      </c>
      <c r="G528" s="2">
        <v>11188.6</v>
      </c>
      <c r="H528" s="2">
        <v>0</v>
      </c>
      <c r="I528" s="2">
        <v>11188.6</v>
      </c>
      <c r="J528" s="2">
        <v>6955.86</v>
      </c>
      <c r="K528" s="2">
        <v>0</v>
      </c>
      <c r="L528" s="2">
        <v>4232.74</v>
      </c>
      <c r="M528" s="2">
        <v>7281.46</v>
      </c>
      <c r="N528" s="2">
        <v>325.60000000000002</v>
      </c>
      <c r="O528">
        <v>301</v>
      </c>
      <c r="P528">
        <v>1</v>
      </c>
      <c r="Q528">
        <v>66</v>
      </c>
      <c r="R528" t="s">
        <v>778</v>
      </c>
      <c r="S528" t="s">
        <v>714</v>
      </c>
      <c r="T528" t="s">
        <v>103</v>
      </c>
      <c r="U528">
        <v>6</v>
      </c>
      <c r="V528" t="s">
        <v>104</v>
      </c>
      <c r="W528" t="s">
        <v>25</v>
      </c>
      <c r="X528" s="17" t="s">
        <v>798</v>
      </c>
    </row>
    <row r="529" spans="1:24" x14ac:dyDescent="0.2">
      <c r="A529">
        <v>6934043</v>
      </c>
      <c r="B529">
        <v>1</v>
      </c>
      <c r="C529" s="1">
        <v>44197</v>
      </c>
      <c r="D529">
        <v>36</v>
      </c>
      <c r="E529">
        <v>16</v>
      </c>
      <c r="F529" s="2">
        <v>0</v>
      </c>
      <c r="G529" s="2">
        <v>726.99</v>
      </c>
      <c r="H529" s="2">
        <v>0</v>
      </c>
      <c r="I529" s="2">
        <v>726.99</v>
      </c>
      <c r="J529" s="2">
        <v>390.43</v>
      </c>
      <c r="K529" s="2">
        <v>0</v>
      </c>
      <c r="L529" s="2">
        <v>336.56</v>
      </c>
      <c r="M529" s="2">
        <v>411.47</v>
      </c>
      <c r="N529" s="2">
        <v>21.04</v>
      </c>
      <c r="O529">
        <v>301</v>
      </c>
      <c r="P529">
        <v>1</v>
      </c>
      <c r="Q529">
        <v>66</v>
      </c>
      <c r="R529" t="s">
        <v>778</v>
      </c>
      <c r="S529" t="s">
        <v>714</v>
      </c>
      <c r="T529" t="s">
        <v>98</v>
      </c>
      <c r="U529">
        <v>6</v>
      </c>
      <c r="V529" t="s">
        <v>105</v>
      </c>
      <c r="W529" t="s">
        <v>25</v>
      </c>
      <c r="X529" s="17" t="s">
        <v>798</v>
      </c>
    </row>
    <row r="530" spans="1:24" x14ac:dyDescent="0.2">
      <c r="A530">
        <v>6934046</v>
      </c>
      <c r="B530">
        <v>1</v>
      </c>
      <c r="C530" s="1">
        <v>44197</v>
      </c>
      <c r="D530">
        <v>120</v>
      </c>
      <c r="E530">
        <v>107</v>
      </c>
      <c r="F530" s="2">
        <v>0</v>
      </c>
      <c r="G530" s="2">
        <v>-4078.65</v>
      </c>
      <c r="H530" s="2">
        <v>0</v>
      </c>
      <c r="I530" s="2">
        <v>-4078.65</v>
      </c>
      <c r="J530" s="2">
        <v>-410.2</v>
      </c>
      <c r="K530" s="2">
        <v>0</v>
      </c>
      <c r="L530" s="2">
        <v>-3668.45</v>
      </c>
      <c r="M530" s="2">
        <v>-444.48</v>
      </c>
      <c r="N530" s="2">
        <v>-34.28</v>
      </c>
      <c r="O530">
        <v>301</v>
      </c>
      <c r="P530">
        <v>1</v>
      </c>
      <c r="Q530">
        <v>66</v>
      </c>
      <c r="R530" t="s">
        <v>778</v>
      </c>
      <c r="S530" t="s">
        <v>714</v>
      </c>
      <c r="T530" t="s">
        <v>89</v>
      </c>
      <c r="U530">
        <v>6</v>
      </c>
      <c r="V530" t="s">
        <v>106</v>
      </c>
      <c r="W530" t="s">
        <v>25</v>
      </c>
      <c r="X530" s="17" t="s">
        <v>800</v>
      </c>
    </row>
    <row r="531" spans="1:24" x14ac:dyDescent="0.2">
      <c r="A531">
        <v>6934048</v>
      </c>
      <c r="B531">
        <v>1</v>
      </c>
      <c r="C531" s="1">
        <v>44197</v>
      </c>
      <c r="D531">
        <v>120</v>
      </c>
      <c r="E531">
        <v>100</v>
      </c>
      <c r="F531" s="2">
        <v>0</v>
      </c>
      <c r="G531" s="2">
        <v>20937.93</v>
      </c>
      <c r="H531" s="2">
        <v>0</v>
      </c>
      <c r="I531" s="2">
        <v>20937.93</v>
      </c>
      <c r="J531" s="2">
        <v>3328.11</v>
      </c>
      <c r="K531" s="2">
        <v>0</v>
      </c>
      <c r="L531" s="2">
        <v>17609.82</v>
      </c>
      <c r="M531" s="2">
        <v>3504.21</v>
      </c>
      <c r="N531" s="2">
        <v>176.1</v>
      </c>
      <c r="O531">
        <v>301</v>
      </c>
      <c r="P531">
        <v>1</v>
      </c>
      <c r="Q531">
        <v>66</v>
      </c>
      <c r="R531" t="s">
        <v>778</v>
      </c>
      <c r="S531" t="s">
        <v>714</v>
      </c>
      <c r="T531" t="s">
        <v>101</v>
      </c>
      <c r="U531">
        <v>6</v>
      </c>
      <c r="V531" t="s">
        <v>107</v>
      </c>
      <c r="W531" t="s">
        <v>25</v>
      </c>
      <c r="X531" s="17" t="s">
        <v>800</v>
      </c>
    </row>
    <row r="532" spans="1:24" x14ac:dyDescent="0.2">
      <c r="A532">
        <v>6934071</v>
      </c>
      <c r="B532">
        <v>1</v>
      </c>
      <c r="C532" s="1">
        <v>44197</v>
      </c>
      <c r="D532">
        <v>36</v>
      </c>
      <c r="E532">
        <v>14</v>
      </c>
      <c r="F532" s="2">
        <v>0</v>
      </c>
      <c r="G532" s="2">
        <v>25208.5</v>
      </c>
      <c r="H532" s="2">
        <v>0</v>
      </c>
      <c r="I532" s="2">
        <v>25208.5</v>
      </c>
      <c r="J532" s="2">
        <v>14959.59</v>
      </c>
      <c r="K532" s="2">
        <v>0</v>
      </c>
      <c r="L532" s="2">
        <v>10248.91</v>
      </c>
      <c r="M532" s="2">
        <v>15691.65</v>
      </c>
      <c r="N532" s="2">
        <v>732.06000000000006</v>
      </c>
      <c r="O532">
        <v>301</v>
      </c>
      <c r="P532">
        <v>1</v>
      </c>
      <c r="Q532">
        <v>66</v>
      </c>
      <c r="R532" t="s">
        <v>778</v>
      </c>
      <c r="S532" t="s">
        <v>714</v>
      </c>
      <c r="T532" t="s">
        <v>98</v>
      </c>
      <c r="U532">
        <v>6</v>
      </c>
      <c r="V532" t="s">
        <v>108</v>
      </c>
      <c r="W532" t="s">
        <v>25</v>
      </c>
      <c r="X532" s="17" t="s">
        <v>798</v>
      </c>
    </row>
    <row r="533" spans="1:24" x14ac:dyDescent="0.2">
      <c r="A533">
        <v>6934074</v>
      </c>
      <c r="B533">
        <v>1</v>
      </c>
      <c r="C533" s="1">
        <v>44197</v>
      </c>
      <c r="D533">
        <v>480</v>
      </c>
      <c r="E533">
        <v>467</v>
      </c>
      <c r="F533" s="2">
        <v>0</v>
      </c>
      <c r="G533" s="2">
        <v>-1918.1</v>
      </c>
      <c r="H533" s="2">
        <v>0</v>
      </c>
      <c r="I533" s="2">
        <v>-1918.1</v>
      </c>
      <c r="J533" s="2">
        <v>-47.98</v>
      </c>
      <c r="K533" s="2">
        <v>0</v>
      </c>
      <c r="L533" s="2">
        <v>-1870.12</v>
      </c>
      <c r="M533" s="2">
        <v>-51.98</v>
      </c>
      <c r="N533" s="2">
        <v>-4</v>
      </c>
      <c r="O533">
        <v>301</v>
      </c>
      <c r="P533">
        <v>1</v>
      </c>
      <c r="Q533">
        <v>66</v>
      </c>
      <c r="R533" t="s">
        <v>778</v>
      </c>
      <c r="S533" t="s">
        <v>714</v>
      </c>
      <c r="T533" t="s">
        <v>45</v>
      </c>
      <c r="U533">
        <v>6</v>
      </c>
      <c r="V533" t="s">
        <v>109</v>
      </c>
      <c r="W533" t="s">
        <v>25</v>
      </c>
      <c r="X533" s="17" t="s">
        <v>800</v>
      </c>
    </row>
    <row r="534" spans="1:24" x14ac:dyDescent="0.2">
      <c r="A534">
        <v>7003661</v>
      </c>
      <c r="B534">
        <v>1</v>
      </c>
      <c r="C534" s="1">
        <v>44197</v>
      </c>
      <c r="D534">
        <v>120</v>
      </c>
      <c r="E534">
        <v>110</v>
      </c>
      <c r="F534" s="2">
        <v>0</v>
      </c>
      <c r="G534" s="2">
        <v>12534.17</v>
      </c>
      <c r="H534" s="2">
        <v>0</v>
      </c>
      <c r="I534" s="2">
        <v>12534.17</v>
      </c>
      <c r="J534" s="2">
        <v>947.17</v>
      </c>
      <c r="K534" s="2">
        <v>0</v>
      </c>
      <c r="L534" s="2">
        <v>11587</v>
      </c>
      <c r="M534" s="2">
        <v>1052.51</v>
      </c>
      <c r="N534" s="2">
        <v>105.34</v>
      </c>
      <c r="O534">
        <v>301</v>
      </c>
      <c r="P534">
        <v>1</v>
      </c>
      <c r="Q534">
        <v>66</v>
      </c>
      <c r="R534" t="s">
        <v>778</v>
      </c>
      <c r="S534" t="s">
        <v>714</v>
      </c>
      <c r="T534" t="s">
        <v>42</v>
      </c>
      <c r="U534">
        <v>6</v>
      </c>
      <c r="V534" t="s">
        <v>110</v>
      </c>
      <c r="W534" t="s">
        <v>25</v>
      </c>
      <c r="X534" s="17" t="s">
        <v>800</v>
      </c>
    </row>
    <row r="535" spans="1:24" x14ac:dyDescent="0.2">
      <c r="A535">
        <v>6933472</v>
      </c>
      <c r="B535">
        <v>1</v>
      </c>
      <c r="C535" s="1">
        <v>44197</v>
      </c>
      <c r="D535">
        <v>120</v>
      </c>
      <c r="E535">
        <v>88</v>
      </c>
      <c r="F535" s="2">
        <v>0</v>
      </c>
      <c r="G535" s="2">
        <v>421491.92</v>
      </c>
      <c r="H535" s="2">
        <v>0</v>
      </c>
      <c r="I535" s="2">
        <v>421491.92</v>
      </c>
      <c r="J535" s="2">
        <v>109178.11</v>
      </c>
      <c r="K535" s="2">
        <v>0</v>
      </c>
      <c r="L535" s="2">
        <v>312313.81</v>
      </c>
      <c r="M535" s="2">
        <v>112727.13</v>
      </c>
      <c r="N535" s="2">
        <v>3549.02</v>
      </c>
      <c r="O535">
        <v>302</v>
      </c>
      <c r="P535">
        <v>1</v>
      </c>
      <c r="Q535">
        <v>67</v>
      </c>
      <c r="R535" t="s">
        <v>779</v>
      </c>
      <c r="S535" t="s">
        <v>714</v>
      </c>
      <c r="T535" t="s">
        <v>111</v>
      </c>
      <c r="U535">
        <v>6</v>
      </c>
      <c r="V535" t="s">
        <v>112</v>
      </c>
      <c r="W535" t="s">
        <v>25</v>
      </c>
      <c r="X535" s="17" t="s">
        <v>802</v>
      </c>
    </row>
    <row r="536" spans="1:24" hidden="1" x14ac:dyDescent="0.2">
      <c r="A536">
        <v>1624201</v>
      </c>
      <c r="B536">
        <v>1</v>
      </c>
      <c r="C536" s="1">
        <v>44197</v>
      </c>
      <c r="D536">
        <v>120</v>
      </c>
      <c r="E536">
        <v>115</v>
      </c>
      <c r="F536" s="2">
        <v>0</v>
      </c>
      <c r="G536" s="2">
        <v>45846.03</v>
      </c>
      <c r="H536" s="2">
        <v>0</v>
      </c>
      <c r="I536" s="2">
        <v>45846.03</v>
      </c>
      <c r="J536" s="2">
        <v>940.87</v>
      </c>
      <c r="K536" s="2">
        <v>0</v>
      </c>
      <c r="L536" s="2">
        <v>44905.16</v>
      </c>
      <c r="M536" s="2">
        <v>1331.35</v>
      </c>
      <c r="N536" s="2">
        <v>390.48</v>
      </c>
      <c r="O536">
        <v>303</v>
      </c>
      <c r="P536">
        <v>1</v>
      </c>
      <c r="Q536">
        <v>68</v>
      </c>
      <c r="R536" t="s">
        <v>780</v>
      </c>
      <c r="S536" t="s">
        <v>714</v>
      </c>
      <c r="T536" t="s">
        <v>113</v>
      </c>
      <c r="U536">
        <v>2</v>
      </c>
      <c r="V536" t="s">
        <v>113</v>
      </c>
      <c r="W536" t="s">
        <v>25</v>
      </c>
    </row>
    <row r="537" spans="1:24" hidden="1" x14ac:dyDescent="0.2">
      <c r="A537">
        <v>3775369</v>
      </c>
      <c r="B537">
        <v>1</v>
      </c>
      <c r="C537" s="1">
        <v>44197</v>
      </c>
      <c r="D537">
        <v>120</v>
      </c>
      <c r="E537">
        <v>120</v>
      </c>
      <c r="F537" s="2">
        <v>0</v>
      </c>
      <c r="G537" s="2">
        <v>64000</v>
      </c>
      <c r="H537" s="2">
        <v>0</v>
      </c>
      <c r="I537" s="2">
        <v>64000</v>
      </c>
      <c r="J537" s="2">
        <v>0</v>
      </c>
      <c r="K537" s="2">
        <v>0</v>
      </c>
      <c r="L537" s="2">
        <v>64000</v>
      </c>
      <c r="M537" s="2">
        <v>533.33000000000004</v>
      </c>
      <c r="N537" s="2">
        <v>533.33000000000004</v>
      </c>
      <c r="O537">
        <v>303</v>
      </c>
      <c r="P537">
        <v>1</v>
      </c>
      <c r="Q537">
        <v>68</v>
      </c>
      <c r="R537" t="s">
        <v>780</v>
      </c>
      <c r="S537" t="s">
        <v>714</v>
      </c>
      <c r="T537" t="s">
        <v>114</v>
      </c>
      <c r="U537">
        <v>2</v>
      </c>
      <c r="V537" t="s">
        <v>114</v>
      </c>
      <c r="W537" t="s">
        <v>25</v>
      </c>
    </row>
    <row r="538" spans="1:24" hidden="1" x14ac:dyDescent="0.2">
      <c r="A538">
        <v>6932897</v>
      </c>
      <c r="B538">
        <v>1</v>
      </c>
      <c r="C538" s="1">
        <v>44197</v>
      </c>
      <c r="D538">
        <v>84</v>
      </c>
      <c r="E538">
        <v>43</v>
      </c>
      <c r="F538" s="2">
        <v>0</v>
      </c>
      <c r="G538" s="2">
        <v>4165.5</v>
      </c>
      <c r="H538" s="2">
        <v>0</v>
      </c>
      <c r="I538" s="2">
        <v>4165.5</v>
      </c>
      <c r="J538" s="2">
        <v>2033.17</v>
      </c>
      <c r="K538" s="2">
        <v>0</v>
      </c>
      <c r="L538" s="2">
        <v>2132.33</v>
      </c>
      <c r="M538" s="2">
        <v>2082.7600000000002</v>
      </c>
      <c r="N538" s="2">
        <v>49.59</v>
      </c>
      <c r="O538">
        <v>303</v>
      </c>
      <c r="P538">
        <v>1</v>
      </c>
      <c r="Q538">
        <v>68</v>
      </c>
      <c r="R538" t="s">
        <v>780</v>
      </c>
      <c r="S538" t="s">
        <v>714</v>
      </c>
      <c r="T538" t="s">
        <v>115</v>
      </c>
      <c r="U538">
        <v>2</v>
      </c>
      <c r="V538" t="s">
        <v>116</v>
      </c>
      <c r="W538" t="s">
        <v>25</v>
      </c>
    </row>
    <row r="539" spans="1:24" hidden="1" x14ac:dyDescent="0.2">
      <c r="A539">
        <v>6932927</v>
      </c>
      <c r="B539">
        <v>1</v>
      </c>
      <c r="C539" s="1">
        <v>44197</v>
      </c>
      <c r="D539">
        <v>120</v>
      </c>
      <c r="E539">
        <v>88</v>
      </c>
      <c r="F539" s="2">
        <v>0</v>
      </c>
      <c r="G539" s="2">
        <v>127887.5</v>
      </c>
      <c r="H539" s="2">
        <v>0</v>
      </c>
      <c r="I539" s="2">
        <v>127887.5</v>
      </c>
      <c r="J539" s="2">
        <v>33126.42</v>
      </c>
      <c r="K539" s="2">
        <v>0</v>
      </c>
      <c r="L539" s="2">
        <v>94761.08</v>
      </c>
      <c r="M539" s="2">
        <v>34203.25</v>
      </c>
      <c r="N539" s="2">
        <v>1076.83</v>
      </c>
      <c r="O539">
        <v>303</v>
      </c>
      <c r="P539">
        <v>1</v>
      </c>
      <c r="Q539">
        <v>68</v>
      </c>
      <c r="R539" t="s">
        <v>780</v>
      </c>
      <c r="S539" t="s">
        <v>714</v>
      </c>
      <c r="T539" t="s">
        <v>117</v>
      </c>
      <c r="U539">
        <v>2</v>
      </c>
      <c r="V539" t="s">
        <v>118</v>
      </c>
      <c r="W539" t="s">
        <v>25</v>
      </c>
    </row>
    <row r="540" spans="1:24" hidden="1" x14ac:dyDescent="0.2">
      <c r="A540">
        <v>6932928</v>
      </c>
      <c r="B540">
        <v>1</v>
      </c>
      <c r="C540" s="1">
        <v>44197</v>
      </c>
      <c r="D540">
        <v>120</v>
      </c>
      <c r="E540">
        <v>89</v>
      </c>
      <c r="F540" s="2">
        <v>0</v>
      </c>
      <c r="G540" s="2">
        <v>25577.5</v>
      </c>
      <c r="H540" s="2">
        <v>0</v>
      </c>
      <c r="I540" s="2">
        <v>25577.5</v>
      </c>
      <c r="J540" s="2">
        <v>6411.93</v>
      </c>
      <c r="K540" s="2">
        <v>0</v>
      </c>
      <c r="L540" s="2">
        <v>19165.57</v>
      </c>
      <c r="M540" s="2">
        <v>6627.27</v>
      </c>
      <c r="N540" s="2">
        <v>215.34</v>
      </c>
      <c r="O540">
        <v>303</v>
      </c>
      <c r="P540">
        <v>1</v>
      </c>
      <c r="Q540">
        <v>68</v>
      </c>
      <c r="R540" t="s">
        <v>780</v>
      </c>
      <c r="S540" t="s">
        <v>714</v>
      </c>
      <c r="T540" t="s">
        <v>117</v>
      </c>
      <c r="U540">
        <v>2</v>
      </c>
      <c r="V540" t="s">
        <v>119</v>
      </c>
      <c r="W540" t="s">
        <v>25</v>
      </c>
    </row>
    <row r="541" spans="1:24" hidden="1" x14ac:dyDescent="0.2">
      <c r="A541">
        <v>6932960</v>
      </c>
      <c r="B541">
        <v>1</v>
      </c>
      <c r="C541" s="1">
        <v>44197</v>
      </c>
      <c r="D541">
        <v>120</v>
      </c>
      <c r="E541">
        <v>89</v>
      </c>
      <c r="F541" s="2">
        <v>0</v>
      </c>
      <c r="G541" s="2">
        <v>-18529.939999999999</v>
      </c>
      <c r="H541" s="2">
        <v>0</v>
      </c>
      <c r="I541" s="2">
        <v>-18529.939999999999</v>
      </c>
      <c r="J541" s="2">
        <v>-4645.2299999999996</v>
      </c>
      <c r="K541" s="2">
        <v>0</v>
      </c>
      <c r="L541" s="2">
        <v>-13884.71</v>
      </c>
      <c r="M541" s="2">
        <v>-4801.24</v>
      </c>
      <c r="N541" s="2">
        <v>-156.01</v>
      </c>
      <c r="O541">
        <v>303</v>
      </c>
      <c r="P541">
        <v>1</v>
      </c>
      <c r="Q541">
        <v>68</v>
      </c>
      <c r="R541" t="s">
        <v>780</v>
      </c>
      <c r="S541" t="s">
        <v>714</v>
      </c>
      <c r="T541" t="s">
        <v>120</v>
      </c>
      <c r="U541">
        <v>2</v>
      </c>
      <c r="V541" t="s">
        <v>121</v>
      </c>
      <c r="W541" t="s">
        <v>25</v>
      </c>
    </row>
    <row r="542" spans="1:24" hidden="1" x14ac:dyDescent="0.2">
      <c r="A542">
        <v>6933042</v>
      </c>
      <c r="B542">
        <v>1</v>
      </c>
      <c r="C542" s="1">
        <v>44197</v>
      </c>
      <c r="D542">
        <v>120</v>
      </c>
      <c r="E542">
        <v>43</v>
      </c>
      <c r="F542" s="2">
        <v>0</v>
      </c>
      <c r="G542" s="2">
        <v>14658</v>
      </c>
      <c r="H542" s="2">
        <v>0</v>
      </c>
      <c r="I542" s="2">
        <v>14658</v>
      </c>
      <c r="J542" s="2">
        <v>9302.56</v>
      </c>
      <c r="K542" s="2">
        <v>0</v>
      </c>
      <c r="L542" s="2">
        <v>5355.44</v>
      </c>
      <c r="M542" s="2">
        <v>9427.11</v>
      </c>
      <c r="N542" s="2">
        <v>124.55</v>
      </c>
      <c r="O542">
        <v>303</v>
      </c>
      <c r="P542">
        <v>1</v>
      </c>
      <c r="Q542">
        <v>68</v>
      </c>
      <c r="R542" t="s">
        <v>780</v>
      </c>
      <c r="S542" t="s">
        <v>714</v>
      </c>
      <c r="T542" t="s">
        <v>122</v>
      </c>
      <c r="U542">
        <v>2</v>
      </c>
      <c r="V542" t="s">
        <v>123</v>
      </c>
      <c r="W542" t="s">
        <v>25</v>
      </c>
    </row>
    <row r="543" spans="1:24" hidden="1" x14ac:dyDescent="0.2">
      <c r="A543">
        <v>6933054</v>
      </c>
      <c r="B543">
        <v>1</v>
      </c>
      <c r="C543" s="1">
        <v>44197</v>
      </c>
      <c r="D543">
        <v>84</v>
      </c>
      <c r="E543">
        <v>32</v>
      </c>
      <c r="F543" s="2">
        <v>0</v>
      </c>
      <c r="G543" s="2">
        <v>4718.75</v>
      </c>
      <c r="H543" s="2">
        <v>0</v>
      </c>
      <c r="I543" s="2">
        <v>4718.75</v>
      </c>
      <c r="J543" s="2">
        <v>2921.15</v>
      </c>
      <c r="K543" s="2">
        <v>0</v>
      </c>
      <c r="L543" s="2">
        <v>1797.6</v>
      </c>
      <c r="M543" s="2">
        <v>2977.33</v>
      </c>
      <c r="N543" s="2">
        <v>56.18</v>
      </c>
      <c r="O543">
        <v>303</v>
      </c>
      <c r="P543">
        <v>1</v>
      </c>
      <c r="Q543">
        <v>68</v>
      </c>
      <c r="R543" t="s">
        <v>780</v>
      </c>
      <c r="S543" t="s">
        <v>714</v>
      </c>
      <c r="T543" t="s">
        <v>124</v>
      </c>
      <c r="U543">
        <v>2</v>
      </c>
      <c r="V543" t="s">
        <v>125</v>
      </c>
      <c r="W543" t="s">
        <v>25</v>
      </c>
    </row>
    <row r="544" spans="1:24" hidden="1" x14ac:dyDescent="0.2">
      <c r="A544">
        <v>6933062</v>
      </c>
      <c r="B544">
        <v>1</v>
      </c>
      <c r="C544" s="1">
        <v>44197</v>
      </c>
      <c r="D544">
        <v>120</v>
      </c>
      <c r="E544">
        <v>90</v>
      </c>
      <c r="F544" s="2">
        <v>0</v>
      </c>
      <c r="G544" s="2">
        <v>14930.5</v>
      </c>
      <c r="H544" s="2">
        <v>0</v>
      </c>
      <c r="I544" s="2">
        <v>14930.5</v>
      </c>
      <c r="J544" s="2">
        <v>3618.36</v>
      </c>
      <c r="K544" s="2">
        <v>0</v>
      </c>
      <c r="L544" s="2">
        <v>11312.14</v>
      </c>
      <c r="M544" s="2">
        <v>3744.05</v>
      </c>
      <c r="N544" s="2">
        <v>125.69</v>
      </c>
      <c r="O544">
        <v>303</v>
      </c>
      <c r="P544">
        <v>1</v>
      </c>
      <c r="Q544">
        <v>68</v>
      </c>
      <c r="R544" t="s">
        <v>780</v>
      </c>
      <c r="S544" t="s">
        <v>714</v>
      </c>
      <c r="T544" t="s">
        <v>117</v>
      </c>
      <c r="U544">
        <v>2</v>
      </c>
      <c r="V544" t="s">
        <v>126</v>
      </c>
      <c r="W544" t="s">
        <v>25</v>
      </c>
    </row>
    <row r="545" spans="1:23" hidden="1" x14ac:dyDescent="0.2">
      <c r="A545">
        <v>6933075</v>
      </c>
      <c r="B545">
        <v>1</v>
      </c>
      <c r="C545" s="1">
        <v>44197</v>
      </c>
      <c r="D545">
        <v>120</v>
      </c>
      <c r="E545">
        <v>4</v>
      </c>
      <c r="F545" s="2">
        <v>0</v>
      </c>
      <c r="G545" s="2">
        <v>5793.17</v>
      </c>
      <c r="H545" s="2">
        <v>0</v>
      </c>
      <c r="I545" s="2">
        <v>5793.17</v>
      </c>
      <c r="J545" s="2">
        <v>5583.99</v>
      </c>
      <c r="K545" s="2">
        <v>0</v>
      </c>
      <c r="L545" s="2">
        <v>209.18</v>
      </c>
      <c r="M545" s="2">
        <v>5636.29</v>
      </c>
      <c r="N545" s="2">
        <v>52.300000000000004</v>
      </c>
      <c r="O545">
        <v>303</v>
      </c>
      <c r="P545">
        <v>1</v>
      </c>
      <c r="Q545">
        <v>68</v>
      </c>
      <c r="R545" t="s">
        <v>780</v>
      </c>
      <c r="S545" t="s">
        <v>714</v>
      </c>
      <c r="T545" t="s">
        <v>127</v>
      </c>
      <c r="U545">
        <v>2</v>
      </c>
      <c r="V545" t="s">
        <v>128</v>
      </c>
      <c r="W545" t="s">
        <v>25</v>
      </c>
    </row>
    <row r="546" spans="1:23" hidden="1" x14ac:dyDescent="0.2">
      <c r="A546">
        <v>6933199</v>
      </c>
      <c r="B546">
        <v>1</v>
      </c>
      <c r="C546" s="1">
        <v>44197</v>
      </c>
      <c r="D546">
        <v>120</v>
      </c>
      <c r="E546">
        <v>91</v>
      </c>
      <c r="F546" s="2">
        <v>0</v>
      </c>
      <c r="G546" s="2">
        <v>5814</v>
      </c>
      <c r="H546" s="2">
        <v>0</v>
      </c>
      <c r="I546" s="2">
        <v>5814</v>
      </c>
      <c r="J546" s="2">
        <v>1360.52</v>
      </c>
      <c r="K546" s="2">
        <v>0</v>
      </c>
      <c r="L546" s="2">
        <v>4453.4799999999996</v>
      </c>
      <c r="M546" s="2">
        <v>1409.46</v>
      </c>
      <c r="N546" s="2">
        <v>48.94</v>
      </c>
      <c r="O546">
        <v>303</v>
      </c>
      <c r="P546">
        <v>1</v>
      </c>
      <c r="Q546">
        <v>68</v>
      </c>
      <c r="R546" t="s">
        <v>780</v>
      </c>
      <c r="S546" t="s">
        <v>714</v>
      </c>
      <c r="T546" t="s">
        <v>117</v>
      </c>
      <c r="U546">
        <v>2</v>
      </c>
      <c r="V546" t="s">
        <v>129</v>
      </c>
      <c r="W546" t="s">
        <v>25</v>
      </c>
    </row>
    <row r="547" spans="1:23" hidden="1" x14ac:dyDescent="0.2">
      <c r="A547">
        <v>6933200</v>
      </c>
      <c r="B547">
        <v>1</v>
      </c>
      <c r="C547" s="1">
        <v>44197</v>
      </c>
      <c r="D547">
        <v>120</v>
      </c>
      <c r="E547">
        <v>95</v>
      </c>
      <c r="F547" s="2">
        <v>0</v>
      </c>
      <c r="G547" s="2">
        <v>2548.48</v>
      </c>
      <c r="H547" s="2">
        <v>0</v>
      </c>
      <c r="I547" s="2">
        <v>2548.48</v>
      </c>
      <c r="J547" s="2">
        <v>511.32</v>
      </c>
      <c r="K547" s="2">
        <v>0</v>
      </c>
      <c r="L547" s="2">
        <v>2037.16</v>
      </c>
      <c r="M547" s="2">
        <v>532.76</v>
      </c>
      <c r="N547" s="2">
        <v>21.44</v>
      </c>
      <c r="O547">
        <v>303</v>
      </c>
      <c r="P547">
        <v>1</v>
      </c>
      <c r="Q547">
        <v>68</v>
      </c>
      <c r="R547" t="s">
        <v>780</v>
      </c>
      <c r="S547" t="s">
        <v>714</v>
      </c>
      <c r="T547" t="s">
        <v>117</v>
      </c>
      <c r="U547">
        <v>2</v>
      </c>
      <c r="V547" t="s">
        <v>130</v>
      </c>
      <c r="W547" t="s">
        <v>25</v>
      </c>
    </row>
    <row r="548" spans="1:23" hidden="1" x14ac:dyDescent="0.2">
      <c r="A548">
        <v>6933226</v>
      </c>
      <c r="B548">
        <v>1</v>
      </c>
      <c r="C548" s="1">
        <v>44197</v>
      </c>
      <c r="D548">
        <v>120</v>
      </c>
      <c r="E548">
        <v>28</v>
      </c>
      <c r="F548" s="2">
        <v>0</v>
      </c>
      <c r="G548" s="2">
        <v>8659.32</v>
      </c>
      <c r="H548" s="2">
        <v>0</v>
      </c>
      <c r="I548" s="2">
        <v>8659.32</v>
      </c>
      <c r="J548" s="2">
        <v>6582.7</v>
      </c>
      <c r="K548" s="2">
        <v>0</v>
      </c>
      <c r="L548" s="2">
        <v>2076.62</v>
      </c>
      <c r="M548" s="2">
        <v>6656.87</v>
      </c>
      <c r="N548" s="2">
        <v>74.17</v>
      </c>
      <c r="O548">
        <v>303</v>
      </c>
      <c r="P548">
        <v>1</v>
      </c>
      <c r="Q548">
        <v>68</v>
      </c>
      <c r="R548" t="s">
        <v>780</v>
      </c>
      <c r="S548" t="s">
        <v>714</v>
      </c>
      <c r="T548" t="s">
        <v>131</v>
      </c>
      <c r="U548">
        <v>2</v>
      </c>
      <c r="V548" t="s">
        <v>132</v>
      </c>
      <c r="W548" t="s">
        <v>25</v>
      </c>
    </row>
    <row r="549" spans="1:23" hidden="1" x14ac:dyDescent="0.2">
      <c r="A549">
        <v>6933288</v>
      </c>
      <c r="B549">
        <v>1</v>
      </c>
      <c r="C549" s="1">
        <v>44197</v>
      </c>
      <c r="D549">
        <v>84</v>
      </c>
      <c r="E549">
        <v>2</v>
      </c>
      <c r="F549" s="2">
        <v>0</v>
      </c>
      <c r="G549" s="2">
        <v>31972.51</v>
      </c>
      <c r="H549" s="2">
        <v>0</v>
      </c>
      <c r="I549" s="2">
        <v>31972.51</v>
      </c>
      <c r="J549" s="2">
        <v>30678.38</v>
      </c>
      <c r="K549" s="2">
        <v>0</v>
      </c>
      <c r="L549" s="2">
        <v>1294.1300000000001</v>
      </c>
      <c r="M549" s="2">
        <v>31325.45</v>
      </c>
      <c r="N549" s="2">
        <v>647.07000000000005</v>
      </c>
      <c r="O549">
        <v>303</v>
      </c>
      <c r="P549">
        <v>1</v>
      </c>
      <c r="Q549">
        <v>68</v>
      </c>
      <c r="R549" t="s">
        <v>780</v>
      </c>
      <c r="S549" t="s">
        <v>714</v>
      </c>
      <c r="T549" t="s">
        <v>133</v>
      </c>
      <c r="U549">
        <v>2</v>
      </c>
      <c r="V549" t="s">
        <v>134</v>
      </c>
      <c r="W549" t="s">
        <v>25</v>
      </c>
    </row>
    <row r="550" spans="1:23" hidden="1" x14ac:dyDescent="0.2">
      <c r="A550">
        <v>6933336</v>
      </c>
      <c r="B550">
        <v>1</v>
      </c>
      <c r="C550" s="1">
        <v>44197</v>
      </c>
      <c r="D550">
        <v>120</v>
      </c>
      <c r="E550">
        <v>43</v>
      </c>
      <c r="F550" s="2">
        <v>0</v>
      </c>
      <c r="G550" s="2">
        <v>19609</v>
      </c>
      <c r="H550" s="2">
        <v>0</v>
      </c>
      <c r="I550" s="2">
        <v>19609</v>
      </c>
      <c r="J550" s="2">
        <v>12444.64</v>
      </c>
      <c r="K550" s="2">
        <v>0</v>
      </c>
      <c r="L550" s="2">
        <v>7164.36</v>
      </c>
      <c r="M550" s="2">
        <v>12611.25</v>
      </c>
      <c r="N550" s="2">
        <v>166.61</v>
      </c>
      <c r="O550">
        <v>303</v>
      </c>
      <c r="P550">
        <v>1</v>
      </c>
      <c r="Q550">
        <v>68</v>
      </c>
      <c r="R550" t="s">
        <v>780</v>
      </c>
      <c r="S550" t="s">
        <v>714</v>
      </c>
      <c r="T550" t="s">
        <v>135</v>
      </c>
      <c r="U550">
        <v>2</v>
      </c>
      <c r="V550" t="s">
        <v>136</v>
      </c>
      <c r="W550" t="s">
        <v>25</v>
      </c>
    </row>
    <row r="551" spans="1:23" hidden="1" x14ac:dyDescent="0.2">
      <c r="A551">
        <v>6933374</v>
      </c>
      <c r="B551">
        <v>1</v>
      </c>
      <c r="C551" s="1">
        <v>44197</v>
      </c>
      <c r="D551">
        <v>84</v>
      </c>
      <c r="E551">
        <v>35</v>
      </c>
      <c r="F551" s="2">
        <v>0</v>
      </c>
      <c r="G551" s="2">
        <v>17937.05</v>
      </c>
      <c r="H551" s="2">
        <v>0</v>
      </c>
      <c r="I551" s="2">
        <v>17937.05</v>
      </c>
      <c r="J551" s="2">
        <v>10289.469999999999</v>
      </c>
      <c r="K551" s="2">
        <v>0</v>
      </c>
      <c r="L551" s="2">
        <v>7647.58</v>
      </c>
      <c r="M551" s="2">
        <v>10507.97</v>
      </c>
      <c r="N551" s="2">
        <v>218.5</v>
      </c>
      <c r="O551">
        <v>303</v>
      </c>
      <c r="P551">
        <v>1</v>
      </c>
      <c r="Q551">
        <v>68</v>
      </c>
      <c r="R551" t="s">
        <v>780</v>
      </c>
      <c r="S551" t="s">
        <v>714</v>
      </c>
      <c r="T551" t="s">
        <v>137</v>
      </c>
      <c r="U551">
        <v>2</v>
      </c>
      <c r="V551" t="s">
        <v>138</v>
      </c>
      <c r="W551" t="s">
        <v>25</v>
      </c>
    </row>
    <row r="552" spans="1:23" hidden="1" x14ac:dyDescent="0.2">
      <c r="A552">
        <v>6933473</v>
      </c>
      <c r="B552">
        <v>1</v>
      </c>
      <c r="C552" s="1">
        <v>44197</v>
      </c>
      <c r="D552">
        <v>120</v>
      </c>
      <c r="E552">
        <v>88</v>
      </c>
      <c r="F552" s="2">
        <v>0</v>
      </c>
      <c r="G552" s="2">
        <v>102310</v>
      </c>
      <c r="H552" s="2">
        <v>0</v>
      </c>
      <c r="I552" s="2">
        <v>102310</v>
      </c>
      <c r="J552" s="2">
        <v>26501.11</v>
      </c>
      <c r="K552" s="2">
        <v>0</v>
      </c>
      <c r="L552" s="2">
        <v>75808.89</v>
      </c>
      <c r="M552" s="2">
        <v>27362.57</v>
      </c>
      <c r="N552" s="2">
        <v>861.46</v>
      </c>
      <c r="O552">
        <v>303</v>
      </c>
      <c r="P552">
        <v>1</v>
      </c>
      <c r="Q552">
        <v>68</v>
      </c>
      <c r="R552" t="s">
        <v>780</v>
      </c>
      <c r="S552" t="s">
        <v>714</v>
      </c>
      <c r="T552" t="s">
        <v>117</v>
      </c>
      <c r="U552">
        <v>2</v>
      </c>
      <c r="V552" t="s">
        <v>139</v>
      </c>
      <c r="W552" t="s">
        <v>25</v>
      </c>
    </row>
    <row r="553" spans="1:23" hidden="1" x14ac:dyDescent="0.2">
      <c r="A553">
        <v>6933478</v>
      </c>
      <c r="B553">
        <v>1</v>
      </c>
      <c r="C553" s="1">
        <v>44197</v>
      </c>
      <c r="D553">
        <v>120</v>
      </c>
      <c r="E553">
        <v>28</v>
      </c>
      <c r="F553" s="2">
        <v>0</v>
      </c>
      <c r="G553" s="2">
        <v>17269.23</v>
      </c>
      <c r="H553" s="2">
        <v>0</v>
      </c>
      <c r="I553" s="2">
        <v>17269.23</v>
      </c>
      <c r="J553" s="2">
        <v>13127.81</v>
      </c>
      <c r="K553" s="2">
        <v>0</v>
      </c>
      <c r="L553" s="2">
        <v>4141.42</v>
      </c>
      <c r="M553" s="2">
        <v>13275.72</v>
      </c>
      <c r="N553" s="2">
        <v>147.91</v>
      </c>
      <c r="O553">
        <v>303</v>
      </c>
      <c r="P553">
        <v>1</v>
      </c>
      <c r="Q553">
        <v>68</v>
      </c>
      <c r="R553" t="s">
        <v>780</v>
      </c>
      <c r="S553" t="s">
        <v>714</v>
      </c>
      <c r="T553" t="s">
        <v>140</v>
      </c>
      <c r="U553">
        <v>2</v>
      </c>
      <c r="V553" t="s">
        <v>141</v>
      </c>
      <c r="W553" t="s">
        <v>25</v>
      </c>
    </row>
    <row r="554" spans="1:23" hidden="1" x14ac:dyDescent="0.2">
      <c r="A554">
        <v>6933505</v>
      </c>
      <c r="B554">
        <v>1</v>
      </c>
      <c r="C554" s="1">
        <v>44197</v>
      </c>
      <c r="D554">
        <v>120</v>
      </c>
      <c r="E554">
        <v>19</v>
      </c>
      <c r="F554" s="2">
        <v>0</v>
      </c>
      <c r="G554" s="2">
        <v>14149.18</v>
      </c>
      <c r="H554" s="2">
        <v>0</v>
      </c>
      <c r="I554" s="2">
        <v>14149.18</v>
      </c>
      <c r="J554" s="2">
        <v>11825.96</v>
      </c>
      <c r="K554" s="2">
        <v>0</v>
      </c>
      <c r="L554" s="2">
        <v>2323.2199999999998</v>
      </c>
      <c r="M554" s="2">
        <v>11948.23</v>
      </c>
      <c r="N554" s="2">
        <v>122.27</v>
      </c>
      <c r="O554">
        <v>303</v>
      </c>
      <c r="P554">
        <v>1</v>
      </c>
      <c r="Q554">
        <v>68</v>
      </c>
      <c r="R554" t="s">
        <v>780</v>
      </c>
      <c r="S554" t="s">
        <v>714</v>
      </c>
      <c r="T554" t="s">
        <v>142</v>
      </c>
      <c r="U554">
        <v>2</v>
      </c>
      <c r="V554" t="s">
        <v>143</v>
      </c>
      <c r="W554" t="s">
        <v>25</v>
      </c>
    </row>
    <row r="555" spans="1:23" hidden="1" x14ac:dyDescent="0.2">
      <c r="A555">
        <v>6933556</v>
      </c>
      <c r="B555">
        <v>1</v>
      </c>
      <c r="C555" s="1">
        <v>44197</v>
      </c>
      <c r="D555">
        <v>84</v>
      </c>
      <c r="E555">
        <v>5</v>
      </c>
      <c r="F555" s="2">
        <v>0</v>
      </c>
      <c r="G555" s="2">
        <v>13436.6</v>
      </c>
      <c r="H555" s="2">
        <v>0</v>
      </c>
      <c r="I555" s="2">
        <v>13436.6</v>
      </c>
      <c r="J555" s="2">
        <v>12261.53</v>
      </c>
      <c r="K555" s="2">
        <v>0</v>
      </c>
      <c r="L555" s="2">
        <v>1175.07</v>
      </c>
      <c r="M555" s="2">
        <v>12496.54</v>
      </c>
      <c r="N555" s="2">
        <v>235.01</v>
      </c>
      <c r="O555">
        <v>303</v>
      </c>
      <c r="P555">
        <v>1</v>
      </c>
      <c r="Q555">
        <v>68</v>
      </c>
      <c r="R555" t="s">
        <v>780</v>
      </c>
      <c r="S555" t="s">
        <v>714</v>
      </c>
      <c r="T555" t="s">
        <v>133</v>
      </c>
      <c r="U555">
        <v>2</v>
      </c>
      <c r="V555" t="s">
        <v>144</v>
      </c>
      <c r="W555" t="s">
        <v>25</v>
      </c>
    </row>
    <row r="556" spans="1:23" hidden="1" x14ac:dyDescent="0.2">
      <c r="A556">
        <v>6933649</v>
      </c>
      <c r="B556">
        <v>1</v>
      </c>
      <c r="C556" s="1">
        <v>44197</v>
      </c>
      <c r="D556">
        <v>84</v>
      </c>
      <c r="E556">
        <v>34</v>
      </c>
      <c r="F556" s="2">
        <v>0</v>
      </c>
      <c r="G556" s="2">
        <v>8664.94</v>
      </c>
      <c r="H556" s="2">
        <v>0</v>
      </c>
      <c r="I556" s="2">
        <v>8664.94</v>
      </c>
      <c r="J556" s="2">
        <v>5157.68</v>
      </c>
      <c r="K556" s="2">
        <v>0</v>
      </c>
      <c r="L556" s="2">
        <v>3507.26</v>
      </c>
      <c r="M556" s="2">
        <v>5260.83</v>
      </c>
      <c r="N556" s="2">
        <v>103.15</v>
      </c>
      <c r="O556">
        <v>303</v>
      </c>
      <c r="P556">
        <v>1</v>
      </c>
      <c r="Q556">
        <v>68</v>
      </c>
      <c r="R556" t="s">
        <v>780</v>
      </c>
      <c r="S556" t="s">
        <v>714</v>
      </c>
      <c r="T556" t="s">
        <v>145</v>
      </c>
      <c r="U556">
        <v>2</v>
      </c>
      <c r="V556" t="s">
        <v>146</v>
      </c>
      <c r="W556" t="s">
        <v>25</v>
      </c>
    </row>
    <row r="557" spans="1:23" hidden="1" x14ac:dyDescent="0.2">
      <c r="A557">
        <v>6933653</v>
      </c>
      <c r="B557">
        <v>1</v>
      </c>
      <c r="C557" s="1">
        <v>44197</v>
      </c>
      <c r="D557">
        <v>120</v>
      </c>
      <c r="E557">
        <v>95</v>
      </c>
      <c r="F557" s="2">
        <v>0</v>
      </c>
      <c r="G557" s="2">
        <v>-16938.03</v>
      </c>
      <c r="H557" s="2">
        <v>0</v>
      </c>
      <c r="I557" s="2">
        <v>-16938.03</v>
      </c>
      <c r="J557" s="2">
        <v>-3398.56</v>
      </c>
      <c r="K557" s="2">
        <v>0</v>
      </c>
      <c r="L557" s="2">
        <v>-13539.47</v>
      </c>
      <c r="M557" s="2">
        <v>-3541.08</v>
      </c>
      <c r="N557" s="2">
        <v>-142.52000000000001</v>
      </c>
      <c r="O557">
        <v>303</v>
      </c>
      <c r="P557">
        <v>1</v>
      </c>
      <c r="Q557">
        <v>68</v>
      </c>
      <c r="R557" t="s">
        <v>780</v>
      </c>
      <c r="S557" t="s">
        <v>714</v>
      </c>
      <c r="T557" t="s">
        <v>120</v>
      </c>
      <c r="U557">
        <v>2</v>
      </c>
      <c r="V557" t="s">
        <v>147</v>
      </c>
      <c r="W557" t="s">
        <v>25</v>
      </c>
    </row>
    <row r="558" spans="1:23" hidden="1" x14ac:dyDescent="0.2">
      <c r="A558">
        <v>6933657</v>
      </c>
      <c r="B558">
        <v>1</v>
      </c>
      <c r="C558" s="1">
        <v>44197</v>
      </c>
      <c r="D558">
        <v>60</v>
      </c>
      <c r="E558">
        <v>14</v>
      </c>
      <c r="F558" s="2">
        <v>0</v>
      </c>
      <c r="G558" s="2">
        <v>12438</v>
      </c>
      <c r="H558" s="2">
        <v>0</v>
      </c>
      <c r="I558" s="2">
        <v>12438</v>
      </c>
      <c r="J558" s="2">
        <v>9403.86</v>
      </c>
      <c r="K558" s="2">
        <v>0</v>
      </c>
      <c r="L558" s="2">
        <v>3034.14</v>
      </c>
      <c r="M558" s="2">
        <v>9620.58</v>
      </c>
      <c r="N558" s="2">
        <v>216.72</v>
      </c>
      <c r="O558">
        <v>303</v>
      </c>
      <c r="P558">
        <v>1</v>
      </c>
      <c r="Q558">
        <v>68</v>
      </c>
      <c r="R558" t="s">
        <v>780</v>
      </c>
      <c r="S558" t="s">
        <v>714</v>
      </c>
      <c r="T558" t="s">
        <v>148</v>
      </c>
      <c r="U558">
        <v>2</v>
      </c>
      <c r="V558" t="s">
        <v>149</v>
      </c>
      <c r="W558" t="s">
        <v>25</v>
      </c>
    </row>
    <row r="559" spans="1:23" hidden="1" x14ac:dyDescent="0.2">
      <c r="A559">
        <v>6933765</v>
      </c>
      <c r="B559">
        <v>1</v>
      </c>
      <c r="C559" s="1">
        <v>44197</v>
      </c>
      <c r="D559">
        <v>120</v>
      </c>
      <c r="E559">
        <v>92</v>
      </c>
      <c r="F559" s="2">
        <v>0</v>
      </c>
      <c r="G559" s="2">
        <v>11534.5</v>
      </c>
      <c r="H559" s="2">
        <v>0</v>
      </c>
      <c r="I559" s="2">
        <v>11534.5</v>
      </c>
      <c r="J559" s="2">
        <v>2602.9299999999998</v>
      </c>
      <c r="K559" s="2">
        <v>0</v>
      </c>
      <c r="L559" s="2">
        <v>8931.57</v>
      </c>
      <c r="M559" s="2">
        <v>2700.01</v>
      </c>
      <c r="N559" s="2">
        <v>97.08</v>
      </c>
      <c r="O559">
        <v>303</v>
      </c>
      <c r="P559">
        <v>1</v>
      </c>
      <c r="Q559">
        <v>68</v>
      </c>
      <c r="R559" t="s">
        <v>780</v>
      </c>
      <c r="S559" t="s">
        <v>714</v>
      </c>
      <c r="T559" t="s">
        <v>117</v>
      </c>
      <c r="U559">
        <v>2</v>
      </c>
      <c r="V559" t="s">
        <v>150</v>
      </c>
      <c r="W559" t="s">
        <v>25</v>
      </c>
    </row>
    <row r="560" spans="1:23" hidden="1" x14ac:dyDescent="0.2">
      <c r="A560">
        <v>6933767</v>
      </c>
      <c r="B560">
        <v>1</v>
      </c>
      <c r="C560" s="1">
        <v>44197</v>
      </c>
      <c r="D560">
        <v>120</v>
      </c>
      <c r="E560">
        <v>2</v>
      </c>
      <c r="F560" s="2">
        <v>0</v>
      </c>
      <c r="G560" s="2">
        <v>1704</v>
      </c>
      <c r="H560" s="2">
        <v>0</v>
      </c>
      <c r="I560" s="2">
        <v>1704</v>
      </c>
      <c r="J560" s="2">
        <v>1672.76</v>
      </c>
      <c r="K560" s="2">
        <v>0</v>
      </c>
      <c r="L560" s="2">
        <v>31.24</v>
      </c>
      <c r="M560" s="2">
        <v>1688.38</v>
      </c>
      <c r="N560" s="2">
        <v>15.620000000000001</v>
      </c>
      <c r="O560">
        <v>303</v>
      </c>
      <c r="P560">
        <v>1</v>
      </c>
      <c r="Q560">
        <v>68</v>
      </c>
      <c r="R560" t="s">
        <v>780</v>
      </c>
      <c r="S560" t="s">
        <v>714</v>
      </c>
      <c r="T560" t="s">
        <v>151</v>
      </c>
      <c r="U560">
        <v>2</v>
      </c>
      <c r="V560" t="s">
        <v>152</v>
      </c>
      <c r="W560" t="s">
        <v>25</v>
      </c>
    </row>
    <row r="561" spans="1:23" hidden="1" x14ac:dyDescent="0.2">
      <c r="A561">
        <v>6933854</v>
      </c>
      <c r="B561">
        <v>1</v>
      </c>
      <c r="C561" s="1">
        <v>44197</v>
      </c>
      <c r="D561">
        <v>84</v>
      </c>
      <c r="E561">
        <v>43</v>
      </c>
      <c r="F561" s="2">
        <v>0</v>
      </c>
      <c r="G561" s="2">
        <v>82147.13</v>
      </c>
      <c r="H561" s="2">
        <v>0</v>
      </c>
      <c r="I561" s="2">
        <v>82147.13</v>
      </c>
      <c r="J561" s="2">
        <v>40095.620000000003</v>
      </c>
      <c r="K561" s="2">
        <v>0</v>
      </c>
      <c r="L561" s="2">
        <v>42051.51</v>
      </c>
      <c r="M561" s="2">
        <v>41073.56</v>
      </c>
      <c r="N561" s="2">
        <v>977.94</v>
      </c>
      <c r="O561">
        <v>303</v>
      </c>
      <c r="P561">
        <v>1</v>
      </c>
      <c r="Q561">
        <v>68</v>
      </c>
      <c r="R561" t="s">
        <v>780</v>
      </c>
      <c r="S561" t="s">
        <v>714</v>
      </c>
      <c r="T561" t="s">
        <v>153</v>
      </c>
      <c r="U561">
        <v>2</v>
      </c>
      <c r="V561" t="s">
        <v>154</v>
      </c>
      <c r="W561" t="s">
        <v>25</v>
      </c>
    </row>
    <row r="562" spans="1:23" hidden="1" x14ac:dyDescent="0.2">
      <c r="A562">
        <v>6933862</v>
      </c>
      <c r="B562">
        <v>1</v>
      </c>
      <c r="C562" s="1">
        <v>44197</v>
      </c>
      <c r="D562">
        <v>120</v>
      </c>
      <c r="E562">
        <v>4</v>
      </c>
      <c r="F562" s="2">
        <v>0</v>
      </c>
      <c r="G562" s="2">
        <v>6435.14</v>
      </c>
      <c r="H562" s="2">
        <v>0</v>
      </c>
      <c r="I562" s="2">
        <v>6435.14</v>
      </c>
      <c r="J562" s="2">
        <v>6202.76</v>
      </c>
      <c r="K562" s="2">
        <v>0</v>
      </c>
      <c r="L562" s="2">
        <v>232.38</v>
      </c>
      <c r="M562" s="2">
        <v>6260.86</v>
      </c>
      <c r="N562" s="2">
        <v>58.1</v>
      </c>
      <c r="O562">
        <v>303</v>
      </c>
      <c r="P562">
        <v>1</v>
      </c>
      <c r="Q562">
        <v>68</v>
      </c>
      <c r="R562" t="s">
        <v>780</v>
      </c>
      <c r="S562" t="s">
        <v>714</v>
      </c>
      <c r="T562" t="s">
        <v>155</v>
      </c>
      <c r="U562">
        <v>2</v>
      </c>
      <c r="V562" t="s">
        <v>156</v>
      </c>
      <c r="W562" t="s">
        <v>25</v>
      </c>
    </row>
    <row r="563" spans="1:23" hidden="1" x14ac:dyDescent="0.2">
      <c r="A563">
        <v>6933922</v>
      </c>
      <c r="B563">
        <v>1</v>
      </c>
      <c r="C563" s="1">
        <v>44197</v>
      </c>
      <c r="D563">
        <v>120</v>
      </c>
      <c r="E563">
        <v>94</v>
      </c>
      <c r="F563" s="2">
        <v>0</v>
      </c>
      <c r="G563" s="2">
        <v>10999</v>
      </c>
      <c r="H563" s="2">
        <v>0</v>
      </c>
      <c r="I563" s="2">
        <v>10999</v>
      </c>
      <c r="J563" s="2">
        <v>2298.67</v>
      </c>
      <c r="K563" s="2">
        <v>0</v>
      </c>
      <c r="L563" s="2">
        <v>8700.33</v>
      </c>
      <c r="M563" s="2">
        <v>2391.23</v>
      </c>
      <c r="N563" s="2">
        <v>92.56</v>
      </c>
      <c r="O563">
        <v>303</v>
      </c>
      <c r="P563">
        <v>1</v>
      </c>
      <c r="Q563">
        <v>68</v>
      </c>
      <c r="R563" t="s">
        <v>780</v>
      </c>
      <c r="S563" t="s">
        <v>714</v>
      </c>
      <c r="T563" t="s">
        <v>117</v>
      </c>
      <c r="U563">
        <v>2</v>
      </c>
      <c r="V563" t="s">
        <v>157</v>
      </c>
      <c r="W563" t="s">
        <v>25</v>
      </c>
    </row>
    <row r="564" spans="1:23" hidden="1" x14ac:dyDescent="0.2">
      <c r="A564">
        <v>6933941</v>
      </c>
      <c r="B564">
        <v>1</v>
      </c>
      <c r="C564" s="1">
        <v>44197</v>
      </c>
      <c r="D564">
        <v>120</v>
      </c>
      <c r="E564">
        <v>89</v>
      </c>
      <c r="F564" s="2">
        <v>0</v>
      </c>
      <c r="G564" s="2">
        <v>31928.82</v>
      </c>
      <c r="H564" s="2">
        <v>0</v>
      </c>
      <c r="I564" s="2">
        <v>31928.82</v>
      </c>
      <c r="J564" s="2">
        <v>8004.17</v>
      </c>
      <c r="K564" s="2">
        <v>0</v>
      </c>
      <c r="L564" s="2">
        <v>23924.65</v>
      </c>
      <c r="M564" s="2">
        <v>8272.99</v>
      </c>
      <c r="N564" s="2">
        <v>268.82</v>
      </c>
      <c r="O564">
        <v>303</v>
      </c>
      <c r="P564">
        <v>1</v>
      </c>
      <c r="Q564">
        <v>68</v>
      </c>
      <c r="R564" t="s">
        <v>780</v>
      </c>
      <c r="S564" t="s">
        <v>714</v>
      </c>
      <c r="T564" t="s">
        <v>45</v>
      </c>
      <c r="U564">
        <v>2</v>
      </c>
      <c r="V564" t="s">
        <v>158</v>
      </c>
      <c r="W564" t="s">
        <v>25</v>
      </c>
    </row>
    <row r="565" spans="1:23" hidden="1" x14ac:dyDescent="0.2">
      <c r="A565">
        <v>6933949</v>
      </c>
      <c r="B565">
        <v>1</v>
      </c>
      <c r="C565" s="1">
        <v>44197</v>
      </c>
      <c r="D565">
        <v>120</v>
      </c>
      <c r="E565">
        <v>88</v>
      </c>
      <c r="F565" s="2">
        <v>0</v>
      </c>
      <c r="G565" s="2">
        <v>388964.21</v>
      </c>
      <c r="H565" s="2">
        <v>0</v>
      </c>
      <c r="I565" s="2">
        <v>388964.21</v>
      </c>
      <c r="J565" s="2">
        <v>100752.51</v>
      </c>
      <c r="K565" s="2">
        <v>0</v>
      </c>
      <c r="L565" s="2">
        <v>288211.7</v>
      </c>
      <c r="M565" s="2">
        <v>104027.64</v>
      </c>
      <c r="N565" s="2">
        <v>3275.13</v>
      </c>
      <c r="O565">
        <v>303</v>
      </c>
      <c r="P565">
        <v>1</v>
      </c>
      <c r="Q565">
        <v>68</v>
      </c>
      <c r="R565" t="s">
        <v>780</v>
      </c>
      <c r="S565" t="s">
        <v>714</v>
      </c>
      <c r="T565" t="s">
        <v>120</v>
      </c>
      <c r="U565">
        <v>2</v>
      </c>
      <c r="V565" t="s">
        <v>159</v>
      </c>
      <c r="W565" t="s">
        <v>25</v>
      </c>
    </row>
    <row r="566" spans="1:23" hidden="1" x14ac:dyDescent="0.2">
      <c r="A566">
        <v>6934015</v>
      </c>
      <c r="B566">
        <v>1</v>
      </c>
      <c r="C566" s="1">
        <v>44197</v>
      </c>
      <c r="D566">
        <v>120</v>
      </c>
      <c r="E566">
        <v>101</v>
      </c>
      <c r="F566" s="2">
        <v>0</v>
      </c>
      <c r="G566" s="2">
        <v>4385.91</v>
      </c>
      <c r="H566" s="2">
        <v>0</v>
      </c>
      <c r="I566" s="2">
        <v>4385.91</v>
      </c>
      <c r="J566" s="2">
        <v>660.54</v>
      </c>
      <c r="K566" s="2">
        <v>0</v>
      </c>
      <c r="L566" s="2">
        <v>3725.37</v>
      </c>
      <c r="M566" s="2">
        <v>697.42</v>
      </c>
      <c r="N566" s="2">
        <v>36.880000000000003</v>
      </c>
      <c r="O566">
        <v>303</v>
      </c>
      <c r="P566">
        <v>1</v>
      </c>
      <c r="Q566">
        <v>68</v>
      </c>
      <c r="R566" t="s">
        <v>780</v>
      </c>
      <c r="S566" t="s">
        <v>714</v>
      </c>
      <c r="T566" t="s">
        <v>120</v>
      </c>
      <c r="U566">
        <v>2</v>
      </c>
      <c r="V566" t="s">
        <v>160</v>
      </c>
      <c r="W566" t="s">
        <v>25</v>
      </c>
    </row>
    <row r="567" spans="1:23" hidden="1" x14ac:dyDescent="0.2">
      <c r="A567">
        <v>6934016</v>
      </c>
      <c r="B567">
        <v>1</v>
      </c>
      <c r="C567" s="1">
        <v>44197</v>
      </c>
      <c r="D567">
        <v>120</v>
      </c>
      <c r="E567">
        <v>107</v>
      </c>
      <c r="F567" s="2">
        <v>0</v>
      </c>
      <c r="G567" s="2">
        <v>7252.01</v>
      </c>
      <c r="H567" s="2">
        <v>0</v>
      </c>
      <c r="I567" s="2">
        <v>7252.01</v>
      </c>
      <c r="J567" s="2">
        <v>729.41</v>
      </c>
      <c r="K567" s="2">
        <v>0</v>
      </c>
      <c r="L567" s="2">
        <v>6522.6</v>
      </c>
      <c r="M567" s="2">
        <v>790.37</v>
      </c>
      <c r="N567" s="2">
        <v>60.96</v>
      </c>
      <c r="O567">
        <v>303</v>
      </c>
      <c r="P567">
        <v>1</v>
      </c>
      <c r="Q567">
        <v>68</v>
      </c>
      <c r="R567" t="s">
        <v>780</v>
      </c>
      <c r="S567" t="s">
        <v>714</v>
      </c>
      <c r="T567" t="s">
        <v>120</v>
      </c>
      <c r="U567">
        <v>2</v>
      </c>
      <c r="V567" t="s">
        <v>161</v>
      </c>
      <c r="W567" t="s">
        <v>25</v>
      </c>
    </row>
    <row r="568" spans="1:23" hidden="1" x14ac:dyDescent="0.2">
      <c r="A568">
        <v>6934037</v>
      </c>
      <c r="B568">
        <v>1</v>
      </c>
      <c r="C568" s="1">
        <v>44197</v>
      </c>
      <c r="D568">
        <v>120</v>
      </c>
      <c r="E568">
        <v>104</v>
      </c>
      <c r="F568" s="2">
        <v>0</v>
      </c>
      <c r="G568" s="2">
        <v>29532.95</v>
      </c>
      <c r="H568" s="2">
        <v>0</v>
      </c>
      <c r="I568" s="2">
        <v>29532.95</v>
      </c>
      <c r="J568" s="2">
        <v>3709.23</v>
      </c>
      <c r="K568" s="2">
        <v>0</v>
      </c>
      <c r="L568" s="2">
        <v>25823.72</v>
      </c>
      <c r="M568" s="2">
        <v>3957.53</v>
      </c>
      <c r="N568" s="2">
        <v>248.3</v>
      </c>
      <c r="O568">
        <v>303</v>
      </c>
      <c r="P568">
        <v>1</v>
      </c>
      <c r="Q568">
        <v>68</v>
      </c>
      <c r="R568" t="s">
        <v>780</v>
      </c>
      <c r="S568" t="s">
        <v>714</v>
      </c>
      <c r="T568" t="s">
        <v>120</v>
      </c>
      <c r="U568">
        <v>2</v>
      </c>
      <c r="V568" t="s">
        <v>162</v>
      </c>
      <c r="W568" t="s">
        <v>25</v>
      </c>
    </row>
    <row r="569" spans="1:23" hidden="1" x14ac:dyDescent="0.2">
      <c r="A569">
        <v>6934038</v>
      </c>
      <c r="B569">
        <v>1</v>
      </c>
      <c r="C569" s="1">
        <v>44197</v>
      </c>
      <c r="D569">
        <v>120</v>
      </c>
      <c r="E569">
        <v>105</v>
      </c>
      <c r="F569" s="2">
        <v>0</v>
      </c>
      <c r="G569" s="2">
        <v>4824.55</v>
      </c>
      <c r="H569" s="2">
        <v>0</v>
      </c>
      <c r="I569" s="2">
        <v>4824.55</v>
      </c>
      <c r="J569" s="2">
        <v>565.71</v>
      </c>
      <c r="K569" s="2">
        <v>0</v>
      </c>
      <c r="L569" s="2">
        <v>4258.84</v>
      </c>
      <c r="M569" s="2">
        <v>606.27</v>
      </c>
      <c r="N569" s="2">
        <v>40.56</v>
      </c>
      <c r="O569">
        <v>303</v>
      </c>
      <c r="P569">
        <v>1</v>
      </c>
      <c r="Q569">
        <v>68</v>
      </c>
      <c r="R569" t="s">
        <v>780</v>
      </c>
      <c r="S569" t="s">
        <v>714</v>
      </c>
      <c r="T569" t="s">
        <v>120</v>
      </c>
      <c r="U569">
        <v>2</v>
      </c>
      <c r="V569" t="s">
        <v>163</v>
      </c>
      <c r="W569" t="s">
        <v>25</v>
      </c>
    </row>
    <row r="570" spans="1:23" hidden="1" x14ac:dyDescent="0.2">
      <c r="A570">
        <v>6934047</v>
      </c>
      <c r="B570">
        <v>1</v>
      </c>
      <c r="C570" s="1">
        <v>44197</v>
      </c>
      <c r="D570">
        <v>120</v>
      </c>
      <c r="E570">
        <v>97</v>
      </c>
      <c r="F570" s="2">
        <v>0</v>
      </c>
      <c r="G570" s="2">
        <v>3574</v>
      </c>
      <c r="H570" s="2">
        <v>0</v>
      </c>
      <c r="I570" s="2">
        <v>3574</v>
      </c>
      <c r="J570" s="2">
        <v>657.52</v>
      </c>
      <c r="K570" s="2">
        <v>0</v>
      </c>
      <c r="L570" s="2">
        <v>2916.48</v>
      </c>
      <c r="M570" s="2">
        <v>687.59</v>
      </c>
      <c r="N570" s="2">
        <v>30.07</v>
      </c>
      <c r="O570">
        <v>303</v>
      </c>
      <c r="P570">
        <v>1</v>
      </c>
      <c r="Q570">
        <v>68</v>
      </c>
      <c r="R570" t="s">
        <v>780</v>
      </c>
      <c r="S570" t="s">
        <v>714</v>
      </c>
      <c r="T570" t="s">
        <v>117</v>
      </c>
      <c r="U570">
        <v>2</v>
      </c>
      <c r="V570" t="s">
        <v>164</v>
      </c>
      <c r="W570" t="s">
        <v>25</v>
      </c>
    </row>
    <row r="571" spans="1:23" hidden="1" x14ac:dyDescent="0.2">
      <c r="A571">
        <v>1624198</v>
      </c>
      <c r="B571">
        <v>1</v>
      </c>
      <c r="C571" s="1">
        <v>44197</v>
      </c>
      <c r="D571">
        <v>60</v>
      </c>
      <c r="E571">
        <v>55</v>
      </c>
      <c r="F571" s="2">
        <v>0</v>
      </c>
      <c r="G571" s="2">
        <v>7200</v>
      </c>
      <c r="H571" s="2">
        <v>0</v>
      </c>
      <c r="I571" s="2">
        <v>7200</v>
      </c>
      <c r="J571" s="2">
        <v>600</v>
      </c>
      <c r="K571" s="2">
        <v>0</v>
      </c>
      <c r="L571" s="2">
        <v>6600</v>
      </c>
      <c r="M571" s="2">
        <v>720</v>
      </c>
      <c r="N571" s="2">
        <v>120</v>
      </c>
      <c r="O571">
        <v>304</v>
      </c>
      <c r="P571">
        <v>1</v>
      </c>
      <c r="Q571">
        <v>69</v>
      </c>
      <c r="R571" t="s">
        <v>781</v>
      </c>
      <c r="S571" t="s">
        <v>714</v>
      </c>
      <c r="T571" t="s">
        <v>165</v>
      </c>
      <c r="U571">
        <v>2</v>
      </c>
      <c r="V571" t="s">
        <v>165</v>
      </c>
      <c r="W571" t="s">
        <v>25</v>
      </c>
    </row>
    <row r="572" spans="1:23" hidden="1" x14ac:dyDescent="0.2">
      <c r="A572">
        <v>1624204</v>
      </c>
      <c r="B572">
        <v>1</v>
      </c>
      <c r="C572" s="1">
        <v>44197</v>
      </c>
      <c r="D572">
        <v>60</v>
      </c>
      <c r="E572">
        <v>55</v>
      </c>
      <c r="F572" s="2">
        <v>0</v>
      </c>
      <c r="G572" s="2">
        <v>85755.72</v>
      </c>
      <c r="H572" s="2">
        <v>0</v>
      </c>
      <c r="I572" s="2">
        <v>85755.72</v>
      </c>
      <c r="J572" s="2">
        <v>7097</v>
      </c>
      <c r="K572" s="2">
        <v>0</v>
      </c>
      <c r="L572" s="2">
        <v>78658.720000000001</v>
      </c>
      <c r="M572" s="2">
        <v>8527.16</v>
      </c>
      <c r="N572" s="2">
        <v>1430.16</v>
      </c>
      <c r="O572">
        <v>304</v>
      </c>
      <c r="P572">
        <v>1</v>
      </c>
      <c r="Q572">
        <v>69</v>
      </c>
      <c r="R572" t="s">
        <v>781</v>
      </c>
      <c r="S572" t="s">
        <v>714</v>
      </c>
      <c r="T572" t="s">
        <v>166</v>
      </c>
      <c r="U572">
        <v>2</v>
      </c>
      <c r="V572" t="s">
        <v>166</v>
      </c>
      <c r="W572" t="s">
        <v>25</v>
      </c>
    </row>
    <row r="573" spans="1:23" hidden="1" x14ac:dyDescent="0.2">
      <c r="A573">
        <v>2272866</v>
      </c>
      <c r="B573">
        <v>1</v>
      </c>
      <c r="C573" s="1">
        <v>44197</v>
      </c>
      <c r="D573">
        <v>60</v>
      </c>
      <c r="E573">
        <v>56</v>
      </c>
      <c r="F573" s="2">
        <v>0</v>
      </c>
      <c r="G573" s="2">
        <v>94683.02</v>
      </c>
      <c r="H573" s="2">
        <v>0</v>
      </c>
      <c r="I573" s="2">
        <v>94683.02</v>
      </c>
      <c r="J573" s="2">
        <v>4135.3599999999997</v>
      </c>
      <c r="K573" s="2">
        <v>0</v>
      </c>
      <c r="L573" s="2">
        <v>90547.66</v>
      </c>
      <c r="M573" s="2">
        <v>5752.28</v>
      </c>
      <c r="N573" s="2">
        <v>1616.92</v>
      </c>
      <c r="O573">
        <v>304</v>
      </c>
      <c r="P573">
        <v>1</v>
      </c>
      <c r="Q573">
        <v>69</v>
      </c>
      <c r="R573" t="s">
        <v>781</v>
      </c>
      <c r="S573" t="s">
        <v>714</v>
      </c>
      <c r="T573" t="s">
        <v>167</v>
      </c>
      <c r="U573">
        <v>2</v>
      </c>
      <c r="V573" t="s">
        <v>167</v>
      </c>
      <c r="W573" t="s">
        <v>25</v>
      </c>
    </row>
    <row r="574" spans="1:23" hidden="1" x14ac:dyDescent="0.2">
      <c r="A574">
        <v>2272871</v>
      </c>
      <c r="B574">
        <v>1</v>
      </c>
      <c r="C574" s="1">
        <v>44197</v>
      </c>
      <c r="D574">
        <v>60</v>
      </c>
      <c r="E574">
        <v>56</v>
      </c>
      <c r="F574" s="2">
        <v>0</v>
      </c>
      <c r="G574" s="2">
        <v>11884.06</v>
      </c>
      <c r="H574" s="2">
        <v>0</v>
      </c>
      <c r="I574" s="2">
        <v>11884.06</v>
      </c>
      <c r="J574" s="2">
        <v>792.28</v>
      </c>
      <c r="K574" s="2">
        <v>0</v>
      </c>
      <c r="L574" s="2">
        <v>11091.78</v>
      </c>
      <c r="M574" s="2">
        <v>990.35</v>
      </c>
      <c r="N574" s="2">
        <v>198.07</v>
      </c>
      <c r="O574">
        <v>304</v>
      </c>
      <c r="P574">
        <v>1</v>
      </c>
      <c r="Q574">
        <v>69</v>
      </c>
      <c r="R574" t="s">
        <v>781</v>
      </c>
      <c r="S574" t="s">
        <v>714</v>
      </c>
      <c r="T574" t="s">
        <v>168</v>
      </c>
      <c r="U574">
        <v>2</v>
      </c>
      <c r="V574" t="s">
        <v>168</v>
      </c>
      <c r="W574" t="s">
        <v>25</v>
      </c>
    </row>
    <row r="575" spans="1:23" hidden="1" x14ac:dyDescent="0.2">
      <c r="A575">
        <v>2272876</v>
      </c>
      <c r="B575">
        <v>1</v>
      </c>
      <c r="C575" s="1">
        <v>44197</v>
      </c>
      <c r="D575">
        <v>60</v>
      </c>
      <c r="E575">
        <v>57</v>
      </c>
      <c r="F575" s="2">
        <v>0</v>
      </c>
      <c r="G575" s="2">
        <v>55256.58</v>
      </c>
      <c r="H575" s="2">
        <v>4234.37</v>
      </c>
      <c r="I575" s="2">
        <v>59490.95</v>
      </c>
      <c r="J575" s="2">
        <v>1540.83</v>
      </c>
      <c r="K575" s="2">
        <v>0</v>
      </c>
      <c r="L575" s="2">
        <v>53715.75</v>
      </c>
      <c r="M575" s="2">
        <v>2483.21</v>
      </c>
      <c r="N575" s="2">
        <v>942.38</v>
      </c>
      <c r="O575">
        <v>304</v>
      </c>
      <c r="P575">
        <v>1</v>
      </c>
      <c r="Q575">
        <v>69</v>
      </c>
      <c r="R575" t="s">
        <v>781</v>
      </c>
      <c r="S575" t="s">
        <v>714</v>
      </c>
      <c r="T575" t="s">
        <v>169</v>
      </c>
      <c r="U575">
        <v>2</v>
      </c>
      <c r="V575" t="s">
        <v>169</v>
      </c>
      <c r="W575" t="s">
        <v>25</v>
      </c>
    </row>
    <row r="576" spans="1:23" hidden="1" x14ac:dyDescent="0.2">
      <c r="A576">
        <v>6932890</v>
      </c>
      <c r="B576">
        <v>1</v>
      </c>
      <c r="C576" s="1">
        <v>44197</v>
      </c>
      <c r="D576">
        <v>60</v>
      </c>
      <c r="E576">
        <v>20</v>
      </c>
      <c r="F576" s="2">
        <v>0</v>
      </c>
      <c r="G576" s="2">
        <v>886.61</v>
      </c>
      <c r="H576" s="2">
        <v>0</v>
      </c>
      <c r="I576" s="2">
        <v>886.61</v>
      </c>
      <c r="J576" s="2">
        <v>580.51</v>
      </c>
      <c r="K576" s="2">
        <v>0</v>
      </c>
      <c r="L576" s="2">
        <v>306.10000000000002</v>
      </c>
      <c r="M576" s="2">
        <v>595.82000000000005</v>
      </c>
      <c r="N576" s="2">
        <v>15.31</v>
      </c>
      <c r="O576">
        <v>304</v>
      </c>
      <c r="P576">
        <v>1</v>
      </c>
      <c r="Q576">
        <v>69</v>
      </c>
      <c r="R576" t="s">
        <v>781</v>
      </c>
      <c r="S576" t="s">
        <v>714</v>
      </c>
      <c r="T576" t="s">
        <v>170</v>
      </c>
      <c r="U576">
        <v>2</v>
      </c>
      <c r="V576" t="s">
        <v>171</v>
      </c>
      <c r="W576" t="s">
        <v>25</v>
      </c>
    </row>
    <row r="577" spans="1:23" hidden="1" x14ac:dyDescent="0.2">
      <c r="A577">
        <v>6932891</v>
      </c>
      <c r="B577">
        <v>1</v>
      </c>
      <c r="C577" s="1">
        <v>44197</v>
      </c>
      <c r="D577">
        <v>60</v>
      </c>
      <c r="E577">
        <v>20</v>
      </c>
      <c r="F577" s="2">
        <v>0</v>
      </c>
      <c r="G577" s="2">
        <v>886.59</v>
      </c>
      <c r="H577" s="2">
        <v>0</v>
      </c>
      <c r="I577" s="2">
        <v>886.59</v>
      </c>
      <c r="J577" s="2">
        <v>580.49</v>
      </c>
      <c r="K577" s="2">
        <v>0</v>
      </c>
      <c r="L577" s="2">
        <v>306.10000000000002</v>
      </c>
      <c r="M577" s="2">
        <v>595.79999999999995</v>
      </c>
      <c r="N577" s="2">
        <v>15.31</v>
      </c>
      <c r="O577">
        <v>304</v>
      </c>
      <c r="P577">
        <v>1</v>
      </c>
      <c r="Q577">
        <v>69</v>
      </c>
      <c r="R577" t="s">
        <v>781</v>
      </c>
      <c r="S577" t="s">
        <v>714</v>
      </c>
      <c r="T577" t="s">
        <v>170</v>
      </c>
      <c r="U577">
        <v>2</v>
      </c>
      <c r="V577" t="s">
        <v>172</v>
      </c>
      <c r="W577" t="s">
        <v>25</v>
      </c>
    </row>
    <row r="578" spans="1:23" hidden="1" x14ac:dyDescent="0.2">
      <c r="A578">
        <v>6932892</v>
      </c>
      <c r="B578">
        <v>1</v>
      </c>
      <c r="C578" s="1">
        <v>44197</v>
      </c>
      <c r="D578">
        <v>60</v>
      </c>
      <c r="E578">
        <v>20</v>
      </c>
      <c r="F578" s="2">
        <v>0</v>
      </c>
      <c r="G578" s="2">
        <v>852.55</v>
      </c>
      <c r="H578" s="2">
        <v>0</v>
      </c>
      <c r="I578" s="2">
        <v>852.55</v>
      </c>
      <c r="J578" s="2">
        <v>558.25</v>
      </c>
      <c r="K578" s="2">
        <v>0</v>
      </c>
      <c r="L578" s="2">
        <v>294.3</v>
      </c>
      <c r="M578" s="2">
        <v>572.97</v>
      </c>
      <c r="N578" s="2">
        <v>14.72</v>
      </c>
      <c r="O578">
        <v>304</v>
      </c>
      <c r="P578">
        <v>1</v>
      </c>
      <c r="Q578">
        <v>69</v>
      </c>
      <c r="R578" t="s">
        <v>781</v>
      </c>
      <c r="S578" t="s">
        <v>714</v>
      </c>
      <c r="T578" t="s">
        <v>170</v>
      </c>
      <c r="U578">
        <v>2</v>
      </c>
      <c r="V578" t="s">
        <v>173</v>
      </c>
      <c r="W578" t="s">
        <v>25</v>
      </c>
    </row>
    <row r="579" spans="1:23" hidden="1" x14ac:dyDescent="0.2">
      <c r="A579">
        <v>6932893</v>
      </c>
      <c r="B579">
        <v>1</v>
      </c>
      <c r="C579" s="1">
        <v>44197</v>
      </c>
      <c r="D579">
        <v>60</v>
      </c>
      <c r="E579">
        <v>20</v>
      </c>
      <c r="F579" s="2">
        <v>0</v>
      </c>
      <c r="G579" s="2">
        <v>853.55</v>
      </c>
      <c r="H579" s="2">
        <v>0</v>
      </c>
      <c r="I579" s="2">
        <v>853.55</v>
      </c>
      <c r="J579" s="2">
        <v>558.85</v>
      </c>
      <c r="K579" s="2">
        <v>0</v>
      </c>
      <c r="L579" s="2">
        <v>294.7</v>
      </c>
      <c r="M579" s="2">
        <v>573.59</v>
      </c>
      <c r="N579" s="2">
        <v>14.74</v>
      </c>
      <c r="O579">
        <v>304</v>
      </c>
      <c r="P579">
        <v>1</v>
      </c>
      <c r="Q579">
        <v>69</v>
      </c>
      <c r="R579" t="s">
        <v>781</v>
      </c>
      <c r="S579" t="s">
        <v>714</v>
      </c>
      <c r="T579" t="s">
        <v>170</v>
      </c>
      <c r="U579">
        <v>2</v>
      </c>
      <c r="V579" t="s">
        <v>174</v>
      </c>
      <c r="W579" t="s">
        <v>25</v>
      </c>
    </row>
    <row r="580" spans="1:23" hidden="1" x14ac:dyDescent="0.2">
      <c r="A580">
        <v>6932901</v>
      </c>
      <c r="B580">
        <v>1</v>
      </c>
      <c r="C580" s="1">
        <v>44197</v>
      </c>
      <c r="D580">
        <v>60</v>
      </c>
      <c r="E580">
        <v>20</v>
      </c>
      <c r="F580" s="2">
        <v>0</v>
      </c>
      <c r="G580" s="2">
        <v>217.53</v>
      </c>
      <c r="H580" s="2">
        <v>0</v>
      </c>
      <c r="I580" s="2">
        <v>217.53</v>
      </c>
      <c r="J580" s="2">
        <v>142.43</v>
      </c>
      <c r="K580" s="2">
        <v>0</v>
      </c>
      <c r="L580" s="2">
        <v>75.099999999999994</v>
      </c>
      <c r="M580" s="2">
        <v>146.19</v>
      </c>
      <c r="N580" s="2">
        <v>3.7600000000000002</v>
      </c>
      <c r="O580">
        <v>304</v>
      </c>
      <c r="P580">
        <v>1</v>
      </c>
      <c r="Q580">
        <v>69</v>
      </c>
      <c r="R580" t="s">
        <v>781</v>
      </c>
      <c r="S580" t="s">
        <v>714</v>
      </c>
      <c r="T580" t="s">
        <v>175</v>
      </c>
      <c r="U580">
        <v>2</v>
      </c>
      <c r="V580" t="s">
        <v>176</v>
      </c>
      <c r="W580" t="s">
        <v>25</v>
      </c>
    </row>
    <row r="581" spans="1:23" hidden="1" x14ac:dyDescent="0.2">
      <c r="A581">
        <v>6932906</v>
      </c>
      <c r="B581">
        <v>1</v>
      </c>
      <c r="C581" s="1">
        <v>44197</v>
      </c>
      <c r="D581">
        <v>60</v>
      </c>
      <c r="E581">
        <v>20</v>
      </c>
      <c r="F581" s="2">
        <v>0</v>
      </c>
      <c r="G581" s="2">
        <v>166.3</v>
      </c>
      <c r="H581" s="2">
        <v>0</v>
      </c>
      <c r="I581" s="2">
        <v>166.3</v>
      </c>
      <c r="J581" s="2">
        <v>108.89</v>
      </c>
      <c r="K581" s="2">
        <v>0</v>
      </c>
      <c r="L581" s="2">
        <v>57.41</v>
      </c>
      <c r="M581" s="2">
        <v>111.76</v>
      </c>
      <c r="N581" s="2">
        <v>2.87</v>
      </c>
      <c r="O581">
        <v>304</v>
      </c>
      <c r="P581">
        <v>1</v>
      </c>
      <c r="Q581">
        <v>69</v>
      </c>
      <c r="R581" t="s">
        <v>781</v>
      </c>
      <c r="S581" t="s">
        <v>714</v>
      </c>
      <c r="T581" t="s">
        <v>175</v>
      </c>
      <c r="U581">
        <v>2</v>
      </c>
      <c r="V581" t="s">
        <v>177</v>
      </c>
      <c r="W581" t="s">
        <v>25</v>
      </c>
    </row>
    <row r="582" spans="1:23" hidden="1" x14ac:dyDescent="0.2">
      <c r="A582">
        <v>6932918</v>
      </c>
      <c r="B582">
        <v>1</v>
      </c>
      <c r="C582" s="1">
        <v>44197</v>
      </c>
      <c r="D582">
        <v>60</v>
      </c>
      <c r="E582">
        <v>35</v>
      </c>
      <c r="F582" s="2">
        <v>0</v>
      </c>
      <c r="G582" s="2">
        <v>1560</v>
      </c>
      <c r="H582" s="2">
        <v>0</v>
      </c>
      <c r="I582" s="2">
        <v>1560</v>
      </c>
      <c r="J582" s="2">
        <v>628.83000000000004</v>
      </c>
      <c r="K582" s="2">
        <v>0</v>
      </c>
      <c r="L582" s="2">
        <v>931.17</v>
      </c>
      <c r="M582" s="2">
        <v>655.43</v>
      </c>
      <c r="N582" s="2">
        <v>26.6</v>
      </c>
      <c r="O582">
        <v>304</v>
      </c>
      <c r="P582">
        <v>1</v>
      </c>
      <c r="Q582">
        <v>69</v>
      </c>
      <c r="R582" t="s">
        <v>781</v>
      </c>
      <c r="S582" t="s">
        <v>714</v>
      </c>
      <c r="T582" t="s">
        <v>178</v>
      </c>
      <c r="U582">
        <v>2</v>
      </c>
      <c r="V582" t="s">
        <v>179</v>
      </c>
      <c r="W582" t="s">
        <v>25</v>
      </c>
    </row>
    <row r="583" spans="1:23" hidden="1" x14ac:dyDescent="0.2">
      <c r="A583">
        <v>6932923</v>
      </c>
      <c r="B583">
        <v>1</v>
      </c>
      <c r="C583" s="1">
        <v>44197</v>
      </c>
      <c r="D583">
        <v>60</v>
      </c>
      <c r="E583">
        <v>23</v>
      </c>
      <c r="F583" s="2">
        <v>0</v>
      </c>
      <c r="G583" s="2">
        <v>16104</v>
      </c>
      <c r="H583" s="2">
        <v>0</v>
      </c>
      <c r="I583" s="2">
        <v>16104</v>
      </c>
      <c r="J583" s="2">
        <v>9731.68</v>
      </c>
      <c r="K583" s="2">
        <v>0</v>
      </c>
      <c r="L583" s="2">
        <v>6372.32</v>
      </c>
      <c r="M583" s="2">
        <v>10008.74</v>
      </c>
      <c r="N583" s="2">
        <v>277.06</v>
      </c>
      <c r="O583">
        <v>304</v>
      </c>
      <c r="P583">
        <v>1</v>
      </c>
      <c r="Q583">
        <v>69</v>
      </c>
      <c r="R583" t="s">
        <v>781</v>
      </c>
      <c r="S583" t="s">
        <v>714</v>
      </c>
      <c r="T583" t="s">
        <v>180</v>
      </c>
      <c r="U583">
        <v>2</v>
      </c>
      <c r="V583" t="s">
        <v>181</v>
      </c>
      <c r="W583" t="s">
        <v>25</v>
      </c>
    </row>
    <row r="584" spans="1:23" hidden="1" x14ac:dyDescent="0.2">
      <c r="A584">
        <v>6932924</v>
      </c>
      <c r="B584">
        <v>1</v>
      </c>
      <c r="C584" s="1">
        <v>44197</v>
      </c>
      <c r="D584">
        <v>60</v>
      </c>
      <c r="E584">
        <v>26</v>
      </c>
      <c r="F584" s="2">
        <v>0</v>
      </c>
      <c r="G584" s="2">
        <v>6524.82</v>
      </c>
      <c r="H584" s="2">
        <v>0</v>
      </c>
      <c r="I584" s="2">
        <v>6524.82</v>
      </c>
      <c r="J584" s="2">
        <v>3614.25</v>
      </c>
      <c r="K584" s="2">
        <v>0</v>
      </c>
      <c r="L584" s="2">
        <v>2910.57</v>
      </c>
      <c r="M584" s="2">
        <v>3726.2</v>
      </c>
      <c r="N584" s="2">
        <v>111.95</v>
      </c>
      <c r="O584">
        <v>304</v>
      </c>
      <c r="P584">
        <v>1</v>
      </c>
      <c r="Q584">
        <v>69</v>
      </c>
      <c r="R584" t="s">
        <v>781</v>
      </c>
      <c r="S584" t="s">
        <v>714</v>
      </c>
      <c r="T584" t="s">
        <v>182</v>
      </c>
      <c r="U584">
        <v>2</v>
      </c>
      <c r="V584" t="s">
        <v>183</v>
      </c>
      <c r="W584" t="s">
        <v>25</v>
      </c>
    </row>
    <row r="585" spans="1:23" hidden="1" x14ac:dyDescent="0.2">
      <c r="A585">
        <v>6932925</v>
      </c>
      <c r="B585">
        <v>1</v>
      </c>
      <c r="C585" s="1">
        <v>44197</v>
      </c>
      <c r="D585">
        <v>36</v>
      </c>
      <c r="E585">
        <v>5</v>
      </c>
      <c r="F585" s="2">
        <v>0</v>
      </c>
      <c r="G585" s="2">
        <v>10407</v>
      </c>
      <c r="H585" s="2">
        <v>0</v>
      </c>
      <c r="I585" s="2">
        <v>10407</v>
      </c>
      <c r="J585" s="2">
        <v>8850.39</v>
      </c>
      <c r="K585" s="2">
        <v>0</v>
      </c>
      <c r="L585" s="2">
        <v>1556.61</v>
      </c>
      <c r="M585" s="2">
        <v>9161.7099999999991</v>
      </c>
      <c r="N585" s="2">
        <v>311.32</v>
      </c>
      <c r="O585">
        <v>304</v>
      </c>
      <c r="P585">
        <v>1</v>
      </c>
      <c r="Q585">
        <v>69</v>
      </c>
      <c r="R585" t="s">
        <v>781</v>
      </c>
      <c r="S585" t="s">
        <v>714</v>
      </c>
      <c r="T585" t="s">
        <v>184</v>
      </c>
      <c r="U585">
        <v>2</v>
      </c>
      <c r="V585" t="s">
        <v>185</v>
      </c>
      <c r="W585" t="s">
        <v>25</v>
      </c>
    </row>
    <row r="586" spans="1:23" hidden="1" x14ac:dyDescent="0.2">
      <c r="A586">
        <v>6932931</v>
      </c>
      <c r="B586">
        <v>1</v>
      </c>
      <c r="C586" s="1">
        <v>44197</v>
      </c>
      <c r="D586">
        <v>60</v>
      </c>
      <c r="E586">
        <v>20</v>
      </c>
      <c r="F586" s="2">
        <v>0</v>
      </c>
      <c r="G586" s="2">
        <v>1095.8</v>
      </c>
      <c r="H586" s="2">
        <v>0</v>
      </c>
      <c r="I586" s="2">
        <v>1095.8</v>
      </c>
      <c r="J586" s="2">
        <v>717.5</v>
      </c>
      <c r="K586" s="2">
        <v>0</v>
      </c>
      <c r="L586" s="2">
        <v>378.3</v>
      </c>
      <c r="M586" s="2">
        <v>736.42</v>
      </c>
      <c r="N586" s="2">
        <v>18.920000000000002</v>
      </c>
      <c r="O586">
        <v>304</v>
      </c>
      <c r="P586">
        <v>1</v>
      </c>
      <c r="Q586">
        <v>69</v>
      </c>
      <c r="R586" t="s">
        <v>781</v>
      </c>
      <c r="S586" t="s">
        <v>714</v>
      </c>
      <c r="T586" t="s">
        <v>186</v>
      </c>
      <c r="U586">
        <v>2</v>
      </c>
      <c r="V586" t="s">
        <v>187</v>
      </c>
      <c r="W586" t="s">
        <v>25</v>
      </c>
    </row>
    <row r="587" spans="1:23" hidden="1" x14ac:dyDescent="0.2">
      <c r="A587">
        <v>6932933</v>
      </c>
      <c r="B587">
        <v>1</v>
      </c>
      <c r="C587" s="1">
        <v>44197</v>
      </c>
      <c r="D587">
        <v>60</v>
      </c>
      <c r="E587">
        <v>10</v>
      </c>
      <c r="F587" s="2">
        <v>0</v>
      </c>
      <c r="G587" s="2">
        <v>180.26</v>
      </c>
      <c r="H587" s="2">
        <v>0</v>
      </c>
      <c r="I587" s="2">
        <v>180.26</v>
      </c>
      <c r="J587" s="2">
        <v>150.21</v>
      </c>
      <c r="K587" s="2">
        <v>0</v>
      </c>
      <c r="L587" s="2">
        <v>30.05</v>
      </c>
      <c r="M587" s="2">
        <v>153.22</v>
      </c>
      <c r="N587" s="2">
        <v>3.0100000000000002</v>
      </c>
      <c r="O587">
        <v>304</v>
      </c>
      <c r="P587">
        <v>1</v>
      </c>
      <c r="Q587">
        <v>69</v>
      </c>
      <c r="R587" t="s">
        <v>781</v>
      </c>
      <c r="S587" t="s">
        <v>714</v>
      </c>
      <c r="T587" t="s">
        <v>188</v>
      </c>
      <c r="U587">
        <v>2</v>
      </c>
      <c r="V587" t="s">
        <v>189</v>
      </c>
      <c r="W587" t="s">
        <v>25</v>
      </c>
    </row>
    <row r="588" spans="1:23" hidden="1" x14ac:dyDescent="0.2">
      <c r="A588">
        <v>6932934</v>
      </c>
      <c r="B588">
        <v>1</v>
      </c>
      <c r="C588" s="1">
        <v>44197</v>
      </c>
      <c r="D588">
        <v>60</v>
      </c>
      <c r="E588">
        <v>20</v>
      </c>
      <c r="F588" s="2">
        <v>0</v>
      </c>
      <c r="G588" s="2">
        <v>1184.1600000000001</v>
      </c>
      <c r="H588" s="2">
        <v>0</v>
      </c>
      <c r="I588" s="2">
        <v>1184.1600000000001</v>
      </c>
      <c r="J588" s="2">
        <v>775.33</v>
      </c>
      <c r="K588" s="2">
        <v>0</v>
      </c>
      <c r="L588" s="2">
        <v>408.83</v>
      </c>
      <c r="M588" s="2">
        <v>795.77</v>
      </c>
      <c r="N588" s="2">
        <v>20.440000000000001</v>
      </c>
      <c r="O588">
        <v>304</v>
      </c>
      <c r="P588">
        <v>1</v>
      </c>
      <c r="Q588">
        <v>69</v>
      </c>
      <c r="R588" t="s">
        <v>781</v>
      </c>
      <c r="S588" t="s">
        <v>714</v>
      </c>
      <c r="T588" t="s">
        <v>186</v>
      </c>
      <c r="U588">
        <v>2</v>
      </c>
      <c r="V588" t="s">
        <v>190</v>
      </c>
      <c r="W588" t="s">
        <v>25</v>
      </c>
    </row>
    <row r="589" spans="1:23" hidden="1" x14ac:dyDescent="0.2">
      <c r="A589">
        <v>6932935</v>
      </c>
      <c r="B589">
        <v>1</v>
      </c>
      <c r="C589" s="1">
        <v>44197</v>
      </c>
      <c r="D589">
        <v>60</v>
      </c>
      <c r="E589">
        <v>20</v>
      </c>
      <c r="F589" s="2">
        <v>0</v>
      </c>
      <c r="G589" s="2">
        <v>1184.1500000000001</v>
      </c>
      <c r="H589" s="2">
        <v>0</v>
      </c>
      <c r="I589" s="2">
        <v>1184.1500000000001</v>
      </c>
      <c r="J589" s="2">
        <v>775.33</v>
      </c>
      <c r="K589" s="2">
        <v>0</v>
      </c>
      <c r="L589" s="2">
        <v>408.82</v>
      </c>
      <c r="M589" s="2">
        <v>795.77</v>
      </c>
      <c r="N589" s="2">
        <v>20.440000000000001</v>
      </c>
      <c r="O589">
        <v>304</v>
      </c>
      <c r="P589">
        <v>1</v>
      </c>
      <c r="Q589">
        <v>69</v>
      </c>
      <c r="R589" t="s">
        <v>781</v>
      </c>
      <c r="S589" t="s">
        <v>714</v>
      </c>
      <c r="T589" t="s">
        <v>186</v>
      </c>
      <c r="U589">
        <v>2</v>
      </c>
      <c r="V589" t="s">
        <v>191</v>
      </c>
      <c r="W589" t="s">
        <v>25</v>
      </c>
    </row>
    <row r="590" spans="1:23" hidden="1" x14ac:dyDescent="0.2">
      <c r="A590">
        <v>6932938</v>
      </c>
      <c r="B590">
        <v>1</v>
      </c>
      <c r="C590" s="1">
        <v>44197</v>
      </c>
      <c r="D590">
        <v>60</v>
      </c>
      <c r="E590">
        <v>10</v>
      </c>
      <c r="F590" s="2">
        <v>0</v>
      </c>
      <c r="G590" s="2">
        <v>180.26</v>
      </c>
      <c r="H590" s="2">
        <v>0</v>
      </c>
      <c r="I590" s="2">
        <v>180.26</v>
      </c>
      <c r="J590" s="2">
        <v>150.21</v>
      </c>
      <c r="K590" s="2">
        <v>0</v>
      </c>
      <c r="L590" s="2">
        <v>30.05</v>
      </c>
      <c r="M590" s="2">
        <v>153.22</v>
      </c>
      <c r="N590" s="2">
        <v>3.0100000000000002</v>
      </c>
      <c r="O590">
        <v>304</v>
      </c>
      <c r="P590">
        <v>1</v>
      </c>
      <c r="Q590">
        <v>69</v>
      </c>
      <c r="R590" t="s">
        <v>781</v>
      </c>
      <c r="S590" t="s">
        <v>714</v>
      </c>
      <c r="T590" t="s">
        <v>188</v>
      </c>
      <c r="U590">
        <v>2</v>
      </c>
      <c r="V590" t="s">
        <v>192</v>
      </c>
      <c r="W590" t="s">
        <v>25</v>
      </c>
    </row>
    <row r="591" spans="1:23" hidden="1" x14ac:dyDescent="0.2">
      <c r="A591">
        <v>6932939</v>
      </c>
      <c r="B591">
        <v>1</v>
      </c>
      <c r="C591" s="1">
        <v>44197</v>
      </c>
      <c r="D591">
        <v>60</v>
      </c>
      <c r="E591">
        <v>20</v>
      </c>
      <c r="F591" s="2">
        <v>0</v>
      </c>
      <c r="G591" s="2">
        <v>155</v>
      </c>
      <c r="H591" s="2">
        <v>0</v>
      </c>
      <c r="I591" s="2">
        <v>155</v>
      </c>
      <c r="J591" s="2">
        <v>101.5</v>
      </c>
      <c r="K591" s="2">
        <v>0</v>
      </c>
      <c r="L591" s="2">
        <v>53.5</v>
      </c>
      <c r="M591" s="2">
        <v>104.18</v>
      </c>
      <c r="N591" s="2">
        <v>2.68</v>
      </c>
      <c r="O591">
        <v>304</v>
      </c>
      <c r="P591">
        <v>1</v>
      </c>
      <c r="Q591">
        <v>69</v>
      </c>
      <c r="R591" t="s">
        <v>781</v>
      </c>
      <c r="S591" t="s">
        <v>714</v>
      </c>
      <c r="T591" t="s">
        <v>175</v>
      </c>
      <c r="U591">
        <v>2</v>
      </c>
      <c r="V591" t="s">
        <v>193</v>
      </c>
      <c r="W591" t="s">
        <v>25</v>
      </c>
    </row>
    <row r="592" spans="1:23" hidden="1" x14ac:dyDescent="0.2">
      <c r="A592">
        <v>6932940</v>
      </c>
      <c r="B592">
        <v>1</v>
      </c>
      <c r="C592" s="1">
        <v>44197</v>
      </c>
      <c r="D592">
        <v>60</v>
      </c>
      <c r="E592">
        <v>20</v>
      </c>
      <c r="F592" s="2">
        <v>0</v>
      </c>
      <c r="G592" s="2">
        <v>811.99</v>
      </c>
      <c r="H592" s="2">
        <v>0</v>
      </c>
      <c r="I592" s="2">
        <v>811.99</v>
      </c>
      <c r="J592" s="2">
        <v>531.69000000000005</v>
      </c>
      <c r="K592" s="2">
        <v>0</v>
      </c>
      <c r="L592" s="2">
        <v>280.3</v>
      </c>
      <c r="M592" s="2">
        <v>545.71</v>
      </c>
      <c r="N592" s="2">
        <v>14.02</v>
      </c>
      <c r="O592">
        <v>304</v>
      </c>
      <c r="P592">
        <v>1</v>
      </c>
      <c r="Q592">
        <v>69</v>
      </c>
      <c r="R592" t="s">
        <v>781</v>
      </c>
      <c r="S592" t="s">
        <v>714</v>
      </c>
      <c r="T592" t="s">
        <v>186</v>
      </c>
      <c r="U592">
        <v>2</v>
      </c>
      <c r="V592" t="s">
        <v>194</v>
      </c>
      <c r="W592" t="s">
        <v>25</v>
      </c>
    </row>
    <row r="593" spans="1:23" hidden="1" x14ac:dyDescent="0.2">
      <c r="A593">
        <v>6932949</v>
      </c>
      <c r="B593">
        <v>1</v>
      </c>
      <c r="C593" s="1">
        <v>44197</v>
      </c>
      <c r="D593">
        <v>60</v>
      </c>
      <c r="E593">
        <v>21</v>
      </c>
      <c r="F593" s="2">
        <v>0</v>
      </c>
      <c r="G593" s="2">
        <v>1160.28</v>
      </c>
      <c r="H593" s="2">
        <v>0</v>
      </c>
      <c r="I593" s="2">
        <v>1160.28</v>
      </c>
      <c r="J593" s="2">
        <v>740.18</v>
      </c>
      <c r="K593" s="2">
        <v>0</v>
      </c>
      <c r="L593" s="2">
        <v>420.1</v>
      </c>
      <c r="M593" s="2">
        <v>760.18</v>
      </c>
      <c r="N593" s="2">
        <v>20</v>
      </c>
      <c r="O593">
        <v>304</v>
      </c>
      <c r="P593">
        <v>1</v>
      </c>
      <c r="Q593">
        <v>69</v>
      </c>
      <c r="R593" t="s">
        <v>781</v>
      </c>
      <c r="S593" t="s">
        <v>714</v>
      </c>
      <c r="T593" t="s">
        <v>195</v>
      </c>
      <c r="U593">
        <v>2</v>
      </c>
      <c r="V593" t="s">
        <v>196</v>
      </c>
      <c r="W593" t="s">
        <v>25</v>
      </c>
    </row>
    <row r="594" spans="1:23" hidden="1" x14ac:dyDescent="0.2">
      <c r="A594">
        <v>6932953</v>
      </c>
      <c r="B594">
        <v>1</v>
      </c>
      <c r="C594" s="1">
        <v>44197</v>
      </c>
      <c r="D594">
        <v>60</v>
      </c>
      <c r="E594">
        <v>26</v>
      </c>
      <c r="F594" s="2">
        <v>0</v>
      </c>
      <c r="G594" s="2">
        <v>5413.56</v>
      </c>
      <c r="H594" s="2">
        <v>0</v>
      </c>
      <c r="I594" s="2">
        <v>5413.56</v>
      </c>
      <c r="J594" s="2">
        <v>2998.68</v>
      </c>
      <c r="K594" s="2">
        <v>0</v>
      </c>
      <c r="L594" s="2">
        <v>2414.88</v>
      </c>
      <c r="M594" s="2">
        <v>3091.56</v>
      </c>
      <c r="N594" s="2">
        <v>92.88</v>
      </c>
      <c r="O594">
        <v>304</v>
      </c>
      <c r="P594">
        <v>1</v>
      </c>
      <c r="Q594">
        <v>69</v>
      </c>
      <c r="R594" t="s">
        <v>781</v>
      </c>
      <c r="S594" t="s">
        <v>714</v>
      </c>
      <c r="T594" t="s">
        <v>197</v>
      </c>
      <c r="U594">
        <v>2</v>
      </c>
      <c r="V594" t="s">
        <v>198</v>
      </c>
      <c r="W594" t="s">
        <v>25</v>
      </c>
    </row>
    <row r="595" spans="1:23" hidden="1" x14ac:dyDescent="0.2">
      <c r="A595">
        <v>6932958</v>
      </c>
      <c r="B595">
        <v>1</v>
      </c>
      <c r="C595" s="1">
        <v>44197</v>
      </c>
      <c r="D595">
        <v>60</v>
      </c>
      <c r="E595">
        <v>35</v>
      </c>
      <c r="F595" s="2">
        <v>0</v>
      </c>
      <c r="G595" s="2">
        <v>106797.91</v>
      </c>
      <c r="H595" s="2">
        <v>0</v>
      </c>
      <c r="I595" s="2">
        <v>106797.91</v>
      </c>
      <c r="J595" s="2">
        <v>43050.31</v>
      </c>
      <c r="K595" s="2">
        <v>0</v>
      </c>
      <c r="L595" s="2">
        <v>63747.6</v>
      </c>
      <c r="M595" s="2">
        <v>44871.67</v>
      </c>
      <c r="N595" s="2">
        <v>1821.3600000000001</v>
      </c>
      <c r="O595">
        <v>304</v>
      </c>
      <c r="P595">
        <v>1</v>
      </c>
      <c r="Q595">
        <v>69</v>
      </c>
      <c r="R595" t="s">
        <v>781</v>
      </c>
      <c r="S595" t="s">
        <v>714</v>
      </c>
      <c r="T595" t="s">
        <v>199</v>
      </c>
      <c r="U595">
        <v>2</v>
      </c>
      <c r="V595" t="s">
        <v>200</v>
      </c>
      <c r="W595" t="s">
        <v>25</v>
      </c>
    </row>
    <row r="596" spans="1:23" hidden="1" x14ac:dyDescent="0.2">
      <c r="A596">
        <v>6932961</v>
      </c>
      <c r="B596">
        <v>1</v>
      </c>
      <c r="C596" s="1">
        <v>44197</v>
      </c>
      <c r="D596">
        <v>60</v>
      </c>
      <c r="E596">
        <v>26</v>
      </c>
      <c r="F596" s="2">
        <v>0</v>
      </c>
      <c r="G596" s="2">
        <v>45505.36</v>
      </c>
      <c r="H596" s="2">
        <v>0</v>
      </c>
      <c r="I596" s="2">
        <v>45505.36</v>
      </c>
      <c r="J596" s="2">
        <v>25206.400000000001</v>
      </c>
      <c r="K596" s="2">
        <v>0</v>
      </c>
      <c r="L596" s="2">
        <v>20298.96</v>
      </c>
      <c r="M596" s="2">
        <v>25987.13</v>
      </c>
      <c r="N596" s="2">
        <v>780.73</v>
      </c>
      <c r="O596">
        <v>304</v>
      </c>
      <c r="P596">
        <v>1</v>
      </c>
      <c r="Q596">
        <v>69</v>
      </c>
      <c r="R596" t="s">
        <v>781</v>
      </c>
      <c r="S596" t="s">
        <v>714</v>
      </c>
      <c r="T596" t="s">
        <v>201</v>
      </c>
      <c r="U596">
        <v>2</v>
      </c>
      <c r="V596" t="s">
        <v>202</v>
      </c>
      <c r="W596" t="s">
        <v>25</v>
      </c>
    </row>
    <row r="597" spans="1:23" hidden="1" x14ac:dyDescent="0.2">
      <c r="A597">
        <v>6932968</v>
      </c>
      <c r="B597">
        <v>1</v>
      </c>
      <c r="C597" s="1">
        <v>44197</v>
      </c>
      <c r="D597">
        <v>60</v>
      </c>
      <c r="E597">
        <v>25</v>
      </c>
      <c r="F597" s="2">
        <v>0</v>
      </c>
      <c r="G597" s="2">
        <v>3162.52</v>
      </c>
      <c r="H597" s="2">
        <v>0</v>
      </c>
      <c r="I597" s="2">
        <v>3162.52</v>
      </c>
      <c r="J597" s="2">
        <v>1804.9</v>
      </c>
      <c r="K597" s="2">
        <v>0</v>
      </c>
      <c r="L597" s="2">
        <v>1357.62</v>
      </c>
      <c r="M597" s="2">
        <v>1859.2</v>
      </c>
      <c r="N597" s="2">
        <v>54.300000000000004</v>
      </c>
      <c r="O597">
        <v>304</v>
      </c>
      <c r="P597">
        <v>1</v>
      </c>
      <c r="Q597">
        <v>69</v>
      </c>
      <c r="R597" t="s">
        <v>781</v>
      </c>
      <c r="S597" t="s">
        <v>714</v>
      </c>
      <c r="T597" t="s">
        <v>203</v>
      </c>
      <c r="U597">
        <v>2</v>
      </c>
      <c r="V597" t="s">
        <v>204</v>
      </c>
      <c r="W597" t="s">
        <v>25</v>
      </c>
    </row>
    <row r="598" spans="1:23" hidden="1" x14ac:dyDescent="0.2">
      <c r="A598">
        <v>6932969</v>
      </c>
      <c r="B598">
        <v>1</v>
      </c>
      <c r="C598" s="1">
        <v>44197</v>
      </c>
      <c r="D598">
        <v>60</v>
      </c>
      <c r="E598">
        <v>28</v>
      </c>
      <c r="F598" s="2">
        <v>0</v>
      </c>
      <c r="G598" s="2">
        <v>39420.15</v>
      </c>
      <c r="H598" s="2">
        <v>0</v>
      </c>
      <c r="I598" s="2">
        <v>39420.15</v>
      </c>
      <c r="J598" s="2">
        <v>20513.060000000001</v>
      </c>
      <c r="K598" s="2">
        <v>0</v>
      </c>
      <c r="L598" s="2">
        <v>18907.09</v>
      </c>
      <c r="M598" s="2">
        <v>21188.31</v>
      </c>
      <c r="N598" s="2">
        <v>675.25</v>
      </c>
      <c r="O598">
        <v>304</v>
      </c>
      <c r="P598">
        <v>1</v>
      </c>
      <c r="Q598">
        <v>69</v>
      </c>
      <c r="R598" t="s">
        <v>781</v>
      </c>
      <c r="S598" t="s">
        <v>714</v>
      </c>
      <c r="T598" t="s">
        <v>203</v>
      </c>
      <c r="U598">
        <v>2</v>
      </c>
      <c r="V598" t="s">
        <v>205</v>
      </c>
      <c r="W598" t="s">
        <v>25</v>
      </c>
    </row>
    <row r="599" spans="1:23" hidden="1" x14ac:dyDescent="0.2">
      <c r="A599">
        <v>6933007</v>
      </c>
      <c r="B599">
        <v>1</v>
      </c>
      <c r="C599" s="1">
        <v>44197</v>
      </c>
      <c r="D599">
        <v>60</v>
      </c>
      <c r="E599">
        <v>25</v>
      </c>
      <c r="F599" s="2">
        <v>0</v>
      </c>
      <c r="G599" s="2">
        <v>16200</v>
      </c>
      <c r="H599" s="2">
        <v>0</v>
      </c>
      <c r="I599" s="2">
        <v>16200</v>
      </c>
      <c r="J599" s="2">
        <v>9245.44</v>
      </c>
      <c r="K599" s="2">
        <v>0</v>
      </c>
      <c r="L599" s="2">
        <v>6954.56</v>
      </c>
      <c r="M599" s="2">
        <v>9523.6200000000008</v>
      </c>
      <c r="N599" s="2">
        <v>278.18</v>
      </c>
      <c r="O599">
        <v>304</v>
      </c>
      <c r="P599">
        <v>1</v>
      </c>
      <c r="Q599">
        <v>69</v>
      </c>
      <c r="R599" t="s">
        <v>781</v>
      </c>
      <c r="S599" t="s">
        <v>714</v>
      </c>
      <c r="T599" t="s">
        <v>206</v>
      </c>
      <c r="U599">
        <v>2</v>
      </c>
      <c r="V599" t="s">
        <v>207</v>
      </c>
      <c r="W599" t="s">
        <v>25</v>
      </c>
    </row>
    <row r="600" spans="1:23" hidden="1" x14ac:dyDescent="0.2">
      <c r="A600">
        <v>6933021</v>
      </c>
      <c r="B600">
        <v>1</v>
      </c>
      <c r="C600" s="1">
        <v>44197</v>
      </c>
      <c r="D600">
        <v>60</v>
      </c>
      <c r="E600">
        <v>20</v>
      </c>
      <c r="F600" s="2">
        <v>0</v>
      </c>
      <c r="G600" s="2">
        <v>947.81</v>
      </c>
      <c r="H600" s="2">
        <v>0</v>
      </c>
      <c r="I600" s="2">
        <v>947.81</v>
      </c>
      <c r="J600" s="2">
        <v>620.58000000000004</v>
      </c>
      <c r="K600" s="2">
        <v>0</v>
      </c>
      <c r="L600" s="2">
        <v>327.23</v>
      </c>
      <c r="M600" s="2">
        <v>636.94000000000005</v>
      </c>
      <c r="N600" s="2">
        <v>16.36</v>
      </c>
      <c r="O600">
        <v>304</v>
      </c>
      <c r="P600">
        <v>1</v>
      </c>
      <c r="Q600">
        <v>69</v>
      </c>
      <c r="R600" t="s">
        <v>781</v>
      </c>
      <c r="S600" t="s">
        <v>714</v>
      </c>
      <c r="T600" t="s">
        <v>170</v>
      </c>
      <c r="U600">
        <v>2</v>
      </c>
      <c r="V600" t="s">
        <v>208</v>
      </c>
      <c r="W600" t="s">
        <v>25</v>
      </c>
    </row>
    <row r="601" spans="1:23" hidden="1" x14ac:dyDescent="0.2">
      <c r="A601">
        <v>6933023</v>
      </c>
      <c r="B601">
        <v>1</v>
      </c>
      <c r="C601" s="1">
        <v>44197</v>
      </c>
      <c r="D601">
        <v>60</v>
      </c>
      <c r="E601">
        <v>20</v>
      </c>
      <c r="F601" s="2">
        <v>0</v>
      </c>
      <c r="G601" s="2">
        <v>886.61</v>
      </c>
      <c r="H601" s="2">
        <v>0</v>
      </c>
      <c r="I601" s="2">
        <v>886.61</v>
      </c>
      <c r="J601" s="2">
        <v>580.51</v>
      </c>
      <c r="K601" s="2">
        <v>0</v>
      </c>
      <c r="L601" s="2">
        <v>306.10000000000002</v>
      </c>
      <c r="M601" s="2">
        <v>595.82000000000005</v>
      </c>
      <c r="N601" s="2">
        <v>15.31</v>
      </c>
      <c r="O601">
        <v>304</v>
      </c>
      <c r="P601">
        <v>1</v>
      </c>
      <c r="Q601">
        <v>69</v>
      </c>
      <c r="R601" t="s">
        <v>781</v>
      </c>
      <c r="S601" t="s">
        <v>714</v>
      </c>
      <c r="T601" t="s">
        <v>170</v>
      </c>
      <c r="U601">
        <v>2</v>
      </c>
      <c r="V601" t="s">
        <v>209</v>
      </c>
      <c r="W601" t="s">
        <v>25</v>
      </c>
    </row>
    <row r="602" spans="1:23" hidden="1" x14ac:dyDescent="0.2">
      <c r="A602">
        <v>6933024</v>
      </c>
      <c r="B602">
        <v>1</v>
      </c>
      <c r="C602" s="1">
        <v>44197</v>
      </c>
      <c r="D602">
        <v>60</v>
      </c>
      <c r="E602">
        <v>20</v>
      </c>
      <c r="F602" s="2">
        <v>0</v>
      </c>
      <c r="G602" s="2">
        <v>886.61</v>
      </c>
      <c r="H602" s="2">
        <v>0</v>
      </c>
      <c r="I602" s="2">
        <v>886.61</v>
      </c>
      <c r="J602" s="2">
        <v>580.51</v>
      </c>
      <c r="K602" s="2">
        <v>0</v>
      </c>
      <c r="L602" s="2">
        <v>306.10000000000002</v>
      </c>
      <c r="M602" s="2">
        <v>595.82000000000005</v>
      </c>
      <c r="N602" s="2">
        <v>15.31</v>
      </c>
      <c r="O602">
        <v>304</v>
      </c>
      <c r="P602">
        <v>1</v>
      </c>
      <c r="Q602">
        <v>69</v>
      </c>
      <c r="R602" t="s">
        <v>781</v>
      </c>
      <c r="S602" t="s">
        <v>714</v>
      </c>
      <c r="T602" t="s">
        <v>170</v>
      </c>
      <c r="U602">
        <v>2</v>
      </c>
      <c r="V602" t="s">
        <v>210</v>
      </c>
      <c r="W602" t="s">
        <v>25</v>
      </c>
    </row>
    <row r="603" spans="1:23" hidden="1" x14ac:dyDescent="0.2">
      <c r="A603">
        <v>6933025</v>
      </c>
      <c r="B603">
        <v>1</v>
      </c>
      <c r="C603" s="1">
        <v>44197</v>
      </c>
      <c r="D603">
        <v>60</v>
      </c>
      <c r="E603">
        <v>20</v>
      </c>
      <c r="F603" s="2">
        <v>0</v>
      </c>
      <c r="G603" s="2">
        <v>853.55</v>
      </c>
      <c r="H603" s="2">
        <v>0</v>
      </c>
      <c r="I603" s="2">
        <v>853.55</v>
      </c>
      <c r="J603" s="2">
        <v>558.85</v>
      </c>
      <c r="K603" s="2">
        <v>0</v>
      </c>
      <c r="L603" s="2">
        <v>294.7</v>
      </c>
      <c r="M603" s="2">
        <v>573.59</v>
      </c>
      <c r="N603" s="2">
        <v>14.74</v>
      </c>
      <c r="O603">
        <v>304</v>
      </c>
      <c r="P603">
        <v>1</v>
      </c>
      <c r="Q603">
        <v>69</v>
      </c>
      <c r="R603" t="s">
        <v>781</v>
      </c>
      <c r="S603" t="s">
        <v>714</v>
      </c>
      <c r="T603" t="s">
        <v>170</v>
      </c>
      <c r="U603">
        <v>2</v>
      </c>
      <c r="V603" t="s">
        <v>211</v>
      </c>
      <c r="W603" t="s">
        <v>25</v>
      </c>
    </row>
    <row r="604" spans="1:23" hidden="1" x14ac:dyDescent="0.2">
      <c r="A604">
        <v>6933026</v>
      </c>
      <c r="B604">
        <v>1</v>
      </c>
      <c r="C604" s="1">
        <v>44197</v>
      </c>
      <c r="D604">
        <v>60</v>
      </c>
      <c r="E604">
        <v>20</v>
      </c>
      <c r="F604" s="2">
        <v>0</v>
      </c>
      <c r="G604" s="2">
        <v>966.99</v>
      </c>
      <c r="H604" s="2">
        <v>0</v>
      </c>
      <c r="I604" s="2">
        <v>966.99</v>
      </c>
      <c r="J604" s="2">
        <v>633.14</v>
      </c>
      <c r="K604" s="2">
        <v>0</v>
      </c>
      <c r="L604" s="2">
        <v>333.85</v>
      </c>
      <c r="M604" s="2">
        <v>649.83000000000004</v>
      </c>
      <c r="N604" s="2">
        <v>16.690000000000001</v>
      </c>
      <c r="O604">
        <v>304</v>
      </c>
      <c r="P604">
        <v>1</v>
      </c>
      <c r="Q604">
        <v>69</v>
      </c>
      <c r="R604" t="s">
        <v>781</v>
      </c>
      <c r="S604" t="s">
        <v>714</v>
      </c>
      <c r="T604" t="s">
        <v>170</v>
      </c>
      <c r="U604">
        <v>2</v>
      </c>
      <c r="V604" t="s">
        <v>212</v>
      </c>
      <c r="W604" t="s">
        <v>25</v>
      </c>
    </row>
    <row r="605" spans="1:23" hidden="1" x14ac:dyDescent="0.2">
      <c r="A605">
        <v>6933032</v>
      </c>
      <c r="B605">
        <v>1</v>
      </c>
      <c r="C605" s="1">
        <v>44197</v>
      </c>
      <c r="D605">
        <v>60</v>
      </c>
      <c r="E605">
        <v>20</v>
      </c>
      <c r="F605" s="2">
        <v>0</v>
      </c>
      <c r="G605" s="2">
        <v>171.44</v>
      </c>
      <c r="H605" s="2">
        <v>0</v>
      </c>
      <c r="I605" s="2">
        <v>171.44</v>
      </c>
      <c r="J605" s="2">
        <v>112.26</v>
      </c>
      <c r="K605" s="2">
        <v>0</v>
      </c>
      <c r="L605" s="2">
        <v>59.18</v>
      </c>
      <c r="M605" s="2">
        <v>115.22</v>
      </c>
      <c r="N605" s="2">
        <v>2.96</v>
      </c>
      <c r="O605">
        <v>304</v>
      </c>
      <c r="P605">
        <v>1</v>
      </c>
      <c r="Q605">
        <v>69</v>
      </c>
      <c r="R605" t="s">
        <v>781</v>
      </c>
      <c r="S605" t="s">
        <v>714</v>
      </c>
      <c r="T605" t="s">
        <v>175</v>
      </c>
      <c r="U605">
        <v>2</v>
      </c>
      <c r="V605" t="s">
        <v>213</v>
      </c>
      <c r="W605" t="s">
        <v>25</v>
      </c>
    </row>
    <row r="606" spans="1:23" hidden="1" x14ac:dyDescent="0.2">
      <c r="A606">
        <v>6933033</v>
      </c>
      <c r="B606">
        <v>1</v>
      </c>
      <c r="C606" s="1">
        <v>44197</v>
      </c>
      <c r="D606">
        <v>60</v>
      </c>
      <c r="E606">
        <v>20</v>
      </c>
      <c r="F606" s="2">
        <v>0</v>
      </c>
      <c r="G606" s="2">
        <v>170.23</v>
      </c>
      <c r="H606" s="2">
        <v>0</v>
      </c>
      <c r="I606" s="2">
        <v>170.23</v>
      </c>
      <c r="J606" s="2">
        <v>111.48</v>
      </c>
      <c r="K606" s="2">
        <v>0</v>
      </c>
      <c r="L606" s="2">
        <v>58.75</v>
      </c>
      <c r="M606" s="2">
        <v>114.42</v>
      </c>
      <c r="N606" s="2">
        <v>2.94</v>
      </c>
      <c r="O606">
        <v>304</v>
      </c>
      <c r="P606">
        <v>1</v>
      </c>
      <c r="Q606">
        <v>69</v>
      </c>
      <c r="R606" t="s">
        <v>781</v>
      </c>
      <c r="S606" t="s">
        <v>714</v>
      </c>
      <c r="T606" t="s">
        <v>175</v>
      </c>
      <c r="U606">
        <v>2</v>
      </c>
      <c r="V606" t="s">
        <v>214</v>
      </c>
      <c r="W606" t="s">
        <v>25</v>
      </c>
    </row>
    <row r="607" spans="1:23" hidden="1" x14ac:dyDescent="0.2">
      <c r="A607">
        <v>6933038</v>
      </c>
      <c r="B607">
        <v>1</v>
      </c>
      <c r="C607" s="1">
        <v>44197</v>
      </c>
      <c r="D607">
        <v>60</v>
      </c>
      <c r="E607">
        <v>20</v>
      </c>
      <c r="F607" s="2">
        <v>0</v>
      </c>
      <c r="G607" s="2">
        <v>1377.55</v>
      </c>
      <c r="H607" s="2">
        <v>0</v>
      </c>
      <c r="I607" s="2">
        <v>1377.55</v>
      </c>
      <c r="J607" s="2">
        <v>901.98</v>
      </c>
      <c r="K607" s="2">
        <v>0</v>
      </c>
      <c r="L607" s="2">
        <v>475.57</v>
      </c>
      <c r="M607" s="2">
        <v>925.76</v>
      </c>
      <c r="N607" s="2">
        <v>23.78</v>
      </c>
      <c r="O607">
        <v>304</v>
      </c>
      <c r="P607">
        <v>1</v>
      </c>
      <c r="Q607">
        <v>69</v>
      </c>
      <c r="R607" t="s">
        <v>781</v>
      </c>
      <c r="S607" t="s">
        <v>714</v>
      </c>
      <c r="T607" t="s">
        <v>215</v>
      </c>
      <c r="U607">
        <v>2</v>
      </c>
      <c r="V607" t="s">
        <v>216</v>
      </c>
      <c r="W607" t="s">
        <v>25</v>
      </c>
    </row>
    <row r="608" spans="1:23" hidden="1" x14ac:dyDescent="0.2">
      <c r="A608">
        <v>6933039</v>
      </c>
      <c r="B608">
        <v>1</v>
      </c>
      <c r="C608" s="1">
        <v>44197</v>
      </c>
      <c r="D608">
        <v>60</v>
      </c>
      <c r="E608">
        <v>20</v>
      </c>
      <c r="F608" s="2">
        <v>0</v>
      </c>
      <c r="G608" s="2">
        <v>1377.55</v>
      </c>
      <c r="H608" s="2">
        <v>0</v>
      </c>
      <c r="I608" s="2">
        <v>1377.55</v>
      </c>
      <c r="J608" s="2">
        <v>901.98</v>
      </c>
      <c r="K608" s="2">
        <v>0</v>
      </c>
      <c r="L608" s="2">
        <v>475.57</v>
      </c>
      <c r="M608" s="2">
        <v>925.76</v>
      </c>
      <c r="N608" s="2">
        <v>23.78</v>
      </c>
      <c r="O608">
        <v>304</v>
      </c>
      <c r="P608">
        <v>1</v>
      </c>
      <c r="Q608">
        <v>69</v>
      </c>
      <c r="R608" t="s">
        <v>781</v>
      </c>
      <c r="S608" t="s">
        <v>714</v>
      </c>
      <c r="T608" t="s">
        <v>215</v>
      </c>
      <c r="U608">
        <v>2</v>
      </c>
      <c r="V608" t="s">
        <v>217</v>
      </c>
      <c r="W608" t="s">
        <v>25</v>
      </c>
    </row>
    <row r="609" spans="1:23" hidden="1" x14ac:dyDescent="0.2">
      <c r="A609">
        <v>6933040</v>
      </c>
      <c r="B609">
        <v>1</v>
      </c>
      <c r="C609" s="1">
        <v>44197</v>
      </c>
      <c r="D609">
        <v>60</v>
      </c>
      <c r="E609">
        <v>20</v>
      </c>
      <c r="F609" s="2">
        <v>0</v>
      </c>
      <c r="G609" s="2">
        <v>217.53</v>
      </c>
      <c r="H609" s="2">
        <v>0</v>
      </c>
      <c r="I609" s="2">
        <v>217.53</v>
      </c>
      <c r="J609" s="2">
        <v>142.43</v>
      </c>
      <c r="K609" s="2">
        <v>0</v>
      </c>
      <c r="L609" s="2">
        <v>75.099999999999994</v>
      </c>
      <c r="M609" s="2">
        <v>146.19</v>
      </c>
      <c r="N609" s="2">
        <v>3.7600000000000002</v>
      </c>
      <c r="O609">
        <v>304</v>
      </c>
      <c r="P609">
        <v>1</v>
      </c>
      <c r="Q609">
        <v>69</v>
      </c>
      <c r="R609" t="s">
        <v>781</v>
      </c>
      <c r="S609" t="s">
        <v>714</v>
      </c>
      <c r="T609" t="s">
        <v>175</v>
      </c>
      <c r="U609">
        <v>2</v>
      </c>
      <c r="V609" t="s">
        <v>218</v>
      </c>
      <c r="W609" t="s">
        <v>25</v>
      </c>
    </row>
    <row r="610" spans="1:23" hidden="1" x14ac:dyDescent="0.2">
      <c r="A610">
        <v>6933045</v>
      </c>
      <c r="B610">
        <v>1</v>
      </c>
      <c r="C610" s="1">
        <v>44197</v>
      </c>
      <c r="D610">
        <v>60</v>
      </c>
      <c r="E610">
        <v>26</v>
      </c>
      <c r="F610" s="2">
        <v>0</v>
      </c>
      <c r="G610" s="2">
        <v>930</v>
      </c>
      <c r="H610" s="2">
        <v>0</v>
      </c>
      <c r="I610" s="2">
        <v>930</v>
      </c>
      <c r="J610" s="2">
        <v>515.16999999999996</v>
      </c>
      <c r="K610" s="2">
        <v>0</v>
      </c>
      <c r="L610" s="2">
        <v>414.83</v>
      </c>
      <c r="M610" s="2">
        <v>531.13</v>
      </c>
      <c r="N610" s="2">
        <v>15.96</v>
      </c>
      <c r="O610">
        <v>304</v>
      </c>
      <c r="P610">
        <v>1</v>
      </c>
      <c r="Q610">
        <v>69</v>
      </c>
      <c r="R610" t="s">
        <v>781</v>
      </c>
      <c r="S610" t="s">
        <v>714</v>
      </c>
      <c r="T610" t="s">
        <v>219</v>
      </c>
      <c r="U610">
        <v>2</v>
      </c>
      <c r="V610" t="s">
        <v>220</v>
      </c>
      <c r="W610" t="s">
        <v>25</v>
      </c>
    </row>
    <row r="611" spans="1:23" hidden="1" x14ac:dyDescent="0.2">
      <c r="A611">
        <v>6933048</v>
      </c>
      <c r="B611">
        <v>1</v>
      </c>
      <c r="C611" s="1">
        <v>44197</v>
      </c>
      <c r="D611">
        <v>60</v>
      </c>
      <c r="E611">
        <v>21</v>
      </c>
      <c r="F611" s="2">
        <v>0</v>
      </c>
      <c r="G611" s="2">
        <v>1425.56</v>
      </c>
      <c r="H611" s="2">
        <v>0</v>
      </c>
      <c r="I611" s="2">
        <v>1425.56</v>
      </c>
      <c r="J611" s="2">
        <v>909.42</v>
      </c>
      <c r="K611" s="2">
        <v>0</v>
      </c>
      <c r="L611" s="2">
        <v>516.14</v>
      </c>
      <c r="M611" s="2">
        <v>934</v>
      </c>
      <c r="N611" s="2">
        <v>24.580000000000002</v>
      </c>
      <c r="O611">
        <v>304</v>
      </c>
      <c r="P611">
        <v>1</v>
      </c>
      <c r="Q611">
        <v>69</v>
      </c>
      <c r="R611" t="s">
        <v>781</v>
      </c>
      <c r="S611" t="s">
        <v>714</v>
      </c>
      <c r="T611" t="s">
        <v>221</v>
      </c>
      <c r="U611">
        <v>2</v>
      </c>
      <c r="V611" t="s">
        <v>222</v>
      </c>
      <c r="W611" t="s">
        <v>25</v>
      </c>
    </row>
    <row r="612" spans="1:23" hidden="1" x14ac:dyDescent="0.2">
      <c r="A612">
        <v>6933056</v>
      </c>
      <c r="B612">
        <v>1</v>
      </c>
      <c r="C612" s="1">
        <v>44197</v>
      </c>
      <c r="D612">
        <v>60</v>
      </c>
      <c r="E612">
        <v>2</v>
      </c>
      <c r="F612" s="2">
        <v>0</v>
      </c>
      <c r="G612" s="2">
        <v>19834.03</v>
      </c>
      <c r="H612" s="2">
        <v>0</v>
      </c>
      <c r="I612" s="2">
        <v>19834.03</v>
      </c>
      <c r="J612" s="2">
        <v>19106.78</v>
      </c>
      <c r="K612" s="2">
        <v>0</v>
      </c>
      <c r="L612" s="2">
        <v>727.25</v>
      </c>
      <c r="M612" s="2">
        <v>19470.41</v>
      </c>
      <c r="N612" s="2">
        <v>363.63</v>
      </c>
      <c r="O612">
        <v>304</v>
      </c>
      <c r="P612">
        <v>1</v>
      </c>
      <c r="Q612">
        <v>69</v>
      </c>
      <c r="R612" t="s">
        <v>781</v>
      </c>
      <c r="S612" t="s">
        <v>714</v>
      </c>
      <c r="T612" t="s">
        <v>223</v>
      </c>
      <c r="U612">
        <v>2</v>
      </c>
      <c r="V612" t="s">
        <v>224</v>
      </c>
      <c r="W612" t="s">
        <v>25</v>
      </c>
    </row>
    <row r="613" spans="1:23" hidden="1" x14ac:dyDescent="0.2">
      <c r="A613">
        <v>6933064</v>
      </c>
      <c r="B613">
        <v>1</v>
      </c>
      <c r="C613" s="1">
        <v>44197</v>
      </c>
      <c r="D613">
        <v>60</v>
      </c>
      <c r="E613">
        <v>21</v>
      </c>
      <c r="F613" s="2">
        <v>0</v>
      </c>
      <c r="G613" s="2">
        <v>75707.360000000001</v>
      </c>
      <c r="H613" s="2">
        <v>0</v>
      </c>
      <c r="I613" s="2">
        <v>75707.360000000001</v>
      </c>
      <c r="J613" s="2">
        <v>48621.61</v>
      </c>
      <c r="K613" s="2">
        <v>0</v>
      </c>
      <c r="L613" s="2">
        <v>27085.75</v>
      </c>
      <c r="M613" s="2">
        <v>49911.41</v>
      </c>
      <c r="N613" s="2">
        <v>1289.8</v>
      </c>
      <c r="O613">
        <v>304</v>
      </c>
      <c r="P613">
        <v>1</v>
      </c>
      <c r="Q613">
        <v>69</v>
      </c>
      <c r="R613" t="s">
        <v>781</v>
      </c>
      <c r="S613" t="s">
        <v>714</v>
      </c>
      <c r="T613" t="s">
        <v>225</v>
      </c>
      <c r="U613">
        <v>2</v>
      </c>
      <c r="V613" t="s">
        <v>226</v>
      </c>
      <c r="W613" t="s">
        <v>25</v>
      </c>
    </row>
    <row r="614" spans="1:23" hidden="1" x14ac:dyDescent="0.2">
      <c r="A614">
        <v>6933065</v>
      </c>
      <c r="B614">
        <v>1</v>
      </c>
      <c r="C614" s="1">
        <v>44197</v>
      </c>
      <c r="D614">
        <v>60</v>
      </c>
      <c r="E614">
        <v>21</v>
      </c>
      <c r="F614" s="2">
        <v>0</v>
      </c>
      <c r="G614" s="2">
        <v>1940.15</v>
      </c>
      <c r="H614" s="2">
        <v>0</v>
      </c>
      <c r="I614" s="2">
        <v>1940.15</v>
      </c>
      <c r="J614" s="2">
        <v>1261.1199999999999</v>
      </c>
      <c r="K614" s="2">
        <v>0</v>
      </c>
      <c r="L614" s="2">
        <v>679.03</v>
      </c>
      <c r="M614" s="2">
        <v>1293.45</v>
      </c>
      <c r="N614" s="2">
        <v>32.33</v>
      </c>
      <c r="O614">
        <v>304</v>
      </c>
      <c r="P614">
        <v>1</v>
      </c>
      <c r="Q614">
        <v>69</v>
      </c>
      <c r="R614" t="s">
        <v>781</v>
      </c>
      <c r="S614" t="s">
        <v>714</v>
      </c>
      <c r="T614" t="s">
        <v>227</v>
      </c>
      <c r="U614">
        <v>2</v>
      </c>
      <c r="V614" t="s">
        <v>228</v>
      </c>
      <c r="W614" t="s">
        <v>25</v>
      </c>
    </row>
    <row r="615" spans="1:23" hidden="1" x14ac:dyDescent="0.2">
      <c r="A615">
        <v>6933070</v>
      </c>
      <c r="B615">
        <v>1</v>
      </c>
      <c r="C615" s="1">
        <v>44197</v>
      </c>
      <c r="D615">
        <v>60</v>
      </c>
      <c r="E615">
        <v>10</v>
      </c>
      <c r="F615" s="2">
        <v>0</v>
      </c>
      <c r="G615" s="2">
        <v>180.26</v>
      </c>
      <c r="H615" s="2">
        <v>0</v>
      </c>
      <c r="I615" s="2">
        <v>180.26</v>
      </c>
      <c r="J615" s="2">
        <v>150.21</v>
      </c>
      <c r="K615" s="2">
        <v>0</v>
      </c>
      <c r="L615" s="2">
        <v>30.05</v>
      </c>
      <c r="M615" s="2">
        <v>153.22</v>
      </c>
      <c r="N615" s="2">
        <v>3.0100000000000002</v>
      </c>
      <c r="O615">
        <v>304</v>
      </c>
      <c r="P615">
        <v>1</v>
      </c>
      <c r="Q615">
        <v>69</v>
      </c>
      <c r="R615" t="s">
        <v>781</v>
      </c>
      <c r="S615" t="s">
        <v>714</v>
      </c>
      <c r="T615" t="s">
        <v>188</v>
      </c>
      <c r="U615">
        <v>2</v>
      </c>
      <c r="V615" t="s">
        <v>229</v>
      </c>
      <c r="W615" t="s">
        <v>25</v>
      </c>
    </row>
    <row r="616" spans="1:23" hidden="1" x14ac:dyDescent="0.2">
      <c r="A616">
        <v>6933071</v>
      </c>
      <c r="B616">
        <v>1</v>
      </c>
      <c r="C616" s="1">
        <v>44197</v>
      </c>
      <c r="D616">
        <v>60</v>
      </c>
      <c r="E616">
        <v>10</v>
      </c>
      <c r="F616" s="2">
        <v>0</v>
      </c>
      <c r="G616" s="2">
        <v>180.26</v>
      </c>
      <c r="H616" s="2">
        <v>0</v>
      </c>
      <c r="I616" s="2">
        <v>180.26</v>
      </c>
      <c r="J616" s="2">
        <v>150.21</v>
      </c>
      <c r="K616" s="2">
        <v>0</v>
      </c>
      <c r="L616" s="2">
        <v>30.05</v>
      </c>
      <c r="M616" s="2">
        <v>153.22</v>
      </c>
      <c r="N616" s="2">
        <v>3.0100000000000002</v>
      </c>
      <c r="O616">
        <v>304</v>
      </c>
      <c r="P616">
        <v>1</v>
      </c>
      <c r="Q616">
        <v>69</v>
      </c>
      <c r="R616" t="s">
        <v>781</v>
      </c>
      <c r="S616" t="s">
        <v>714</v>
      </c>
      <c r="T616" t="s">
        <v>188</v>
      </c>
      <c r="U616">
        <v>2</v>
      </c>
      <c r="V616" t="s">
        <v>230</v>
      </c>
      <c r="W616" t="s">
        <v>25</v>
      </c>
    </row>
    <row r="617" spans="1:23" hidden="1" x14ac:dyDescent="0.2">
      <c r="A617">
        <v>6933124</v>
      </c>
      <c r="B617">
        <v>1</v>
      </c>
      <c r="C617" s="1">
        <v>44197</v>
      </c>
      <c r="D617">
        <v>60</v>
      </c>
      <c r="E617">
        <v>21</v>
      </c>
      <c r="F617" s="2">
        <v>0</v>
      </c>
      <c r="G617" s="2">
        <v>1669.99</v>
      </c>
      <c r="H617" s="2">
        <v>0</v>
      </c>
      <c r="I617" s="2">
        <v>1669.99</v>
      </c>
      <c r="J617" s="2">
        <v>1065.32</v>
      </c>
      <c r="K617" s="2">
        <v>0</v>
      </c>
      <c r="L617" s="2">
        <v>604.66999999999996</v>
      </c>
      <c r="M617" s="2">
        <v>1094.1099999999999</v>
      </c>
      <c r="N617" s="2">
        <v>28.79</v>
      </c>
      <c r="O617">
        <v>304</v>
      </c>
      <c r="P617">
        <v>1</v>
      </c>
      <c r="Q617">
        <v>69</v>
      </c>
      <c r="R617" t="s">
        <v>781</v>
      </c>
      <c r="S617" t="s">
        <v>714</v>
      </c>
      <c r="T617" t="s">
        <v>231</v>
      </c>
      <c r="U617">
        <v>2</v>
      </c>
      <c r="V617" t="s">
        <v>232</v>
      </c>
      <c r="W617" t="s">
        <v>25</v>
      </c>
    </row>
    <row r="618" spans="1:23" hidden="1" x14ac:dyDescent="0.2">
      <c r="A618">
        <v>6933149</v>
      </c>
      <c r="B618">
        <v>1</v>
      </c>
      <c r="C618" s="1">
        <v>44197</v>
      </c>
      <c r="D618">
        <v>60</v>
      </c>
      <c r="E618">
        <v>20</v>
      </c>
      <c r="F618" s="2">
        <v>0</v>
      </c>
      <c r="G618" s="2">
        <v>947.81</v>
      </c>
      <c r="H618" s="2">
        <v>0</v>
      </c>
      <c r="I618" s="2">
        <v>947.81</v>
      </c>
      <c r="J618" s="2">
        <v>620.58000000000004</v>
      </c>
      <c r="K618" s="2">
        <v>0</v>
      </c>
      <c r="L618" s="2">
        <v>327.23</v>
      </c>
      <c r="M618" s="2">
        <v>636.94000000000005</v>
      </c>
      <c r="N618" s="2">
        <v>16.36</v>
      </c>
      <c r="O618">
        <v>304</v>
      </c>
      <c r="P618">
        <v>1</v>
      </c>
      <c r="Q618">
        <v>69</v>
      </c>
      <c r="R618" t="s">
        <v>781</v>
      </c>
      <c r="S618" t="s">
        <v>714</v>
      </c>
      <c r="T618" t="s">
        <v>170</v>
      </c>
      <c r="U618">
        <v>2</v>
      </c>
      <c r="V618" t="s">
        <v>233</v>
      </c>
      <c r="W618" t="s">
        <v>25</v>
      </c>
    </row>
    <row r="619" spans="1:23" hidden="1" x14ac:dyDescent="0.2">
      <c r="A619">
        <v>6933150</v>
      </c>
      <c r="B619">
        <v>1</v>
      </c>
      <c r="C619" s="1">
        <v>44197</v>
      </c>
      <c r="D619">
        <v>60</v>
      </c>
      <c r="E619">
        <v>20</v>
      </c>
      <c r="F619" s="2">
        <v>0</v>
      </c>
      <c r="G619" s="2">
        <v>852.55</v>
      </c>
      <c r="H619" s="2">
        <v>0</v>
      </c>
      <c r="I619" s="2">
        <v>852.55</v>
      </c>
      <c r="J619" s="2">
        <v>558.25</v>
      </c>
      <c r="K619" s="2">
        <v>0</v>
      </c>
      <c r="L619" s="2">
        <v>294.3</v>
      </c>
      <c r="M619" s="2">
        <v>572.97</v>
      </c>
      <c r="N619" s="2">
        <v>14.72</v>
      </c>
      <c r="O619">
        <v>304</v>
      </c>
      <c r="P619">
        <v>1</v>
      </c>
      <c r="Q619">
        <v>69</v>
      </c>
      <c r="R619" t="s">
        <v>781</v>
      </c>
      <c r="S619" t="s">
        <v>714</v>
      </c>
      <c r="T619" t="s">
        <v>170</v>
      </c>
      <c r="U619">
        <v>2</v>
      </c>
      <c r="V619" t="s">
        <v>234</v>
      </c>
      <c r="W619" t="s">
        <v>25</v>
      </c>
    </row>
    <row r="620" spans="1:23" hidden="1" x14ac:dyDescent="0.2">
      <c r="A620">
        <v>6933151</v>
      </c>
      <c r="B620">
        <v>1</v>
      </c>
      <c r="C620" s="1">
        <v>44197</v>
      </c>
      <c r="D620">
        <v>60</v>
      </c>
      <c r="E620">
        <v>20</v>
      </c>
      <c r="F620" s="2">
        <v>0</v>
      </c>
      <c r="G620" s="2">
        <v>899.85</v>
      </c>
      <c r="H620" s="2">
        <v>0</v>
      </c>
      <c r="I620" s="2">
        <v>899.85</v>
      </c>
      <c r="J620" s="2">
        <v>589.16</v>
      </c>
      <c r="K620" s="2">
        <v>0</v>
      </c>
      <c r="L620" s="2">
        <v>310.69</v>
      </c>
      <c r="M620" s="2">
        <v>604.69000000000005</v>
      </c>
      <c r="N620" s="2">
        <v>15.530000000000001</v>
      </c>
      <c r="O620">
        <v>304</v>
      </c>
      <c r="P620">
        <v>1</v>
      </c>
      <c r="Q620">
        <v>69</v>
      </c>
      <c r="R620" t="s">
        <v>781</v>
      </c>
      <c r="S620" t="s">
        <v>714</v>
      </c>
      <c r="T620" t="s">
        <v>170</v>
      </c>
      <c r="U620">
        <v>2</v>
      </c>
      <c r="V620" t="s">
        <v>235</v>
      </c>
      <c r="W620" t="s">
        <v>25</v>
      </c>
    </row>
    <row r="621" spans="1:23" hidden="1" x14ac:dyDescent="0.2">
      <c r="A621">
        <v>6933157</v>
      </c>
      <c r="B621">
        <v>1</v>
      </c>
      <c r="C621" s="1">
        <v>44197</v>
      </c>
      <c r="D621">
        <v>60</v>
      </c>
      <c r="E621">
        <v>26</v>
      </c>
      <c r="F621" s="2">
        <v>0</v>
      </c>
      <c r="G621" s="2">
        <v>3024.56</v>
      </c>
      <c r="H621" s="2">
        <v>0</v>
      </c>
      <c r="I621" s="2">
        <v>3024.56</v>
      </c>
      <c r="J621" s="2">
        <v>1675.35</v>
      </c>
      <c r="K621" s="2">
        <v>0</v>
      </c>
      <c r="L621" s="2">
        <v>1349.21</v>
      </c>
      <c r="M621" s="2">
        <v>1727.24</v>
      </c>
      <c r="N621" s="2">
        <v>51.89</v>
      </c>
      <c r="O621">
        <v>304</v>
      </c>
      <c r="P621">
        <v>1</v>
      </c>
      <c r="Q621">
        <v>69</v>
      </c>
      <c r="R621" t="s">
        <v>781</v>
      </c>
      <c r="S621" t="s">
        <v>714</v>
      </c>
      <c r="T621" t="s">
        <v>236</v>
      </c>
      <c r="U621">
        <v>2</v>
      </c>
      <c r="V621" t="s">
        <v>237</v>
      </c>
      <c r="W621" t="s">
        <v>25</v>
      </c>
    </row>
    <row r="622" spans="1:23" hidden="1" x14ac:dyDescent="0.2">
      <c r="A622">
        <v>6933163</v>
      </c>
      <c r="B622">
        <v>1</v>
      </c>
      <c r="C622" s="1">
        <v>44197</v>
      </c>
      <c r="D622">
        <v>60</v>
      </c>
      <c r="E622">
        <v>20</v>
      </c>
      <c r="F622" s="2">
        <v>0</v>
      </c>
      <c r="G622" s="2">
        <v>171.44</v>
      </c>
      <c r="H622" s="2">
        <v>0</v>
      </c>
      <c r="I622" s="2">
        <v>171.44</v>
      </c>
      <c r="J622" s="2">
        <v>112.26</v>
      </c>
      <c r="K622" s="2">
        <v>0</v>
      </c>
      <c r="L622" s="2">
        <v>59.18</v>
      </c>
      <c r="M622" s="2">
        <v>115.22</v>
      </c>
      <c r="N622" s="2">
        <v>2.96</v>
      </c>
      <c r="O622">
        <v>304</v>
      </c>
      <c r="P622">
        <v>1</v>
      </c>
      <c r="Q622">
        <v>69</v>
      </c>
      <c r="R622" t="s">
        <v>781</v>
      </c>
      <c r="S622" t="s">
        <v>714</v>
      </c>
      <c r="T622" t="s">
        <v>175</v>
      </c>
      <c r="U622">
        <v>2</v>
      </c>
      <c r="V622" t="s">
        <v>238</v>
      </c>
      <c r="W622" t="s">
        <v>25</v>
      </c>
    </row>
    <row r="623" spans="1:23" hidden="1" x14ac:dyDescent="0.2">
      <c r="A623">
        <v>6933164</v>
      </c>
      <c r="B623">
        <v>1</v>
      </c>
      <c r="C623" s="1">
        <v>44197</v>
      </c>
      <c r="D623">
        <v>60</v>
      </c>
      <c r="E623">
        <v>20</v>
      </c>
      <c r="F623" s="2">
        <v>0</v>
      </c>
      <c r="G623" s="2">
        <v>285.64999999999998</v>
      </c>
      <c r="H623" s="2">
        <v>0</v>
      </c>
      <c r="I623" s="2">
        <v>285.64999999999998</v>
      </c>
      <c r="J623" s="2">
        <v>187.02</v>
      </c>
      <c r="K623" s="2">
        <v>0</v>
      </c>
      <c r="L623" s="2">
        <v>98.63</v>
      </c>
      <c r="M623" s="2">
        <v>191.95</v>
      </c>
      <c r="N623" s="2">
        <v>4.93</v>
      </c>
      <c r="O623">
        <v>304</v>
      </c>
      <c r="P623">
        <v>1</v>
      </c>
      <c r="Q623">
        <v>69</v>
      </c>
      <c r="R623" t="s">
        <v>781</v>
      </c>
      <c r="S623" t="s">
        <v>714</v>
      </c>
      <c r="T623" t="s">
        <v>239</v>
      </c>
      <c r="U623">
        <v>2</v>
      </c>
      <c r="V623" t="s">
        <v>240</v>
      </c>
      <c r="W623" t="s">
        <v>25</v>
      </c>
    </row>
    <row r="624" spans="1:23" hidden="1" x14ac:dyDescent="0.2">
      <c r="A624">
        <v>6933168</v>
      </c>
      <c r="B624">
        <v>1</v>
      </c>
      <c r="C624" s="1">
        <v>44197</v>
      </c>
      <c r="D624">
        <v>60</v>
      </c>
      <c r="E624">
        <v>20</v>
      </c>
      <c r="F624" s="2">
        <v>0</v>
      </c>
      <c r="G624" s="2">
        <v>1377.55</v>
      </c>
      <c r="H624" s="2">
        <v>0</v>
      </c>
      <c r="I624" s="2">
        <v>1377.55</v>
      </c>
      <c r="J624" s="2">
        <v>901.98</v>
      </c>
      <c r="K624" s="2">
        <v>0</v>
      </c>
      <c r="L624" s="2">
        <v>475.57</v>
      </c>
      <c r="M624" s="2">
        <v>925.76</v>
      </c>
      <c r="N624" s="2">
        <v>23.78</v>
      </c>
      <c r="O624">
        <v>304</v>
      </c>
      <c r="P624">
        <v>1</v>
      </c>
      <c r="Q624">
        <v>69</v>
      </c>
      <c r="R624" t="s">
        <v>781</v>
      </c>
      <c r="S624" t="s">
        <v>714</v>
      </c>
      <c r="T624" t="s">
        <v>215</v>
      </c>
      <c r="U624">
        <v>2</v>
      </c>
      <c r="V624" t="s">
        <v>241</v>
      </c>
      <c r="W624" t="s">
        <v>25</v>
      </c>
    </row>
    <row r="625" spans="1:23" hidden="1" x14ac:dyDescent="0.2">
      <c r="A625">
        <v>6933169</v>
      </c>
      <c r="B625">
        <v>1</v>
      </c>
      <c r="C625" s="1">
        <v>44197</v>
      </c>
      <c r="D625">
        <v>60</v>
      </c>
      <c r="E625">
        <v>20</v>
      </c>
      <c r="F625" s="2">
        <v>0</v>
      </c>
      <c r="G625" s="2">
        <v>217.52</v>
      </c>
      <c r="H625" s="2">
        <v>0</v>
      </c>
      <c r="I625" s="2">
        <v>217.52</v>
      </c>
      <c r="J625" s="2">
        <v>142.41999999999999</v>
      </c>
      <c r="K625" s="2">
        <v>0</v>
      </c>
      <c r="L625" s="2">
        <v>75.099999999999994</v>
      </c>
      <c r="M625" s="2">
        <v>146.18</v>
      </c>
      <c r="N625" s="2">
        <v>3.7600000000000002</v>
      </c>
      <c r="O625">
        <v>304</v>
      </c>
      <c r="P625">
        <v>1</v>
      </c>
      <c r="Q625">
        <v>69</v>
      </c>
      <c r="R625" t="s">
        <v>781</v>
      </c>
      <c r="S625" t="s">
        <v>714</v>
      </c>
      <c r="T625" t="s">
        <v>175</v>
      </c>
      <c r="U625">
        <v>2</v>
      </c>
      <c r="V625" t="s">
        <v>242</v>
      </c>
      <c r="W625" t="s">
        <v>25</v>
      </c>
    </row>
    <row r="626" spans="1:23" hidden="1" x14ac:dyDescent="0.2">
      <c r="A626">
        <v>6933170</v>
      </c>
      <c r="B626">
        <v>1</v>
      </c>
      <c r="C626" s="1">
        <v>44197</v>
      </c>
      <c r="D626">
        <v>60</v>
      </c>
      <c r="E626">
        <v>20</v>
      </c>
      <c r="F626" s="2">
        <v>0</v>
      </c>
      <c r="G626" s="2">
        <v>166.3</v>
      </c>
      <c r="H626" s="2">
        <v>0</v>
      </c>
      <c r="I626" s="2">
        <v>166.3</v>
      </c>
      <c r="J626" s="2">
        <v>108.89</v>
      </c>
      <c r="K626" s="2">
        <v>0</v>
      </c>
      <c r="L626" s="2">
        <v>57.41</v>
      </c>
      <c r="M626" s="2">
        <v>111.76</v>
      </c>
      <c r="N626" s="2">
        <v>2.87</v>
      </c>
      <c r="O626">
        <v>304</v>
      </c>
      <c r="P626">
        <v>1</v>
      </c>
      <c r="Q626">
        <v>69</v>
      </c>
      <c r="R626" t="s">
        <v>781</v>
      </c>
      <c r="S626" t="s">
        <v>714</v>
      </c>
      <c r="T626" t="s">
        <v>175</v>
      </c>
      <c r="U626">
        <v>2</v>
      </c>
      <c r="V626" t="s">
        <v>243</v>
      </c>
      <c r="W626" t="s">
        <v>25</v>
      </c>
    </row>
    <row r="627" spans="1:23" hidden="1" x14ac:dyDescent="0.2">
      <c r="A627">
        <v>6933171</v>
      </c>
      <c r="B627">
        <v>1</v>
      </c>
      <c r="C627" s="1">
        <v>44197</v>
      </c>
      <c r="D627">
        <v>60</v>
      </c>
      <c r="E627">
        <v>20</v>
      </c>
      <c r="F627" s="2">
        <v>0</v>
      </c>
      <c r="G627" s="2">
        <v>166.3</v>
      </c>
      <c r="H627" s="2">
        <v>0</v>
      </c>
      <c r="I627" s="2">
        <v>166.3</v>
      </c>
      <c r="J627" s="2">
        <v>108.89</v>
      </c>
      <c r="K627" s="2">
        <v>0</v>
      </c>
      <c r="L627" s="2">
        <v>57.41</v>
      </c>
      <c r="M627" s="2">
        <v>111.76</v>
      </c>
      <c r="N627" s="2">
        <v>2.87</v>
      </c>
      <c r="O627">
        <v>304</v>
      </c>
      <c r="P627">
        <v>1</v>
      </c>
      <c r="Q627">
        <v>69</v>
      </c>
      <c r="R627" t="s">
        <v>781</v>
      </c>
      <c r="S627" t="s">
        <v>714</v>
      </c>
      <c r="T627" t="s">
        <v>175</v>
      </c>
      <c r="U627">
        <v>2</v>
      </c>
      <c r="V627" t="s">
        <v>244</v>
      </c>
      <c r="W627" t="s">
        <v>25</v>
      </c>
    </row>
    <row r="628" spans="1:23" hidden="1" x14ac:dyDescent="0.2">
      <c r="A628">
        <v>6933173</v>
      </c>
      <c r="B628">
        <v>1</v>
      </c>
      <c r="C628" s="1">
        <v>44197</v>
      </c>
      <c r="D628">
        <v>60</v>
      </c>
      <c r="E628">
        <v>20</v>
      </c>
      <c r="F628" s="2">
        <v>0</v>
      </c>
      <c r="G628" s="2">
        <v>166.3</v>
      </c>
      <c r="H628" s="2">
        <v>0</v>
      </c>
      <c r="I628" s="2">
        <v>166.3</v>
      </c>
      <c r="J628" s="2">
        <v>108.89</v>
      </c>
      <c r="K628" s="2">
        <v>0</v>
      </c>
      <c r="L628" s="2">
        <v>57.41</v>
      </c>
      <c r="M628" s="2">
        <v>111.76</v>
      </c>
      <c r="N628" s="2">
        <v>2.87</v>
      </c>
      <c r="O628">
        <v>304</v>
      </c>
      <c r="P628">
        <v>1</v>
      </c>
      <c r="Q628">
        <v>69</v>
      </c>
      <c r="R628" t="s">
        <v>781</v>
      </c>
      <c r="S628" t="s">
        <v>714</v>
      </c>
      <c r="T628" t="s">
        <v>175</v>
      </c>
      <c r="U628">
        <v>2</v>
      </c>
      <c r="V628" t="s">
        <v>245</v>
      </c>
      <c r="W628" t="s">
        <v>25</v>
      </c>
    </row>
    <row r="629" spans="1:23" hidden="1" x14ac:dyDescent="0.2">
      <c r="A629">
        <v>6933174</v>
      </c>
      <c r="B629">
        <v>1</v>
      </c>
      <c r="C629" s="1">
        <v>44197</v>
      </c>
      <c r="D629">
        <v>60</v>
      </c>
      <c r="E629">
        <v>26</v>
      </c>
      <c r="F629" s="2">
        <v>0</v>
      </c>
      <c r="G629" s="2">
        <v>1550</v>
      </c>
      <c r="H629" s="2">
        <v>0</v>
      </c>
      <c r="I629" s="2">
        <v>1550</v>
      </c>
      <c r="J629" s="2">
        <v>858.55</v>
      </c>
      <c r="K629" s="2">
        <v>0</v>
      </c>
      <c r="L629" s="2">
        <v>691.45</v>
      </c>
      <c r="M629" s="2">
        <v>885.14</v>
      </c>
      <c r="N629" s="2">
        <v>26.59</v>
      </c>
      <c r="O629">
        <v>304</v>
      </c>
      <c r="P629">
        <v>1</v>
      </c>
      <c r="Q629">
        <v>69</v>
      </c>
      <c r="R629" t="s">
        <v>781</v>
      </c>
      <c r="S629" t="s">
        <v>714</v>
      </c>
      <c r="T629" t="s">
        <v>246</v>
      </c>
      <c r="U629">
        <v>2</v>
      </c>
      <c r="V629" t="s">
        <v>247</v>
      </c>
      <c r="W629" t="s">
        <v>25</v>
      </c>
    </row>
    <row r="630" spans="1:23" hidden="1" x14ac:dyDescent="0.2">
      <c r="A630">
        <v>6933175</v>
      </c>
      <c r="B630">
        <v>1</v>
      </c>
      <c r="C630" s="1">
        <v>44197</v>
      </c>
      <c r="D630">
        <v>60</v>
      </c>
      <c r="E630">
        <v>26</v>
      </c>
      <c r="F630" s="2">
        <v>0</v>
      </c>
      <c r="G630" s="2">
        <v>2480</v>
      </c>
      <c r="H630" s="2">
        <v>0</v>
      </c>
      <c r="I630" s="2">
        <v>2480</v>
      </c>
      <c r="J630" s="2">
        <v>1373.73</v>
      </c>
      <c r="K630" s="2">
        <v>0</v>
      </c>
      <c r="L630" s="2">
        <v>1106.27</v>
      </c>
      <c r="M630" s="2">
        <v>1416.28</v>
      </c>
      <c r="N630" s="2">
        <v>42.550000000000004</v>
      </c>
      <c r="O630">
        <v>304</v>
      </c>
      <c r="P630">
        <v>1</v>
      </c>
      <c r="Q630">
        <v>69</v>
      </c>
      <c r="R630" t="s">
        <v>781</v>
      </c>
      <c r="S630" t="s">
        <v>714</v>
      </c>
      <c r="T630" t="s">
        <v>248</v>
      </c>
      <c r="U630">
        <v>2</v>
      </c>
      <c r="V630" t="s">
        <v>249</v>
      </c>
      <c r="W630" t="s">
        <v>25</v>
      </c>
    </row>
    <row r="631" spans="1:23" hidden="1" x14ac:dyDescent="0.2">
      <c r="A631">
        <v>6933176</v>
      </c>
      <c r="B631">
        <v>1</v>
      </c>
      <c r="C631" s="1">
        <v>44197</v>
      </c>
      <c r="D631">
        <v>60</v>
      </c>
      <c r="E631">
        <v>26</v>
      </c>
      <c r="F631" s="2">
        <v>0</v>
      </c>
      <c r="G631" s="2">
        <v>707.84</v>
      </c>
      <c r="H631" s="2">
        <v>0</v>
      </c>
      <c r="I631" s="2">
        <v>707.84</v>
      </c>
      <c r="J631" s="2">
        <v>392.07</v>
      </c>
      <c r="K631" s="2">
        <v>0</v>
      </c>
      <c r="L631" s="2">
        <v>315.77</v>
      </c>
      <c r="M631" s="2">
        <v>404.22</v>
      </c>
      <c r="N631" s="2">
        <v>12.15</v>
      </c>
      <c r="O631">
        <v>304</v>
      </c>
      <c r="P631">
        <v>1</v>
      </c>
      <c r="Q631">
        <v>69</v>
      </c>
      <c r="R631" t="s">
        <v>781</v>
      </c>
      <c r="S631" t="s">
        <v>714</v>
      </c>
      <c r="T631" t="s">
        <v>250</v>
      </c>
      <c r="U631">
        <v>2</v>
      </c>
      <c r="V631" t="s">
        <v>251</v>
      </c>
      <c r="W631" t="s">
        <v>25</v>
      </c>
    </row>
    <row r="632" spans="1:23" hidden="1" x14ac:dyDescent="0.2">
      <c r="A632">
        <v>6933186</v>
      </c>
      <c r="B632">
        <v>1</v>
      </c>
      <c r="C632" s="1">
        <v>44197</v>
      </c>
      <c r="D632">
        <v>60</v>
      </c>
      <c r="E632">
        <v>31</v>
      </c>
      <c r="F632" s="2">
        <v>0</v>
      </c>
      <c r="G632" s="2">
        <v>4945.74</v>
      </c>
      <c r="H632" s="2">
        <v>0</v>
      </c>
      <c r="I632" s="2">
        <v>4945.74</v>
      </c>
      <c r="J632" s="2">
        <v>2324.91</v>
      </c>
      <c r="K632" s="2">
        <v>0</v>
      </c>
      <c r="L632" s="2">
        <v>2620.83</v>
      </c>
      <c r="M632" s="2">
        <v>2409.4499999999998</v>
      </c>
      <c r="N632" s="2">
        <v>84.54</v>
      </c>
      <c r="O632">
        <v>304</v>
      </c>
      <c r="P632">
        <v>1</v>
      </c>
      <c r="Q632">
        <v>69</v>
      </c>
      <c r="R632" t="s">
        <v>781</v>
      </c>
      <c r="S632" t="s">
        <v>714</v>
      </c>
      <c r="T632" t="s">
        <v>178</v>
      </c>
      <c r="U632">
        <v>2</v>
      </c>
      <c r="V632" t="s">
        <v>252</v>
      </c>
      <c r="W632" t="s">
        <v>25</v>
      </c>
    </row>
    <row r="633" spans="1:23" hidden="1" x14ac:dyDescent="0.2">
      <c r="A633">
        <v>6933187</v>
      </c>
      <c r="B633">
        <v>1</v>
      </c>
      <c r="C633" s="1">
        <v>44197</v>
      </c>
      <c r="D633">
        <v>60</v>
      </c>
      <c r="E633">
        <v>33</v>
      </c>
      <c r="F633" s="2">
        <v>0</v>
      </c>
      <c r="G633" s="2">
        <v>26342.5</v>
      </c>
      <c r="H633" s="2">
        <v>0</v>
      </c>
      <c r="I633" s="2">
        <v>26342.5</v>
      </c>
      <c r="J633" s="2">
        <v>11500.75</v>
      </c>
      <c r="K633" s="2">
        <v>0</v>
      </c>
      <c r="L633" s="2">
        <v>14841.75</v>
      </c>
      <c r="M633" s="2">
        <v>11950.5</v>
      </c>
      <c r="N633" s="2">
        <v>449.75</v>
      </c>
      <c r="O633">
        <v>304</v>
      </c>
      <c r="P633">
        <v>1</v>
      </c>
      <c r="Q633">
        <v>69</v>
      </c>
      <c r="R633" t="s">
        <v>781</v>
      </c>
      <c r="S633" t="s">
        <v>714</v>
      </c>
      <c r="T633" t="s">
        <v>178</v>
      </c>
      <c r="U633">
        <v>2</v>
      </c>
      <c r="V633" t="s">
        <v>253</v>
      </c>
      <c r="W633" t="s">
        <v>25</v>
      </c>
    </row>
    <row r="634" spans="1:23" hidden="1" x14ac:dyDescent="0.2">
      <c r="A634">
        <v>6933201</v>
      </c>
      <c r="B634">
        <v>1</v>
      </c>
      <c r="C634" s="1">
        <v>44197</v>
      </c>
      <c r="D634">
        <v>60</v>
      </c>
      <c r="E634">
        <v>29</v>
      </c>
      <c r="F634" s="2">
        <v>0</v>
      </c>
      <c r="G634" s="2">
        <v>5540</v>
      </c>
      <c r="H634" s="2">
        <v>0</v>
      </c>
      <c r="I634" s="2">
        <v>5540</v>
      </c>
      <c r="J634" s="2">
        <v>2789.97</v>
      </c>
      <c r="K634" s="2">
        <v>0</v>
      </c>
      <c r="L634" s="2">
        <v>2750.03</v>
      </c>
      <c r="M634" s="2">
        <v>2884.8</v>
      </c>
      <c r="N634" s="2">
        <v>94.83</v>
      </c>
      <c r="O634">
        <v>304</v>
      </c>
      <c r="P634">
        <v>1</v>
      </c>
      <c r="Q634">
        <v>69</v>
      </c>
      <c r="R634" t="s">
        <v>781</v>
      </c>
      <c r="S634" t="s">
        <v>714</v>
      </c>
      <c r="T634" t="s">
        <v>254</v>
      </c>
      <c r="U634">
        <v>2</v>
      </c>
      <c r="V634" t="s">
        <v>255</v>
      </c>
      <c r="W634" t="s">
        <v>25</v>
      </c>
    </row>
    <row r="635" spans="1:23" hidden="1" x14ac:dyDescent="0.2">
      <c r="A635">
        <v>6933202</v>
      </c>
      <c r="B635">
        <v>1</v>
      </c>
      <c r="C635" s="1">
        <v>44197</v>
      </c>
      <c r="D635">
        <v>60</v>
      </c>
      <c r="E635">
        <v>21</v>
      </c>
      <c r="F635" s="2">
        <v>0</v>
      </c>
      <c r="G635" s="2">
        <v>3516.35</v>
      </c>
      <c r="H635" s="2">
        <v>0</v>
      </c>
      <c r="I635" s="2">
        <v>3516.35</v>
      </c>
      <c r="J635" s="2">
        <v>2243.21</v>
      </c>
      <c r="K635" s="2">
        <v>0</v>
      </c>
      <c r="L635" s="2">
        <v>1273.1400000000001</v>
      </c>
      <c r="M635" s="2">
        <v>2303.84</v>
      </c>
      <c r="N635" s="2">
        <v>60.63</v>
      </c>
      <c r="O635">
        <v>304</v>
      </c>
      <c r="P635">
        <v>1</v>
      </c>
      <c r="Q635">
        <v>69</v>
      </c>
      <c r="R635" t="s">
        <v>781</v>
      </c>
      <c r="S635" t="s">
        <v>714</v>
      </c>
      <c r="T635" t="s">
        <v>256</v>
      </c>
      <c r="U635">
        <v>2</v>
      </c>
      <c r="V635" t="s">
        <v>257</v>
      </c>
      <c r="W635" t="s">
        <v>25</v>
      </c>
    </row>
    <row r="636" spans="1:23" hidden="1" x14ac:dyDescent="0.2">
      <c r="A636">
        <v>6933203</v>
      </c>
      <c r="B636">
        <v>1</v>
      </c>
      <c r="C636" s="1">
        <v>44197</v>
      </c>
      <c r="D636">
        <v>60</v>
      </c>
      <c r="E636">
        <v>23</v>
      </c>
      <c r="F636" s="2">
        <v>0</v>
      </c>
      <c r="G636" s="2">
        <v>3338.86</v>
      </c>
      <c r="H636" s="2">
        <v>0</v>
      </c>
      <c r="I636" s="2">
        <v>3338.86</v>
      </c>
      <c r="J636" s="2">
        <v>2017.65</v>
      </c>
      <c r="K636" s="2">
        <v>0</v>
      </c>
      <c r="L636" s="2">
        <v>1321.21</v>
      </c>
      <c r="M636" s="2">
        <v>2075.09</v>
      </c>
      <c r="N636" s="2">
        <v>57.44</v>
      </c>
      <c r="O636">
        <v>304</v>
      </c>
      <c r="P636">
        <v>1</v>
      </c>
      <c r="Q636">
        <v>69</v>
      </c>
      <c r="R636" t="s">
        <v>781</v>
      </c>
      <c r="S636" t="s">
        <v>714</v>
      </c>
      <c r="T636" t="s">
        <v>258</v>
      </c>
      <c r="U636">
        <v>2</v>
      </c>
      <c r="V636" t="s">
        <v>259</v>
      </c>
      <c r="W636" t="s">
        <v>25</v>
      </c>
    </row>
    <row r="637" spans="1:23" hidden="1" x14ac:dyDescent="0.2">
      <c r="A637">
        <v>6933210</v>
      </c>
      <c r="B637">
        <v>1</v>
      </c>
      <c r="C637" s="1">
        <v>44197</v>
      </c>
      <c r="D637">
        <v>60</v>
      </c>
      <c r="E637">
        <v>20</v>
      </c>
      <c r="F637" s="2">
        <v>0</v>
      </c>
      <c r="G637" s="2">
        <v>1095.81</v>
      </c>
      <c r="H637" s="2">
        <v>0</v>
      </c>
      <c r="I637" s="2">
        <v>1095.81</v>
      </c>
      <c r="J637" s="2">
        <v>717.51</v>
      </c>
      <c r="K637" s="2">
        <v>0</v>
      </c>
      <c r="L637" s="2">
        <v>378.3</v>
      </c>
      <c r="M637" s="2">
        <v>736.43</v>
      </c>
      <c r="N637" s="2">
        <v>18.920000000000002</v>
      </c>
      <c r="O637">
        <v>304</v>
      </c>
      <c r="P637">
        <v>1</v>
      </c>
      <c r="Q637">
        <v>69</v>
      </c>
      <c r="R637" t="s">
        <v>781</v>
      </c>
      <c r="S637" t="s">
        <v>714</v>
      </c>
      <c r="T637" t="s">
        <v>186</v>
      </c>
      <c r="U637">
        <v>2</v>
      </c>
      <c r="V637" t="s">
        <v>260</v>
      </c>
      <c r="W637" t="s">
        <v>25</v>
      </c>
    </row>
    <row r="638" spans="1:23" hidden="1" x14ac:dyDescent="0.2">
      <c r="A638">
        <v>6933214</v>
      </c>
      <c r="B638">
        <v>1</v>
      </c>
      <c r="C638" s="1">
        <v>44197</v>
      </c>
      <c r="D638">
        <v>60</v>
      </c>
      <c r="E638">
        <v>10</v>
      </c>
      <c r="F638" s="2">
        <v>0</v>
      </c>
      <c r="G638" s="2">
        <v>180.26</v>
      </c>
      <c r="H638" s="2">
        <v>0</v>
      </c>
      <c r="I638" s="2">
        <v>180.26</v>
      </c>
      <c r="J638" s="2">
        <v>150.21</v>
      </c>
      <c r="K638" s="2">
        <v>0</v>
      </c>
      <c r="L638" s="2">
        <v>30.05</v>
      </c>
      <c r="M638" s="2">
        <v>153.22</v>
      </c>
      <c r="N638" s="2">
        <v>3.0100000000000002</v>
      </c>
      <c r="O638">
        <v>304</v>
      </c>
      <c r="P638">
        <v>1</v>
      </c>
      <c r="Q638">
        <v>69</v>
      </c>
      <c r="R638" t="s">
        <v>781</v>
      </c>
      <c r="S638" t="s">
        <v>714</v>
      </c>
      <c r="T638" t="s">
        <v>188</v>
      </c>
      <c r="U638">
        <v>2</v>
      </c>
      <c r="V638" t="s">
        <v>261</v>
      </c>
      <c r="W638" t="s">
        <v>25</v>
      </c>
    </row>
    <row r="639" spans="1:23" hidden="1" x14ac:dyDescent="0.2">
      <c r="A639">
        <v>6933215</v>
      </c>
      <c r="B639">
        <v>1</v>
      </c>
      <c r="C639" s="1">
        <v>44197</v>
      </c>
      <c r="D639">
        <v>60</v>
      </c>
      <c r="E639">
        <v>20</v>
      </c>
      <c r="F639" s="2">
        <v>0</v>
      </c>
      <c r="G639" s="2">
        <v>155</v>
      </c>
      <c r="H639" s="2">
        <v>0</v>
      </c>
      <c r="I639" s="2">
        <v>155</v>
      </c>
      <c r="J639" s="2">
        <v>101.5</v>
      </c>
      <c r="K639" s="2">
        <v>0</v>
      </c>
      <c r="L639" s="2">
        <v>53.5</v>
      </c>
      <c r="M639" s="2">
        <v>104.18</v>
      </c>
      <c r="N639" s="2">
        <v>2.68</v>
      </c>
      <c r="O639">
        <v>304</v>
      </c>
      <c r="P639">
        <v>1</v>
      </c>
      <c r="Q639">
        <v>69</v>
      </c>
      <c r="R639" t="s">
        <v>781</v>
      </c>
      <c r="S639" t="s">
        <v>714</v>
      </c>
      <c r="T639" t="s">
        <v>175</v>
      </c>
      <c r="U639">
        <v>2</v>
      </c>
      <c r="V639" t="s">
        <v>262</v>
      </c>
      <c r="W639" t="s">
        <v>25</v>
      </c>
    </row>
    <row r="640" spans="1:23" hidden="1" x14ac:dyDescent="0.2">
      <c r="A640">
        <v>6933216</v>
      </c>
      <c r="B640">
        <v>1</v>
      </c>
      <c r="C640" s="1">
        <v>44197</v>
      </c>
      <c r="D640">
        <v>60</v>
      </c>
      <c r="E640">
        <v>20</v>
      </c>
      <c r="F640" s="2">
        <v>0</v>
      </c>
      <c r="G640" s="2">
        <v>155</v>
      </c>
      <c r="H640" s="2">
        <v>0</v>
      </c>
      <c r="I640" s="2">
        <v>155</v>
      </c>
      <c r="J640" s="2">
        <v>101.5</v>
      </c>
      <c r="K640" s="2">
        <v>0</v>
      </c>
      <c r="L640" s="2">
        <v>53.5</v>
      </c>
      <c r="M640" s="2">
        <v>104.18</v>
      </c>
      <c r="N640" s="2">
        <v>2.68</v>
      </c>
      <c r="O640">
        <v>304</v>
      </c>
      <c r="P640">
        <v>1</v>
      </c>
      <c r="Q640">
        <v>69</v>
      </c>
      <c r="R640" t="s">
        <v>781</v>
      </c>
      <c r="S640" t="s">
        <v>714</v>
      </c>
      <c r="T640" t="s">
        <v>175</v>
      </c>
      <c r="U640">
        <v>2</v>
      </c>
      <c r="V640" t="s">
        <v>263</v>
      </c>
      <c r="W640" t="s">
        <v>25</v>
      </c>
    </row>
    <row r="641" spans="1:23" hidden="1" x14ac:dyDescent="0.2">
      <c r="A641">
        <v>6933217</v>
      </c>
      <c r="B641">
        <v>1</v>
      </c>
      <c r="C641" s="1">
        <v>44197</v>
      </c>
      <c r="D641">
        <v>60</v>
      </c>
      <c r="E641">
        <v>20</v>
      </c>
      <c r="F641" s="2">
        <v>0</v>
      </c>
      <c r="G641" s="2">
        <v>171.44</v>
      </c>
      <c r="H641" s="2">
        <v>0</v>
      </c>
      <c r="I641" s="2">
        <v>171.44</v>
      </c>
      <c r="J641" s="2">
        <v>112.26</v>
      </c>
      <c r="K641" s="2">
        <v>0</v>
      </c>
      <c r="L641" s="2">
        <v>59.18</v>
      </c>
      <c r="M641" s="2">
        <v>115.22</v>
      </c>
      <c r="N641" s="2">
        <v>2.96</v>
      </c>
      <c r="O641">
        <v>304</v>
      </c>
      <c r="P641">
        <v>1</v>
      </c>
      <c r="Q641">
        <v>69</v>
      </c>
      <c r="R641" t="s">
        <v>781</v>
      </c>
      <c r="S641" t="s">
        <v>714</v>
      </c>
      <c r="T641" t="s">
        <v>175</v>
      </c>
      <c r="U641">
        <v>2</v>
      </c>
      <c r="V641" t="s">
        <v>264</v>
      </c>
      <c r="W641" t="s">
        <v>25</v>
      </c>
    </row>
    <row r="642" spans="1:23" hidden="1" x14ac:dyDescent="0.2">
      <c r="A642">
        <v>6933218</v>
      </c>
      <c r="B642">
        <v>1</v>
      </c>
      <c r="C642" s="1">
        <v>44197</v>
      </c>
      <c r="D642">
        <v>60</v>
      </c>
      <c r="E642">
        <v>20</v>
      </c>
      <c r="F642" s="2">
        <v>0</v>
      </c>
      <c r="G642" s="2">
        <v>171.44</v>
      </c>
      <c r="H642" s="2">
        <v>0</v>
      </c>
      <c r="I642" s="2">
        <v>171.44</v>
      </c>
      <c r="J642" s="2">
        <v>112.26</v>
      </c>
      <c r="K642" s="2">
        <v>0</v>
      </c>
      <c r="L642" s="2">
        <v>59.18</v>
      </c>
      <c r="M642" s="2">
        <v>115.22</v>
      </c>
      <c r="N642" s="2">
        <v>2.96</v>
      </c>
      <c r="O642">
        <v>304</v>
      </c>
      <c r="P642">
        <v>1</v>
      </c>
      <c r="Q642">
        <v>69</v>
      </c>
      <c r="R642" t="s">
        <v>781</v>
      </c>
      <c r="S642" t="s">
        <v>714</v>
      </c>
      <c r="T642" t="s">
        <v>175</v>
      </c>
      <c r="U642">
        <v>2</v>
      </c>
      <c r="V642" t="s">
        <v>265</v>
      </c>
      <c r="W642" t="s">
        <v>25</v>
      </c>
    </row>
    <row r="643" spans="1:23" hidden="1" x14ac:dyDescent="0.2">
      <c r="A643">
        <v>6933219</v>
      </c>
      <c r="B643">
        <v>1</v>
      </c>
      <c r="C643" s="1">
        <v>44197</v>
      </c>
      <c r="D643">
        <v>60</v>
      </c>
      <c r="E643">
        <v>20</v>
      </c>
      <c r="F643" s="2">
        <v>0</v>
      </c>
      <c r="G643" s="2">
        <v>171.44</v>
      </c>
      <c r="H643" s="2">
        <v>0</v>
      </c>
      <c r="I643" s="2">
        <v>171.44</v>
      </c>
      <c r="J643" s="2">
        <v>112.26</v>
      </c>
      <c r="K643" s="2">
        <v>0</v>
      </c>
      <c r="L643" s="2">
        <v>59.18</v>
      </c>
      <c r="M643" s="2">
        <v>115.22</v>
      </c>
      <c r="N643" s="2">
        <v>2.96</v>
      </c>
      <c r="O643">
        <v>304</v>
      </c>
      <c r="P643">
        <v>1</v>
      </c>
      <c r="Q643">
        <v>69</v>
      </c>
      <c r="R643" t="s">
        <v>781</v>
      </c>
      <c r="S643" t="s">
        <v>714</v>
      </c>
      <c r="T643" t="s">
        <v>175</v>
      </c>
      <c r="U643">
        <v>2</v>
      </c>
      <c r="V643" t="s">
        <v>266</v>
      </c>
      <c r="W643" t="s">
        <v>25</v>
      </c>
    </row>
    <row r="644" spans="1:23" hidden="1" x14ac:dyDescent="0.2">
      <c r="A644">
        <v>6933220</v>
      </c>
      <c r="B644">
        <v>1</v>
      </c>
      <c r="C644" s="1">
        <v>44197</v>
      </c>
      <c r="D644">
        <v>60</v>
      </c>
      <c r="E644">
        <v>20</v>
      </c>
      <c r="F644" s="2">
        <v>0</v>
      </c>
      <c r="G644" s="2">
        <v>171.44</v>
      </c>
      <c r="H644" s="2">
        <v>0</v>
      </c>
      <c r="I644" s="2">
        <v>171.44</v>
      </c>
      <c r="J644" s="2">
        <v>112.26</v>
      </c>
      <c r="K644" s="2">
        <v>0</v>
      </c>
      <c r="L644" s="2">
        <v>59.18</v>
      </c>
      <c r="M644" s="2">
        <v>115.22</v>
      </c>
      <c r="N644" s="2">
        <v>2.96</v>
      </c>
      <c r="O644">
        <v>304</v>
      </c>
      <c r="P644">
        <v>1</v>
      </c>
      <c r="Q644">
        <v>69</v>
      </c>
      <c r="R644" t="s">
        <v>781</v>
      </c>
      <c r="S644" t="s">
        <v>714</v>
      </c>
      <c r="T644" t="s">
        <v>175</v>
      </c>
      <c r="U644">
        <v>2</v>
      </c>
      <c r="V644" t="s">
        <v>267</v>
      </c>
      <c r="W644" t="s">
        <v>25</v>
      </c>
    </row>
    <row r="645" spans="1:23" hidden="1" x14ac:dyDescent="0.2">
      <c r="A645">
        <v>6933236</v>
      </c>
      <c r="B645">
        <v>1</v>
      </c>
      <c r="C645" s="1">
        <v>44197</v>
      </c>
      <c r="D645">
        <v>60</v>
      </c>
      <c r="E645">
        <v>21</v>
      </c>
      <c r="F645" s="2">
        <v>0</v>
      </c>
      <c r="G645" s="2">
        <v>50079.21</v>
      </c>
      <c r="H645" s="2">
        <v>0</v>
      </c>
      <c r="I645" s="2">
        <v>50079.21</v>
      </c>
      <c r="J645" s="2">
        <v>31859.64</v>
      </c>
      <c r="K645" s="2">
        <v>0</v>
      </c>
      <c r="L645" s="2">
        <v>18219.57</v>
      </c>
      <c r="M645" s="2">
        <v>32727.24</v>
      </c>
      <c r="N645" s="2">
        <v>867.6</v>
      </c>
      <c r="O645">
        <v>304</v>
      </c>
      <c r="P645">
        <v>1</v>
      </c>
      <c r="Q645">
        <v>69</v>
      </c>
      <c r="R645" t="s">
        <v>781</v>
      </c>
      <c r="S645" t="s">
        <v>714</v>
      </c>
      <c r="T645" t="s">
        <v>268</v>
      </c>
      <c r="U645">
        <v>2</v>
      </c>
      <c r="V645" t="s">
        <v>269</v>
      </c>
      <c r="W645" t="s">
        <v>25</v>
      </c>
    </row>
    <row r="646" spans="1:23" hidden="1" x14ac:dyDescent="0.2">
      <c r="A646">
        <v>6933244</v>
      </c>
      <c r="B646">
        <v>1</v>
      </c>
      <c r="C646" s="1">
        <v>44197</v>
      </c>
      <c r="D646">
        <v>60</v>
      </c>
      <c r="E646">
        <v>23</v>
      </c>
      <c r="F646" s="2">
        <v>0</v>
      </c>
      <c r="G646" s="2">
        <v>941.55</v>
      </c>
      <c r="H646" s="2">
        <v>0</v>
      </c>
      <c r="I646" s="2">
        <v>941.55</v>
      </c>
      <c r="J646" s="2">
        <v>568.99</v>
      </c>
      <c r="K646" s="2">
        <v>0</v>
      </c>
      <c r="L646" s="2">
        <v>372.56</v>
      </c>
      <c r="M646" s="2">
        <v>585.19000000000005</v>
      </c>
      <c r="N646" s="2">
        <v>16.2</v>
      </c>
      <c r="O646">
        <v>304</v>
      </c>
      <c r="P646">
        <v>1</v>
      </c>
      <c r="Q646">
        <v>69</v>
      </c>
      <c r="R646" t="s">
        <v>781</v>
      </c>
      <c r="S646" t="s">
        <v>714</v>
      </c>
      <c r="T646" t="s">
        <v>270</v>
      </c>
      <c r="U646">
        <v>2</v>
      </c>
      <c r="V646" t="s">
        <v>271</v>
      </c>
      <c r="W646" t="s">
        <v>25</v>
      </c>
    </row>
    <row r="647" spans="1:23" hidden="1" x14ac:dyDescent="0.2">
      <c r="A647">
        <v>6933285</v>
      </c>
      <c r="B647">
        <v>1</v>
      </c>
      <c r="C647" s="1">
        <v>44197</v>
      </c>
      <c r="D647">
        <v>60</v>
      </c>
      <c r="E647">
        <v>10</v>
      </c>
      <c r="F647" s="2">
        <v>0</v>
      </c>
      <c r="G647" s="2">
        <v>826.97</v>
      </c>
      <c r="H647" s="2">
        <v>0</v>
      </c>
      <c r="I647" s="2">
        <v>826.97</v>
      </c>
      <c r="J647" s="2">
        <v>689.12</v>
      </c>
      <c r="K647" s="2">
        <v>0</v>
      </c>
      <c r="L647" s="2">
        <v>137.85</v>
      </c>
      <c r="M647" s="2">
        <v>702.91</v>
      </c>
      <c r="N647" s="2">
        <v>13.790000000000001</v>
      </c>
      <c r="O647">
        <v>304</v>
      </c>
      <c r="P647">
        <v>1</v>
      </c>
      <c r="Q647">
        <v>69</v>
      </c>
      <c r="R647" t="s">
        <v>781</v>
      </c>
      <c r="S647" t="s">
        <v>714</v>
      </c>
      <c r="T647" t="s">
        <v>272</v>
      </c>
      <c r="U647">
        <v>2</v>
      </c>
      <c r="V647" t="s">
        <v>273</v>
      </c>
      <c r="W647" t="s">
        <v>25</v>
      </c>
    </row>
    <row r="648" spans="1:23" hidden="1" x14ac:dyDescent="0.2">
      <c r="A648">
        <v>6933300</v>
      </c>
      <c r="B648">
        <v>1</v>
      </c>
      <c r="C648" s="1">
        <v>44197</v>
      </c>
      <c r="D648">
        <v>60</v>
      </c>
      <c r="E648">
        <v>20</v>
      </c>
      <c r="F648" s="2">
        <v>0</v>
      </c>
      <c r="G648" s="2">
        <v>947.81</v>
      </c>
      <c r="H648" s="2">
        <v>0</v>
      </c>
      <c r="I648" s="2">
        <v>947.81</v>
      </c>
      <c r="J648" s="2">
        <v>620.58000000000004</v>
      </c>
      <c r="K648" s="2">
        <v>0</v>
      </c>
      <c r="L648" s="2">
        <v>327.23</v>
      </c>
      <c r="M648" s="2">
        <v>636.94000000000005</v>
      </c>
      <c r="N648" s="2">
        <v>16.36</v>
      </c>
      <c r="O648">
        <v>304</v>
      </c>
      <c r="P648">
        <v>1</v>
      </c>
      <c r="Q648">
        <v>69</v>
      </c>
      <c r="R648" t="s">
        <v>781</v>
      </c>
      <c r="S648" t="s">
        <v>714</v>
      </c>
      <c r="T648" t="s">
        <v>170</v>
      </c>
      <c r="U648">
        <v>2</v>
      </c>
      <c r="V648" t="s">
        <v>274</v>
      </c>
      <c r="W648" t="s">
        <v>25</v>
      </c>
    </row>
    <row r="649" spans="1:23" hidden="1" x14ac:dyDescent="0.2">
      <c r="A649">
        <v>6933301</v>
      </c>
      <c r="B649">
        <v>1</v>
      </c>
      <c r="C649" s="1">
        <v>44197</v>
      </c>
      <c r="D649">
        <v>60</v>
      </c>
      <c r="E649">
        <v>20</v>
      </c>
      <c r="F649" s="2">
        <v>0</v>
      </c>
      <c r="G649" s="2">
        <v>886.61</v>
      </c>
      <c r="H649" s="2">
        <v>0</v>
      </c>
      <c r="I649" s="2">
        <v>886.61</v>
      </c>
      <c r="J649" s="2">
        <v>580.51</v>
      </c>
      <c r="K649" s="2">
        <v>0</v>
      </c>
      <c r="L649" s="2">
        <v>306.10000000000002</v>
      </c>
      <c r="M649" s="2">
        <v>595.82000000000005</v>
      </c>
      <c r="N649" s="2">
        <v>15.31</v>
      </c>
      <c r="O649">
        <v>304</v>
      </c>
      <c r="P649">
        <v>1</v>
      </c>
      <c r="Q649">
        <v>69</v>
      </c>
      <c r="R649" t="s">
        <v>781</v>
      </c>
      <c r="S649" t="s">
        <v>714</v>
      </c>
      <c r="T649" t="s">
        <v>170</v>
      </c>
      <c r="U649">
        <v>2</v>
      </c>
      <c r="V649" t="s">
        <v>275</v>
      </c>
      <c r="W649" t="s">
        <v>25</v>
      </c>
    </row>
    <row r="650" spans="1:23" hidden="1" x14ac:dyDescent="0.2">
      <c r="A650">
        <v>6933302</v>
      </c>
      <c r="B650">
        <v>1</v>
      </c>
      <c r="C650" s="1">
        <v>44197</v>
      </c>
      <c r="D650">
        <v>60</v>
      </c>
      <c r="E650">
        <v>20</v>
      </c>
      <c r="F650" s="2">
        <v>0</v>
      </c>
      <c r="G650" s="2">
        <v>886.61</v>
      </c>
      <c r="H650" s="2">
        <v>0</v>
      </c>
      <c r="I650" s="2">
        <v>886.61</v>
      </c>
      <c r="J650" s="2">
        <v>580.51</v>
      </c>
      <c r="K650" s="2">
        <v>0</v>
      </c>
      <c r="L650" s="2">
        <v>306.10000000000002</v>
      </c>
      <c r="M650" s="2">
        <v>595.82000000000005</v>
      </c>
      <c r="N650" s="2">
        <v>15.31</v>
      </c>
      <c r="O650">
        <v>304</v>
      </c>
      <c r="P650">
        <v>1</v>
      </c>
      <c r="Q650">
        <v>69</v>
      </c>
      <c r="R650" t="s">
        <v>781</v>
      </c>
      <c r="S650" t="s">
        <v>714</v>
      </c>
      <c r="T650" t="s">
        <v>170</v>
      </c>
      <c r="U650">
        <v>2</v>
      </c>
      <c r="V650" t="s">
        <v>276</v>
      </c>
      <c r="W650" t="s">
        <v>25</v>
      </c>
    </row>
    <row r="651" spans="1:23" hidden="1" x14ac:dyDescent="0.2">
      <c r="A651">
        <v>6933304</v>
      </c>
      <c r="B651">
        <v>1</v>
      </c>
      <c r="C651" s="1">
        <v>44197</v>
      </c>
      <c r="D651">
        <v>60</v>
      </c>
      <c r="E651">
        <v>20</v>
      </c>
      <c r="F651" s="2">
        <v>0</v>
      </c>
      <c r="G651" s="2">
        <v>899.85</v>
      </c>
      <c r="H651" s="2">
        <v>0</v>
      </c>
      <c r="I651" s="2">
        <v>899.85</v>
      </c>
      <c r="J651" s="2">
        <v>589.16</v>
      </c>
      <c r="K651" s="2">
        <v>0</v>
      </c>
      <c r="L651" s="2">
        <v>310.69</v>
      </c>
      <c r="M651" s="2">
        <v>604.69000000000005</v>
      </c>
      <c r="N651" s="2">
        <v>15.530000000000001</v>
      </c>
      <c r="O651">
        <v>304</v>
      </c>
      <c r="P651">
        <v>1</v>
      </c>
      <c r="Q651">
        <v>69</v>
      </c>
      <c r="R651" t="s">
        <v>781</v>
      </c>
      <c r="S651" t="s">
        <v>714</v>
      </c>
      <c r="T651" t="s">
        <v>170</v>
      </c>
      <c r="U651">
        <v>2</v>
      </c>
      <c r="V651" t="s">
        <v>277</v>
      </c>
      <c r="W651" t="s">
        <v>25</v>
      </c>
    </row>
    <row r="652" spans="1:23" hidden="1" x14ac:dyDescent="0.2">
      <c r="A652">
        <v>6933308</v>
      </c>
      <c r="B652">
        <v>1</v>
      </c>
      <c r="C652" s="1">
        <v>44197</v>
      </c>
      <c r="D652">
        <v>60</v>
      </c>
      <c r="E652">
        <v>20</v>
      </c>
      <c r="F652" s="2">
        <v>0</v>
      </c>
      <c r="G652" s="2">
        <v>899.85</v>
      </c>
      <c r="H652" s="2">
        <v>0</v>
      </c>
      <c r="I652" s="2">
        <v>899.85</v>
      </c>
      <c r="J652" s="2">
        <v>589.16</v>
      </c>
      <c r="K652" s="2">
        <v>0</v>
      </c>
      <c r="L652" s="2">
        <v>310.69</v>
      </c>
      <c r="M652" s="2">
        <v>604.69000000000005</v>
      </c>
      <c r="N652" s="2">
        <v>15.530000000000001</v>
      </c>
      <c r="O652">
        <v>304</v>
      </c>
      <c r="P652">
        <v>1</v>
      </c>
      <c r="Q652">
        <v>69</v>
      </c>
      <c r="R652" t="s">
        <v>781</v>
      </c>
      <c r="S652" t="s">
        <v>714</v>
      </c>
      <c r="T652" t="s">
        <v>170</v>
      </c>
      <c r="U652">
        <v>2</v>
      </c>
      <c r="V652" t="s">
        <v>278</v>
      </c>
      <c r="W652" t="s">
        <v>25</v>
      </c>
    </row>
    <row r="653" spans="1:23" hidden="1" x14ac:dyDescent="0.2">
      <c r="A653">
        <v>6933311</v>
      </c>
      <c r="B653">
        <v>1</v>
      </c>
      <c r="C653" s="1">
        <v>44197</v>
      </c>
      <c r="D653">
        <v>60</v>
      </c>
      <c r="E653">
        <v>20</v>
      </c>
      <c r="F653" s="2">
        <v>0</v>
      </c>
      <c r="G653" s="2">
        <v>170.23</v>
      </c>
      <c r="H653" s="2">
        <v>0</v>
      </c>
      <c r="I653" s="2">
        <v>170.23</v>
      </c>
      <c r="J653" s="2">
        <v>111.48</v>
      </c>
      <c r="K653" s="2">
        <v>0</v>
      </c>
      <c r="L653" s="2">
        <v>58.75</v>
      </c>
      <c r="M653" s="2">
        <v>114.42</v>
      </c>
      <c r="N653" s="2">
        <v>2.94</v>
      </c>
      <c r="O653">
        <v>304</v>
      </c>
      <c r="P653">
        <v>1</v>
      </c>
      <c r="Q653">
        <v>69</v>
      </c>
      <c r="R653" t="s">
        <v>781</v>
      </c>
      <c r="S653" t="s">
        <v>714</v>
      </c>
      <c r="T653" t="s">
        <v>175</v>
      </c>
      <c r="U653">
        <v>2</v>
      </c>
      <c r="V653" t="s">
        <v>279</v>
      </c>
      <c r="W653" t="s">
        <v>25</v>
      </c>
    </row>
    <row r="654" spans="1:23" hidden="1" x14ac:dyDescent="0.2">
      <c r="A654">
        <v>6933313</v>
      </c>
      <c r="B654">
        <v>1</v>
      </c>
      <c r="C654" s="1">
        <v>44197</v>
      </c>
      <c r="D654">
        <v>60</v>
      </c>
      <c r="E654">
        <v>20</v>
      </c>
      <c r="F654" s="2">
        <v>0</v>
      </c>
      <c r="G654" s="2">
        <v>217.53</v>
      </c>
      <c r="H654" s="2">
        <v>0</v>
      </c>
      <c r="I654" s="2">
        <v>217.53</v>
      </c>
      <c r="J654" s="2">
        <v>142.43</v>
      </c>
      <c r="K654" s="2">
        <v>0</v>
      </c>
      <c r="L654" s="2">
        <v>75.099999999999994</v>
      </c>
      <c r="M654" s="2">
        <v>146.19</v>
      </c>
      <c r="N654" s="2">
        <v>3.7600000000000002</v>
      </c>
      <c r="O654">
        <v>304</v>
      </c>
      <c r="P654">
        <v>1</v>
      </c>
      <c r="Q654">
        <v>69</v>
      </c>
      <c r="R654" t="s">
        <v>781</v>
      </c>
      <c r="S654" t="s">
        <v>714</v>
      </c>
      <c r="T654" t="s">
        <v>175</v>
      </c>
      <c r="U654">
        <v>2</v>
      </c>
      <c r="V654" t="s">
        <v>280</v>
      </c>
      <c r="W654" t="s">
        <v>25</v>
      </c>
    </row>
    <row r="655" spans="1:23" hidden="1" x14ac:dyDescent="0.2">
      <c r="A655">
        <v>6933314</v>
      </c>
      <c r="B655">
        <v>1</v>
      </c>
      <c r="C655" s="1">
        <v>44197</v>
      </c>
      <c r="D655">
        <v>60</v>
      </c>
      <c r="E655">
        <v>20</v>
      </c>
      <c r="F655" s="2">
        <v>0</v>
      </c>
      <c r="G655" s="2">
        <v>166.26</v>
      </c>
      <c r="H655" s="2">
        <v>0</v>
      </c>
      <c r="I655" s="2">
        <v>166.26</v>
      </c>
      <c r="J655" s="2">
        <v>108.83</v>
      </c>
      <c r="K655" s="2">
        <v>0</v>
      </c>
      <c r="L655" s="2">
        <v>57.43</v>
      </c>
      <c r="M655" s="2">
        <v>111.7</v>
      </c>
      <c r="N655" s="2">
        <v>2.87</v>
      </c>
      <c r="O655">
        <v>304</v>
      </c>
      <c r="P655">
        <v>1</v>
      </c>
      <c r="Q655">
        <v>69</v>
      </c>
      <c r="R655" t="s">
        <v>781</v>
      </c>
      <c r="S655" t="s">
        <v>714</v>
      </c>
      <c r="T655" t="s">
        <v>175</v>
      </c>
      <c r="U655">
        <v>2</v>
      </c>
      <c r="V655" t="s">
        <v>281</v>
      </c>
      <c r="W655" t="s">
        <v>25</v>
      </c>
    </row>
    <row r="656" spans="1:23" hidden="1" x14ac:dyDescent="0.2">
      <c r="A656">
        <v>6933325</v>
      </c>
      <c r="B656">
        <v>1</v>
      </c>
      <c r="C656" s="1">
        <v>44197</v>
      </c>
      <c r="D656">
        <v>60</v>
      </c>
      <c r="E656">
        <v>28</v>
      </c>
      <c r="F656" s="2">
        <v>0</v>
      </c>
      <c r="G656" s="2">
        <v>217591.11</v>
      </c>
      <c r="H656" s="2">
        <v>0</v>
      </c>
      <c r="I656" s="2">
        <v>217591.11</v>
      </c>
      <c r="J656" s="2">
        <v>113227.97</v>
      </c>
      <c r="K656" s="2">
        <v>0</v>
      </c>
      <c r="L656" s="2">
        <v>104363.14</v>
      </c>
      <c r="M656" s="2">
        <v>116955.23</v>
      </c>
      <c r="N656" s="2">
        <v>3727.26</v>
      </c>
      <c r="O656">
        <v>304</v>
      </c>
      <c r="P656">
        <v>1</v>
      </c>
      <c r="Q656">
        <v>69</v>
      </c>
      <c r="R656" t="s">
        <v>781</v>
      </c>
      <c r="S656" t="s">
        <v>714</v>
      </c>
      <c r="T656" t="s">
        <v>282</v>
      </c>
      <c r="U656">
        <v>2</v>
      </c>
      <c r="V656" t="s">
        <v>283</v>
      </c>
      <c r="W656" t="s">
        <v>25</v>
      </c>
    </row>
    <row r="657" spans="1:23" hidden="1" x14ac:dyDescent="0.2">
      <c r="A657">
        <v>6933331</v>
      </c>
      <c r="B657">
        <v>1</v>
      </c>
      <c r="C657" s="1">
        <v>44197</v>
      </c>
      <c r="D657">
        <v>60</v>
      </c>
      <c r="E657">
        <v>21</v>
      </c>
      <c r="F657" s="2">
        <v>0</v>
      </c>
      <c r="G657" s="2">
        <v>3516.36</v>
      </c>
      <c r="H657" s="2">
        <v>0</v>
      </c>
      <c r="I657" s="2">
        <v>3516.36</v>
      </c>
      <c r="J657" s="2">
        <v>2243.21</v>
      </c>
      <c r="K657" s="2">
        <v>0</v>
      </c>
      <c r="L657" s="2">
        <v>1273.1500000000001</v>
      </c>
      <c r="M657" s="2">
        <v>2303.84</v>
      </c>
      <c r="N657" s="2">
        <v>60.63</v>
      </c>
      <c r="O657">
        <v>304</v>
      </c>
      <c r="P657">
        <v>1</v>
      </c>
      <c r="Q657">
        <v>69</v>
      </c>
      <c r="R657" t="s">
        <v>781</v>
      </c>
      <c r="S657" t="s">
        <v>714</v>
      </c>
      <c r="T657" t="s">
        <v>256</v>
      </c>
      <c r="U657">
        <v>2</v>
      </c>
      <c r="V657" t="s">
        <v>284</v>
      </c>
      <c r="W657" t="s">
        <v>25</v>
      </c>
    </row>
    <row r="658" spans="1:23" hidden="1" x14ac:dyDescent="0.2">
      <c r="A658">
        <v>6933332</v>
      </c>
      <c r="B658">
        <v>1</v>
      </c>
      <c r="C658" s="1">
        <v>44197</v>
      </c>
      <c r="D658">
        <v>60</v>
      </c>
      <c r="E658">
        <v>21</v>
      </c>
      <c r="F658" s="2">
        <v>0</v>
      </c>
      <c r="G658" s="2">
        <v>6233.42</v>
      </c>
      <c r="H658" s="2">
        <v>0</v>
      </c>
      <c r="I658" s="2">
        <v>6233.42</v>
      </c>
      <c r="J658" s="2">
        <v>3976.46</v>
      </c>
      <c r="K658" s="2">
        <v>0</v>
      </c>
      <c r="L658" s="2">
        <v>2256.96</v>
      </c>
      <c r="M658" s="2">
        <v>4083.93</v>
      </c>
      <c r="N658" s="2">
        <v>107.47</v>
      </c>
      <c r="O658">
        <v>304</v>
      </c>
      <c r="P658">
        <v>1</v>
      </c>
      <c r="Q658">
        <v>69</v>
      </c>
      <c r="R658" t="s">
        <v>781</v>
      </c>
      <c r="S658" t="s">
        <v>714</v>
      </c>
      <c r="T658" t="s">
        <v>285</v>
      </c>
      <c r="U658">
        <v>2</v>
      </c>
      <c r="V658" t="s">
        <v>286</v>
      </c>
      <c r="W658" t="s">
        <v>25</v>
      </c>
    </row>
    <row r="659" spans="1:23" hidden="1" x14ac:dyDescent="0.2">
      <c r="A659">
        <v>6933334</v>
      </c>
      <c r="B659">
        <v>1</v>
      </c>
      <c r="C659" s="1">
        <v>44197</v>
      </c>
      <c r="D659">
        <v>84</v>
      </c>
      <c r="E659">
        <v>47</v>
      </c>
      <c r="F659" s="2">
        <v>0</v>
      </c>
      <c r="G659" s="2">
        <v>4300.3599999999997</v>
      </c>
      <c r="H659" s="2">
        <v>0</v>
      </c>
      <c r="I659" s="2">
        <v>4300.3599999999997</v>
      </c>
      <c r="J659" s="2">
        <v>1850.48</v>
      </c>
      <c r="K659" s="2">
        <v>0</v>
      </c>
      <c r="L659" s="2">
        <v>2449.88</v>
      </c>
      <c r="M659" s="2">
        <v>1902.61</v>
      </c>
      <c r="N659" s="2">
        <v>52.13</v>
      </c>
      <c r="O659">
        <v>304</v>
      </c>
      <c r="P659">
        <v>1</v>
      </c>
      <c r="Q659">
        <v>69</v>
      </c>
      <c r="R659" t="s">
        <v>781</v>
      </c>
      <c r="S659" t="s">
        <v>714</v>
      </c>
      <c r="T659" t="s">
        <v>287</v>
      </c>
      <c r="U659">
        <v>2</v>
      </c>
      <c r="V659" t="s">
        <v>288</v>
      </c>
      <c r="W659" t="s">
        <v>25</v>
      </c>
    </row>
    <row r="660" spans="1:23" hidden="1" x14ac:dyDescent="0.2">
      <c r="A660">
        <v>6933338</v>
      </c>
      <c r="B660">
        <v>1</v>
      </c>
      <c r="C660" s="1">
        <v>44197</v>
      </c>
      <c r="D660">
        <v>60</v>
      </c>
      <c r="E660">
        <v>20</v>
      </c>
      <c r="F660" s="2">
        <v>0</v>
      </c>
      <c r="G660" s="2">
        <v>697.71</v>
      </c>
      <c r="H660" s="2">
        <v>0</v>
      </c>
      <c r="I660" s="2">
        <v>697.71</v>
      </c>
      <c r="J660" s="2">
        <v>456.81</v>
      </c>
      <c r="K660" s="2">
        <v>0</v>
      </c>
      <c r="L660" s="2">
        <v>240.9</v>
      </c>
      <c r="M660" s="2">
        <v>468.86</v>
      </c>
      <c r="N660" s="2">
        <v>12.05</v>
      </c>
      <c r="O660">
        <v>304</v>
      </c>
      <c r="P660">
        <v>1</v>
      </c>
      <c r="Q660">
        <v>69</v>
      </c>
      <c r="R660" t="s">
        <v>781</v>
      </c>
      <c r="S660" t="s">
        <v>714</v>
      </c>
      <c r="T660" t="s">
        <v>186</v>
      </c>
      <c r="U660">
        <v>2</v>
      </c>
      <c r="V660" t="s">
        <v>289</v>
      </c>
      <c r="W660" t="s">
        <v>25</v>
      </c>
    </row>
    <row r="661" spans="1:23" hidden="1" x14ac:dyDescent="0.2">
      <c r="A661">
        <v>6933341</v>
      </c>
      <c r="B661">
        <v>1</v>
      </c>
      <c r="C661" s="1">
        <v>44197</v>
      </c>
      <c r="D661">
        <v>60</v>
      </c>
      <c r="E661">
        <v>10</v>
      </c>
      <c r="F661" s="2">
        <v>0</v>
      </c>
      <c r="G661" s="2">
        <v>180.26</v>
      </c>
      <c r="H661" s="2">
        <v>0</v>
      </c>
      <c r="I661" s="2">
        <v>180.26</v>
      </c>
      <c r="J661" s="2">
        <v>150.21</v>
      </c>
      <c r="K661" s="2">
        <v>0</v>
      </c>
      <c r="L661" s="2">
        <v>30.05</v>
      </c>
      <c r="M661" s="2">
        <v>153.22</v>
      </c>
      <c r="N661" s="2">
        <v>3.0100000000000002</v>
      </c>
      <c r="O661">
        <v>304</v>
      </c>
      <c r="P661">
        <v>1</v>
      </c>
      <c r="Q661">
        <v>69</v>
      </c>
      <c r="R661" t="s">
        <v>781</v>
      </c>
      <c r="S661" t="s">
        <v>714</v>
      </c>
      <c r="T661" t="s">
        <v>188</v>
      </c>
      <c r="U661">
        <v>2</v>
      </c>
      <c r="V661" t="s">
        <v>290</v>
      </c>
      <c r="W661" t="s">
        <v>25</v>
      </c>
    </row>
    <row r="662" spans="1:23" hidden="1" x14ac:dyDescent="0.2">
      <c r="A662">
        <v>6933342</v>
      </c>
      <c r="B662">
        <v>1</v>
      </c>
      <c r="C662" s="1">
        <v>44197</v>
      </c>
      <c r="D662">
        <v>60</v>
      </c>
      <c r="E662">
        <v>10</v>
      </c>
      <c r="F662" s="2">
        <v>0</v>
      </c>
      <c r="G662" s="2">
        <v>180.26</v>
      </c>
      <c r="H662" s="2">
        <v>0</v>
      </c>
      <c r="I662" s="2">
        <v>180.26</v>
      </c>
      <c r="J662" s="2">
        <v>150.21</v>
      </c>
      <c r="K662" s="2">
        <v>0</v>
      </c>
      <c r="L662" s="2">
        <v>30.05</v>
      </c>
      <c r="M662" s="2">
        <v>153.22</v>
      </c>
      <c r="N662" s="2">
        <v>3.0100000000000002</v>
      </c>
      <c r="O662">
        <v>304</v>
      </c>
      <c r="P662">
        <v>1</v>
      </c>
      <c r="Q662">
        <v>69</v>
      </c>
      <c r="R662" t="s">
        <v>781</v>
      </c>
      <c r="S662" t="s">
        <v>714</v>
      </c>
      <c r="T662" t="s">
        <v>188</v>
      </c>
      <c r="U662">
        <v>2</v>
      </c>
      <c r="V662" t="s">
        <v>291</v>
      </c>
      <c r="W662" t="s">
        <v>25</v>
      </c>
    </row>
    <row r="663" spans="1:23" hidden="1" x14ac:dyDescent="0.2">
      <c r="A663">
        <v>6933343</v>
      </c>
      <c r="B663">
        <v>1</v>
      </c>
      <c r="C663" s="1">
        <v>44197</v>
      </c>
      <c r="D663">
        <v>60</v>
      </c>
      <c r="E663">
        <v>20</v>
      </c>
      <c r="F663" s="2">
        <v>0</v>
      </c>
      <c r="G663" s="2">
        <v>1184.1600000000001</v>
      </c>
      <c r="H663" s="2">
        <v>0</v>
      </c>
      <c r="I663" s="2">
        <v>1184.1600000000001</v>
      </c>
      <c r="J663" s="2">
        <v>775.33</v>
      </c>
      <c r="K663" s="2">
        <v>0</v>
      </c>
      <c r="L663" s="2">
        <v>408.83</v>
      </c>
      <c r="M663" s="2">
        <v>795.77</v>
      </c>
      <c r="N663" s="2">
        <v>20.440000000000001</v>
      </c>
      <c r="O663">
        <v>304</v>
      </c>
      <c r="P663">
        <v>1</v>
      </c>
      <c r="Q663">
        <v>69</v>
      </c>
      <c r="R663" t="s">
        <v>781</v>
      </c>
      <c r="S663" t="s">
        <v>714</v>
      </c>
      <c r="T663" t="s">
        <v>186</v>
      </c>
      <c r="U663">
        <v>2</v>
      </c>
      <c r="V663" t="s">
        <v>292</v>
      </c>
      <c r="W663" t="s">
        <v>25</v>
      </c>
    </row>
    <row r="664" spans="1:23" hidden="1" x14ac:dyDescent="0.2">
      <c r="A664">
        <v>6933344</v>
      </c>
      <c r="B664">
        <v>1</v>
      </c>
      <c r="C664" s="1">
        <v>44197</v>
      </c>
      <c r="D664">
        <v>60</v>
      </c>
      <c r="E664">
        <v>21</v>
      </c>
      <c r="F664" s="2">
        <v>0</v>
      </c>
      <c r="G664" s="2">
        <v>634.02</v>
      </c>
      <c r="H664" s="2">
        <v>0</v>
      </c>
      <c r="I664" s="2">
        <v>634.02</v>
      </c>
      <c r="J664" s="2">
        <v>404.44</v>
      </c>
      <c r="K664" s="2">
        <v>0</v>
      </c>
      <c r="L664" s="2">
        <v>229.58</v>
      </c>
      <c r="M664" s="2">
        <v>415.37</v>
      </c>
      <c r="N664" s="2">
        <v>10.93</v>
      </c>
      <c r="O664">
        <v>304</v>
      </c>
      <c r="P664">
        <v>1</v>
      </c>
      <c r="Q664">
        <v>69</v>
      </c>
      <c r="R664" t="s">
        <v>781</v>
      </c>
      <c r="S664" t="s">
        <v>714</v>
      </c>
      <c r="T664" t="s">
        <v>293</v>
      </c>
      <c r="U664">
        <v>2</v>
      </c>
      <c r="V664" t="s">
        <v>294</v>
      </c>
      <c r="W664" t="s">
        <v>25</v>
      </c>
    </row>
    <row r="665" spans="1:23" hidden="1" x14ac:dyDescent="0.2">
      <c r="A665">
        <v>6933346</v>
      </c>
      <c r="B665">
        <v>1</v>
      </c>
      <c r="C665" s="1">
        <v>44197</v>
      </c>
      <c r="D665">
        <v>60</v>
      </c>
      <c r="E665">
        <v>20</v>
      </c>
      <c r="F665" s="2">
        <v>0</v>
      </c>
      <c r="G665" s="2">
        <v>171.44</v>
      </c>
      <c r="H665" s="2">
        <v>0</v>
      </c>
      <c r="I665" s="2">
        <v>171.44</v>
      </c>
      <c r="J665" s="2">
        <v>112.26</v>
      </c>
      <c r="K665" s="2">
        <v>0</v>
      </c>
      <c r="L665" s="2">
        <v>59.18</v>
      </c>
      <c r="M665" s="2">
        <v>115.22</v>
      </c>
      <c r="N665" s="2">
        <v>2.96</v>
      </c>
      <c r="O665">
        <v>304</v>
      </c>
      <c r="P665">
        <v>1</v>
      </c>
      <c r="Q665">
        <v>69</v>
      </c>
      <c r="R665" t="s">
        <v>781</v>
      </c>
      <c r="S665" t="s">
        <v>714</v>
      </c>
      <c r="T665" t="s">
        <v>175</v>
      </c>
      <c r="U665">
        <v>2</v>
      </c>
      <c r="V665" t="s">
        <v>295</v>
      </c>
      <c r="W665" t="s">
        <v>25</v>
      </c>
    </row>
    <row r="666" spans="1:23" hidden="1" x14ac:dyDescent="0.2">
      <c r="A666">
        <v>6933347</v>
      </c>
      <c r="B666">
        <v>1</v>
      </c>
      <c r="C666" s="1">
        <v>44197</v>
      </c>
      <c r="D666">
        <v>60</v>
      </c>
      <c r="E666">
        <v>20</v>
      </c>
      <c r="F666" s="2">
        <v>0</v>
      </c>
      <c r="G666" s="2">
        <v>171.44</v>
      </c>
      <c r="H666" s="2">
        <v>0</v>
      </c>
      <c r="I666" s="2">
        <v>171.44</v>
      </c>
      <c r="J666" s="2">
        <v>112.26</v>
      </c>
      <c r="K666" s="2">
        <v>0</v>
      </c>
      <c r="L666" s="2">
        <v>59.18</v>
      </c>
      <c r="M666" s="2">
        <v>115.22</v>
      </c>
      <c r="N666" s="2">
        <v>2.96</v>
      </c>
      <c r="O666">
        <v>304</v>
      </c>
      <c r="P666">
        <v>1</v>
      </c>
      <c r="Q666">
        <v>69</v>
      </c>
      <c r="R666" t="s">
        <v>781</v>
      </c>
      <c r="S666" t="s">
        <v>714</v>
      </c>
      <c r="T666" t="s">
        <v>175</v>
      </c>
      <c r="U666">
        <v>2</v>
      </c>
      <c r="V666" t="s">
        <v>296</v>
      </c>
      <c r="W666" t="s">
        <v>25</v>
      </c>
    </row>
    <row r="667" spans="1:23" hidden="1" x14ac:dyDescent="0.2">
      <c r="A667">
        <v>6933348</v>
      </c>
      <c r="B667">
        <v>1</v>
      </c>
      <c r="C667" s="1">
        <v>44197</v>
      </c>
      <c r="D667">
        <v>60</v>
      </c>
      <c r="E667">
        <v>20</v>
      </c>
      <c r="F667" s="2">
        <v>0</v>
      </c>
      <c r="G667" s="2">
        <v>811.99</v>
      </c>
      <c r="H667" s="2">
        <v>0</v>
      </c>
      <c r="I667" s="2">
        <v>811.99</v>
      </c>
      <c r="J667" s="2">
        <v>531.69000000000005</v>
      </c>
      <c r="K667" s="2">
        <v>0</v>
      </c>
      <c r="L667" s="2">
        <v>280.3</v>
      </c>
      <c r="M667" s="2">
        <v>545.71</v>
      </c>
      <c r="N667" s="2">
        <v>14.02</v>
      </c>
      <c r="O667">
        <v>304</v>
      </c>
      <c r="P667">
        <v>1</v>
      </c>
      <c r="Q667">
        <v>69</v>
      </c>
      <c r="R667" t="s">
        <v>781</v>
      </c>
      <c r="S667" t="s">
        <v>714</v>
      </c>
      <c r="T667" t="s">
        <v>186</v>
      </c>
      <c r="U667">
        <v>2</v>
      </c>
      <c r="V667" t="s">
        <v>297</v>
      </c>
      <c r="W667" t="s">
        <v>25</v>
      </c>
    </row>
    <row r="668" spans="1:23" hidden="1" x14ac:dyDescent="0.2">
      <c r="A668">
        <v>6933359</v>
      </c>
      <c r="B668">
        <v>1</v>
      </c>
      <c r="C668" s="1">
        <v>44197</v>
      </c>
      <c r="D668">
        <v>60</v>
      </c>
      <c r="E668">
        <v>23</v>
      </c>
      <c r="F668" s="2">
        <v>0</v>
      </c>
      <c r="G668" s="2">
        <v>-19959.900000000001</v>
      </c>
      <c r="H668" s="2">
        <v>0</v>
      </c>
      <c r="I668" s="2">
        <v>-19959.900000000001</v>
      </c>
      <c r="J668" s="2">
        <v>-12061.82</v>
      </c>
      <c r="K668" s="2">
        <v>0</v>
      </c>
      <c r="L668" s="2">
        <v>-7898.08</v>
      </c>
      <c r="M668" s="2">
        <v>-12405.21</v>
      </c>
      <c r="N668" s="2">
        <v>-343.39</v>
      </c>
      <c r="O668">
        <v>304</v>
      </c>
      <c r="P668">
        <v>1</v>
      </c>
      <c r="Q668">
        <v>69</v>
      </c>
      <c r="R668" t="s">
        <v>781</v>
      </c>
      <c r="S668" t="s">
        <v>714</v>
      </c>
      <c r="T668" t="s">
        <v>298</v>
      </c>
      <c r="U668">
        <v>2</v>
      </c>
      <c r="V668" t="s">
        <v>299</v>
      </c>
      <c r="W668" t="s">
        <v>25</v>
      </c>
    </row>
    <row r="669" spans="1:23" hidden="1" x14ac:dyDescent="0.2">
      <c r="A669">
        <v>6933366</v>
      </c>
      <c r="B669">
        <v>1</v>
      </c>
      <c r="C669" s="1">
        <v>44197</v>
      </c>
      <c r="D669">
        <v>60</v>
      </c>
      <c r="E669">
        <v>29</v>
      </c>
      <c r="F669" s="2">
        <v>0</v>
      </c>
      <c r="G669" s="2">
        <v>8093.86</v>
      </c>
      <c r="H669" s="2">
        <v>0</v>
      </c>
      <c r="I669" s="2">
        <v>8093.86</v>
      </c>
      <c r="J669" s="2">
        <v>4076.07</v>
      </c>
      <c r="K669" s="2">
        <v>0</v>
      </c>
      <c r="L669" s="2">
        <v>4017.79</v>
      </c>
      <c r="M669" s="2">
        <v>4214.6099999999997</v>
      </c>
      <c r="N669" s="2">
        <v>138.54</v>
      </c>
      <c r="O669">
        <v>304</v>
      </c>
      <c r="P669">
        <v>1</v>
      </c>
      <c r="Q669">
        <v>69</v>
      </c>
      <c r="R669" t="s">
        <v>781</v>
      </c>
      <c r="S669" t="s">
        <v>714</v>
      </c>
      <c r="T669" t="s">
        <v>300</v>
      </c>
      <c r="U669">
        <v>2</v>
      </c>
      <c r="V669" t="s">
        <v>301</v>
      </c>
      <c r="W669" t="s">
        <v>25</v>
      </c>
    </row>
    <row r="670" spans="1:23" hidden="1" x14ac:dyDescent="0.2">
      <c r="A670">
        <v>6933367</v>
      </c>
      <c r="B670">
        <v>1</v>
      </c>
      <c r="C670" s="1">
        <v>44197</v>
      </c>
      <c r="D670">
        <v>60</v>
      </c>
      <c r="E670">
        <v>32</v>
      </c>
      <c r="F670" s="2">
        <v>0</v>
      </c>
      <c r="G670" s="2">
        <v>2155.91</v>
      </c>
      <c r="H670" s="2">
        <v>0</v>
      </c>
      <c r="I670" s="2">
        <v>2155.91</v>
      </c>
      <c r="J670" s="2">
        <v>977.35</v>
      </c>
      <c r="K670" s="2">
        <v>0</v>
      </c>
      <c r="L670" s="2">
        <v>1178.56</v>
      </c>
      <c r="M670" s="2">
        <v>1014.18</v>
      </c>
      <c r="N670" s="2">
        <v>36.83</v>
      </c>
      <c r="O670">
        <v>304</v>
      </c>
      <c r="P670">
        <v>1</v>
      </c>
      <c r="Q670">
        <v>69</v>
      </c>
      <c r="R670" t="s">
        <v>781</v>
      </c>
      <c r="S670" t="s">
        <v>714</v>
      </c>
      <c r="T670" t="s">
        <v>300</v>
      </c>
      <c r="U670">
        <v>2</v>
      </c>
      <c r="V670" t="s">
        <v>302</v>
      </c>
      <c r="W670" t="s">
        <v>25</v>
      </c>
    </row>
    <row r="671" spans="1:23" hidden="1" x14ac:dyDescent="0.2">
      <c r="A671">
        <v>6933368</v>
      </c>
      <c r="B671">
        <v>1</v>
      </c>
      <c r="C671" s="1">
        <v>44197</v>
      </c>
      <c r="D671">
        <v>60</v>
      </c>
      <c r="E671">
        <v>31</v>
      </c>
      <c r="F671" s="2">
        <v>0</v>
      </c>
      <c r="G671" s="2">
        <v>22588.29</v>
      </c>
      <c r="H671" s="2">
        <v>0</v>
      </c>
      <c r="I671" s="2">
        <v>22588.29</v>
      </c>
      <c r="J671" s="2">
        <v>10618.42</v>
      </c>
      <c r="K671" s="2">
        <v>0</v>
      </c>
      <c r="L671" s="2">
        <v>11969.87</v>
      </c>
      <c r="M671" s="2">
        <v>11004.54</v>
      </c>
      <c r="N671" s="2">
        <v>386.12</v>
      </c>
      <c r="O671">
        <v>304</v>
      </c>
      <c r="P671">
        <v>1</v>
      </c>
      <c r="Q671">
        <v>69</v>
      </c>
      <c r="R671" t="s">
        <v>781</v>
      </c>
      <c r="S671" t="s">
        <v>714</v>
      </c>
      <c r="T671" t="s">
        <v>300</v>
      </c>
      <c r="U671">
        <v>2</v>
      </c>
      <c r="V671" t="s">
        <v>303</v>
      </c>
      <c r="W671" t="s">
        <v>25</v>
      </c>
    </row>
    <row r="672" spans="1:23" hidden="1" x14ac:dyDescent="0.2">
      <c r="A672">
        <v>6933438</v>
      </c>
      <c r="B672">
        <v>1</v>
      </c>
      <c r="C672" s="1">
        <v>44197</v>
      </c>
      <c r="D672">
        <v>60</v>
      </c>
      <c r="E672">
        <v>20</v>
      </c>
      <c r="F672" s="2">
        <v>0</v>
      </c>
      <c r="G672" s="2">
        <v>886.61</v>
      </c>
      <c r="H672" s="2">
        <v>0</v>
      </c>
      <c r="I672" s="2">
        <v>886.61</v>
      </c>
      <c r="J672" s="2">
        <v>580.51</v>
      </c>
      <c r="K672" s="2">
        <v>0</v>
      </c>
      <c r="L672" s="2">
        <v>306.10000000000002</v>
      </c>
      <c r="M672" s="2">
        <v>595.82000000000005</v>
      </c>
      <c r="N672" s="2">
        <v>15.31</v>
      </c>
      <c r="O672">
        <v>304</v>
      </c>
      <c r="P672">
        <v>1</v>
      </c>
      <c r="Q672">
        <v>69</v>
      </c>
      <c r="R672" t="s">
        <v>781</v>
      </c>
      <c r="S672" t="s">
        <v>714</v>
      </c>
      <c r="T672" t="s">
        <v>170</v>
      </c>
      <c r="U672">
        <v>2</v>
      </c>
      <c r="V672" t="s">
        <v>304</v>
      </c>
      <c r="W672" t="s">
        <v>25</v>
      </c>
    </row>
    <row r="673" spans="1:23" hidden="1" x14ac:dyDescent="0.2">
      <c r="A673">
        <v>6933439</v>
      </c>
      <c r="B673">
        <v>1</v>
      </c>
      <c r="C673" s="1">
        <v>44197</v>
      </c>
      <c r="D673">
        <v>60</v>
      </c>
      <c r="E673">
        <v>20</v>
      </c>
      <c r="F673" s="2">
        <v>0</v>
      </c>
      <c r="G673" s="2">
        <v>852.55</v>
      </c>
      <c r="H673" s="2">
        <v>0</v>
      </c>
      <c r="I673" s="2">
        <v>852.55</v>
      </c>
      <c r="J673" s="2">
        <v>558.25</v>
      </c>
      <c r="K673" s="2">
        <v>0</v>
      </c>
      <c r="L673" s="2">
        <v>294.3</v>
      </c>
      <c r="M673" s="2">
        <v>572.97</v>
      </c>
      <c r="N673" s="2">
        <v>14.72</v>
      </c>
      <c r="O673">
        <v>304</v>
      </c>
      <c r="P673">
        <v>1</v>
      </c>
      <c r="Q673">
        <v>69</v>
      </c>
      <c r="R673" t="s">
        <v>781</v>
      </c>
      <c r="S673" t="s">
        <v>714</v>
      </c>
      <c r="T673" t="s">
        <v>170</v>
      </c>
      <c r="U673">
        <v>2</v>
      </c>
      <c r="V673" t="s">
        <v>305</v>
      </c>
      <c r="W673" t="s">
        <v>25</v>
      </c>
    </row>
    <row r="674" spans="1:23" hidden="1" x14ac:dyDescent="0.2">
      <c r="A674">
        <v>6933440</v>
      </c>
      <c r="B674">
        <v>1</v>
      </c>
      <c r="C674" s="1">
        <v>44197</v>
      </c>
      <c r="D674">
        <v>60</v>
      </c>
      <c r="E674">
        <v>20</v>
      </c>
      <c r="F674" s="2">
        <v>0</v>
      </c>
      <c r="G674" s="2">
        <v>947.81</v>
      </c>
      <c r="H674" s="2">
        <v>0</v>
      </c>
      <c r="I674" s="2">
        <v>947.81</v>
      </c>
      <c r="J674" s="2">
        <v>620.58000000000004</v>
      </c>
      <c r="K674" s="2">
        <v>0</v>
      </c>
      <c r="L674" s="2">
        <v>327.23</v>
      </c>
      <c r="M674" s="2">
        <v>636.94000000000005</v>
      </c>
      <c r="N674" s="2">
        <v>16.36</v>
      </c>
      <c r="O674">
        <v>304</v>
      </c>
      <c r="P674">
        <v>1</v>
      </c>
      <c r="Q674">
        <v>69</v>
      </c>
      <c r="R674" t="s">
        <v>781</v>
      </c>
      <c r="S674" t="s">
        <v>714</v>
      </c>
      <c r="T674" t="s">
        <v>170</v>
      </c>
      <c r="U674">
        <v>2</v>
      </c>
      <c r="V674" t="s">
        <v>306</v>
      </c>
      <c r="W674" t="s">
        <v>25</v>
      </c>
    </row>
    <row r="675" spans="1:23" hidden="1" x14ac:dyDescent="0.2">
      <c r="A675">
        <v>6933445</v>
      </c>
      <c r="B675">
        <v>1</v>
      </c>
      <c r="C675" s="1">
        <v>44197</v>
      </c>
      <c r="D675">
        <v>60</v>
      </c>
      <c r="E675">
        <v>20</v>
      </c>
      <c r="F675" s="2">
        <v>0</v>
      </c>
      <c r="G675" s="2">
        <v>170.23</v>
      </c>
      <c r="H675" s="2">
        <v>0</v>
      </c>
      <c r="I675" s="2">
        <v>170.23</v>
      </c>
      <c r="J675" s="2">
        <v>111.48</v>
      </c>
      <c r="K675" s="2">
        <v>0</v>
      </c>
      <c r="L675" s="2">
        <v>58.75</v>
      </c>
      <c r="M675" s="2">
        <v>114.42</v>
      </c>
      <c r="N675" s="2">
        <v>2.94</v>
      </c>
      <c r="O675">
        <v>304</v>
      </c>
      <c r="P675">
        <v>1</v>
      </c>
      <c r="Q675">
        <v>69</v>
      </c>
      <c r="R675" t="s">
        <v>781</v>
      </c>
      <c r="S675" t="s">
        <v>714</v>
      </c>
      <c r="T675" t="s">
        <v>175</v>
      </c>
      <c r="U675">
        <v>2</v>
      </c>
      <c r="V675" t="s">
        <v>307</v>
      </c>
      <c r="W675" t="s">
        <v>25</v>
      </c>
    </row>
    <row r="676" spans="1:23" hidden="1" x14ac:dyDescent="0.2">
      <c r="A676">
        <v>6933446</v>
      </c>
      <c r="B676">
        <v>1</v>
      </c>
      <c r="C676" s="1">
        <v>44197</v>
      </c>
      <c r="D676">
        <v>60</v>
      </c>
      <c r="E676">
        <v>20</v>
      </c>
      <c r="F676" s="2">
        <v>0</v>
      </c>
      <c r="G676" s="2">
        <v>170.23</v>
      </c>
      <c r="H676" s="2">
        <v>0</v>
      </c>
      <c r="I676" s="2">
        <v>170.23</v>
      </c>
      <c r="J676" s="2">
        <v>111.48</v>
      </c>
      <c r="K676" s="2">
        <v>0</v>
      </c>
      <c r="L676" s="2">
        <v>58.75</v>
      </c>
      <c r="M676" s="2">
        <v>114.42</v>
      </c>
      <c r="N676" s="2">
        <v>2.94</v>
      </c>
      <c r="O676">
        <v>304</v>
      </c>
      <c r="P676">
        <v>1</v>
      </c>
      <c r="Q676">
        <v>69</v>
      </c>
      <c r="R676" t="s">
        <v>781</v>
      </c>
      <c r="S676" t="s">
        <v>714</v>
      </c>
      <c r="T676" t="s">
        <v>175</v>
      </c>
      <c r="U676">
        <v>2</v>
      </c>
      <c r="V676" t="s">
        <v>308</v>
      </c>
      <c r="W676" t="s">
        <v>25</v>
      </c>
    </row>
    <row r="677" spans="1:23" hidden="1" x14ac:dyDescent="0.2">
      <c r="A677">
        <v>6933447</v>
      </c>
      <c r="B677">
        <v>1</v>
      </c>
      <c r="C677" s="1">
        <v>44197</v>
      </c>
      <c r="D677">
        <v>60</v>
      </c>
      <c r="E677">
        <v>20</v>
      </c>
      <c r="F677" s="2">
        <v>0</v>
      </c>
      <c r="G677" s="2">
        <v>170.23</v>
      </c>
      <c r="H677" s="2">
        <v>0</v>
      </c>
      <c r="I677" s="2">
        <v>170.23</v>
      </c>
      <c r="J677" s="2">
        <v>111.48</v>
      </c>
      <c r="K677" s="2">
        <v>0</v>
      </c>
      <c r="L677" s="2">
        <v>58.75</v>
      </c>
      <c r="M677" s="2">
        <v>114.42</v>
      </c>
      <c r="N677" s="2">
        <v>2.94</v>
      </c>
      <c r="O677">
        <v>304</v>
      </c>
      <c r="P677">
        <v>1</v>
      </c>
      <c r="Q677">
        <v>69</v>
      </c>
      <c r="R677" t="s">
        <v>781</v>
      </c>
      <c r="S677" t="s">
        <v>714</v>
      </c>
      <c r="T677" t="s">
        <v>175</v>
      </c>
      <c r="U677">
        <v>2</v>
      </c>
      <c r="V677" t="s">
        <v>309</v>
      </c>
      <c r="W677" t="s">
        <v>25</v>
      </c>
    </row>
    <row r="678" spans="1:23" hidden="1" x14ac:dyDescent="0.2">
      <c r="A678">
        <v>6933450</v>
      </c>
      <c r="B678">
        <v>1</v>
      </c>
      <c r="C678" s="1">
        <v>44197</v>
      </c>
      <c r="D678">
        <v>60</v>
      </c>
      <c r="E678">
        <v>20</v>
      </c>
      <c r="F678" s="2">
        <v>0</v>
      </c>
      <c r="G678" s="2">
        <v>437.98</v>
      </c>
      <c r="H678" s="2">
        <v>0</v>
      </c>
      <c r="I678" s="2">
        <v>437.98</v>
      </c>
      <c r="J678" s="2">
        <v>286.77999999999997</v>
      </c>
      <c r="K678" s="2">
        <v>0</v>
      </c>
      <c r="L678" s="2">
        <v>151.19999999999999</v>
      </c>
      <c r="M678" s="2">
        <v>294.33999999999997</v>
      </c>
      <c r="N678" s="2">
        <v>7.5600000000000005</v>
      </c>
      <c r="O678">
        <v>304</v>
      </c>
      <c r="P678">
        <v>1</v>
      </c>
      <c r="Q678">
        <v>69</v>
      </c>
      <c r="R678" t="s">
        <v>781</v>
      </c>
      <c r="S678" t="s">
        <v>714</v>
      </c>
      <c r="T678" t="s">
        <v>239</v>
      </c>
      <c r="U678">
        <v>2</v>
      </c>
      <c r="V678" t="s">
        <v>310</v>
      </c>
      <c r="W678" t="s">
        <v>25</v>
      </c>
    </row>
    <row r="679" spans="1:23" hidden="1" x14ac:dyDescent="0.2">
      <c r="A679">
        <v>6933453</v>
      </c>
      <c r="B679">
        <v>1</v>
      </c>
      <c r="C679" s="1">
        <v>44197</v>
      </c>
      <c r="D679">
        <v>60</v>
      </c>
      <c r="E679">
        <v>20</v>
      </c>
      <c r="F679" s="2">
        <v>0</v>
      </c>
      <c r="G679" s="2">
        <v>217.53</v>
      </c>
      <c r="H679" s="2">
        <v>0</v>
      </c>
      <c r="I679" s="2">
        <v>217.53</v>
      </c>
      <c r="J679" s="2">
        <v>142.43</v>
      </c>
      <c r="K679" s="2">
        <v>0</v>
      </c>
      <c r="L679" s="2">
        <v>75.099999999999994</v>
      </c>
      <c r="M679" s="2">
        <v>146.19</v>
      </c>
      <c r="N679" s="2">
        <v>3.7600000000000002</v>
      </c>
      <c r="O679">
        <v>304</v>
      </c>
      <c r="P679">
        <v>1</v>
      </c>
      <c r="Q679">
        <v>69</v>
      </c>
      <c r="R679" t="s">
        <v>781</v>
      </c>
      <c r="S679" t="s">
        <v>714</v>
      </c>
      <c r="T679" t="s">
        <v>175</v>
      </c>
      <c r="U679">
        <v>2</v>
      </c>
      <c r="V679" t="s">
        <v>311</v>
      </c>
      <c r="W679" t="s">
        <v>25</v>
      </c>
    </row>
    <row r="680" spans="1:23" hidden="1" x14ac:dyDescent="0.2">
      <c r="A680">
        <v>6933459</v>
      </c>
      <c r="B680">
        <v>1</v>
      </c>
      <c r="C680" s="1">
        <v>44197</v>
      </c>
      <c r="D680">
        <v>60</v>
      </c>
      <c r="E680">
        <v>21</v>
      </c>
      <c r="F680" s="2">
        <v>0</v>
      </c>
      <c r="G680" s="2">
        <v>4977.75</v>
      </c>
      <c r="H680" s="2">
        <v>0</v>
      </c>
      <c r="I680" s="2">
        <v>4977.75</v>
      </c>
      <c r="J680" s="2">
        <v>3175.44</v>
      </c>
      <c r="K680" s="2">
        <v>0</v>
      </c>
      <c r="L680" s="2">
        <v>1802.31</v>
      </c>
      <c r="M680" s="2">
        <v>3261.26</v>
      </c>
      <c r="N680" s="2">
        <v>85.820000000000007</v>
      </c>
      <c r="O680">
        <v>304</v>
      </c>
      <c r="P680">
        <v>1</v>
      </c>
      <c r="Q680">
        <v>69</v>
      </c>
      <c r="R680" t="s">
        <v>781</v>
      </c>
      <c r="S680" t="s">
        <v>714</v>
      </c>
      <c r="T680" t="s">
        <v>312</v>
      </c>
      <c r="U680">
        <v>2</v>
      </c>
      <c r="V680" t="s">
        <v>313</v>
      </c>
      <c r="W680" t="s">
        <v>25</v>
      </c>
    </row>
    <row r="681" spans="1:23" hidden="1" x14ac:dyDescent="0.2">
      <c r="A681">
        <v>6933461</v>
      </c>
      <c r="B681">
        <v>1</v>
      </c>
      <c r="C681" s="1">
        <v>44197</v>
      </c>
      <c r="D681">
        <v>60</v>
      </c>
      <c r="E681">
        <v>21</v>
      </c>
      <c r="F681" s="2">
        <v>0</v>
      </c>
      <c r="G681" s="2">
        <v>24425.53</v>
      </c>
      <c r="H681" s="2">
        <v>0</v>
      </c>
      <c r="I681" s="2">
        <v>24425.53</v>
      </c>
      <c r="J681" s="2">
        <v>15572.7</v>
      </c>
      <c r="K681" s="2">
        <v>0</v>
      </c>
      <c r="L681" s="2">
        <v>8852.83</v>
      </c>
      <c r="M681" s="2">
        <v>15994.26</v>
      </c>
      <c r="N681" s="2">
        <v>421.56</v>
      </c>
      <c r="O681">
        <v>304</v>
      </c>
      <c r="P681">
        <v>1</v>
      </c>
      <c r="Q681">
        <v>69</v>
      </c>
      <c r="R681" t="s">
        <v>781</v>
      </c>
      <c r="S681" t="s">
        <v>714</v>
      </c>
      <c r="T681" t="s">
        <v>314</v>
      </c>
      <c r="U681">
        <v>2</v>
      </c>
      <c r="V681" t="s">
        <v>315</v>
      </c>
      <c r="W681" t="s">
        <v>25</v>
      </c>
    </row>
    <row r="682" spans="1:23" hidden="1" x14ac:dyDescent="0.2">
      <c r="A682">
        <v>6933462</v>
      </c>
      <c r="B682">
        <v>1</v>
      </c>
      <c r="C682" s="1">
        <v>44197</v>
      </c>
      <c r="D682">
        <v>60</v>
      </c>
      <c r="E682">
        <v>21</v>
      </c>
      <c r="F682" s="2">
        <v>0</v>
      </c>
      <c r="G682" s="2">
        <v>6842.38</v>
      </c>
      <c r="H682" s="2">
        <v>0</v>
      </c>
      <c r="I682" s="2">
        <v>6842.38</v>
      </c>
      <c r="J682" s="2">
        <v>4364.96</v>
      </c>
      <c r="K682" s="2">
        <v>0</v>
      </c>
      <c r="L682" s="2">
        <v>2477.42</v>
      </c>
      <c r="M682" s="2">
        <v>4482.93</v>
      </c>
      <c r="N682" s="2">
        <v>117.97</v>
      </c>
      <c r="O682">
        <v>304</v>
      </c>
      <c r="P682">
        <v>1</v>
      </c>
      <c r="Q682">
        <v>69</v>
      </c>
      <c r="R682" t="s">
        <v>781</v>
      </c>
      <c r="S682" t="s">
        <v>714</v>
      </c>
      <c r="T682" t="s">
        <v>316</v>
      </c>
      <c r="U682">
        <v>2</v>
      </c>
      <c r="V682" t="s">
        <v>317</v>
      </c>
      <c r="W682" t="s">
        <v>25</v>
      </c>
    </row>
    <row r="683" spans="1:23" hidden="1" x14ac:dyDescent="0.2">
      <c r="A683">
        <v>6933465</v>
      </c>
      <c r="B683">
        <v>1</v>
      </c>
      <c r="C683" s="1">
        <v>44197</v>
      </c>
      <c r="D683">
        <v>36</v>
      </c>
      <c r="E683">
        <v>1</v>
      </c>
      <c r="F683" s="2">
        <v>0</v>
      </c>
      <c r="G683" s="2">
        <v>26621.3</v>
      </c>
      <c r="H683" s="2">
        <v>0</v>
      </c>
      <c r="I683" s="2">
        <v>26621.3</v>
      </c>
      <c r="J683" s="2">
        <v>25799.66</v>
      </c>
      <c r="K683" s="2">
        <v>0</v>
      </c>
      <c r="L683" s="2">
        <v>821.64</v>
      </c>
      <c r="M683" s="2">
        <v>26621.3</v>
      </c>
      <c r="N683" s="2">
        <v>821.64</v>
      </c>
      <c r="O683">
        <v>304</v>
      </c>
      <c r="P683">
        <v>1</v>
      </c>
      <c r="Q683">
        <v>69</v>
      </c>
      <c r="R683" t="s">
        <v>781</v>
      </c>
      <c r="S683" t="s">
        <v>714</v>
      </c>
      <c r="T683" t="s">
        <v>318</v>
      </c>
      <c r="U683">
        <v>2</v>
      </c>
      <c r="V683" t="s">
        <v>319</v>
      </c>
      <c r="W683" t="s">
        <v>25</v>
      </c>
    </row>
    <row r="684" spans="1:23" hidden="1" x14ac:dyDescent="0.2">
      <c r="A684">
        <v>6933474</v>
      </c>
      <c r="B684">
        <v>1</v>
      </c>
      <c r="C684" s="1">
        <v>44197</v>
      </c>
      <c r="D684">
        <v>36</v>
      </c>
      <c r="E684">
        <v>7</v>
      </c>
      <c r="F684" s="2">
        <v>0</v>
      </c>
      <c r="G684" s="2">
        <v>-14760</v>
      </c>
      <c r="H684" s="2">
        <v>0</v>
      </c>
      <c r="I684" s="2">
        <v>-14760</v>
      </c>
      <c r="J684" s="2">
        <v>-11698.66</v>
      </c>
      <c r="K684" s="2">
        <v>0</v>
      </c>
      <c r="L684" s="2">
        <v>-3061.34</v>
      </c>
      <c r="M684" s="2">
        <v>-12135.99</v>
      </c>
      <c r="N684" s="2">
        <v>-437.33</v>
      </c>
      <c r="O684">
        <v>304</v>
      </c>
      <c r="P684">
        <v>1</v>
      </c>
      <c r="Q684">
        <v>69</v>
      </c>
      <c r="R684" t="s">
        <v>781</v>
      </c>
      <c r="S684" t="s">
        <v>714</v>
      </c>
      <c r="T684" t="s">
        <v>184</v>
      </c>
      <c r="U684">
        <v>2</v>
      </c>
      <c r="V684" t="s">
        <v>320</v>
      </c>
      <c r="W684" t="s">
        <v>25</v>
      </c>
    </row>
    <row r="685" spans="1:23" hidden="1" x14ac:dyDescent="0.2">
      <c r="A685">
        <v>6933475</v>
      </c>
      <c r="B685">
        <v>1</v>
      </c>
      <c r="C685" s="1">
        <v>44197</v>
      </c>
      <c r="D685">
        <v>60</v>
      </c>
      <c r="E685">
        <v>28</v>
      </c>
      <c r="F685" s="2">
        <v>0</v>
      </c>
      <c r="G685" s="2">
        <v>129968.61</v>
      </c>
      <c r="H685" s="2">
        <v>0</v>
      </c>
      <c r="I685" s="2">
        <v>129968.61</v>
      </c>
      <c r="J685" s="2">
        <v>67631.789999999994</v>
      </c>
      <c r="K685" s="2">
        <v>0</v>
      </c>
      <c r="L685" s="2">
        <v>62336.82</v>
      </c>
      <c r="M685" s="2">
        <v>69858.11</v>
      </c>
      <c r="N685" s="2">
        <v>2226.3200000000002</v>
      </c>
      <c r="O685">
        <v>304</v>
      </c>
      <c r="P685">
        <v>1</v>
      </c>
      <c r="Q685">
        <v>69</v>
      </c>
      <c r="R685" t="s">
        <v>781</v>
      </c>
      <c r="S685" t="s">
        <v>714</v>
      </c>
      <c r="T685" t="s">
        <v>254</v>
      </c>
      <c r="U685">
        <v>2</v>
      </c>
      <c r="V685" t="s">
        <v>321</v>
      </c>
      <c r="W685" t="s">
        <v>25</v>
      </c>
    </row>
    <row r="686" spans="1:23" hidden="1" x14ac:dyDescent="0.2">
      <c r="A686">
        <v>6933479</v>
      </c>
      <c r="B686">
        <v>1</v>
      </c>
      <c r="C686" s="1">
        <v>44197</v>
      </c>
      <c r="D686">
        <v>60</v>
      </c>
      <c r="E686">
        <v>21</v>
      </c>
      <c r="F686" s="2">
        <v>0</v>
      </c>
      <c r="G686" s="2">
        <v>3516.35</v>
      </c>
      <c r="H686" s="2">
        <v>0</v>
      </c>
      <c r="I686" s="2">
        <v>3516.35</v>
      </c>
      <c r="J686" s="2">
        <v>2243.21</v>
      </c>
      <c r="K686" s="2">
        <v>0</v>
      </c>
      <c r="L686" s="2">
        <v>1273.1400000000001</v>
      </c>
      <c r="M686" s="2">
        <v>2303.84</v>
      </c>
      <c r="N686" s="2">
        <v>60.63</v>
      </c>
      <c r="O686">
        <v>304</v>
      </c>
      <c r="P686">
        <v>1</v>
      </c>
      <c r="Q686">
        <v>69</v>
      </c>
      <c r="R686" t="s">
        <v>781</v>
      </c>
      <c r="S686" t="s">
        <v>714</v>
      </c>
      <c r="T686" t="s">
        <v>256</v>
      </c>
      <c r="U686">
        <v>2</v>
      </c>
      <c r="V686" t="s">
        <v>322</v>
      </c>
      <c r="W686" t="s">
        <v>25</v>
      </c>
    </row>
    <row r="687" spans="1:23" hidden="1" x14ac:dyDescent="0.2">
      <c r="A687">
        <v>6933484</v>
      </c>
      <c r="B687">
        <v>1</v>
      </c>
      <c r="C687" s="1">
        <v>44197</v>
      </c>
      <c r="D687">
        <v>60</v>
      </c>
      <c r="E687">
        <v>20</v>
      </c>
      <c r="F687" s="2">
        <v>0</v>
      </c>
      <c r="G687" s="2">
        <v>697.61</v>
      </c>
      <c r="H687" s="2">
        <v>0</v>
      </c>
      <c r="I687" s="2">
        <v>697.61</v>
      </c>
      <c r="J687" s="2">
        <v>456.75</v>
      </c>
      <c r="K687" s="2">
        <v>0</v>
      </c>
      <c r="L687" s="2">
        <v>240.86</v>
      </c>
      <c r="M687" s="2">
        <v>468.79</v>
      </c>
      <c r="N687" s="2">
        <v>12.040000000000001</v>
      </c>
      <c r="O687">
        <v>304</v>
      </c>
      <c r="P687">
        <v>1</v>
      </c>
      <c r="Q687">
        <v>69</v>
      </c>
      <c r="R687" t="s">
        <v>781</v>
      </c>
      <c r="S687" t="s">
        <v>714</v>
      </c>
      <c r="T687" t="s">
        <v>186</v>
      </c>
      <c r="U687">
        <v>2</v>
      </c>
      <c r="V687" t="s">
        <v>323</v>
      </c>
      <c r="W687" t="s">
        <v>25</v>
      </c>
    </row>
    <row r="688" spans="1:23" hidden="1" x14ac:dyDescent="0.2">
      <c r="A688">
        <v>6933485</v>
      </c>
      <c r="B688">
        <v>1</v>
      </c>
      <c r="C688" s="1">
        <v>44197</v>
      </c>
      <c r="D688">
        <v>60</v>
      </c>
      <c r="E688">
        <v>20</v>
      </c>
      <c r="F688" s="2">
        <v>0</v>
      </c>
      <c r="G688" s="2">
        <v>1095.8</v>
      </c>
      <c r="H688" s="2">
        <v>0</v>
      </c>
      <c r="I688" s="2">
        <v>1095.8</v>
      </c>
      <c r="J688" s="2">
        <v>717.5</v>
      </c>
      <c r="K688" s="2">
        <v>0</v>
      </c>
      <c r="L688" s="2">
        <v>378.3</v>
      </c>
      <c r="M688" s="2">
        <v>736.42</v>
      </c>
      <c r="N688" s="2">
        <v>18.920000000000002</v>
      </c>
      <c r="O688">
        <v>304</v>
      </c>
      <c r="P688">
        <v>1</v>
      </c>
      <c r="Q688">
        <v>69</v>
      </c>
      <c r="R688" t="s">
        <v>781</v>
      </c>
      <c r="S688" t="s">
        <v>714</v>
      </c>
      <c r="T688" t="s">
        <v>186</v>
      </c>
      <c r="U688">
        <v>2</v>
      </c>
      <c r="V688" t="s">
        <v>324</v>
      </c>
      <c r="W688" t="s">
        <v>25</v>
      </c>
    </row>
    <row r="689" spans="1:23" hidden="1" x14ac:dyDescent="0.2">
      <c r="A689">
        <v>6933487</v>
      </c>
      <c r="B689">
        <v>1</v>
      </c>
      <c r="C689" s="1">
        <v>44197</v>
      </c>
      <c r="D689">
        <v>60</v>
      </c>
      <c r="E689">
        <v>20</v>
      </c>
      <c r="F689" s="2">
        <v>0</v>
      </c>
      <c r="G689" s="2">
        <v>811.99</v>
      </c>
      <c r="H689" s="2">
        <v>0</v>
      </c>
      <c r="I689" s="2">
        <v>811.99</v>
      </c>
      <c r="J689" s="2">
        <v>531.69000000000005</v>
      </c>
      <c r="K689" s="2">
        <v>0</v>
      </c>
      <c r="L689" s="2">
        <v>280.3</v>
      </c>
      <c r="M689" s="2">
        <v>545.71</v>
      </c>
      <c r="N689" s="2">
        <v>14.02</v>
      </c>
      <c r="O689">
        <v>304</v>
      </c>
      <c r="P689">
        <v>1</v>
      </c>
      <c r="Q689">
        <v>69</v>
      </c>
      <c r="R689" t="s">
        <v>781</v>
      </c>
      <c r="S689" t="s">
        <v>714</v>
      </c>
      <c r="T689" t="s">
        <v>186</v>
      </c>
      <c r="U689">
        <v>2</v>
      </c>
      <c r="V689" t="s">
        <v>325</v>
      </c>
      <c r="W689" t="s">
        <v>25</v>
      </c>
    </row>
    <row r="690" spans="1:23" hidden="1" x14ac:dyDescent="0.2">
      <c r="A690">
        <v>6933488</v>
      </c>
      <c r="B690">
        <v>1</v>
      </c>
      <c r="C690" s="1">
        <v>44197</v>
      </c>
      <c r="D690">
        <v>60</v>
      </c>
      <c r="E690">
        <v>20</v>
      </c>
      <c r="F690" s="2">
        <v>0</v>
      </c>
      <c r="G690" s="2">
        <v>811.99</v>
      </c>
      <c r="H690" s="2">
        <v>0</v>
      </c>
      <c r="I690" s="2">
        <v>811.99</v>
      </c>
      <c r="J690" s="2">
        <v>531.69000000000005</v>
      </c>
      <c r="K690" s="2">
        <v>0</v>
      </c>
      <c r="L690" s="2">
        <v>280.3</v>
      </c>
      <c r="M690" s="2">
        <v>545.71</v>
      </c>
      <c r="N690" s="2">
        <v>14.02</v>
      </c>
      <c r="O690">
        <v>304</v>
      </c>
      <c r="P690">
        <v>1</v>
      </c>
      <c r="Q690">
        <v>69</v>
      </c>
      <c r="R690" t="s">
        <v>781</v>
      </c>
      <c r="S690" t="s">
        <v>714</v>
      </c>
      <c r="T690" t="s">
        <v>186</v>
      </c>
      <c r="U690">
        <v>2</v>
      </c>
      <c r="V690" t="s">
        <v>326</v>
      </c>
      <c r="W690" t="s">
        <v>25</v>
      </c>
    </row>
    <row r="691" spans="1:23" hidden="1" x14ac:dyDescent="0.2">
      <c r="A691">
        <v>6933489</v>
      </c>
      <c r="B691">
        <v>1</v>
      </c>
      <c r="C691" s="1">
        <v>44197</v>
      </c>
      <c r="D691">
        <v>60</v>
      </c>
      <c r="E691">
        <v>20</v>
      </c>
      <c r="F691" s="2">
        <v>0</v>
      </c>
      <c r="G691" s="2">
        <v>155</v>
      </c>
      <c r="H691" s="2">
        <v>0</v>
      </c>
      <c r="I691" s="2">
        <v>155</v>
      </c>
      <c r="J691" s="2">
        <v>101.5</v>
      </c>
      <c r="K691" s="2">
        <v>0</v>
      </c>
      <c r="L691" s="2">
        <v>53.5</v>
      </c>
      <c r="M691" s="2">
        <v>104.18</v>
      </c>
      <c r="N691" s="2">
        <v>2.68</v>
      </c>
      <c r="O691">
        <v>304</v>
      </c>
      <c r="P691">
        <v>1</v>
      </c>
      <c r="Q691">
        <v>69</v>
      </c>
      <c r="R691" t="s">
        <v>781</v>
      </c>
      <c r="S691" t="s">
        <v>714</v>
      </c>
      <c r="T691" t="s">
        <v>175</v>
      </c>
      <c r="U691">
        <v>2</v>
      </c>
      <c r="V691" t="s">
        <v>327</v>
      </c>
      <c r="W691" t="s">
        <v>25</v>
      </c>
    </row>
    <row r="692" spans="1:23" hidden="1" x14ac:dyDescent="0.2">
      <c r="A692">
        <v>6933490</v>
      </c>
      <c r="B692">
        <v>1</v>
      </c>
      <c r="C692" s="1">
        <v>44197</v>
      </c>
      <c r="D692">
        <v>60</v>
      </c>
      <c r="E692">
        <v>20</v>
      </c>
      <c r="F692" s="2">
        <v>0</v>
      </c>
      <c r="G692" s="2">
        <v>171.44</v>
      </c>
      <c r="H692" s="2">
        <v>0</v>
      </c>
      <c r="I692" s="2">
        <v>171.44</v>
      </c>
      <c r="J692" s="2">
        <v>112.26</v>
      </c>
      <c r="K692" s="2">
        <v>0</v>
      </c>
      <c r="L692" s="2">
        <v>59.18</v>
      </c>
      <c r="M692" s="2">
        <v>115.22</v>
      </c>
      <c r="N692" s="2">
        <v>2.96</v>
      </c>
      <c r="O692">
        <v>304</v>
      </c>
      <c r="P692">
        <v>1</v>
      </c>
      <c r="Q692">
        <v>69</v>
      </c>
      <c r="R692" t="s">
        <v>781</v>
      </c>
      <c r="S692" t="s">
        <v>714</v>
      </c>
      <c r="T692" t="s">
        <v>175</v>
      </c>
      <c r="U692">
        <v>2</v>
      </c>
      <c r="V692" t="s">
        <v>328</v>
      </c>
      <c r="W692" t="s">
        <v>25</v>
      </c>
    </row>
    <row r="693" spans="1:23" hidden="1" x14ac:dyDescent="0.2">
      <c r="A693">
        <v>6933513</v>
      </c>
      <c r="B693">
        <v>1</v>
      </c>
      <c r="C693" s="1">
        <v>44197</v>
      </c>
      <c r="D693">
        <v>60</v>
      </c>
      <c r="E693">
        <v>33</v>
      </c>
      <c r="F693" s="2">
        <v>0</v>
      </c>
      <c r="G693" s="2">
        <v>74483.95</v>
      </c>
      <c r="H693" s="2">
        <v>0</v>
      </c>
      <c r="I693" s="2">
        <v>74483.95</v>
      </c>
      <c r="J693" s="2">
        <v>32518.63</v>
      </c>
      <c r="K693" s="2">
        <v>0</v>
      </c>
      <c r="L693" s="2">
        <v>41965.32</v>
      </c>
      <c r="M693" s="2">
        <v>33790.31</v>
      </c>
      <c r="N693" s="2">
        <v>1271.68</v>
      </c>
      <c r="O693">
        <v>304</v>
      </c>
      <c r="P693">
        <v>1</v>
      </c>
      <c r="Q693">
        <v>69</v>
      </c>
      <c r="R693" t="s">
        <v>781</v>
      </c>
      <c r="S693" t="s">
        <v>714</v>
      </c>
      <c r="T693" t="s">
        <v>199</v>
      </c>
      <c r="U693">
        <v>2</v>
      </c>
      <c r="V693" t="s">
        <v>329</v>
      </c>
      <c r="W693" t="s">
        <v>25</v>
      </c>
    </row>
    <row r="694" spans="1:23" hidden="1" x14ac:dyDescent="0.2">
      <c r="A694">
        <v>6933514</v>
      </c>
      <c r="B694">
        <v>1</v>
      </c>
      <c r="C694" s="1">
        <v>44197</v>
      </c>
      <c r="D694">
        <v>60</v>
      </c>
      <c r="E694">
        <v>28</v>
      </c>
      <c r="F694" s="2">
        <v>0</v>
      </c>
      <c r="G694" s="2">
        <v>38380.33</v>
      </c>
      <c r="H694" s="2">
        <v>0</v>
      </c>
      <c r="I694" s="2">
        <v>38380.33</v>
      </c>
      <c r="J694" s="2">
        <v>19971.96</v>
      </c>
      <c r="K694" s="2">
        <v>0</v>
      </c>
      <c r="L694" s="2">
        <v>18408.37</v>
      </c>
      <c r="M694" s="2">
        <v>20629.400000000001</v>
      </c>
      <c r="N694" s="2">
        <v>657.44</v>
      </c>
      <c r="O694">
        <v>304</v>
      </c>
      <c r="P694">
        <v>1</v>
      </c>
      <c r="Q694">
        <v>69</v>
      </c>
      <c r="R694" t="s">
        <v>781</v>
      </c>
      <c r="S694" t="s">
        <v>714</v>
      </c>
      <c r="T694" t="s">
        <v>300</v>
      </c>
      <c r="U694">
        <v>2</v>
      </c>
      <c r="V694" t="s">
        <v>330</v>
      </c>
      <c r="W694" t="s">
        <v>25</v>
      </c>
    </row>
    <row r="695" spans="1:23" hidden="1" x14ac:dyDescent="0.2">
      <c r="A695">
        <v>6933529</v>
      </c>
      <c r="B695">
        <v>1</v>
      </c>
      <c r="C695" s="1">
        <v>44197</v>
      </c>
      <c r="D695">
        <v>60</v>
      </c>
      <c r="E695">
        <v>23</v>
      </c>
      <c r="F695" s="2">
        <v>0</v>
      </c>
      <c r="G695" s="2">
        <v>320.39</v>
      </c>
      <c r="H695" s="2">
        <v>0</v>
      </c>
      <c r="I695" s="2">
        <v>320.39</v>
      </c>
      <c r="J695" s="2">
        <v>193.6</v>
      </c>
      <c r="K695" s="2">
        <v>0</v>
      </c>
      <c r="L695" s="2">
        <v>126.79</v>
      </c>
      <c r="M695" s="2">
        <v>199.11</v>
      </c>
      <c r="N695" s="2">
        <v>5.51</v>
      </c>
      <c r="O695">
        <v>304</v>
      </c>
      <c r="P695">
        <v>1</v>
      </c>
      <c r="Q695">
        <v>69</v>
      </c>
      <c r="R695" t="s">
        <v>781</v>
      </c>
      <c r="S695" t="s">
        <v>714</v>
      </c>
      <c r="T695" t="s">
        <v>331</v>
      </c>
      <c r="U695">
        <v>2</v>
      </c>
      <c r="V695" t="s">
        <v>332</v>
      </c>
      <c r="W695" t="s">
        <v>25</v>
      </c>
    </row>
    <row r="696" spans="1:23" hidden="1" x14ac:dyDescent="0.2">
      <c r="A696">
        <v>6933530</v>
      </c>
      <c r="B696">
        <v>1</v>
      </c>
      <c r="C696" s="1">
        <v>44197</v>
      </c>
      <c r="D696">
        <v>60</v>
      </c>
      <c r="E696">
        <v>21</v>
      </c>
      <c r="F696" s="2">
        <v>0</v>
      </c>
      <c r="G696" s="2">
        <v>1338.76</v>
      </c>
      <c r="H696" s="2">
        <v>0</v>
      </c>
      <c r="I696" s="2">
        <v>1338.76</v>
      </c>
      <c r="J696" s="2">
        <v>854.02</v>
      </c>
      <c r="K696" s="2">
        <v>0</v>
      </c>
      <c r="L696" s="2">
        <v>484.74</v>
      </c>
      <c r="M696" s="2">
        <v>877.1</v>
      </c>
      <c r="N696" s="2">
        <v>23.080000000000002</v>
      </c>
      <c r="O696">
        <v>304</v>
      </c>
      <c r="P696">
        <v>1</v>
      </c>
      <c r="Q696">
        <v>69</v>
      </c>
      <c r="R696" t="s">
        <v>781</v>
      </c>
      <c r="S696" t="s">
        <v>714</v>
      </c>
      <c r="T696" t="s">
        <v>333</v>
      </c>
      <c r="U696">
        <v>2</v>
      </c>
      <c r="V696" t="s">
        <v>334</v>
      </c>
      <c r="W696" t="s">
        <v>25</v>
      </c>
    </row>
    <row r="697" spans="1:23" hidden="1" x14ac:dyDescent="0.2">
      <c r="A697">
        <v>6933576</v>
      </c>
      <c r="B697">
        <v>1</v>
      </c>
      <c r="C697" s="1">
        <v>44197</v>
      </c>
      <c r="D697">
        <v>60</v>
      </c>
      <c r="E697">
        <v>20</v>
      </c>
      <c r="F697" s="2">
        <v>0</v>
      </c>
      <c r="G697" s="2">
        <v>947.81</v>
      </c>
      <c r="H697" s="2">
        <v>0</v>
      </c>
      <c r="I697" s="2">
        <v>947.81</v>
      </c>
      <c r="J697" s="2">
        <v>620.58000000000004</v>
      </c>
      <c r="K697" s="2">
        <v>0</v>
      </c>
      <c r="L697" s="2">
        <v>327.23</v>
      </c>
      <c r="M697" s="2">
        <v>636.94000000000005</v>
      </c>
      <c r="N697" s="2">
        <v>16.36</v>
      </c>
      <c r="O697">
        <v>304</v>
      </c>
      <c r="P697">
        <v>1</v>
      </c>
      <c r="Q697">
        <v>69</v>
      </c>
      <c r="R697" t="s">
        <v>781</v>
      </c>
      <c r="S697" t="s">
        <v>714</v>
      </c>
      <c r="T697" t="s">
        <v>170</v>
      </c>
      <c r="U697">
        <v>2</v>
      </c>
      <c r="V697" t="s">
        <v>335</v>
      </c>
      <c r="W697" t="s">
        <v>25</v>
      </c>
    </row>
    <row r="698" spans="1:23" hidden="1" x14ac:dyDescent="0.2">
      <c r="A698">
        <v>6933577</v>
      </c>
      <c r="B698">
        <v>1</v>
      </c>
      <c r="C698" s="1">
        <v>44197</v>
      </c>
      <c r="D698">
        <v>60</v>
      </c>
      <c r="E698">
        <v>20</v>
      </c>
      <c r="F698" s="2">
        <v>0</v>
      </c>
      <c r="G698" s="2">
        <v>947.8</v>
      </c>
      <c r="H698" s="2">
        <v>0</v>
      </c>
      <c r="I698" s="2">
        <v>947.8</v>
      </c>
      <c r="J698" s="2">
        <v>620.58000000000004</v>
      </c>
      <c r="K698" s="2">
        <v>0</v>
      </c>
      <c r="L698" s="2">
        <v>327.22000000000003</v>
      </c>
      <c r="M698" s="2">
        <v>636.94000000000005</v>
      </c>
      <c r="N698" s="2">
        <v>16.36</v>
      </c>
      <c r="O698">
        <v>304</v>
      </c>
      <c r="P698">
        <v>1</v>
      </c>
      <c r="Q698">
        <v>69</v>
      </c>
      <c r="R698" t="s">
        <v>781</v>
      </c>
      <c r="S698" t="s">
        <v>714</v>
      </c>
      <c r="T698" t="s">
        <v>170</v>
      </c>
      <c r="U698">
        <v>2</v>
      </c>
      <c r="V698" t="s">
        <v>336</v>
      </c>
      <c r="W698" t="s">
        <v>25</v>
      </c>
    </row>
    <row r="699" spans="1:23" hidden="1" x14ac:dyDescent="0.2">
      <c r="A699">
        <v>6933578</v>
      </c>
      <c r="B699">
        <v>1</v>
      </c>
      <c r="C699" s="1">
        <v>44197</v>
      </c>
      <c r="D699">
        <v>60</v>
      </c>
      <c r="E699">
        <v>20</v>
      </c>
      <c r="F699" s="2">
        <v>0</v>
      </c>
      <c r="G699" s="2">
        <v>886.61</v>
      </c>
      <c r="H699" s="2">
        <v>0</v>
      </c>
      <c r="I699" s="2">
        <v>886.61</v>
      </c>
      <c r="J699" s="2">
        <v>580.51</v>
      </c>
      <c r="K699" s="2">
        <v>0</v>
      </c>
      <c r="L699" s="2">
        <v>306.10000000000002</v>
      </c>
      <c r="M699" s="2">
        <v>595.82000000000005</v>
      </c>
      <c r="N699" s="2">
        <v>15.31</v>
      </c>
      <c r="O699">
        <v>304</v>
      </c>
      <c r="P699">
        <v>1</v>
      </c>
      <c r="Q699">
        <v>69</v>
      </c>
      <c r="R699" t="s">
        <v>781</v>
      </c>
      <c r="S699" t="s">
        <v>714</v>
      </c>
      <c r="T699" t="s">
        <v>170</v>
      </c>
      <c r="U699">
        <v>2</v>
      </c>
      <c r="V699" t="s">
        <v>337</v>
      </c>
      <c r="W699" t="s">
        <v>25</v>
      </c>
    </row>
    <row r="700" spans="1:23" hidden="1" x14ac:dyDescent="0.2">
      <c r="A700">
        <v>6933579</v>
      </c>
      <c r="B700">
        <v>1</v>
      </c>
      <c r="C700" s="1">
        <v>44197</v>
      </c>
      <c r="D700">
        <v>60</v>
      </c>
      <c r="E700">
        <v>20</v>
      </c>
      <c r="F700" s="2">
        <v>0</v>
      </c>
      <c r="G700" s="2">
        <v>852.55</v>
      </c>
      <c r="H700" s="2">
        <v>0</v>
      </c>
      <c r="I700" s="2">
        <v>852.55</v>
      </c>
      <c r="J700" s="2">
        <v>558.25</v>
      </c>
      <c r="K700" s="2">
        <v>0</v>
      </c>
      <c r="L700" s="2">
        <v>294.3</v>
      </c>
      <c r="M700" s="2">
        <v>572.97</v>
      </c>
      <c r="N700" s="2">
        <v>14.72</v>
      </c>
      <c r="O700">
        <v>304</v>
      </c>
      <c r="P700">
        <v>1</v>
      </c>
      <c r="Q700">
        <v>69</v>
      </c>
      <c r="R700" t="s">
        <v>781</v>
      </c>
      <c r="S700" t="s">
        <v>714</v>
      </c>
      <c r="T700" t="s">
        <v>170</v>
      </c>
      <c r="U700">
        <v>2</v>
      </c>
      <c r="V700" t="s">
        <v>338</v>
      </c>
      <c r="W700" t="s">
        <v>25</v>
      </c>
    </row>
    <row r="701" spans="1:23" hidden="1" x14ac:dyDescent="0.2">
      <c r="A701">
        <v>6933580</v>
      </c>
      <c r="B701">
        <v>1</v>
      </c>
      <c r="C701" s="1">
        <v>44197</v>
      </c>
      <c r="D701">
        <v>60</v>
      </c>
      <c r="E701">
        <v>20</v>
      </c>
      <c r="F701" s="2">
        <v>0</v>
      </c>
      <c r="G701" s="2">
        <v>853.55</v>
      </c>
      <c r="H701" s="2">
        <v>0</v>
      </c>
      <c r="I701" s="2">
        <v>853.55</v>
      </c>
      <c r="J701" s="2">
        <v>558.85</v>
      </c>
      <c r="K701" s="2">
        <v>0</v>
      </c>
      <c r="L701" s="2">
        <v>294.7</v>
      </c>
      <c r="M701" s="2">
        <v>573.59</v>
      </c>
      <c r="N701" s="2">
        <v>14.74</v>
      </c>
      <c r="O701">
        <v>304</v>
      </c>
      <c r="P701">
        <v>1</v>
      </c>
      <c r="Q701">
        <v>69</v>
      </c>
      <c r="R701" t="s">
        <v>781</v>
      </c>
      <c r="S701" t="s">
        <v>714</v>
      </c>
      <c r="T701" t="s">
        <v>170</v>
      </c>
      <c r="U701">
        <v>2</v>
      </c>
      <c r="V701" t="s">
        <v>339</v>
      </c>
      <c r="W701" t="s">
        <v>25</v>
      </c>
    </row>
    <row r="702" spans="1:23" hidden="1" x14ac:dyDescent="0.2">
      <c r="A702">
        <v>6933581</v>
      </c>
      <c r="B702">
        <v>1</v>
      </c>
      <c r="C702" s="1">
        <v>44197</v>
      </c>
      <c r="D702">
        <v>60</v>
      </c>
      <c r="E702">
        <v>20</v>
      </c>
      <c r="F702" s="2">
        <v>0</v>
      </c>
      <c r="G702" s="2">
        <v>853.55</v>
      </c>
      <c r="H702" s="2">
        <v>0</v>
      </c>
      <c r="I702" s="2">
        <v>853.55</v>
      </c>
      <c r="J702" s="2">
        <v>558.85</v>
      </c>
      <c r="K702" s="2">
        <v>0</v>
      </c>
      <c r="L702" s="2">
        <v>294.7</v>
      </c>
      <c r="M702" s="2">
        <v>573.59</v>
      </c>
      <c r="N702" s="2">
        <v>14.74</v>
      </c>
      <c r="O702">
        <v>304</v>
      </c>
      <c r="P702">
        <v>1</v>
      </c>
      <c r="Q702">
        <v>69</v>
      </c>
      <c r="R702" t="s">
        <v>781</v>
      </c>
      <c r="S702" t="s">
        <v>714</v>
      </c>
      <c r="T702" t="s">
        <v>170</v>
      </c>
      <c r="U702">
        <v>2</v>
      </c>
      <c r="V702" t="s">
        <v>340</v>
      </c>
      <c r="W702" t="s">
        <v>25</v>
      </c>
    </row>
    <row r="703" spans="1:23" hidden="1" x14ac:dyDescent="0.2">
      <c r="A703">
        <v>6933582</v>
      </c>
      <c r="B703">
        <v>1</v>
      </c>
      <c r="C703" s="1">
        <v>44197</v>
      </c>
      <c r="D703">
        <v>60</v>
      </c>
      <c r="E703">
        <v>20</v>
      </c>
      <c r="F703" s="2">
        <v>0</v>
      </c>
      <c r="G703" s="2">
        <v>899.85</v>
      </c>
      <c r="H703" s="2">
        <v>0</v>
      </c>
      <c r="I703" s="2">
        <v>899.85</v>
      </c>
      <c r="J703" s="2">
        <v>589.16</v>
      </c>
      <c r="K703" s="2">
        <v>0</v>
      </c>
      <c r="L703" s="2">
        <v>310.69</v>
      </c>
      <c r="M703" s="2">
        <v>604.69000000000005</v>
      </c>
      <c r="N703" s="2">
        <v>15.530000000000001</v>
      </c>
      <c r="O703">
        <v>304</v>
      </c>
      <c r="P703">
        <v>1</v>
      </c>
      <c r="Q703">
        <v>69</v>
      </c>
      <c r="R703" t="s">
        <v>781</v>
      </c>
      <c r="S703" t="s">
        <v>714</v>
      </c>
      <c r="T703" t="s">
        <v>170</v>
      </c>
      <c r="U703">
        <v>2</v>
      </c>
      <c r="V703" t="s">
        <v>341</v>
      </c>
      <c r="W703" t="s">
        <v>25</v>
      </c>
    </row>
    <row r="704" spans="1:23" hidden="1" x14ac:dyDescent="0.2">
      <c r="A704">
        <v>6933589</v>
      </c>
      <c r="B704">
        <v>1</v>
      </c>
      <c r="C704" s="1">
        <v>44197</v>
      </c>
      <c r="D704">
        <v>60</v>
      </c>
      <c r="E704">
        <v>20</v>
      </c>
      <c r="F704" s="2">
        <v>0</v>
      </c>
      <c r="G704" s="2">
        <v>171.4</v>
      </c>
      <c r="H704" s="2">
        <v>0</v>
      </c>
      <c r="I704" s="2">
        <v>171.4</v>
      </c>
      <c r="J704" s="2">
        <v>112.24</v>
      </c>
      <c r="K704" s="2">
        <v>0</v>
      </c>
      <c r="L704" s="2">
        <v>59.16</v>
      </c>
      <c r="M704" s="2">
        <v>115.2</v>
      </c>
      <c r="N704" s="2">
        <v>2.96</v>
      </c>
      <c r="O704">
        <v>304</v>
      </c>
      <c r="P704">
        <v>1</v>
      </c>
      <c r="Q704">
        <v>69</v>
      </c>
      <c r="R704" t="s">
        <v>781</v>
      </c>
      <c r="S704" t="s">
        <v>714</v>
      </c>
      <c r="T704" t="s">
        <v>175</v>
      </c>
      <c r="U704">
        <v>2</v>
      </c>
      <c r="V704" t="s">
        <v>342</v>
      </c>
      <c r="W704" t="s">
        <v>25</v>
      </c>
    </row>
    <row r="705" spans="1:23" hidden="1" x14ac:dyDescent="0.2">
      <c r="A705">
        <v>6933590</v>
      </c>
      <c r="B705">
        <v>1</v>
      </c>
      <c r="C705" s="1">
        <v>44197</v>
      </c>
      <c r="D705">
        <v>60</v>
      </c>
      <c r="E705">
        <v>20</v>
      </c>
      <c r="F705" s="2">
        <v>0</v>
      </c>
      <c r="G705" s="2">
        <v>170.23</v>
      </c>
      <c r="H705" s="2">
        <v>0</v>
      </c>
      <c r="I705" s="2">
        <v>170.23</v>
      </c>
      <c r="J705" s="2">
        <v>111.48</v>
      </c>
      <c r="K705" s="2">
        <v>0</v>
      </c>
      <c r="L705" s="2">
        <v>58.75</v>
      </c>
      <c r="M705" s="2">
        <v>114.42</v>
      </c>
      <c r="N705" s="2">
        <v>2.94</v>
      </c>
      <c r="O705">
        <v>304</v>
      </c>
      <c r="P705">
        <v>1</v>
      </c>
      <c r="Q705">
        <v>69</v>
      </c>
      <c r="R705" t="s">
        <v>781</v>
      </c>
      <c r="S705" t="s">
        <v>714</v>
      </c>
      <c r="T705" t="s">
        <v>175</v>
      </c>
      <c r="U705">
        <v>2</v>
      </c>
      <c r="V705" t="s">
        <v>343</v>
      </c>
      <c r="W705" t="s">
        <v>25</v>
      </c>
    </row>
    <row r="706" spans="1:23" hidden="1" x14ac:dyDescent="0.2">
      <c r="A706">
        <v>6933592</v>
      </c>
      <c r="B706">
        <v>1</v>
      </c>
      <c r="C706" s="1">
        <v>44197</v>
      </c>
      <c r="D706">
        <v>60</v>
      </c>
      <c r="E706">
        <v>20</v>
      </c>
      <c r="F706" s="2">
        <v>0</v>
      </c>
      <c r="G706" s="2">
        <v>166.3</v>
      </c>
      <c r="H706" s="2">
        <v>0</v>
      </c>
      <c r="I706" s="2">
        <v>166.3</v>
      </c>
      <c r="J706" s="2">
        <v>108.89</v>
      </c>
      <c r="K706" s="2">
        <v>0</v>
      </c>
      <c r="L706" s="2">
        <v>57.41</v>
      </c>
      <c r="M706" s="2">
        <v>111.76</v>
      </c>
      <c r="N706" s="2">
        <v>2.87</v>
      </c>
      <c r="O706">
        <v>304</v>
      </c>
      <c r="P706">
        <v>1</v>
      </c>
      <c r="Q706">
        <v>69</v>
      </c>
      <c r="R706" t="s">
        <v>781</v>
      </c>
      <c r="S706" t="s">
        <v>714</v>
      </c>
      <c r="T706" t="s">
        <v>175</v>
      </c>
      <c r="U706">
        <v>2</v>
      </c>
      <c r="V706" t="s">
        <v>344</v>
      </c>
      <c r="W706" t="s">
        <v>25</v>
      </c>
    </row>
    <row r="707" spans="1:23" hidden="1" x14ac:dyDescent="0.2">
      <c r="A707">
        <v>6933597</v>
      </c>
      <c r="B707">
        <v>1</v>
      </c>
      <c r="C707" s="1">
        <v>44197</v>
      </c>
      <c r="D707">
        <v>60</v>
      </c>
      <c r="E707">
        <v>21</v>
      </c>
      <c r="F707" s="2">
        <v>0</v>
      </c>
      <c r="G707" s="2">
        <v>1753.82</v>
      </c>
      <c r="H707" s="2">
        <v>0</v>
      </c>
      <c r="I707" s="2">
        <v>1753.82</v>
      </c>
      <c r="J707" s="2">
        <v>1118.82</v>
      </c>
      <c r="K707" s="2">
        <v>0</v>
      </c>
      <c r="L707" s="2">
        <v>635</v>
      </c>
      <c r="M707" s="2">
        <v>1149.06</v>
      </c>
      <c r="N707" s="2">
        <v>30.240000000000002</v>
      </c>
      <c r="O707">
        <v>304</v>
      </c>
      <c r="P707">
        <v>1</v>
      </c>
      <c r="Q707">
        <v>69</v>
      </c>
      <c r="R707" t="s">
        <v>781</v>
      </c>
      <c r="S707" t="s">
        <v>714</v>
      </c>
      <c r="T707" t="s">
        <v>246</v>
      </c>
      <c r="U707">
        <v>2</v>
      </c>
      <c r="V707" t="s">
        <v>345</v>
      </c>
      <c r="W707" t="s">
        <v>25</v>
      </c>
    </row>
    <row r="708" spans="1:23" hidden="1" x14ac:dyDescent="0.2">
      <c r="A708">
        <v>6933608</v>
      </c>
      <c r="B708">
        <v>1</v>
      </c>
      <c r="C708" s="1">
        <v>44197</v>
      </c>
      <c r="D708">
        <v>60</v>
      </c>
      <c r="E708">
        <v>34</v>
      </c>
      <c r="F708" s="2">
        <v>0</v>
      </c>
      <c r="G708" s="2">
        <v>8657.42</v>
      </c>
      <c r="H708" s="2">
        <v>0</v>
      </c>
      <c r="I708" s="2">
        <v>8657.42</v>
      </c>
      <c r="J708" s="2">
        <v>3634.77</v>
      </c>
      <c r="K708" s="2">
        <v>0</v>
      </c>
      <c r="L708" s="2">
        <v>5022.6499999999996</v>
      </c>
      <c r="M708" s="2">
        <v>3782.49</v>
      </c>
      <c r="N708" s="2">
        <v>147.72</v>
      </c>
      <c r="O708">
        <v>304</v>
      </c>
      <c r="P708">
        <v>1</v>
      </c>
      <c r="Q708">
        <v>69</v>
      </c>
      <c r="R708" t="s">
        <v>781</v>
      </c>
      <c r="S708" t="s">
        <v>714</v>
      </c>
      <c r="T708" t="s">
        <v>178</v>
      </c>
      <c r="U708">
        <v>2</v>
      </c>
      <c r="V708" t="s">
        <v>346</v>
      </c>
      <c r="W708" t="s">
        <v>25</v>
      </c>
    </row>
    <row r="709" spans="1:23" hidden="1" x14ac:dyDescent="0.2">
      <c r="A709">
        <v>6933619</v>
      </c>
      <c r="B709">
        <v>1</v>
      </c>
      <c r="C709" s="1">
        <v>44197</v>
      </c>
      <c r="D709">
        <v>60</v>
      </c>
      <c r="E709">
        <v>26</v>
      </c>
      <c r="F709" s="2">
        <v>0</v>
      </c>
      <c r="G709" s="2">
        <v>9150</v>
      </c>
      <c r="H709" s="2">
        <v>0</v>
      </c>
      <c r="I709" s="2">
        <v>9150</v>
      </c>
      <c r="J709" s="2">
        <v>5068.3900000000003</v>
      </c>
      <c r="K709" s="2">
        <v>0</v>
      </c>
      <c r="L709" s="2">
        <v>4081.61</v>
      </c>
      <c r="M709" s="2">
        <v>5225.38</v>
      </c>
      <c r="N709" s="2">
        <v>156.99</v>
      </c>
      <c r="O709">
        <v>304</v>
      </c>
      <c r="P709">
        <v>1</v>
      </c>
      <c r="Q709">
        <v>69</v>
      </c>
      <c r="R709" t="s">
        <v>781</v>
      </c>
      <c r="S709" t="s">
        <v>714</v>
      </c>
      <c r="T709" t="s">
        <v>347</v>
      </c>
      <c r="U709">
        <v>2</v>
      </c>
      <c r="V709" t="s">
        <v>348</v>
      </c>
      <c r="W709" t="s">
        <v>25</v>
      </c>
    </row>
    <row r="710" spans="1:23" hidden="1" x14ac:dyDescent="0.2">
      <c r="A710">
        <v>6933620</v>
      </c>
      <c r="B710">
        <v>1</v>
      </c>
      <c r="C710" s="1">
        <v>44197</v>
      </c>
      <c r="D710">
        <v>36</v>
      </c>
      <c r="E710">
        <v>3</v>
      </c>
      <c r="F710" s="2">
        <v>0</v>
      </c>
      <c r="G710" s="2">
        <v>17294.400000000001</v>
      </c>
      <c r="H710" s="2">
        <v>0</v>
      </c>
      <c r="I710" s="2">
        <v>17294.400000000001</v>
      </c>
      <c r="J710" s="2">
        <v>15722.18</v>
      </c>
      <c r="K710" s="2">
        <v>0</v>
      </c>
      <c r="L710" s="2">
        <v>1572.22</v>
      </c>
      <c r="M710" s="2">
        <v>16246.25</v>
      </c>
      <c r="N710" s="2">
        <v>524.07000000000005</v>
      </c>
      <c r="O710">
        <v>304</v>
      </c>
      <c r="P710">
        <v>1</v>
      </c>
      <c r="Q710">
        <v>69</v>
      </c>
      <c r="R710" t="s">
        <v>781</v>
      </c>
      <c r="S710" t="s">
        <v>714</v>
      </c>
      <c r="T710" t="s">
        <v>184</v>
      </c>
      <c r="U710">
        <v>2</v>
      </c>
      <c r="V710" t="s">
        <v>349</v>
      </c>
      <c r="W710" t="s">
        <v>25</v>
      </c>
    </row>
    <row r="711" spans="1:23" hidden="1" x14ac:dyDescent="0.2">
      <c r="A711">
        <v>6933621</v>
      </c>
      <c r="B711">
        <v>1</v>
      </c>
      <c r="C711" s="1">
        <v>44197</v>
      </c>
      <c r="D711">
        <v>60</v>
      </c>
      <c r="E711">
        <v>21</v>
      </c>
      <c r="F711" s="2">
        <v>0</v>
      </c>
      <c r="G711" s="2">
        <v>6816.43</v>
      </c>
      <c r="H711" s="2">
        <v>0</v>
      </c>
      <c r="I711" s="2">
        <v>6816.43</v>
      </c>
      <c r="J711" s="2">
        <v>4348.41</v>
      </c>
      <c r="K711" s="2">
        <v>0</v>
      </c>
      <c r="L711" s="2">
        <v>2468.02</v>
      </c>
      <c r="M711" s="2">
        <v>4465.93</v>
      </c>
      <c r="N711" s="2">
        <v>117.52</v>
      </c>
      <c r="O711">
        <v>304</v>
      </c>
      <c r="P711">
        <v>1</v>
      </c>
      <c r="Q711">
        <v>69</v>
      </c>
      <c r="R711" t="s">
        <v>781</v>
      </c>
      <c r="S711" t="s">
        <v>714</v>
      </c>
      <c r="T711" t="s">
        <v>285</v>
      </c>
      <c r="U711">
        <v>2</v>
      </c>
      <c r="V711" t="s">
        <v>350</v>
      </c>
      <c r="W711" t="s">
        <v>25</v>
      </c>
    </row>
    <row r="712" spans="1:23" hidden="1" x14ac:dyDescent="0.2">
      <c r="A712">
        <v>6933626</v>
      </c>
      <c r="B712">
        <v>1</v>
      </c>
      <c r="C712" s="1">
        <v>44197</v>
      </c>
      <c r="D712">
        <v>60</v>
      </c>
      <c r="E712">
        <v>26</v>
      </c>
      <c r="F712" s="2">
        <v>0</v>
      </c>
      <c r="G712" s="2">
        <v>941.55</v>
      </c>
      <c r="H712" s="2">
        <v>0</v>
      </c>
      <c r="I712" s="2">
        <v>941.55</v>
      </c>
      <c r="J712" s="2">
        <v>521.52</v>
      </c>
      <c r="K712" s="2">
        <v>0</v>
      </c>
      <c r="L712" s="2">
        <v>420.03</v>
      </c>
      <c r="M712" s="2">
        <v>537.67999999999995</v>
      </c>
      <c r="N712" s="2">
        <v>16.16</v>
      </c>
      <c r="O712">
        <v>304</v>
      </c>
      <c r="P712">
        <v>1</v>
      </c>
      <c r="Q712">
        <v>69</v>
      </c>
      <c r="R712" t="s">
        <v>781</v>
      </c>
      <c r="S712" t="s">
        <v>714</v>
      </c>
      <c r="T712" t="s">
        <v>351</v>
      </c>
      <c r="U712">
        <v>2</v>
      </c>
      <c r="V712" t="s">
        <v>352</v>
      </c>
      <c r="W712" t="s">
        <v>25</v>
      </c>
    </row>
    <row r="713" spans="1:23" hidden="1" x14ac:dyDescent="0.2">
      <c r="A713">
        <v>6933628</v>
      </c>
      <c r="B713">
        <v>1</v>
      </c>
      <c r="C713" s="1">
        <v>44197</v>
      </c>
      <c r="D713">
        <v>60</v>
      </c>
      <c r="E713">
        <v>20</v>
      </c>
      <c r="F713" s="2">
        <v>0</v>
      </c>
      <c r="G713" s="2">
        <v>1184.1600000000001</v>
      </c>
      <c r="H713" s="2">
        <v>0</v>
      </c>
      <c r="I713" s="2">
        <v>1184.1600000000001</v>
      </c>
      <c r="J713" s="2">
        <v>775.33</v>
      </c>
      <c r="K713" s="2">
        <v>0</v>
      </c>
      <c r="L713" s="2">
        <v>408.83</v>
      </c>
      <c r="M713" s="2">
        <v>795.77</v>
      </c>
      <c r="N713" s="2">
        <v>20.440000000000001</v>
      </c>
      <c r="O713">
        <v>304</v>
      </c>
      <c r="P713">
        <v>1</v>
      </c>
      <c r="Q713">
        <v>69</v>
      </c>
      <c r="R713" t="s">
        <v>781</v>
      </c>
      <c r="S713" t="s">
        <v>714</v>
      </c>
      <c r="T713" t="s">
        <v>186</v>
      </c>
      <c r="U713">
        <v>2</v>
      </c>
      <c r="V713" t="s">
        <v>353</v>
      </c>
      <c r="W713" t="s">
        <v>25</v>
      </c>
    </row>
    <row r="714" spans="1:23" hidden="1" x14ac:dyDescent="0.2">
      <c r="A714">
        <v>6933629</v>
      </c>
      <c r="B714">
        <v>1</v>
      </c>
      <c r="C714" s="1">
        <v>44197</v>
      </c>
      <c r="D714">
        <v>60</v>
      </c>
      <c r="E714">
        <v>20</v>
      </c>
      <c r="F714" s="2">
        <v>0</v>
      </c>
      <c r="G714" s="2">
        <v>811.99</v>
      </c>
      <c r="H714" s="2">
        <v>0</v>
      </c>
      <c r="I714" s="2">
        <v>811.99</v>
      </c>
      <c r="J714" s="2">
        <v>531.69000000000005</v>
      </c>
      <c r="K714" s="2">
        <v>0</v>
      </c>
      <c r="L714" s="2">
        <v>280.3</v>
      </c>
      <c r="M714" s="2">
        <v>545.71</v>
      </c>
      <c r="N714" s="2">
        <v>14.02</v>
      </c>
      <c r="O714">
        <v>304</v>
      </c>
      <c r="P714">
        <v>1</v>
      </c>
      <c r="Q714">
        <v>69</v>
      </c>
      <c r="R714" t="s">
        <v>781</v>
      </c>
      <c r="S714" t="s">
        <v>714</v>
      </c>
      <c r="T714" t="s">
        <v>186</v>
      </c>
      <c r="U714">
        <v>2</v>
      </c>
      <c r="V714" t="s">
        <v>354</v>
      </c>
      <c r="W714" t="s">
        <v>25</v>
      </c>
    </row>
    <row r="715" spans="1:23" hidden="1" x14ac:dyDescent="0.2">
      <c r="A715">
        <v>6933630</v>
      </c>
      <c r="B715">
        <v>1</v>
      </c>
      <c r="C715" s="1">
        <v>44197</v>
      </c>
      <c r="D715">
        <v>60</v>
      </c>
      <c r="E715">
        <v>20</v>
      </c>
      <c r="F715" s="2">
        <v>0</v>
      </c>
      <c r="G715" s="2">
        <v>811.99</v>
      </c>
      <c r="H715" s="2">
        <v>0</v>
      </c>
      <c r="I715" s="2">
        <v>811.99</v>
      </c>
      <c r="J715" s="2">
        <v>531.69000000000005</v>
      </c>
      <c r="K715" s="2">
        <v>0</v>
      </c>
      <c r="L715" s="2">
        <v>280.3</v>
      </c>
      <c r="M715" s="2">
        <v>545.71</v>
      </c>
      <c r="N715" s="2">
        <v>14.02</v>
      </c>
      <c r="O715">
        <v>304</v>
      </c>
      <c r="P715">
        <v>1</v>
      </c>
      <c r="Q715">
        <v>69</v>
      </c>
      <c r="R715" t="s">
        <v>781</v>
      </c>
      <c r="S715" t="s">
        <v>714</v>
      </c>
      <c r="T715" t="s">
        <v>186</v>
      </c>
      <c r="U715">
        <v>2</v>
      </c>
      <c r="V715" t="s">
        <v>355</v>
      </c>
      <c r="W715" t="s">
        <v>25</v>
      </c>
    </row>
    <row r="716" spans="1:23" hidden="1" x14ac:dyDescent="0.2">
      <c r="A716">
        <v>6933632</v>
      </c>
      <c r="B716">
        <v>1</v>
      </c>
      <c r="C716" s="1">
        <v>44197</v>
      </c>
      <c r="D716">
        <v>60</v>
      </c>
      <c r="E716">
        <v>20</v>
      </c>
      <c r="F716" s="2">
        <v>0</v>
      </c>
      <c r="G716" s="2">
        <v>811.99</v>
      </c>
      <c r="H716" s="2">
        <v>0</v>
      </c>
      <c r="I716" s="2">
        <v>811.99</v>
      </c>
      <c r="J716" s="2">
        <v>531.69000000000005</v>
      </c>
      <c r="K716" s="2">
        <v>0</v>
      </c>
      <c r="L716" s="2">
        <v>280.3</v>
      </c>
      <c r="M716" s="2">
        <v>545.71</v>
      </c>
      <c r="N716" s="2">
        <v>14.02</v>
      </c>
      <c r="O716">
        <v>304</v>
      </c>
      <c r="P716">
        <v>1</v>
      </c>
      <c r="Q716">
        <v>69</v>
      </c>
      <c r="R716" t="s">
        <v>781</v>
      </c>
      <c r="S716" t="s">
        <v>714</v>
      </c>
      <c r="T716" t="s">
        <v>186</v>
      </c>
      <c r="U716">
        <v>2</v>
      </c>
      <c r="V716" t="s">
        <v>356</v>
      </c>
      <c r="W716" t="s">
        <v>25</v>
      </c>
    </row>
    <row r="717" spans="1:23" hidden="1" x14ac:dyDescent="0.2">
      <c r="A717">
        <v>6933639</v>
      </c>
      <c r="B717">
        <v>1</v>
      </c>
      <c r="C717" s="1">
        <v>44197</v>
      </c>
      <c r="D717">
        <v>60</v>
      </c>
      <c r="E717">
        <v>10</v>
      </c>
      <c r="F717" s="2">
        <v>0</v>
      </c>
      <c r="G717" s="2">
        <v>838.17</v>
      </c>
      <c r="H717" s="2">
        <v>0</v>
      </c>
      <c r="I717" s="2">
        <v>838.17</v>
      </c>
      <c r="J717" s="2">
        <v>698.47</v>
      </c>
      <c r="K717" s="2">
        <v>0</v>
      </c>
      <c r="L717" s="2">
        <v>139.69999999999999</v>
      </c>
      <c r="M717" s="2">
        <v>712.44</v>
      </c>
      <c r="N717" s="2">
        <v>13.97</v>
      </c>
      <c r="O717">
        <v>304</v>
      </c>
      <c r="P717">
        <v>1</v>
      </c>
      <c r="Q717">
        <v>69</v>
      </c>
      <c r="R717" t="s">
        <v>781</v>
      </c>
      <c r="S717" t="s">
        <v>714</v>
      </c>
      <c r="T717" t="s">
        <v>272</v>
      </c>
      <c r="U717">
        <v>2</v>
      </c>
      <c r="V717" t="s">
        <v>357</v>
      </c>
      <c r="W717" t="s">
        <v>25</v>
      </c>
    </row>
    <row r="718" spans="1:23" hidden="1" x14ac:dyDescent="0.2">
      <c r="A718">
        <v>6933641</v>
      </c>
      <c r="B718">
        <v>1</v>
      </c>
      <c r="C718" s="1">
        <v>44197</v>
      </c>
      <c r="D718">
        <v>60</v>
      </c>
      <c r="E718">
        <v>3</v>
      </c>
      <c r="F718" s="2">
        <v>0</v>
      </c>
      <c r="G718" s="2">
        <v>6380.62</v>
      </c>
      <c r="H718" s="2">
        <v>0</v>
      </c>
      <c r="I718" s="2">
        <v>6380.62</v>
      </c>
      <c r="J718" s="2">
        <v>6032.58</v>
      </c>
      <c r="K718" s="2">
        <v>0</v>
      </c>
      <c r="L718" s="2">
        <v>348.04</v>
      </c>
      <c r="M718" s="2">
        <v>6148.59</v>
      </c>
      <c r="N718" s="2">
        <v>116.01</v>
      </c>
      <c r="O718">
        <v>304</v>
      </c>
      <c r="P718">
        <v>1</v>
      </c>
      <c r="Q718">
        <v>69</v>
      </c>
      <c r="R718" t="s">
        <v>781</v>
      </c>
      <c r="S718" t="s">
        <v>714</v>
      </c>
      <c r="T718" t="s">
        <v>358</v>
      </c>
      <c r="U718">
        <v>2</v>
      </c>
      <c r="V718" t="s">
        <v>359</v>
      </c>
      <c r="W718" t="s">
        <v>25</v>
      </c>
    </row>
    <row r="719" spans="1:23" hidden="1" x14ac:dyDescent="0.2">
      <c r="A719">
        <v>6933658</v>
      </c>
      <c r="B719">
        <v>1</v>
      </c>
      <c r="C719" s="1">
        <v>44197</v>
      </c>
      <c r="D719">
        <v>60</v>
      </c>
      <c r="E719">
        <v>21</v>
      </c>
      <c r="F719" s="2">
        <v>0</v>
      </c>
      <c r="G719" s="2">
        <v>525.52</v>
      </c>
      <c r="H719" s="2">
        <v>0</v>
      </c>
      <c r="I719" s="2">
        <v>525.52</v>
      </c>
      <c r="J719" s="2">
        <v>335.23</v>
      </c>
      <c r="K719" s="2">
        <v>0</v>
      </c>
      <c r="L719" s="2">
        <v>190.29</v>
      </c>
      <c r="M719" s="2">
        <v>344.29</v>
      </c>
      <c r="N719" s="2">
        <v>9.06</v>
      </c>
      <c r="O719">
        <v>304</v>
      </c>
      <c r="P719">
        <v>1</v>
      </c>
      <c r="Q719">
        <v>69</v>
      </c>
      <c r="R719" t="s">
        <v>781</v>
      </c>
      <c r="S719" t="s">
        <v>714</v>
      </c>
      <c r="T719" t="s">
        <v>360</v>
      </c>
      <c r="U719">
        <v>2</v>
      </c>
      <c r="V719" t="s">
        <v>361</v>
      </c>
      <c r="W719" t="s">
        <v>25</v>
      </c>
    </row>
    <row r="720" spans="1:23" hidden="1" x14ac:dyDescent="0.2">
      <c r="A720">
        <v>6933717</v>
      </c>
      <c r="B720">
        <v>1</v>
      </c>
      <c r="C720" s="1">
        <v>44197</v>
      </c>
      <c r="D720">
        <v>60</v>
      </c>
      <c r="E720">
        <v>10</v>
      </c>
      <c r="F720" s="2">
        <v>0</v>
      </c>
      <c r="G720" s="2">
        <v>826.97</v>
      </c>
      <c r="H720" s="2">
        <v>0</v>
      </c>
      <c r="I720" s="2">
        <v>826.97</v>
      </c>
      <c r="J720" s="2">
        <v>689.12</v>
      </c>
      <c r="K720" s="2">
        <v>0</v>
      </c>
      <c r="L720" s="2">
        <v>137.85</v>
      </c>
      <c r="M720" s="2">
        <v>702.91</v>
      </c>
      <c r="N720" s="2">
        <v>13.790000000000001</v>
      </c>
      <c r="O720">
        <v>304</v>
      </c>
      <c r="P720">
        <v>1</v>
      </c>
      <c r="Q720">
        <v>69</v>
      </c>
      <c r="R720" t="s">
        <v>781</v>
      </c>
      <c r="S720" t="s">
        <v>714</v>
      </c>
      <c r="T720" t="s">
        <v>272</v>
      </c>
      <c r="U720">
        <v>2</v>
      </c>
      <c r="V720" t="s">
        <v>362</v>
      </c>
      <c r="W720" t="s">
        <v>25</v>
      </c>
    </row>
    <row r="721" spans="1:23" hidden="1" x14ac:dyDescent="0.2">
      <c r="A721">
        <v>6933729</v>
      </c>
      <c r="B721">
        <v>1</v>
      </c>
      <c r="C721" s="1">
        <v>44197</v>
      </c>
      <c r="D721">
        <v>60</v>
      </c>
      <c r="E721">
        <v>20</v>
      </c>
      <c r="F721" s="2">
        <v>0</v>
      </c>
      <c r="G721" s="2">
        <v>886.61</v>
      </c>
      <c r="H721" s="2">
        <v>0</v>
      </c>
      <c r="I721" s="2">
        <v>886.61</v>
      </c>
      <c r="J721" s="2">
        <v>580.51</v>
      </c>
      <c r="K721" s="2">
        <v>0</v>
      </c>
      <c r="L721" s="2">
        <v>306.10000000000002</v>
      </c>
      <c r="M721" s="2">
        <v>595.82000000000005</v>
      </c>
      <c r="N721" s="2">
        <v>15.31</v>
      </c>
      <c r="O721">
        <v>304</v>
      </c>
      <c r="P721">
        <v>1</v>
      </c>
      <c r="Q721">
        <v>69</v>
      </c>
      <c r="R721" t="s">
        <v>781</v>
      </c>
      <c r="S721" t="s">
        <v>714</v>
      </c>
      <c r="T721" t="s">
        <v>170</v>
      </c>
      <c r="U721">
        <v>2</v>
      </c>
      <c r="V721" t="s">
        <v>363</v>
      </c>
      <c r="W721" t="s">
        <v>25</v>
      </c>
    </row>
    <row r="722" spans="1:23" hidden="1" x14ac:dyDescent="0.2">
      <c r="A722">
        <v>6933730</v>
      </c>
      <c r="B722">
        <v>1</v>
      </c>
      <c r="C722" s="1">
        <v>44197</v>
      </c>
      <c r="D722">
        <v>60</v>
      </c>
      <c r="E722">
        <v>20</v>
      </c>
      <c r="F722" s="2">
        <v>0</v>
      </c>
      <c r="G722" s="2">
        <v>852.55</v>
      </c>
      <c r="H722" s="2">
        <v>0</v>
      </c>
      <c r="I722" s="2">
        <v>852.55</v>
      </c>
      <c r="J722" s="2">
        <v>558.25</v>
      </c>
      <c r="K722" s="2">
        <v>0</v>
      </c>
      <c r="L722" s="2">
        <v>294.3</v>
      </c>
      <c r="M722" s="2">
        <v>572.97</v>
      </c>
      <c r="N722" s="2">
        <v>14.72</v>
      </c>
      <c r="O722">
        <v>304</v>
      </c>
      <c r="P722">
        <v>1</v>
      </c>
      <c r="Q722">
        <v>69</v>
      </c>
      <c r="R722" t="s">
        <v>781</v>
      </c>
      <c r="S722" t="s">
        <v>714</v>
      </c>
      <c r="T722" t="s">
        <v>170</v>
      </c>
      <c r="U722">
        <v>2</v>
      </c>
      <c r="V722" t="s">
        <v>364</v>
      </c>
      <c r="W722" t="s">
        <v>25</v>
      </c>
    </row>
    <row r="723" spans="1:23" hidden="1" x14ac:dyDescent="0.2">
      <c r="A723">
        <v>6933731</v>
      </c>
      <c r="B723">
        <v>1</v>
      </c>
      <c r="C723" s="1">
        <v>44197</v>
      </c>
      <c r="D723">
        <v>60</v>
      </c>
      <c r="E723">
        <v>20</v>
      </c>
      <c r="F723" s="2">
        <v>0</v>
      </c>
      <c r="G723" s="2">
        <v>899.85</v>
      </c>
      <c r="H723" s="2">
        <v>0</v>
      </c>
      <c r="I723" s="2">
        <v>899.85</v>
      </c>
      <c r="J723" s="2">
        <v>589.16</v>
      </c>
      <c r="K723" s="2">
        <v>0</v>
      </c>
      <c r="L723" s="2">
        <v>310.69</v>
      </c>
      <c r="M723" s="2">
        <v>604.69000000000005</v>
      </c>
      <c r="N723" s="2">
        <v>15.530000000000001</v>
      </c>
      <c r="O723">
        <v>304</v>
      </c>
      <c r="P723">
        <v>1</v>
      </c>
      <c r="Q723">
        <v>69</v>
      </c>
      <c r="R723" t="s">
        <v>781</v>
      </c>
      <c r="S723" t="s">
        <v>714</v>
      </c>
      <c r="T723" t="s">
        <v>170</v>
      </c>
      <c r="U723">
        <v>2</v>
      </c>
      <c r="V723" t="s">
        <v>365</v>
      </c>
      <c r="W723" t="s">
        <v>25</v>
      </c>
    </row>
    <row r="724" spans="1:23" hidden="1" x14ac:dyDescent="0.2">
      <c r="A724">
        <v>6933732</v>
      </c>
      <c r="B724">
        <v>1</v>
      </c>
      <c r="C724" s="1">
        <v>44197</v>
      </c>
      <c r="D724">
        <v>60</v>
      </c>
      <c r="E724">
        <v>20</v>
      </c>
      <c r="F724" s="2">
        <v>0</v>
      </c>
      <c r="G724" s="2">
        <v>899.85</v>
      </c>
      <c r="H724" s="2">
        <v>0</v>
      </c>
      <c r="I724" s="2">
        <v>899.85</v>
      </c>
      <c r="J724" s="2">
        <v>589.16</v>
      </c>
      <c r="K724" s="2">
        <v>0</v>
      </c>
      <c r="L724" s="2">
        <v>310.69</v>
      </c>
      <c r="M724" s="2">
        <v>604.69000000000005</v>
      </c>
      <c r="N724" s="2">
        <v>15.530000000000001</v>
      </c>
      <c r="O724">
        <v>304</v>
      </c>
      <c r="P724">
        <v>1</v>
      </c>
      <c r="Q724">
        <v>69</v>
      </c>
      <c r="R724" t="s">
        <v>781</v>
      </c>
      <c r="S724" t="s">
        <v>714</v>
      </c>
      <c r="T724" t="s">
        <v>170</v>
      </c>
      <c r="U724">
        <v>2</v>
      </c>
      <c r="V724" t="s">
        <v>366</v>
      </c>
      <c r="W724" t="s">
        <v>25</v>
      </c>
    </row>
    <row r="725" spans="1:23" hidden="1" x14ac:dyDescent="0.2">
      <c r="A725">
        <v>6933733</v>
      </c>
      <c r="B725">
        <v>1</v>
      </c>
      <c r="C725" s="1">
        <v>44197</v>
      </c>
      <c r="D725">
        <v>60</v>
      </c>
      <c r="E725">
        <v>20</v>
      </c>
      <c r="F725" s="2">
        <v>0</v>
      </c>
      <c r="G725" s="2">
        <v>899.85</v>
      </c>
      <c r="H725" s="2">
        <v>0</v>
      </c>
      <c r="I725" s="2">
        <v>899.85</v>
      </c>
      <c r="J725" s="2">
        <v>589.16</v>
      </c>
      <c r="K725" s="2">
        <v>0</v>
      </c>
      <c r="L725" s="2">
        <v>310.69</v>
      </c>
      <c r="M725" s="2">
        <v>604.69000000000005</v>
      </c>
      <c r="N725" s="2">
        <v>15.530000000000001</v>
      </c>
      <c r="O725">
        <v>304</v>
      </c>
      <c r="P725">
        <v>1</v>
      </c>
      <c r="Q725">
        <v>69</v>
      </c>
      <c r="R725" t="s">
        <v>781</v>
      </c>
      <c r="S725" t="s">
        <v>714</v>
      </c>
      <c r="T725" t="s">
        <v>170</v>
      </c>
      <c r="U725">
        <v>2</v>
      </c>
      <c r="V725" t="s">
        <v>367</v>
      </c>
      <c r="W725" t="s">
        <v>25</v>
      </c>
    </row>
    <row r="726" spans="1:23" hidden="1" x14ac:dyDescent="0.2">
      <c r="A726">
        <v>6933734</v>
      </c>
      <c r="B726">
        <v>1</v>
      </c>
      <c r="C726" s="1">
        <v>44197</v>
      </c>
      <c r="D726">
        <v>60</v>
      </c>
      <c r="E726">
        <v>20</v>
      </c>
      <c r="F726" s="2">
        <v>0</v>
      </c>
      <c r="G726" s="2">
        <v>852.55</v>
      </c>
      <c r="H726" s="2">
        <v>0</v>
      </c>
      <c r="I726" s="2">
        <v>852.55</v>
      </c>
      <c r="J726" s="2">
        <v>558.25</v>
      </c>
      <c r="K726" s="2">
        <v>0</v>
      </c>
      <c r="L726" s="2">
        <v>294.3</v>
      </c>
      <c r="M726" s="2">
        <v>572.97</v>
      </c>
      <c r="N726" s="2">
        <v>14.72</v>
      </c>
      <c r="O726">
        <v>304</v>
      </c>
      <c r="P726">
        <v>1</v>
      </c>
      <c r="Q726">
        <v>69</v>
      </c>
      <c r="R726" t="s">
        <v>781</v>
      </c>
      <c r="S726" t="s">
        <v>714</v>
      </c>
      <c r="T726" t="s">
        <v>170</v>
      </c>
      <c r="U726">
        <v>2</v>
      </c>
      <c r="V726" t="s">
        <v>368</v>
      </c>
      <c r="W726" t="s">
        <v>25</v>
      </c>
    </row>
    <row r="727" spans="1:23" hidden="1" x14ac:dyDescent="0.2">
      <c r="A727">
        <v>6933738</v>
      </c>
      <c r="B727">
        <v>1</v>
      </c>
      <c r="C727" s="1">
        <v>44197</v>
      </c>
      <c r="D727">
        <v>60</v>
      </c>
      <c r="E727">
        <v>20</v>
      </c>
      <c r="F727" s="2">
        <v>0</v>
      </c>
      <c r="G727" s="2">
        <v>170.23</v>
      </c>
      <c r="H727" s="2">
        <v>0</v>
      </c>
      <c r="I727" s="2">
        <v>170.23</v>
      </c>
      <c r="J727" s="2">
        <v>111.48</v>
      </c>
      <c r="K727" s="2">
        <v>0</v>
      </c>
      <c r="L727" s="2">
        <v>58.75</v>
      </c>
      <c r="M727" s="2">
        <v>114.42</v>
      </c>
      <c r="N727" s="2">
        <v>2.94</v>
      </c>
      <c r="O727">
        <v>304</v>
      </c>
      <c r="P727">
        <v>1</v>
      </c>
      <c r="Q727">
        <v>69</v>
      </c>
      <c r="R727" t="s">
        <v>781</v>
      </c>
      <c r="S727" t="s">
        <v>714</v>
      </c>
      <c r="T727" t="s">
        <v>175</v>
      </c>
      <c r="U727">
        <v>2</v>
      </c>
      <c r="V727" t="s">
        <v>369</v>
      </c>
      <c r="W727" t="s">
        <v>25</v>
      </c>
    </row>
    <row r="728" spans="1:23" hidden="1" x14ac:dyDescent="0.2">
      <c r="A728">
        <v>6933743</v>
      </c>
      <c r="B728">
        <v>1</v>
      </c>
      <c r="C728" s="1">
        <v>44197</v>
      </c>
      <c r="D728">
        <v>60</v>
      </c>
      <c r="E728">
        <v>20</v>
      </c>
      <c r="F728" s="2">
        <v>0</v>
      </c>
      <c r="G728" s="2">
        <v>217.53</v>
      </c>
      <c r="H728" s="2">
        <v>0</v>
      </c>
      <c r="I728" s="2">
        <v>217.53</v>
      </c>
      <c r="J728" s="2">
        <v>142.43</v>
      </c>
      <c r="K728" s="2">
        <v>0</v>
      </c>
      <c r="L728" s="2">
        <v>75.099999999999994</v>
      </c>
      <c r="M728" s="2">
        <v>146.19</v>
      </c>
      <c r="N728" s="2">
        <v>3.7600000000000002</v>
      </c>
      <c r="O728">
        <v>304</v>
      </c>
      <c r="P728">
        <v>1</v>
      </c>
      <c r="Q728">
        <v>69</v>
      </c>
      <c r="R728" t="s">
        <v>781</v>
      </c>
      <c r="S728" t="s">
        <v>714</v>
      </c>
      <c r="T728" t="s">
        <v>175</v>
      </c>
      <c r="U728">
        <v>2</v>
      </c>
      <c r="V728" t="s">
        <v>370</v>
      </c>
      <c r="W728" t="s">
        <v>25</v>
      </c>
    </row>
    <row r="729" spans="1:23" hidden="1" x14ac:dyDescent="0.2">
      <c r="A729">
        <v>6933744</v>
      </c>
      <c r="B729">
        <v>1</v>
      </c>
      <c r="C729" s="1">
        <v>44197</v>
      </c>
      <c r="D729">
        <v>60</v>
      </c>
      <c r="E729">
        <v>20</v>
      </c>
      <c r="F729" s="2">
        <v>0</v>
      </c>
      <c r="G729" s="2">
        <v>166.3</v>
      </c>
      <c r="H729" s="2">
        <v>0</v>
      </c>
      <c r="I729" s="2">
        <v>166.3</v>
      </c>
      <c r="J729" s="2">
        <v>108.89</v>
      </c>
      <c r="K729" s="2">
        <v>0</v>
      </c>
      <c r="L729" s="2">
        <v>57.41</v>
      </c>
      <c r="M729" s="2">
        <v>111.76</v>
      </c>
      <c r="N729" s="2">
        <v>2.87</v>
      </c>
      <c r="O729">
        <v>304</v>
      </c>
      <c r="P729">
        <v>1</v>
      </c>
      <c r="Q729">
        <v>69</v>
      </c>
      <c r="R729" t="s">
        <v>781</v>
      </c>
      <c r="S729" t="s">
        <v>714</v>
      </c>
      <c r="T729" t="s">
        <v>175</v>
      </c>
      <c r="U729">
        <v>2</v>
      </c>
      <c r="V729" t="s">
        <v>371</v>
      </c>
      <c r="W729" t="s">
        <v>25</v>
      </c>
    </row>
    <row r="730" spans="1:23" hidden="1" x14ac:dyDescent="0.2">
      <c r="A730">
        <v>6933750</v>
      </c>
      <c r="B730">
        <v>1</v>
      </c>
      <c r="C730" s="1">
        <v>44197</v>
      </c>
      <c r="D730">
        <v>60</v>
      </c>
      <c r="E730">
        <v>20</v>
      </c>
      <c r="F730" s="2">
        <v>0</v>
      </c>
      <c r="G730" s="2">
        <v>166.3</v>
      </c>
      <c r="H730" s="2">
        <v>0</v>
      </c>
      <c r="I730" s="2">
        <v>166.3</v>
      </c>
      <c r="J730" s="2">
        <v>108.89</v>
      </c>
      <c r="K730" s="2">
        <v>0</v>
      </c>
      <c r="L730" s="2">
        <v>57.41</v>
      </c>
      <c r="M730" s="2">
        <v>111.76</v>
      </c>
      <c r="N730" s="2">
        <v>2.87</v>
      </c>
      <c r="O730">
        <v>304</v>
      </c>
      <c r="P730">
        <v>1</v>
      </c>
      <c r="Q730">
        <v>69</v>
      </c>
      <c r="R730" t="s">
        <v>781</v>
      </c>
      <c r="S730" t="s">
        <v>714</v>
      </c>
      <c r="T730" t="s">
        <v>175</v>
      </c>
      <c r="U730">
        <v>2</v>
      </c>
      <c r="V730" t="s">
        <v>372</v>
      </c>
      <c r="W730" t="s">
        <v>25</v>
      </c>
    </row>
    <row r="731" spans="1:23" hidden="1" x14ac:dyDescent="0.2">
      <c r="A731">
        <v>6933758</v>
      </c>
      <c r="B731">
        <v>1</v>
      </c>
      <c r="C731" s="1">
        <v>44197</v>
      </c>
      <c r="D731">
        <v>60</v>
      </c>
      <c r="E731">
        <v>31</v>
      </c>
      <c r="F731" s="2">
        <v>0</v>
      </c>
      <c r="G731" s="2">
        <v>59503.97</v>
      </c>
      <c r="H731" s="2">
        <v>0</v>
      </c>
      <c r="I731" s="2">
        <v>59503.97</v>
      </c>
      <c r="J731" s="2">
        <v>27971.91</v>
      </c>
      <c r="K731" s="2">
        <v>0</v>
      </c>
      <c r="L731" s="2">
        <v>31532.06</v>
      </c>
      <c r="M731" s="2">
        <v>28989.07</v>
      </c>
      <c r="N731" s="2">
        <v>1017.16</v>
      </c>
      <c r="O731">
        <v>304</v>
      </c>
      <c r="P731">
        <v>1</v>
      </c>
      <c r="Q731">
        <v>69</v>
      </c>
      <c r="R731" t="s">
        <v>781</v>
      </c>
      <c r="S731" t="s">
        <v>714</v>
      </c>
      <c r="T731" t="s">
        <v>282</v>
      </c>
      <c r="U731">
        <v>2</v>
      </c>
      <c r="V731" t="s">
        <v>373</v>
      </c>
      <c r="W731" t="s">
        <v>25</v>
      </c>
    </row>
    <row r="732" spans="1:23" hidden="1" x14ac:dyDescent="0.2">
      <c r="A732">
        <v>6933759</v>
      </c>
      <c r="B732">
        <v>1</v>
      </c>
      <c r="C732" s="1">
        <v>44197</v>
      </c>
      <c r="D732">
        <v>60</v>
      </c>
      <c r="E732">
        <v>21</v>
      </c>
      <c r="F732" s="2">
        <v>0</v>
      </c>
      <c r="G732" s="2">
        <v>12373.83</v>
      </c>
      <c r="H732" s="2">
        <v>0</v>
      </c>
      <c r="I732" s="2">
        <v>12373.83</v>
      </c>
      <c r="J732" s="2">
        <v>8042.99</v>
      </c>
      <c r="K732" s="2">
        <v>0</v>
      </c>
      <c r="L732" s="2">
        <v>4330.84</v>
      </c>
      <c r="M732" s="2">
        <v>8249.2199999999993</v>
      </c>
      <c r="N732" s="2">
        <v>206.23000000000002</v>
      </c>
      <c r="O732">
        <v>304</v>
      </c>
      <c r="P732">
        <v>1</v>
      </c>
      <c r="Q732">
        <v>69</v>
      </c>
      <c r="R732" t="s">
        <v>781</v>
      </c>
      <c r="S732" t="s">
        <v>714</v>
      </c>
      <c r="T732" t="s">
        <v>374</v>
      </c>
      <c r="U732">
        <v>2</v>
      </c>
      <c r="V732" t="s">
        <v>375</v>
      </c>
      <c r="W732" t="s">
        <v>25</v>
      </c>
    </row>
    <row r="733" spans="1:23" hidden="1" x14ac:dyDescent="0.2">
      <c r="A733">
        <v>6933763</v>
      </c>
      <c r="B733">
        <v>1</v>
      </c>
      <c r="C733" s="1">
        <v>44197</v>
      </c>
      <c r="D733">
        <v>60</v>
      </c>
      <c r="E733">
        <v>26</v>
      </c>
      <c r="F733" s="2">
        <v>0</v>
      </c>
      <c r="G733" s="2">
        <v>6528.19</v>
      </c>
      <c r="H733" s="2">
        <v>0</v>
      </c>
      <c r="I733" s="2">
        <v>6528.19</v>
      </c>
      <c r="J733" s="2">
        <v>3616.08</v>
      </c>
      <c r="K733" s="2">
        <v>0</v>
      </c>
      <c r="L733" s="2">
        <v>2912.11</v>
      </c>
      <c r="M733" s="2">
        <v>3728.08</v>
      </c>
      <c r="N733" s="2">
        <v>112</v>
      </c>
      <c r="O733">
        <v>304</v>
      </c>
      <c r="P733">
        <v>1</v>
      </c>
      <c r="Q733">
        <v>69</v>
      </c>
      <c r="R733" t="s">
        <v>781</v>
      </c>
      <c r="S733" t="s">
        <v>714</v>
      </c>
      <c r="T733" t="s">
        <v>182</v>
      </c>
      <c r="U733">
        <v>2</v>
      </c>
      <c r="V733" t="s">
        <v>376</v>
      </c>
      <c r="W733" t="s">
        <v>25</v>
      </c>
    </row>
    <row r="734" spans="1:23" hidden="1" x14ac:dyDescent="0.2">
      <c r="A734">
        <v>6933769</v>
      </c>
      <c r="B734">
        <v>1</v>
      </c>
      <c r="C734" s="1">
        <v>44197</v>
      </c>
      <c r="D734">
        <v>60</v>
      </c>
      <c r="E734">
        <v>20</v>
      </c>
      <c r="F734" s="2">
        <v>0</v>
      </c>
      <c r="G734" s="2">
        <v>847.84</v>
      </c>
      <c r="H734" s="2">
        <v>0</v>
      </c>
      <c r="I734" s="2">
        <v>847.84</v>
      </c>
      <c r="J734" s="2">
        <v>555.14</v>
      </c>
      <c r="K734" s="2">
        <v>0</v>
      </c>
      <c r="L734" s="2">
        <v>292.7</v>
      </c>
      <c r="M734" s="2">
        <v>569.78</v>
      </c>
      <c r="N734" s="2">
        <v>14.64</v>
      </c>
      <c r="O734">
        <v>304</v>
      </c>
      <c r="P734">
        <v>1</v>
      </c>
      <c r="Q734">
        <v>69</v>
      </c>
      <c r="R734" t="s">
        <v>781</v>
      </c>
      <c r="S734" t="s">
        <v>714</v>
      </c>
      <c r="T734" t="s">
        <v>186</v>
      </c>
      <c r="U734">
        <v>2</v>
      </c>
      <c r="V734" t="s">
        <v>377</v>
      </c>
      <c r="W734" t="s">
        <v>25</v>
      </c>
    </row>
    <row r="735" spans="1:23" hidden="1" x14ac:dyDescent="0.2">
      <c r="A735">
        <v>6933770</v>
      </c>
      <c r="B735">
        <v>1</v>
      </c>
      <c r="C735" s="1">
        <v>44197</v>
      </c>
      <c r="D735">
        <v>60</v>
      </c>
      <c r="E735">
        <v>20</v>
      </c>
      <c r="F735" s="2">
        <v>0</v>
      </c>
      <c r="G735" s="2">
        <v>847.83</v>
      </c>
      <c r="H735" s="2">
        <v>0</v>
      </c>
      <c r="I735" s="2">
        <v>847.83</v>
      </c>
      <c r="J735" s="2">
        <v>555.13</v>
      </c>
      <c r="K735" s="2">
        <v>0</v>
      </c>
      <c r="L735" s="2">
        <v>292.7</v>
      </c>
      <c r="M735" s="2">
        <v>569.77</v>
      </c>
      <c r="N735" s="2">
        <v>14.64</v>
      </c>
      <c r="O735">
        <v>304</v>
      </c>
      <c r="P735">
        <v>1</v>
      </c>
      <c r="Q735">
        <v>69</v>
      </c>
      <c r="R735" t="s">
        <v>781</v>
      </c>
      <c r="S735" t="s">
        <v>714</v>
      </c>
      <c r="T735" t="s">
        <v>186</v>
      </c>
      <c r="U735">
        <v>2</v>
      </c>
      <c r="V735" t="s">
        <v>378</v>
      </c>
      <c r="W735" t="s">
        <v>25</v>
      </c>
    </row>
    <row r="736" spans="1:23" hidden="1" x14ac:dyDescent="0.2">
      <c r="A736">
        <v>6933771</v>
      </c>
      <c r="B736">
        <v>1</v>
      </c>
      <c r="C736" s="1">
        <v>44197</v>
      </c>
      <c r="D736">
        <v>60</v>
      </c>
      <c r="E736">
        <v>20</v>
      </c>
      <c r="F736" s="2">
        <v>0</v>
      </c>
      <c r="G736" s="2">
        <v>1095.8</v>
      </c>
      <c r="H736" s="2">
        <v>0</v>
      </c>
      <c r="I736" s="2">
        <v>1095.8</v>
      </c>
      <c r="J736" s="2">
        <v>717.5</v>
      </c>
      <c r="K736" s="2">
        <v>0</v>
      </c>
      <c r="L736" s="2">
        <v>378.3</v>
      </c>
      <c r="M736" s="2">
        <v>736.42</v>
      </c>
      <c r="N736" s="2">
        <v>18.920000000000002</v>
      </c>
      <c r="O736">
        <v>304</v>
      </c>
      <c r="P736">
        <v>1</v>
      </c>
      <c r="Q736">
        <v>69</v>
      </c>
      <c r="R736" t="s">
        <v>781</v>
      </c>
      <c r="S736" t="s">
        <v>714</v>
      </c>
      <c r="T736" t="s">
        <v>186</v>
      </c>
      <c r="U736">
        <v>2</v>
      </c>
      <c r="V736" t="s">
        <v>379</v>
      </c>
      <c r="W736" t="s">
        <v>25</v>
      </c>
    </row>
    <row r="737" spans="1:23" hidden="1" x14ac:dyDescent="0.2">
      <c r="A737">
        <v>6933777</v>
      </c>
      <c r="B737">
        <v>1</v>
      </c>
      <c r="C737" s="1">
        <v>44197</v>
      </c>
      <c r="D737">
        <v>60</v>
      </c>
      <c r="E737">
        <v>20</v>
      </c>
      <c r="F737" s="2">
        <v>0</v>
      </c>
      <c r="G737" s="2">
        <v>1095.8</v>
      </c>
      <c r="H737" s="2">
        <v>0</v>
      </c>
      <c r="I737" s="2">
        <v>1095.8</v>
      </c>
      <c r="J737" s="2">
        <v>717.5</v>
      </c>
      <c r="K737" s="2">
        <v>0</v>
      </c>
      <c r="L737" s="2">
        <v>378.3</v>
      </c>
      <c r="M737" s="2">
        <v>736.42</v>
      </c>
      <c r="N737" s="2">
        <v>18.920000000000002</v>
      </c>
      <c r="O737">
        <v>304</v>
      </c>
      <c r="P737">
        <v>1</v>
      </c>
      <c r="Q737">
        <v>69</v>
      </c>
      <c r="R737" t="s">
        <v>781</v>
      </c>
      <c r="S737" t="s">
        <v>714</v>
      </c>
      <c r="T737" t="s">
        <v>186</v>
      </c>
      <c r="U737">
        <v>2</v>
      </c>
      <c r="V737" t="s">
        <v>380</v>
      </c>
      <c r="W737" t="s">
        <v>25</v>
      </c>
    </row>
    <row r="738" spans="1:23" hidden="1" x14ac:dyDescent="0.2">
      <c r="A738">
        <v>6933780</v>
      </c>
      <c r="B738">
        <v>1</v>
      </c>
      <c r="C738" s="1">
        <v>44197</v>
      </c>
      <c r="D738">
        <v>60</v>
      </c>
      <c r="E738">
        <v>10</v>
      </c>
      <c r="F738" s="2">
        <v>0</v>
      </c>
      <c r="G738" s="2">
        <v>180.26</v>
      </c>
      <c r="H738" s="2">
        <v>0</v>
      </c>
      <c r="I738" s="2">
        <v>180.26</v>
      </c>
      <c r="J738" s="2">
        <v>150.21</v>
      </c>
      <c r="K738" s="2">
        <v>0</v>
      </c>
      <c r="L738" s="2">
        <v>30.05</v>
      </c>
      <c r="M738" s="2">
        <v>153.22</v>
      </c>
      <c r="N738" s="2">
        <v>3.0100000000000002</v>
      </c>
      <c r="O738">
        <v>304</v>
      </c>
      <c r="P738">
        <v>1</v>
      </c>
      <c r="Q738">
        <v>69</v>
      </c>
      <c r="R738" t="s">
        <v>781</v>
      </c>
      <c r="S738" t="s">
        <v>714</v>
      </c>
      <c r="T738" t="s">
        <v>188</v>
      </c>
      <c r="U738">
        <v>2</v>
      </c>
      <c r="V738" t="s">
        <v>381</v>
      </c>
      <c r="W738" t="s">
        <v>25</v>
      </c>
    </row>
    <row r="739" spans="1:23" hidden="1" x14ac:dyDescent="0.2">
      <c r="A739">
        <v>6933790</v>
      </c>
      <c r="B739">
        <v>1</v>
      </c>
      <c r="C739" s="1">
        <v>44197</v>
      </c>
      <c r="D739">
        <v>60</v>
      </c>
      <c r="E739">
        <v>10</v>
      </c>
      <c r="F739" s="2">
        <v>0</v>
      </c>
      <c r="G739" s="2">
        <v>838.17</v>
      </c>
      <c r="H739" s="2">
        <v>0</v>
      </c>
      <c r="I739" s="2">
        <v>838.17</v>
      </c>
      <c r="J739" s="2">
        <v>698.47</v>
      </c>
      <c r="K739" s="2">
        <v>0</v>
      </c>
      <c r="L739" s="2">
        <v>139.69999999999999</v>
      </c>
      <c r="M739" s="2">
        <v>712.44</v>
      </c>
      <c r="N739" s="2">
        <v>13.97</v>
      </c>
      <c r="O739">
        <v>304</v>
      </c>
      <c r="P739">
        <v>1</v>
      </c>
      <c r="Q739">
        <v>69</v>
      </c>
      <c r="R739" t="s">
        <v>781</v>
      </c>
      <c r="S739" t="s">
        <v>714</v>
      </c>
      <c r="T739" t="s">
        <v>272</v>
      </c>
      <c r="U739">
        <v>2</v>
      </c>
      <c r="V739" t="s">
        <v>382</v>
      </c>
      <c r="W739" t="s">
        <v>25</v>
      </c>
    </row>
    <row r="740" spans="1:23" hidden="1" x14ac:dyDescent="0.2">
      <c r="A740">
        <v>6933791</v>
      </c>
      <c r="B740">
        <v>1</v>
      </c>
      <c r="C740" s="1">
        <v>44197</v>
      </c>
      <c r="D740">
        <v>60</v>
      </c>
      <c r="E740">
        <v>21</v>
      </c>
      <c r="F740" s="2">
        <v>0</v>
      </c>
      <c r="G740" s="2">
        <v>1035.32</v>
      </c>
      <c r="H740" s="2">
        <v>0</v>
      </c>
      <c r="I740" s="2">
        <v>1035.32</v>
      </c>
      <c r="J740" s="2">
        <v>660.45</v>
      </c>
      <c r="K740" s="2">
        <v>0</v>
      </c>
      <c r="L740" s="2">
        <v>374.87</v>
      </c>
      <c r="M740" s="2">
        <v>678.3</v>
      </c>
      <c r="N740" s="2">
        <v>17.850000000000001</v>
      </c>
      <c r="O740">
        <v>304</v>
      </c>
      <c r="P740">
        <v>1</v>
      </c>
      <c r="Q740">
        <v>69</v>
      </c>
      <c r="R740" t="s">
        <v>781</v>
      </c>
      <c r="S740" t="s">
        <v>714</v>
      </c>
      <c r="T740" t="s">
        <v>383</v>
      </c>
      <c r="U740">
        <v>2</v>
      </c>
      <c r="V740" t="s">
        <v>384</v>
      </c>
      <c r="W740" t="s">
        <v>25</v>
      </c>
    </row>
    <row r="741" spans="1:23" hidden="1" x14ac:dyDescent="0.2">
      <c r="A741">
        <v>6933792</v>
      </c>
      <c r="B741">
        <v>1</v>
      </c>
      <c r="C741" s="1">
        <v>44197</v>
      </c>
      <c r="D741">
        <v>60</v>
      </c>
      <c r="E741">
        <v>3</v>
      </c>
      <c r="F741" s="2">
        <v>0</v>
      </c>
      <c r="G741" s="2">
        <v>5977.59</v>
      </c>
      <c r="H741" s="2">
        <v>0</v>
      </c>
      <c r="I741" s="2">
        <v>5977.59</v>
      </c>
      <c r="J741" s="2">
        <v>5651.54</v>
      </c>
      <c r="K741" s="2">
        <v>0</v>
      </c>
      <c r="L741" s="2">
        <v>326.05</v>
      </c>
      <c r="M741" s="2">
        <v>5760.22</v>
      </c>
      <c r="N741" s="2">
        <v>108.68</v>
      </c>
      <c r="O741">
        <v>304</v>
      </c>
      <c r="P741">
        <v>1</v>
      </c>
      <c r="Q741">
        <v>69</v>
      </c>
      <c r="R741" t="s">
        <v>781</v>
      </c>
      <c r="S741" t="s">
        <v>714</v>
      </c>
      <c r="T741" t="s">
        <v>385</v>
      </c>
      <c r="U741">
        <v>2</v>
      </c>
      <c r="V741" t="s">
        <v>386</v>
      </c>
      <c r="W741" t="s">
        <v>25</v>
      </c>
    </row>
    <row r="742" spans="1:23" hidden="1" x14ac:dyDescent="0.2">
      <c r="A742">
        <v>6933795</v>
      </c>
      <c r="B742">
        <v>1</v>
      </c>
      <c r="C742" s="1">
        <v>44197</v>
      </c>
      <c r="D742">
        <v>60</v>
      </c>
      <c r="E742">
        <v>19</v>
      </c>
      <c r="F742" s="2">
        <v>0</v>
      </c>
      <c r="G742" s="2">
        <v>2412.27</v>
      </c>
      <c r="H742" s="2">
        <v>0</v>
      </c>
      <c r="I742" s="2">
        <v>2412.27</v>
      </c>
      <c r="J742" s="2">
        <v>1620.07</v>
      </c>
      <c r="K742" s="2">
        <v>0</v>
      </c>
      <c r="L742" s="2">
        <v>792.2</v>
      </c>
      <c r="M742" s="2">
        <v>1661.76</v>
      </c>
      <c r="N742" s="2">
        <v>41.69</v>
      </c>
      <c r="O742">
        <v>304</v>
      </c>
      <c r="P742">
        <v>1</v>
      </c>
      <c r="Q742">
        <v>69</v>
      </c>
      <c r="R742" t="s">
        <v>781</v>
      </c>
      <c r="S742" t="s">
        <v>714</v>
      </c>
      <c r="T742" t="s">
        <v>387</v>
      </c>
      <c r="U742">
        <v>2</v>
      </c>
      <c r="V742" t="s">
        <v>388</v>
      </c>
      <c r="W742" t="s">
        <v>25</v>
      </c>
    </row>
    <row r="743" spans="1:23" hidden="1" x14ac:dyDescent="0.2">
      <c r="A743">
        <v>6933803</v>
      </c>
      <c r="B743">
        <v>1</v>
      </c>
      <c r="C743" s="1">
        <v>44197</v>
      </c>
      <c r="D743">
        <v>60</v>
      </c>
      <c r="E743">
        <v>31</v>
      </c>
      <c r="F743" s="2">
        <v>0</v>
      </c>
      <c r="G743" s="2">
        <v>31359.85</v>
      </c>
      <c r="H743" s="2">
        <v>0</v>
      </c>
      <c r="I743" s="2">
        <v>31359.85</v>
      </c>
      <c r="J743" s="2">
        <v>14741.84</v>
      </c>
      <c r="K743" s="2">
        <v>0</v>
      </c>
      <c r="L743" s="2">
        <v>16618.009999999998</v>
      </c>
      <c r="M743" s="2">
        <v>15277.9</v>
      </c>
      <c r="N743" s="2">
        <v>536.06000000000006</v>
      </c>
      <c r="O743">
        <v>304</v>
      </c>
      <c r="P743">
        <v>1</v>
      </c>
      <c r="Q743">
        <v>69</v>
      </c>
      <c r="R743" t="s">
        <v>781</v>
      </c>
      <c r="S743" t="s">
        <v>714</v>
      </c>
      <c r="T743" t="s">
        <v>199</v>
      </c>
      <c r="U743">
        <v>2</v>
      </c>
      <c r="V743" t="s">
        <v>389</v>
      </c>
      <c r="W743" t="s">
        <v>25</v>
      </c>
    </row>
    <row r="744" spans="1:23" hidden="1" x14ac:dyDescent="0.2">
      <c r="A744">
        <v>6933804</v>
      </c>
      <c r="B744">
        <v>1</v>
      </c>
      <c r="C744" s="1">
        <v>44197</v>
      </c>
      <c r="D744">
        <v>60</v>
      </c>
      <c r="E744">
        <v>34</v>
      </c>
      <c r="F744" s="2">
        <v>0</v>
      </c>
      <c r="G744" s="2">
        <v>18372.64</v>
      </c>
      <c r="H744" s="2">
        <v>0</v>
      </c>
      <c r="I744" s="2">
        <v>18372.64</v>
      </c>
      <c r="J744" s="2">
        <v>7713.52</v>
      </c>
      <c r="K744" s="2">
        <v>0</v>
      </c>
      <c r="L744" s="2">
        <v>10659.12</v>
      </c>
      <c r="M744" s="2">
        <v>8027.02</v>
      </c>
      <c r="N744" s="2">
        <v>313.5</v>
      </c>
      <c r="O744">
        <v>304</v>
      </c>
      <c r="P744">
        <v>1</v>
      </c>
      <c r="Q744">
        <v>69</v>
      </c>
      <c r="R744" t="s">
        <v>781</v>
      </c>
      <c r="S744" t="s">
        <v>714</v>
      </c>
      <c r="T744" t="s">
        <v>199</v>
      </c>
      <c r="U744">
        <v>2</v>
      </c>
      <c r="V744" t="s">
        <v>390</v>
      </c>
      <c r="W744" t="s">
        <v>25</v>
      </c>
    </row>
    <row r="745" spans="1:23" hidden="1" x14ac:dyDescent="0.2">
      <c r="A745">
        <v>6933805</v>
      </c>
      <c r="B745">
        <v>1</v>
      </c>
      <c r="C745" s="1">
        <v>44197</v>
      </c>
      <c r="D745">
        <v>60</v>
      </c>
      <c r="E745">
        <v>30</v>
      </c>
      <c r="F745" s="2">
        <v>0</v>
      </c>
      <c r="G745" s="2">
        <v>36392.35</v>
      </c>
      <c r="H745" s="2">
        <v>0</v>
      </c>
      <c r="I745" s="2">
        <v>36392.35</v>
      </c>
      <c r="J745" s="2">
        <v>17717.330000000002</v>
      </c>
      <c r="K745" s="2">
        <v>0</v>
      </c>
      <c r="L745" s="2">
        <v>18675.02</v>
      </c>
      <c r="M745" s="2">
        <v>18339.830000000002</v>
      </c>
      <c r="N745" s="2">
        <v>622.5</v>
      </c>
      <c r="O745">
        <v>304</v>
      </c>
      <c r="P745">
        <v>1</v>
      </c>
      <c r="Q745">
        <v>69</v>
      </c>
      <c r="R745" t="s">
        <v>781</v>
      </c>
      <c r="S745" t="s">
        <v>714</v>
      </c>
      <c r="T745" t="s">
        <v>300</v>
      </c>
      <c r="U745">
        <v>2</v>
      </c>
      <c r="V745" t="s">
        <v>391</v>
      </c>
      <c r="W745" t="s">
        <v>25</v>
      </c>
    </row>
    <row r="746" spans="1:23" hidden="1" x14ac:dyDescent="0.2">
      <c r="A746">
        <v>6933812</v>
      </c>
      <c r="B746">
        <v>1</v>
      </c>
      <c r="C746" s="1">
        <v>44197</v>
      </c>
      <c r="D746">
        <v>60</v>
      </c>
      <c r="E746">
        <v>29</v>
      </c>
      <c r="F746" s="2">
        <v>0</v>
      </c>
      <c r="G746" s="2">
        <v>77.319999999999993</v>
      </c>
      <c r="H746" s="2">
        <v>0</v>
      </c>
      <c r="I746" s="2">
        <v>77.319999999999993</v>
      </c>
      <c r="J746" s="2">
        <v>38.9</v>
      </c>
      <c r="K746" s="2">
        <v>0</v>
      </c>
      <c r="L746" s="2">
        <v>38.42</v>
      </c>
      <c r="M746" s="2">
        <v>40.22</v>
      </c>
      <c r="N746" s="2">
        <v>1.32</v>
      </c>
      <c r="O746">
        <v>304</v>
      </c>
      <c r="P746">
        <v>1</v>
      </c>
      <c r="Q746">
        <v>69</v>
      </c>
      <c r="R746" t="s">
        <v>781</v>
      </c>
      <c r="S746" t="s">
        <v>714</v>
      </c>
      <c r="T746" t="s">
        <v>203</v>
      </c>
      <c r="U746">
        <v>2</v>
      </c>
      <c r="V746" t="s">
        <v>392</v>
      </c>
      <c r="W746" t="s">
        <v>25</v>
      </c>
    </row>
    <row r="747" spans="1:23" hidden="1" x14ac:dyDescent="0.2">
      <c r="A747">
        <v>6933875</v>
      </c>
      <c r="B747">
        <v>1</v>
      </c>
      <c r="C747" s="1">
        <v>44197</v>
      </c>
      <c r="D747">
        <v>60</v>
      </c>
      <c r="E747">
        <v>20</v>
      </c>
      <c r="F747" s="2">
        <v>0</v>
      </c>
      <c r="G747" s="2">
        <v>852.55</v>
      </c>
      <c r="H747" s="2">
        <v>0</v>
      </c>
      <c r="I747" s="2">
        <v>852.55</v>
      </c>
      <c r="J747" s="2">
        <v>558.25</v>
      </c>
      <c r="K747" s="2">
        <v>0</v>
      </c>
      <c r="L747" s="2">
        <v>294.3</v>
      </c>
      <c r="M747" s="2">
        <v>572.97</v>
      </c>
      <c r="N747" s="2">
        <v>14.72</v>
      </c>
      <c r="O747">
        <v>304</v>
      </c>
      <c r="P747">
        <v>1</v>
      </c>
      <c r="Q747">
        <v>69</v>
      </c>
      <c r="R747" t="s">
        <v>781</v>
      </c>
      <c r="S747" t="s">
        <v>714</v>
      </c>
      <c r="T747" t="s">
        <v>170</v>
      </c>
      <c r="U747">
        <v>2</v>
      </c>
      <c r="V747" t="s">
        <v>393</v>
      </c>
      <c r="W747" t="s">
        <v>25</v>
      </c>
    </row>
    <row r="748" spans="1:23" hidden="1" x14ac:dyDescent="0.2">
      <c r="A748">
        <v>6933876</v>
      </c>
      <c r="B748">
        <v>1</v>
      </c>
      <c r="C748" s="1">
        <v>44197</v>
      </c>
      <c r="D748">
        <v>60</v>
      </c>
      <c r="E748">
        <v>20</v>
      </c>
      <c r="F748" s="2">
        <v>0</v>
      </c>
      <c r="G748" s="2">
        <v>853.55</v>
      </c>
      <c r="H748" s="2">
        <v>0</v>
      </c>
      <c r="I748" s="2">
        <v>853.55</v>
      </c>
      <c r="J748" s="2">
        <v>558.85</v>
      </c>
      <c r="K748" s="2">
        <v>0</v>
      </c>
      <c r="L748" s="2">
        <v>294.7</v>
      </c>
      <c r="M748" s="2">
        <v>573.59</v>
      </c>
      <c r="N748" s="2">
        <v>14.74</v>
      </c>
      <c r="O748">
        <v>304</v>
      </c>
      <c r="P748">
        <v>1</v>
      </c>
      <c r="Q748">
        <v>69</v>
      </c>
      <c r="R748" t="s">
        <v>781</v>
      </c>
      <c r="S748" t="s">
        <v>714</v>
      </c>
      <c r="T748" t="s">
        <v>170</v>
      </c>
      <c r="U748">
        <v>2</v>
      </c>
      <c r="V748" t="s">
        <v>394</v>
      </c>
      <c r="W748" t="s">
        <v>25</v>
      </c>
    </row>
    <row r="749" spans="1:23" hidden="1" x14ac:dyDescent="0.2">
      <c r="A749">
        <v>6933883</v>
      </c>
      <c r="B749">
        <v>1</v>
      </c>
      <c r="C749" s="1">
        <v>44197</v>
      </c>
      <c r="D749">
        <v>60</v>
      </c>
      <c r="E749">
        <v>26</v>
      </c>
      <c r="F749" s="2">
        <v>0</v>
      </c>
      <c r="G749" s="2">
        <v>4028.64</v>
      </c>
      <c r="H749" s="2">
        <v>0</v>
      </c>
      <c r="I749" s="2">
        <v>4028.64</v>
      </c>
      <c r="J749" s="2">
        <v>2231.5700000000002</v>
      </c>
      <c r="K749" s="2">
        <v>0</v>
      </c>
      <c r="L749" s="2">
        <v>1797.07</v>
      </c>
      <c r="M749" s="2">
        <v>2300.69</v>
      </c>
      <c r="N749" s="2">
        <v>69.12</v>
      </c>
      <c r="O749">
        <v>304</v>
      </c>
      <c r="P749">
        <v>1</v>
      </c>
      <c r="Q749">
        <v>69</v>
      </c>
      <c r="R749" t="s">
        <v>781</v>
      </c>
      <c r="S749" t="s">
        <v>714</v>
      </c>
      <c r="T749" t="s">
        <v>395</v>
      </c>
      <c r="U749">
        <v>2</v>
      </c>
      <c r="V749" t="s">
        <v>396</v>
      </c>
      <c r="W749" t="s">
        <v>25</v>
      </c>
    </row>
    <row r="750" spans="1:23" hidden="1" x14ac:dyDescent="0.2">
      <c r="A750">
        <v>6933886</v>
      </c>
      <c r="B750">
        <v>1</v>
      </c>
      <c r="C750" s="1">
        <v>44197</v>
      </c>
      <c r="D750">
        <v>60</v>
      </c>
      <c r="E750">
        <v>20</v>
      </c>
      <c r="F750" s="2">
        <v>0</v>
      </c>
      <c r="G750" s="2">
        <v>170.23</v>
      </c>
      <c r="H750" s="2">
        <v>0</v>
      </c>
      <c r="I750" s="2">
        <v>170.23</v>
      </c>
      <c r="J750" s="2">
        <v>111.48</v>
      </c>
      <c r="K750" s="2">
        <v>0</v>
      </c>
      <c r="L750" s="2">
        <v>58.75</v>
      </c>
      <c r="M750" s="2">
        <v>114.42</v>
      </c>
      <c r="N750" s="2">
        <v>2.94</v>
      </c>
      <c r="O750">
        <v>304</v>
      </c>
      <c r="P750">
        <v>1</v>
      </c>
      <c r="Q750">
        <v>69</v>
      </c>
      <c r="R750" t="s">
        <v>781</v>
      </c>
      <c r="S750" t="s">
        <v>714</v>
      </c>
      <c r="T750" t="s">
        <v>175</v>
      </c>
      <c r="U750">
        <v>2</v>
      </c>
      <c r="V750" t="s">
        <v>397</v>
      </c>
      <c r="W750" t="s">
        <v>25</v>
      </c>
    </row>
    <row r="751" spans="1:23" hidden="1" x14ac:dyDescent="0.2">
      <c r="A751">
        <v>6933887</v>
      </c>
      <c r="B751">
        <v>1</v>
      </c>
      <c r="C751" s="1">
        <v>44197</v>
      </c>
      <c r="D751">
        <v>60</v>
      </c>
      <c r="E751">
        <v>20</v>
      </c>
      <c r="F751" s="2">
        <v>0</v>
      </c>
      <c r="G751" s="2">
        <v>170.23</v>
      </c>
      <c r="H751" s="2">
        <v>0</v>
      </c>
      <c r="I751" s="2">
        <v>170.23</v>
      </c>
      <c r="J751" s="2">
        <v>111.48</v>
      </c>
      <c r="K751" s="2">
        <v>0</v>
      </c>
      <c r="L751" s="2">
        <v>58.75</v>
      </c>
      <c r="M751" s="2">
        <v>114.42</v>
      </c>
      <c r="N751" s="2">
        <v>2.94</v>
      </c>
      <c r="O751">
        <v>304</v>
      </c>
      <c r="P751">
        <v>1</v>
      </c>
      <c r="Q751">
        <v>69</v>
      </c>
      <c r="R751" t="s">
        <v>781</v>
      </c>
      <c r="S751" t="s">
        <v>714</v>
      </c>
      <c r="T751" t="s">
        <v>175</v>
      </c>
      <c r="U751">
        <v>2</v>
      </c>
      <c r="V751" t="s">
        <v>398</v>
      </c>
      <c r="W751" t="s">
        <v>25</v>
      </c>
    </row>
    <row r="752" spans="1:23" hidden="1" x14ac:dyDescent="0.2">
      <c r="A752">
        <v>6933888</v>
      </c>
      <c r="B752">
        <v>1</v>
      </c>
      <c r="C752" s="1">
        <v>44197</v>
      </c>
      <c r="D752">
        <v>60</v>
      </c>
      <c r="E752">
        <v>20</v>
      </c>
      <c r="F752" s="2">
        <v>0</v>
      </c>
      <c r="G752" s="2">
        <v>170.16</v>
      </c>
      <c r="H752" s="2">
        <v>0</v>
      </c>
      <c r="I752" s="2">
        <v>170.16</v>
      </c>
      <c r="J752" s="2">
        <v>111.43</v>
      </c>
      <c r="K752" s="2">
        <v>0</v>
      </c>
      <c r="L752" s="2">
        <v>58.73</v>
      </c>
      <c r="M752" s="2">
        <v>114.37</v>
      </c>
      <c r="N752" s="2">
        <v>2.94</v>
      </c>
      <c r="O752">
        <v>304</v>
      </c>
      <c r="P752">
        <v>1</v>
      </c>
      <c r="Q752">
        <v>69</v>
      </c>
      <c r="R752" t="s">
        <v>781</v>
      </c>
      <c r="S752" t="s">
        <v>714</v>
      </c>
      <c r="T752" t="s">
        <v>175</v>
      </c>
      <c r="U752">
        <v>2</v>
      </c>
      <c r="V752" t="s">
        <v>399</v>
      </c>
      <c r="W752" t="s">
        <v>25</v>
      </c>
    </row>
    <row r="753" spans="1:23" hidden="1" x14ac:dyDescent="0.2">
      <c r="A753">
        <v>6933889</v>
      </c>
      <c r="B753">
        <v>1</v>
      </c>
      <c r="C753" s="1">
        <v>44197</v>
      </c>
      <c r="D753">
        <v>60</v>
      </c>
      <c r="E753">
        <v>20</v>
      </c>
      <c r="F753" s="2">
        <v>0</v>
      </c>
      <c r="G753" s="2">
        <v>217.53</v>
      </c>
      <c r="H753" s="2">
        <v>0</v>
      </c>
      <c r="I753" s="2">
        <v>217.53</v>
      </c>
      <c r="J753" s="2">
        <v>142.43</v>
      </c>
      <c r="K753" s="2">
        <v>0</v>
      </c>
      <c r="L753" s="2">
        <v>75.099999999999994</v>
      </c>
      <c r="M753" s="2">
        <v>146.19</v>
      </c>
      <c r="N753" s="2">
        <v>3.7600000000000002</v>
      </c>
      <c r="O753">
        <v>304</v>
      </c>
      <c r="P753">
        <v>1</v>
      </c>
      <c r="Q753">
        <v>69</v>
      </c>
      <c r="R753" t="s">
        <v>781</v>
      </c>
      <c r="S753" t="s">
        <v>714</v>
      </c>
      <c r="T753" t="s">
        <v>175</v>
      </c>
      <c r="U753">
        <v>2</v>
      </c>
      <c r="V753" t="s">
        <v>400</v>
      </c>
      <c r="W753" t="s">
        <v>25</v>
      </c>
    </row>
    <row r="754" spans="1:23" hidden="1" x14ac:dyDescent="0.2">
      <c r="A754">
        <v>6933890</v>
      </c>
      <c r="B754">
        <v>1</v>
      </c>
      <c r="C754" s="1">
        <v>44197</v>
      </c>
      <c r="D754">
        <v>60</v>
      </c>
      <c r="E754">
        <v>20</v>
      </c>
      <c r="F754" s="2">
        <v>0</v>
      </c>
      <c r="G754" s="2">
        <v>166.3</v>
      </c>
      <c r="H754" s="2">
        <v>0</v>
      </c>
      <c r="I754" s="2">
        <v>166.3</v>
      </c>
      <c r="J754" s="2">
        <v>108.89</v>
      </c>
      <c r="K754" s="2">
        <v>0</v>
      </c>
      <c r="L754" s="2">
        <v>57.41</v>
      </c>
      <c r="M754" s="2">
        <v>111.76</v>
      </c>
      <c r="N754" s="2">
        <v>2.87</v>
      </c>
      <c r="O754">
        <v>304</v>
      </c>
      <c r="P754">
        <v>1</v>
      </c>
      <c r="Q754">
        <v>69</v>
      </c>
      <c r="R754" t="s">
        <v>781</v>
      </c>
      <c r="S754" t="s">
        <v>714</v>
      </c>
      <c r="T754" t="s">
        <v>175</v>
      </c>
      <c r="U754">
        <v>2</v>
      </c>
      <c r="V754" t="s">
        <v>401</v>
      </c>
      <c r="W754" t="s">
        <v>25</v>
      </c>
    </row>
    <row r="755" spans="1:23" hidden="1" x14ac:dyDescent="0.2">
      <c r="A755">
        <v>6933894</v>
      </c>
      <c r="B755">
        <v>1</v>
      </c>
      <c r="C755" s="1">
        <v>44197</v>
      </c>
      <c r="D755">
        <v>60</v>
      </c>
      <c r="E755">
        <v>20</v>
      </c>
      <c r="F755" s="2">
        <v>0</v>
      </c>
      <c r="G755" s="2">
        <v>1377.53</v>
      </c>
      <c r="H755" s="2">
        <v>0</v>
      </c>
      <c r="I755" s="2">
        <v>1377.53</v>
      </c>
      <c r="J755" s="2">
        <v>901.98</v>
      </c>
      <c r="K755" s="2">
        <v>0</v>
      </c>
      <c r="L755" s="2">
        <v>475.55</v>
      </c>
      <c r="M755" s="2">
        <v>925.76</v>
      </c>
      <c r="N755" s="2">
        <v>23.78</v>
      </c>
      <c r="O755">
        <v>304</v>
      </c>
      <c r="P755">
        <v>1</v>
      </c>
      <c r="Q755">
        <v>69</v>
      </c>
      <c r="R755" t="s">
        <v>781</v>
      </c>
      <c r="S755" t="s">
        <v>714</v>
      </c>
      <c r="T755" t="s">
        <v>215</v>
      </c>
      <c r="U755">
        <v>2</v>
      </c>
      <c r="V755" t="s">
        <v>402</v>
      </c>
      <c r="W755" t="s">
        <v>25</v>
      </c>
    </row>
    <row r="756" spans="1:23" hidden="1" x14ac:dyDescent="0.2">
      <c r="A756">
        <v>6933895</v>
      </c>
      <c r="B756">
        <v>1</v>
      </c>
      <c r="C756" s="1">
        <v>44197</v>
      </c>
      <c r="D756">
        <v>60</v>
      </c>
      <c r="E756">
        <v>20</v>
      </c>
      <c r="F756" s="2">
        <v>0</v>
      </c>
      <c r="G756" s="2">
        <v>166.3</v>
      </c>
      <c r="H756" s="2">
        <v>0</v>
      </c>
      <c r="I756" s="2">
        <v>166.3</v>
      </c>
      <c r="J756" s="2">
        <v>108.89</v>
      </c>
      <c r="K756" s="2">
        <v>0</v>
      </c>
      <c r="L756" s="2">
        <v>57.41</v>
      </c>
      <c r="M756" s="2">
        <v>111.76</v>
      </c>
      <c r="N756" s="2">
        <v>2.87</v>
      </c>
      <c r="O756">
        <v>304</v>
      </c>
      <c r="P756">
        <v>1</v>
      </c>
      <c r="Q756">
        <v>69</v>
      </c>
      <c r="R756" t="s">
        <v>781</v>
      </c>
      <c r="S756" t="s">
        <v>714</v>
      </c>
      <c r="T756" t="s">
        <v>175</v>
      </c>
      <c r="U756">
        <v>2</v>
      </c>
      <c r="V756" t="s">
        <v>403</v>
      </c>
      <c r="W756" t="s">
        <v>25</v>
      </c>
    </row>
    <row r="757" spans="1:23" hidden="1" x14ac:dyDescent="0.2">
      <c r="A757">
        <v>6933896</v>
      </c>
      <c r="B757">
        <v>1</v>
      </c>
      <c r="C757" s="1">
        <v>44197</v>
      </c>
      <c r="D757">
        <v>60</v>
      </c>
      <c r="E757">
        <v>21</v>
      </c>
      <c r="F757" s="2">
        <v>0</v>
      </c>
      <c r="G757" s="2">
        <v>166.27</v>
      </c>
      <c r="H757" s="2">
        <v>0</v>
      </c>
      <c r="I757" s="2">
        <v>166.27</v>
      </c>
      <c r="J757" s="2">
        <v>106.06</v>
      </c>
      <c r="K757" s="2">
        <v>0</v>
      </c>
      <c r="L757" s="2">
        <v>60.21</v>
      </c>
      <c r="M757" s="2">
        <v>108.93</v>
      </c>
      <c r="N757" s="2">
        <v>2.87</v>
      </c>
      <c r="O757">
        <v>304</v>
      </c>
      <c r="P757">
        <v>1</v>
      </c>
      <c r="Q757">
        <v>69</v>
      </c>
      <c r="R757" t="s">
        <v>781</v>
      </c>
      <c r="S757" t="s">
        <v>714</v>
      </c>
      <c r="T757" t="s">
        <v>175</v>
      </c>
      <c r="U757">
        <v>2</v>
      </c>
      <c r="V757" t="s">
        <v>404</v>
      </c>
      <c r="W757" t="s">
        <v>25</v>
      </c>
    </row>
    <row r="758" spans="1:23" hidden="1" x14ac:dyDescent="0.2">
      <c r="A758">
        <v>6933897</v>
      </c>
      <c r="B758">
        <v>1</v>
      </c>
      <c r="C758" s="1">
        <v>44197</v>
      </c>
      <c r="D758">
        <v>60</v>
      </c>
      <c r="E758">
        <v>21</v>
      </c>
      <c r="F758" s="2">
        <v>0</v>
      </c>
      <c r="G758" s="2">
        <v>1840.27</v>
      </c>
      <c r="H758" s="2">
        <v>0</v>
      </c>
      <c r="I758" s="2">
        <v>1840.27</v>
      </c>
      <c r="J758" s="2">
        <v>1173.96</v>
      </c>
      <c r="K758" s="2">
        <v>0</v>
      </c>
      <c r="L758" s="2">
        <v>666.31</v>
      </c>
      <c r="M758" s="2">
        <v>1205.69</v>
      </c>
      <c r="N758" s="2">
        <v>31.73</v>
      </c>
      <c r="O758">
        <v>304</v>
      </c>
      <c r="P758">
        <v>1</v>
      </c>
      <c r="Q758">
        <v>69</v>
      </c>
      <c r="R758" t="s">
        <v>781</v>
      </c>
      <c r="S758" t="s">
        <v>714</v>
      </c>
      <c r="T758" t="s">
        <v>405</v>
      </c>
      <c r="U758">
        <v>2</v>
      </c>
      <c r="V758" t="s">
        <v>406</v>
      </c>
      <c r="W758" t="s">
        <v>25</v>
      </c>
    </row>
    <row r="759" spans="1:23" hidden="1" x14ac:dyDescent="0.2">
      <c r="A759">
        <v>6933925</v>
      </c>
      <c r="B759">
        <v>1</v>
      </c>
      <c r="C759" s="1">
        <v>44197</v>
      </c>
      <c r="D759">
        <v>60</v>
      </c>
      <c r="E759">
        <v>21</v>
      </c>
      <c r="F759" s="2">
        <v>0</v>
      </c>
      <c r="G759" s="2">
        <v>22765</v>
      </c>
      <c r="H759" s="2">
        <v>0</v>
      </c>
      <c r="I759" s="2">
        <v>22765</v>
      </c>
      <c r="J759" s="2">
        <v>14797.28</v>
      </c>
      <c r="K759" s="2">
        <v>0</v>
      </c>
      <c r="L759" s="2">
        <v>7967.72</v>
      </c>
      <c r="M759" s="2">
        <v>15176.7</v>
      </c>
      <c r="N759" s="2">
        <v>379.42</v>
      </c>
      <c r="O759">
        <v>304</v>
      </c>
      <c r="P759">
        <v>1</v>
      </c>
      <c r="Q759">
        <v>69</v>
      </c>
      <c r="R759" t="s">
        <v>781</v>
      </c>
      <c r="S759" t="s">
        <v>714</v>
      </c>
      <c r="T759" t="s">
        <v>407</v>
      </c>
      <c r="U759">
        <v>2</v>
      </c>
      <c r="V759" t="s">
        <v>408</v>
      </c>
      <c r="W759" t="s">
        <v>25</v>
      </c>
    </row>
    <row r="760" spans="1:23" hidden="1" x14ac:dyDescent="0.2">
      <c r="A760">
        <v>6933931</v>
      </c>
      <c r="B760">
        <v>1</v>
      </c>
      <c r="C760" s="1">
        <v>44197</v>
      </c>
      <c r="D760">
        <v>60</v>
      </c>
      <c r="E760">
        <v>20</v>
      </c>
      <c r="F760" s="2">
        <v>0</v>
      </c>
      <c r="G760" s="2">
        <v>1184.1600000000001</v>
      </c>
      <c r="H760" s="2">
        <v>0</v>
      </c>
      <c r="I760" s="2">
        <v>1184.1600000000001</v>
      </c>
      <c r="J760" s="2">
        <v>775.33</v>
      </c>
      <c r="K760" s="2">
        <v>0</v>
      </c>
      <c r="L760" s="2">
        <v>408.83</v>
      </c>
      <c r="M760" s="2">
        <v>795.77</v>
      </c>
      <c r="N760" s="2">
        <v>20.440000000000001</v>
      </c>
      <c r="O760">
        <v>304</v>
      </c>
      <c r="P760">
        <v>1</v>
      </c>
      <c r="Q760">
        <v>69</v>
      </c>
      <c r="R760" t="s">
        <v>781</v>
      </c>
      <c r="S760" t="s">
        <v>714</v>
      </c>
      <c r="T760" t="s">
        <v>186</v>
      </c>
      <c r="U760">
        <v>2</v>
      </c>
      <c r="V760" t="s">
        <v>409</v>
      </c>
      <c r="W760" t="s">
        <v>25</v>
      </c>
    </row>
    <row r="761" spans="1:23" hidden="1" x14ac:dyDescent="0.2">
      <c r="A761">
        <v>6933932</v>
      </c>
      <c r="B761">
        <v>1</v>
      </c>
      <c r="C761" s="1">
        <v>44197</v>
      </c>
      <c r="D761">
        <v>60</v>
      </c>
      <c r="E761">
        <v>20</v>
      </c>
      <c r="F761" s="2">
        <v>0</v>
      </c>
      <c r="G761" s="2">
        <v>1184.1600000000001</v>
      </c>
      <c r="H761" s="2">
        <v>0</v>
      </c>
      <c r="I761" s="2">
        <v>1184.1600000000001</v>
      </c>
      <c r="J761" s="2">
        <v>775.33</v>
      </c>
      <c r="K761" s="2">
        <v>0</v>
      </c>
      <c r="L761" s="2">
        <v>408.83</v>
      </c>
      <c r="M761" s="2">
        <v>795.77</v>
      </c>
      <c r="N761" s="2">
        <v>20.440000000000001</v>
      </c>
      <c r="O761">
        <v>304</v>
      </c>
      <c r="P761">
        <v>1</v>
      </c>
      <c r="Q761">
        <v>69</v>
      </c>
      <c r="R761" t="s">
        <v>781</v>
      </c>
      <c r="S761" t="s">
        <v>714</v>
      </c>
      <c r="T761" t="s">
        <v>186</v>
      </c>
      <c r="U761">
        <v>2</v>
      </c>
      <c r="V761" t="s">
        <v>410</v>
      </c>
      <c r="W761" t="s">
        <v>25</v>
      </c>
    </row>
    <row r="762" spans="1:23" hidden="1" x14ac:dyDescent="0.2">
      <c r="A762">
        <v>6933933</v>
      </c>
      <c r="B762">
        <v>1</v>
      </c>
      <c r="C762" s="1">
        <v>44197</v>
      </c>
      <c r="D762">
        <v>60</v>
      </c>
      <c r="E762">
        <v>21</v>
      </c>
      <c r="F762" s="2">
        <v>0</v>
      </c>
      <c r="G762" s="2">
        <v>634.02</v>
      </c>
      <c r="H762" s="2">
        <v>0</v>
      </c>
      <c r="I762" s="2">
        <v>634.02</v>
      </c>
      <c r="J762" s="2">
        <v>404.44</v>
      </c>
      <c r="K762" s="2">
        <v>0</v>
      </c>
      <c r="L762" s="2">
        <v>229.58</v>
      </c>
      <c r="M762" s="2">
        <v>415.37</v>
      </c>
      <c r="N762" s="2">
        <v>10.93</v>
      </c>
      <c r="O762">
        <v>304</v>
      </c>
      <c r="P762">
        <v>1</v>
      </c>
      <c r="Q762">
        <v>69</v>
      </c>
      <c r="R762" t="s">
        <v>781</v>
      </c>
      <c r="S762" t="s">
        <v>714</v>
      </c>
      <c r="T762" t="s">
        <v>293</v>
      </c>
      <c r="U762">
        <v>2</v>
      </c>
      <c r="V762" t="s">
        <v>411</v>
      </c>
      <c r="W762" t="s">
        <v>25</v>
      </c>
    </row>
    <row r="763" spans="1:23" hidden="1" x14ac:dyDescent="0.2">
      <c r="A763">
        <v>6933936</v>
      </c>
      <c r="B763">
        <v>1</v>
      </c>
      <c r="C763" s="1">
        <v>44197</v>
      </c>
      <c r="D763">
        <v>60</v>
      </c>
      <c r="E763">
        <v>21</v>
      </c>
      <c r="F763" s="2">
        <v>0</v>
      </c>
      <c r="G763" s="2">
        <v>1066.46</v>
      </c>
      <c r="H763" s="2">
        <v>0</v>
      </c>
      <c r="I763" s="2">
        <v>1066.46</v>
      </c>
      <c r="J763" s="2">
        <v>680.35</v>
      </c>
      <c r="K763" s="2">
        <v>0</v>
      </c>
      <c r="L763" s="2">
        <v>386.11</v>
      </c>
      <c r="M763" s="2">
        <v>698.74</v>
      </c>
      <c r="N763" s="2">
        <v>18.39</v>
      </c>
      <c r="O763">
        <v>304</v>
      </c>
      <c r="P763">
        <v>1</v>
      </c>
      <c r="Q763">
        <v>69</v>
      </c>
      <c r="R763" t="s">
        <v>781</v>
      </c>
      <c r="S763" t="s">
        <v>714</v>
      </c>
      <c r="T763" t="s">
        <v>412</v>
      </c>
      <c r="U763">
        <v>2</v>
      </c>
      <c r="V763" t="s">
        <v>413</v>
      </c>
      <c r="W763" t="s">
        <v>25</v>
      </c>
    </row>
    <row r="764" spans="1:23" hidden="1" x14ac:dyDescent="0.2">
      <c r="A764">
        <v>6933943</v>
      </c>
      <c r="B764">
        <v>1</v>
      </c>
      <c r="C764" s="1">
        <v>44197</v>
      </c>
      <c r="D764">
        <v>60</v>
      </c>
      <c r="E764">
        <v>20</v>
      </c>
      <c r="F764" s="2">
        <v>0</v>
      </c>
      <c r="G764" s="2">
        <v>12283.43</v>
      </c>
      <c r="H764" s="2">
        <v>0</v>
      </c>
      <c r="I764" s="2">
        <v>12283.43</v>
      </c>
      <c r="J764" s="2">
        <v>8056.16</v>
      </c>
      <c r="K764" s="2">
        <v>0</v>
      </c>
      <c r="L764" s="2">
        <v>4227.2700000000004</v>
      </c>
      <c r="M764" s="2">
        <v>8267.52</v>
      </c>
      <c r="N764" s="2">
        <v>211.36</v>
      </c>
      <c r="O764">
        <v>304</v>
      </c>
      <c r="P764">
        <v>1</v>
      </c>
      <c r="Q764">
        <v>69</v>
      </c>
      <c r="R764" t="s">
        <v>781</v>
      </c>
      <c r="S764" t="s">
        <v>714</v>
      </c>
      <c r="T764" t="s">
        <v>414</v>
      </c>
      <c r="U764">
        <v>2</v>
      </c>
      <c r="V764" t="s">
        <v>415</v>
      </c>
      <c r="W764" t="s">
        <v>25</v>
      </c>
    </row>
    <row r="765" spans="1:23" hidden="1" x14ac:dyDescent="0.2">
      <c r="A765">
        <v>6933952</v>
      </c>
      <c r="B765">
        <v>1</v>
      </c>
      <c r="C765" s="1">
        <v>44197</v>
      </c>
      <c r="D765">
        <v>60</v>
      </c>
      <c r="E765">
        <v>35</v>
      </c>
      <c r="F765" s="2">
        <v>0</v>
      </c>
      <c r="G765" s="2">
        <v>41172.69</v>
      </c>
      <c r="H765" s="2">
        <v>0</v>
      </c>
      <c r="I765" s="2">
        <v>41172.69</v>
      </c>
      <c r="J765" s="2">
        <v>16596.740000000002</v>
      </c>
      <c r="K765" s="2">
        <v>0</v>
      </c>
      <c r="L765" s="2">
        <v>24575.95</v>
      </c>
      <c r="M765" s="2">
        <v>17298.91</v>
      </c>
      <c r="N765" s="2">
        <v>702.17</v>
      </c>
      <c r="O765">
        <v>304</v>
      </c>
      <c r="P765">
        <v>1</v>
      </c>
      <c r="Q765">
        <v>69</v>
      </c>
      <c r="R765" t="s">
        <v>781</v>
      </c>
      <c r="S765" t="s">
        <v>714</v>
      </c>
      <c r="T765" t="s">
        <v>199</v>
      </c>
      <c r="U765">
        <v>2</v>
      </c>
      <c r="V765" t="s">
        <v>416</v>
      </c>
      <c r="W765" t="s">
        <v>25</v>
      </c>
    </row>
    <row r="766" spans="1:23" hidden="1" x14ac:dyDescent="0.2">
      <c r="A766">
        <v>6933975</v>
      </c>
      <c r="B766">
        <v>1</v>
      </c>
      <c r="C766" s="1">
        <v>44197</v>
      </c>
      <c r="D766">
        <v>60</v>
      </c>
      <c r="E766">
        <v>21</v>
      </c>
      <c r="F766" s="2">
        <v>0</v>
      </c>
      <c r="G766" s="2">
        <v>1338.77</v>
      </c>
      <c r="H766" s="2">
        <v>0</v>
      </c>
      <c r="I766" s="2">
        <v>1338.77</v>
      </c>
      <c r="J766" s="2">
        <v>854.02</v>
      </c>
      <c r="K766" s="2">
        <v>0</v>
      </c>
      <c r="L766" s="2">
        <v>484.75</v>
      </c>
      <c r="M766" s="2">
        <v>877.1</v>
      </c>
      <c r="N766" s="2">
        <v>23.080000000000002</v>
      </c>
      <c r="O766">
        <v>304</v>
      </c>
      <c r="P766">
        <v>1</v>
      </c>
      <c r="Q766">
        <v>69</v>
      </c>
      <c r="R766" t="s">
        <v>781</v>
      </c>
      <c r="S766" t="s">
        <v>714</v>
      </c>
      <c r="T766" t="s">
        <v>333</v>
      </c>
      <c r="U766">
        <v>2</v>
      </c>
      <c r="V766" t="s">
        <v>417</v>
      </c>
      <c r="W766" t="s">
        <v>25</v>
      </c>
    </row>
    <row r="767" spans="1:23" hidden="1" x14ac:dyDescent="0.2">
      <c r="A767">
        <v>6934013</v>
      </c>
      <c r="B767">
        <v>1</v>
      </c>
      <c r="C767" s="1">
        <v>44197</v>
      </c>
      <c r="D767">
        <v>60</v>
      </c>
      <c r="E767">
        <v>47</v>
      </c>
      <c r="F767" s="2">
        <v>0</v>
      </c>
      <c r="G767" s="2">
        <v>70272.34</v>
      </c>
      <c r="H767" s="2">
        <v>0</v>
      </c>
      <c r="I767" s="2">
        <v>70272.34</v>
      </c>
      <c r="J767" s="2">
        <v>14224.82</v>
      </c>
      <c r="K767" s="2">
        <v>0</v>
      </c>
      <c r="L767" s="2">
        <v>56047.519999999997</v>
      </c>
      <c r="M767" s="2">
        <v>15417.32</v>
      </c>
      <c r="N767" s="2">
        <v>1192.5</v>
      </c>
      <c r="O767">
        <v>304</v>
      </c>
      <c r="P767">
        <v>1</v>
      </c>
      <c r="Q767">
        <v>69</v>
      </c>
      <c r="R767" t="s">
        <v>781</v>
      </c>
      <c r="S767" t="s">
        <v>714</v>
      </c>
      <c r="T767" t="s">
        <v>199</v>
      </c>
      <c r="U767">
        <v>2</v>
      </c>
      <c r="V767" t="s">
        <v>418</v>
      </c>
      <c r="W767" t="s">
        <v>25</v>
      </c>
    </row>
    <row r="768" spans="1:23" hidden="1" x14ac:dyDescent="0.2">
      <c r="A768">
        <v>6934020</v>
      </c>
      <c r="B768">
        <v>1</v>
      </c>
      <c r="C768" s="1">
        <v>44197</v>
      </c>
      <c r="D768">
        <v>60</v>
      </c>
      <c r="E768">
        <v>41</v>
      </c>
      <c r="F768" s="2">
        <v>0</v>
      </c>
      <c r="G768" s="2">
        <v>25110</v>
      </c>
      <c r="H768" s="2">
        <v>0</v>
      </c>
      <c r="I768" s="2">
        <v>25110</v>
      </c>
      <c r="J768" s="2">
        <v>7601.32</v>
      </c>
      <c r="K768" s="2">
        <v>0</v>
      </c>
      <c r="L768" s="2">
        <v>17508.68</v>
      </c>
      <c r="M768" s="2">
        <v>8028.36</v>
      </c>
      <c r="N768" s="2">
        <v>427.04</v>
      </c>
      <c r="O768">
        <v>304</v>
      </c>
      <c r="P768">
        <v>1</v>
      </c>
      <c r="Q768">
        <v>69</v>
      </c>
      <c r="R768" t="s">
        <v>781</v>
      </c>
      <c r="S768" t="s">
        <v>714</v>
      </c>
      <c r="T768" t="s">
        <v>419</v>
      </c>
      <c r="U768">
        <v>2</v>
      </c>
      <c r="V768" t="s">
        <v>420</v>
      </c>
      <c r="W768" t="s">
        <v>25</v>
      </c>
    </row>
    <row r="769" spans="1:23" hidden="1" x14ac:dyDescent="0.2">
      <c r="A769">
        <v>6934023</v>
      </c>
      <c r="B769">
        <v>1</v>
      </c>
      <c r="C769" s="1">
        <v>44197</v>
      </c>
      <c r="D769">
        <v>60</v>
      </c>
      <c r="E769">
        <v>39</v>
      </c>
      <c r="F769" s="2">
        <v>0</v>
      </c>
      <c r="G769" s="2">
        <v>16505.03</v>
      </c>
      <c r="H769" s="2">
        <v>0</v>
      </c>
      <c r="I769" s="2">
        <v>16505.03</v>
      </c>
      <c r="J769" s="2">
        <v>5548.53</v>
      </c>
      <c r="K769" s="2">
        <v>0</v>
      </c>
      <c r="L769" s="2">
        <v>10956.5</v>
      </c>
      <c r="M769" s="2">
        <v>5829.47</v>
      </c>
      <c r="N769" s="2">
        <v>280.94</v>
      </c>
      <c r="O769">
        <v>304</v>
      </c>
      <c r="P769">
        <v>1</v>
      </c>
      <c r="Q769">
        <v>69</v>
      </c>
      <c r="R769" t="s">
        <v>781</v>
      </c>
      <c r="S769" t="s">
        <v>714</v>
      </c>
      <c r="T769" t="s">
        <v>199</v>
      </c>
      <c r="U769">
        <v>2</v>
      </c>
      <c r="V769" t="s">
        <v>421</v>
      </c>
      <c r="W769" t="s">
        <v>25</v>
      </c>
    </row>
    <row r="770" spans="1:23" hidden="1" x14ac:dyDescent="0.2">
      <c r="A770">
        <v>6934024</v>
      </c>
      <c r="B770">
        <v>1</v>
      </c>
      <c r="C770" s="1">
        <v>44197</v>
      </c>
      <c r="D770">
        <v>60</v>
      </c>
      <c r="E770">
        <v>47</v>
      </c>
      <c r="F770" s="2">
        <v>0</v>
      </c>
      <c r="G770" s="2">
        <v>-1691.61</v>
      </c>
      <c r="H770" s="2">
        <v>0</v>
      </c>
      <c r="I770" s="2">
        <v>-1691.61</v>
      </c>
      <c r="J770" s="2">
        <v>-342.45</v>
      </c>
      <c r="K770" s="2">
        <v>0</v>
      </c>
      <c r="L770" s="2">
        <v>-1349.16</v>
      </c>
      <c r="M770" s="2">
        <v>-371.16</v>
      </c>
      <c r="N770" s="2">
        <v>-28.71</v>
      </c>
      <c r="O770">
        <v>304</v>
      </c>
      <c r="P770">
        <v>1</v>
      </c>
      <c r="Q770">
        <v>69</v>
      </c>
      <c r="R770" t="s">
        <v>781</v>
      </c>
      <c r="S770" t="s">
        <v>714</v>
      </c>
      <c r="T770" t="s">
        <v>199</v>
      </c>
      <c r="U770">
        <v>2</v>
      </c>
      <c r="V770" t="s">
        <v>422</v>
      </c>
      <c r="W770" t="s">
        <v>25</v>
      </c>
    </row>
    <row r="771" spans="1:23" hidden="1" x14ac:dyDescent="0.2">
      <c r="A771">
        <v>6934025</v>
      </c>
      <c r="B771">
        <v>1</v>
      </c>
      <c r="C771" s="1">
        <v>44197</v>
      </c>
      <c r="D771">
        <v>60</v>
      </c>
      <c r="E771">
        <v>38</v>
      </c>
      <c r="F771" s="2">
        <v>0</v>
      </c>
      <c r="G771" s="2">
        <v>13530</v>
      </c>
      <c r="H771" s="2">
        <v>0</v>
      </c>
      <c r="I771" s="2">
        <v>13530</v>
      </c>
      <c r="J771" s="2">
        <v>4774.7</v>
      </c>
      <c r="K771" s="2">
        <v>0</v>
      </c>
      <c r="L771" s="2">
        <v>8755.2999999999993</v>
      </c>
      <c r="M771" s="2">
        <v>5005.1000000000004</v>
      </c>
      <c r="N771" s="2">
        <v>230.4</v>
      </c>
      <c r="O771">
        <v>304</v>
      </c>
      <c r="P771">
        <v>1</v>
      </c>
      <c r="Q771">
        <v>69</v>
      </c>
      <c r="R771" t="s">
        <v>781</v>
      </c>
      <c r="S771" t="s">
        <v>714</v>
      </c>
      <c r="T771" t="s">
        <v>178</v>
      </c>
      <c r="U771">
        <v>2</v>
      </c>
      <c r="V771" t="s">
        <v>423</v>
      </c>
      <c r="W771" t="s">
        <v>25</v>
      </c>
    </row>
    <row r="772" spans="1:23" hidden="1" x14ac:dyDescent="0.2">
      <c r="A772">
        <v>6934026</v>
      </c>
      <c r="B772">
        <v>1</v>
      </c>
      <c r="C772" s="1">
        <v>44197</v>
      </c>
      <c r="D772">
        <v>60</v>
      </c>
      <c r="E772">
        <v>46</v>
      </c>
      <c r="F772" s="2">
        <v>0</v>
      </c>
      <c r="G772" s="2">
        <v>24652.98</v>
      </c>
      <c r="H772" s="2">
        <v>0</v>
      </c>
      <c r="I772" s="2">
        <v>24652.98</v>
      </c>
      <c r="J772" s="2">
        <v>5402.33</v>
      </c>
      <c r="K772" s="2">
        <v>0</v>
      </c>
      <c r="L772" s="2">
        <v>19250.650000000001</v>
      </c>
      <c r="M772" s="2">
        <v>5820.82</v>
      </c>
      <c r="N772" s="2">
        <v>418.49</v>
      </c>
      <c r="O772">
        <v>304</v>
      </c>
      <c r="P772">
        <v>1</v>
      </c>
      <c r="Q772">
        <v>69</v>
      </c>
      <c r="R772" t="s">
        <v>781</v>
      </c>
      <c r="S772" t="s">
        <v>714</v>
      </c>
      <c r="T772" t="s">
        <v>424</v>
      </c>
      <c r="U772">
        <v>2</v>
      </c>
      <c r="V772" t="s">
        <v>425</v>
      </c>
      <c r="W772" t="s">
        <v>25</v>
      </c>
    </row>
    <row r="773" spans="1:23" hidden="1" x14ac:dyDescent="0.2">
      <c r="A773">
        <v>6934028</v>
      </c>
      <c r="B773">
        <v>1</v>
      </c>
      <c r="C773" s="1">
        <v>44197</v>
      </c>
      <c r="D773">
        <v>60</v>
      </c>
      <c r="E773">
        <v>47</v>
      </c>
      <c r="F773" s="2">
        <v>0</v>
      </c>
      <c r="G773" s="2">
        <v>8155</v>
      </c>
      <c r="H773" s="2">
        <v>0</v>
      </c>
      <c r="I773" s="2">
        <v>8155</v>
      </c>
      <c r="J773" s="2">
        <v>1650.79</v>
      </c>
      <c r="K773" s="2">
        <v>0</v>
      </c>
      <c r="L773" s="2">
        <v>6504.21</v>
      </c>
      <c r="M773" s="2">
        <v>1789.18</v>
      </c>
      <c r="N773" s="2">
        <v>138.39000000000001</v>
      </c>
      <c r="O773">
        <v>304</v>
      </c>
      <c r="P773">
        <v>1</v>
      </c>
      <c r="Q773">
        <v>69</v>
      </c>
      <c r="R773" t="s">
        <v>781</v>
      </c>
      <c r="S773" t="s">
        <v>714</v>
      </c>
      <c r="T773" t="s">
        <v>426</v>
      </c>
      <c r="U773">
        <v>2</v>
      </c>
      <c r="V773" t="s">
        <v>427</v>
      </c>
      <c r="W773" t="s">
        <v>25</v>
      </c>
    </row>
    <row r="774" spans="1:23" hidden="1" x14ac:dyDescent="0.2">
      <c r="A774">
        <v>6934036</v>
      </c>
      <c r="B774">
        <v>1</v>
      </c>
      <c r="C774" s="1">
        <v>44197</v>
      </c>
      <c r="D774">
        <v>60</v>
      </c>
      <c r="E774">
        <v>47</v>
      </c>
      <c r="F774" s="2">
        <v>0</v>
      </c>
      <c r="G774" s="2">
        <v>558074.47</v>
      </c>
      <c r="H774" s="2">
        <v>0</v>
      </c>
      <c r="I774" s="2">
        <v>558074.47</v>
      </c>
      <c r="J774" s="2">
        <v>112967.78</v>
      </c>
      <c r="K774" s="2">
        <v>0</v>
      </c>
      <c r="L774" s="2">
        <v>445106.69</v>
      </c>
      <c r="M774" s="2">
        <v>122438.14</v>
      </c>
      <c r="N774" s="2">
        <v>9470.36</v>
      </c>
      <c r="O774">
        <v>304</v>
      </c>
      <c r="P774">
        <v>1</v>
      </c>
      <c r="Q774">
        <v>69</v>
      </c>
      <c r="R774" t="s">
        <v>781</v>
      </c>
      <c r="S774" t="s">
        <v>714</v>
      </c>
      <c r="T774" t="s">
        <v>428</v>
      </c>
      <c r="U774">
        <v>2</v>
      </c>
      <c r="V774" t="s">
        <v>429</v>
      </c>
      <c r="W774" t="s">
        <v>25</v>
      </c>
    </row>
    <row r="775" spans="1:23" hidden="1" x14ac:dyDescent="0.2">
      <c r="A775">
        <v>6934044</v>
      </c>
      <c r="B775">
        <v>1</v>
      </c>
      <c r="C775" s="1">
        <v>44197</v>
      </c>
      <c r="D775">
        <v>60</v>
      </c>
      <c r="E775">
        <v>44</v>
      </c>
      <c r="F775" s="2">
        <v>0</v>
      </c>
      <c r="G775" s="2">
        <v>15573.02</v>
      </c>
      <c r="H775" s="2">
        <v>0</v>
      </c>
      <c r="I775" s="2">
        <v>15573.02</v>
      </c>
      <c r="J775" s="2">
        <v>3933.17</v>
      </c>
      <c r="K775" s="2">
        <v>0</v>
      </c>
      <c r="L775" s="2">
        <v>11639.85</v>
      </c>
      <c r="M775" s="2">
        <v>4197.71</v>
      </c>
      <c r="N775" s="2">
        <v>264.54000000000002</v>
      </c>
      <c r="O775">
        <v>304</v>
      </c>
      <c r="P775">
        <v>1</v>
      </c>
      <c r="Q775">
        <v>69</v>
      </c>
      <c r="R775" t="s">
        <v>781</v>
      </c>
      <c r="S775" t="s">
        <v>714</v>
      </c>
      <c r="T775" t="s">
        <v>199</v>
      </c>
      <c r="U775">
        <v>2</v>
      </c>
      <c r="V775" t="s">
        <v>430</v>
      </c>
      <c r="W775" t="s">
        <v>25</v>
      </c>
    </row>
    <row r="776" spans="1:23" hidden="1" x14ac:dyDescent="0.2">
      <c r="A776">
        <v>6934045</v>
      </c>
      <c r="B776">
        <v>1</v>
      </c>
      <c r="C776" s="1">
        <v>44197</v>
      </c>
      <c r="D776">
        <v>60</v>
      </c>
      <c r="E776">
        <v>46</v>
      </c>
      <c r="F776" s="2">
        <v>0</v>
      </c>
      <c r="G776" s="2">
        <v>127703.98</v>
      </c>
      <c r="H776" s="2">
        <v>0</v>
      </c>
      <c r="I776" s="2">
        <v>127703.98</v>
      </c>
      <c r="J776" s="2">
        <v>27984.49</v>
      </c>
      <c r="K776" s="2">
        <v>0</v>
      </c>
      <c r="L776" s="2">
        <v>99719.49</v>
      </c>
      <c r="M776" s="2">
        <v>30152.3</v>
      </c>
      <c r="N776" s="2">
        <v>2167.81</v>
      </c>
      <c r="O776">
        <v>304</v>
      </c>
      <c r="P776">
        <v>1</v>
      </c>
      <c r="Q776">
        <v>69</v>
      </c>
      <c r="R776" t="s">
        <v>781</v>
      </c>
      <c r="S776" t="s">
        <v>714</v>
      </c>
      <c r="T776" t="s">
        <v>199</v>
      </c>
      <c r="U776">
        <v>2</v>
      </c>
      <c r="V776" t="s">
        <v>431</v>
      </c>
      <c r="W776" t="s">
        <v>25</v>
      </c>
    </row>
    <row r="777" spans="1:23" hidden="1" x14ac:dyDescent="0.2">
      <c r="A777">
        <v>6934053</v>
      </c>
      <c r="B777">
        <v>1</v>
      </c>
      <c r="C777" s="1">
        <v>44197</v>
      </c>
      <c r="D777">
        <v>60</v>
      </c>
      <c r="E777">
        <v>37</v>
      </c>
      <c r="F777" s="2">
        <v>0</v>
      </c>
      <c r="G777" s="2">
        <v>21912.11</v>
      </c>
      <c r="H777" s="2">
        <v>0</v>
      </c>
      <c r="I777" s="2">
        <v>21912.11</v>
      </c>
      <c r="J777" s="2">
        <v>8099.39</v>
      </c>
      <c r="K777" s="2">
        <v>0</v>
      </c>
      <c r="L777" s="2">
        <v>13812.72</v>
      </c>
      <c r="M777" s="2">
        <v>8472.7099999999991</v>
      </c>
      <c r="N777" s="2">
        <v>373.32</v>
      </c>
      <c r="O777">
        <v>304</v>
      </c>
      <c r="P777">
        <v>1</v>
      </c>
      <c r="Q777">
        <v>69</v>
      </c>
      <c r="R777" t="s">
        <v>781</v>
      </c>
      <c r="S777" t="s">
        <v>714</v>
      </c>
      <c r="T777" t="s">
        <v>199</v>
      </c>
      <c r="U777">
        <v>2</v>
      </c>
      <c r="V777" t="s">
        <v>432</v>
      </c>
      <c r="W777" t="s">
        <v>25</v>
      </c>
    </row>
    <row r="778" spans="1:23" hidden="1" x14ac:dyDescent="0.2">
      <c r="A778">
        <v>6934054</v>
      </c>
      <c r="B778">
        <v>1</v>
      </c>
      <c r="C778" s="1">
        <v>44197</v>
      </c>
      <c r="D778">
        <v>60</v>
      </c>
      <c r="E778">
        <v>45</v>
      </c>
      <c r="F778" s="2">
        <v>0</v>
      </c>
      <c r="G778" s="2">
        <v>7516</v>
      </c>
      <c r="H778" s="2">
        <v>0</v>
      </c>
      <c r="I778" s="2">
        <v>7516</v>
      </c>
      <c r="J778" s="2">
        <v>1772.64</v>
      </c>
      <c r="K778" s="2">
        <v>0</v>
      </c>
      <c r="L778" s="2">
        <v>5743.36</v>
      </c>
      <c r="M778" s="2">
        <v>1900.27</v>
      </c>
      <c r="N778" s="2">
        <v>127.63000000000001</v>
      </c>
      <c r="O778">
        <v>304</v>
      </c>
      <c r="P778">
        <v>1</v>
      </c>
      <c r="Q778">
        <v>69</v>
      </c>
      <c r="R778" t="s">
        <v>781</v>
      </c>
      <c r="S778" t="s">
        <v>714</v>
      </c>
      <c r="T778" t="s">
        <v>199</v>
      </c>
      <c r="U778">
        <v>2</v>
      </c>
      <c r="V778" t="s">
        <v>433</v>
      </c>
      <c r="W778" t="s">
        <v>25</v>
      </c>
    </row>
    <row r="779" spans="1:23" hidden="1" x14ac:dyDescent="0.2">
      <c r="A779">
        <v>6934063</v>
      </c>
      <c r="B779">
        <v>1</v>
      </c>
      <c r="C779" s="1">
        <v>44197</v>
      </c>
      <c r="D779">
        <v>60</v>
      </c>
      <c r="E779">
        <v>40</v>
      </c>
      <c r="F779" s="2">
        <v>0</v>
      </c>
      <c r="G779" s="2">
        <v>7488.81</v>
      </c>
      <c r="H779" s="2">
        <v>0</v>
      </c>
      <c r="I779" s="2">
        <v>7488.81</v>
      </c>
      <c r="J779" s="2">
        <v>2392.23</v>
      </c>
      <c r="K779" s="2">
        <v>0</v>
      </c>
      <c r="L779" s="2">
        <v>5096.58</v>
      </c>
      <c r="M779" s="2">
        <v>2519.64</v>
      </c>
      <c r="N779" s="2">
        <v>127.41</v>
      </c>
      <c r="O779">
        <v>304</v>
      </c>
      <c r="P779">
        <v>1</v>
      </c>
      <c r="Q779">
        <v>69</v>
      </c>
      <c r="R779" t="s">
        <v>781</v>
      </c>
      <c r="S779" t="s">
        <v>714</v>
      </c>
      <c r="T779" t="s">
        <v>199</v>
      </c>
      <c r="U779">
        <v>2</v>
      </c>
      <c r="V779" t="s">
        <v>434</v>
      </c>
      <c r="W779" t="s">
        <v>25</v>
      </c>
    </row>
    <row r="780" spans="1:23" hidden="1" x14ac:dyDescent="0.2">
      <c r="A780">
        <v>6934064</v>
      </c>
      <c r="B780">
        <v>1</v>
      </c>
      <c r="C780" s="1">
        <v>44197</v>
      </c>
      <c r="D780">
        <v>60</v>
      </c>
      <c r="E780">
        <v>42</v>
      </c>
      <c r="F780" s="2">
        <v>0</v>
      </c>
      <c r="G780" s="2">
        <v>23263.82</v>
      </c>
      <c r="H780" s="2">
        <v>0</v>
      </c>
      <c r="I780" s="2">
        <v>23263.82</v>
      </c>
      <c r="J780" s="2">
        <v>6653.45</v>
      </c>
      <c r="K780" s="2">
        <v>0</v>
      </c>
      <c r="L780" s="2">
        <v>16610.37</v>
      </c>
      <c r="M780" s="2">
        <v>7048.93</v>
      </c>
      <c r="N780" s="2">
        <v>395.48</v>
      </c>
      <c r="O780">
        <v>304</v>
      </c>
      <c r="P780">
        <v>1</v>
      </c>
      <c r="Q780">
        <v>69</v>
      </c>
      <c r="R780" t="s">
        <v>781</v>
      </c>
      <c r="S780" t="s">
        <v>714</v>
      </c>
      <c r="T780" t="s">
        <v>199</v>
      </c>
      <c r="U780">
        <v>2</v>
      </c>
      <c r="V780" t="s">
        <v>435</v>
      </c>
      <c r="W780" t="s">
        <v>25</v>
      </c>
    </row>
    <row r="781" spans="1:23" hidden="1" x14ac:dyDescent="0.2">
      <c r="A781">
        <v>6934065</v>
      </c>
      <c r="B781">
        <v>1</v>
      </c>
      <c r="C781" s="1">
        <v>44197</v>
      </c>
      <c r="D781">
        <v>60</v>
      </c>
      <c r="E781">
        <v>43</v>
      </c>
      <c r="F781" s="2">
        <v>0</v>
      </c>
      <c r="G781" s="2">
        <v>39464.31</v>
      </c>
      <c r="H781" s="2">
        <v>0</v>
      </c>
      <c r="I781" s="2">
        <v>39464.31</v>
      </c>
      <c r="J781" s="2">
        <v>10627</v>
      </c>
      <c r="K781" s="2">
        <v>0</v>
      </c>
      <c r="L781" s="2">
        <v>28837.31</v>
      </c>
      <c r="M781" s="2">
        <v>11297.64</v>
      </c>
      <c r="N781" s="2">
        <v>670.64</v>
      </c>
      <c r="O781">
        <v>304</v>
      </c>
      <c r="P781">
        <v>1</v>
      </c>
      <c r="Q781">
        <v>69</v>
      </c>
      <c r="R781" t="s">
        <v>781</v>
      </c>
      <c r="S781" t="s">
        <v>714</v>
      </c>
      <c r="T781" t="s">
        <v>199</v>
      </c>
      <c r="U781">
        <v>2</v>
      </c>
      <c r="V781" t="s">
        <v>436</v>
      </c>
      <c r="W781" t="s">
        <v>25</v>
      </c>
    </row>
    <row r="782" spans="1:23" hidden="1" x14ac:dyDescent="0.2">
      <c r="A782">
        <v>6934067</v>
      </c>
      <c r="B782">
        <v>1</v>
      </c>
      <c r="C782" s="1">
        <v>44197</v>
      </c>
      <c r="D782">
        <v>60</v>
      </c>
      <c r="E782">
        <v>47</v>
      </c>
      <c r="F782" s="2">
        <v>0</v>
      </c>
      <c r="G782" s="2">
        <v>154593.88</v>
      </c>
      <c r="H782" s="2">
        <v>0</v>
      </c>
      <c r="I782" s="2">
        <v>154593.88</v>
      </c>
      <c r="J782" s="2">
        <v>31293.54</v>
      </c>
      <c r="K782" s="2">
        <v>0</v>
      </c>
      <c r="L782" s="2">
        <v>123300.34</v>
      </c>
      <c r="M782" s="2">
        <v>33916.949999999997</v>
      </c>
      <c r="N782" s="2">
        <v>2623.41</v>
      </c>
      <c r="O782">
        <v>304</v>
      </c>
      <c r="P782">
        <v>1</v>
      </c>
      <c r="Q782">
        <v>69</v>
      </c>
      <c r="R782" t="s">
        <v>781</v>
      </c>
      <c r="S782" t="s">
        <v>714</v>
      </c>
      <c r="T782" t="s">
        <v>437</v>
      </c>
      <c r="U782">
        <v>2</v>
      </c>
      <c r="V782" t="s">
        <v>438</v>
      </c>
      <c r="W782" t="s">
        <v>25</v>
      </c>
    </row>
    <row r="783" spans="1:23" hidden="1" x14ac:dyDescent="0.2">
      <c r="A783">
        <v>6934070</v>
      </c>
      <c r="B783">
        <v>1</v>
      </c>
      <c r="C783" s="1">
        <v>44197</v>
      </c>
      <c r="D783">
        <v>60</v>
      </c>
      <c r="E783">
        <v>41</v>
      </c>
      <c r="F783" s="2">
        <v>0</v>
      </c>
      <c r="G783" s="2">
        <v>11000</v>
      </c>
      <c r="H783" s="2">
        <v>0</v>
      </c>
      <c r="I783" s="2">
        <v>11000</v>
      </c>
      <c r="J783" s="2">
        <v>3329.92</v>
      </c>
      <c r="K783" s="2">
        <v>0</v>
      </c>
      <c r="L783" s="2">
        <v>7670.08</v>
      </c>
      <c r="M783" s="2">
        <v>3517</v>
      </c>
      <c r="N783" s="2">
        <v>187.08</v>
      </c>
      <c r="O783">
        <v>304</v>
      </c>
      <c r="P783">
        <v>1</v>
      </c>
      <c r="Q783">
        <v>69</v>
      </c>
      <c r="R783" t="s">
        <v>781</v>
      </c>
      <c r="S783" t="s">
        <v>714</v>
      </c>
      <c r="T783" t="s">
        <v>439</v>
      </c>
      <c r="U783">
        <v>2</v>
      </c>
      <c r="V783" t="s">
        <v>440</v>
      </c>
      <c r="W783" t="s">
        <v>25</v>
      </c>
    </row>
    <row r="784" spans="1:23" hidden="1" x14ac:dyDescent="0.2">
      <c r="A784">
        <v>6934072</v>
      </c>
      <c r="B784">
        <v>1</v>
      </c>
      <c r="C784" s="1">
        <v>44197</v>
      </c>
      <c r="D784">
        <v>60</v>
      </c>
      <c r="E784">
        <v>38</v>
      </c>
      <c r="F784" s="2">
        <v>0</v>
      </c>
      <c r="G784" s="2">
        <v>3431.01</v>
      </c>
      <c r="H784" s="2">
        <v>0</v>
      </c>
      <c r="I784" s="2">
        <v>3431.01</v>
      </c>
      <c r="J784" s="2">
        <v>1210.82</v>
      </c>
      <c r="K784" s="2">
        <v>0</v>
      </c>
      <c r="L784" s="2">
        <v>2220.19</v>
      </c>
      <c r="M784" s="2">
        <v>1269.25</v>
      </c>
      <c r="N784" s="2">
        <v>58.43</v>
      </c>
      <c r="O784">
        <v>304</v>
      </c>
      <c r="P784">
        <v>1</v>
      </c>
      <c r="Q784">
        <v>69</v>
      </c>
      <c r="R784" t="s">
        <v>781</v>
      </c>
      <c r="S784" t="s">
        <v>714</v>
      </c>
      <c r="T784" t="s">
        <v>199</v>
      </c>
      <c r="U784">
        <v>2</v>
      </c>
      <c r="V784" t="s">
        <v>441</v>
      </c>
      <c r="W784" t="s">
        <v>25</v>
      </c>
    </row>
    <row r="785" spans="1:23" hidden="1" x14ac:dyDescent="0.2">
      <c r="A785">
        <v>6934073</v>
      </c>
      <c r="B785">
        <v>1</v>
      </c>
      <c r="C785" s="1">
        <v>44197</v>
      </c>
      <c r="D785">
        <v>60</v>
      </c>
      <c r="E785">
        <v>47</v>
      </c>
      <c r="F785" s="2">
        <v>0</v>
      </c>
      <c r="G785" s="2">
        <v>135516.14000000001</v>
      </c>
      <c r="H785" s="2">
        <v>0</v>
      </c>
      <c r="I785" s="2">
        <v>135516.14000000001</v>
      </c>
      <c r="J785" s="2">
        <v>27431.77</v>
      </c>
      <c r="K785" s="2">
        <v>0</v>
      </c>
      <c r="L785" s="2">
        <v>108084.37</v>
      </c>
      <c r="M785" s="2">
        <v>29731.439999999999</v>
      </c>
      <c r="N785" s="2">
        <v>2299.67</v>
      </c>
      <c r="O785">
        <v>304</v>
      </c>
      <c r="P785">
        <v>1</v>
      </c>
      <c r="Q785">
        <v>69</v>
      </c>
      <c r="R785" t="s">
        <v>781</v>
      </c>
      <c r="S785" t="s">
        <v>714</v>
      </c>
      <c r="T785" t="s">
        <v>199</v>
      </c>
      <c r="U785">
        <v>2</v>
      </c>
      <c r="V785" t="s">
        <v>442</v>
      </c>
      <c r="W785" t="s">
        <v>25</v>
      </c>
    </row>
    <row r="786" spans="1:23" hidden="1" x14ac:dyDescent="0.2">
      <c r="A786">
        <v>6934075</v>
      </c>
      <c r="B786">
        <v>1</v>
      </c>
      <c r="C786" s="1">
        <v>44197</v>
      </c>
      <c r="D786">
        <v>60</v>
      </c>
      <c r="E786">
        <v>47</v>
      </c>
      <c r="F786" s="2">
        <v>0</v>
      </c>
      <c r="G786" s="2">
        <v>163787.76</v>
      </c>
      <c r="H786" s="2">
        <v>0</v>
      </c>
      <c r="I786" s="2">
        <v>163787.76</v>
      </c>
      <c r="J786" s="2">
        <v>33154.620000000003</v>
      </c>
      <c r="K786" s="2">
        <v>0</v>
      </c>
      <c r="L786" s="2">
        <v>130633.14</v>
      </c>
      <c r="M786" s="2">
        <v>35934.050000000003</v>
      </c>
      <c r="N786" s="2">
        <v>2779.43</v>
      </c>
      <c r="O786">
        <v>304</v>
      </c>
      <c r="P786">
        <v>1</v>
      </c>
      <c r="Q786">
        <v>69</v>
      </c>
      <c r="R786" t="s">
        <v>781</v>
      </c>
      <c r="S786" t="s">
        <v>714</v>
      </c>
      <c r="T786" t="s">
        <v>443</v>
      </c>
      <c r="U786">
        <v>2</v>
      </c>
      <c r="V786" t="s">
        <v>444</v>
      </c>
      <c r="W786" t="s">
        <v>25</v>
      </c>
    </row>
    <row r="787" spans="1:23" hidden="1" x14ac:dyDescent="0.2">
      <c r="A787">
        <v>6934082</v>
      </c>
      <c r="B787">
        <v>1</v>
      </c>
      <c r="C787" s="1">
        <v>44197</v>
      </c>
      <c r="D787">
        <v>60</v>
      </c>
      <c r="E787">
        <v>41</v>
      </c>
      <c r="F787" s="2">
        <v>0</v>
      </c>
      <c r="G787" s="2">
        <v>10140</v>
      </c>
      <c r="H787" s="2">
        <v>0</v>
      </c>
      <c r="I787" s="2">
        <v>10140</v>
      </c>
      <c r="J787" s="2">
        <v>3069.6</v>
      </c>
      <c r="K787" s="2">
        <v>0</v>
      </c>
      <c r="L787" s="2">
        <v>7070.4</v>
      </c>
      <c r="M787" s="2">
        <v>3242.05</v>
      </c>
      <c r="N787" s="2">
        <v>172.45000000000002</v>
      </c>
      <c r="O787">
        <v>304</v>
      </c>
      <c r="P787">
        <v>1</v>
      </c>
      <c r="Q787">
        <v>69</v>
      </c>
      <c r="R787" t="s">
        <v>781</v>
      </c>
      <c r="S787" t="s">
        <v>714</v>
      </c>
      <c r="T787" t="s">
        <v>445</v>
      </c>
      <c r="U787">
        <v>2</v>
      </c>
      <c r="V787" t="s">
        <v>446</v>
      </c>
      <c r="W787" t="s">
        <v>25</v>
      </c>
    </row>
    <row r="788" spans="1:23" hidden="1" x14ac:dyDescent="0.2">
      <c r="A788">
        <v>6934084</v>
      </c>
      <c r="B788">
        <v>1</v>
      </c>
      <c r="C788" s="1">
        <v>44197</v>
      </c>
      <c r="D788">
        <v>60</v>
      </c>
      <c r="E788">
        <v>41</v>
      </c>
      <c r="F788" s="2">
        <v>0</v>
      </c>
      <c r="G788" s="2">
        <v>7180.99</v>
      </c>
      <c r="H788" s="2">
        <v>0</v>
      </c>
      <c r="I788" s="2">
        <v>7180.99</v>
      </c>
      <c r="J788" s="2">
        <v>2173.86</v>
      </c>
      <c r="K788" s="2">
        <v>0</v>
      </c>
      <c r="L788" s="2">
        <v>5007.13</v>
      </c>
      <c r="M788" s="2">
        <v>2295.9899999999998</v>
      </c>
      <c r="N788" s="2">
        <v>122.13</v>
      </c>
      <c r="O788">
        <v>304</v>
      </c>
      <c r="P788">
        <v>1</v>
      </c>
      <c r="Q788">
        <v>69</v>
      </c>
      <c r="R788" t="s">
        <v>781</v>
      </c>
      <c r="S788" t="s">
        <v>714</v>
      </c>
      <c r="T788" t="s">
        <v>447</v>
      </c>
      <c r="U788">
        <v>2</v>
      </c>
      <c r="V788" t="s">
        <v>448</v>
      </c>
      <c r="W788" t="s">
        <v>25</v>
      </c>
    </row>
    <row r="789" spans="1:23" hidden="1" x14ac:dyDescent="0.2">
      <c r="A789">
        <v>7002741</v>
      </c>
      <c r="B789">
        <v>1</v>
      </c>
      <c r="C789" s="1">
        <v>44197</v>
      </c>
      <c r="D789">
        <v>60</v>
      </c>
      <c r="E789">
        <v>50</v>
      </c>
      <c r="F789" s="2">
        <v>0</v>
      </c>
      <c r="G789" s="2">
        <v>22182.09</v>
      </c>
      <c r="H789" s="2">
        <v>0</v>
      </c>
      <c r="I789" s="2">
        <v>22182.09</v>
      </c>
      <c r="J789" s="2">
        <v>3378.34</v>
      </c>
      <c r="K789" s="2">
        <v>0</v>
      </c>
      <c r="L789" s="2">
        <v>18803.75</v>
      </c>
      <c r="M789" s="2">
        <v>3754.42</v>
      </c>
      <c r="N789" s="2">
        <v>376.08</v>
      </c>
      <c r="O789">
        <v>304</v>
      </c>
      <c r="P789">
        <v>1</v>
      </c>
      <c r="Q789">
        <v>69</v>
      </c>
      <c r="R789" t="s">
        <v>781</v>
      </c>
      <c r="S789" t="s">
        <v>714</v>
      </c>
      <c r="T789" t="s">
        <v>449</v>
      </c>
      <c r="U789">
        <v>2</v>
      </c>
      <c r="V789" t="s">
        <v>450</v>
      </c>
      <c r="W789" t="s">
        <v>25</v>
      </c>
    </row>
    <row r="790" spans="1:23" hidden="1" x14ac:dyDescent="0.2">
      <c r="A790">
        <v>7003058</v>
      </c>
      <c r="B790">
        <v>1</v>
      </c>
      <c r="C790" s="1">
        <v>44197</v>
      </c>
      <c r="D790">
        <v>60</v>
      </c>
      <c r="E790">
        <v>50</v>
      </c>
      <c r="F790" s="2">
        <v>0</v>
      </c>
      <c r="G790" s="2">
        <v>10349.120000000001</v>
      </c>
      <c r="H790" s="2">
        <v>0</v>
      </c>
      <c r="I790" s="2">
        <v>10349.120000000001</v>
      </c>
      <c r="J790" s="2">
        <v>1576.17</v>
      </c>
      <c r="K790" s="2">
        <v>0</v>
      </c>
      <c r="L790" s="2">
        <v>8772.9500000000007</v>
      </c>
      <c r="M790" s="2">
        <v>1751.63</v>
      </c>
      <c r="N790" s="2">
        <v>175.46</v>
      </c>
      <c r="O790">
        <v>304</v>
      </c>
      <c r="P790">
        <v>1</v>
      </c>
      <c r="Q790">
        <v>69</v>
      </c>
      <c r="R790" t="s">
        <v>781</v>
      </c>
      <c r="S790" t="s">
        <v>714</v>
      </c>
      <c r="T790" t="s">
        <v>437</v>
      </c>
      <c r="U790">
        <v>2</v>
      </c>
      <c r="V790" t="s">
        <v>451</v>
      </c>
      <c r="W790" t="s">
        <v>25</v>
      </c>
    </row>
    <row r="791" spans="1:23" hidden="1" x14ac:dyDescent="0.2">
      <c r="A791">
        <v>7003381</v>
      </c>
      <c r="B791">
        <v>1</v>
      </c>
      <c r="C791" s="1">
        <v>44197</v>
      </c>
      <c r="D791">
        <v>60</v>
      </c>
      <c r="E791">
        <v>51</v>
      </c>
      <c r="F791" s="2">
        <v>0</v>
      </c>
      <c r="G791" s="2">
        <v>300</v>
      </c>
      <c r="H791" s="2">
        <v>0</v>
      </c>
      <c r="I791" s="2">
        <v>300</v>
      </c>
      <c r="J791" s="2">
        <v>40.67</v>
      </c>
      <c r="K791" s="2">
        <v>0</v>
      </c>
      <c r="L791" s="2">
        <v>259.33</v>
      </c>
      <c r="M791" s="2">
        <v>45.75</v>
      </c>
      <c r="N791" s="2">
        <v>5.08</v>
      </c>
      <c r="O791">
        <v>304</v>
      </c>
      <c r="P791">
        <v>1</v>
      </c>
      <c r="Q791">
        <v>69</v>
      </c>
      <c r="R791" t="s">
        <v>781</v>
      </c>
      <c r="S791" t="s">
        <v>714</v>
      </c>
      <c r="T791" t="s">
        <v>428</v>
      </c>
      <c r="U791">
        <v>2</v>
      </c>
      <c r="V791" t="s">
        <v>452</v>
      </c>
      <c r="W791" t="s">
        <v>25</v>
      </c>
    </row>
    <row r="792" spans="1:23" hidden="1" x14ac:dyDescent="0.2">
      <c r="A792">
        <v>7003382</v>
      </c>
      <c r="B792">
        <v>1</v>
      </c>
      <c r="C792" s="1">
        <v>44197</v>
      </c>
      <c r="D792">
        <v>60</v>
      </c>
      <c r="E792">
        <v>49</v>
      </c>
      <c r="F792" s="2">
        <v>0</v>
      </c>
      <c r="G792" s="2">
        <v>88011.97</v>
      </c>
      <c r="H792" s="2">
        <v>0</v>
      </c>
      <c r="I792" s="2">
        <v>88011.97</v>
      </c>
      <c r="J792" s="2">
        <v>14874.53</v>
      </c>
      <c r="K792" s="2">
        <v>0</v>
      </c>
      <c r="L792" s="2">
        <v>73137.440000000002</v>
      </c>
      <c r="M792" s="2">
        <v>16367.13</v>
      </c>
      <c r="N792" s="2">
        <v>1492.6000000000001</v>
      </c>
      <c r="O792">
        <v>304</v>
      </c>
      <c r="P792">
        <v>1</v>
      </c>
      <c r="Q792">
        <v>69</v>
      </c>
      <c r="R792" t="s">
        <v>781</v>
      </c>
      <c r="S792" t="s">
        <v>714</v>
      </c>
      <c r="T792" t="s">
        <v>453</v>
      </c>
      <c r="U792">
        <v>2</v>
      </c>
      <c r="V792" t="s">
        <v>454</v>
      </c>
      <c r="W792" t="s">
        <v>25</v>
      </c>
    </row>
    <row r="793" spans="1:23" hidden="1" x14ac:dyDescent="0.2">
      <c r="A793">
        <v>7003385</v>
      </c>
      <c r="B793">
        <v>1</v>
      </c>
      <c r="C793" s="1">
        <v>44197</v>
      </c>
      <c r="D793">
        <v>60</v>
      </c>
      <c r="E793">
        <v>49</v>
      </c>
      <c r="F793" s="2">
        <v>0</v>
      </c>
      <c r="G793" s="2">
        <v>19585.169999999998</v>
      </c>
      <c r="H793" s="2">
        <v>0</v>
      </c>
      <c r="I793" s="2">
        <v>19585.169999999998</v>
      </c>
      <c r="J793" s="2">
        <v>3310.04</v>
      </c>
      <c r="K793" s="2">
        <v>0</v>
      </c>
      <c r="L793" s="2">
        <v>16275.13</v>
      </c>
      <c r="M793" s="2">
        <v>3642.19</v>
      </c>
      <c r="N793" s="2">
        <v>332.15000000000003</v>
      </c>
      <c r="O793">
        <v>304</v>
      </c>
      <c r="P793">
        <v>1</v>
      </c>
      <c r="Q793">
        <v>69</v>
      </c>
      <c r="R793" t="s">
        <v>781</v>
      </c>
      <c r="S793" t="s">
        <v>714</v>
      </c>
      <c r="T793" t="s">
        <v>437</v>
      </c>
      <c r="U793">
        <v>2</v>
      </c>
      <c r="V793" t="s">
        <v>455</v>
      </c>
      <c r="W793" t="s">
        <v>25</v>
      </c>
    </row>
    <row r="794" spans="1:23" hidden="1" x14ac:dyDescent="0.2">
      <c r="A794">
        <v>7003660</v>
      </c>
      <c r="B794">
        <v>1</v>
      </c>
      <c r="C794" s="1">
        <v>44197</v>
      </c>
      <c r="D794">
        <v>60</v>
      </c>
      <c r="E794">
        <v>51</v>
      </c>
      <c r="F794" s="2">
        <v>0</v>
      </c>
      <c r="G794" s="2">
        <v>131037.9</v>
      </c>
      <c r="H794" s="2">
        <v>0</v>
      </c>
      <c r="I794" s="2">
        <v>131037.9</v>
      </c>
      <c r="J794" s="2">
        <v>17767.84</v>
      </c>
      <c r="K794" s="2">
        <v>0</v>
      </c>
      <c r="L794" s="2">
        <v>113270.06</v>
      </c>
      <c r="M794" s="2">
        <v>19988.82</v>
      </c>
      <c r="N794" s="2">
        <v>2220.98</v>
      </c>
      <c r="O794">
        <v>304</v>
      </c>
      <c r="P794">
        <v>1</v>
      </c>
      <c r="Q794">
        <v>69</v>
      </c>
      <c r="R794" t="s">
        <v>781</v>
      </c>
      <c r="S794" t="s">
        <v>714</v>
      </c>
      <c r="T794" t="s">
        <v>456</v>
      </c>
      <c r="U794">
        <v>2</v>
      </c>
      <c r="V794" t="s">
        <v>457</v>
      </c>
      <c r="W794" t="s">
        <v>25</v>
      </c>
    </row>
    <row r="795" spans="1:23" hidden="1" x14ac:dyDescent="0.2">
      <c r="A795">
        <v>7003662</v>
      </c>
      <c r="B795">
        <v>1</v>
      </c>
      <c r="C795" s="1">
        <v>44197</v>
      </c>
      <c r="D795">
        <v>60</v>
      </c>
      <c r="E795">
        <v>49</v>
      </c>
      <c r="F795" s="2">
        <v>0</v>
      </c>
      <c r="G795" s="2">
        <v>339.71</v>
      </c>
      <c r="H795" s="2">
        <v>0</v>
      </c>
      <c r="I795" s="2">
        <v>339.71</v>
      </c>
      <c r="J795" s="2">
        <v>57.4</v>
      </c>
      <c r="K795" s="2">
        <v>0</v>
      </c>
      <c r="L795" s="2">
        <v>282.31</v>
      </c>
      <c r="M795" s="2">
        <v>63.16</v>
      </c>
      <c r="N795" s="2">
        <v>5.76</v>
      </c>
      <c r="O795">
        <v>304</v>
      </c>
      <c r="P795">
        <v>1</v>
      </c>
      <c r="Q795">
        <v>69</v>
      </c>
      <c r="R795" t="s">
        <v>781</v>
      </c>
      <c r="S795" t="s">
        <v>714</v>
      </c>
      <c r="T795" t="s">
        <v>458</v>
      </c>
      <c r="U795">
        <v>2</v>
      </c>
      <c r="V795" t="s">
        <v>459</v>
      </c>
      <c r="W795" t="s">
        <v>25</v>
      </c>
    </row>
    <row r="796" spans="1:23" hidden="1" x14ac:dyDescent="0.2">
      <c r="A796">
        <v>7003663</v>
      </c>
      <c r="B796">
        <v>1</v>
      </c>
      <c r="C796" s="1">
        <v>44197</v>
      </c>
      <c r="D796">
        <v>60</v>
      </c>
      <c r="E796">
        <v>49</v>
      </c>
      <c r="F796" s="2">
        <v>0</v>
      </c>
      <c r="G796" s="2">
        <v>15215.52</v>
      </c>
      <c r="H796" s="2">
        <v>0</v>
      </c>
      <c r="I796" s="2">
        <v>15215.52</v>
      </c>
      <c r="J796" s="2">
        <v>2571.5</v>
      </c>
      <c r="K796" s="2">
        <v>0</v>
      </c>
      <c r="L796" s="2">
        <v>12644.02</v>
      </c>
      <c r="M796" s="2">
        <v>2829.54</v>
      </c>
      <c r="N796" s="2">
        <v>258.04000000000002</v>
      </c>
      <c r="O796">
        <v>304</v>
      </c>
      <c r="P796">
        <v>1</v>
      </c>
      <c r="Q796">
        <v>69</v>
      </c>
      <c r="R796" t="s">
        <v>781</v>
      </c>
      <c r="S796" t="s">
        <v>714</v>
      </c>
      <c r="T796" t="s">
        <v>443</v>
      </c>
      <c r="U796">
        <v>2</v>
      </c>
      <c r="V796" t="s">
        <v>460</v>
      </c>
      <c r="W796" t="s">
        <v>25</v>
      </c>
    </row>
    <row r="797" spans="1:23" hidden="1" x14ac:dyDescent="0.2">
      <c r="A797">
        <v>7003952</v>
      </c>
      <c r="B797">
        <v>1</v>
      </c>
      <c r="C797" s="1">
        <v>44197</v>
      </c>
      <c r="D797">
        <v>60</v>
      </c>
      <c r="E797">
        <v>49</v>
      </c>
      <c r="F797" s="2">
        <v>0</v>
      </c>
      <c r="G797" s="2">
        <v>469.08</v>
      </c>
      <c r="H797" s="2">
        <v>0</v>
      </c>
      <c r="I797" s="2">
        <v>469.08</v>
      </c>
      <c r="J797" s="2">
        <v>79.290000000000006</v>
      </c>
      <c r="K797" s="2">
        <v>0</v>
      </c>
      <c r="L797" s="2">
        <v>389.79</v>
      </c>
      <c r="M797" s="2">
        <v>87.24</v>
      </c>
      <c r="N797" s="2">
        <v>7.95</v>
      </c>
      <c r="O797">
        <v>304</v>
      </c>
      <c r="P797">
        <v>1</v>
      </c>
      <c r="Q797">
        <v>69</v>
      </c>
      <c r="R797" t="s">
        <v>781</v>
      </c>
      <c r="S797" t="s">
        <v>714</v>
      </c>
      <c r="T797" t="s">
        <v>461</v>
      </c>
      <c r="U797">
        <v>2</v>
      </c>
      <c r="V797" t="s">
        <v>462</v>
      </c>
      <c r="W797" t="s">
        <v>25</v>
      </c>
    </row>
    <row r="798" spans="1:23" hidden="1" x14ac:dyDescent="0.2">
      <c r="A798">
        <v>7003955</v>
      </c>
      <c r="B798">
        <v>1</v>
      </c>
      <c r="C798" s="1">
        <v>44197</v>
      </c>
      <c r="D798">
        <v>60</v>
      </c>
      <c r="E798">
        <v>50</v>
      </c>
      <c r="F798" s="2">
        <v>0</v>
      </c>
      <c r="G798" s="2">
        <v>4543.3900000000003</v>
      </c>
      <c r="H798" s="2">
        <v>0</v>
      </c>
      <c r="I798" s="2">
        <v>4543.3900000000003</v>
      </c>
      <c r="J798" s="2">
        <v>691.96</v>
      </c>
      <c r="K798" s="2">
        <v>0</v>
      </c>
      <c r="L798" s="2">
        <v>3851.43</v>
      </c>
      <c r="M798" s="2">
        <v>768.99</v>
      </c>
      <c r="N798" s="2">
        <v>77.03</v>
      </c>
      <c r="O798">
        <v>304</v>
      </c>
      <c r="P798">
        <v>1</v>
      </c>
      <c r="Q798">
        <v>69</v>
      </c>
      <c r="R798" t="s">
        <v>781</v>
      </c>
      <c r="S798" t="s">
        <v>714</v>
      </c>
      <c r="T798" t="s">
        <v>463</v>
      </c>
      <c r="U798">
        <v>2</v>
      </c>
      <c r="V798" t="s">
        <v>464</v>
      </c>
      <c r="W798" t="s">
        <v>25</v>
      </c>
    </row>
    <row r="799" spans="1:23" hidden="1" x14ac:dyDescent="0.2">
      <c r="A799">
        <v>7003956</v>
      </c>
      <c r="B799">
        <v>1</v>
      </c>
      <c r="C799" s="1">
        <v>44197</v>
      </c>
      <c r="D799">
        <v>60</v>
      </c>
      <c r="E799">
        <v>51</v>
      </c>
      <c r="F799" s="2">
        <v>0</v>
      </c>
      <c r="G799" s="2">
        <v>4044.64</v>
      </c>
      <c r="H799" s="2">
        <v>0</v>
      </c>
      <c r="I799" s="2">
        <v>4044.64</v>
      </c>
      <c r="J799" s="2">
        <v>548.4</v>
      </c>
      <c r="K799" s="2">
        <v>0</v>
      </c>
      <c r="L799" s="2">
        <v>3496.24</v>
      </c>
      <c r="M799" s="2">
        <v>616.95000000000005</v>
      </c>
      <c r="N799" s="2">
        <v>68.55</v>
      </c>
      <c r="O799">
        <v>304</v>
      </c>
      <c r="P799">
        <v>1</v>
      </c>
      <c r="Q799">
        <v>69</v>
      </c>
      <c r="R799" t="s">
        <v>781</v>
      </c>
      <c r="S799" t="s">
        <v>714</v>
      </c>
      <c r="T799" t="s">
        <v>449</v>
      </c>
      <c r="U799">
        <v>2</v>
      </c>
      <c r="V799" t="s">
        <v>465</v>
      </c>
      <c r="W799" t="s">
        <v>25</v>
      </c>
    </row>
    <row r="800" spans="1:23" hidden="1" x14ac:dyDescent="0.2">
      <c r="A800">
        <v>7003962</v>
      </c>
      <c r="B800">
        <v>1</v>
      </c>
      <c r="C800" s="1">
        <v>44197</v>
      </c>
      <c r="D800">
        <v>60</v>
      </c>
      <c r="E800">
        <v>51</v>
      </c>
      <c r="F800" s="2">
        <v>0</v>
      </c>
      <c r="G800" s="2">
        <v>-9192.9599999999991</v>
      </c>
      <c r="H800" s="2">
        <v>0</v>
      </c>
      <c r="I800" s="2">
        <v>-9192.9599999999991</v>
      </c>
      <c r="J800" s="2">
        <v>-1246.48</v>
      </c>
      <c r="K800" s="2">
        <v>0</v>
      </c>
      <c r="L800" s="2">
        <v>-7946.48</v>
      </c>
      <c r="M800" s="2">
        <v>-1402.29</v>
      </c>
      <c r="N800" s="2">
        <v>-155.81</v>
      </c>
      <c r="O800">
        <v>304</v>
      </c>
      <c r="P800">
        <v>1</v>
      </c>
      <c r="Q800">
        <v>69</v>
      </c>
      <c r="R800" t="s">
        <v>781</v>
      </c>
      <c r="S800" t="s">
        <v>714</v>
      </c>
      <c r="T800" t="s">
        <v>443</v>
      </c>
      <c r="U800">
        <v>2</v>
      </c>
      <c r="V800" t="s">
        <v>466</v>
      </c>
      <c r="W800" t="s">
        <v>25</v>
      </c>
    </row>
    <row r="801" spans="1:23" hidden="1" x14ac:dyDescent="0.2">
      <c r="A801">
        <v>7004243</v>
      </c>
      <c r="B801">
        <v>1</v>
      </c>
      <c r="C801" s="1">
        <v>44197</v>
      </c>
      <c r="D801">
        <v>60</v>
      </c>
      <c r="E801">
        <v>49</v>
      </c>
      <c r="F801" s="2">
        <v>0</v>
      </c>
      <c r="G801" s="2">
        <v>15513.91</v>
      </c>
      <c r="H801" s="2">
        <v>0</v>
      </c>
      <c r="I801" s="2">
        <v>15513.91</v>
      </c>
      <c r="J801" s="2">
        <v>2621.93</v>
      </c>
      <c r="K801" s="2">
        <v>0</v>
      </c>
      <c r="L801" s="2">
        <v>12891.98</v>
      </c>
      <c r="M801" s="2">
        <v>2885.03</v>
      </c>
      <c r="N801" s="2">
        <v>263.10000000000002</v>
      </c>
      <c r="O801">
        <v>304</v>
      </c>
      <c r="P801">
        <v>1</v>
      </c>
      <c r="Q801">
        <v>69</v>
      </c>
      <c r="R801" t="s">
        <v>781</v>
      </c>
      <c r="S801" t="s">
        <v>714</v>
      </c>
      <c r="T801" t="s">
        <v>428</v>
      </c>
      <c r="U801">
        <v>2</v>
      </c>
      <c r="V801" t="s">
        <v>467</v>
      </c>
      <c r="W801" t="s">
        <v>25</v>
      </c>
    </row>
    <row r="802" spans="1:23" hidden="1" x14ac:dyDescent="0.2">
      <c r="A802">
        <v>7004244</v>
      </c>
      <c r="B802">
        <v>1</v>
      </c>
      <c r="C802" s="1">
        <v>44197</v>
      </c>
      <c r="D802">
        <v>60</v>
      </c>
      <c r="E802">
        <v>50</v>
      </c>
      <c r="F802" s="2">
        <v>0</v>
      </c>
      <c r="G802" s="2">
        <v>91652.7</v>
      </c>
      <c r="H802" s="2">
        <v>0</v>
      </c>
      <c r="I802" s="2">
        <v>91652.7</v>
      </c>
      <c r="J802" s="2">
        <v>13958.59</v>
      </c>
      <c r="K802" s="2">
        <v>0</v>
      </c>
      <c r="L802" s="2">
        <v>77694.11</v>
      </c>
      <c r="M802" s="2">
        <v>15512.47</v>
      </c>
      <c r="N802" s="2">
        <v>1553.88</v>
      </c>
      <c r="O802">
        <v>304</v>
      </c>
      <c r="P802">
        <v>1</v>
      </c>
      <c r="Q802">
        <v>69</v>
      </c>
      <c r="R802" t="s">
        <v>781</v>
      </c>
      <c r="S802" t="s">
        <v>714</v>
      </c>
      <c r="T802" t="s">
        <v>468</v>
      </c>
      <c r="U802">
        <v>2</v>
      </c>
      <c r="V802" t="s">
        <v>469</v>
      </c>
      <c r="W802" t="s">
        <v>25</v>
      </c>
    </row>
    <row r="803" spans="1:23" hidden="1" x14ac:dyDescent="0.2">
      <c r="A803">
        <v>7004245</v>
      </c>
      <c r="B803">
        <v>1</v>
      </c>
      <c r="C803" s="1">
        <v>44197</v>
      </c>
      <c r="D803">
        <v>36</v>
      </c>
      <c r="E803">
        <v>25</v>
      </c>
      <c r="F803" s="2">
        <v>0</v>
      </c>
      <c r="G803" s="2">
        <v>27008.85</v>
      </c>
      <c r="H803" s="2">
        <v>0</v>
      </c>
      <c r="I803" s="2">
        <v>27008.85</v>
      </c>
      <c r="J803" s="2">
        <v>7684.33</v>
      </c>
      <c r="K803" s="2">
        <v>0</v>
      </c>
      <c r="L803" s="2">
        <v>19324.52</v>
      </c>
      <c r="M803" s="2">
        <v>8457.31</v>
      </c>
      <c r="N803" s="2">
        <v>772.98</v>
      </c>
      <c r="O803">
        <v>304</v>
      </c>
      <c r="P803">
        <v>1</v>
      </c>
      <c r="Q803">
        <v>69</v>
      </c>
      <c r="R803" t="s">
        <v>781</v>
      </c>
      <c r="S803" t="s">
        <v>714</v>
      </c>
      <c r="T803" t="s">
        <v>468</v>
      </c>
      <c r="U803">
        <v>2</v>
      </c>
      <c r="V803" t="s">
        <v>470</v>
      </c>
      <c r="W803" t="s">
        <v>25</v>
      </c>
    </row>
    <row r="804" spans="1:23" hidden="1" x14ac:dyDescent="0.2">
      <c r="A804">
        <v>7004248</v>
      </c>
      <c r="B804">
        <v>1</v>
      </c>
      <c r="C804" s="1">
        <v>44197</v>
      </c>
      <c r="D804">
        <v>60</v>
      </c>
      <c r="E804">
        <v>51</v>
      </c>
      <c r="F804" s="2">
        <v>0</v>
      </c>
      <c r="G804" s="2">
        <v>188164.52</v>
      </c>
      <c r="H804" s="2">
        <v>0</v>
      </c>
      <c r="I804" s="2">
        <v>188164.52</v>
      </c>
      <c r="J804" s="2">
        <v>25513.84</v>
      </c>
      <c r="K804" s="2">
        <v>0</v>
      </c>
      <c r="L804" s="2">
        <v>162650.68</v>
      </c>
      <c r="M804" s="2">
        <v>28703.07</v>
      </c>
      <c r="N804" s="2">
        <v>3189.23</v>
      </c>
      <c r="O804">
        <v>304</v>
      </c>
      <c r="P804">
        <v>1</v>
      </c>
      <c r="Q804">
        <v>69</v>
      </c>
      <c r="R804" t="s">
        <v>781</v>
      </c>
      <c r="S804" t="s">
        <v>714</v>
      </c>
      <c r="T804" t="s">
        <v>471</v>
      </c>
      <c r="U804">
        <v>2</v>
      </c>
      <c r="V804" t="s">
        <v>472</v>
      </c>
      <c r="W804" t="s">
        <v>25</v>
      </c>
    </row>
    <row r="805" spans="1:23" hidden="1" x14ac:dyDescent="0.2">
      <c r="A805">
        <v>7004249</v>
      </c>
      <c r="B805">
        <v>1</v>
      </c>
      <c r="C805" s="1">
        <v>44197</v>
      </c>
      <c r="D805">
        <v>60</v>
      </c>
      <c r="E805">
        <v>51</v>
      </c>
      <c r="F805" s="2">
        <v>0</v>
      </c>
      <c r="G805" s="2">
        <v>2608.42</v>
      </c>
      <c r="H805" s="2">
        <v>0</v>
      </c>
      <c r="I805" s="2">
        <v>2608.42</v>
      </c>
      <c r="J805" s="2">
        <v>353.68</v>
      </c>
      <c r="K805" s="2">
        <v>0</v>
      </c>
      <c r="L805" s="2">
        <v>2254.7399999999998</v>
      </c>
      <c r="M805" s="2">
        <v>397.89</v>
      </c>
      <c r="N805" s="2">
        <v>44.21</v>
      </c>
      <c r="O805">
        <v>304</v>
      </c>
      <c r="P805">
        <v>1</v>
      </c>
      <c r="Q805">
        <v>69</v>
      </c>
      <c r="R805" t="s">
        <v>781</v>
      </c>
      <c r="S805" t="s">
        <v>714</v>
      </c>
      <c r="T805" t="s">
        <v>437</v>
      </c>
      <c r="U805">
        <v>2</v>
      </c>
      <c r="V805" t="s">
        <v>473</v>
      </c>
      <c r="W805" t="s">
        <v>25</v>
      </c>
    </row>
    <row r="806" spans="1:23" hidden="1" x14ac:dyDescent="0.2">
      <c r="A806">
        <v>7004568</v>
      </c>
      <c r="B806">
        <v>1</v>
      </c>
      <c r="C806" s="1">
        <v>44197</v>
      </c>
      <c r="D806">
        <v>60</v>
      </c>
      <c r="E806">
        <v>49</v>
      </c>
      <c r="F806" s="2">
        <v>0</v>
      </c>
      <c r="G806" s="2">
        <v>9749.26</v>
      </c>
      <c r="H806" s="2">
        <v>0</v>
      </c>
      <c r="I806" s="2">
        <v>9749.26</v>
      </c>
      <c r="J806" s="2">
        <v>1647.7</v>
      </c>
      <c r="K806" s="2">
        <v>0</v>
      </c>
      <c r="L806" s="2">
        <v>8101.56</v>
      </c>
      <c r="M806" s="2">
        <v>1813.04</v>
      </c>
      <c r="N806" s="2">
        <v>165.34</v>
      </c>
      <c r="O806">
        <v>304</v>
      </c>
      <c r="P806">
        <v>1</v>
      </c>
      <c r="Q806">
        <v>69</v>
      </c>
      <c r="R806" t="s">
        <v>781</v>
      </c>
      <c r="S806" t="s">
        <v>714</v>
      </c>
      <c r="T806" t="s">
        <v>474</v>
      </c>
      <c r="U806">
        <v>2</v>
      </c>
      <c r="V806" t="s">
        <v>475</v>
      </c>
      <c r="W806" t="s">
        <v>25</v>
      </c>
    </row>
    <row r="807" spans="1:23" hidden="1" x14ac:dyDescent="0.2">
      <c r="A807">
        <v>7004570</v>
      </c>
      <c r="B807">
        <v>1</v>
      </c>
      <c r="C807" s="1">
        <v>44197</v>
      </c>
      <c r="D807">
        <v>60</v>
      </c>
      <c r="E807">
        <v>51</v>
      </c>
      <c r="F807" s="2">
        <v>0</v>
      </c>
      <c r="G807" s="2">
        <v>57404.959999999999</v>
      </c>
      <c r="H807" s="2">
        <v>0</v>
      </c>
      <c r="I807" s="2">
        <v>57404.959999999999</v>
      </c>
      <c r="J807" s="2">
        <v>7783.75</v>
      </c>
      <c r="K807" s="2">
        <v>0</v>
      </c>
      <c r="L807" s="2">
        <v>49621.21</v>
      </c>
      <c r="M807" s="2">
        <v>8756.7099999999991</v>
      </c>
      <c r="N807" s="2">
        <v>972.96</v>
      </c>
      <c r="O807">
        <v>304</v>
      </c>
      <c r="P807">
        <v>1</v>
      </c>
      <c r="Q807">
        <v>69</v>
      </c>
      <c r="R807" t="s">
        <v>781</v>
      </c>
      <c r="S807" t="s">
        <v>714</v>
      </c>
      <c r="T807" t="s">
        <v>476</v>
      </c>
      <c r="U807">
        <v>2</v>
      </c>
      <c r="V807" t="s">
        <v>477</v>
      </c>
      <c r="W807" t="s">
        <v>25</v>
      </c>
    </row>
    <row r="808" spans="1:23" hidden="1" x14ac:dyDescent="0.2">
      <c r="A808">
        <v>7004888</v>
      </c>
      <c r="B808">
        <v>1</v>
      </c>
      <c r="C808" s="1">
        <v>44197</v>
      </c>
      <c r="D808">
        <v>60</v>
      </c>
      <c r="E808">
        <v>50</v>
      </c>
      <c r="F808" s="2">
        <v>0</v>
      </c>
      <c r="G808" s="2">
        <v>800</v>
      </c>
      <c r="H808" s="2">
        <v>0</v>
      </c>
      <c r="I808" s="2">
        <v>800</v>
      </c>
      <c r="J808" s="2">
        <v>121.81</v>
      </c>
      <c r="K808" s="2">
        <v>0</v>
      </c>
      <c r="L808" s="2">
        <v>678.19</v>
      </c>
      <c r="M808" s="2">
        <v>135.37</v>
      </c>
      <c r="N808" s="2">
        <v>13.56</v>
      </c>
      <c r="O808">
        <v>304</v>
      </c>
      <c r="P808">
        <v>1</v>
      </c>
      <c r="Q808">
        <v>69</v>
      </c>
      <c r="R808" t="s">
        <v>781</v>
      </c>
      <c r="S808" t="s">
        <v>714</v>
      </c>
      <c r="T808" t="s">
        <v>428</v>
      </c>
      <c r="U808">
        <v>2</v>
      </c>
      <c r="V808" t="s">
        <v>478</v>
      </c>
      <c r="W808" t="s">
        <v>25</v>
      </c>
    </row>
    <row r="809" spans="1:23" hidden="1" x14ac:dyDescent="0.2">
      <c r="A809">
        <v>7004889</v>
      </c>
      <c r="B809">
        <v>1</v>
      </c>
      <c r="C809" s="1">
        <v>44197</v>
      </c>
      <c r="D809">
        <v>60</v>
      </c>
      <c r="E809">
        <v>51</v>
      </c>
      <c r="F809" s="2">
        <v>0</v>
      </c>
      <c r="G809" s="2">
        <v>9192.9599999999991</v>
      </c>
      <c r="H809" s="2">
        <v>0</v>
      </c>
      <c r="I809" s="2">
        <v>9192.9599999999991</v>
      </c>
      <c r="J809" s="2">
        <v>1246.48</v>
      </c>
      <c r="K809" s="2">
        <v>0</v>
      </c>
      <c r="L809" s="2">
        <v>7946.48</v>
      </c>
      <c r="M809" s="2">
        <v>1402.29</v>
      </c>
      <c r="N809" s="2">
        <v>155.81</v>
      </c>
      <c r="O809">
        <v>304</v>
      </c>
      <c r="P809">
        <v>1</v>
      </c>
      <c r="Q809">
        <v>69</v>
      </c>
      <c r="R809" t="s">
        <v>781</v>
      </c>
      <c r="S809" t="s">
        <v>714</v>
      </c>
      <c r="T809" t="s">
        <v>453</v>
      </c>
      <c r="U809">
        <v>2</v>
      </c>
      <c r="V809" t="s">
        <v>479</v>
      </c>
      <c r="W809" t="s">
        <v>25</v>
      </c>
    </row>
    <row r="810" spans="1:23" hidden="1" x14ac:dyDescent="0.2">
      <c r="A810">
        <v>7004890</v>
      </c>
      <c r="B810">
        <v>1</v>
      </c>
      <c r="C810" s="1">
        <v>44197</v>
      </c>
      <c r="D810">
        <v>60</v>
      </c>
      <c r="E810">
        <v>51</v>
      </c>
      <c r="F810" s="2">
        <v>0</v>
      </c>
      <c r="G810" s="2">
        <v>51475.16</v>
      </c>
      <c r="H810" s="2">
        <v>0</v>
      </c>
      <c r="I810" s="2">
        <v>51475.16</v>
      </c>
      <c r="J810" s="2">
        <v>6979.68</v>
      </c>
      <c r="K810" s="2">
        <v>0</v>
      </c>
      <c r="L810" s="2">
        <v>44495.48</v>
      </c>
      <c r="M810" s="2">
        <v>7852.14</v>
      </c>
      <c r="N810" s="2">
        <v>872.46</v>
      </c>
      <c r="O810">
        <v>304</v>
      </c>
      <c r="P810">
        <v>1</v>
      </c>
      <c r="Q810">
        <v>69</v>
      </c>
      <c r="R810" t="s">
        <v>781</v>
      </c>
      <c r="S810" t="s">
        <v>714</v>
      </c>
      <c r="T810" t="s">
        <v>480</v>
      </c>
      <c r="U810">
        <v>2</v>
      </c>
      <c r="V810" t="s">
        <v>481</v>
      </c>
      <c r="W810" t="s">
        <v>25</v>
      </c>
    </row>
    <row r="811" spans="1:23" hidden="1" x14ac:dyDescent="0.2">
      <c r="A811">
        <v>2272863</v>
      </c>
      <c r="B811">
        <v>1</v>
      </c>
      <c r="C811" s="1">
        <v>44197</v>
      </c>
      <c r="D811">
        <v>60</v>
      </c>
      <c r="E811">
        <v>57</v>
      </c>
      <c r="F811" s="2">
        <v>0</v>
      </c>
      <c r="G811" s="2">
        <v>24640</v>
      </c>
      <c r="H811" s="2">
        <v>0</v>
      </c>
      <c r="I811" s="2">
        <v>24640</v>
      </c>
      <c r="J811" s="2">
        <v>1232.01</v>
      </c>
      <c r="K811" s="2">
        <v>0</v>
      </c>
      <c r="L811" s="2">
        <v>23407.99</v>
      </c>
      <c r="M811" s="2">
        <v>1642.68</v>
      </c>
      <c r="N811" s="2">
        <v>410.67</v>
      </c>
      <c r="O811">
        <v>305</v>
      </c>
      <c r="P811">
        <v>1</v>
      </c>
      <c r="Q811">
        <v>70</v>
      </c>
      <c r="R811" t="s">
        <v>782</v>
      </c>
      <c r="S811" t="s">
        <v>714</v>
      </c>
      <c r="T811" t="s">
        <v>482</v>
      </c>
      <c r="U811">
        <v>2</v>
      </c>
      <c r="V811" t="s">
        <v>482</v>
      </c>
      <c r="W811" t="s">
        <v>25</v>
      </c>
    </row>
    <row r="812" spans="1:23" hidden="1" x14ac:dyDescent="0.2">
      <c r="A812">
        <v>6932871</v>
      </c>
      <c r="B812">
        <v>1</v>
      </c>
      <c r="C812" s="1">
        <v>44197</v>
      </c>
      <c r="D812">
        <v>60</v>
      </c>
      <c r="E812">
        <v>17</v>
      </c>
      <c r="F812" s="2">
        <v>0</v>
      </c>
      <c r="G812" s="2">
        <v>906.41</v>
      </c>
      <c r="H812" s="2">
        <v>0</v>
      </c>
      <c r="I812" s="2">
        <v>906.41</v>
      </c>
      <c r="J812" s="2">
        <v>639.30999999999995</v>
      </c>
      <c r="K812" s="2">
        <v>0</v>
      </c>
      <c r="L812" s="2">
        <v>267.10000000000002</v>
      </c>
      <c r="M812" s="2">
        <v>655.02</v>
      </c>
      <c r="N812" s="2">
        <v>15.71</v>
      </c>
      <c r="O812">
        <v>305</v>
      </c>
      <c r="P812">
        <v>1</v>
      </c>
      <c r="Q812">
        <v>70</v>
      </c>
      <c r="R812" t="s">
        <v>782</v>
      </c>
      <c r="S812" t="s">
        <v>714</v>
      </c>
      <c r="T812" t="s">
        <v>483</v>
      </c>
      <c r="U812">
        <v>2</v>
      </c>
      <c r="V812" t="s">
        <v>484</v>
      </c>
      <c r="W812" t="s">
        <v>25</v>
      </c>
    </row>
    <row r="813" spans="1:23" hidden="1" x14ac:dyDescent="0.2">
      <c r="A813">
        <v>6932898</v>
      </c>
      <c r="B813">
        <v>1</v>
      </c>
      <c r="C813" s="1">
        <v>44197</v>
      </c>
      <c r="D813">
        <v>60</v>
      </c>
      <c r="E813">
        <v>10</v>
      </c>
      <c r="F813" s="2">
        <v>0</v>
      </c>
      <c r="G813" s="2">
        <v>10650</v>
      </c>
      <c r="H813" s="2">
        <v>0</v>
      </c>
      <c r="I813" s="2">
        <v>10650</v>
      </c>
      <c r="J813" s="2">
        <v>8875</v>
      </c>
      <c r="K813" s="2">
        <v>0</v>
      </c>
      <c r="L813" s="2">
        <v>1775</v>
      </c>
      <c r="M813" s="2">
        <v>9052.5</v>
      </c>
      <c r="N813" s="2">
        <v>177.5</v>
      </c>
      <c r="O813">
        <v>305</v>
      </c>
      <c r="P813">
        <v>1</v>
      </c>
      <c r="Q813">
        <v>70</v>
      </c>
      <c r="R813" t="s">
        <v>782</v>
      </c>
      <c r="S813" t="s">
        <v>714</v>
      </c>
      <c r="T813" t="s">
        <v>485</v>
      </c>
      <c r="U813">
        <v>2</v>
      </c>
      <c r="V813" t="s">
        <v>486</v>
      </c>
      <c r="W813" t="s">
        <v>25</v>
      </c>
    </row>
    <row r="814" spans="1:23" hidden="1" x14ac:dyDescent="0.2">
      <c r="A814">
        <v>6932911</v>
      </c>
      <c r="B814">
        <v>1</v>
      </c>
      <c r="C814" s="1">
        <v>44197</v>
      </c>
      <c r="D814">
        <v>60</v>
      </c>
      <c r="E814">
        <v>1</v>
      </c>
      <c r="F814" s="2">
        <v>0</v>
      </c>
      <c r="G814" s="2">
        <v>59237.7</v>
      </c>
      <c r="H814" s="2">
        <v>0</v>
      </c>
      <c r="I814" s="2">
        <v>59237.7</v>
      </c>
      <c r="J814" s="2">
        <v>58250.41</v>
      </c>
      <c r="K814" s="2">
        <v>0</v>
      </c>
      <c r="L814" s="2">
        <v>987.29</v>
      </c>
      <c r="M814" s="2">
        <v>59237.7</v>
      </c>
      <c r="N814" s="2">
        <v>987.29000000000008</v>
      </c>
      <c r="O814">
        <v>305</v>
      </c>
      <c r="P814">
        <v>1</v>
      </c>
      <c r="Q814">
        <v>70</v>
      </c>
      <c r="R814" t="s">
        <v>782</v>
      </c>
      <c r="S814" t="s">
        <v>714</v>
      </c>
      <c r="T814" t="s">
        <v>487</v>
      </c>
      <c r="U814">
        <v>2</v>
      </c>
      <c r="V814" t="s">
        <v>488</v>
      </c>
      <c r="W814" t="s">
        <v>25</v>
      </c>
    </row>
    <row r="815" spans="1:23" hidden="1" x14ac:dyDescent="0.2">
      <c r="A815">
        <v>6932920</v>
      </c>
      <c r="B815">
        <v>1</v>
      </c>
      <c r="C815" s="1">
        <v>44197</v>
      </c>
      <c r="D815">
        <v>120</v>
      </c>
      <c r="E815">
        <v>35</v>
      </c>
      <c r="F815" s="2">
        <v>0</v>
      </c>
      <c r="G815" s="2">
        <v>51584.88</v>
      </c>
      <c r="H815" s="2">
        <v>0</v>
      </c>
      <c r="I815" s="2">
        <v>51584.88</v>
      </c>
      <c r="J815" s="2">
        <v>36189.4</v>
      </c>
      <c r="K815" s="2">
        <v>0</v>
      </c>
      <c r="L815" s="2">
        <v>15395.48</v>
      </c>
      <c r="M815" s="2">
        <v>36629.269999999997</v>
      </c>
      <c r="N815" s="2">
        <v>439.87</v>
      </c>
      <c r="O815">
        <v>305</v>
      </c>
      <c r="P815">
        <v>1</v>
      </c>
      <c r="Q815">
        <v>70</v>
      </c>
      <c r="R815" t="s">
        <v>782</v>
      </c>
      <c r="S815" t="s">
        <v>714</v>
      </c>
      <c r="T815" t="s">
        <v>43</v>
      </c>
      <c r="U815">
        <v>2</v>
      </c>
      <c r="V815" t="s">
        <v>489</v>
      </c>
      <c r="W815" t="s">
        <v>25</v>
      </c>
    </row>
    <row r="816" spans="1:23" hidden="1" x14ac:dyDescent="0.2">
      <c r="A816">
        <v>6933060</v>
      </c>
      <c r="B816">
        <v>1</v>
      </c>
      <c r="C816" s="1">
        <v>44197</v>
      </c>
      <c r="D816">
        <v>120</v>
      </c>
      <c r="E816">
        <v>38</v>
      </c>
      <c r="F816" s="2">
        <v>0</v>
      </c>
      <c r="G816" s="2">
        <v>2755.12</v>
      </c>
      <c r="H816" s="2">
        <v>0</v>
      </c>
      <c r="I816" s="2">
        <v>2755.12</v>
      </c>
      <c r="J816" s="2">
        <v>1863.7</v>
      </c>
      <c r="K816" s="2">
        <v>0</v>
      </c>
      <c r="L816" s="2">
        <v>891.42</v>
      </c>
      <c r="M816" s="2">
        <v>1887.16</v>
      </c>
      <c r="N816" s="2">
        <v>23.46</v>
      </c>
      <c r="O816">
        <v>305</v>
      </c>
      <c r="P816">
        <v>1</v>
      </c>
      <c r="Q816">
        <v>70</v>
      </c>
      <c r="R816" t="s">
        <v>782</v>
      </c>
      <c r="S816" t="s">
        <v>714</v>
      </c>
      <c r="T816" t="s">
        <v>43</v>
      </c>
      <c r="U816">
        <v>2</v>
      </c>
      <c r="V816" t="s">
        <v>490</v>
      </c>
      <c r="W816" t="s">
        <v>25</v>
      </c>
    </row>
    <row r="817" spans="1:23" hidden="1" x14ac:dyDescent="0.2">
      <c r="A817">
        <v>6933088</v>
      </c>
      <c r="B817">
        <v>1</v>
      </c>
      <c r="C817" s="1">
        <v>44197</v>
      </c>
      <c r="D817">
        <v>60</v>
      </c>
      <c r="E817">
        <v>8</v>
      </c>
      <c r="F817" s="2">
        <v>0</v>
      </c>
      <c r="G817" s="2">
        <v>61404.13</v>
      </c>
      <c r="H817" s="2">
        <v>0</v>
      </c>
      <c r="I817" s="2">
        <v>61404.13</v>
      </c>
      <c r="J817" s="2">
        <v>53216.91</v>
      </c>
      <c r="K817" s="2">
        <v>0</v>
      </c>
      <c r="L817" s="2">
        <v>8187.22</v>
      </c>
      <c r="M817" s="2">
        <v>54240.31</v>
      </c>
      <c r="N817" s="2">
        <v>1023.4</v>
      </c>
      <c r="O817">
        <v>305</v>
      </c>
      <c r="P817">
        <v>1</v>
      </c>
      <c r="Q817">
        <v>70</v>
      </c>
      <c r="R817" t="s">
        <v>782</v>
      </c>
      <c r="S817" t="s">
        <v>714</v>
      </c>
      <c r="T817" t="s">
        <v>491</v>
      </c>
      <c r="U817">
        <v>2</v>
      </c>
      <c r="V817" t="s">
        <v>492</v>
      </c>
      <c r="W817" t="s">
        <v>25</v>
      </c>
    </row>
    <row r="818" spans="1:23" hidden="1" x14ac:dyDescent="0.2">
      <c r="A818">
        <v>6933198</v>
      </c>
      <c r="B818">
        <v>1</v>
      </c>
      <c r="C818" s="1">
        <v>44197</v>
      </c>
      <c r="D818">
        <v>60</v>
      </c>
      <c r="E818">
        <v>14</v>
      </c>
      <c r="F818" s="2">
        <v>0</v>
      </c>
      <c r="G818" s="2">
        <v>68612.710000000006</v>
      </c>
      <c r="H818" s="2">
        <v>0</v>
      </c>
      <c r="I818" s="2">
        <v>68612.710000000006</v>
      </c>
      <c r="J818" s="2">
        <v>51875.360000000001</v>
      </c>
      <c r="K818" s="2">
        <v>0</v>
      </c>
      <c r="L818" s="2">
        <v>16737.349999999999</v>
      </c>
      <c r="M818" s="2">
        <v>53070.879999999997</v>
      </c>
      <c r="N818" s="2">
        <v>1195.52</v>
      </c>
      <c r="O818">
        <v>305</v>
      </c>
      <c r="P818">
        <v>1</v>
      </c>
      <c r="Q818">
        <v>70</v>
      </c>
      <c r="R818" t="s">
        <v>782</v>
      </c>
      <c r="S818" t="s">
        <v>714</v>
      </c>
      <c r="T818" t="s">
        <v>493</v>
      </c>
      <c r="U818">
        <v>2</v>
      </c>
      <c r="V818" t="s">
        <v>494</v>
      </c>
      <c r="W818" t="s">
        <v>25</v>
      </c>
    </row>
    <row r="819" spans="1:23" hidden="1" x14ac:dyDescent="0.2">
      <c r="A819">
        <v>6933321</v>
      </c>
      <c r="B819">
        <v>1</v>
      </c>
      <c r="C819" s="1">
        <v>44197</v>
      </c>
      <c r="D819">
        <v>60</v>
      </c>
      <c r="E819">
        <v>3</v>
      </c>
      <c r="F819" s="2">
        <v>0</v>
      </c>
      <c r="G819" s="2">
        <v>3330.74</v>
      </c>
      <c r="H819" s="2">
        <v>0</v>
      </c>
      <c r="I819" s="2">
        <v>3330.74</v>
      </c>
      <c r="J819" s="2">
        <v>3149.08</v>
      </c>
      <c r="K819" s="2">
        <v>0</v>
      </c>
      <c r="L819" s="2">
        <v>181.66</v>
      </c>
      <c r="M819" s="2">
        <v>3209.63</v>
      </c>
      <c r="N819" s="2">
        <v>60.550000000000004</v>
      </c>
      <c r="O819">
        <v>305</v>
      </c>
      <c r="P819">
        <v>1</v>
      </c>
      <c r="Q819">
        <v>70</v>
      </c>
      <c r="R819" t="s">
        <v>782</v>
      </c>
      <c r="S819" t="s">
        <v>714</v>
      </c>
      <c r="T819" t="s">
        <v>495</v>
      </c>
      <c r="U819">
        <v>2</v>
      </c>
      <c r="V819" t="s">
        <v>496</v>
      </c>
      <c r="W819" t="s">
        <v>25</v>
      </c>
    </row>
    <row r="820" spans="1:23" hidden="1" x14ac:dyDescent="0.2">
      <c r="A820">
        <v>6933604</v>
      </c>
      <c r="B820">
        <v>1</v>
      </c>
      <c r="C820" s="1">
        <v>44197</v>
      </c>
      <c r="D820">
        <v>60</v>
      </c>
      <c r="E820">
        <v>3</v>
      </c>
      <c r="F820" s="2">
        <v>0</v>
      </c>
      <c r="G820" s="2">
        <v>1767.42</v>
      </c>
      <c r="H820" s="2">
        <v>0</v>
      </c>
      <c r="I820" s="2">
        <v>1767.42</v>
      </c>
      <c r="J820" s="2">
        <v>1671.02</v>
      </c>
      <c r="K820" s="2">
        <v>0</v>
      </c>
      <c r="L820" s="2">
        <v>96.4</v>
      </c>
      <c r="M820" s="2">
        <v>1703.15</v>
      </c>
      <c r="N820" s="2">
        <v>32.130000000000003</v>
      </c>
      <c r="O820">
        <v>305</v>
      </c>
      <c r="P820">
        <v>1</v>
      </c>
      <c r="Q820">
        <v>70</v>
      </c>
      <c r="R820" t="s">
        <v>782</v>
      </c>
      <c r="S820" t="s">
        <v>714</v>
      </c>
      <c r="T820" t="s">
        <v>497</v>
      </c>
      <c r="U820">
        <v>2</v>
      </c>
      <c r="V820" t="s">
        <v>498</v>
      </c>
      <c r="W820" t="s">
        <v>25</v>
      </c>
    </row>
    <row r="821" spans="1:23" hidden="1" x14ac:dyDescent="0.2">
      <c r="A821">
        <v>6933617</v>
      </c>
      <c r="B821">
        <v>1</v>
      </c>
      <c r="C821" s="1">
        <v>44197</v>
      </c>
      <c r="D821">
        <v>60</v>
      </c>
      <c r="E821">
        <v>14</v>
      </c>
      <c r="F821" s="2">
        <v>0</v>
      </c>
      <c r="G821" s="2">
        <v>64728.97</v>
      </c>
      <c r="H821" s="2">
        <v>0</v>
      </c>
      <c r="I821" s="2">
        <v>64728.97</v>
      </c>
      <c r="J821" s="2">
        <v>48939</v>
      </c>
      <c r="K821" s="2">
        <v>0</v>
      </c>
      <c r="L821" s="2">
        <v>15789.97</v>
      </c>
      <c r="M821" s="2">
        <v>50066.85</v>
      </c>
      <c r="N821" s="2">
        <v>1127.8500000000001</v>
      </c>
      <c r="O821">
        <v>305</v>
      </c>
      <c r="P821">
        <v>1</v>
      </c>
      <c r="Q821">
        <v>70</v>
      </c>
      <c r="R821" t="s">
        <v>782</v>
      </c>
      <c r="S821" t="s">
        <v>714</v>
      </c>
      <c r="T821" t="s">
        <v>493</v>
      </c>
      <c r="U821">
        <v>2</v>
      </c>
      <c r="V821" t="s">
        <v>499</v>
      </c>
      <c r="W821" t="s">
        <v>25</v>
      </c>
    </row>
    <row r="822" spans="1:23" hidden="1" x14ac:dyDescent="0.2">
      <c r="A822">
        <v>6933636</v>
      </c>
      <c r="B822">
        <v>1</v>
      </c>
      <c r="C822" s="1">
        <v>44197</v>
      </c>
      <c r="D822">
        <v>60</v>
      </c>
      <c r="E822">
        <v>3</v>
      </c>
      <c r="F822" s="2">
        <v>0</v>
      </c>
      <c r="G822" s="2">
        <v>13500</v>
      </c>
      <c r="H822" s="2">
        <v>0</v>
      </c>
      <c r="I822" s="2">
        <v>13500</v>
      </c>
      <c r="J822" s="2">
        <v>12763.64</v>
      </c>
      <c r="K822" s="2">
        <v>0</v>
      </c>
      <c r="L822" s="2">
        <v>736.36</v>
      </c>
      <c r="M822" s="2">
        <v>13009.09</v>
      </c>
      <c r="N822" s="2">
        <v>245.45000000000002</v>
      </c>
      <c r="O822">
        <v>305</v>
      </c>
      <c r="P822">
        <v>1</v>
      </c>
      <c r="Q822">
        <v>70</v>
      </c>
      <c r="R822" t="s">
        <v>782</v>
      </c>
      <c r="S822" t="s">
        <v>714</v>
      </c>
      <c r="T822" t="s">
        <v>500</v>
      </c>
      <c r="U822">
        <v>2</v>
      </c>
      <c r="V822" t="s">
        <v>501</v>
      </c>
      <c r="W822" t="s">
        <v>25</v>
      </c>
    </row>
    <row r="823" spans="1:23" hidden="1" x14ac:dyDescent="0.2">
      <c r="A823">
        <v>6933640</v>
      </c>
      <c r="B823">
        <v>1</v>
      </c>
      <c r="C823" s="1">
        <v>44197</v>
      </c>
      <c r="D823">
        <v>60</v>
      </c>
      <c r="E823">
        <v>14</v>
      </c>
      <c r="F823" s="2">
        <v>0</v>
      </c>
      <c r="G823" s="2">
        <v>14584</v>
      </c>
      <c r="H823" s="2">
        <v>0</v>
      </c>
      <c r="I823" s="2">
        <v>14584</v>
      </c>
      <c r="J823" s="2">
        <v>11026.39</v>
      </c>
      <c r="K823" s="2">
        <v>0</v>
      </c>
      <c r="L823" s="2">
        <v>3557.61</v>
      </c>
      <c r="M823" s="2">
        <v>11280.5</v>
      </c>
      <c r="N823" s="2">
        <v>254.11</v>
      </c>
      <c r="O823">
        <v>305</v>
      </c>
      <c r="P823">
        <v>1</v>
      </c>
      <c r="Q823">
        <v>70</v>
      </c>
      <c r="R823" t="s">
        <v>782</v>
      </c>
      <c r="S823" t="s">
        <v>714</v>
      </c>
      <c r="T823" t="s">
        <v>502</v>
      </c>
      <c r="U823">
        <v>2</v>
      </c>
      <c r="V823" t="s">
        <v>503</v>
      </c>
      <c r="W823" t="s">
        <v>25</v>
      </c>
    </row>
    <row r="824" spans="1:23" hidden="1" x14ac:dyDescent="0.2">
      <c r="A824">
        <v>6933711</v>
      </c>
      <c r="B824">
        <v>1</v>
      </c>
      <c r="C824" s="1">
        <v>44197</v>
      </c>
      <c r="D824">
        <v>60</v>
      </c>
      <c r="E824">
        <v>7</v>
      </c>
      <c r="F824" s="2">
        <v>0</v>
      </c>
      <c r="G824" s="2">
        <v>13413.48</v>
      </c>
      <c r="H824" s="2">
        <v>0</v>
      </c>
      <c r="I824" s="2">
        <v>13413.48</v>
      </c>
      <c r="J824" s="2">
        <v>11848.6</v>
      </c>
      <c r="K824" s="2">
        <v>0</v>
      </c>
      <c r="L824" s="2">
        <v>1564.88</v>
      </c>
      <c r="M824" s="2">
        <v>12072.15</v>
      </c>
      <c r="N824" s="2">
        <v>223.55</v>
      </c>
      <c r="O824">
        <v>305</v>
      </c>
      <c r="P824">
        <v>1</v>
      </c>
      <c r="Q824">
        <v>70</v>
      </c>
      <c r="R824" t="s">
        <v>782</v>
      </c>
      <c r="S824" t="s">
        <v>714</v>
      </c>
      <c r="T824" t="s">
        <v>504</v>
      </c>
      <c r="U824">
        <v>2</v>
      </c>
      <c r="V824" t="s">
        <v>505</v>
      </c>
      <c r="W824" t="s">
        <v>25</v>
      </c>
    </row>
    <row r="825" spans="1:23" hidden="1" x14ac:dyDescent="0.2">
      <c r="A825">
        <v>6933740</v>
      </c>
      <c r="B825">
        <v>1</v>
      </c>
      <c r="C825" s="1">
        <v>44197</v>
      </c>
      <c r="D825">
        <v>60</v>
      </c>
      <c r="E825">
        <v>2</v>
      </c>
      <c r="F825" s="2">
        <v>0</v>
      </c>
      <c r="G825" s="2">
        <v>2246.6999999999998</v>
      </c>
      <c r="H825" s="2">
        <v>0</v>
      </c>
      <c r="I825" s="2">
        <v>2246.6999999999998</v>
      </c>
      <c r="J825" s="2">
        <v>2164.33</v>
      </c>
      <c r="K825" s="2">
        <v>0</v>
      </c>
      <c r="L825" s="2">
        <v>82.37</v>
      </c>
      <c r="M825" s="2">
        <v>2205.52</v>
      </c>
      <c r="N825" s="2">
        <v>41.19</v>
      </c>
      <c r="O825">
        <v>305</v>
      </c>
      <c r="P825">
        <v>1</v>
      </c>
      <c r="Q825">
        <v>70</v>
      </c>
      <c r="R825" t="s">
        <v>782</v>
      </c>
      <c r="S825" t="s">
        <v>714</v>
      </c>
      <c r="T825" t="s">
        <v>506</v>
      </c>
      <c r="U825">
        <v>2</v>
      </c>
      <c r="V825" t="s">
        <v>507</v>
      </c>
      <c r="W825" t="s">
        <v>25</v>
      </c>
    </row>
    <row r="826" spans="1:23" hidden="1" x14ac:dyDescent="0.2">
      <c r="A826">
        <v>6933741</v>
      </c>
      <c r="B826">
        <v>1</v>
      </c>
      <c r="C826" s="1">
        <v>44197</v>
      </c>
      <c r="D826">
        <v>60</v>
      </c>
      <c r="E826">
        <v>2</v>
      </c>
      <c r="F826" s="2">
        <v>0</v>
      </c>
      <c r="G826" s="2">
        <v>3965.02</v>
      </c>
      <c r="H826" s="2">
        <v>0</v>
      </c>
      <c r="I826" s="2">
        <v>3965.02</v>
      </c>
      <c r="J826" s="2">
        <v>3819.63</v>
      </c>
      <c r="K826" s="2">
        <v>0</v>
      </c>
      <c r="L826" s="2">
        <v>145.38999999999999</v>
      </c>
      <c r="M826" s="2">
        <v>3892.33</v>
      </c>
      <c r="N826" s="2">
        <v>72.7</v>
      </c>
      <c r="O826">
        <v>305</v>
      </c>
      <c r="P826">
        <v>1</v>
      </c>
      <c r="Q826">
        <v>70</v>
      </c>
      <c r="R826" t="s">
        <v>782</v>
      </c>
      <c r="S826" t="s">
        <v>714</v>
      </c>
      <c r="T826" t="s">
        <v>508</v>
      </c>
      <c r="U826">
        <v>2</v>
      </c>
      <c r="V826" t="s">
        <v>509</v>
      </c>
      <c r="W826" t="s">
        <v>25</v>
      </c>
    </row>
    <row r="827" spans="1:23" hidden="1" x14ac:dyDescent="0.2">
      <c r="A827">
        <v>6933852</v>
      </c>
      <c r="B827">
        <v>1</v>
      </c>
      <c r="C827" s="1">
        <v>44197</v>
      </c>
      <c r="D827">
        <v>60</v>
      </c>
      <c r="E827">
        <v>17</v>
      </c>
      <c r="F827" s="2">
        <v>0</v>
      </c>
      <c r="G827" s="2">
        <v>20195.759999999998</v>
      </c>
      <c r="H827" s="2">
        <v>0</v>
      </c>
      <c r="I827" s="2">
        <v>20195.759999999998</v>
      </c>
      <c r="J827" s="2">
        <v>14244.74</v>
      </c>
      <c r="K827" s="2">
        <v>0</v>
      </c>
      <c r="L827" s="2">
        <v>5951.02</v>
      </c>
      <c r="M827" s="2">
        <v>14594.8</v>
      </c>
      <c r="N827" s="2">
        <v>350.06</v>
      </c>
      <c r="O827">
        <v>305</v>
      </c>
      <c r="P827">
        <v>1</v>
      </c>
      <c r="Q827">
        <v>70</v>
      </c>
      <c r="R827" t="s">
        <v>782</v>
      </c>
      <c r="S827" t="s">
        <v>714</v>
      </c>
      <c r="T827" t="s">
        <v>510</v>
      </c>
      <c r="U827">
        <v>2</v>
      </c>
      <c r="V827" t="s">
        <v>511</v>
      </c>
      <c r="W827" t="s">
        <v>25</v>
      </c>
    </row>
    <row r="828" spans="1:23" hidden="1" x14ac:dyDescent="0.2">
      <c r="A828">
        <v>6933920</v>
      </c>
      <c r="B828">
        <v>1</v>
      </c>
      <c r="C828" s="1">
        <v>44197</v>
      </c>
      <c r="D828">
        <v>36</v>
      </c>
      <c r="E828">
        <v>0</v>
      </c>
      <c r="F828" s="2">
        <v>0</v>
      </c>
      <c r="G828" s="2">
        <v>-487.06</v>
      </c>
      <c r="H828" s="2">
        <v>0</v>
      </c>
      <c r="I828" s="2">
        <v>-487.06</v>
      </c>
      <c r="J828" s="2">
        <v>-487.06</v>
      </c>
      <c r="K828" s="2">
        <v>0</v>
      </c>
      <c r="L828" s="2">
        <v>0</v>
      </c>
      <c r="M828" s="2">
        <v>-487.06</v>
      </c>
      <c r="N828" s="2">
        <v>0</v>
      </c>
      <c r="O828">
        <v>305</v>
      </c>
      <c r="P828">
        <v>1</v>
      </c>
      <c r="Q828">
        <v>70</v>
      </c>
      <c r="R828" t="s">
        <v>782</v>
      </c>
      <c r="S828" t="s">
        <v>714</v>
      </c>
      <c r="T828" t="s">
        <v>512</v>
      </c>
      <c r="U828">
        <v>2</v>
      </c>
      <c r="V828" t="s">
        <v>513</v>
      </c>
      <c r="W828" t="s">
        <v>25</v>
      </c>
    </row>
    <row r="829" spans="1:23" hidden="1" x14ac:dyDescent="0.2">
      <c r="A829">
        <v>6933935</v>
      </c>
      <c r="B829">
        <v>1</v>
      </c>
      <c r="C829" s="1">
        <v>44197</v>
      </c>
      <c r="D829">
        <v>36</v>
      </c>
      <c r="E829">
        <v>0</v>
      </c>
      <c r="F829" s="2">
        <v>0</v>
      </c>
      <c r="G829" s="2">
        <v>-15920</v>
      </c>
      <c r="H829" s="2">
        <v>0</v>
      </c>
      <c r="I829" s="2">
        <v>-15920</v>
      </c>
      <c r="J829" s="2">
        <v>-15920</v>
      </c>
      <c r="K829" s="2">
        <v>0</v>
      </c>
      <c r="L829" s="2">
        <v>0</v>
      </c>
      <c r="M829" s="2">
        <v>-15920</v>
      </c>
      <c r="N829" s="2">
        <v>0</v>
      </c>
      <c r="O829">
        <v>305</v>
      </c>
      <c r="P829">
        <v>1</v>
      </c>
      <c r="Q829">
        <v>70</v>
      </c>
      <c r="R829" t="s">
        <v>782</v>
      </c>
      <c r="S829" t="s">
        <v>714</v>
      </c>
      <c r="T829" t="s">
        <v>514</v>
      </c>
      <c r="U829">
        <v>2</v>
      </c>
      <c r="V829" t="s">
        <v>515</v>
      </c>
      <c r="W829" t="s">
        <v>25</v>
      </c>
    </row>
    <row r="830" spans="1:23" hidden="1" x14ac:dyDescent="0.2">
      <c r="A830">
        <v>6933954</v>
      </c>
      <c r="B830">
        <v>1</v>
      </c>
      <c r="C830" s="1">
        <v>44197</v>
      </c>
      <c r="D830">
        <v>60</v>
      </c>
      <c r="E830">
        <v>5</v>
      </c>
      <c r="F830" s="2">
        <v>0</v>
      </c>
      <c r="G830" s="2">
        <v>4400.84</v>
      </c>
      <c r="H830" s="2">
        <v>0</v>
      </c>
      <c r="I830" s="2">
        <v>4400.84</v>
      </c>
      <c r="J830" s="2">
        <v>4034.12</v>
      </c>
      <c r="K830" s="2">
        <v>0</v>
      </c>
      <c r="L830" s="2">
        <v>366.72</v>
      </c>
      <c r="M830" s="2">
        <v>4107.46</v>
      </c>
      <c r="N830" s="2">
        <v>73.34</v>
      </c>
      <c r="O830">
        <v>305</v>
      </c>
      <c r="P830">
        <v>1</v>
      </c>
      <c r="Q830">
        <v>70</v>
      </c>
      <c r="R830" t="s">
        <v>782</v>
      </c>
      <c r="S830" t="s">
        <v>714</v>
      </c>
      <c r="T830" t="s">
        <v>516</v>
      </c>
      <c r="U830">
        <v>2</v>
      </c>
      <c r="V830" t="s">
        <v>517</v>
      </c>
      <c r="W830" t="s">
        <v>25</v>
      </c>
    </row>
    <row r="831" spans="1:23" hidden="1" x14ac:dyDescent="0.2">
      <c r="A831">
        <v>6933956</v>
      </c>
      <c r="B831">
        <v>1</v>
      </c>
      <c r="C831" s="1">
        <v>44197</v>
      </c>
      <c r="D831">
        <v>60</v>
      </c>
      <c r="E831">
        <v>17</v>
      </c>
      <c r="F831" s="2">
        <v>0</v>
      </c>
      <c r="G831" s="2">
        <v>3355.28</v>
      </c>
      <c r="H831" s="2">
        <v>0</v>
      </c>
      <c r="I831" s="2">
        <v>3355.28</v>
      </c>
      <c r="J831" s="2">
        <v>2366.6</v>
      </c>
      <c r="K831" s="2">
        <v>0</v>
      </c>
      <c r="L831" s="2">
        <v>988.68</v>
      </c>
      <c r="M831" s="2">
        <v>2424.7600000000002</v>
      </c>
      <c r="N831" s="2">
        <v>58.160000000000004</v>
      </c>
      <c r="O831">
        <v>305</v>
      </c>
      <c r="P831">
        <v>1</v>
      </c>
      <c r="Q831">
        <v>70</v>
      </c>
      <c r="R831" t="s">
        <v>782</v>
      </c>
      <c r="S831" t="s">
        <v>714</v>
      </c>
      <c r="T831" t="s">
        <v>518</v>
      </c>
      <c r="U831">
        <v>2</v>
      </c>
      <c r="V831" t="s">
        <v>519</v>
      </c>
      <c r="W831" t="s">
        <v>25</v>
      </c>
    </row>
    <row r="832" spans="1:23" hidden="1" x14ac:dyDescent="0.2">
      <c r="A832">
        <v>6933624</v>
      </c>
      <c r="B832">
        <v>1</v>
      </c>
      <c r="C832" s="1">
        <v>44197</v>
      </c>
      <c r="D832">
        <v>84</v>
      </c>
      <c r="E832">
        <v>45</v>
      </c>
      <c r="F832" s="2">
        <v>0</v>
      </c>
      <c r="G832" s="2">
        <v>133969.25</v>
      </c>
      <c r="H832" s="2">
        <v>0</v>
      </c>
      <c r="I832" s="2">
        <v>133969.25</v>
      </c>
      <c r="J832" s="2">
        <v>62150.06</v>
      </c>
      <c r="K832" s="2">
        <v>0</v>
      </c>
      <c r="L832" s="2">
        <v>71819.19</v>
      </c>
      <c r="M832" s="2">
        <v>63746.04</v>
      </c>
      <c r="N832" s="2">
        <v>1595.98</v>
      </c>
      <c r="O832">
        <v>306</v>
      </c>
      <c r="P832">
        <v>1</v>
      </c>
      <c r="Q832">
        <v>71</v>
      </c>
      <c r="R832" t="s">
        <v>783</v>
      </c>
      <c r="S832" t="s">
        <v>714</v>
      </c>
      <c r="T832" t="s">
        <v>520</v>
      </c>
      <c r="U832">
        <v>2</v>
      </c>
      <c r="V832" t="s">
        <v>521</v>
      </c>
      <c r="W832" t="s">
        <v>25</v>
      </c>
    </row>
    <row r="833" spans="1:23" hidden="1" x14ac:dyDescent="0.2">
      <c r="A833">
        <v>923015</v>
      </c>
      <c r="B833">
        <v>1</v>
      </c>
      <c r="C833" s="1">
        <v>44197</v>
      </c>
      <c r="D833">
        <v>36</v>
      </c>
      <c r="E833">
        <v>36</v>
      </c>
      <c r="F833" s="2">
        <v>0</v>
      </c>
      <c r="G833" s="2">
        <v>0</v>
      </c>
      <c r="H833" s="2">
        <v>-15902.27</v>
      </c>
      <c r="I833" s="2">
        <v>-15902.27</v>
      </c>
      <c r="J833" s="2">
        <v>0</v>
      </c>
      <c r="K833" s="2">
        <v>0</v>
      </c>
      <c r="L833" s="2">
        <v>-15902.27</v>
      </c>
      <c r="M833" s="2">
        <v>-441.73</v>
      </c>
      <c r="N833" s="2">
        <v>-441.73</v>
      </c>
      <c r="O833">
        <v>307</v>
      </c>
      <c r="P833">
        <v>1</v>
      </c>
      <c r="Q833">
        <v>72</v>
      </c>
      <c r="R833" t="s">
        <v>784</v>
      </c>
      <c r="S833" t="s">
        <v>714</v>
      </c>
      <c r="T833" t="s">
        <v>715</v>
      </c>
      <c r="U833">
        <v>2</v>
      </c>
      <c r="V833" t="s">
        <v>715</v>
      </c>
      <c r="W833" t="s">
        <v>25</v>
      </c>
    </row>
    <row r="834" spans="1:23" hidden="1" x14ac:dyDescent="0.2">
      <c r="A834">
        <v>923018</v>
      </c>
      <c r="B834">
        <v>1</v>
      </c>
      <c r="C834" s="1">
        <v>44197</v>
      </c>
      <c r="D834">
        <v>36</v>
      </c>
      <c r="E834">
        <v>28</v>
      </c>
      <c r="F834" s="2">
        <v>0</v>
      </c>
      <c r="G834" s="2">
        <v>51565.06</v>
      </c>
      <c r="H834" s="2">
        <v>5502.64</v>
      </c>
      <c r="I834" s="2">
        <v>57067.7</v>
      </c>
      <c r="J834" s="2">
        <v>3759.71</v>
      </c>
      <c r="K834" s="2">
        <v>0</v>
      </c>
      <c r="L834" s="2">
        <v>47805.35</v>
      </c>
      <c r="M834" s="2">
        <v>5467.04</v>
      </c>
      <c r="N834" s="2">
        <v>1707.33</v>
      </c>
      <c r="O834">
        <v>307</v>
      </c>
      <c r="P834">
        <v>1</v>
      </c>
      <c r="Q834">
        <v>72</v>
      </c>
      <c r="R834" t="s">
        <v>784</v>
      </c>
      <c r="S834" t="s">
        <v>714</v>
      </c>
      <c r="T834" t="s">
        <v>522</v>
      </c>
      <c r="U834">
        <v>2</v>
      </c>
      <c r="V834" t="s">
        <v>522</v>
      </c>
      <c r="W834" t="s">
        <v>25</v>
      </c>
    </row>
    <row r="835" spans="1:23" hidden="1" x14ac:dyDescent="0.2">
      <c r="A835">
        <v>923021</v>
      </c>
      <c r="B835">
        <v>1</v>
      </c>
      <c r="C835" s="1">
        <v>44197</v>
      </c>
      <c r="D835">
        <v>36</v>
      </c>
      <c r="E835">
        <v>28</v>
      </c>
      <c r="F835" s="2">
        <v>0</v>
      </c>
      <c r="G835" s="2">
        <v>108549.75999999999</v>
      </c>
      <c r="H835" s="2">
        <v>6266.43</v>
      </c>
      <c r="I835" s="2">
        <v>114816.19</v>
      </c>
      <c r="J835" s="2">
        <v>14576.84</v>
      </c>
      <c r="K835" s="2">
        <v>0</v>
      </c>
      <c r="L835" s="2">
        <v>93972.92</v>
      </c>
      <c r="M835" s="2">
        <v>17933.02</v>
      </c>
      <c r="N835" s="2">
        <v>3356.1800000000003</v>
      </c>
      <c r="O835">
        <v>307</v>
      </c>
      <c r="P835">
        <v>1</v>
      </c>
      <c r="Q835">
        <v>72</v>
      </c>
      <c r="R835" t="s">
        <v>784</v>
      </c>
      <c r="S835" t="s">
        <v>714</v>
      </c>
      <c r="T835" t="s">
        <v>523</v>
      </c>
      <c r="U835">
        <v>2</v>
      </c>
      <c r="V835" t="s">
        <v>523</v>
      </c>
      <c r="W835" t="s">
        <v>25</v>
      </c>
    </row>
    <row r="836" spans="1:23" hidden="1" x14ac:dyDescent="0.2">
      <c r="A836">
        <v>1949246</v>
      </c>
      <c r="B836">
        <v>1</v>
      </c>
      <c r="C836" s="1">
        <v>44197</v>
      </c>
      <c r="D836">
        <v>36</v>
      </c>
      <c r="E836">
        <v>32</v>
      </c>
      <c r="F836" s="2">
        <v>0</v>
      </c>
      <c r="G836" s="2">
        <v>344445.64</v>
      </c>
      <c r="H836" s="2">
        <v>9994.75</v>
      </c>
      <c r="I836" s="2">
        <v>354440.39</v>
      </c>
      <c r="J836" s="2">
        <v>33041.269999999997</v>
      </c>
      <c r="K836" s="2">
        <v>0</v>
      </c>
      <c r="L836" s="2">
        <v>311404.37</v>
      </c>
      <c r="M836" s="2">
        <v>42772.66</v>
      </c>
      <c r="N836" s="2">
        <v>9731.39</v>
      </c>
      <c r="O836">
        <v>307</v>
      </c>
      <c r="P836">
        <v>1</v>
      </c>
      <c r="Q836">
        <v>72</v>
      </c>
      <c r="R836" t="s">
        <v>784</v>
      </c>
      <c r="S836" t="s">
        <v>714</v>
      </c>
      <c r="T836" t="s">
        <v>524</v>
      </c>
      <c r="U836">
        <v>2</v>
      </c>
      <c r="V836" t="s">
        <v>524</v>
      </c>
      <c r="W836" t="s">
        <v>25</v>
      </c>
    </row>
    <row r="837" spans="1:23" hidden="1" x14ac:dyDescent="0.2">
      <c r="A837">
        <v>2272879</v>
      </c>
      <c r="B837">
        <v>1</v>
      </c>
      <c r="C837" s="1">
        <v>44197</v>
      </c>
      <c r="D837">
        <v>36</v>
      </c>
      <c r="E837">
        <v>32</v>
      </c>
      <c r="F837" s="2">
        <v>0</v>
      </c>
      <c r="G837" s="2">
        <v>97.5</v>
      </c>
      <c r="H837" s="2">
        <v>0</v>
      </c>
      <c r="I837" s="2">
        <v>97.5</v>
      </c>
      <c r="J837" s="2">
        <v>10.84</v>
      </c>
      <c r="K837" s="2">
        <v>0</v>
      </c>
      <c r="L837" s="2">
        <v>86.66</v>
      </c>
      <c r="M837" s="2">
        <v>13.55</v>
      </c>
      <c r="N837" s="2">
        <v>2.71</v>
      </c>
      <c r="O837">
        <v>307</v>
      </c>
      <c r="P837">
        <v>1</v>
      </c>
      <c r="Q837">
        <v>72</v>
      </c>
      <c r="R837" t="s">
        <v>784</v>
      </c>
      <c r="S837" t="s">
        <v>714</v>
      </c>
      <c r="T837" t="s">
        <v>525</v>
      </c>
      <c r="U837">
        <v>2</v>
      </c>
      <c r="V837" t="s">
        <v>525</v>
      </c>
      <c r="W837" t="s">
        <v>25</v>
      </c>
    </row>
    <row r="838" spans="1:23" hidden="1" x14ac:dyDescent="0.2">
      <c r="A838">
        <v>3775377</v>
      </c>
      <c r="B838">
        <v>1</v>
      </c>
      <c r="C838" s="1">
        <v>44197</v>
      </c>
      <c r="D838">
        <v>36</v>
      </c>
      <c r="E838">
        <v>36</v>
      </c>
      <c r="F838" s="2">
        <v>0</v>
      </c>
      <c r="G838" s="2">
        <v>86200</v>
      </c>
      <c r="H838" s="2">
        <v>0</v>
      </c>
      <c r="I838" s="2">
        <v>86200</v>
      </c>
      <c r="J838" s="2">
        <v>0</v>
      </c>
      <c r="K838" s="2">
        <v>0</v>
      </c>
      <c r="L838" s="2">
        <v>86200</v>
      </c>
      <c r="M838" s="2">
        <v>2394.44</v>
      </c>
      <c r="N838" s="2">
        <v>2394.44</v>
      </c>
      <c r="O838">
        <v>307</v>
      </c>
      <c r="P838">
        <v>1</v>
      </c>
      <c r="Q838">
        <v>72</v>
      </c>
      <c r="R838" t="s">
        <v>784</v>
      </c>
      <c r="S838" t="s">
        <v>714</v>
      </c>
      <c r="T838" t="s">
        <v>526</v>
      </c>
      <c r="U838">
        <v>2</v>
      </c>
      <c r="V838" t="s">
        <v>526</v>
      </c>
      <c r="W838" t="s">
        <v>25</v>
      </c>
    </row>
    <row r="839" spans="1:23" hidden="1" x14ac:dyDescent="0.2">
      <c r="A839">
        <v>6933081</v>
      </c>
      <c r="B839">
        <v>1</v>
      </c>
      <c r="C839" s="1">
        <v>44197</v>
      </c>
      <c r="D839">
        <v>36</v>
      </c>
      <c r="E839">
        <v>8</v>
      </c>
      <c r="F839" s="2">
        <v>0</v>
      </c>
      <c r="G839" s="2">
        <v>50079.38</v>
      </c>
      <c r="H839" s="2">
        <v>0</v>
      </c>
      <c r="I839" s="2">
        <v>50079.38</v>
      </c>
      <c r="J839" s="2">
        <v>38255.1</v>
      </c>
      <c r="K839" s="2">
        <v>0</v>
      </c>
      <c r="L839" s="2">
        <v>11824.28</v>
      </c>
      <c r="M839" s="2">
        <v>39733.14</v>
      </c>
      <c r="N839" s="2">
        <v>1478.04</v>
      </c>
      <c r="O839">
        <v>307</v>
      </c>
      <c r="P839">
        <v>1</v>
      </c>
      <c r="Q839">
        <v>72</v>
      </c>
      <c r="R839" t="s">
        <v>784</v>
      </c>
      <c r="S839" t="s">
        <v>714</v>
      </c>
      <c r="T839" t="s">
        <v>527</v>
      </c>
      <c r="U839">
        <v>2</v>
      </c>
      <c r="V839" t="s">
        <v>528</v>
      </c>
      <c r="W839" t="s">
        <v>25</v>
      </c>
    </row>
    <row r="840" spans="1:23" hidden="1" x14ac:dyDescent="0.2">
      <c r="A840">
        <v>6933363</v>
      </c>
      <c r="B840">
        <v>1</v>
      </c>
      <c r="C840" s="1">
        <v>44197</v>
      </c>
      <c r="D840">
        <v>36</v>
      </c>
      <c r="E840">
        <v>11</v>
      </c>
      <c r="F840" s="2">
        <v>0</v>
      </c>
      <c r="G840" s="2">
        <v>37755.9</v>
      </c>
      <c r="H840" s="2">
        <v>0</v>
      </c>
      <c r="I840" s="2">
        <v>37755.9</v>
      </c>
      <c r="J840" s="2">
        <v>25612.17</v>
      </c>
      <c r="K840" s="2">
        <v>0</v>
      </c>
      <c r="L840" s="2">
        <v>12143.73</v>
      </c>
      <c r="M840" s="2">
        <v>26716.15</v>
      </c>
      <c r="N840" s="2">
        <v>1103.98</v>
      </c>
      <c r="O840">
        <v>307</v>
      </c>
      <c r="P840">
        <v>1</v>
      </c>
      <c r="Q840">
        <v>72</v>
      </c>
      <c r="R840" t="s">
        <v>784</v>
      </c>
      <c r="S840" t="s">
        <v>714</v>
      </c>
      <c r="T840" t="s">
        <v>527</v>
      </c>
      <c r="U840">
        <v>2</v>
      </c>
      <c r="V840" t="s">
        <v>529</v>
      </c>
      <c r="W840" t="s">
        <v>25</v>
      </c>
    </row>
    <row r="841" spans="1:23" hidden="1" x14ac:dyDescent="0.2">
      <c r="A841">
        <v>6933510</v>
      </c>
      <c r="B841">
        <v>1</v>
      </c>
      <c r="C841" s="1">
        <v>44197</v>
      </c>
      <c r="D841">
        <v>36</v>
      </c>
      <c r="E841">
        <v>10</v>
      </c>
      <c r="F841" s="2">
        <v>0</v>
      </c>
      <c r="G841" s="2">
        <v>58320.17</v>
      </c>
      <c r="H841" s="2">
        <v>0</v>
      </c>
      <c r="I841" s="2">
        <v>58320.17</v>
      </c>
      <c r="J841" s="2">
        <v>41220.120000000003</v>
      </c>
      <c r="K841" s="2">
        <v>0</v>
      </c>
      <c r="L841" s="2">
        <v>17100.05</v>
      </c>
      <c r="M841" s="2">
        <v>42930.13</v>
      </c>
      <c r="N841" s="2">
        <v>1710.01</v>
      </c>
      <c r="O841">
        <v>307</v>
      </c>
      <c r="P841">
        <v>1</v>
      </c>
      <c r="Q841">
        <v>72</v>
      </c>
      <c r="R841" t="s">
        <v>784</v>
      </c>
      <c r="S841" t="s">
        <v>714</v>
      </c>
      <c r="T841" t="s">
        <v>527</v>
      </c>
      <c r="U841">
        <v>2</v>
      </c>
      <c r="V841" t="s">
        <v>530</v>
      </c>
      <c r="W841" t="s">
        <v>25</v>
      </c>
    </row>
    <row r="842" spans="1:23" hidden="1" x14ac:dyDescent="0.2">
      <c r="A842">
        <v>6933615</v>
      </c>
      <c r="B842">
        <v>1</v>
      </c>
      <c r="C842" s="1">
        <v>44197</v>
      </c>
      <c r="D842">
        <v>60</v>
      </c>
      <c r="E842">
        <v>0</v>
      </c>
      <c r="F842" s="2">
        <v>0</v>
      </c>
      <c r="G842" s="2">
        <v>-17208.240000000002</v>
      </c>
      <c r="H842" s="2">
        <v>0</v>
      </c>
      <c r="I842" s="2">
        <v>-17208.240000000002</v>
      </c>
      <c r="J842" s="2">
        <v>-17208.240000000002</v>
      </c>
      <c r="K842" s="2">
        <v>0</v>
      </c>
      <c r="L842" s="2">
        <v>0</v>
      </c>
      <c r="M842" s="2">
        <v>-17208.240000000002</v>
      </c>
      <c r="N842" s="2">
        <v>0</v>
      </c>
      <c r="O842">
        <v>307</v>
      </c>
      <c r="P842">
        <v>1</v>
      </c>
      <c r="Q842">
        <v>72</v>
      </c>
      <c r="R842" t="s">
        <v>784</v>
      </c>
      <c r="S842" t="s">
        <v>714</v>
      </c>
      <c r="T842" t="s">
        <v>531</v>
      </c>
      <c r="U842">
        <v>2</v>
      </c>
      <c r="V842" t="s">
        <v>532</v>
      </c>
      <c r="W842" t="s">
        <v>25</v>
      </c>
    </row>
    <row r="843" spans="1:23" hidden="1" x14ac:dyDescent="0.2">
      <c r="A843">
        <v>6933648</v>
      </c>
      <c r="B843">
        <v>1</v>
      </c>
      <c r="C843" s="1">
        <v>44197</v>
      </c>
      <c r="D843">
        <v>36</v>
      </c>
      <c r="E843">
        <v>9</v>
      </c>
      <c r="F843" s="2">
        <v>0</v>
      </c>
      <c r="G843" s="2">
        <v>4673.29</v>
      </c>
      <c r="H843" s="2">
        <v>0</v>
      </c>
      <c r="I843" s="2">
        <v>4673.29</v>
      </c>
      <c r="J843" s="2">
        <v>3436.24</v>
      </c>
      <c r="K843" s="2">
        <v>0</v>
      </c>
      <c r="L843" s="2">
        <v>1237.05</v>
      </c>
      <c r="M843" s="2">
        <v>3573.69</v>
      </c>
      <c r="N843" s="2">
        <v>137.45000000000002</v>
      </c>
      <c r="O843">
        <v>307</v>
      </c>
      <c r="P843">
        <v>1</v>
      </c>
      <c r="Q843">
        <v>72</v>
      </c>
      <c r="R843" t="s">
        <v>784</v>
      </c>
      <c r="S843" t="s">
        <v>714</v>
      </c>
      <c r="T843" t="s">
        <v>527</v>
      </c>
      <c r="U843">
        <v>2</v>
      </c>
      <c r="V843" t="s">
        <v>533</v>
      </c>
      <c r="W843" t="s">
        <v>25</v>
      </c>
    </row>
    <row r="844" spans="1:23" hidden="1" x14ac:dyDescent="0.2">
      <c r="A844">
        <v>6933659</v>
      </c>
      <c r="B844">
        <v>1</v>
      </c>
      <c r="C844" s="1">
        <v>44197</v>
      </c>
      <c r="D844">
        <v>60</v>
      </c>
      <c r="E844">
        <v>0</v>
      </c>
      <c r="F844" s="2">
        <v>0</v>
      </c>
      <c r="G844" s="2">
        <v>-9447.2099999999991</v>
      </c>
      <c r="H844" s="2">
        <v>0</v>
      </c>
      <c r="I844" s="2">
        <v>-9447.2099999999991</v>
      </c>
      <c r="J844" s="2">
        <v>-9447.2099999999991</v>
      </c>
      <c r="K844" s="2">
        <v>0</v>
      </c>
      <c r="L844" s="2">
        <v>0</v>
      </c>
      <c r="M844" s="2">
        <v>-9447.2099999999991</v>
      </c>
      <c r="N844" s="2">
        <v>0</v>
      </c>
      <c r="O844">
        <v>307</v>
      </c>
      <c r="P844">
        <v>1</v>
      </c>
      <c r="Q844">
        <v>72</v>
      </c>
      <c r="R844" t="s">
        <v>784</v>
      </c>
      <c r="S844" t="s">
        <v>714</v>
      </c>
      <c r="T844" t="s">
        <v>534</v>
      </c>
      <c r="U844">
        <v>2</v>
      </c>
      <c r="V844" t="s">
        <v>535</v>
      </c>
      <c r="W844" t="s">
        <v>25</v>
      </c>
    </row>
    <row r="845" spans="1:23" hidden="1" x14ac:dyDescent="0.2">
      <c r="A845">
        <v>6933757</v>
      </c>
      <c r="B845">
        <v>1</v>
      </c>
      <c r="C845" s="1">
        <v>44197</v>
      </c>
      <c r="D845">
        <v>60</v>
      </c>
      <c r="E845">
        <v>3</v>
      </c>
      <c r="F845" s="2">
        <v>0</v>
      </c>
      <c r="G845" s="2">
        <v>4999</v>
      </c>
      <c r="H845" s="2">
        <v>0</v>
      </c>
      <c r="I845" s="2">
        <v>4999</v>
      </c>
      <c r="J845" s="2">
        <v>4726.32</v>
      </c>
      <c r="K845" s="2">
        <v>0</v>
      </c>
      <c r="L845" s="2">
        <v>272.68</v>
      </c>
      <c r="M845" s="2">
        <v>4817.21</v>
      </c>
      <c r="N845" s="2">
        <v>90.89</v>
      </c>
      <c r="O845">
        <v>307</v>
      </c>
      <c r="P845">
        <v>1</v>
      </c>
      <c r="Q845">
        <v>72</v>
      </c>
      <c r="R845" t="s">
        <v>784</v>
      </c>
      <c r="S845" t="s">
        <v>714</v>
      </c>
      <c r="T845" t="s">
        <v>536</v>
      </c>
      <c r="U845">
        <v>2</v>
      </c>
      <c r="V845" t="s">
        <v>537</v>
      </c>
      <c r="W845" t="s">
        <v>25</v>
      </c>
    </row>
    <row r="846" spans="1:23" hidden="1" x14ac:dyDescent="0.2">
      <c r="A846">
        <v>6934007</v>
      </c>
      <c r="B846">
        <v>1</v>
      </c>
      <c r="C846" s="1">
        <v>44197</v>
      </c>
      <c r="D846">
        <v>36</v>
      </c>
      <c r="E846">
        <v>13</v>
      </c>
      <c r="F846" s="2">
        <v>0</v>
      </c>
      <c r="G846" s="2">
        <v>34344.89</v>
      </c>
      <c r="H846" s="2">
        <v>0</v>
      </c>
      <c r="I846" s="2">
        <v>34344.89</v>
      </c>
      <c r="J846" s="2">
        <v>21351.97</v>
      </c>
      <c r="K846" s="2">
        <v>0</v>
      </c>
      <c r="L846" s="2">
        <v>12992.92</v>
      </c>
      <c r="M846" s="2">
        <v>22351.43</v>
      </c>
      <c r="N846" s="2">
        <v>999.46</v>
      </c>
      <c r="O846">
        <v>307</v>
      </c>
      <c r="P846">
        <v>1</v>
      </c>
      <c r="Q846">
        <v>72</v>
      </c>
      <c r="R846" t="s">
        <v>784</v>
      </c>
      <c r="S846" t="s">
        <v>714</v>
      </c>
      <c r="T846" t="s">
        <v>527</v>
      </c>
      <c r="U846">
        <v>2</v>
      </c>
      <c r="V846" t="s">
        <v>538</v>
      </c>
      <c r="W846" t="s">
        <v>25</v>
      </c>
    </row>
    <row r="847" spans="1:23" hidden="1" x14ac:dyDescent="0.2">
      <c r="A847">
        <v>6934008</v>
      </c>
      <c r="B847">
        <v>1</v>
      </c>
      <c r="C847" s="1">
        <v>44197</v>
      </c>
      <c r="D847">
        <v>36</v>
      </c>
      <c r="E847">
        <v>15</v>
      </c>
      <c r="F847" s="2">
        <v>0</v>
      </c>
      <c r="G847" s="2">
        <v>22139.74</v>
      </c>
      <c r="H847" s="2">
        <v>0</v>
      </c>
      <c r="I847" s="2">
        <v>22139.74</v>
      </c>
      <c r="J847" s="2">
        <v>12513.75</v>
      </c>
      <c r="K847" s="2">
        <v>0</v>
      </c>
      <c r="L847" s="2">
        <v>9625.99</v>
      </c>
      <c r="M847" s="2">
        <v>13155.48</v>
      </c>
      <c r="N847" s="2">
        <v>641.73</v>
      </c>
      <c r="O847">
        <v>307</v>
      </c>
      <c r="P847">
        <v>1</v>
      </c>
      <c r="Q847">
        <v>72</v>
      </c>
      <c r="R847" t="s">
        <v>784</v>
      </c>
      <c r="S847" t="s">
        <v>714</v>
      </c>
      <c r="T847" t="s">
        <v>527</v>
      </c>
      <c r="U847">
        <v>2</v>
      </c>
      <c r="V847" t="s">
        <v>539</v>
      </c>
      <c r="W847" t="s">
        <v>25</v>
      </c>
    </row>
    <row r="848" spans="1:23" hidden="1" x14ac:dyDescent="0.2">
      <c r="A848">
        <v>6934009</v>
      </c>
      <c r="B848">
        <v>1</v>
      </c>
      <c r="C848" s="1">
        <v>44197</v>
      </c>
      <c r="D848">
        <v>36</v>
      </c>
      <c r="E848">
        <v>16</v>
      </c>
      <c r="F848" s="2">
        <v>0</v>
      </c>
      <c r="G848" s="2">
        <v>6917.25</v>
      </c>
      <c r="H848" s="2">
        <v>0</v>
      </c>
      <c r="I848" s="2">
        <v>6917.25</v>
      </c>
      <c r="J848" s="2">
        <v>3714.8</v>
      </c>
      <c r="K848" s="2">
        <v>0</v>
      </c>
      <c r="L848" s="2">
        <v>3202.45</v>
      </c>
      <c r="M848" s="2">
        <v>3914.95</v>
      </c>
      <c r="N848" s="2">
        <v>200.15</v>
      </c>
      <c r="O848">
        <v>307</v>
      </c>
      <c r="P848">
        <v>1</v>
      </c>
      <c r="Q848">
        <v>72</v>
      </c>
      <c r="R848" t="s">
        <v>784</v>
      </c>
      <c r="S848" t="s">
        <v>714</v>
      </c>
      <c r="T848" t="s">
        <v>527</v>
      </c>
      <c r="U848">
        <v>2</v>
      </c>
      <c r="V848" t="s">
        <v>540</v>
      </c>
      <c r="W848" t="s">
        <v>25</v>
      </c>
    </row>
    <row r="849" spans="1:23" hidden="1" x14ac:dyDescent="0.2">
      <c r="A849">
        <v>6934010</v>
      </c>
      <c r="B849">
        <v>1</v>
      </c>
      <c r="C849" s="1">
        <v>44197</v>
      </c>
      <c r="D849">
        <v>36</v>
      </c>
      <c r="E849">
        <v>19</v>
      </c>
      <c r="F849" s="2">
        <v>0</v>
      </c>
      <c r="G849" s="2">
        <v>27232.83</v>
      </c>
      <c r="H849" s="2">
        <v>0</v>
      </c>
      <c r="I849" s="2">
        <v>27232.83</v>
      </c>
      <c r="J849" s="2">
        <v>12327.62</v>
      </c>
      <c r="K849" s="2">
        <v>0</v>
      </c>
      <c r="L849" s="2">
        <v>14905.21</v>
      </c>
      <c r="M849" s="2">
        <v>13112.1</v>
      </c>
      <c r="N849" s="2">
        <v>784.48</v>
      </c>
      <c r="O849">
        <v>307</v>
      </c>
      <c r="P849">
        <v>1</v>
      </c>
      <c r="Q849">
        <v>72</v>
      </c>
      <c r="R849" t="s">
        <v>784</v>
      </c>
      <c r="S849" t="s">
        <v>714</v>
      </c>
      <c r="T849" t="s">
        <v>527</v>
      </c>
      <c r="U849">
        <v>2</v>
      </c>
      <c r="V849" t="s">
        <v>541</v>
      </c>
      <c r="W849" t="s">
        <v>25</v>
      </c>
    </row>
    <row r="850" spans="1:23" hidden="1" x14ac:dyDescent="0.2">
      <c r="A850">
        <v>6934011</v>
      </c>
      <c r="B850">
        <v>1</v>
      </c>
      <c r="C850" s="1">
        <v>44197</v>
      </c>
      <c r="D850">
        <v>36</v>
      </c>
      <c r="E850">
        <v>20</v>
      </c>
      <c r="F850" s="2">
        <v>0</v>
      </c>
      <c r="G850" s="2">
        <v>1991.29</v>
      </c>
      <c r="H850" s="2">
        <v>0</v>
      </c>
      <c r="I850" s="2">
        <v>1991.29</v>
      </c>
      <c r="J850" s="2">
        <v>845.5</v>
      </c>
      <c r="K850" s="2">
        <v>0</v>
      </c>
      <c r="L850" s="2">
        <v>1145.79</v>
      </c>
      <c r="M850" s="2">
        <v>902.79</v>
      </c>
      <c r="N850" s="2">
        <v>57.29</v>
      </c>
      <c r="O850">
        <v>307</v>
      </c>
      <c r="P850">
        <v>1</v>
      </c>
      <c r="Q850">
        <v>72</v>
      </c>
      <c r="R850" t="s">
        <v>784</v>
      </c>
      <c r="S850" t="s">
        <v>714</v>
      </c>
      <c r="T850" t="s">
        <v>527</v>
      </c>
      <c r="U850">
        <v>2</v>
      </c>
      <c r="V850" t="s">
        <v>542</v>
      </c>
      <c r="W850" t="s">
        <v>25</v>
      </c>
    </row>
    <row r="851" spans="1:23" hidden="1" x14ac:dyDescent="0.2">
      <c r="A851">
        <v>6934014</v>
      </c>
      <c r="B851">
        <v>1</v>
      </c>
      <c r="C851" s="1">
        <v>44197</v>
      </c>
      <c r="D851">
        <v>36</v>
      </c>
      <c r="E851">
        <v>23</v>
      </c>
      <c r="F851" s="2">
        <v>0</v>
      </c>
      <c r="G851" s="2">
        <v>200000</v>
      </c>
      <c r="H851" s="2">
        <v>0</v>
      </c>
      <c r="I851" s="2">
        <v>200000</v>
      </c>
      <c r="J851" s="2">
        <v>68100.38</v>
      </c>
      <c r="K851" s="2">
        <v>0</v>
      </c>
      <c r="L851" s="2">
        <v>131899.62</v>
      </c>
      <c r="M851" s="2">
        <v>73835.149999999994</v>
      </c>
      <c r="N851" s="2">
        <v>5734.77</v>
      </c>
      <c r="O851">
        <v>307</v>
      </c>
      <c r="P851">
        <v>1</v>
      </c>
      <c r="Q851">
        <v>72</v>
      </c>
      <c r="R851" t="s">
        <v>784</v>
      </c>
      <c r="S851" t="s">
        <v>714</v>
      </c>
      <c r="T851" t="s">
        <v>543</v>
      </c>
      <c r="U851">
        <v>2</v>
      </c>
      <c r="V851" t="s">
        <v>544</v>
      </c>
      <c r="W851" t="s">
        <v>25</v>
      </c>
    </row>
    <row r="852" spans="1:23" hidden="1" x14ac:dyDescent="0.2">
      <c r="A852">
        <v>6934021</v>
      </c>
      <c r="B852">
        <v>1</v>
      </c>
      <c r="C852" s="1">
        <v>44197</v>
      </c>
      <c r="D852">
        <v>36</v>
      </c>
      <c r="E852">
        <v>23</v>
      </c>
      <c r="F852" s="2">
        <v>0</v>
      </c>
      <c r="G852" s="2">
        <v>66258.149999999994</v>
      </c>
      <c r="H852" s="2">
        <v>0</v>
      </c>
      <c r="I852" s="2">
        <v>66258.149999999994</v>
      </c>
      <c r="J852" s="2">
        <v>22561.03</v>
      </c>
      <c r="K852" s="2">
        <v>0</v>
      </c>
      <c r="L852" s="2">
        <v>43697.120000000003</v>
      </c>
      <c r="M852" s="2">
        <v>24460.9</v>
      </c>
      <c r="N852" s="2">
        <v>1899.8700000000001</v>
      </c>
      <c r="O852">
        <v>307</v>
      </c>
      <c r="P852">
        <v>1</v>
      </c>
      <c r="Q852">
        <v>72</v>
      </c>
      <c r="R852" t="s">
        <v>784</v>
      </c>
      <c r="S852" t="s">
        <v>714</v>
      </c>
      <c r="T852" t="s">
        <v>545</v>
      </c>
      <c r="U852">
        <v>2</v>
      </c>
      <c r="V852" t="s">
        <v>546</v>
      </c>
      <c r="W852" t="s">
        <v>25</v>
      </c>
    </row>
    <row r="853" spans="1:23" hidden="1" x14ac:dyDescent="0.2">
      <c r="A853">
        <v>6934032</v>
      </c>
      <c r="B853">
        <v>1</v>
      </c>
      <c r="C853" s="1">
        <v>44197</v>
      </c>
      <c r="D853">
        <v>36</v>
      </c>
      <c r="E853">
        <v>14</v>
      </c>
      <c r="F853" s="2">
        <v>0</v>
      </c>
      <c r="G853" s="2">
        <v>13544.23</v>
      </c>
      <c r="H853" s="2">
        <v>0</v>
      </c>
      <c r="I853" s="2">
        <v>13544.23</v>
      </c>
      <c r="J853" s="2">
        <v>8037.61</v>
      </c>
      <c r="K853" s="2">
        <v>0</v>
      </c>
      <c r="L853" s="2">
        <v>5506.62</v>
      </c>
      <c r="M853" s="2">
        <v>8430.94</v>
      </c>
      <c r="N853" s="2">
        <v>393.33</v>
      </c>
      <c r="O853">
        <v>307</v>
      </c>
      <c r="P853">
        <v>1</v>
      </c>
      <c r="Q853">
        <v>72</v>
      </c>
      <c r="R853" t="s">
        <v>784</v>
      </c>
      <c r="S853" t="s">
        <v>714</v>
      </c>
      <c r="T853" t="s">
        <v>527</v>
      </c>
      <c r="U853">
        <v>2</v>
      </c>
      <c r="V853" t="s">
        <v>547</v>
      </c>
      <c r="W853" t="s">
        <v>25</v>
      </c>
    </row>
    <row r="854" spans="1:23" hidden="1" x14ac:dyDescent="0.2">
      <c r="A854">
        <v>6934033</v>
      </c>
      <c r="B854">
        <v>1</v>
      </c>
      <c r="C854" s="1">
        <v>44197</v>
      </c>
      <c r="D854">
        <v>36</v>
      </c>
      <c r="E854">
        <v>18</v>
      </c>
      <c r="F854" s="2">
        <v>0</v>
      </c>
      <c r="G854" s="2">
        <v>11903.84</v>
      </c>
      <c r="H854" s="2">
        <v>0</v>
      </c>
      <c r="I854" s="2">
        <v>11903.84</v>
      </c>
      <c r="J854" s="2">
        <v>5723</v>
      </c>
      <c r="K854" s="2">
        <v>0</v>
      </c>
      <c r="L854" s="2">
        <v>6180.84</v>
      </c>
      <c r="M854" s="2">
        <v>6066.38</v>
      </c>
      <c r="N854" s="2">
        <v>343.38</v>
      </c>
      <c r="O854">
        <v>307</v>
      </c>
      <c r="P854">
        <v>1</v>
      </c>
      <c r="Q854">
        <v>72</v>
      </c>
      <c r="R854" t="s">
        <v>784</v>
      </c>
      <c r="S854" t="s">
        <v>714</v>
      </c>
      <c r="T854" t="s">
        <v>527</v>
      </c>
      <c r="U854">
        <v>2</v>
      </c>
      <c r="V854" t="s">
        <v>548</v>
      </c>
      <c r="W854" t="s">
        <v>25</v>
      </c>
    </row>
    <row r="855" spans="1:23" hidden="1" x14ac:dyDescent="0.2">
      <c r="A855">
        <v>6934040</v>
      </c>
      <c r="B855">
        <v>1</v>
      </c>
      <c r="C855" s="1">
        <v>44197</v>
      </c>
      <c r="D855">
        <v>36</v>
      </c>
      <c r="E855">
        <v>22</v>
      </c>
      <c r="F855" s="2">
        <v>0</v>
      </c>
      <c r="G855" s="2">
        <v>32923.5</v>
      </c>
      <c r="H855" s="2">
        <v>0</v>
      </c>
      <c r="I855" s="2">
        <v>32923.5</v>
      </c>
      <c r="J855" s="2">
        <v>12132.95</v>
      </c>
      <c r="K855" s="2">
        <v>0</v>
      </c>
      <c r="L855" s="2">
        <v>20790.55</v>
      </c>
      <c r="M855" s="2">
        <v>13077.98</v>
      </c>
      <c r="N855" s="2">
        <v>945.03</v>
      </c>
      <c r="O855">
        <v>307</v>
      </c>
      <c r="P855">
        <v>1</v>
      </c>
      <c r="Q855">
        <v>72</v>
      </c>
      <c r="R855" t="s">
        <v>784</v>
      </c>
      <c r="S855" t="s">
        <v>714</v>
      </c>
      <c r="T855" t="s">
        <v>527</v>
      </c>
      <c r="U855">
        <v>2</v>
      </c>
      <c r="V855" t="s">
        <v>549</v>
      </c>
      <c r="W855" t="s">
        <v>25</v>
      </c>
    </row>
    <row r="856" spans="1:23" hidden="1" x14ac:dyDescent="0.2">
      <c r="A856">
        <v>6934050</v>
      </c>
      <c r="B856">
        <v>1</v>
      </c>
      <c r="C856" s="1">
        <v>44197</v>
      </c>
      <c r="D856">
        <v>36</v>
      </c>
      <c r="E856">
        <v>21</v>
      </c>
      <c r="F856" s="2">
        <v>0</v>
      </c>
      <c r="G856" s="2">
        <v>87097.38</v>
      </c>
      <c r="H856" s="2">
        <v>0</v>
      </c>
      <c r="I856" s="2">
        <v>87097.38</v>
      </c>
      <c r="J856" s="2">
        <v>34538.629999999997</v>
      </c>
      <c r="K856" s="2">
        <v>0</v>
      </c>
      <c r="L856" s="2">
        <v>52558.75</v>
      </c>
      <c r="M856" s="2">
        <v>37041.43</v>
      </c>
      <c r="N856" s="2">
        <v>2502.8000000000002</v>
      </c>
      <c r="O856">
        <v>307</v>
      </c>
      <c r="P856">
        <v>1</v>
      </c>
      <c r="Q856">
        <v>72</v>
      </c>
      <c r="R856" t="s">
        <v>784</v>
      </c>
      <c r="S856" t="s">
        <v>714</v>
      </c>
      <c r="T856" t="s">
        <v>527</v>
      </c>
      <c r="U856">
        <v>2</v>
      </c>
      <c r="V856" t="s">
        <v>550</v>
      </c>
      <c r="W856" t="s">
        <v>25</v>
      </c>
    </row>
    <row r="857" spans="1:23" hidden="1" x14ac:dyDescent="0.2">
      <c r="A857">
        <v>6934051</v>
      </c>
      <c r="B857">
        <v>1</v>
      </c>
      <c r="C857" s="1">
        <v>44197</v>
      </c>
      <c r="D857">
        <v>36</v>
      </c>
      <c r="E857">
        <v>23</v>
      </c>
      <c r="F857" s="2">
        <v>0</v>
      </c>
      <c r="G857" s="2">
        <v>177402.45</v>
      </c>
      <c r="H857" s="2">
        <v>0</v>
      </c>
      <c r="I857" s="2">
        <v>177402.45</v>
      </c>
      <c r="J857" s="2">
        <v>60405.86</v>
      </c>
      <c r="K857" s="2">
        <v>0</v>
      </c>
      <c r="L857" s="2">
        <v>116996.59</v>
      </c>
      <c r="M857" s="2">
        <v>65492.67</v>
      </c>
      <c r="N857" s="2">
        <v>5086.8100000000004</v>
      </c>
      <c r="O857">
        <v>307</v>
      </c>
      <c r="P857">
        <v>1</v>
      </c>
      <c r="Q857">
        <v>72</v>
      </c>
      <c r="R857" t="s">
        <v>784</v>
      </c>
      <c r="S857" t="s">
        <v>714</v>
      </c>
      <c r="T857" t="s">
        <v>545</v>
      </c>
      <c r="U857">
        <v>2</v>
      </c>
      <c r="V857" t="s">
        <v>551</v>
      </c>
      <c r="W857" t="s">
        <v>25</v>
      </c>
    </row>
    <row r="858" spans="1:23" hidden="1" x14ac:dyDescent="0.2">
      <c r="A858">
        <v>6934055</v>
      </c>
      <c r="B858">
        <v>1</v>
      </c>
      <c r="C858" s="1">
        <v>44197</v>
      </c>
      <c r="D858">
        <v>36</v>
      </c>
      <c r="E858">
        <v>23</v>
      </c>
      <c r="F858" s="2">
        <v>0</v>
      </c>
      <c r="G858" s="2">
        <v>31250</v>
      </c>
      <c r="H858" s="2">
        <v>0</v>
      </c>
      <c r="I858" s="2">
        <v>31250</v>
      </c>
      <c r="J858" s="2">
        <v>10640.7</v>
      </c>
      <c r="K858" s="2">
        <v>0</v>
      </c>
      <c r="L858" s="2">
        <v>20609.3</v>
      </c>
      <c r="M858" s="2">
        <v>11536.76</v>
      </c>
      <c r="N858" s="2">
        <v>896.06000000000006</v>
      </c>
      <c r="O858">
        <v>307</v>
      </c>
      <c r="P858">
        <v>1</v>
      </c>
      <c r="Q858">
        <v>72</v>
      </c>
      <c r="R858" t="s">
        <v>784</v>
      </c>
      <c r="S858" t="s">
        <v>714</v>
      </c>
      <c r="T858" t="s">
        <v>552</v>
      </c>
      <c r="U858">
        <v>2</v>
      </c>
      <c r="V858" t="s">
        <v>553</v>
      </c>
      <c r="W858" t="s">
        <v>25</v>
      </c>
    </row>
    <row r="859" spans="1:23" hidden="1" x14ac:dyDescent="0.2">
      <c r="A859">
        <v>6934060</v>
      </c>
      <c r="B859">
        <v>1</v>
      </c>
      <c r="C859" s="1">
        <v>44197</v>
      </c>
      <c r="D859">
        <v>36</v>
      </c>
      <c r="E859">
        <v>17</v>
      </c>
      <c r="F859" s="2">
        <v>0</v>
      </c>
      <c r="G859" s="2">
        <v>8121.72</v>
      </c>
      <c r="H859" s="2">
        <v>0</v>
      </c>
      <c r="I859" s="2">
        <v>8121.72</v>
      </c>
      <c r="J859" s="2">
        <v>4133.07</v>
      </c>
      <c r="K859" s="2">
        <v>0</v>
      </c>
      <c r="L859" s="2">
        <v>3988.65</v>
      </c>
      <c r="M859" s="2">
        <v>4367.7</v>
      </c>
      <c r="N859" s="2">
        <v>234.63</v>
      </c>
      <c r="O859">
        <v>307</v>
      </c>
      <c r="P859">
        <v>1</v>
      </c>
      <c r="Q859">
        <v>72</v>
      </c>
      <c r="R859" t="s">
        <v>784</v>
      </c>
      <c r="S859" t="s">
        <v>714</v>
      </c>
      <c r="T859" t="s">
        <v>527</v>
      </c>
      <c r="U859">
        <v>2</v>
      </c>
      <c r="V859" t="s">
        <v>554</v>
      </c>
      <c r="W859" t="s">
        <v>25</v>
      </c>
    </row>
    <row r="860" spans="1:23" hidden="1" x14ac:dyDescent="0.2">
      <c r="A860">
        <v>6934083</v>
      </c>
      <c r="B860">
        <v>1</v>
      </c>
      <c r="C860" s="1">
        <v>44197</v>
      </c>
      <c r="D860">
        <v>36</v>
      </c>
      <c r="E860">
        <v>23</v>
      </c>
      <c r="F860" s="2">
        <v>0</v>
      </c>
      <c r="G860" s="2">
        <v>22000</v>
      </c>
      <c r="H860" s="2">
        <v>0</v>
      </c>
      <c r="I860" s="2">
        <v>22000</v>
      </c>
      <c r="J860" s="2">
        <v>7491.03</v>
      </c>
      <c r="K860" s="2">
        <v>0</v>
      </c>
      <c r="L860" s="2">
        <v>14508.97</v>
      </c>
      <c r="M860" s="2">
        <v>8121.85</v>
      </c>
      <c r="N860" s="2">
        <v>630.82000000000005</v>
      </c>
      <c r="O860">
        <v>307</v>
      </c>
      <c r="P860">
        <v>1</v>
      </c>
      <c r="Q860">
        <v>72</v>
      </c>
      <c r="R860" t="s">
        <v>784</v>
      </c>
      <c r="S860" t="s">
        <v>714</v>
      </c>
      <c r="T860" t="s">
        <v>555</v>
      </c>
      <c r="U860">
        <v>2</v>
      </c>
      <c r="V860" t="s">
        <v>556</v>
      </c>
      <c r="W860" t="s">
        <v>25</v>
      </c>
    </row>
    <row r="861" spans="1:23" hidden="1" x14ac:dyDescent="0.2">
      <c r="A861">
        <v>7003380</v>
      </c>
      <c r="B861">
        <v>1</v>
      </c>
      <c r="C861" s="1">
        <v>44197</v>
      </c>
      <c r="D861">
        <v>36</v>
      </c>
      <c r="E861">
        <v>25</v>
      </c>
      <c r="F861" s="2">
        <v>0</v>
      </c>
      <c r="G861" s="2">
        <v>125995.23</v>
      </c>
      <c r="H861" s="2">
        <v>0</v>
      </c>
      <c r="I861" s="2">
        <v>125995.23</v>
      </c>
      <c r="J861" s="2">
        <v>35847.11</v>
      </c>
      <c r="K861" s="2">
        <v>0</v>
      </c>
      <c r="L861" s="2">
        <v>90148.12</v>
      </c>
      <c r="M861" s="2">
        <v>39453.03</v>
      </c>
      <c r="N861" s="2">
        <v>3605.92</v>
      </c>
      <c r="O861">
        <v>307</v>
      </c>
      <c r="P861">
        <v>1</v>
      </c>
      <c r="Q861">
        <v>72</v>
      </c>
      <c r="R861" t="s">
        <v>784</v>
      </c>
      <c r="S861" t="s">
        <v>714</v>
      </c>
      <c r="T861" t="s">
        <v>527</v>
      </c>
      <c r="U861">
        <v>2</v>
      </c>
      <c r="V861" t="s">
        <v>549</v>
      </c>
      <c r="W861" t="s">
        <v>25</v>
      </c>
    </row>
    <row r="862" spans="1:23" hidden="1" x14ac:dyDescent="0.2">
      <c r="A862">
        <v>7003657</v>
      </c>
      <c r="B862">
        <v>1</v>
      </c>
      <c r="C862" s="1">
        <v>44197</v>
      </c>
      <c r="D862">
        <v>36</v>
      </c>
      <c r="E862">
        <v>27</v>
      </c>
      <c r="F862" s="2">
        <v>0</v>
      </c>
      <c r="G862" s="2">
        <v>1892.22</v>
      </c>
      <c r="H862" s="2">
        <v>0</v>
      </c>
      <c r="I862" s="2">
        <v>1892.22</v>
      </c>
      <c r="J862" s="2">
        <v>432.48</v>
      </c>
      <c r="K862" s="2">
        <v>0</v>
      </c>
      <c r="L862" s="2">
        <v>1459.74</v>
      </c>
      <c r="M862" s="2">
        <v>486.54</v>
      </c>
      <c r="N862" s="2">
        <v>54.06</v>
      </c>
      <c r="O862">
        <v>307</v>
      </c>
      <c r="P862">
        <v>1</v>
      </c>
      <c r="Q862">
        <v>72</v>
      </c>
      <c r="R862" t="s">
        <v>784</v>
      </c>
      <c r="S862" t="s">
        <v>714</v>
      </c>
      <c r="T862" t="s">
        <v>527</v>
      </c>
      <c r="U862">
        <v>2</v>
      </c>
      <c r="V862" t="s">
        <v>557</v>
      </c>
      <c r="W862" t="s">
        <v>25</v>
      </c>
    </row>
    <row r="863" spans="1:23" hidden="1" x14ac:dyDescent="0.2">
      <c r="A863">
        <v>7003658</v>
      </c>
      <c r="B863">
        <v>1</v>
      </c>
      <c r="C863" s="1">
        <v>44197</v>
      </c>
      <c r="D863">
        <v>60</v>
      </c>
      <c r="E863">
        <v>51</v>
      </c>
      <c r="F863" s="2">
        <v>0</v>
      </c>
      <c r="G863" s="2">
        <v>20038.2</v>
      </c>
      <c r="H863" s="2">
        <v>0</v>
      </c>
      <c r="I863" s="2">
        <v>20038.2</v>
      </c>
      <c r="J863" s="2">
        <v>2717.04</v>
      </c>
      <c r="K863" s="2">
        <v>0</v>
      </c>
      <c r="L863" s="2">
        <v>17321.16</v>
      </c>
      <c r="M863" s="2">
        <v>3056.67</v>
      </c>
      <c r="N863" s="2">
        <v>339.63</v>
      </c>
      <c r="O863">
        <v>307</v>
      </c>
      <c r="P863">
        <v>1</v>
      </c>
      <c r="Q863">
        <v>72</v>
      </c>
      <c r="R863" t="s">
        <v>784</v>
      </c>
      <c r="S863" t="s">
        <v>714</v>
      </c>
      <c r="T863" t="s">
        <v>558</v>
      </c>
      <c r="U863">
        <v>2</v>
      </c>
      <c r="V863" t="s">
        <v>559</v>
      </c>
      <c r="W863" t="s">
        <v>25</v>
      </c>
    </row>
    <row r="864" spans="1:23" hidden="1" x14ac:dyDescent="0.2">
      <c r="A864">
        <v>7004239</v>
      </c>
      <c r="B864">
        <v>1</v>
      </c>
      <c r="C864" s="1">
        <v>44197</v>
      </c>
      <c r="D864">
        <v>36</v>
      </c>
      <c r="E864">
        <v>26</v>
      </c>
      <c r="F864" s="2">
        <v>0</v>
      </c>
      <c r="G864" s="2">
        <v>4382.53</v>
      </c>
      <c r="H864" s="2">
        <v>0</v>
      </c>
      <c r="I864" s="2">
        <v>4382.53</v>
      </c>
      <c r="J864" s="2">
        <v>1124.3</v>
      </c>
      <c r="K864" s="2">
        <v>0</v>
      </c>
      <c r="L864" s="2">
        <v>3258.23</v>
      </c>
      <c r="M864" s="2">
        <v>1249.6199999999999</v>
      </c>
      <c r="N864" s="2">
        <v>125.32000000000001</v>
      </c>
      <c r="O864">
        <v>307</v>
      </c>
      <c r="P864">
        <v>1</v>
      </c>
      <c r="Q864">
        <v>72</v>
      </c>
      <c r="R864" t="s">
        <v>784</v>
      </c>
      <c r="S864" t="s">
        <v>714</v>
      </c>
      <c r="T864" t="s">
        <v>527</v>
      </c>
      <c r="U864">
        <v>2</v>
      </c>
      <c r="V864" t="s">
        <v>560</v>
      </c>
      <c r="W864" t="s">
        <v>25</v>
      </c>
    </row>
    <row r="865" spans="1:23" hidden="1" x14ac:dyDescent="0.2">
      <c r="A865">
        <v>7004247</v>
      </c>
      <c r="B865">
        <v>1</v>
      </c>
      <c r="C865" s="1">
        <v>44197</v>
      </c>
      <c r="D865">
        <v>36</v>
      </c>
      <c r="E865">
        <v>25</v>
      </c>
      <c r="F865" s="2">
        <v>0</v>
      </c>
      <c r="G865" s="2">
        <v>3264.01</v>
      </c>
      <c r="H865" s="2">
        <v>0</v>
      </c>
      <c r="I865" s="2">
        <v>3264.01</v>
      </c>
      <c r="J865" s="2">
        <v>928.64</v>
      </c>
      <c r="K865" s="2">
        <v>0</v>
      </c>
      <c r="L865" s="2">
        <v>2335.37</v>
      </c>
      <c r="M865" s="2">
        <v>1022.05</v>
      </c>
      <c r="N865" s="2">
        <v>93.41</v>
      </c>
      <c r="O865">
        <v>307</v>
      </c>
      <c r="P865">
        <v>1</v>
      </c>
      <c r="Q865">
        <v>72</v>
      </c>
      <c r="R865" t="s">
        <v>784</v>
      </c>
      <c r="S865" t="s">
        <v>714</v>
      </c>
      <c r="T865" t="s">
        <v>523</v>
      </c>
      <c r="U865">
        <v>2</v>
      </c>
      <c r="V865" t="s">
        <v>561</v>
      </c>
      <c r="W865" t="s">
        <v>25</v>
      </c>
    </row>
    <row r="866" spans="1:23" hidden="1" x14ac:dyDescent="0.2">
      <c r="A866">
        <v>7004566</v>
      </c>
      <c r="B866">
        <v>1</v>
      </c>
      <c r="C866" s="1">
        <v>44197</v>
      </c>
      <c r="D866">
        <v>60</v>
      </c>
      <c r="E866">
        <v>51</v>
      </c>
      <c r="F866" s="2">
        <v>0</v>
      </c>
      <c r="G866" s="2">
        <v>14055</v>
      </c>
      <c r="H866" s="2">
        <v>0</v>
      </c>
      <c r="I866" s="2">
        <v>14055</v>
      </c>
      <c r="J866" s="2">
        <v>1905.76</v>
      </c>
      <c r="K866" s="2">
        <v>0</v>
      </c>
      <c r="L866" s="2">
        <v>12149.24</v>
      </c>
      <c r="M866" s="2">
        <v>2143.98</v>
      </c>
      <c r="N866" s="2">
        <v>238.22</v>
      </c>
      <c r="O866">
        <v>307</v>
      </c>
      <c r="P866">
        <v>1</v>
      </c>
      <c r="Q866">
        <v>72</v>
      </c>
      <c r="R866" t="s">
        <v>784</v>
      </c>
      <c r="S866" t="s">
        <v>714</v>
      </c>
      <c r="T866" t="s">
        <v>562</v>
      </c>
      <c r="U866">
        <v>2</v>
      </c>
      <c r="V866" t="s">
        <v>563</v>
      </c>
      <c r="W866" t="s">
        <v>25</v>
      </c>
    </row>
    <row r="867" spans="1:23" hidden="1" x14ac:dyDescent="0.2">
      <c r="A867">
        <v>7004569</v>
      </c>
      <c r="B867">
        <v>1</v>
      </c>
      <c r="C867" s="1">
        <v>44197</v>
      </c>
      <c r="D867">
        <v>36</v>
      </c>
      <c r="E867">
        <v>26</v>
      </c>
      <c r="F867" s="2">
        <v>0</v>
      </c>
      <c r="G867" s="2">
        <v>7551.23</v>
      </c>
      <c r="H867" s="2">
        <v>0</v>
      </c>
      <c r="I867" s="2">
        <v>7551.23</v>
      </c>
      <c r="J867" s="2">
        <v>1937.18</v>
      </c>
      <c r="K867" s="2">
        <v>0</v>
      </c>
      <c r="L867" s="2">
        <v>5614.05</v>
      </c>
      <c r="M867" s="2">
        <v>2153.11</v>
      </c>
      <c r="N867" s="2">
        <v>215.93</v>
      </c>
      <c r="O867">
        <v>307</v>
      </c>
      <c r="P867">
        <v>1</v>
      </c>
      <c r="Q867">
        <v>72</v>
      </c>
      <c r="R867" t="s">
        <v>784</v>
      </c>
      <c r="S867" t="s">
        <v>714</v>
      </c>
      <c r="T867" t="s">
        <v>523</v>
      </c>
      <c r="U867">
        <v>2</v>
      </c>
      <c r="V867" t="s">
        <v>564</v>
      </c>
      <c r="W867" t="s">
        <v>25</v>
      </c>
    </row>
    <row r="868" spans="1:23" hidden="1" x14ac:dyDescent="0.2">
      <c r="A868">
        <v>7004892</v>
      </c>
      <c r="B868">
        <v>1</v>
      </c>
      <c r="C868" s="1">
        <v>44197</v>
      </c>
      <c r="D868">
        <v>36</v>
      </c>
      <c r="E868">
        <v>27</v>
      </c>
      <c r="F868" s="2">
        <v>0</v>
      </c>
      <c r="G868" s="2">
        <v>2536.2199999999998</v>
      </c>
      <c r="H868" s="2">
        <v>0</v>
      </c>
      <c r="I868" s="2">
        <v>2536.2199999999998</v>
      </c>
      <c r="J868" s="2">
        <v>579.67999999999995</v>
      </c>
      <c r="K868" s="2">
        <v>0</v>
      </c>
      <c r="L868" s="2">
        <v>1956.54</v>
      </c>
      <c r="M868" s="2">
        <v>652.14</v>
      </c>
      <c r="N868" s="2">
        <v>72.460000000000008</v>
      </c>
      <c r="O868">
        <v>307</v>
      </c>
      <c r="P868">
        <v>1</v>
      </c>
      <c r="Q868">
        <v>72</v>
      </c>
      <c r="R868" t="s">
        <v>784</v>
      </c>
      <c r="S868" t="s">
        <v>714</v>
      </c>
      <c r="T868" t="s">
        <v>523</v>
      </c>
      <c r="U868">
        <v>2</v>
      </c>
      <c r="V868" t="s">
        <v>565</v>
      </c>
      <c r="W868" t="s">
        <v>25</v>
      </c>
    </row>
    <row r="869" spans="1:23" hidden="1" x14ac:dyDescent="0.2">
      <c r="A869">
        <v>6932872</v>
      </c>
      <c r="B869">
        <v>1</v>
      </c>
      <c r="C869" s="1">
        <v>44197</v>
      </c>
      <c r="D869">
        <v>84</v>
      </c>
      <c r="E869">
        <v>45</v>
      </c>
      <c r="F869" s="2">
        <v>0</v>
      </c>
      <c r="G869" s="2">
        <v>49249</v>
      </c>
      <c r="H869" s="2">
        <v>0</v>
      </c>
      <c r="I869" s="2">
        <v>49249</v>
      </c>
      <c r="J869" s="2">
        <v>22235.89</v>
      </c>
      <c r="K869" s="2">
        <v>0</v>
      </c>
      <c r="L869" s="2">
        <v>27013.11</v>
      </c>
      <c r="M869" s="2">
        <v>22836.18</v>
      </c>
      <c r="N869" s="2">
        <v>600.29</v>
      </c>
      <c r="O869">
        <v>310</v>
      </c>
      <c r="P869">
        <v>1</v>
      </c>
      <c r="Q869">
        <v>76</v>
      </c>
      <c r="R869" t="s">
        <v>786</v>
      </c>
      <c r="S869" t="s">
        <v>714</v>
      </c>
      <c r="T869" t="s">
        <v>566</v>
      </c>
      <c r="U869">
        <v>2</v>
      </c>
      <c r="V869" t="s">
        <v>567</v>
      </c>
      <c r="W869" t="s">
        <v>25</v>
      </c>
    </row>
    <row r="870" spans="1:23" hidden="1" x14ac:dyDescent="0.2">
      <c r="A870">
        <v>6932926</v>
      </c>
      <c r="B870">
        <v>1</v>
      </c>
      <c r="C870" s="1">
        <v>44197</v>
      </c>
      <c r="D870">
        <v>60</v>
      </c>
      <c r="E870">
        <v>26</v>
      </c>
      <c r="F870" s="2">
        <v>0</v>
      </c>
      <c r="G870" s="2">
        <v>10277.67</v>
      </c>
      <c r="H870" s="2">
        <v>0</v>
      </c>
      <c r="I870" s="2">
        <v>10277.67</v>
      </c>
      <c r="J870" s="2">
        <v>5693</v>
      </c>
      <c r="K870" s="2">
        <v>0</v>
      </c>
      <c r="L870" s="2">
        <v>4584.67</v>
      </c>
      <c r="M870" s="2">
        <v>5869.33</v>
      </c>
      <c r="N870" s="2">
        <v>176.33</v>
      </c>
      <c r="O870">
        <v>310</v>
      </c>
      <c r="P870">
        <v>1</v>
      </c>
      <c r="Q870">
        <v>76</v>
      </c>
      <c r="R870" t="s">
        <v>786</v>
      </c>
      <c r="S870" t="s">
        <v>714</v>
      </c>
      <c r="T870" t="s">
        <v>568</v>
      </c>
      <c r="U870">
        <v>2</v>
      </c>
      <c r="V870" t="s">
        <v>569</v>
      </c>
      <c r="W870" t="s">
        <v>25</v>
      </c>
    </row>
    <row r="871" spans="1:23" hidden="1" x14ac:dyDescent="0.2">
      <c r="A871">
        <v>6933057</v>
      </c>
      <c r="B871">
        <v>1</v>
      </c>
      <c r="C871" s="1">
        <v>44197</v>
      </c>
      <c r="D871">
        <v>84</v>
      </c>
      <c r="E871">
        <v>2</v>
      </c>
      <c r="F871" s="2">
        <v>0</v>
      </c>
      <c r="G871" s="2">
        <v>11835.29</v>
      </c>
      <c r="H871" s="2">
        <v>0</v>
      </c>
      <c r="I871" s="2">
        <v>11835.29</v>
      </c>
      <c r="J871" s="2">
        <v>11356.24</v>
      </c>
      <c r="K871" s="2">
        <v>0</v>
      </c>
      <c r="L871" s="2">
        <v>479.05</v>
      </c>
      <c r="M871" s="2">
        <v>11595.77</v>
      </c>
      <c r="N871" s="2">
        <v>239.53</v>
      </c>
      <c r="O871">
        <v>310</v>
      </c>
      <c r="P871">
        <v>1</v>
      </c>
      <c r="Q871">
        <v>76</v>
      </c>
      <c r="R871" t="s">
        <v>786</v>
      </c>
      <c r="S871" t="s">
        <v>714</v>
      </c>
      <c r="T871" t="s">
        <v>570</v>
      </c>
      <c r="U871">
        <v>2</v>
      </c>
      <c r="V871" t="s">
        <v>571</v>
      </c>
      <c r="W871" t="s">
        <v>25</v>
      </c>
    </row>
    <row r="872" spans="1:23" hidden="1" x14ac:dyDescent="0.2">
      <c r="A872">
        <v>6933123</v>
      </c>
      <c r="B872">
        <v>1</v>
      </c>
      <c r="C872" s="1">
        <v>44197</v>
      </c>
      <c r="D872">
        <v>84</v>
      </c>
      <c r="E872">
        <v>45</v>
      </c>
      <c r="F872" s="2">
        <v>0</v>
      </c>
      <c r="G872" s="2">
        <v>128599.6</v>
      </c>
      <c r="H872" s="2">
        <v>0</v>
      </c>
      <c r="I872" s="2">
        <v>128599.6</v>
      </c>
      <c r="J872" s="2">
        <v>58077.32</v>
      </c>
      <c r="K872" s="2">
        <v>0</v>
      </c>
      <c r="L872" s="2">
        <v>70522.28</v>
      </c>
      <c r="M872" s="2">
        <v>59644.480000000003</v>
      </c>
      <c r="N872" s="2">
        <v>1567.16</v>
      </c>
      <c r="O872">
        <v>310</v>
      </c>
      <c r="P872">
        <v>1</v>
      </c>
      <c r="Q872">
        <v>76</v>
      </c>
      <c r="R872" t="s">
        <v>786</v>
      </c>
      <c r="S872" t="s">
        <v>714</v>
      </c>
      <c r="T872" t="s">
        <v>572</v>
      </c>
      <c r="U872">
        <v>2</v>
      </c>
      <c r="V872" t="s">
        <v>573</v>
      </c>
      <c r="W872" t="s">
        <v>25</v>
      </c>
    </row>
    <row r="873" spans="1:23" hidden="1" x14ac:dyDescent="0.2">
      <c r="A873">
        <v>6933194</v>
      </c>
      <c r="B873">
        <v>1</v>
      </c>
      <c r="C873" s="1">
        <v>44197</v>
      </c>
      <c r="D873">
        <v>84</v>
      </c>
      <c r="E873">
        <v>2</v>
      </c>
      <c r="F873" s="2">
        <v>0</v>
      </c>
      <c r="G873" s="2">
        <v>16313.77</v>
      </c>
      <c r="H873" s="2">
        <v>0</v>
      </c>
      <c r="I873" s="2">
        <v>16313.77</v>
      </c>
      <c r="J873" s="2">
        <v>15653.46</v>
      </c>
      <c r="K873" s="2">
        <v>0</v>
      </c>
      <c r="L873" s="2">
        <v>660.31</v>
      </c>
      <c r="M873" s="2">
        <v>15983.62</v>
      </c>
      <c r="N873" s="2">
        <v>330.16</v>
      </c>
      <c r="O873">
        <v>310</v>
      </c>
      <c r="P873">
        <v>1</v>
      </c>
      <c r="Q873">
        <v>76</v>
      </c>
      <c r="R873" t="s">
        <v>786</v>
      </c>
      <c r="S873" t="s">
        <v>714</v>
      </c>
      <c r="T873" t="s">
        <v>570</v>
      </c>
      <c r="U873">
        <v>2</v>
      </c>
      <c r="V873" t="s">
        <v>574</v>
      </c>
      <c r="W873" t="s">
        <v>25</v>
      </c>
    </row>
    <row r="874" spans="1:23" hidden="1" x14ac:dyDescent="0.2">
      <c r="A874">
        <v>6933213</v>
      </c>
      <c r="B874">
        <v>1</v>
      </c>
      <c r="C874" s="1">
        <v>44197</v>
      </c>
      <c r="D874">
        <v>60</v>
      </c>
      <c r="E874">
        <v>26</v>
      </c>
      <c r="F874" s="2">
        <v>0</v>
      </c>
      <c r="G874" s="2">
        <v>908.01</v>
      </c>
      <c r="H874" s="2">
        <v>0</v>
      </c>
      <c r="I874" s="2">
        <v>908.01</v>
      </c>
      <c r="J874" s="2">
        <v>502.97</v>
      </c>
      <c r="K874" s="2">
        <v>0</v>
      </c>
      <c r="L874" s="2">
        <v>405.04</v>
      </c>
      <c r="M874" s="2">
        <v>518.54999999999995</v>
      </c>
      <c r="N874" s="2">
        <v>15.58</v>
      </c>
      <c r="O874">
        <v>310</v>
      </c>
      <c r="P874">
        <v>1</v>
      </c>
      <c r="Q874">
        <v>76</v>
      </c>
      <c r="R874" t="s">
        <v>786</v>
      </c>
      <c r="S874" t="s">
        <v>714</v>
      </c>
      <c r="T874" t="s">
        <v>575</v>
      </c>
      <c r="U874">
        <v>2</v>
      </c>
      <c r="V874" t="s">
        <v>576</v>
      </c>
      <c r="W874" t="s">
        <v>25</v>
      </c>
    </row>
    <row r="875" spans="1:23" hidden="1" x14ac:dyDescent="0.2">
      <c r="A875">
        <v>6933284</v>
      </c>
      <c r="B875">
        <v>1</v>
      </c>
      <c r="C875" s="1">
        <v>44197</v>
      </c>
      <c r="D875">
        <v>84</v>
      </c>
      <c r="E875">
        <v>45</v>
      </c>
      <c r="F875" s="2">
        <v>0</v>
      </c>
      <c r="G875" s="2">
        <v>43464.36</v>
      </c>
      <c r="H875" s="2">
        <v>0</v>
      </c>
      <c r="I875" s="2">
        <v>43464.36</v>
      </c>
      <c r="J875" s="2">
        <v>19625.12</v>
      </c>
      <c r="K875" s="2">
        <v>0</v>
      </c>
      <c r="L875" s="2">
        <v>23839.24</v>
      </c>
      <c r="M875" s="2">
        <v>20154.88</v>
      </c>
      <c r="N875" s="2">
        <v>529.76</v>
      </c>
      <c r="O875">
        <v>310</v>
      </c>
      <c r="P875">
        <v>1</v>
      </c>
      <c r="Q875">
        <v>76</v>
      </c>
      <c r="R875" t="s">
        <v>786</v>
      </c>
      <c r="S875" t="s">
        <v>714</v>
      </c>
      <c r="T875" t="s">
        <v>577</v>
      </c>
      <c r="U875">
        <v>2</v>
      </c>
      <c r="V875" t="s">
        <v>578</v>
      </c>
      <c r="W875" t="s">
        <v>25</v>
      </c>
    </row>
    <row r="876" spans="1:23" hidden="1" x14ac:dyDescent="0.2">
      <c r="A876">
        <v>6933319</v>
      </c>
      <c r="B876">
        <v>1</v>
      </c>
      <c r="C876" s="1">
        <v>44197</v>
      </c>
      <c r="D876">
        <v>60</v>
      </c>
      <c r="E876">
        <v>29</v>
      </c>
      <c r="F876" s="2">
        <v>0</v>
      </c>
      <c r="G876" s="2">
        <v>644.91999999999996</v>
      </c>
      <c r="H876" s="2">
        <v>0</v>
      </c>
      <c r="I876" s="2">
        <v>644.91999999999996</v>
      </c>
      <c r="J876" s="2">
        <v>324.77999999999997</v>
      </c>
      <c r="K876" s="2">
        <v>0</v>
      </c>
      <c r="L876" s="2">
        <v>320.14</v>
      </c>
      <c r="M876" s="2">
        <v>335.82</v>
      </c>
      <c r="N876" s="2">
        <v>11.040000000000001</v>
      </c>
      <c r="O876">
        <v>310</v>
      </c>
      <c r="P876">
        <v>1</v>
      </c>
      <c r="Q876">
        <v>76</v>
      </c>
      <c r="R876" t="s">
        <v>786</v>
      </c>
      <c r="S876" t="s">
        <v>714</v>
      </c>
      <c r="T876" t="s">
        <v>579</v>
      </c>
      <c r="U876">
        <v>2</v>
      </c>
      <c r="V876" t="s">
        <v>580</v>
      </c>
      <c r="W876" t="s">
        <v>25</v>
      </c>
    </row>
    <row r="877" spans="1:23" hidden="1" x14ac:dyDescent="0.2">
      <c r="A877">
        <v>6933419</v>
      </c>
      <c r="B877">
        <v>1</v>
      </c>
      <c r="C877" s="1">
        <v>44197</v>
      </c>
      <c r="D877">
        <v>84</v>
      </c>
      <c r="E877">
        <v>54</v>
      </c>
      <c r="F877" s="2">
        <v>0</v>
      </c>
      <c r="G877" s="2">
        <v>23835.5</v>
      </c>
      <c r="H877" s="2">
        <v>0</v>
      </c>
      <c r="I877" s="2">
        <v>23835.5</v>
      </c>
      <c r="J877" s="2">
        <v>8265.51</v>
      </c>
      <c r="K877" s="2">
        <v>0</v>
      </c>
      <c r="L877" s="2">
        <v>15569.99</v>
      </c>
      <c r="M877" s="2">
        <v>8553.84</v>
      </c>
      <c r="N877" s="2">
        <v>288.33</v>
      </c>
      <c r="O877">
        <v>310</v>
      </c>
      <c r="P877">
        <v>1</v>
      </c>
      <c r="Q877">
        <v>76</v>
      </c>
      <c r="R877" t="s">
        <v>786</v>
      </c>
      <c r="S877" t="s">
        <v>714</v>
      </c>
      <c r="T877" t="s">
        <v>581</v>
      </c>
      <c r="U877">
        <v>2</v>
      </c>
      <c r="V877" t="s">
        <v>582</v>
      </c>
      <c r="W877" t="s">
        <v>25</v>
      </c>
    </row>
    <row r="878" spans="1:23" hidden="1" x14ac:dyDescent="0.2">
      <c r="A878">
        <v>6933712</v>
      </c>
      <c r="B878">
        <v>1</v>
      </c>
      <c r="C878" s="1">
        <v>44197</v>
      </c>
      <c r="D878">
        <v>84</v>
      </c>
      <c r="E878">
        <v>55</v>
      </c>
      <c r="F878" s="2">
        <v>0</v>
      </c>
      <c r="G878" s="2">
        <v>4095</v>
      </c>
      <c r="H878" s="2">
        <v>0</v>
      </c>
      <c r="I878" s="2">
        <v>4095</v>
      </c>
      <c r="J878" s="2">
        <v>1371.16</v>
      </c>
      <c r="K878" s="2">
        <v>0</v>
      </c>
      <c r="L878" s="2">
        <v>2723.84</v>
      </c>
      <c r="M878" s="2">
        <v>1420.68</v>
      </c>
      <c r="N878" s="2">
        <v>49.52</v>
      </c>
      <c r="O878">
        <v>310</v>
      </c>
      <c r="P878">
        <v>1</v>
      </c>
      <c r="Q878">
        <v>76</v>
      </c>
      <c r="R878" t="s">
        <v>786</v>
      </c>
      <c r="S878" t="s">
        <v>714</v>
      </c>
      <c r="T878" t="s">
        <v>581</v>
      </c>
      <c r="U878">
        <v>2</v>
      </c>
      <c r="V878" t="s">
        <v>583</v>
      </c>
      <c r="W878" t="s">
        <v>25</v>
      </c>
    </row>
    <row r="879" spans="1:23" hidden="1" x14ac:dyDescent="0.2">
      <c r="A879">
        <v>6933760</v>
      </c>
      <c r="B879">
        <v>1</v>
      </c>
      <c r="C879" s="1">
        <v>44197</v>
      </c>
      <c r="D879">
        <v>84</v>
      </c>
      <c r="E879">
        <v>0</v>
      </c>
      <c r="F879" s="2">
        <v>0</v>
      </c>
      <c r="G879" s="2">
        <v>0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>
        <v>310</v>
      </c>
      <c r="P879">
        <v>1</v>
      </c>
      <c r="Q879">
        <v>76</v>
      </c>
      <c r="R879" t="s">
        <v>786</v>
      </c>
      <c r="S879" t="s">
        <v>714</v>
      </c>
      <c r="T879" t="s">
        <v>570</v>
      </c>
      <c r="U879">
        <v>2</v>
      </c>
      <c r="V879" t="s">
        <v>584</v>
      </c>
      <c r="W879" t="s">
        <v>25</v>
      </c>
    </row>
    <row r="880" spans="1:23" hidden="1" x14ac:dyDescent="0.2">
      <c r="A880">
        <v>6933853</v>
      </c>
      <c r="B880">
        <v>1</v>
      </c>
      <c r="C880" s="1">
        <v>44197</v>
      </c>
      <c r="D880">
        <v>84</v>
      </c>
      <c r="E880">
        <v>52</v>
      </c>
      <c r="F880" s="2">
        <v>0</v>
      </c>
      <c r="G880" s="2">
        <v>110708.62</v>
      </c>
      <c r="H880" s="2">
        <v>0</v>
      </c>
      <c r="I880" s="2">
        <v>110708.62</v>
      </c>
      <c r="J880" s="2">
        <v>41032.51</v>
      </c>
      <c r="K880" s="2">
        <v>0</v>
      </c>
      <c r="L880" s="2">
        <v>69676.11</v>
      </c>
      <c r="M880" s="2">
        <v>42372.44</v>
      </c>
      <c r="N880" s="2">
        <v>1339.93</v>
      </c>
      <c r="O880">
        <v>310</v>
      </c>
      <c r="P880">
        <v>1</v>
      </c>
      <c r="Q880">
        <v>76</v>
      </c>
      <c r="R880" t="s">
        <v>786</v>
      </c>
      <c r="S880" t="s">
        <v>714</v>
      </c>
      <c r="T880" t="s">
        <v>581</v>
      </c>
      <c r="U880">
        <v>2</v>
      </c>
      <c r="V880" t="s">
        <v>585</v>
      </c>
      <c r="W880" t="s">
        <v>25</v>
      </c>
    </row>
    <row r="881" spans="1:23" hidden="1" x14ac:dyDescent="0.2">
      <c r="A881">
        <v>6933919</v>
      </c>
      <c r="B881">
        <v>1</v>
      </c>
      <c r="C881" s="1">
        <v>44197</v>
      </c>
      <c r="D881">
        <v>84</v>
      </c>
      <c r="E881">
        <v>0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  <c r="O881">
        <v>310</v>
      </c>
      <c r="P881">
        <v>1</v>
      </c>
      <c r="Q881">
        <v>76</v>
      </c>
      <c r="R881" t="s">
        <v>786</v>
      </c>
      <c r="S881" t="s">
        <v>714</v>
      </c>
      <c r="T881" t="s">
        <v>570</v>
      </c>
      <c r="U881">
        <v>2</v>
      </c>
      <c r="V881" t="s">
        <v>586</v>
      </c>
      <c r="W881" t="s">
        <v>25</v>
      </c>
    </row>
    <row r="882" spans="1:23" hidden="1" x14ac:dyDescent="0.2">
      <c r="A882">
        <v>6933118</v>
      </c>
      <c r="B882">
        <v>1</v>
      </c>
      <c r="C882" s="1">
        <v>44197</v>
      </c>
      <c r="D882">
        <v>0</v>
      </c>
      <c r="E882">
        <v>0</v>
      </c>
      <c r="F882" s="2">
        <v>0</v>
      </c>
      <c r="G882" s="2">
        <v>243970.54</v>
      </c>
      <c r="H882" s="2">
        <v>0</v>
      </c>
      <c r="I882" s="2">
        <v>243970.54</v>
      </c>
      <c r="J882" s="2">
        <v>0</v>
      </c>
      <c r="K882" s="2">
        <v>0</v>
      </c>
      <c r="L882" s="2">
        <v>243970.54</v>
      </c>
      <c r="M882" s="2">
        <v>0</v>
      </c>
      <c r="N882" s="2">
        <v>0</v>
      </c>
      <c r="O882">
        <v>326</v>
      </c>
      <c r="P882">
        <v>1</v>
      </c>
      <c r="Q882">
        <v>65</v>
      </c>
      <c r="R882" t="s">
        <v>787</v>
      </c>
      <c r="S882" t="s">
        <v>714</v>
      </c>
      <c r="T882" t="s">
        <v>587</v>
      </c>
      <c r="U882">
        <v>5</v>
      </c>
      <c r="V882" t="s">
        <v>588</v>
      </c>
      <c r="W882" t="s">
        <v>589</v>
      </c>
    </row>
    <row r="883" spans="1:23" hidden="1" x14ac:dyDescent="0.2">
      <c r="A883">
        <v>6933119</v>
      </c>
      <c r="B883">
        <v>1</v>
      </c>
      <c r="C883" s="1">
        <v>44197</v>
      </c>
      <c r="D883">
        <v>0</v>
      </c>
      <c r="E883">
        <v>0</v>
      </c>
      <c r="F883" s="2">
        <v>0</v>
      </c>
      <c r="G883" s="2">
        <v>45840.84</v>
      </c>
      <c r="H883" s="2">
        <v>0</v>
      </c>
      <c r="I883" s="2">
        <v>45840.84</v>
      </c>
      <c r="J883" s="2">
        <v>0</v>
      </c>
      <c r="K883" s="2">
        <v>0</v>
      </c>
      <c r="L883" s="2">
        <v>45840.84</v>
      </c>
      <c r="M883" s="2">
        <v>0</v>
      </c>
      <c r="N883" s="2">
        <v>0</v>
      </c>
      <c r="O883">
        <v>326</v>
      </c>
      <c r="P883">
        <v>1</v>
      </c>
      <c r="Q883">
        <v>65</v>
      </c>
      <c r="R883" t="s">
        <v>787</v>
      </c>
      <c r="S883" t="s">
        <v>714</v>
      </c>
      <c r="T883" t="s">
        <v>590</v>
      </c>
      <c r="U883">
        <v>5</v>
      </c>
      <c r="V883" t="s">
        <v>591</v>
      </c>
      <c r="W883" t="s">
        <v>589</v>
      </c>
    </row>
    <row r="884" spans="1:23" hidden="1" x14ac:dyDescent="0.2">
      <c r="A884">
        <v>6933413</v>
      </c>
      <c r="B884">
        <v>1</v>
      </c>
      <c r="C884" s="1">
        <v>44197</v>
      </c>
      <c r="D884">
        <v>0</v>
      </c>
      <c r="E884">
        <v>0</v>
      </c>
      <c r="F884" s="2">
        <v>0</v>
      </c>
      <c r="G884" s="2">
        <v>41020.26</v>
      </c>
      <c r="H884" s="2">
        <v>0</v>
      </c>
      <c r="I884" s="2">
        <v>41020.26</v>
      </c>
      <c r="J884" s="2">
        <v>0</v>
      </c>
      <c r="K884" s="2">
        <v>0</v>
      </c>
      <c r="L884" s="2">
        <v>41020.26</v>
      </c>
      <c r="M884" s="2">
        <v>0</v>
      </c>
      <c r="N884" s="2">
        <v>0</v>
      </c>
      <c r="O884">
        <v>326</v>
      </c>
      <c r="P884">
        <v>1</v>
      </c>
      <c r="Q884">
        <v>65</v>
      </c>
      <c r="R884" t="s">
        <v>787</v>
      </c>
      <c r="S884" t="s">
        <v>714</v>
      </c>
      <c r="T884" t="s">
        <v>592</v>
      </c>
      <c r="U884">
        <v>5</v>
      </c>
      <c r="V884" t="s">
        <v>593</v>
      </c>
      <c r="W884" t="s">
        <v>589</v>
      </c>
    </row>
    <row r="885" spans="1:23" hidden="1" x14ac:dyDescent="0.2">
      <c r="A885">
        <v>6933845</v>
      </c>
      <c r="B885">
        <v>1</v>
      </c>
      <c r="C885" s="1">
        <v>44197</v>
      </c>
      <c r="D885">
        <v>0</v>
      </c>
      <c r="E885">
        <v>0</v>
      </c>
      <c r="F885" s="2">
        <v>0</v>
      </c>
      <c r="G885" s="2">
        <v>94110.89</v>
      </c>
      <c r="H885" s="2">
        <v>0</v>
      </c>
      <c r="I885" s="2">
        <v>94110.89</v>
      </c>
      <c r="J885" s="2">
        <v>0</v>
      </c>
      <c r="K885" s="2">
        <v>0</v>
      </c>
      <c r="L885" s="2">
        <v>94110.89</v>
      </c>
      <c r="M885" s="2">
        <v>0</v>
      </c>
      <c r="N885" s="2">
        <v>0</v>
      </c>
      <c r="O885">
        <v>326</v>
      </c>
      <c r="P885">
        <v>1</v>
      </c>
      <c r="Q885">
        <v>65</v>
      </c>
      <c r="R885" t="s">
        <v>787</v>
      </c>
      <c r="S885" t="s">
        <v>714</v>
      </c>
      <c r="T885" t="s">
        <v>594</v>
      </c>
      <c r="U885">
        <v>5</v>
      </c>
      <c r="V885" t="s">
        <v>595</v>
      </c>
      <c r="W885" t="s">
        <v>589</v>
      </c>
    </row>
    <row r="886" spans="1:23" hidden="1" x14ac:dyDescent="0.2">
      <c r="A886">
        <v>6932983</v>
      </c>
      <c r="B886">
        <v>1</v>
      </c>
      <c r="C886" s="1">
        <v>44197</v>
      </c>
      <c r="D886">
        <v>60</v>
      </c>
      <c r="E886">
        <v>0</v>
      </c>
      <c r="F886" s="2">
        <v>0</v>
      </c>
      <c r="G886" s="2">
        <v>2860</v>
      </c>
      <c r="H886" s="2">
        <v>0</v>
      </c>
      <c r="I886" s="2">
        <v>2860</v>
      </c>
      <c r="J886" s="2">
        <v>2860</v>
      </c>
      <c r="K886" s="2">
        <v>0</v>
      </c>
      <c r="L886" s="2">
        <v>0</v>
      </c>
      <c r="M886" s="2">
        <v>2860</v>
      </c>
      <c r="N886" s="2">
        <v>0</v>
      </c>
      <c r="O886">
        <v>327</v>
      </c>
      <c r="P886">
        <v>1</v>
      </c>
      <c r="Q886">
        <v>66</v>
      </c>
      <c r="R886" t="s">
        <v>778</v>
      </c>
      <c r="S886" t="s">
        <v>714</v>
      </c>
      <c r="T886" t="s">
        <v>596</v>
      </c>
      <c r="U886">
        <v>6</v>
      </c>
      <c r="V886" t="s">
        <v>597</v>
      </c>
      <c r="W886" t="s">
        <v>589</v>
      </c>
    </row>
    <row r="887" spans="1:23" hidden="1" x14ac:dyDescent="0.2">
      <c r="A887">
        <v>6932984</v>
      </c>
      <c r="B887">
        <v>1</v>
      </c>
      <c r="C887" s="1">
        <v>44197</v>
      </c>
      <c r="D887">
        <v>60</v>
      </c>
      <c r="E887">
        <v>0</v>
      </c>
      <c r="F887" s="2">
        <v>0</v>
      </c>
      <c r="G887" s="2">
        <v>6870</v>
      </c>
      <c r="H887" s="2">
        <v>0</v>
      </c>
      <c r="I887" s="2">
        <v>6870</v>
      </c>
      <c r="J887" s="2">
        <v>6870</v>
      </c>
      <c r="K887" s="2">
        <v>0</v>
      </c>
      <c r="L887" s="2">
        <v>0</v>
      </c>
      <c r="M887" s="2">
        <v>6870</v>
      </c>
      <c r="N887" s="2">
        <v>0</v>
      </c>
      <c r="O887">
        <v>327</v>
      </c>
      <c r="P887">
        <v>1</v>
      </c>
      <c r="Q887">
        <v>66</v>
      </c>
      <c r="R887" t="s">
        <v>778</v>
      </c>
      <c r="S887" t="s">
        <v>714</v>
      </c>
      <c r="T887" t="s">
        <v>598</v>
      </c>
      <c r="U887">
        <v>6</v>
      </c>
      <c r="V887" t="s">
        <v>599</v>
      </c>
      <c r="W887" t="s">
        <v>589</v>
      </c>
    </row>
    <row r="888" spans="1:23" hidden="1" x14ac:dyDescent="0.2">
      <c r="A888">
        <v>6932992</v>
      </c>
      <c r="B888">
        <v>1</v>
      </c>
      <c r="C888" s="1">
        <v>44197</v>
      </c>
      <c r="D888">
        <v>540</v>
      </c>
      <c r="E888">
        <v>249</v>
      </c>
      <c r="F888" s="2">
        <v>0</v>
      </c>
      <c r="G888" s="2">
        <v>2877</v>
      </c>
      <c r="H888" s="2">
        <v>0</v>
      </c>
      <c r="I888" s="2">
        <v>2877</v>
      </c>
      <c r="J888" s="2">
        <v>1550.32</v>
      </c>
      <c r="K888" s="2">
        <v>0</v>
      </c>
      <c r="L888" s="2">
        <v>1326.68</v>
      </c>
      <c r="M888" s="2">
        <v>1555.65</v>
      </c>
      <c r="N888" s="2">
        <v>5.33</v>
      </c>
      <c r="O888">
        <v>327</v>
      </c>
      <c r="P888">
        <v>1</v>
      </c>
      <c r="Q888">
        <v>66</v>
      </c>
      <c r="R888" t="s">
        <v>778</v>
      </c>
      <c r="S888" t="s">
        <v>714</v>
      </c>
      <c r="T888" t="s">
        <v>600</v>
      </c>
      <c r="U888">
        <v>6</v>
      </c>
      <c r="V888" t="s">
        <v>601</v>
      </c>
      <c r="W888" t="s">
        <v>589</v>
      </c>
    </row>
    <row r="889" spans="1:23" hidden="1" x14ac:dyDescent="0.2">
      <c r="A889">
        <v>6933004</v>
      </c>
      <c r="B889">
        <v>1</v>
      </c>
      <c r="C889" s="1">
        <v>44197</v>
      </c>
      <c r="D889">
        <v>84</v>
      </c>
      <c r="E889">
        <v>0</v>
      </c>
      <c r="F889" s="2">
        <v>0</v>
      </c>
      <c r="G889" s="2">
        <v>1033</v>
      </c>
      <c r="H889" s="2">
        <v>0</v>
      </c>
      <c r="I889" s="2">
        <v>1033</v>
      </c>
      <c r="J889" s="2">
        <v>1033</v>
      </c>
      <c r="K889" s="2">
        <v>0</v>
      </c>
      <c r="L889" s="2">
        <v>0</v>
      </c>
      <c r="M889" s="2">
        <v>1033</v>
      </c>
      <c r="N889" s="2">
        <v>0</v>
      </c>
      <c r="O889">
        <v>327</v>
      </c>
      <c r="P889">
        <v>1</v>
      </c>
      <c r="Q889">
        <v>66</v>
      </c>
      <c r="R889" t="s">
        <v>778</v>
      </c>
      <c r="S889" t="s">
        <v>714</v>
      </c>
      <c r="T889" t="s">
        <v>602</v>
      </c>
      <c r="U889">
        <v>6</v>
      </c>
      <c r="V889" t="s">
        <v>603</v>
      </c>
      <c r="W889" t="s">
        <v>589</v>
      </c>
    </row>
    <row r="890" spans="1:23" hidden="1" x14ac:dyDescent="0.2">
      <c r="A890">
        <v>6933005</v>
      </c>
      <c r="B890">
        <v>1</v>
      </c>
      <c r="C890" s="1">
        <v>44197</v>
      </c>
      <c r="D890">
        <v>540</v>
      </c>
      <c r="E890">
        <v>249</v>
      </c>
      <c r="F890" s="2">
        <v>0</v>
      </c>
      <c r="G890" s="2">
        <v>631004.23</v>
      </c>
      <c r="H890" s="2">
        <v>0</v>
      </c>
      <c r="I890" s="2">
        <v>631004.23</v>
      </c>
      <c r="J890" s="2">
        <v>340056.17</v>
      </c>
      <c r="K890" s="2">
        <v>0</v>
      </c>
      <c r="L890" s="2">
        <v>290948.06</v>
      </c>
      <c r="M890" s="2">
        <v>341224.63</v>
      </c>
      <c r="N890" s="2">
        <v>1168.46</v>
      </c>
      <c r="O890">
        <v>327</v>
      </c>
      <c r="P890">
        <v>1</v>
      </c>
      <c r="Q890">
        <v>66</v>
      </c>
      <c r="R890" t="s">
        <v>778</v>
      </c>
      <c r="S890" t="s">
        <v>714</v>
      </c>
      <c r="T890" t="s">
        <v>604</v>
      </c>
      <c r="U890">
        <v>6</v>
      </c>
      <c r="V890" t="s">
        <v>605</v>
      </c>
      <c r="W890" t="s">
        <v>589</v>
      </c>
    </row>
    <row r="891" spans="1:23" hidden="1" x14ac:dyDescent="0.2">
      <c r="A891">
        <v>6933093</v>
      </c>
      <c r="B891">
        <v>1</v>
      </c>
      <c r="C891" s="1">
        <v>44197</v>
      </c>
      <c r="D891">
        <v>120</v>
      </c>
      <c r="E891">
        <v>0</v>
      </c>
      <c r="F891" s="2">
        <v>0</v>
      </c>
      <c r="G891" s="2">
        <v>311191.64</v>
      </c>
      <c r="H891" s="2">
        <v>0</v>
      </c>
      <c r="I891" s="2">
        <v>311191.64</v>
      </c>
      <c r="J891" s="2">
        <v>311191.64</v>
      </c>
      <c r="K891" s="2">
        <v>0</v>
      </c>
      <c r="L891" s="2">
        <v>0</v>
      </c>
      <c r="M891" s="2">
        <v>311191.64</v>
      </c>
      <c r="N891" s="2">
        <v>0</v>
      </c>
      <c r="O891">
        <v>327</v>
      </c>
      <c r="P891">
        <v>1</v>
      </c>
      <c r="Q891">
        <v>66</v>
      </c>
      <c r="R891" t="s">
        <v>778</v>
      </c>
      <c r="S891" t="s">
        <v>714</v>
      </c>
      <c r="T891" t="s">
        <v>606</v>
      </c>
      <c r="U891">
        <v>6</v>
      </c>
      <c r="V891" t="s">
        <v>607</v>
      </c>
      <c r="W891" t="s">
        <v>589</v>
      </c>
    </row>
    <row r="892" spans="1:23" hidden="1" x14ac:dyDescent="0.2">
      <c r="A892">
        <v>6933106</v>
      </c>
      <c r="B892">
        <v>1</v>
      </c>
      <c r="C892" s="1">
        <v>44197</v>
      </c>
      <c r="D892">
        <v>120</v>
      </c>
      <c r="E892">
        <v>7</v>
      </c>
      <c r="F892" s="2">
        <v>0</v>
      </c>
      <c r="G892" s="2">
        <v>9770</v>
      </c>
      <c r="H892" s="2">
        <v>0</v>
      </c>
      <c r="I892" s="2">
        <v>9770</v>
      </c>
      <c r="J892" s="2">
        <v>9162.09</v>
      </c>
      <c r="K892" s="2">
        <v>0</v>
      </c>
      <c r="L892" s="2">
        <v>607.91</v>
      </c>
      <c r="M892" s="2">
        <v>9248.93</v>
      </c>
      <c r="N892" s="2">
        <v>86.84</v>
      </c>
      <c r="O892">
        <v>327</v>
      </c>
      <c r="P892">
        <v>1</v>
      </c>
      <c r="Q892">
        <v>66</v>
      </c>
      <c r="R892" t="s">
        <v>778</v>
      </c>
      <c r="S892" t="s">
        <v>714</v>
      </c>
      <c r="T892" t="s">
        <v>608</v>
      </c>
      <c r="U892">
        <v>6</v>
      </c>
      <c r="V892" t="s">
        <v>609</v>
      </c>
      <c r="W892" t="s">
        <v>589</v>
      </c>
    </row>
    <row r="893" spans="1:23" hidden="1" x14ac:dyDescent="0.2">
      <c r="A893">
        <v>6933107</v>
      </c>
      <c r="B893">
        <v>1</v>
      </c>
      <c r="C893" s="1">
        <v>44197</v>
      </c>
      <c r="D893">
        <v>60</v>
      </c>
      <c r="E893">
        <v>0</v>
      </c>
      <c r="F893" s="2">
        <v>0</v>
      </c>
      <c r="G893" s="2">
        <v>35600</v>
      </c>
      <c r="H893" s="2">
        <v>0</v>
      </c>
      <c r="I893" s="2">
        <v>35600</v>
      </c>
      <c r="J893" s="2">
        <v>35600</v>
      </c>
      <c r="K893" s="2">
        <v>0</v>
      </c>
      <c r="L893" s="2">
        <v>0</v>
      </c>
      <c r="M893" s="2">
        <v>35600</v>
      </c>
      <c r="N893" s="2">
        <v>0</v>
      </c>
      <c r="O893">
        <v>327</v>
      </c>
      <c r="P893">
        <v>1</v>
      </c>
      <c r="Q893">
        <v>66</v>
      </c>
      <c r="R893" t="s">
        <v>778</v>
      </c>
      <c r="S893" t="s">
        <v>714</v>
      </c>
      <c r="T893" t="s">
        <v>610</v>
      </c>
      <c r="U893">
        <v>6</v>
      </c>
      <c r="V893" t="s">
        <v>611</v>
      </c>
      <c r="W893" t="s">
        <v>589</v>
      </c>
    </row>
    <row r="894" spans="1:23" hidden="1" x14ac:dyDescent="0.2">
      <c r="A894">
        <v>6933108</v>
      </c>
      <c r="B894">
        <v>1</v>
      </c>
      <c r="C894" s="1">
        <v>44197</v>
      </c>
      <c r="D894">
        <v>60</v>
      </c>
      <c r="E894">
        <v>0</v>
      </c>
      <c r="F894" s="2">
        <v>0</v>
      </c>
      <c r="G894" s="2">
        <v>11750</v>
      </c>
      <c r="H894" s="2">
        <v>0</v>
      </c>
      <c r="I894" s="2">
        <v>11750</v>
      </c>
      <c r="J894" s="2">
        <v>11750</v>
      </c>
      <c r="K894" s="2">
        <v>0</v>
      </c>
      <c r="L894" s="2">
        <v>0</v>
      </c>
      <c r="M894" s="2">
        <v>11750</v>
      </c>
      <c r="N894" s="2">
        <v>0</v>
      </c>
      <c r="O894">
        <v>327</v>
      </c>
      <c r="P894">
        <v>1</v>
      </c>
      <c r="Q894">
        <v>66</v>
      </c>
      <c r="R894" t="s">
        <v>778</v>
      </c>
      <c r="S894" t="s">
        <v>714</v>
      </c>
      <c r="T894" t="s">
        <v>612</v>
      </c>
      <c r="U894">
        <v>6</v>
      </c>
      <c r="V894" t="s">
        <v>613</v>
      </c>
      <c r="W894" t="s">
        <v>589</v>
      </c>
    </row>
    <row r="895" spans="1:23" hidden="1" x14ac:dyDescent="0.2">
      <c r="A895">
        <v>6933112</v>
      </c>
      <c r="B895">
        <v>1</v>
      </c>
      <c r="C895" s="1">
        <v>44197</v>
      </c>
      <c r="D895">
        <v>120</v>
      </c>
      <c r="E895">
        <v>0</v>
      </c>
      <c r="F895" s="2">
        <v>0</v>
      </c>
      <c r="G895" s="2">
        <v>30519.38</v>
      </c>
      <c r="H895" s="2">
        <v>0</v>
      </c>
      <c r="I895" s="2">
        <v>30519.38</v>
      </c>
      <c r="J895" s="2">
        <v>30519.38</v>
      </c>
      <c r="K895" s="2">
        <v>0</v>
      </c>
      <c r="L895" s="2">
        <v>0</v>
      </c>
      <c r="M895" s="2">
        <v>30519.38</v>
      </c>
      <c r="N895" s="2">
        <v>0</v>
      </c>
      <c r="O895">
        <v>327</v>
      </c>
      <c r="P895">
        <v>1</v>
      </c>
      <c r="Q895">
        <v>66</v>
      </c>
      <c r="R895" t="s">
        <v>778</v>
      </c>
      <c r="S895" t="s">
        <v>714</v>
      </c>
      <c r="T895" t="s">
        <v>614</v>
      </c>
      <c r="U895">
        <v>6</v>
      </c>
      <c r="V895" t="s">
        <v>615</v>
      </c>
      <c r="W895" t="s">
        <v>589</v>
      </c>
    </row>
    <row r="896" spans="1:23" hidden="1" x14ac:dyDescent="0.2">
      <c r="A896">
        <v>6933120</v>
      </c>
      <c r="B896">
        <v>1</v>
      </c>
      <c r="C896" s="1">
        <v>44197</v>
      </c>
      <c r="D896">
        <v>120</v>
      </c>
      <c r="E896">
        <v>0</v>
      </c>
      <c r="F896" s="2">
        <v>0</v>
      </c>
      <c r="G896" s="2">
        <v>8061</v>
      </c>
      <c r="H896" s="2">
        <v>0</v>
      </c>
      <c r="I896" s="2">
        <v>8061</v>
      </c>
      <c r="J896" s="2">
        <v>8061</v>
      </c>
      <c r="K896" s="2">
        <v>0</v>
      </c>
      <c r="L896" s="2">
        <v>0</v>
      </c>
      <c r="M896" s="2">
        <v>8061</v>
      </c>
      <c r="N896" s="2">
        <v>0</v>
      </c>
      <c r="O896">
        <v>327</v>
      </c>
      <c r="P896">
        <v>1</v>
      </c>
      <c r="Q896">
        <v>66</v>
      </c>
      <c r="R896" t="s">
        <v>778</v>
      </c>
      <c r="S896" t="s">
        <v>714</v>
      </c>
      <c r="T896" t="s">
        <v>616</v>
      </c>
      <c r="U896">
        <v>6</v>
      </c>
      <c r="V896" t="s">
        <v>617</v>
      </c>
      <c r="W896" t="s">
        <v>589</v>
      </c>
    </row>
    <row r="897" spans="1:23" hidden="1" x14ac:dyDescent="0.2">
      <c r="A897">
        <v>6933256</v>
      </c>
      <c r="B897">
        <v>1</v>
      </c>
      <c r="C897" s="1">
        <v>44197</v>
      </c>
      <c r="D897">
        <v>120</v>
      </c>
      <c r="E897">
        <v>0</v>
      </c>
      <c r="F897" s="2">
        <v>0</v>
      </c>
      <c r="G897" s="2">
        <v>7975.86</v>
      </c>
      <c r="H897" s="2">
        <v>0</v>
      </c>
      <c r="I897" s="2">
        <v>7975.86</v>
      </c>
      <c r="J897" s="2">
        <v>7975.86</v>
      </c>
      <c r="K897" s="2">
        <v>0</v>
      </c>
      <c r="L897" s="2">
        <v>0</v>
      </c>
      <c r="M897" s="2">
        <v>7975.86</v>
      </c>
      <c r="N897" s="2">
        <v>0</v>
      </c>
      <c r="O897">
        <v>327</v>
      </c>
      <c r="P897">
        <v>1</v>
      </c>
      <c r="Q897">
        <v>66</v>
      </c>
      <c r="R897" t="s">
        <v>778</v>
      </c>
      <c r="S897" t="s">
        <v>714</v>
      </c>
      <c r="T897" t="s">
        <v>606</v>
      </c>
      <c r="U897">
        <v>6</v>
      </c>
      <c r="V897" t="s">
        <v>618</v>
      </c>
      <c r="W897" t="s">
        <v>589</v>
      </c>
    </row>
    <row r="898" spans="1:23" hidden="1" x14ac:dyDescent="0.2">
      <c r="A898">
        <v>6933271</v>
      </c>
      <c r="B898">
        <v>1</v>
      </c>
      <c r="C898" s="1">
        <v>44197</v>
      </c>
      <c r="D898">
        <v>84</v>
      </c>
      <c r="E898">
        <v>0</v>
      </c>
      <c r="F898" s="2">
        <v>0</v>
      </c>
      <c r="G898" s="2">
        <v>2151</v>
      </c>
      <c r="H898" s="2">
        <v>0</v>
      </c>
      <c r="I898" s="2">
        <v>2151</v>
      </c>
      <c r="J898" s="2">
        <v>2151</v>
      </c>
      <c r="K898" s="2">
        <v>0</v>
      </c>
      <c r="L898" s="2">
        <v>0</v>
      </c>
      <c r="M898" s="2">
        <v>2151</v>
      </c>
      <c r="N898" s="2">
        <v>0</v>
      </c>
      <c r="O898">
        <v>327</v>
      </c>
      <c r="P898">
        <v>1</v>
      </c>
      <c r="Q898">
        <v>66</v>
      </c>
      <c r="R898" t="s">
        <v>778</v>
      </c>
      <c r="S898" t="s">
        <v>714</v>
      </c>
      <c r="T898" t="s">
        <v>619</v>
      </c>
      <c r="U898">
        <v>6</v>
      </c>
      <c r="V898" t="s">
        <v>620</v>
      </c>
      <c r="W898" t="s">
        <v>589</v>
      </c>
    </row>
    <row r="899" spans="1:23" hidden="1" x14ac:dyDescent="0.2">
      <c r="A899">
        <v>6933272</v>
      </c>
      <c r="B899">
        <v>1</v>
      </c>
      <c r="C899" s="1">
        <v>44197</v>
      </c>
      <c r="D899">
        <v>60</v>
      </c>
      <c r="E899">
        <v>0</v>
      </c>
      <c r="F899" s="2">
        <v>0</v>
      </c>
      <c r="G899" s="2">
        <v>252824.25</v>
      </c>
      <c r="H899" s="2">
        <v>0</v>
      </c>
      <c r="I899" s="2">
        <v>252824.25</v>
      </c>
      <c r="J899" s="2">
        <v>252824.25</v>
      </c>
      <c r="K899" s="2">
        <v>0</v>
      </c>
      <c r="L899" s="2">
        <v>0</v>
      </c>
      <c r="M899" s="2">
        <v>252824.25</v>
      </c>
      <c r="N899" s="2">
        <v>0</v>
      </c>
      <c r="O899">
        <v>327</v>
      </c>
      <c r="P899">
        <v>1</v>
      </c>
      <c r="Q899">
        <v>66</v>
      </c>
      <c r="R899" t="s">
        <v>778</v>
      </c>
      <c r="S899" t="s">
        <v>714</v>
      </c>
      <c r="T899" t="s">
        <v>621</v>
      </c>
      <c r="U899">
        <v>6</v>
      </c>
      <c r="V899" t="s">
        <v>622</v>
      </c>
      <c r="W899" t="s">
        <v>589</v>
      </c>
    </row>
    <row r="900" spans="1:23" hidden="1" x14ac:dyDescent="0.2">
      <c r="A900">
        <v>6933280</v>
      </c>
      <c r="B900">
        <v>1</v>
      </c>
      <c r="C900" s="1">
        <v>44197</v>
      </c>
      <c r="D900">
        <v>480</v>
      </c>
      <c r="E900">
        <v>176</v>
      </c>
      <c r="F900" s="2">
        <v>0</v>
      </c>
      <c r="G900" s="2">
        <v>121370</v>
      </c>
      <c r="H900" s="2">
        <v>0</v>
      </c>
      <c r="I900" s="2">
        <v>121370</v>
      </c>
      <c r="J900" s="2">
        <v>76625.820000000007</v>
      </c>
      <c r="K900" s="2">
        <v>0</v>
      </c>
      <c r="L900" s="2">
        <v>44744.18</v>
      </c>
      <c r="M900" s="2">
        <v>76880.05</v>
      </c>
      <c r="N900" s="2">
        <v>254.23000000000002</v>
      </c>
      <c r="O900">
        <v>327</v>
      </c>
      <c r="P900">
        <v>1</v>
      </c>
      <c r="Q900">
        <v>66</v>
      </c>
      <c r="R900" t="s">
        <v>778</v>
      </c>
      <c r="S900" t="s">
        <v>714</v>
      </c>
      <c r="T900" t="s">
        <v>623</v>
      </c>
      <c r="U900">
        <v>6</v>
      </c>
      <c r="V900" t="s">
        <v>624</v>
      </c>
      <c r="W900" t="s">
        <v>589</v>
      </c>
    </row>
    <row r="901" spans="1:23" hidden="1" x14ac:dyDescent="0.2">
      <c r="A901">
        <v>6933383</v>
      </c>
      <c r="B901">
        <v>1</v>
      </c>
      <c r="C901" s="1">
        <v>44197</v>
      </c>
      <c r="D901">
        <v>120</v>
      </c>
      <c r="E901">
        <v>0</v>
      </c>
      <c r="F901" s="2">
        <v>0</v>
      </c>
      <c r="G901" s="2">
        <v>22961.39</v>
      </c>
      <c r="H901" s="2">
        <v>0</v>
      </c>
      <c r="I901" s="2">
        <v>22961.39</v>
      </c>
      <c r="J901" s="2">
        <v>22961.39</v>
      </c>
      <c r="K901" s="2">
        <v>0</v>
      </c>
      <c r="L901" s="2">
        <v>0</v>
      </c>
      <c r="M901" s="2">
        <v>22961.39</v>
      </c>
      <c r="N901" s="2">
        <v>0</v>
      </c>
      <c r="O901">
        <v>327</v>
      </c>
      <c r="P901">
        <v>1</v>
      </c>
      <c r="Q901">
        <v>66</v>
      </c>
      <c r="R901" t="s">
        <v>778</v>
      </c>
      <c r="S901" t="s">
        <v>714</v>
      </c>
      <c r="T901" t="s">
        <v>625</v>
      </c>
      <c r="U901">
        <v>6</v>
      </c>
      <c r="V901" t="s">
        <v>626</v>
      </c>
      <c r="W901" t="s">
        <v>589</v>
      </c>
    </row>
    <row r="902" spans="1:23" hidden="1" x14ac:dyDescent="0.2">
      <c r="A902">
        <v>6933385</v>
      </c>
      <c r="B902">
        <v>1</v>
      </c>
      <c r="C902" s="1">
        <v>44197</v>
      </c>
      <c r="D902">
        <v>120</v>
      </c>
      <c r="E902">
        <v>0</v>
      </c>
      <c r="F902" s="2">
        <v>0</v>
      </c>
      <c r="G902" s="2">
        <v>33011.75</v>
      </c>
      <c r="H902" s="2">
        <v>0</v>
      </c>
      <c r="I902" s="2">
        <v>33011.75</v>
      </c>
      <c r="J902" s="2">
        <v>33011.75</v>
      </c>
      <c r="K902" s="2">
        <v>0</v>
      </c>
      <c r="L902" s="2">
        <v>0</v>
      </c>
      <c r="M902" s="2">
        <v>33011.75</v>
      </c>
      <c r="N902" s="2">
        <v>0</v>
      </c>
      <c r="O902">
        <v>327</v>
      </c>
      <c r="P902">
        <v>1</v>
      </c>
      <c r="Q902">
        <v>66</v>
      </c>
      <c r="R902" t="s">
        <v>778</v>
      </c>
      <c r="S902" t="s">
        <v>714</v>
      </c>
      <c r="T902" t="s">
        <v>627</v>
      </c>
      <c r="U902">
        <v>6</v>
      </c>
      <c r="V902" t="s">
        <v>628</v>
      </c>
      <c r="W902" t="s">
        <v>589</v>
      </c>
    </row>
    <row r="903" spans="1:23" hidden="1" x14ac:dyDescent="0.2">
      <c r="A903">
        <v>6933386</v>
      </c>
      <c r="B903">
        <v>1</v>
      </c>
      <c r="C903" s="1">
        <v>44197</v>
      </c>
      <c r="D903">
        <v>60</v>
      </c>
      <c r="E903">
        <v>0</v>
      </c>
      <c r="F903" s="2">
        <v>0</v>
      </c>
      <c r="G903" s="2">
        <v>21000</v>
      </c>
      <c r="H903" s="2">
        <v>0</v>
      </c>
      <c r="I903" s="2">
        <v>21000</v>
      </c>
      <c r="J903" s="2">
        <v>21000</v>
      </c>
      <c r="K903" s="2">
        <v>0</v>
      </c>
      <c r="L903" s="2">
        <v>0</v>
      </c>
      <c r="M903" s="2">
        <v>21000</v>
      </c>
      <c r="N903" s="2">
        <v>0</v>
      </c>
      <c r="O903">
        <v>327</v>
      </c>
      <c r="P903">
        <v>1</v>
      </c>
      <c r="Q903">
        <v>66</v>
      </c>
      <c r="R903" t="s">
        <v>778</v>
      </c>
      <c r="S903" t="s">
        <v>714</v>
      </c>
      <c r="T903" t="s">
        <v>629</v>
      </c>
      <c r="U903">
        <v>6</v>
      </c>
      <c r="V903" t="s">
        <v>630</v>
      </c>
      <c r="W903" t="s">
        <v>589</v>
      </c>
    </row>
    <row r="904" spans="1:23" hidden="1" x14ac:dyDescent="0.2">
      <c r="A904">
        <v>6933387</v>
      </c>
      <c r="B904">
        <v>1</v>
      </c>
      <c r="C904" s="1">
        <v>44197</v>
      </c>
      <c r="D904">
        <v>480</v>
      </c>
      <c r="E904">
        <v>176</v>
      </c>
      <c r="F904" s="2">
        <v>0</v>
      </c>
      <c r="G904" s="2">
        <v>1444130.55</v>
      </c>
      <c r="H904" s="2">
        <v>0</v>
      </c>
      <c r="I904" s="2">
        <v>1444130.55</v>
      </c>
      <c r="J904" s="2">
        <v>911738.16</v>
      </c>
      <c r="K904" s="2">
        <v>0</v>
      </c>
      <c r="L904" s="2">
        <v>532392.39</v>
      </c>
      <c r="M904" s="2">
        <v>914763.12</v>
      </c>
      <c r="N904" s="2">
        <v>3024.96</v>
      </c>
      <c r="O904">
        <v>327</v>
      </c>
      <c r="P904">
        <v>1</v>
      </c>
      <c r="Q904">
        <v>66</v>
      </c>
      <c r="R904" t="s">
        <v>778</v>
      </c>
      <c r="S904" t="s">
        <v>714</v>
      </c>
      <c r="T904" t="s">
        <v>631</v>
      </c>
      <c r="U904">
        <v>6</v>
      </c>
      <c r="V904" t="s">
        <v>632</v>
      </c>
      <c r="W904" t="s">
        <v>589</v>
      </c>
    </row>
    <row r="905" spans="1:23" hidden="1" x14ac:dyDescent="0.2">
      <c r="A905">
        <v>6933523</v>
      </c>
      <c r="B905">
        <v>1</v>
      </c>
      <c r="C905" s="1">
        <v>44197</v>
      </c>
      <c r="D905">
        <v>120</v>
      </c>
      <c r="E905">
        <v>0</v>
      </c>
      <c r="F905" s="2">
        <v>0</v>
      </c>
      <c r="G905" s="2">
        <v>8179.14</v>
      </c>
      <c r="H905" s="2">
        <v>0</v>
      </c>
      <c r="I905" s="2">
        <v>8179.14</v>
      </c>
      <c r="J905" s="2">
        <v>8179.14</v>
      </c>
      <c r="K905" s="2">
        <v>0</v>
      </c>
      <c r="L905" s="2">
        <v>0</v>
      </c>
      <c r="M905" s="2">
        <v>8179.14</v>
      </c>
      <c r="N905" s="2">
        <v>0</v>
      </c>
      <c r="O905">
        <v>327</v>
      </c>
      <c r="P905">
        <v>1</v>
      </c>
      <c r="Q905">
        <v>66</v>
      </c>
      <c r="R905" t="s">
        <v>778</v>
      </c>
      <c r="S905" t="s">
        <v>714</v>
      </c>
      <c r="T905" t="s">
        <v>633</v>
      </c>
      <c r="U905">
        <v>6</v>
      </c>
      <c r="V905" t="s">
        <v>634</v>
      </c>
      <c r="W905" t="s">
        <v>589</v>
      </c>
    </row>
    <row r="906" spans="1:23" hidden="1" x14ac:dyDescent="0.2">
      <c r="A906">
        <v>6933526</v>
      </c>
      <c r="B906">
        <v>1</v>
      </c>
      <c r="C906" s="1">
        <v>44197</v>
      </c>
      <c r="D906">
        <v>480</v>
      </c>
      <c r="E906">
        <v>176</v>
      </c>
      <c r="F906" s="2">
        <v>0</v>
      </c>
      <c r="G906" s="2">
        <v>256259</v>
      </c>
      <c r="H906" s="2">
        <v>0</v>
      </c>
      <c r="I906" s="2">
        <v>256259</v>
      </c>
      <c r="J906" s="2">
        <v>161786.79</v>
      </c>
      <c r="K906" s="2">
        <v>0</v>
      </c>
      <c r="L906" s="2">
        <v>94472.21</v>
      </c>
      <c r="M906" s="2">
        <v>162323.56</v>
      </c>
      <c r="N906" s="2">
        <v>536.77</v>
      </c>
      <c r="O906">
        <v>327</v>
      </c>
      <c r="P906">
        <v>1</v>
      </c>
      <c r="Q906">
        <v>66</v>
      </c>
      <c r="R906" t="s">
        <v>778</v>
      </c>
      <c r="S906" t="s">
        <v>714</v>
      </c>
      <c r="T906" t="s">
        <v>635</v>
      </c>
      <c r="U906">
        <v>6</v>
      </c>
      <c r="V906" t="s">
        <v>636</v>
      </c>
      <c r="W906" t="s">
        <v>589</v>
      </c>
    </row>
    <row r="907" spans="1:23" hidden="1" x14ac:dyDescent="0.2">
      <c r="A907">
        <v>6933540</v>
      </c>
      <c r="B907">
        <v>1</v>
      </c>
      <c r="C907" s="1">
        <v>44197</v>
      </c>
      <c r="D907">
        <v>180</v>
      </c>
      <c r="E907">
        <v>0</v>
      </c>
      <c r="F907" s="2">
        <v>0</v>
      </c>
      <c r="G907" s="2">
        <v>28908</v>
      </c>
      <c r="H907" s="2">
        <v>0</v>
      </c>
      <c r="I907" s="2">
        <v>28908</v>
      </c>
      <c r="J907" s="2">
        <v>28908</v>
      </c>
      <c r="K907" s="2">
        <v>0</v>
      </c>
      <c r="L907" s="2">
        <v>0</v>
      </c>
      <c r="M907" s="2">
        <v>28908</v>
      </c>
      <c r="N907" s="2">
        <v>0</v>
      </c>
      <c r="O907">
        <v>327</v>
      </c>
      <c r="P907">
        <v>1</v>
      </c>
      <c r="Q907">
        <v>66</v>
      </c>
      <c r="R907" t="s">
        <v>778</v>
      </c>
      <c r="S907" t="s">
        <v>714</v>
      </c>
      <c r="T907" t="s">
        <v>637</v>
      </c>
      <c r="U907">
        <v>6</v>
      </c>
      <c r="V907" t="s">
        <v>638</v>
      </c>
      <c r="W907" t="s">
        <v>589</v>
      </c>
    </row>
    <row r="908" spans="1:23" hidden="1" x14ac:dyDescent="0.2">
      <c r="A908">
        <v>6933668</v>
      </c>
      <c r="B908">
        <v>1</v>
      </c>
      <c r="C908" s="1">
        <v>44197</v>
      </c>
      <c r="D908">
        <v>120</v>
      </c>
      <c r="E908">
        <v>0</v>
      </c>
      <c r="F908" s="2">
        <v>0</v>
      </c>
      <c r="G908" s="2">
        <v>118513.7</v>
      </c>
      <c r="H908" s="2">
        <v>0</v>
      </c>
      <c r="I908" s="2">
        <v>118513.7</v>
      </c>
      <c r="J908" s="2">
        <v>118513.7</v>
      </c>
      <c r="K908" s="2">
        <v>0</v>
      </c>
      <c r="L908" s="2">
        <v>0</v>
      </c>
      <c r="M908" s="2">
        <v>118513.7</v>
      </c>
      <c r="N908" s="2">
        <v>0</v>
      </c>
      <c r="O908">
        <v>327</v>
      </c>
      <c r="P908">
        <v>1</v>
      </c>
      <c r="Q908">
        <v>66</v>
      </c>
      <c r="R908" t="s">
        <v>778</v>
      </c>
      <c r="S908" t="s">
        <v>714</v>
      </c>
      <c r="T908" t="s">
        <v>639</v>
      </c>
      <c r="U908">
        <v>6</v>
      </c>
      <c r="V908" t="s">
        <v>640</v>
      </c>
      <c r="W908" t="s">
        <v>589</v>
      </c>
    </row>
    <row r="909" spans="1:23" hidden="1" x14ac:dyDescent="0.2">
      <c r="A909">
        <v>6933670</v>
      </c>
      <c r="B909">
        <v>1</v>
      </c>
      <c r="C909" s="1">
        <v>44197</v>
      </c>
      <c r="D909">
        <v>60</v>
      </c>
      <c r="E909">
        <v>0</v>
      </c>
      <c r="F909" s="2">
        <v>0</v>
      </c>
      <c r="G909" s="2">
        <v>56460</v>
      </c>
      <c r="H909" s="2">
        <v>0</v>
      </c>
      <c r="I909" s="2">
        <v>56460</v>
      </c>
      <c r="J909" s="2">
        <v>56460</v>
      </c>
      <c r="K909" s="2">
        <v>0</v>
      </c>
      <c r="L909" s="2">
        <v>0</v>
      </c>
      <c r="M909" s="2">
        <v>56460</v>
      </c>
      <c r="N909" s="2">
        <v>0</v>
      </c>
      <c r="O909">
        <v>327</v>
      </c>
      <c r="P909">
        <v>1</v>
      </c>
      <c r="Q909">
        <v>66</v>
      </c>
      <c r="R909" t="s">
        <v>778</v>
      </c>
      <c r="S909" t="s">
        <v>714</v>
      </c>
      <c r="T909" t="s">
        <v>629</v>
      </c>
      <c r="U909">
        <v>6</v>
      </c>
      <c r="V909" t="s">
        <v>641</v>
      </c>
      <c r="W909" t="s">
        <v>589</v>
      </c>
    </row>
    <row r="910" spans="1:23" hidden="1" x14ac:dyDescent="0.2">
      <c r="A910">
        <v>6933672</v>
      </c>
      <c r="B910">
        <v>1</v>
      </c>
      <c r="C910" s="1">
        <v>44197</v>
      </c>
      <c r="D910">
        <v>120</v>
      </c>
      <c r="E910">
        <v>0</v>
      </c>
      <c r="F910" s="2">
        <v>0</v>
      </c>
      <c r="G910" s="2">
        <v>8906.2999999999993</v>
      </c>
      <c r="H910" s="2">
        <v>0</v>
      </c>
      <c r="I910" s="2">
        <v>8906.2999999999993</v>
      </c>
      <c r="J910" s="2">
        <v>8906.2999999999993</v>
      </c>
      <c r="K910" s="2">
        <v>0</v>
      </c>
      <c r="L910" s="2">
        <v>0</v>
      </c>
      <c r="M910" s="2">
        <v>8906.2999999999993</v>
      </c>
      <c r="N910" s="2">
        <v>0</v>
      </c>
      <c r="O910">
        <v>327</v>
      </c>
      <c r="P910">
        <v>1</v>
      </c>
      <c r="Q910">
        <v>66</v>
      </c>
      <c r="R910" t="s">
        <v>778</v>
      </c>
      <c r="S910" t="s">
        <v>714</v>
      </c>
      <c r="T910" t="s">
        <v>639</v>
      </c>
      <c r="U910">
        <v>6</v>
      </c>
      <c r="V910" t="s">
        <v>642</v>
      </c>
      <c r="W910" t="s">
        <v>589</v>
      </c>
    </row>
    <row r="911" spans="1:23" hidden="1" x14ac:dyDescent="0.2">
      <c r="A911">
        <v>6933709</v>
      </c>
      <c r="B911">
        <v>1</v>
      </c>
      <c r="C911" s="1">
        <v>44197</v>
      </c>
      <c r="D911">
        <v>180</v>
      </c>
      <c r="E911">
        <v>0</v>
      </c>
      <c r="F911" s="2">
        <v>0</v>
      </c>
      <c r="G911" s="2">
        <v>25615</v>
      </c>
      <c r="H911" s="2">
        <v>0</v>
      </c>
      <c r="I911" s="2">
        <v>25615</v>
      </c>
      <c r="J911" s="2">
        <v>25615</v>
      </c>
      <c r="K911" s="2">
        <v>0</v>
      </c>
      <c r="L911" s="2">
        <v>0</v>
      </c>
      <c r="M911" s="2">
        <v>25615</v>
      </c>
      <c r="N911" s="2">
        <v>0</v>
      </c>
      <c r="O911">
        <v>327</v>
      </c>
      <c r="P911">
        <v>1</v>
      </c>
      <c r="Q911">
        <v>66</v>
      </c>
      <c r="R911" t="s">
        <v>778</v>
      </c>
      <c r="S911" t="s">
        <v>714</v>
      </c>
      <c r="T911" t="s">
        <v>643</v>
      </c>
      <c r="U911">
        <v>6</v>
      </c>
      <c r="V911" t="s">
        <v>644</v>
      </c>
      <c r="W911" t="s">
        <v>589</v>
      </c>
    </row>
    <row r="912" spans="1:23" hidden="1" x14ac:dyDescent="0.2">
      <c r="A912">
        <v>6933822</v>
      </c>
      <c r="B912">
        <v>1</v>
      </c>
      <c r="C912" s="1">
        <v>44197</v>
      </c>
      <c r="D912">
        <v>120</v>
      </c>
      <c r="E912">
        <v>0</v>
      </c>
      <c r="F912" s="2">
        <v>0</v>
      </c>
      <c r="G912" s="2">
        <v>104340.12</v>
      </c>
      <c r="H912" s="2">
        <v>0</v>
      </c>
      <c r="I912" s="2">
        <v>104340.12</v>
      </c>
      <c r="J912" s="2">
        <v>104340.12</v>
      </c>
      <c r="K912" s="2">
        <v>0</v>
      </c>
      <c r="L912" s="2">
        <v>0</v>
      </c>
      <c r="M912" s="2">
        <v>104340.12</v>
      </c>
      <c r="N912" s="2">
        <v>0</v>
      </c>
      <c r="O912">
        <v>327</v>
      </c>
      <c r="P912">
        <v>1</v>
      </c>
      <c r="Q912">
        <v>66</v>
      </c>
      <c r="R912" t="s">
        <v>778</v>
      </c>
      <c r="S912" t="s">
        <v>714</v>
      </c>
      <c r="T912" t="s">
        <v>633</v>
      </c>
      <c r="U912">
        <v>6</v>
      </c>
      <c r="V912" t="s">
        <v>645</v>
      </c>
      <c r="W912" t="s">
        <v>589</v>
      </c>
    </row>
    <row r="913" spans="1:23" hidden="1" x14ac:dyDescent="0.2">
      <c r="A913">
        <v>6933849</v>
      </c>
      <c r="B913">
        <v>1</v>
      </c>
      <c r="C913" s="1">
        <v>44197</v>
      </c>
      <c r="D913">
        <v>540</v>
      </c>
      <c r="E913">
        <v>250</v>
      </c>
      <c r="F913" s="2">
        <v>0</v>
      </c>
      <c r="G913" s="2">
        <v>21364.799999999999</v>
      </c>
      <c r="H913" s="2">
        <v>0</v>
      </c>
      <c r="I913" s="2">
        <v>21364.799999999999</v>
      </c>
      <c r="J913" s="2">
        <v>11435.3</v>
      </c>
      <c r="K913" s="2">
        <v>0</v>
      </c>
      <c r="L913" s="2">
        <v>9929.5</v>
      </c>
      <c r="M913" s="2">
        <v>11475.02</v>
      </c>
      <c r="N913" s="2">
        <v>39.72</v>
      </c>
      <c r="O913">
        <v>327</v>
      </c>
      <c r="P913">
        <v>1</v>
      </c>
      <c r="Q913">
        <v>66</v>
      </c>
      <c r="R913" t="s">
        <v>778</v>
      </c>
      <c r="S913" t="s">
        <v>714</v>
      </c>
      <c r="T913" t="s">
        <v>604</v>
      </c>
      <c r="U913">
        <v>6</v>
      </c>
      <c r="V913" t="s">
        <v>646</v>
      </c>
      <c r="W913" t="s">
        <v>589</v>
      </c>
    </row>
    <row r="914" spans="1:23" hidden="1" x14ac:dyDescent="0.2">
      <c r="A914">
        <v>6933971</v>
      </c>
      <c r="B914">
        <v>1</v>
      </c>
      <c r="C914" s="1">
        <v>44197</v>
      </c>
      <c r="D914">
        <v>60</v>
      </c>
      <c r="E914">
        <v>0</v>
      </c>
      <c r="F914" s="2">
        <v>0</v>
      </c>
      <c r="G914" s="2">
        <v>9183.33</v>
      </c>
      <c r="H914" s="2">
        <v>0</v>
      </c>
      <c r="I914" s="2">
        <v>9183.33</v>
      </c>
      <c r="J914" s="2">
        <v>9183.33</v>
      </c>
      <c r="K914" s="2">
        <v>0</v>
      </c>
      <c r="L914" s="2">
        <v>0</v>
      </c>
      <c r="M914" s="2">
        <v>9183.33</v>
      </c>
      <c r="N914" s="2">
        <v>0</v>
      </c>
      <c r="O914">
        <v>327</v>
      </c>
      <c r="P914">
        <v>1</v>
      </c>
      <c r="Q914">
        <v>66</v>
      </c>
      <c r="R914" t="s">
        <v>778</v>
      </c>
      <c r="S914" t="s">
        <v>714</v>
      </c>
      <c r="T914" t="s">
        <v>647</v>
      </c>
      <c r="U914">
        <v>6</v>
      </c>
      <c r="V914" t="s">
        <v>648</v>
      </c>
      <c r="W914" t="s">
        <v>589</v>
      </c>
    </row>
    <row r="915" spans="1:23" hidden="1" x14ac:dyDescent="0.2">
      <c r="A915">
        <v>6933972</v>
      </c>
      <c r="B915">
        <v>1</v>
      </c>
      <c r="C915" s="1">
        <v>44197</v>
      </c>
      <c r="D915">
        <v>480</v>
      </c>
      <c r="E915">
        <v>187</v>
      </c>
      <c r="F915" s="2">
        <v>0</v>
      </c>
      <c r="G915" s="2">
        <v>244514.08</v>
      </c>
      <c r="H915" s="2">
        <v>0</v>
      </c>
      <c r="I915" s="2">
        <v>244514.08</v>
      </c>
      <c r="J915" s="2">
        <v>149255.41</v>
      </c>
      <c r="K915" s="2">
        <v>0</v>
      </c>
      <c r="L915" s="2">
        <v>95258.67</v>
      </c>
      <c r="M915" s="2">
        <v>149764.81</v>
      </c>
      <c r="N915" s="2">
        <v>509.40000000000003</v>
      </c>
      <c r="O915">
        <v>327</v>
      </c>
      <c r="P915">
        <v>1</v>
      </c>
      <c r="Q915">
        <v>66</v>
      </c>
      <c r="R915" t="s">
        <v>778</v>
      </c>
      <c r="S915" t="s">
        <v>714</v>
      </c>
      <c r="T915" t="s">
        <v>649</v>
      </c>
      <c r="U915">
        <v>6</v>
      </c>
      <c r="V915" t="s">
        <v>650</v>
      </c>
      <c r="W915" t="s">
        <v>589</v>
      </c>
    </row>
    <row r="916" spans="1:23" hidden="1" x14ac:dyDescent="0.2">
      <c r="A916">
        <v>6933997</v>
      </c>
      <c r="B916">
        <v>1</v>
      </c>
      <c r="C916" s="1">
        <v>44197</v>
      </c>
      <c r="D916">
        <v>120</v>
      </c>
      <c r="E916">
        <v>0</v>
      </c>
      <c r="F916" s="2">
        <v>0</v>
      </c>
      <c r="G916" s="2">
        <v>67800</v>
      </c>
      <c r="H916" s="2">
        <v>0</v>
      </c>
      <c r="I916" s="2">
        <v>67800</v>
      </c>
      <c r="J916" s="2">
        <v>67800</v>
      </c>
      <c r="K916" s="2">
        <v>0</v>
      </c>
      <c r="L916" s="2">
        <v>0</v>
      </c>
      <c r="M916" s="2">
        <v>67800</v>
      </c>
      <c r="N916" s="2">
        <v>0</v>
      </c>
      <c r="O916">
        <v>327</v>
      </c>
      <c r="P916">
        <v>1</v>
      </c>
      <c r="Q916">
        <v>66</v>
      </c>
      <c r="R916" t="s">
        <v>778</v>
      </c>
      <c r="S916" t="s">
        <v>714</v>
      </c>
      <c r="T916" t="s">
        <v>651</v>
      </c>
      <c r="U916">
        <v>6</v>
      </c>
      <c r="V916" t="s">
        <v>652</v>
      </c>
      <c r="W916" t="s">
        <v>589</v>
      </c>
    </row>
    <row r="917" spans="1:23" hidden="1" x14ac:dyDescent="0.2">
      <c r="A917">
        <v>6933998</v>
      </c>
      <c r="B917">
        <v>1</v>
      </c>
      <c r="C917" s="1">
        <v>44197</v>
      </c>
      <c r="D917">
        <v>84</v>
      </c>
      <c r="E917">
        <v>0</v>
      </c>
      <c r="F917" s="2">
        <v>0</v>
      </c>
      <c r="G917" s="2">
        <v>11479</v>
      </c>
      <c r="H917" s="2">
        <v>0</v>
      </c>
      <c r="I917" s="2">
        <v>11479</v>
      </c>
      <c r="J917" s="2">
        <v>11479</v>
      </c>
      <c r="K917" s="2">
        <v>0</v>
      </c>
      <c r="L917" s="2">
        <v>0</v>
      </c>
      <c r="M917" s="2">
        <v>11479</v>
      </c>
      <c r="N917" s="2">
        <v>0</v>
      </c>
      <c r="O917">
        <v>327</v>
      </c>
      <c r="P917">
        <v>1</v>
      </c>
      <c r="Q917">
        <v>66</v>
      </c>
      <c r="R917" t="s">
        <v>778</v>
      </c>
      <c r="S917" t="s">
        <v>714</v>
      </c>
      <c r="T917" t="s">
        <v>653</v>
      </c>
      <c r="U917">
        <v>6</v>
      </c>
      <c r="V917" t="s">
        <v>654</v>
      </c>
      <c r="W917" t="s">
        <v>589</v>
      </c>
    </row>
    <row r="918" spans="1:23" hidden="1" x14ac:dyDescent="0.2">
      <c r="A918">
        <v>6933401</v>
      </c>
      <c r="B918">
        <v>1</v>
      </c>
      <c r="C918" s="1">
        <v>44197</v>
      </c>
      <c r="D918">
        <v>120</v>
      </c>
      <c r="E918">
        <v>12</v>
      </c>
      <c r="F918" s="2">
        <v>0</v>
      </c>
      <c r="G918" s="2">
        <v>5046.8100000000004</v>
      </c>
      <c r="H918" s="2">
        <v>0</v>
      </c>
      <c r="I918" s="2">
        <v>5046.8100000000004</v>
      </c>
      <c r="J918" s="2">
        <v>4516.8999999999996</v>
      </c>
      <c r="K918" s="2">
        <v>0</v>
      </c>
      <c r="L918" s="2">
        <v>529.91</v>
      </c>
      <c r="M918" s="2">
        <v>4561.0600000000004</v>
      </c>
      <c r="N918" s="2">
        <v>44.160000000000004</v>
      </c>
      <c r="O918">
        <v>328</v>
      </c>
      <c r="P918">
        <v>1</v>
      </c>
      <c r="Q918">
        <v>68</v>
      </c>
      <c r="R918" t="s">
        <v>780</v>
      </c>
      <c r="S918" t="s">
        <v>714</v>
      </c>
      <c r="T918" t="s">
        <v>655</v>
      </c>
      <c r="U918">
        <v>2</v>
      </c>
      <c r="V918" t="s">
        <v>656</v>
      </c>
      <c r="W918" t="s">
        <v>589</v>
      </c>
    </row>
    <row r="919" spans="1:23" hidden="1" x14ac:dyDescent="0.2">
      <c r="A919">
        <v>6933402</v>
      </c>
      <c r="B919">
        <v>1</v>
      </c>
      <c r="C919" s="1">
        <v>44197</v>
      </c>
      <c r="D919">
        <v>120</v>
      </c>
      <c r="E919">
        <v>13</v>
      </c>
      <c r="F919" s="2">
        <v>0</v>
      </c>
      <c r="G919" s="2">
        <v>609.32000000000005</v>
      </c>
      <c r="H919" s="2">
        <v>0</v>
      </c>
      <c r="I919" s="2">
        <v>609.32000000000005</v>
      </c>
      <c r="J919" s="2">
        <v>540.16</v>
      </c>
      <c r="K919" s="2">
        <v>0</v>
      </c>
      <c r="L919" s="2">
        <v>69.16</v>
      </c>
      <c r="M919" s="2">
        <v>545.48</v>
      </c>
      <c r="N919" s="2">
        <v>5.32</v>
      </c>
      <c r="O919">
        <v>328</v>
      </c>
      <c r="P919">
        <v>1</v>
      </c>
      <c r="Q919">
        <v>68</v>
      </c>
      <c r="R919" t="s">
        <v>780</v>
      </c>
      <c r="S919" t="s">
        <v>714</v>
      </c>
      <c r="T919" t="s">
        <v>655</v>
      </c>
      <c r="U919">
        <v>2</v>
      </c>
      <c r="V919" t="s">
        <v>657</v>
      </c>
      <c r="W919" t="s">
        <v>589</v>
      </c>
    </row>
    <row r="920" spans="1:23" hidden="1" x14ac:dyDescent="0.2">
      <c r="A920">
        <v>2273447</v>
      </c>
      <c r="B920">
        <v>1</v>
      </c>
      <c r="C920" s="1">
        <v>44197</v>
      </c>
      <c r="D920">
        <v>60</v>
      </c>
      <c r="E920">
        <v>56</v>
      </c>
      <c r="F920" s="2">
        <v>0</v>
      </c>
      <c r="G920" s="2">
        <v>2654.85</v>
      </c>
      <c r="H920" s="2">
        <v>0</v>
      </c>
      <c r="I920" s="2">
        <v>2654.85</v>
      </c>
      <c r="J920" s="2">
        <v>177</v>
      </c>
      <c r="K920" s="2">
        <v>0</v>
      </c>
      <c r="L920" s="2">
        <v>2477.85</v>
      </c>
      <c r="M920" s="2">
        <v>221.25</v>
      </c>
      <c r="N920" s="2">
        <v>44.25</v>
      </c>
      <c r="O920">
        <v>329</v>
      </c>
      <c r="P920">
        <v>1</v>
      </c>
      <c r="Q920">
        <v>73</v>
      </c>
      <c r="R920" t="s">
        <v>788</v>
      </c>
      <c r="S920" t="s">
        <v>714</v>
      </c>
      <c r="T920" t="s">
        <v>658</v>
      </c>
      <c r="U920">
        <v>2</v>
      </c>
      <c r="V920" t="s">
        <v>658</v>
      </c>
      <c r="W920" t="s">
        <v>589</v>
      </c>
    </row>
    <row r="921" spans="1:23" hidden="1" x14ac:dyDescent="0.2">
      <c r="A921">
        <v>2273450</v>
      </c>
      <c r="B921">
        <v>1</v>
      </c>
      <c r="C921" s="1">
        <v>44197</v>
      </c>
      <c r="D921">
        <v>60</v>
      </c>
      <c r="E921">
        <v>57</v>
      </c>
      <c r="F921" s="2">
        <v>0</v>
      </c>
      <c r="G921" s="2">
        <v>-4001</v>
      </c>
      <c r="H921" s="2">
        <v>0</v>
      </c>
      <c r="I921" s="2">
        <v>-4001</v>
      </c>
      <c r="J921" s="2">
        <v>-200.04</v>
      </c>
      <c r="K921" s="2">
        <v>0</v>
      </c>
      <c r="L921" s="2">
        <v>-3800.96</v>
      </c>
      <c r="M921" s="2">
        <v>-266.72000000000003</v>
      </c>
      <c r="N921" s="2">
        <v>-66.680000000000007</v>
      </c>
      <c r="O921">
        <v>329</v>
      </c>
      <c r="P921">
        <v>1</v>
      </c>
      <c r="Q921">
        <v>73</v>
      </c>
      <c r="R921" t="s">
        <v>788</v>
      </c>
      <c r="S921" t="s">
        <v>714</v>
      </c>
      <c r="T921" t="s">
        <v>659</v>
      </c>
      <c r="U921">
        <v>2</v>
      </c>
      <c r="V921" t="s">
        <v>659</v>
      </c>
      <c r="W921" t="s">
        <v>589</v>
      </c>
    </row>
    <row r="922" spans="1:23" hidden="1" x14ac:dyDescent="0.2">
      <c r="A922">
        <v>2273453</v>
      </c>
      <c r="B922">
        <v>1</v>
      </c>
      <c r="C922" s="1">
        <v>44197</v>
      </c>
      <c r="D922">
        <v>60</v>
      </c>
      <c r="E922">
        <v>57</v>
      </c>
      <c r="F922" s="2">
        <v>0</v>
      </c>
      <c r="G922" s="2">
        <v>37786.69</v>
      </c>
      <c r="H922" s="2">
        <v>-37786.69</v>
      </c>
      <c r="I922" s="2">
        <v>0</v>
      </c>
      <c r="J922" s="2">
        <v>1889.34</v>
      </c>
      <c r="K922" s="2">
        <v>0</v>
      </c>
      <c r="L922" s="2">
        <v>0</v>
      </c>
      <c r="M922" s="2">
        <v>0</v>
      </c>
      <c r="N922" s="2">
        <v>-1889.3400000000001</v>
      </c>
      <c r="O922">
        <v>329</v>
      </c>
      <c r="P922">
        <v>1</v>
      </c>
      <c r="Q922">
        <v>73</v>
      </c>
      <c r="R922" t="s">
        <v>788</v>
      </c>
      <c r="S922" t="s">
        <v>714</v>
      </c>
      <c r="T922" t="s">
        <v>660</v>
      </c>
      <c r="U922">
        <v>2</v>
      </c>
      <c r="V922" t="s">
        <v>661</v>
      </c>
      <c r="W922" t="s">
        <v>589</v>
      </c>
    </row>
    <row r="923" spans="1:23" hidden="1" x14ac:dyDescent="0.2">
      <c r="A923">
        <v>3776262</v>
      </c>
      <c r="B923">
        <v>1</v>
      </c>
      <c r="C923" s="1">
        <v>44197</v>
      </c>
      <c r="D923">
        <v>60</v>
      </c>
      <c r="E923">
        <v>60</v>
      </c>
      <c r="F923" s="2">
        <v>0</v>
      </c>
      <c r="G923" s="2">
        <v>73022.929999999993</v>
      </c>
      <c r="H923" s="2">
        <v>0</v>
      </c>
      <c r="I923" s="2">
        <v>73022.929999999993</v>
      </c>
      <c r="J923" s="2">
        <v>0</v>
      </c>
      <c r="K923" s="2">
        <v>0</v>
      </c>
      <c r="L923" s="2">
        <v>73022.929999999993</v>
      </c>
      <c r="M923" s="2">
        <v>1217.05</v>
      </c>
      <c r="N923" s="2">
        <v>1217.05</v>
      </c>
      <c r="O923">
        <v>329</v>
      </c>
      <c r="P923">
        <v>1</v>
      </c>
      <c r="Q923">
        <v>73</v>
      </c>
      <c r="R923" t="s">
        <v>788</v>
      </c>
      <c r="S923" t="s">
        <v>714</v>
      </c>
      <c r="T923" t="s">
        <v>662</v>
      </c>
      <c r="U923">
        <v>2</v>
      </c>
      <c r="V923" t="s">
        <v>663</v>
      </c>
      <c r="W923" t="s">
        <v>589</v>
      </c>
    </row>
    <row r="924" spans="1:23" hidden="1" x14ac:dyDescent="0.2">
      <c r="A924">
        <v>4216702</v>
      </c>
      <c r="B924">
        <v>1</v>
      </c>
      <c r="C924" s="1">
        <v>44197</v>
      </c>
      <c r="D924">
        <v>60</v>
      </c>
      <c r="E924">
        <v>57</v>
      </c>
      <c r="F924" s="2">
        <v>0</v>
      </c>
      <c r="G924" s="2">
        <v>0</v>
      </c>
      <c r="H924" s="2">
        <v>2.98</v>
      </c>
      <c r="I924" s="2">
        <v>2.98</v>
      </c>
      <c r="J924" s="2">
        <v>0</v>
      </c>
      <c r="K924" s="2">
        <v>0</v>
      </c>
      <c r="L924" s="2">
        <v>2.83</v>
      </c>
      <c r="M924" s="2">
        <v>0.2</v>
      </c>
      <c r="N924" s="2">
        <v>0.2</v>
      </c>
      <c r="O924">
        <v>329</v>
      </c>
      <c r="P924">
        <v>1</v>
      </c>
      <c r="Q924">
        <v>73</v>
      </c>
      <c r="R924" t="s">
        <v>788</v>
      </c>
      <c r="S924" t="s">
        <v>714</v>
      </c>
      <c r="T924" t="s">
        <v>716</v>
      </c>
      <c r="U924">
        <v>2</v>
      </c>
      <c r="V924" t="s">
        <v>717</v>
      </c>
      <c r="W924" t="s">
        <v>589</v>
      </c>
    </row>
    <row r="925" spans="1:23" hidden="1" x14ac:dyDescent="0.2">
      <c r="A925">
        <v>4216707</v>
      </c>
      <c r="B925">
        <v>1</v>
      </c>
      <c r="C925" s="1">
        <v>44197</v>
      </c>
      <c r="D925">
        <v>60</v>
      </c>
      <c r="E925">
        <v>57</v>
      </c>
      <c r="F925" s="2">
        <v>0</v>
      </c>
      <c r="G925" s="2">
        <v>0</v>
      </c>
      <c r="H925" s="2">
        <v>37783.71</v>
      </c>
      <c r="I925" s="2">
        <v>37783.71</v>
      </c>
      <c r="J925" s="2">
        <v>0</v>
      </c>
      <c r="K925" s="2">
        <v>0</v>
      </c>
      <c r="L925" s="2">
        <v>35894.519999999997</v>
      </c>
      <c r="M925" s="2">
        <v>2518.92</v>
      </c>
      <c r="N925" s="2">
        <v>2518.92</v>
      </c>
      <c r="O925">
        <v>329</v>
      </c>
      <c r="P925">
        <v>1</v>
      </c>
      <c r="Q925">
        <v>73</v>
      </c>
      <c r="R925" t="s">
        <v>788</v>
      </c>
      <c r="S925" t="s">
        <v>714</v>
      </c>
      <c r="T925" t="s">
        <v>716</v>
      </c>
      <c r="U925">
        <v>2</v>
      </c>
      <c r="V925" t="s">
        <v>717</v>
      </c>
      <c r="W925" t="s">
        <v>589</v>
      </c>
    </row>
    <row r="926" spans="1:23" hidden="1" x14ac:dyDescent="0.2">
      <c r="A926">
        <v>6932980</v>
      </c>
      <c r="B926">
        <v>1</v>
      </c>
      <c r="C926" s="1">
        <v>44197</v>
      </c>
      <c r="D926">
        <v>60</v>
      </c>
      <c r="E926">
        <v>0</v>
      </c>
      <c r="F926" s="2">
        <v>0</v>
      </c>
      <c r="G926" s="2">
        <v>41041.120000000003</v>
      </c>
      <c r="H926" s="2">
        <v>0</v>
      </c>
      <c r="I926" s="2">
        <v>41041.120000000003</v>
      </c>
      <c r="J926" s="2">
        <v>41041.120000000003</v>
      </c>
      <c r="K926" s="2">
        <v>0</v>
      </c>
      <c r="L926" s="2">
        <v>0</v>
      </c>
      <c r="M926" s="2">
        <v>41041.120000000003</v>
      </c>
      <c r="N926" s="2">
        <v>0</v>
      </c>
      <c r="O926">
        <v>329</v>
      </c>
      <c r="P926">
        <v>1</v>
      </c>
      <c r="Q926">
        <v>73</v>
      </c>
      <c r="R926" t="s">
        <v>788</v>
      </c>
      <c r="S926" t="s">
        <v>714</v>
      </c>
      <c r="T926" t="s">
        <v>664</v>
      </c>
      <c r="U926">
        <v>2</v>
      </c>
      <c r="V926" t="s">
        <v>665</v>
      </c>
      <c r="W926" t="s">
        <v>589</v>
      </c>
    </row>
    <row r="927" spans="1:23" hidden="1" x14ac:dyDescent="0.2">
      <c r="A927">
        <v>6932981</v>
      </c>
      <c r="B927">
        <v>1</v>
      </c>
      <c r="C927" s="1">
        <v>44197</v>
      </c>
      <c r="D927">
        <v>60</v>
      </c>
      <c r="E927">
        <v>7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0</v>
      </c>
      <c r="L927" s="2">
        <v>0</v>
      </c>
      <c r="M927" s="2">
        <v>0</v>
      </c>
      <c r="N927" s="2">
        <v>0</v>
      </c>
      <c r="O927">
        <v>329</v>
      </c>
      <c r="P927">
        <v>1</v>
      </c>
      <c r="Q927">
        <v>73</v>
      </c>
      <c r="R927" t="s">
        <v>788</v>
      </c>
      <c r="S927" t="s">
        <v>714</v>
      </c>
      <c r="T927" t="s">
        <v>666</v>
      </c>
      <c r="U927">
        <v>2</v>
      </c>
      <c r="V927" t="s">
        <v>667</v>
      </c>
      <c r="W927" t="s">
        <v>589</v>
      </c>
    </row>
    <row r="928" spans="1:23" hidden="1" x14ac:dyDescent="0.2">
      <c r="A928">
        <v>6932982</v>
      </c>
      <c r="B928">
        <v>1</v>
      </c>
      <c r="C928" s="1">
        <v>44197</v>
      </c>
      <c r="D928">
        <v>60</v>
      </c>
      <c r="E928">
        <v>10</v>
      </c>
      <c r="F928" s="2">
        <v>0</v>
      </c>
      <c r="G928" s="2">
        <v>40830.839999999997</v>
      </c>
      <c r="H928" s="2">
        <v>0</v>
      </c>
      <c r="I928" s="2">
        <v>40830.839999999997</v>
      </c>
      <c r="J928" s="2">
        <v>34025.69</v>
      </c>
      <c r="K928" s="2">
        <v>0</v>
      </c>
      <c r="L928" s="2">
        <v>6805.15</v>
      </c>
      <c r="M928" s="2">
        <v>34706.21</v>
      </c>
      <c r="N928" s="2">
        <v>680.52</v>
      </c>
      <c r="O928">
        <v>329</v>
      </c>
      <c r="P928">
        <v>1</v>
      </c>
      <c r="Q928">
        <v>73</v>
      </c>
      <c r="R928" t="s">
        <v>788</v>
      </c>
      <c r="S928" t="s">
        <v>714</v>
      </c>
      <c r="T928" t="s">
        <v>668</v>
      </c>
      <c r="U928">
        <v>2</v>
      </c>
      <c r="V928" t="s">
        <v>669</v>
      </c>
      <c r="W928" t="s">
        <v>589</v>
      </c>
    </row>
    <row r="929" spans="1:23" hidden="1" x14ac:dyDescent="0.2">
      <c r="A929">
        <v>6932990</v>
      </c>
      <c r="B929">
        <v>1</v>
      </c>
      <c r="C929" s="1">
        <v>44197</v>
      </c>
      <c r="D929">
        <v>60</v>
      </c>
      <c r="E929">
        <v>7</v>
      </c>
      <c r="F929" s="2">
        <v>0</v>
      </c>
      <c r="G929" s="2">
        <v>41806</v>
      </c>
      <c r="H929" s="2">
        <v>0</v>
      </c>
      <c r="I929" s="2">
        <v>41806</v>
      </c>
      <c r="J929" s="2">
        <v>36928.65</v>
      </c>
      <c r="K929" s="2">
        <v>0</v>
      </c>
      <c r="L929" s="2">
        <v>4877.3500000000004</v>
      </c>
      <c r="M929" s="2">
        <v>37625.410000000003</v>
      </c>
      <c r="N929" s="2">
        <v>696.76</v>
      </c>
      <c r="O929">
        <v>329</v>
      </c>
      <c r="P929">
        <v>1</v>
      </c>
      <c r="Q929">
        <v>73</v>
      </c>
      <c r="R929" t="s">
        <v>788</v>
      </c>
      <c r="S929" t="s">
        <v>714</v>
      </c>
      <c r="T929" t="s">
        <v>670</v>
      </c>
      <c r="U929">
        <v>2</v>
      </c>
      <c r="V929" t="s">
        <v>671</v>
      </c>
      <c r="W929" t="s">
        <v>589</v>
      </c>
    </row>
    <row r="930" spans="1:23" hidden="1" x14ac:dyDescent="0.2">
      <c r="A930">
        <v>6932996</v>
      </c>
      <c r="B930">
        <v>1</v>
      </c>
      <c r="C930" s="1">
        <v>44197</v>
      </c>
      <c r="D930">
        <v>0</v>
      </c>
      <c r="E930">
        <v>0</v>
      </c>
      <c r="F930" s="2">
        <v>0</v>
      </c>
      <c r="G930" s="2">
        <v>-78.900000000000006</v>
      </c>
      <c r="H930" s="2">
        <v>0</v>
      </c>
      <c r="I930" s="2">
        <v>-78.900000000000006</v>
      </c>
      <c r="J930" s="2">
        <v>-78.900000000000006</v>
      </c>
      <c r="K930" s="2">
        <v>0</v>
      </c>
      <c r="L930" s="2">
        <v>0</v>
      </c>
      <c r="M930" s="2">
        <v>-78.900000000000006</v>
      </c>
      <c r="N930" s="2">
        <v>0</v>
      </c>
      <c r="O930">
        <v>329</v>
      </c>
      <c r="P930">
        <v>1</v>
      </c>
      <c r="Q930">
        <v>73</v>
      </c>
      <c r="R930" t="s">
        <v>788</v>
      </c>
      <c r="S930" t="s">
        <v>714</v>
      </c>
      <c r="T930" t="s">
        <v>672</v>
      </c>
      <c r="U930">
        <v>2</v>
      </c>
      <c r="V930" t="s">
        <v>673</v>
      </c>
      <c r="W930" t="s">
        <v>589</v>
      </c>
    </row>
    <row r="931" spans="1:23" hidden="1" x14ac:dyDescent="0.2">
      <c r="A931">
        <v>6933102</v>
      </c>
      <c r="B931">
        <v>1</v>
      </c>
      <c r="C931" s="1">
        <v>44197</v>
      </c>
      <c r="D931">
        <v>60</v>
      </c>
      <c r="E931">
        <v>16</v>
      </c>
      <c r="F931" s="2">
        <v>0</v>
      </c>
      <c r="G931" s="2">
        <v>35628</v>
      </c>
      <c r="H931" s="2">
        <v>0</v>
      </c>
      <c r="I931" s="2">
        <v>35628</v>
      </c>
      <c r="J931" s="2">
        <v>26127.200000000001</v>
      </c>
      <c r="K931" s="2">
        <v>0</v>
      </c>
      <c r="L931" s="2">
        <v>9500.7999999999993</v>
      </c>
      <c r="M931" s="2">
        <v>26721</v>
      </c>
      <c r="N931" s="2">
        <v>593.80000000000007</v>
      </c>
      <c r="O931">
        <v>329</v>
      </c>
      <c r="P931">
        <v>1</v>
      </c>
      <c r="Q931">
        <v>73</v>
      </c>
      <c r="R931" t="s">
        <v>788</v>
      </c>
      <c r="S931" t="s">
        <v>714</v>
      </c>
      <c r="T931" t="s">
        <v>674</v>
      </c>
      <c r="U931">
        <v>2</v>
      </c>
      <c r="V931" t="s">
        <v>675</v>
      </c>
      <c r="W931" t="s">
        <v>589</v>
      </c>
    </row>
    <row r="932" spans="1:23" hidden="1" x14ac:dyDescent="0.2">
      <c r="A932">
        <v>6933260</v>
      </c>
      <c r="B932">
        <v>1</v>
      </c>
      <c r="C932" s="1">
        <v>44197</v>
      </c>
      <c r="D932">
        <v>60</v>
      </c>
      <c r="E932">
        <v>0</v>
      </c>
      <c r="F932" s="2">
        <v>0</v>
      </c>
      <c r="G932" s="2">
        <v>38319</v>
      </c>
      <c r="H932" s="2">
        <v>0</v>
      </c>
      <c r="I932" s="2">
        <v>38319</v>
      </c>
      <c r="J932" s="2">
        <v>38319</v>
      </c>
      <c r="K932" s="2">
        <v>0</v>
      </c>
      <c r="L932" s="2">
        <v>0</v>
      </c>
      <c r="M932" s="2">
        <v>38319</v>
      </c>
      <c r="N932" s="2">
        <v>0</v>
      </c>
      <c r="O932">
        <v>329</v>
      </c>
      <c r="P932">
        <v>1</v>
      </c>
      <c r="Q932">
        <v>73</v>
      </c>
      <c r="R932" t="s">
        <v>788</v>
      </c>
      <c r="S932" t="s">
        <v>714</v>
      </c>
      <c r="T932" t="s">
        <v>676</v>
      </c>
      <c r="U932">
        <v>2</v>
      </c>
      <c r="V932" t="s">
        <v>677</v>
      </c>
      <c r="W932" t="s">
        <v>589</v>
      </c>
    </row>
    <row r="933" spans="1:23" hidden="1" x14ac:dyDescent="0.2">
      <c r="A933">
        <v>6933263</v>
      </c>
      <c r="B933">
        <v>1</v>
      </c>
      <c r="C933" s="1">
        <v>44197</v>
      </c>
      <c r="D933">
        <v>60</v>
      </c>
      <c r="E933">
        <v>5</v>
      </c>
      <c r="F933" s="2">
        <v>0</v>
      </c>
      <c r="G933" s="2">
        <v>42216</v>
      </c>
      <c r="H933" s="2">
        <v>0</v>
      </c>
      <c r="I933" s="2">
        <v>42216</v>
      </c>
      <c r="J933" s="2">
        <v>38698</v>
      </c>
      <c r="K933" s="2">
        <v>0</v>
      </c>
      <c r="L933" s="2">
        <v>3518</v>
      </c>
      <c r="M933" s="2">
        <v>39401.599999999999</v>
      </c>
      <c r="N933" s="2">
        <v>703.6</v>
      </c>
      <c r="O933">
        <v>329</v>
      </c>
      <c r="P933">
        <v>1</v>
      </c>
      <c r="Q933">
        <v>73</v>
      </c>
      <c r="R933" t="s">
        <v>788</v>
      </c>
      <c r="S933" t="s">
        <v>714</v>
      </c>
      <c r="T933" t="s">
        <v>678</v>
      </c>
      <c r="U933">
        <v>2</v>
      </c>
      <c r="V933" t="s">
        <v>679</v>
      </c>
      <c r="W933" t="s">
        <v>589</v>
      </c>
    </row>
    <row r="934" spans="1:23" hidden="1" x14ac:dyDescent="0.2">
      <c r="A934">
        <v>6933264</v>
      </c>
      <c r="B934">
        <v>1</v>
      </c>
      <c r="C934" s="1">
        <v>44197</v>
      </c>
      <c r="D934">
        <v>60</v>
      </c>
      <c r="E934">
        <v>29</v>
      </c>
      <c r="F934" s="2">
        <v>0</v>
      </c>
      <c r="G934" s="2">
        <v>39643</v>
      </c>
      <c r="H934" s="2">
        <v>0</v>
      </c>
      <c r="I934" s="2">
        <v>39643</v>
      </c>
      <c r="J934" s="2">
        <v>19964.330000000002</v>
      </c>
      <c r="K934" s="2">
        <v>0</v>
      </c>
      <c r="L934" s="2">
        <v>19678.669999999998</v>
      </c>
      <c r="M934" s="2">
        <v>20642.900000000001</v>
      </c>
      <c r="N934" s="2">
        <v>678.57</v>
      </c>
      <c r="O934">
        <v>329</v>
      </c>
      <c r="P934">
        <v>1</v>
      </c>
      <c r="Q934">
        <v>73</v>
      </c>
      <c r="R934" t="s">
        <v>788</v>
      </c>
      <c r="S934" t="s">
        <v>714</v>
      </c>
      <c r="T934" t="s">
        <v>680</v>
      </c>
      <c r="U934">
        <v>2</v>
      </c>
      <c r="V934" t="s">
        <v>681</v>
      </c>
      <c r="W934" t="s">
        <v>589</v>
      </c>
    </row>
    <row r="935" spans="1:23" hidden="1" x14ac:dyDescent="0.2">
      <c r="A935">
        <v>6933382</v>
      </c>
      <c r="B935">
        <v>1</v>
      </c>
      <c r="C935" s="1">
        <v>44197</v>
      </c>
      <c r="D935">
        <v>60</v>
      </c>
      <c r="E935">
        <v>0</v>
      </c>
      <c r="F935" s="2">
        <v>0</v>
      </c>
      <c r="G935" s="2">
        <v>35342.9</v>
      </c>
      <c r="H935" s="2">
        <v>0</v>
      </c>
      <c r="I935" s="2">
        <v>35342.9</v>
      </c>
      <c r="J935" s="2">
        <v>35342.9</v>
      </c>
      <c r="K935" s="2">
        <v>0</v>
      </c>
      <c r="L935" s="2">
        <v>0</v>
      </c>
      <c r="M935" s="2">
        <v>35342.9</v>
      </c>
      <c r="N935" s="2">
        <v>0</v>
      </c>
      <c r="O935">
        <v>329</v>
      </c>
      <c r="P935">
        <v>1</v>
      </c>
      <c r="Q935">
        <v>73</v>
      </c>
      <c r="R935" t="s">
        <v>788</v>
      </c>
      <c r="S935" t="s">
        <v>714</v>
      </c>
      <c r="T935" t="s">
        <v>682</v>
      </c>
      <c r="U935">
        <v>2</v>
      </c>
      <c r="V935" t="s">
        <v>683</v>
      </c>
      <c r="W935" t="s">
        <v>589</v>
      </c>
    </row>
    <row r="936" spans="1:23" hidden="1" x14ac:dyDescent="0.2">
      <c r="A936">
        <v>6933393</v>
      </c>
      <c r="B936">
        <v>1</v>
      </c>
      <c r="C936" s="1">
        <v>44197</v>
      </c>
      <c r="D936">
        <v>60</v>
      </c>
      <c r="E936">
        <v>18</v>
      </c>
      <c r="F936" s="2">
        <v>0</v>
      </c>
      <c r="G936" s="2">
        <v>39832</v>
      </c>
      <c r="H936" s="2">
        <v>0</v>
      </c>
      <c r="I936" s="2">
        <v>39832</v>
      </c>
      <c r="J936" s="2">
        <v>27882.43</v>
      </c>
      <c r="K936" s="2">
        <v>0</v>
      </c>
      <c r="L936" s="2">
        <v>11949.57</v>
      </c>
      <c r="M936" s="2">
        <v>28546.3</v>
      </c>
      <c r="N936" s="2">
        <v>663.87</v>
      </c>
      <c r="O936">
        <v>329</v>
      </c>
      <c r="P936">
        <v>1</v>
      </c>
      <c r="Q936">
        <v>73</v>
      </c>
      <c r="R936" t="s">
        <v>788</v>
      </c>
      <c r="S936" t="s">
        <v>714</v>
      </c>
      <c r="T936" t="s">
        <v>684</v>
      </c>
      <c r="U936">
        <v>2</v>
      </c>
      <c r="V936" t="s">
        <v>685</v>
      </c>
      <c r="W936" t="s">
        <v>589</v>
      </c>
    </row>
    <row r="937" spans="1:23" hidden="1" x14ac:dyDescent="0.2">
      <c r="A937">
        <v>6933678</v>
      </c>
      <c r="B937">
        <v>1</v>
      </c>
      <c r="C937" s="1">
        <v>44197</v>
      </c>
      <c r="D937">
        <v>60</v>
      </c>
      <c r="E937">
        <v>0</v>
      </c>
      <c r="F937" s="2">
        <v>0</v>
      </c>
      <c r="G937" s="2">
        <v>29995.88</v>
      </c>
      <c r="H937" s="2">
        <v>0</v>
      </c>
      <c r="I937" s="2">
        <v>29995.88</v>
      </c>
      <c r="J937" s="2">
        <v>29995.88</v>
      </c>
      <c r="K937" s="2">
        <v>0</v>
      </c>
      <c r="L937" s="2">
        <v>0</v>
      </c>
      <c r="M937" s="2">
        <v>29995.88</v>
      </c>
      <c r="N937" s="2">
        <v>0</v>
      </c>
      <c r="O937">
        <v>329</v>
      </c>
      <c r="P937">
        <v>1</v>
      </c>
      <c r="Q937">
        <v>73</v>
      </c>
      <c r="R937" t="s">
        <v>788</v>
      </c>
      <c r="S937" t="s">
        <v>714</v>
      </c>
      <c r="T937" t="s">
        <v>686</v>
      </c>
      <c r="U937">
        <v>2</v>
      </c>
      <c r="V937" t="s">
        <v>687</v>
      </c>
      <c r="W937" t="s">
        <v>589</v>
      </c>
    </row>
    <row r="938" spans="1:23" hidden="1" x14ac:dyDescent="0.2">
      <c r="A938">
        <v>6933821</v>
      </c>
      <c r="B938">
        <v>1</v>
      </c>
      <c r="C938" s="1">
        <v>44197</v>
      </c>
      <c r="D938">
        <v>60</v>
      </c>
      <c r="E938">
        <v>0</v>
      </c>
      <c r="F938" s="2">
        <v>0</v>
      </c>
      <c r="G938" s="2">
        <v>35604</v>
      </c>
      <c r="H938" s="2">
        <v>0</v>
      </c>
      <c r="I938" s="2">
        <v>35604</v>
      </c>
      <c r="J938" s="2">
        <v>35604</v>
      </c>
      <c r="K938" s="2">
        <v>0</v>
      </c>
      <c r="L938" s="2">
        <v>0</v>
      </c>
      <c r="M938" s="2">
        <v>35604</v>
      </c>
      <c r="N938" s="2">
        <v>0</v>
      </c>
      <c r="O938">
        <v>329</v>
      </c>
      <c r="P938">
        <v>1</v>
      </c>
      <c r="Q938">
        <v>73</v>
      </c>
      <c r="R938" t="s">
        <v>788</v>
      </c>
      <c r="S938" t="s">
        <v>714</v>
      </c>
      <c r="T938" t="s">
        <v>688</v>
      </c>
      <c r="U938">
        <v>2</v>
      </c>
      <c r="V938" t="s">
        <v>689</v>
      </c>
      <c r="W938" t="s">
        <v>589</v>
      </c>
    </row>
    <row r="939" spans="1:23" hidden="1" x14ac:dyDescent="0.2">
      <c r="A939">
        <v>6933829</v>
      </c>
      <c r="B939">
        <v>1</v>
      </c>
      <c r="C939" s="1">
        <v>44197</v>
      </c>
      <c r="D939">
        <v>60</v>
      </c>
      <c r="E939">
        <v>7</v>
      </c>
      <c r="F939" s="2">
        <v>0</v>
      </c>
      <c r="G939" s="2">
        <v>40961.57</v>
      </c>
      <c r="H939" s="2">
        <v>0</v>
      </c>
      <c r="I939" s="2">
        <v>40961.57</v>
      </c>
      <c r="J939" s="2">
        <v>36182.71</v>
      </c>
      <c r="K939" s="2">
        <v>0</v>
      </c>
      <c r="L939" s="2">
        <v>4778.8599999999997</v>
      </c>
      <c r="M939" s="2">
        <v>36865.4</v>
      </c>
      <c r="N939" s="2">
        <v>682.69</v>
      </c>
      <c r="O939">
        <v>329</v>
      </c>
      <c r="P939">
        <v>1</v>
      </c>
      <c r="Q939">
        <v>73</v>
      </c>
      <c r="R939" t="s">
        <v>788</v>
      </c>
      <c r="S939" t="s">
        <v>714</v>
      </c>
      <c r="T939" t="s">
        <v>690</v>
      </c>
      <c r="U939">
        <v>2</v>
      </c>
      <c r="V939" t="s">
        <v>691</v>
      </c>
      <c r="W939" t="s">
        <v>589</v>
      </c>
    </row>
    <row r="940" spans="1:23" hidden="1" x14ac:dyDescent="0.2">
      <c r="A940">
        <v>6933830</v>
      </c>
      <c r="B940">
        <v>1</v>
      </c>
      <c r="C940" s="1">
        <v>44197</v>
      </c>
      <c r="D940">
        <v>60</v>
      </c>
      <c r="E940">
        <v>0</v>
      </c>
      <c r="F940" s="2">
        <v>0</v>
      </c>
      <c r="G940" s="2">
        <v>23867</v>
      </c>
      <c r="H940" s="2">
        <v>0</v>
      </c>
      <c r="I940" s="2">
        <v>23867</v>
      </c>
      <c r="J940" s="2">
        <v>23867</v>
      </c>
      <c r="K940" s="2">
        <v>0</v>
      </c>
      <c r="L940" s="2">
        <v>0</v>
      </c>
      <c r="M940" s="2">
        <v>23867</v>
      </c>
      <c r="N940" s="2">
        <v>0</v>
      </c>
      <c r="O940">
        <v>329</v>
      </c>
      <c r="P940">
        <v>1</v>
      </c>
      <c r="Q940">
        <v>73</v>
      </c>
      <c r="R940" t="s">
        <v>788</v>
      </c>
      <c r="S940" t="s">
        <v>714</v>
      </c>
      <c r="T940" t="s">
        <v>692</v>
      </c>
      <c r="U940">
        <v>2</v>
      </c>
      <c r="V940" t="s">
        <v>693</v>
      </c>
      <c r="W940" t="s">
        <v>589</v>
      </c>
    </row>
    <row r="941" spans="1:23" hidden="1" x14ac:dyDescent="0.2">
      <c r="A941">
        <v>6934022</v>
      </c>
      <c r="B941">
        <v>1</v>
      </c>
      <c r="C941" s="1">
        <v>44197</v>
      </c>
      <c r="D941">
        <v>60</v>
      </c>
      <c r="E941">
        <v>29</v>
      </c>
      <c r="F941" s="2">
        <v>0</v>
      </c>
      <c r="G941" s="2">
        <v>40111.449999999997</v>
      </c>
      <c r="H941" s="2">
        <v>0</v>
      </c>
      <c r="I941" s="2">
        <v>40111.449999999997</v>
      </c>
      <c r="J941" s="2">
        <v>20200.259999999998</v>
      </c>
      <c r="K941" s="2">
        <v>0</v>
      </c>
      <c r="L941" s="2">
        <v>19911.189999999999</v>
      </c>
      <c r="M941" s="2">
        <v>20886.849999999999</v>
      </c>
      <c r="N941" s="2">
        <v>686.59</v>
      </c>
      <c r="O941">
        <v>329</v>
      </c>
      <c r="P941">
        <v>1</v>
      </c>
      <c r="Q941">
        <v>73</v>
      </c>
      <c r="R941" t="s">
        <v>788</v>
      </c>
      <c r="S941" t="s">
        <v>714</v>
      </c>
      <c r="T941" t="s">
        <v>694</v>
      </c>
      <c r="U941">
        <v>2</v>
      </c>
      <c r="V941" t="s">
        <v>695</v>
      </c>
      <c r="W941" t="s">
        <v>589</v>
      </c>
    </row>
    <row r="942" spans="1:23" hidden="1" x14ac:dyDescent="0.2">
      <c r="A942">
        <v>6934034</v>
      </c>
      <c r="B942">
        <v>1</v>
      </c>
      <c r="C942" s="1">
        <v>44197</v>
      </c>
      <c r="D942">
        <v>60</v>
      </c>
      <c r="E942">
        <v>43</v>
      </c>
      <c r="F942" s="2">
        <v>0</v>
      </c>
      <c r="G942" s="2">
        <v>29646.39</v>
      </c>
      <c r="H942" s="2">
        <v>0</v>
      </c>
      <c r="I942" s="2">
        <v>29646.39</v>
      </c>
      <c r="J942" s="2">
        <v>7983.2</v>
      </c>
      <c r="K942" s="2">
        <v>0</v>
      </c>
      <c r="L942" s="2">
        <v>21663.19</v>
      </c>
      <c r="M942" s="2">
        <v>8487</v>
      </c>
      <c r="N942" s="2">
        <v>503.8</v>
      </c>
      <c r="O942">
        <v>329</v>
      </c>
      <c r="P942">
        <v>1</v>
      </c>
      <c r="Q942">
        <v>73</v>
      </c>
      <c r="R942" t="s">
        <v>788</v>
      </c>
      <c r="S942" t="s">
        <v>714</v>
      </c>
      <c r="T942" t="s">
        <v>696</v>
      </c>
      <c r="U942">
        <v>2</v>
      </c>
      <c r="V942" t="s">
        <v>697</v>
      </c>
      <c r="W942" t="s">
        <v>589</v>
      </c>
    </row>
    <row r="943" spans="1:23" hidden="1" x14ac:dyDescent="0.2">
      <c r="A943">
        <v>6934052</v>
      </c>
      <c r="B943">
        <v>1</v>
      </c>
      <c r="C943" s="1">
        <v>44197</v>
      </c>
      <c r="D943">
        <v>60</v>
      </c>
      <c r="E943">
        <v>44</v>
      </c>
      <c r="F943" s="2">
        <v>0</v>
      </c>
      <c r="G943" s="2">
        <v>65092</v>
      </c>
      <c r="H943" s="2">
        <v>0</v>
      </c>
      <c r="I943" s="2">
        <v>65092</v>
      </c>
      <c r="J943" s="2">
        <v>16439.91</v>
      </c>
      <c r="K943" s="2">
        <v>0</v>
      </c>
      <c r="L943" s="2">
        <v>48652.09</v>
      </c>
      <c r="M943" s="2">
        <v>17545.64</v>
      </c>
      <c r="N943" s="2">
        <v>1105.73</v>
      </c>
      <c r="O943">
        <v>329</v>
      </c>
      <c r="P943">
        <v>1</v>
      </c>
      <c r="Q943">
        <v>73</v>
      </c>
      <c r="R943" t="s">
        <v>788</v>
      </c>
      <c r="S943" t="s">
        <v>714</v>
      </c>
      <c r="T943" t="s">
        <v>698</v>
      </c>
      <c r="U943">
        <v>2</v>
      </c>
      <c r="V943" t="s">
        <v>699</v>
      </c>
      <c r="W943" t="s">
        <v>589</v>
      </c>
    </row>
    <row r="944" spans="1:23" hidden="1" x14ac:dyDescent="0.2">
      <c r="A944">
        <v>6934061</v>
      </c>
      <c r="B944">
        <v>1</v>
      </c>
      <c r="C944" s="1">
        <v>44197</v>
      </c>
      <c r="D944">
        <v>60</v>
      </c>
      <c r="E944">
        <v>24</v>
      </c>
      <c r="F944" s="2">
        <v>0</v>
      </c>
      <c r="G944" s="2">
        <v>6344.61</v>
      </c>
      <c r="H944" s="2">
        <v>0</v>
      </c>
      <c r="I944" s="2">
        <v>6344.61</v>
      </c>
      <c r="J944" s="2">
        <v>6344.61</v>
      </c>
      <c r="K944" s="2">
        <v>0</v>
      </c>
      <c r="L944" s="2">
        <v>0</v>
      </c>
      <c r="M944" s="2">
        <v>6344.61</v>
      </c>
      <c r="N944" s="2">
        <v>0</v>
      </c>
      <c r="O944">
        <v>329</v>
      </c>
      <c r="P944">
        <v>1</v>
      </c>
      <c r="Q944">
        <v>73</v>
      </c>
      <c r="R944" t="s">
        <v>788</v>
      </c>
      <c r="S944" t="s">
        <v>714</v>
      </c>
      <c r="T944" t="s">
        <v>696</v>
      </c>
      <c r="U944">
        <v>2</v>
      </c>
      <c r="V944" t="s">
        <v>700</v>
      </c>
      <c r="W944" t="s">
        <v>589</v>
      </c>
    </row>
    <row r="945" spans="1:23" hidden="1" x14ac:dyDescent="0.2">
      <c r="A945">
        <v>6934081</v>
      </c>
      <c r="B945">
        <v>1</v>
      </c>
      <c r="C945" s="1">
        <v>44197</v>
      </c>
      <c r="D945">
        <v>60</v>
      </c>
      <c r="E945">
        <v>40</v>
      </c>
      <c r="F945" s="2">
        <v>0</v>
      </c>
      <c r="G945" s="2">
        <v>44783.54</v>
      </c>
      <c r="H945" s="2">
        <v>0</v>
      </c>
      <c r="I945" s="2">
        <v>44783.54</v>
      </c>
      <c r="J945" s="2">
        <v>14305.84</v>
      </c>
      <c r="K945" s="2">
        <v>0</v>
      </c>
      <c r="L945" s="2">
        <v>30477.7</v>
      </c>
      <c r="M945" s="2">
        <v>15067.78</v>
      </c>
      <c r="N945" s="2">
        <v>761.94</v>
      </c>
      <c r="O945">
        <v>329</v>
      </c>
      <c r="P945">
        <v>1</v>
      </c>
      <c r="Q945">
        <v>73</v>
      </c>
      <c r="R945" t="s">
        <v>788</v>
      </c>
      <c r="S945" t="s">
        <v>714</v>
      </c>
      <c r="T945" t="s">
        <v>701</v>
      </c>
      <c r="U945">
        <v>2</v>
      </c>
      <c r="V945" t="s">
        <v>702</v>
      </c>
      <c r="W945" t="s">
        <v>589</v>
      </c>
    </row>
    <row r="946" spans="1:23" hidden="1" x14ac:dyDescent="0.2">
      <c r="A946">
        <v>7003533</v>
      </c>
      <c r="B946">
        <v>1</v>
      </c>
      <c r="C946" s="1">
        <v>44197</v>
      </c>
      <c r="D946">
        <v>60</v>
      </c>
      <c r="E946">
        <v>48</v>
      </c>
      <c r="F946" s="2">
        <v>0</v>
      </c>
      <c r="G946" s="2">
        <v>56746.98</v>
      </c>
      <c r="H946" s="2">
        <v>0</v>
      </c>
      <c r="I946" s="2">
        <v>56746.98</v>
      </c>
      <c r="J946" s="2">
        <v>10538.71</v>
      </c>
      <c r="K946" s="2">
        <v>0</v>
      </c>
      <c r="L946" s="2">
        <v>46208.27</v>
      </c>
      <c r="M946" s="2">
        <v>11501.38</v>
      </c>
      <c r="N946" s="2">
        <v>962.67000000000007</v>
      </c>
      <c r="O946">
        <v>329</v>
      </c>
      <c r="P946">
        <v>1</v>
      </c>
      <c r="Q946">
        <v>73</v>
      </c>
      <c r="R946" t="s">
        <v>788</v>
      </c>
      <c r="S946" t="s">
        <v>714</v>
      </c>
      <c r="T946" t="s">
        <v>703</v>
      </c>
      <c r="U946">
        <v>2</v>
      </c>
      <c r="V946" t="s">
        <v>704</v>
      </c>
      <c r="W946" t="s">
        <v>589</v>
      </c>
    </row>
    <row r="947" spans="1:23" hidden="1" x14ac:dyDescent="0.2">
      <c r="A947">
        <v>7004104</v>
      </c>
      <c r="B947">
        <v>1</v>
      </c>
      <c r="C947" s="1">
        <v>44197</v>
      </c>
      <c r="D947">
        <v>60</v>
      </c>
      <c r="E947">
        <v>49</v>
      </c>
      <c r="F947" s="2">
        <v>0</v>
      </c>
      <c r="G947" s="2">
        <v>51694</v>
      </c>
      <c r="H947" s="2">
        <v>0</v>
      </c>
      <c r="I947" s="2">
        <v>51694</v>
      </c>
      <c r="J947" s="2">
        <v>8736.57</v>
      </c>
      <c r="K947" s="2">
        <v>0</v>
      </c>
      <c r="L947" s="2">
        <v>42957.43</v>
      </c>
      <c r="M947" s="2">
        <v>9613.25</v>
      </c>
      <c r="N947" s="2">
        <v>876.68000000000006</v>
      </c>
      <c r="O947">
        <v>329</v>
      </c>
      <c r="P947">
        <v>1</v>
      </c>
      <c r="Q947">
        <v>73</v>
      </c>
      <c r="R947" t="s">
        <v>788</v>
      </c>
      <c r="S947" t="s">
        <v>714</v>
      </c>
      <c r="T947" t="s">
        <v>705</v>
      </c>
      <c r="U947">
        <v>2</v>
      </c>
      <c r="V947" t="s">
        <v>706</v>
      </c>
      <c r="W947" t="s">
        <v>589</v>
      </c>
    </row>
    <row r="948" spans="1:23" hidden="1" x14ac:dyDescent="0.2">
      <c r="A948">
        <v>6932995</v>
      </c>
      <c r="B948">
        <v>1</v>
      </c>
      <c r="C948" s="1">
        <v>44197</v>
      </c>
      <c r="D948">
        <v>84</v>
      </c>
      <c r="E948">
        <v>54</v>
      </c>
      <c r="F948" s="2">
        <v>0</v>
      </c>
      <c r="G948" s="2">
        <v>8954</v>
      </c>
      <c r="H948" s="2">
        <v>0</v>
      </c>
      <c r="I948" s="2">
        <v>8954</v>
      </c>
      <c r="J948" s="2">
        <v>3104.99</v>
      </c>
      <c r="K948" s="2">
        <v>0</v>
      </c>
      <c r="L948" s="2">
        <v>5849.01</v>
      </c>
      <c r="M948" s="2">
        <v>3213.31</v>
      </c>
      <c r="N948" s="2">
        <v>108.32000000000001</v>
      </c>
      <c r="O948">
        <v>330</v>
      </c>
      <c r="P948">
        <v>1</v>
      </c>
      <c r="Q948">
        <v>76</v>
      </c>
      <c r="R948" t="s">
        <v>786</v>
      </c>
      <c r="S948" t="s">
        <v>714</v>
      </c>
      <c r="T948" t="s">
        <v>707</v>
      </c>
      <c r="U948">
        <v>2</v>
      </c>
      <c r="V948" t="s">
        <v>708</v>
      </c>
      <c r="W948" t="s">
        <v>589</v>
      </c>
    </row>
    <row r="949" spans="1:23" hidden="1" x14ac:dyDescent="0.2">
      <c r="A949">
        <v>6933270</v>
      </c>
      <c r="B949">
        <v>1</v>
      </c>
      <c r="C949" s="1">
        <v>44197</v>
      </c>
      <c r="D949">
        <v>84</v>
      </c>
      <c r="E949">
        <v>52</v>
      </c>
      <c r="F949" s="2">
        <v>0</v>
      </c>
      <c r="G949" s="2">
        <v>9456.25</v>
      </c>
      <c r="H949" s="2">
        <v>0</v>
      </c>
      <c r="I949" s="2">
        <v>9456.25</v>
      </c>
      <c r="J949" s="2">
        <v>3602.35</v>
      </c>
      <c r="K949" s="2">
        <v>0</v>
      </c>
      <c r="L949" s="2">
        <v>5853.9</v>
      </c>
      <c r="M949" s="2">
        <v>3714.93</v>
      </c>
      <c r="N949" s="2">
        <v>112.58</v>
      </c>
      <c r="O949">
        <v>330</v>
      </c>
      <c r="P949">
        <v>1</v>
      </c>
      <c r="Q949">
        <v>76</v>
      </c>
      <c r="R949" t="s">
        <v>786</v>
      </c>
      <c r="S949" t="s">
        <v>714</v>
      </c>
      <c r="T949" t="s">
        <v>709</v>
      </c>
      <c r="U949">
        <v>2</v>
      </c>
      <c r="V949" t="s">
        <v>710</v>
      </c>
      <c r="W949" t="s">
        <v>589</v>
      </c>
    </row>
    <row r="950" spans="1:23" hidden="1" x14ac:dyDescent="0.2">
      <c r="A950">
        <v>6933412</v>
      </c>
      <c r="B950">
        <v>1</v>
      </c>
      <c r="C950" s="1">
        <v>44197</v>
      </c>
      <c r="D950">
        <v>84</v>
      </c>
      <c r="E950">
        <v>56</v>
      </c>
      <c r="F950" s="2">
        <v>0</v>
      </c>
      <c r="G950" s="2">
        <v>16375</v>
      </c>
      <c r="H950" s="2">
        <v>0</v>
      </c>
      <c r="I950" s="2">
        <v>16375</v>
      </c>
      <c r="J950" s="2">
        <v>5287.79</v>
      </c>
      <c r="K950" s="2">
        <v>0</v>
      </c>
      <c r="L950" s="2">
        <v>11087.21</v>
      </c>
      <c r="M950" s="2">
        <v>5485.78</v>
      </c>
      <c r="N950" s="2">
        <v>197.99</v>
      </c>
      <c r="O950">
        <v>330</v>
      </c>
      <c r="P950">
        <v>1</v>
      </c>
      <c r="Q950">
        <v>76</v>
      </c>
      <c r="R950" t="s">
        <v>786</v>
      </c>
      <c r="S950" t="s">
        <v>714</v>
      </c>
      <c r="T950" t="s">
        <v>707</v>
      </c>
      <c r="U950">
        <v>2</v>
      </c>
      <c r="V950" t="s">
        <v>711</v>
      </c>
      <c r="W950" t="s">
        <v>589</v>
      </c>
    </row>
    <row r="951" spans="1:23" hidden="1" x14ac:dyDescent="0.2">
      <c r="A951">
        <v>6933844</v>
      </c>
      <c r="B951">
        <v>1</v>
      </c>
      <c r="C951" s="1">
        <v>44197</v>
      </c>
      <c r="D951">
        <v>84</v>
      </c>
      <c r="E951">
        <v>47</v>
      </c>
      <c r="F951" s="2">
        <v>0</v>
      </c>
      <c r="G951" s="2">
        <v>404019.88</v>
      </c>
      <c r="H951" s="2">
        <v>0</v>
      </c>
      <c r="I951" s="2">
        <v>404019.88</v>
      </c>
      <c r="J951" s="2">
        <v>173850.98</v>
      </c>
      <c r="K951" s="2">
        <v>0</v>
      </c>
      <c r="L951" s="2">
        <v>230168.9</v>
      </c>
      <c r="M951" s="2">
        <v>178748.19</v>
      </c>
      <c r="N951" s="2">
        <v>4897.21</v>
      </c>
      <c r="O951">
        <v>330</v>
      </c>
      <c r="P951">
        <v>1</v>
      </c>
      <c r="Q951">
        <v>76</v>
      </c>
      <c r="R951" t="s">
        <v>786</v>
      </c>
      <c r="S951" t="s">
        <v>714</v>
      </c>
      <c r="T951" t="s">
        <v>707</v>
      </c>
      <c r="U951">
        <v>2</v>
      </c>
      <c r="V951" t="s">
        <v>712</v>
      </c>
      <c r="W951" t="s">
        <v>589</v>
      </c>
    </row>
    <row r="952" spans="1:23" hidden="1" x14ac:dyDescent="0.2">
      <c r="A952">
        <v>6933996</v>
      </c>
      <c r="B952">
        <v>1</v>
      </c>
      <c r="C952" s="1">
        <v>44197</v>
      </c>
      <c r="D952">
        <v>84</v>
      </c>
      <c r="E952">
        <v>50</v>
      </c>
      <c r="F952" s="2">
        <v>0</v>
      </c>
      <c r="G952" s="2">
        <v>30844.91</v>
      </c>
      <c r="H952" s="2">
        <v>0</v>
      </c>
      <c r="I952" s="2">
        <v>30844.91</v>
      </c>
      <c r="J952" s="2">
        <v>12484.84</v>
      </c>
      <c r="K952" s="2">
        <v>0</v>
      </c>
      <c r="L952" s="2">
        <v>18360.07</v>
      </c>
      <c r="M952" s="2">
        <v>12852.04</v>
      </c>
      <c r="N952" s="2">
        <v>367.2</v>
      </c>
      <c r="O952">
        <v>330</v>
      </c>
      <c r="P952">
        <v>1</v>
      </c>
      <c r="Q952">
        <v>76</v>
      </c>
      <c r="R952" t="s">
        <v>786</v>
      </c>
      <c r="S952" t="s">
        <v>714</v>
      </c>
      <c r="T952" t="s">
        <v>707</v>
      </c>
      <c r="U952">
        <v>2</v>
      </c>
      <c r="V952" t="s">
        <v>713</v>
      </c>
      <c r="W952" t="s">
        <v>589</v>
      </c>
    </row>
    <row r="953" spans="1:23" hidden="1" x14ac:dyDescent="0.2">
      <c r="A953">
        <v>6932986</v>
      </c>
      <c r="B953">
        <v>1</v>
      </c>
      <c r="C953" s="1">
        <v>44228</v>
      </c>
      <c r="D953">
        <v>84</v>
      </c>
      <c r="E953">
        <v>41</v>
      </c>
      <c r="F953" s="2">
        <v>0</v>
      </c>
      <c r="G953" s="2">
        <v>164635.24</v>
      </c>
      <c r="H953" s="2">
        <v>0</v>
      </c>
      <c r="I953" s="2">
        <v>164635.24</v>
      </c>
      <c r="J953" s="2">
        <v>82667.820000000007</v>
      </c>
      <c r="K953" s="2">
        <v>0</v>
      </c>
      <c r="L953" s="2">
        <v>81967.42</v>
      </c>
      <c r="M953" s="2">
        <v>84667.03</v>
      </c>
      <c r="N953" s="2">
        <v>1999.21</v>
      </c>
      <c r="O953">
        <v>308</v>
      </c>
      <c r="P953">
        <v>1</v>
      </c>
      <c r="Q953">
        <v>39</v>
      </c>
      <c r="R953" t="s">
        <v>785</v>
      </c>
      <c r="S953" t="s">
        <v>718</v>
      </c>
      <c r="T953" t="s">
        <v>23</v>
      </c>
      <c r="U953">
        <v>2</v>
      </c>
      <c r="V953" t="s">
        <v>24</v>
      </c>
      <c r="W953" t="s">
        <v>25</v>
      </c>
    </row>
    <row r="954" spans="1:23" hidden="1" x14ac:dyDescent="0.2">
      <c r="A954">
        <v>6933095</v>
      </c>
      <c r="B954">
        <v>1</v>
      </c>
      <c r="C954" s="1">
        <v>44228</v>
      </c>
      <c r="D954">
        <v>84</v>
      </c>
      <c r="E954">
        <v>54</v>
      </c>
      <c r="F954" s="2">
        <v>0</v>
      </c>
      <c r="G954" s="2">
        <v>1625</v>
      </c>
      <c r="H954" s="2">
        <v>0</v>
      </c>
      <c r="I954" s="2">
        <v>1625</v>
      </c>
      <c r="J954" s="2">
        <v>563.75</v>
      </c>
      <c r="K954" s="2">
        <v>0</v>
      </c>
      <c r="L954" s="2">
        <v>1061.25</v>
      </c>
      <c r="M954" s="2">
        <v>583.4</v>
      </c>
      <c r="N954" s="2">
        <v>19.650000000000002</v>
      </c>
      <c r="O954">
        <v>308</v>
      </c>
      <c r="P954">
        <v>1</v>
      </c>
      <c r="Q954">
        <v>39</v>
      </c>
      <c r="R954" t="s">
        <v>785</v>
      </c>
      <c r="S954" t="s">
        <v>718</v>
      </c>
      <c r="T954" t="s">
        <v>26</v>
      </c>
      <c r="U954">
        <v>2</v>
      </c>
      <c r="V954" t="s">
        <v>27</v>
      </c>
      <c r="W954" t="s">
        <v>25</v>
      </c>
    </row>
    <row r="955" spans="1:23" hidden="1" x14ac:dyDescent="0.2">
      <c r="A955">
        <v>6933388</v>
      </c>
      <c r="B955">
        <v>1</v>
      </c>
      <c r="C955" s="1">
        <v>44228</v>
      </c>
      <c r="D955">
        <v>84</v>
      </c>
      <c r="E955">
        <v>53</v>
      </c>
      <c r="F955" s="2">
        <v>0</v>
      </c>
      <c r="G955" s="2">
        <v>-1778.34</v>
      </c>
      <c r="H955" s="2">
        <v>0</v>
      </c>
      <c r="I955" s="2">
        <v>-1778.34</v>
      </c>
      <c r="J955" s="2">
        <v>-638.16999999999996</v>
      </c>
      <c r="K955" s="2">
        <v>0</v>
      </c>
      <c r="L955" s="2">
        <v>-1140.17</v>
      </c>
      <c r="M955" s="2">
        <v>-659.68</v>
      </c>
      <c r="N955" s="2">
        <v>-21.51</v>
      </c>
      <c r="O955">
        <v>308</v>
      </c>
      <c r="P955">
        <v>1</v>
      </c>
      <c r="Q955">
        <v>39</v>
      </c>
      <c r="R955" t="s">
        <v>785</v>
      </c>
      <c r="S955" t="s">
        <v>718</v>
      </c>
      <c r="T955" t="s">
        <v>26</v>
      </c>
      <c r="U955">
        <v>2</v>
      </c>
      <c r="V955" t="s">
        <v>28</v>
      </c>
      <c r="W955" t="s">
        <v>25</v>
      </c>
    </row>
    <row r="956" spans="1:23" hidden="1" x14ac:dyDescent="0.2">
      <c r="A956">
        <v>6933673</v>
      </c>
      <c r="B956">
        <v>1</v>
      </c>
      <c r="C956" s="1">
        <v>44228</v>
      </c>
      <c r="D956">
        <v>84</v>
      </c>
      <c r="E956">
        <v>51</v>
      </c>
      <c r="F956" s="2">
        <v>0</v>
      </c>
      <c r="G956" s="2">
        <v>1021008.31</v>
      </c>
      <c r="H956" s="2">
        <v>0</v>
      </c>
      <c r="I956" s="2">
        <v>1021008.31</v>
      </c>
      <c r="J956" s="2">
        <v>390778.75</v>
      </c>
      <c r="K956" s="2">
        <v>0</v>
      </c>
      <c r="L956" s="2">
        <v>630229.56000000006</v>
      </c>
      <c r="M956" s="2">
        <v>403136.19</v>
      </c>
      <c r="N956" s="2">
        <v>12357.44</v>
      </c>
      <c r="O956">
        <v>308</v>
      </c>
      <c r="P956">
        <v>1</v>
      </c>
      <c r="Q956">
        <v>39</v>
      </c>
      <c r="R956" t="s">
        <v>785</v>
      </c>
      <c r="S956" t="s">
        <v>718</v>
      </c>
      <c r="T956" t="s">
        <v>26</v>
      </c>
      <c r="U956">
        <v>2</v>
      </c>
      <c r="V956" t="s">
        <v>29</v>
      </c>
      <c r="W956" t="s">
        <v>25</v>
      </c>
    </row>
    <row r="957" spans="1:23" hidden="1" x14ac:dyDescent="0.2">
      <c r="A957">
        <v>6933825</v>
      </c>
      <c r="B957">
        <v>1</v>
      </c>
      <c r="C957" s="1">
        <v>44228</v>
      </c>
      <c r="D957">
        <v>84</v>
      </c>
      <c r="E957">
        <v>52</v>
      </c>
      <c r="F957" s="2">
        <v>0</v>
      </c>
      <c r="G957" s="2">
        <v>261.20999999999998</v>
      </c>
      <c r="H957" s="2">
        <v>0</v>
      </c>
      <c r="I957" s="2">
        <v>261.20999999999998</v>
      </c>
      <c r="J957" s="2">
        <v>96.86</v>
      </c>
      <c r="K957" s="2">
        <v>0</v>
      </c>
      <c r="L957" s="2">
        <v>164.35</v>
      </c>
      <c r="M957" s="2">
        <v>100.02</v>
      </c>
      <c r="N957" s="2">
        <v>3.16</v>
      </c>
      <c r="O957">
        <v>308</v>
      </c>
      <c r="P957">
        <v>1</v>
      </c>
      <c r="Q957">
        <v>39</v>
      </c>
      <c r="R957" t="s">
        <v>785</v>
      </c>
      <c r="S957" t="s">
        <v>718</v>
      </c>
      <c r="T957" t="s">
        <v>26</v>
      </c>
      <c r="U957">
        <v>2</v>
      </c>
      <c r="V957" t="s">
        <v>30</v>
      </c>
      <c r="W957" t="s">
        <v>25</v>
      </c>
    </row>
    <row r="958" spans="1:23" hidden="1" x14ac:dyDescent="0.2">
      <c r="A958">
        <v>6933826</v>
      </c>
      <c r="B958">
        <v>1</v>
      </c>
      <c r="C958" s="1">
        <v>44228</v>
      </c>
      <c r="D958">
        <v>84</v>
      </c>
      <c r="E958">
        <v>56</v>
      </c>
      <c r="F958" s="2">
        <v>0</v>
      </c>
      <c r="G958" s="2">
        <v>1300</v>
      </c>
      <c r="H958" s="2">
        <v>0</v>
      </c>
      <c r="I958" s="2">
        <v>1300</v>
      </c>
      <c r="J958" s="2">
        <v>419.97</v>
      </c>
      <c r="K958" s="2">
        <v>0</v>
      </c>
      <c r="L958" s="2">
        <v>880.03</v>
      </c>
      <c r="M958" s="2">
        <v>435.68</v>
      </c>
      <c r="N958" s="2">
        <v>15.71</v>
      </c>
      <c r="O958">
        <v>308</v>
      </c>
      <c r="P958">
        <v>1</v>
      </c>
      <c r="Q958">
        <v>39</v>
      </c>
      <c r="R958" t="s">
        <v>785</v>
      </c>
      <c r="S958" t="s">
        <v>718</v>
      </c>
      <c r="T958" t="s">
        <v>26</v>
      </c>
      <c r="U958">
        <v>2</v>
      </c>
      <c r="V958" t="s">
        <v>31</v>
      </c>
      <c r="W958" t="s">
        <v>25</v>
      </c>
    </row>
    <row r="959" spans="1:23" hidden="1" x14ac:dyDescent="0.2">
      <c r="A959">
        <v>6933976</v>
      </c>
      <c r="B959">
        <v>1</v>
      </c>
      <c r="C959" s="1">
        <v>44228</v>
      </c>
      <c r="D959">
        <v>84</v>
      </c>
      <c r="E959">
        <v>55</v>
      </c>
      <c r="F959" s="2">
        <v>0</v>
      </c>
      <c r="G959" s="2">
        <v>10697.46</v>
      </c>
      <c r="H959" s="2">
        <v>0</v>
      </c>
      <c r="I959" s="2">
        <v>10697.46</v>
      </c>
      <c r="J959" s="2">
        <v>3583.72</v>
      </c>
      <c r="K959" s="2">
        <v>0</v>
      </c>
      <c r="L959" s="2">
        <v>7113.74</v>
      </c>
      <c r="M959" s="2">
        <v>3713.06</v>
      </c>
      <c r="N959" s="2">
        <v>129.34</v>
      </c>
      <c r="O959">
        <v>308</v>
      </c>
      <c r="P959">
        <v>1</v>
      </c>
      <c r="Q959">
        <v>39</v>
      </c>
      <c r="R959" t="s">
        <v>785</v>
      </c>
      <c r="S959" t="s">
        <v>718</v>
      </c>
      <c r="T959" t="s">
        <v>26</v>
      </c>
      <c r="U959">
        <v>2</v>
      </c>
      <c r="V959" t="s">
        <v>32</v>
      </c>
      <c r="W959" t="s">
        <v>25</v>
      </c>
    </row>
    <row r="960" spans="1:23" hidden="1" x14ac:dyDescent="0.2">
      <c r="A960">
        <v>6933977</v>
      </c>
      <c r="B960">
        <v>1</v>
      </c>
      <c r="C960" s="1">
        <v>44228</v>
      </c>
      <c r="D960">
        <v>84</v>
      </c>
      <c r="E960">
        <v>57</v>
      </c>
      <c r="F960" s="2">
        <v>0</v>
      </c>
      <c r="G960" s="2">
        <v>18074.14</v>
      </c>
      <c r="H960" s="2">
        <v>0</v>
      </c>
      <c r="I960" s="2">
        <v>18074.14</v>
      </c>
      <c r="J960" s="2">
        <v>5623.73</v>
      </c>
      <c r="K960" s="2">
        <v>0</v>
      </c>
      <c r="L960" s="2">
        <v>12450.41</v>
      </c>
      <c r="M960" s="2">
        <v>5842.16</v>
      </c>
      <c r="N960" s="2">
        <v>218.43</v>
      </c>
      <c r="O960">
        <v>308</v>
      </c>
      <c r="P960">
        <v>1</v>
      </c>
      <c r="Q960">
        <v>39</v>
      </c>
      <c r="R960" t="s">
        <v>785</v>
      </c>
      <c r="S960" t="s">
        <v>718</v>
      </c>
      <c r="T960" t="s">
        <v>26</v>
      </c>
      <c r="U960">
        <v>2</v>
      </c>
      <c r="V960" t="s">
        <v>33</v>
      </c>
      <c r="W960" t="s">
        <v>25</v>
      </c>
    </row>
    <row r="961" spans="1:24" hidden="1" x14ac:dyDescent="0.2">
      <c r="A961">
        <v>6933983</v>
      </c>
      <c r="B961">
        <v>1</v>
      </c>
      <c r="C961" s="1">
        <v>44228</v>
      </c>
      <c r="D961">
        <v>84</v>
      </c>
      <c r="E961">
        <v>58</v>
      </c>
      <c r="F961" s="2">
        <v>0</v>
      </c>
      <c r="G961" s="2">
        <v>1950</v>
      </c>
      <c r="H961" s="2">
        <v>0</v>
      </c>
      <c r="I961" s="2">
        <v>1950</v>
      </c>
      <c r="J961" s="2">
        <v>583.47</v>
      </c>
      <c r="K961" s="2">
        <v>0</v>
      </c>
      <c r="L961" s="2">
        <v>1366.53</v>
      </c>
      <c r="M961" s="2">
        <v>607.03</v>
      </c>
      <c r="N961" s="2">
        <v>23.56</v>
      </c>
      <c r="O961">
        <v>308</v>
      </c>
      <c r="P961">
        <v>1</v>
      </c>
      <c r="Q961">
        <v>39</v>
      </c>
      <c r="R961" t="s">
        <v>785</v>
      </c>
      <c r="S961" t="s">
        <v>718</v>
      </c>
      <c r="T961" t="s">
        <v>26</v>
      </c>
      <c r="U961">
        <v>2</v>
      </c>
      <c r="V961" t="s">
        <v>34</v>
      </c>
      <c r="W961" t="s">
        <v>25</v>
      </c>
    </row>
    <row r="962" spans="1:24" hidden="1" x14ac:dyDescent="0.2">
      <c r="A962">
        <v>6934027</v>
      </c>
      <c r="B962">
        <v>1</v>
      </c>
      <c r="C962" s="1">
        <v>44228</v>
      </c>
      <c r="D962">
        <v>84</v>
      </c>
      <c r="E962">
        <v>60</v>
      </c>
      <c r="F962" s="2">
        <v>0</v>
      </c>
      <c r="G962" s="2">
        <v>10393.98</v>
      </c>
      <c r="H962" s="2">
        <v>0</v>
      </c>
      <c r="I962" s="2">
        <v>10393.98</v>
      </c>
      <c r="J962" s="2">
        <v>2862.1</v>
      </c>
      <c r="K962" s="2">
        <v>0</v>
      </c>
      <c r="L962" s="2">
        <v>7531.88</v>
      </c>
      <c r="M962" s="2">
        <v>2987.63</v>
      </c>
      <c r="N962" s="2">
        <v>125.53</v>
      </c>
      <c r="O962">
        <v>308</v>
      </c>
      <c r="P962">
        <v>1</v>
      </c>
      <c r="Q962">
        <v>39</v>
      </c>
      <c r="R962" t="s">
        <v>785</v>
      </c>
      <c r="S962" t="s">
        <v>718</v>
      </c>
      <c r="T962" t="s">
        <v>26</v>
      </c>
      <c r="U962">
        <v>2</v>
      </c>
      <c r="V962" t="s">
        <v>35</v>
      </c>
      <c r="W962" t="s">
        <v>25</v>
      </c>
    </row>
    <row r="963" spans="1:24" hidden="1" x14ac:dyDescent="0.2">
      <c r="A963">
        <v>6934066</v>
      </c>
      <c r="B963">
        <v>1</v>
      </c>
      <c r="C963" s="1">
        <v>44228</v>
      </c>
      <c r="D963">
        <v>84</v>
      </c>
      <c r="E963">
        <v>62</v>
      </c>
      <c r="F963" s="2">
        <v>0</v>
      </c>
      <c r="G963" s="2">
        <v>3250</v>
      </c>
      <c r="H963" s="2">
        <v>0</v>
      </c>
      <c r="I963" s="2">
        <v>3250</v>
      </c>
      <c r="J963" s="2">
        <v>817.43</v>
      </c>
      <c r="K963" s="2">
        <v>0</v>
      </c>
      <c r="L963" s="2">
        <v>2432.5700000000002</v>
      </c>
      <c r="M963" s="2">
        <v>856.66</v>
      </c>
      <c r="N963" s="2">
        <v>39.230000000000004</v>
      </c>
      <c r="O963">
        <v>308</v>
      </c>
      <c r="P963">
        <v>1</v>
      </c>
      <c r="Q963">
        <v>39</v>
      </c>
      <c r="R963" t="s">
        <v>785</v>
      </c>
      <c r="S963" t="s">
        <v>718</v>
      </c>
      <c r="T963" t="s">
        <v>26</v>
      </c>
      <c r="U963">
        <v>2</v>
      </c>
      <c r="V963" t="s">
        <v>36</v>
      </c>
      <c r="W963" t="s">
        <v>25</v>
      </c>
    </row>
    <row r="964" spans="1:24" hidden="1" x14ac:dyDescent="0.2">
      <c r="A964">
        <v>6934076</v>
      </c>
      <c r="B964">
        <v>1</v>
      </c>
      <c r="C964" s="1">
        <v>44228</v>
      </c>
      <c r="D964">
        <v>84</v>
      </c>
      <c r="E964">
        <v>63</v>
      </c>
      <c r="F964" s="2">
        <v>0</v>
      </c>
      <c r="G964" s="2">
        <v>13092.33</v>
      </c>
      <c r="H964" s="2">
        <v>0</v>
      </c>
      <c r="I964" s="2">
        <v>13092.33</v>
      </c>
      <c r="J964" s="2">
        <v>3136.73</v>
      </c>
      <c r="K964" s="2">
        <v>0</v>
      </c>
      <c r="L964" s="2">
        <v>9955.6</v>
      </c>
      <c r="M964" s="2">
        <v>3294.76</v>
      </c>
      <c r="N964" s="2">
        <v>158.03</v>
      </c>
      <c r="O964">
        <v>308</v>
      </c>
      <c r="P964">
        <v>1</v>
      </c>
      <c r="Q964">
        <v>39</v>
      </c>
      <c r="R964" t="s">
        <v>785</v>
      </c>
      <c r="S964" t="s">
        <v>718</v>
      </c>
      <c r="T964" t="s">
        <v>26</v>
      </c>
      <c r="U964">
        <v>2</v>
      </c>
      <c r="V964" t="s">
        <v>37</v>
      </c>
      <c r="W964" t="s">
        <v>25</v>
      </c>
    </row>
    <row r="965" spans="1:24" hidden="1" x14ac:dyDescent="0.2">
      <c r="A965">
        <v>6933481</v>
      </c>
      <c r="B965">
        <v>1</v>
      </c>
      <c r="C965" s="1">
        <v>44228</v>
      </c>
      <c r="D965">
        <v>60</v>
      </c>
      <c r="E965">
        <v>0</v>
      </c>
      <c r="F965" s="2">
        <v>0</v>
      </c>
      <c r="G965" s="2">
        <v>5716.29</v>
      </c>
      <c r="H965" s="2">
        <v>0</v>
      </c>
      <c r="I965" s="2">
        <v>5716.29</v>
      </c>
      <c r="J965" s="2">
        <v>5716.29</v>
      </c>
      <c r="K965" s="2">
        <v>0</v>
      </c>
      <c r="L965" s="2">
        <v>5716.29</v>
      </c>
      <c r="M965" s="2">
        <v>5716.29</v>
      </c>
      <c r="N965" s="2">
        <v>0</v>
      </c>
      <c r="O965">
        <v>300</v>
      </c>
      <c r="P965">
        <v>1</v>
      </c>
      <c r="Q965">
        <v>62</v>
      </c>
      <c r="R965" t="s">
        <v>777</v>
      </c>
      <c r="S965" t="s">
        <v>718</v>
      </c>
      <c r="T965" t="s">
        <v>38</v>
      </c>
      <c r="U965">
        <v>4</v>
      </c>
      <c r="V965" t="s">
        <v>39</v>
      </c>
      <c r="W965" t="s">
        <v>25</v>
      </c>
    </row>
    <row r="966" spans="1:24" hidden="1" x14ac:dyDescent="0.2">
      <c r="A966">
        <v>6933924</v>
      </c>
      <c r="B966">
        <v>1</v>
      </c>
      <c r="C966" s="1">
        <v>44228</v>
      </c>
      <c r="D966">
        <v>60</v>
      </c>
      <c r="E966">
        <v>0</v>
      </c>
      <c r="F966" s="2">
        <v>0</v>
      </c>
      <c r="G966" s="2">
        <v>250</v>
      </c>
      <c r="H966" s="2">
        <v>0</v>
      </c>
      <c r="I966" s="2">
        <v>250</v>
      </c>
      <c r="J966" s="2">
        <v>250</v>
      </c>
      <c r="K966" s="2">
        <v>0</v>
      </c>
      <c r="L966" s="2">
        <v>250</v>
      </c>
      <c r="M966" s="2">
        <v>250</v>
      </c>
      <c r="N966" s="2">
        <v>0</v>
      </c>
      <c r="O966">
        <v>300</v>
      </c>
      <c r="P966">
        <v>1</v>
      </c>
      <c r="Q966">
        <v>62</v>
      </c>
      <c r="R966" t="s">
        <v>777</v>
      </c>
      <c r="S966" t="s">
        <v>718</v>
      </c>
      <c r="T966" t="s">
        <v>40</v>
      </c>
      <c r="U966">
        <v>4</v>
      </c>
      <c r="V966" t="s">
        <v>41</v>
      </c>
      <c r="W966" t="s">
        <v>25</v>
      </c>
    </row>
    <row r="967" spans="1:24" x14ac:dyDescent="0.2">
      <c r="A967">
        <v>3775374</v>
      </c>
      <c r="B967">
        <v>1</v>
      </c>
      <c r="C967" s="1">
        <v>44228</v>
      </c>
      <c r="D967">
        <v>180</v>
      </c>
      <c r="E967">
        <v>178</v>
      </c>
      <c r="F967" s="2">
        <v>0</v>
      </c>
      <c r="G967" s="2">
        <v>1513.52</v>
      </c>
      <c r="H967" s="2">
        <v>0</v>
      </c>
      <c r="I967" s="2">
        <v>1513.52</v>
      </c>
      <c r="J967" s="2">
        <v>16.82</v>
      </c>
      <c r="K967" s="2">
        <v>0</v>
      </c>
      <c r="L967" s="2">
        <v>1496.7</v>
      </c>
      <c r="M967" s="2">
        <v>25.23</v>
      </c>
      <c r="N967" s="2">
        <v>8.41</v>
      </c>
      <c r="O967">
        <v>301</v>
      </c>
      <c r="P967">
        <v>1</v>
      </c>
      <c r="Q967">
        <v>66</v>
      </c>
      <c r="R967" t="s">
        <v>778</v>
      </c>
      <c r="S967" t="s">
        <v>718</v>
      </c>
      <c r="T967" t="s">
        <v>42</v>
      </c>
      <c r="U967">
        <v>6</v>
      </c>
      <c r="V967" t="s">
        <v>42</v>
      </c>
      <c r="W967" t="s">
        <v>25</v>
      </c>
      <c r="X967" s="17" t="s">
        <v>800</v>
      </c>
    </row>
    <row r="968" spans="1:24" x14ac:dyDescent="0.2">
      <c r="A968">
        <v>6932921</v>
      </c>
      <c r="B968">
        <v>1</v>
      </c>
      <c r="C968" s="1">
        <v>44228</v>
      </c>
      <c r="D968">
        <v>120</v>
      </c>
      <c r="E968">
        <v>34</v>
      </c>
      <c r="F968" s="2">
        <v>0</v>
      </c>
      <c r="G968" s="2">
        <v>127874.67</v>
      </c>
      <c r="H968" s="2">
        <v>0</v>
      </c>
      <c r="I968" s="2">
        <v>127874.67</v>
      </c>
      <c r="J968" s="2">
        <v>90800.9</v>
      </c>
      <c r="K968" s="2">
        <v>0</v>
      </c>
      <c r="L968" s="2">
        <v>37073.769999999997</v>
      </c>
      <c r="M968" s="2">
        <v>91891.3</v>
      </c>
      <c r="N968" s="2">
        <v>1090.4000000000001</v>
      </c>
      <c r="O968">
        <v>301</v>
      </c>
      <c r="P968">
        <v>1</v>
      </c>
      <c r="Q968">
        <v>66</v>
      </c>
      <c r="R968" t="s">
        <v>778</v>
      </c>
      <c r="S968" t="s">
        <v>718</v>
      </c>
      <c r="T968" t="s">
        <v>43</v>
      </c>
      <c r="U968">
        <v>6</v>
      </c>
      <c r="V968" t="s">
        <v>44</v>
      </c>
      <c r="W968" t="s">
        <v>25</v>
      </c>
      <c r="X968" s="17" t="s">
        <v>799</v>
      </c>
    </row>
    <row r="969" spans="1:24" x14ac:dyDescent="0.2">
      <c r="A969">
        <v>6932947</v>
      </c>
      <c r="B969">
        <v>1</v>
      </c>
      <c r="C969" s="1">
        <v>44228</v>
      </c>
      <c r="D969">
        <v>480</v>
      </c>
      <c r="E969">
        <v>447</v>
      </c>
      <c r="F969" s="2">
        <v>0</v>
      </c>
      <c r="G969" s="2">
        <v>3603347.56</v>
      </c>
      <c r="H969" s="2">
        <v>0</v>
      </c>
      <c r="I969" s="2">
        <v>3603347.56</v>
      </c>
      <c r="J969" s="2">
        <v>240371.3</v>
      </c>
      <c r="K969" s="2">
        <v>0</v>
      </c>
      <c r="L969" s="2">
        <v>3362976.26</v>
      </c>
      <c r="M969" s="2">
        <v>247894.75</v>
      </c>
      <c r="N969" s="2">
        <v>7523.45</v>
      </c>
      <c r="O969">
        <v>301</v>
      </c>
      <c r="P969">
        <v>1</v>
      </c>
      <c r="Q969">
        <v>66</v>
      </c>
      <c r="R969" t="s">
        <v>778</v>
      </c>
      <c r="S969" t="s">
        <v>718</v>
      </c>
      <c r="T969" t="s">
        <v>45</v>
      </c>
      <c r="U969">
        <v>6</v>
      </c>
      <c r="V969" t="s">
        <v>46</v>
      </c>
      <c r="W969" t="s">
        <v>25</v>
      </c>
      <c r="X969" s="17" t="s">
        <v>800</v>
      </c>
    </row>
    <row r="970" spans="1:24" x14ac:dyDescent="0.2">
      <c r="A970">
        <v>6932948</v>
      </c>
      <c r="B970">
        <v>1</v>
      </c>
      <c r="C970" s="1">
        <v>44228</v>
      </c>
      <c r="D970">
        <v>480</v>
      </c>
      <c r="E970">
        <v>447</v>
      </c>
      <c r="F970" s="2">
        <v>0</v>
      </c>
      <c r="G970" s="2">
        <v>129456.21</v>
      </c>
      <c r="H970" s="2">
        <v>0</v>
      </c>
      <c r="I970" s="2">
        <v>129456.21</v>
      </c>
      <c r="J970" s="2">
        <v>8635.7199999999993</v>
      </c>
      <c r="K970" s="2">
        <v>0</v>
      </c>
      <c r="L970" s="2">
        <v>120820.49</v>
      </c>
      <c r="M970" s="2">
        <v>8906.01</v>
      </c>
      <c r="N970" s="2">
        <v>270.29000000000002</v>
      </c>
      <c r="O970">
        <v>301</v>
      </c>
      <c r="P970">
        <v>1</v>
      </c>
      <c r="Q970">
        <v>66</v>
      </c>
      <c r="R970" t="s">
        <v>778</v>
      </c>
      <c r="S970" t="s">
        <v>718</v>
      </c>
      <c r="T970" t="s">
        <v>47</v>
      </c>
      <c r="U970">
        <v>6</v>
      </c>
      <c r="V970" t="s">
        <v>48</v>
      </c>
      <c r="W970" t="s">
        <v>25</v>
      </c>
      <c r="X970" s="17" t="s">
        <v>800</v>
      </c>
    </row>
    <row r="971" spans="1:24" x14ac:dyDescent="0.2">
      <c r="A971">
        <v>6932951</v>
      </c>
      <c r="B971">
        <v>1</v>
      </c>
      <c r="C971" s="1">
        <v>44228</v>
      </c>
      <c r="D971">
        <v>60</v>
      </c>
      <c r="E971">
        <v>0</v>
      </c>
      <c r="F971" s="2">
        <v>0</v>
      </c>
      <c r="G971" s="2">
        <v>8490</v>
      </c>
      <c r="H971" s="2">
        <v>0</v>
      </c>
      <c r="I971" s="2">
        <v>8490</v>
      </c>
      <c r="J971" s="2">
        <v>8490</v>
      </c>
      <c r="K971" s="2">
        <v>0</v>
      </c>
      <c r="L971" s="2">
        <v>0</v>
      </c>
      <c r="M971" s="2">
        <v>8490</v>
      </c>
      <c r="N971" s="2">
        <v>0</v>
      </c>
      <c r="O971">
        <v>301</v>
      </c>
      <c r="P971">
        <v>1</v>
      </c>
      <c r="Q971">
        <v>66</v>
      </c>
      <c r="R971" t="s">
        <v>778</v>
      </c>
      <c r="S971" t="s">
        <v>718</v>
      </c>
      <c r="T971" t="s">
        <v>49</v>
      </c>
      <c r="U971">
        <v>6</v>
      </c>
      <c r="V971" t="s">
        <v>50</v>
      </c>
      <c r="W971" t="s">
        <v>25</v>
      </c>
      <c r="X971" s="17" t="s">
        <v>799</v>
      </c>
    </row>
    <row r="972" spans="1:24" x14ac:dyDescent="0.2">
      <c r="A972">
        <v>6932962</v>
      </c>
      <c r="B972">
        <v>1</v>
      </c>
      <c r="C972" s="1">
        <v>44228</v>
      </c>
      <c r="D972">
        <v>60</v>
      </c>
      <c r="E972">
        <v>0</v>
      </c>
      <c r="F972" s="2">
        <v>0</v>
      </c>
      <c r="G972" s="2">
        <v>8250</v>
      </c>
      <c r="H972" s="2">
        <v>0</v>
      </c>
      <c r="I972" s="2">
        <v>8250</v>
      </c>
      <c r="J972" s="2">
        <v>8250</v>
      </c>
      <c r="K972" s="2">
        <v>0</v>
      </c>
      <c r="L972" s="2">
        <v>0</v>
      </c>
      <c r="M972" s="2">
        <v>8250</v>
      </c>
      <c r="N972" s="2">
        <v>0</v>
      </c>
      <c r="O972">
        <v>301</v>
      </c>
      <c r="P972">
        <v>1</v>
      </c>
      <c r="Q972">
        <v>66</v>
      </c>
      <c r="R972" t="s">
        <v>778</v>
      </c>
      <c r="S972" t="s">
        <v>718</v>
      </c>
      <c r="T972" t="s">
        <v>51</v>
      </c>
      <c r="U972">
        <v>6</v>
      </c>
      <c r="V972" t="s">
        <v>52</v>
      </c>
      <c r="W972" t="s">
        <v>25</v>
      </c>
      <c r="X972" s="17" t="s">
        <v>799</v>
      </c>
    </row>
    <row r="973" spans="1:24" x14ac:dyDescent="0.2">
      <c r="A973">
        <v>6933059</v>
      </c>
      <c r="B973">
        <v>1</v>
      </c>
      <c r="C973" s="1">
        <v>44228</v>
      </c>
      <c r="D973">
        <v>120</v>
      </c>
      <c r="E973">
        <v>60</v>
      </c>
      <c r="F973" s="2">
        <v>0</v>
      </c>
      <c r="G973" s="2">
        <v>300663.94</v>
      </c>
      <c r="H973" s="2">
        <v>0</v>
      </c>
      <c r="I973" s="2">
        <v>300663.94</v>
      </c>
      <c r="J973" s="2">
        <v>133607.96</v>
      </c>
      <c r="K973" s="2">
        <v>0</v>
      </c>
      <c r="L973" s="2">
        <v>167055.98000000001</v>
      </c>
      <c r="M973" s="2">
        <v>136392.23000000001</v>
      </c>
      <c r="N973" s="2">
        <v>2784.27</v>
      </c>
      <c r="O973">
        <v>301</v>
      </c>
      <c r="P973">
        <v>1</v>
      </c>
      <c r="Q973">
        <v>66</v>
      </c>
      <c r="R973" t="s">
        <v>778</v>
      </c>
      <c r="S973" t="s">
        <v>718</v>
      </c>
      <c r="T973" t="s">
        <v>53</v>
      </c>
      <c r="U973">
        <v>6</v>
      </c>
      <c r="V973" t="s">
        <v>54</v>
      </c>
      <c r="W973" t="s">
        <v>25</v>
      </c>
      <c r="X973" s="17" t="s">
        <v>799</v>
      </c>
    </row>
    <row r="974" spans="1:24" x14ac:dyDescent="0.2">
      <c r="A974">
        <v>6933067</v>
      </c>
      <c r="B974">
        <v>1</v>
      </c>
      <c r="C974" s="1">
        <v>44228</v>
      </c>
      <c r="D974">
        <v>120</v>
      </c>
      <c r="E974">
        <v>44</v>
      </c>
      <c r="F974" s="2">
        <v>0</v>
      </c>
      <c r="G974" s="2">
        <v>8534</v>
      </c>
      <c r="H974" s="2">
        <v>0</v>
      </c>
      <c r="I974" s="2">
        <v>8534</v>
      </c>
      <c r="J974" s="2">
        <v>5345.84</v>
      </c>
      <c r="K974" s="2">
        <v>0</v>
      </c>
      <c r="L974" s="2">
        <v>3188.16</v>
      </c>
      <c r="M974" s="2">
        <v>5418.3</v>
      </c>
      <c r="N974" s="2">
        <v>72.460000000000008</v>
      </c>
      <c r="O974">
        <v>301</v>
      </c>
      <c r="P974">
        <v>1</v>
      </c>
      <c r="Q974">
        <v>66</v>
      </c>
      <c r="R974" t="s">
        <v>778</v>
      </c>
      <c r="S974" t="s">
        <v>718</v>
      </c>
      <c r="T974" t="s">
        <v>55</v>
      </c>
      <c r="U974">
        <v>6</v>
      </c>
      <c r="V974" t="s">
        <v>56</v>
      </c>
      <c r="W974" t="s">
        <v>25</v>
      </c>
      <c r="X974" s="17" t="s">
        <v>799</v>
      </c>
    </row>
    <row r="975" spans="1:24" x14ac:dyDescent="0.2">
      <c r="A975">
        <v>6933079</v>
      </c>
      <c r="B975">
        <v>1</v>
      </c>
      <c r="C975" s="1">
        <v>44228</v>
      </c>
      <c r="D975">
        <v>480</v>
      </c>
      <c r="E975">
        <v>454</v>
      </c>
      <c r="F975" s="2">
        <v>0</v>
      </c>
      <c r="G975" s="2">
        <v>6615.23</v>
      </c>
      <c r="H975" s="2">
        <v>0</v>
      </c>
      <c r="I975" s="2">
        <v>6615.23</v>
      </c>
      <c r="J975" s="2">
        <v>344.8</v>
      </c>
      <c r="K975" s="2">
        <v>0</v>
      </c>
      <c r="L975" s="2">
        <v>6270.43</v>
      </c>
      <c r="M975" s="2">
        <v>358.61</v>
      </c>
      <c r="N975" s="2">
        <v>13.81</v>
      </c>
      <c r="O975">
        <v>301</v>
      </c>
      <c r="P975">
        <v>1</v>
      </c>
      <c r="Q975">
        <v>66</v>
      </c>
      <c r="R975" t="s">
        <v>778</v>
      </c>
      <c r="S975" t="s">
        <v>718</v>
      </c>
      <c r="T975" t="s">
        <v>45</v>
      </c>
      <c r="U975">
        <v>6</v>
      </c>
      <c r="V975" t="s">
        <v>57</v>
      </c>
      <c r="W975" t="s">
        <v>25</v>
      </c>
      <c r="X975" s="17" t="s">
        <v>800</v>
      </c>
    </row>
    <row r="976" spans="1:24" x14ac:dyDescent="0.2">
      <c r="A976">
        <v>6933083</v>
      </c>
      <c r="B976">
        <v>1</v>
      </c>
      <c r="C976" s="1">
        <v>44228</v>
      </c>
      <c r="D976">
        <v>60</v>
      </c>
      <c r="E976">
        <v>0</v>
      </c>
      <c r="F976" s="2">
        <v>0</v>
      </c>
      <c r="G976" s="2">
        <v>2120.36</v>
      </c>
      <c r="H976" s="2">
        <v>0</v>
      </c>
      <c r="I976" s="2">
        <v>2120.36</v>
      </c>
      <c r="J976" s="2">
        <v>2120.36</v>
      </c>
      <c r="K976" s="2">
        <v>0</v>
      </c>
      <c r="L976" s="2">
        <v>0</v>
      </c>
      <c r="M976" s="2">
        <v>2120.36</v>
      </c>
      <c r="N976" s="2">
        <v>0</v>
      </c>
      <c r="O976">
        <v>301</v>
      </c>
      <c r="P976">
        <v>1</v>
      </c>
      <c r="Q976">
        <v>66</v>
      </c>
      <c r="R976" t="s">
        <v>778</v>
      </c>
      <c r="S976" t="s">
        <v>718</v>
      </c>
      <c r="T976" t="s">
        <v>58</v>
      </c>
      <c r="U976">
        <v>6</v>
      </c>
      <c r="V976" t="s">
        <v>59</v>
      </c>
      <c r="W976" t="s">
        <v>25</v>
      </c>
      <c r="X976" s="17" t="s">
        <v>800</v>
      </c>
    </row>
    <row r="977" spans="1:24" x14ac:dyDescent="0.2">
      <c r="A977">
        <v>6933084</v>
      </c>
      <c r="B977">
        <v>1</v>
      </c>
      <c r="C977" s="1">
        <v>44228</v>
      </c>
      <c r="D977">
        <v>60</v>
      </c>
      <c r="E977">
        <v>0</v>
      </c>
      <c r="F977" s="2">
        <v>0</v>
      </c>
      <c r="G977" s="2">
        <v>719.88</v>
      </c>
      <c r="H977" s="2">
        <v>0</v>
      </c>
      <c r="I977" s="2">
        <v>719.88</v>
      </c>
      <c r="J977" s="2">
        <v>719.88</v>
      </c>
      <c r="K977" s="2">
        <v>0</v>
      </c>
      <c r="L977" s="2">
        <v>0</v>
      </c>
      <c r="M977" s="2">
        <v>719.88</v>
      </c>
      <c r="N977" s="2">
        <v>0</v>
      </c>
      <c r="O977">
        <v>301</v>
      </c>
      <c r="P977">
        <v>1</v>
      </c>
      <c r="Q977">
        <v>66</v>
      </c>
      <c r="R977" t="s">
        <v>778</v>
      </c>
      <c r="S977" t="s">
        <v>718</v>
      </c>
      <c r="T977" t="s">
        <v>51</v>
      </c>
      <c r="U977">
        <v>6</v>
      </c>
      <c r="V977" t="s">
        <v>60</v>
      </c>
      <c r="W977" t="s">
        <v>25</v>
      </c>
      <c r="X977" s="17" t="s">
        <v>799</v>
      </c>
    </row>
    <row r="978" spans="1:24" x14ac:dyDescent="0.2">
      <c r="A978">
        <v>6933195</v>
      </c>
      <c r="B978">
        <v>1</v>
      </c>
      <c r="C978" s="1">
        <v>44228</v>
      </c>
      <c r="D978">
        <v>120</v>
      </c>
      <c r="E978">
        <v>87</v>
      </c>
      <c r="F978" s="2">
        <v>0</v>
      </c>
      <c r="G978" s="2">
        <v>44213.9</v>
      </c>
      <c r="H978" s="2">
        <v>0</v>
      </c>
      <c r="I978" s="2">
        <v>44213.9</v>
      </c>
      <c r="J978" s="2">
        <v>11824.95</v>
      </c>
      <c r="K978" s="2">
        <v>0</v>
      </c>
      <c r="L978" s="2">
        <v>32388.95</v>
      </c>
      <c r="M978" s="2">
        <v>12197.24</v>
      </c>
      <c r="N978" s="2">
        <v>372.29</v>
      </c>
      <c r="O978">
        <v>301</v>
      </c>
      <c r="P978">
        <v>1</v>
      </c>
      <c r="Q978">
        <v>66</v>
      </c>
      <c r="R978" t="s">
        <v>778</v>
      </c>
      <c r="S978" t="s">
        <v>718</v>
      </c>
      <c r="T978" t="s">
        <v>61</v>
      </c>
      <c r="U978">
        <v>6</v>
      </c>
      <c r="V978" t="s">
        <v>62</v>
      </c>
      <c r="W978" t="s">
        <v>25</v>
      </c>
      <c r="X978" s="17" t="s">
        <v>802</v>
      </c>
    </row>
    <row r="979" spans="1:24" x14ac:dyDescent="0.2">
      <c r="A979">
        <v>6933196</v>
      </c>
      <c r="B979">
        <v>1</v>
      </c>
      <c r="C979" s="1">
        <v>44228</v>
      </c>
      <c r="D979">
        <v>120</v>
      </c>
      <c r="E979">
        <v>90</v>
      </c>
      <c r="F979" s="2">
        <v>0</v>
      </c>
      <c r="G979" s="2">
        <v>4235.8900000000003</v>
      </c>
      <c r="H979" s="2">
        <v>0</v>
      </c>
      <c r="I979" s="2">
        <v>4235.8900000000003</v>
      </c>
      <c r="J979" s="2">
        <v>1026.93</v>
      </c>
      <c r="K979" s="2">
        <v>0</v>
      </c>
      <c r="L979" s="2">
        <v>3208.96</v>
      </c>
      <c r="M979" s="2">
        <v>1062.5899999999999</v>
      </c>
      <c r="N979" s="2">
        <v>35.660000000000004</v>
      </c>
      <c r="O979">
        <v>301</v>
      </c>
      <c r="P979">
        <v>1</v>
      </c>
      <c r="Q979">
        <v>66</v>
      </c>
      <c r="R979" t="s">
        <v>778</v>
      </c>
      <c r="S979" t="s">
        <v>718</v>
      </c>
      <c r="T979" t="s">
        <v>61</v>
      </c>
      <c r="U979">
        <v>6</v>
      </c>
      <c r="V979" t="s">
        <v>63</v>
      </c>
      <c r="W979" t="s">
        <v>25</v>
      </c>
      <c r="X979" s="17" t="s">
        <v>802</v>
      </c>
    </row>
    <row r="980" spans="1:24" x14ac:dyDescent="0.2">
      <c r="A980">
        <v>6933228</v>
      </c>
      <c r="B980">
        <v>1</v>
      </c>
      <c r="C980" s="1">
        <v>44228</v>
      </c>
      <c r="D980">
        <v>77</v>
      </c>
      <c r="E980">
        <v>0</v>
      </c>
      <c r="F980" s="2">
        <v>0</v>
      </c>
      <c r="G980" s="2">
        <v>7648.79</v>
      </c>
      <c r="H980" s="2">
        <v>0</v>
      </c>
      <c r="I980" s="2">
        <v>7648.79</v>
      </c>
      <c r="J980" s="2">
        <v>7648.79</v>
      </c>
      <c r="K980" s="2">
        <v>0</v>
      </c>
      <c r="L980" s="2">
        <v>0</v>
      </c>
      <c r="M980" s="2">
        <v>7648.79</v>
      </c>
      <c r="N980" s="2">
        <v>0</v>
      </c>
      <c r="O980">
        <v>301</v>
      </c>
      <c r="P980">
        <v>1</v>
      </c>
      <c r="Q980">
        <v>66</v>
      </c>
      <c r="R980" t="s">
        <v>778</v>
      </c>
      <c r="S980" t="s">
        <v>718</v>
      </c>
      <c r="T980" t="s">
        <v>64</v>
      </c>
      <c r="U980">
        <v>6</v>
      </c>
      <c r="V980" t="s">
        <v>65</v>
      </c>
      <c r="W980" t="s">
        <v>25</v>
      </c>
      <c r="X980" s="17" t="s">
        <v>798</v>
      </c>
    </row>
    <row r="981" spans="1:24" x14ac:dyDescent="0.2">
      <c r="A981">
        <v>6933476</v>
      </c>
      <c r="B981">
        <v>1</v>
      </c>
      <c r="C981" s="1">
        <v>44228</v>
      </c>
      <c r="D981">
        <v>120</v>
      </c>
      <c r="E981">
        <v>93</v>
      </c>
      <c r="F981" s="2">
        <v>0</v>
      </c>
      <c r="G981" s="2">
        <v>8160</v>
      </c>
      <c r="H981" s="2">
        <v>0</v>
      </c>
      <c r="I981" s="2">
        <v>8160</v>
      </c>
      <c r="J981" s="2">
        <v>1774.03</v>
      </c>
      <c r="K981" s="2">
        <v>0</v>
      </c>
      <c r="L981" s="2">
        <v>6385.97</v>
      </c>
      <c r="M981" s="2">
        <v>1842.7</v>
      </c>
      <c r="N981" s="2">
        <v>68.67</v>
      </c>
      <c r="O981">
        <v>301</v>
      </c>
      <c r="P981">
        <v>1</v>
      </c>
      <c r="Q981">
        <v>66</v>
      </c>
      <c r="R981" t="s">
        <v>778</v>
      </c>
      <c r="S981" t="s">
        <v>718</v>
      </c>
      <c r="T981" t="s">
        <v>66</v>
      </c>
      <c r="U981">
        <v>6</v>
      </c>
      <c r="V981" t="s">
        <v>67</v>
      </c>
      <c r="W981" t="s">
        <v>25</v>
      </c>
      <c r="X981" s="17" t="s">
        <v>802</v>
      </c>
    </row>
    <row r="982" spans="1:24" x14ac:dyDescent="0.2">
      <c r="A982">
        <v>6933477</v>
      </c>
      <c r="B982">
        <v>1</v>
      </c>
      <c r="C982" s="1">
        <v>44228</v>
      </c>
      <c r="D982">
        <v>120</v>
      </c>
      <c r="E982">
        <v>92</v>
      </c>
      <c r="F982" s="2">
        <v>0</v>
      </c>
      <c r="G982" s="2">
        <v>2720</v>
      </c>
      <c r="H982" s="2">
        <v>0</v>
      </c>
      <c r="I982" s="2">
        <v>2720</v>
      </c>
      <c r="J982" s="2">
        <v>614.01</v>
      </c>
      <c r="K982" s="2">
        <v>0</v>
      </c>
      <c r="L982" s="2">
        <v>2105.9899999999998</v>
      </c>
      <c r="M982" s="2">
        <v>636.9</v>
      </c>
      <c r="N982" s="2">
        <v>22.89</v>
      </c>
      <c r="O982">
        <v>301</v>
      </c>
      <c r="P982">
        <v>1</v>
      </c>
      <c r="Q982">
        <v>66</v>
      </c>
      <c r="R982" t="s">
        <v>778</v>
      </c>
      <c r="S982" t="s">
        <v>718</v>
      </c>
      <c r="T982" t="s">
        <v>66</v>
      </c>
      <c r="U982">
        <v>6</v>
      </c>
      <c r="V982" t="s">
        <v>68</v>
      </c>
      <c r="W982" t="s">
        <v>25</v>
      </c>
      <c r="X982" s="17" t="s">
        <v>802</v>
      </c>
    </row>
    <row r="983" spans="1:24" x14ac:dyDescent="0.2">
      <c r="A983">
        <v>6933486</v>
      </c>
      <c r="B983">
        <v>1</v>
      </c>
      <c r="C983" s="1">
        <v>44228</v>
      </c>
      <c r="D983">
        <v>120</v>
      </c>
      <c r="E983">
        <v>28</v>
      </c>
      <c r="F983" s="2">
        <v>0</v>
      </c>
      <c r="G983" s="2">
        <v>42500</v>
      </c>
      <c r="H983" s="2">
        <v>0</v>
      </c>
      <c r="I983" s="2">
        <v>42500</v>
      </c>
      <c r="J983" s="2">
        <v>32315.33</v>
      </c>
      <c r="K983" s="2">
        <v>0</v>
      </c>
      <c r="L983" s="2">
        <v>10184.67</v>
      </c>
      <c r="M983" s="2">
        <v>32679.07</v>
      </c>
      <c r="N983" s="2">
        <v>363.74</v>
      </c>
      <c r="O983">
        <v>301</v>
      </c>
      <c r="P983">
        <v>1</v>
      </c>
      <c r="Q983">
        <v>66</v>
      </c>
      <c r="R983" t="s">
        <v>778</v>
      </c>
      <c r="S983" t="s">
        <v>718</v>
      </c>
      <c r="T983" t="s">
        <v>69</v>
      </c>
      <c r="U983">
        <v>6</v>
      </c>
      <c r="V983" t="s">
        <v>70</v>
      </c>
      <c r="W983" t="s">
        <v>25</v>
      </c>
      <c r="X983" s="17" t="s">
        <v>799</v>
      </c>
    </row>
    <row r="984" spans="1:24" x14ac:dyDescent="0.2">
      <c r="A984">
        <v>6933497</v>
      </c>
      <c r="B984">
        <v>1</v>
      </c>
      <c r="C984" s="1">
        <v>44228</v>
      </c>
      <c r="D984">
        <v>84</v>
      </c>
      <c r="E984">
        <v>0</v>
      </c>
      <c r="F984" s="2">
        <v>0</v>
      </c>
      <c r="G984" s="2">
        <v>15590</v>
      </c>
      <c r="H984" s="2">
        <v>0</v>
      </c>
      <c r="I984" s="2">
        <v>15590</v>
      </c>
      <c r="J984" s="2">
        <v>15590</v>
      </c>
      <c r="K984" s="2">
        <v>0</v>
      </c>
      <c r="L984" s="2">
        <v>0</v>
      </c>
      <c r="M984" s="2">
        <v>15590</v>
      </c>
      <c r="N984" s="2">
        <v>0</v>
      </c>
      <c r="O984">
        <v>301</v>
      </c>
      <c r="P984">
        <v>1</v>
      </c>
      <c r="Q984">
        <v>66</v>
      </c>
      <c r="R984" t="s">
        <v>778</v>
      </c>
      <c r="S984" t="s">
        <v>718</v>
      </c>
      <c r="T984" t="s">
        <v>71</v>
      </c>
      <c r="U984">
        <v>6</v>
      </c>
      <c r="V984" t="s">
        <v>72</v>
      </c>
      <c r="W984" t="s">
        <v>25</v>
      </c>
      <c r="X984" s="17" t="s">
        <v>800</v>
      </c>
    </row>
    <row r="985" spans="1:24" x14ac:dyDescent="0.2">
      <c r="A985">
        <v>6933501</v>
      </c>
      <c r="B985">
        <v>1</v>
      </c>
      <c r="C985" s="1">
        <v>44228</v>
      </c>
      <c r="D985">
        <v>480</v>
      </c>
      <c r="E985">
        <v>448</v>
      </c>
      <c r="F985" s="2">
        <v>0</v>
      </c>
      <c r="G985" s="2">
        <v>-31928.82</v>
      </c>
      <c r="H985" s="2">
        <v>0</v>
      </c>
      <c r="I985" s="2">
        <v>-31928.82</v>
      </c>
      <c r="J985" s="2">
        <v>-2063.34</v>
      </c>
      <c r="K985" s="2">
        <v>0</v>
      </c>
      <c r="L985" s="2">
        <v>-29865.48</v>
      </c>
      <c r="M985" s="2">
        <v>-2130</v>
      </c>
      <c r="N985" s="2">
        <v>-66.66</v>
      </c>
      <c r="O985">
        <v>301</v>
      </c>
      <c r="P985">
        <v>1</v>
      </c>
      <c r="Q985">
        <v>66</v>
      </c>
      <c r="R985" t="s">
        <v>778</v>
      </c>
      <c r="S985" t="s">
        <v>718</v>
      </c>
      <c r="T985" t="s">
        <v>45</v>
      </c>
      <c r="U985">
        <v>6</v>
      </c>
      <c r="V985" t="s">
        <v>73</v>
      </c>
      <c r="W985" t="s">
        <v>25</v>
      </c>
      <c r="X985" s="17" t="s">
        <v>800</v>
      </c>
    </row>
    <row r="986" spans="1:24" x14ac:dyDescent="0.2">
      <c r="A986">
        <v>6933502</v>
      </c>
      <c r="B986">
        <v>1</v>
      </c>
      <c r="C986" s="1">
        <v>44228</v>
      </c>
      <c r="D986">
        <v>60</v>
      </c>
      <c r="E986">
        <v>0</v>
      </c>
      <c r="F986" s="2">
        <v>0</v>
      </c>
      <c r="G986" s="2">
        <v>9591</v>
      </c>
      <c r="H986" s="2">
        <v>0</v>
      </c>
      <c r="I986" s="2">
        <v>9591</v>
      </c>
      <c r="J986" s="2">
        <v>9591</v>
      </c>
      <c r="K986" s="2">
        <v>0</v>
      </c>
      <c r="L986" s="2">
        <v>0</v>
      </c>
      <c r="M986" s="2">
        <v>9591</v>
      </c>
      <c r="N986" s="2">
        <v>0</v>
      </c>
      <c r="O986">
        <v>301</v>
      </c>
      <c r="P986">
        <v>1</v>
      </c>
      <c r="Q986">
        <v>66</v>
      </c>
      <c r="R986" t="s">
        <v>778</v>
      </c>
      <c r="S986" t="s">
        <v>718</v>
      </c>
      <c r="T986" t="s">
        <v>74</v>
      </c>
      <c r="U986">
        <v>6</v>
      </c>
      <c r="V986" t="s">
        <v>75</v>
      </c>
      <c r="W986" t="s">
        <v>25</v>
      </c>
      <c r="X986" s="17" t="s">
        <v>799</v>
      </c>
    </row>
    <row r="987" spans="1:24" x14ac:dyDescent="0.2">
      <c r="A987">
        <v>6933506</v>
      </c>
      <c r="B987">
        <v>1</v>
      </c>
      <c r="C987" s="1">
        <v>44228</v>
      </c>
      <c r="D987">
        <v>46</v>
      </c>
      <c r="E987">
        <v>0</v>
      </c>
      <c r="F987" s="2">
        <v>0</v>
      </c>
      <c r="G987" s="2">
        <v>125275</v>
      </c>
      <c r="H987" s="2">
        <v>-125275</v>
      </c>
      <c r="I987" s="2">
        <v>0</v>
      </c>
      <c r="J987" s="2">
        <v>125275</v>
      </c>
      <c r="K987" s="2">
        <v>-125275</v>
      </c>
      <c r="L987" s="2">
        <v>0</v>
      </c>
      <c r="M987" s="2">
        <v>0</v>
      </c>
      <c r="N987" s="2">
        <v>0</v>
      </c>
      <c r="O987">
        <v>301</v>
      </c>
      <c r="P987">
        <v>1</v>
      </c>
      <c r="Q987">
        <v>66</v>
      </c>
      <c r="R987" t="s">
        <v>778</v>
      </c>
      <c r="S987" t="s">
        <v>718</v>
      </c>
      <c r="T987" t="s">
        <v>76</v>
      </c>
      <c r="U987">
        <v>6</v>
      </c>
      <c r="V987" t="s">
        <v>77</v>
      </c>
      <c r="W987" t="s">
        <v>25</v>
      </c>
      <c r="X987" s="17" t="s">
        <v>798</v>
      </c>
    </row>
    <row r="988" spans="1:24" x14ac:dyDescent="0.2">
      <c r="A988">
        <v>6933507</v>
      </c>
      <c r="B988">
        <v>1</v>
      </c>
      <c r="C988" s="1">
        <v>44228</v>
      </c>
      <c r="D988">
        <v>44</v>
      </c>
      <c r="E988">
        <v>0</v>
      </c>
      <c r="F988" s="2">
        <v>0</v>
      </c>
      <c r="G988" s="2">
        <v>13401.07</v>
      </c>
      <c r="H988" s="2">
        <v>-13401.07</v>
      </c>
      <c r="I988" s="2">
        <v>0</v>
      </c>
      <c r="J988" s="2">
        <v>13401.07</v>
      </c>
      <c r="K988" s="2">
        <v>-13401.07</v>
      </c>
      <c r="L988" s="2">
        <v>0</v>
      </c>
      <c r="M988" s="2">
        <v>0</v>
      </c>
      <c r="N988" s="2">
        <v>0</v>
      </c>
      <c r="O988">
        <v>301</v>
      </c>
      <c r="P988">
        <v>1</v>
      </c>
      <c r="Q988">
        <v>66</v>
      </c>
      <c r="R988" t="s">
        <v>778</v>
      </c>
      <c r="S988" t="s">
        <v>718</v>
      </c>
      <c r="T988" t="s">
        <v>76</v>
      </c>
      <c r="U988">
        <v>6</v>
      </c>
      <c r="V988" t="s">
        <v>78</v>
      </c>
      <c r="W988" t="s">
        <v>25</v>
      </c>
      <c r="X988" s="17" t="s">
        <v>798</v>
      </c>
    </row>
    <row r="989" spans="1:24" x14ac:dyDescent="0.2">
      <c r="A989">
        <v>6933554</v>
      </c>
      <c r="B989">
        <v>1</v>
      </c>
      <c r="C989" s="1">
        <v>44228</v>
      </c>
      <c r="D989">
        <v>120</v>
      </c>
      <c r="E989">
        <v>81</v>
      </c>
      <c r="F989" s="2">
        <v>0</v>
      </c>
      <c r="G989" s="2">
        <v>8895.7000000000007</v>
      </c>
      <c r="H989" s="2">
        <v>0</v>
      </c>
      <c r="I989" s="2">
        <v>8895.7000000000007</v>
      </c>
      <c r="J989" s="2">
        <v>2891.09</v>
      </c>
      <c r="K989" s="2">
        <v>0</v>
      </c>
      <c r="L989" s="2">
        <v>6004.61</v>
      </c>
      <c r="M989" s="2">
        <v>2965.22</v>
      </c>
      <c r="N989" s="2">
        <v>74.13</v>
      </c>
      <c r="O989">
        <v>301</v>
      </c>
      <c r="P989">
        <v>1</v>
      </c>
      <c r="Q989">
        <v>66</v>
      </c>
      <c r="R989" t="s">
        <v>778</v>
      </c>
      <c r="S989" t="s">
        <v>718</v>
      </c>
      <c r="T989" t="s">
        <v>79</v>
      </c>
      <c r="U989">
        <v>6</v>
      </c>
      <c r="V989" t="s">
        <v>80</v>
      </c>
      <c r="W989" t="s">
        <v>25</v>
      </c>
      <c r="X989" s="17" t="s">
        <v>800</v>
      </c>
    </row>
    <row r="990" spans="1:24" x14ac:dyDescent="0.2">
      <c r="A990">
        <v>6933747</v>
      </c>
      <c r="B990">
        <v>1</v>
      </c>
      <c r="C990" s="1">
        <v>44228</v>
      </c>
      <c r="D990">
        <v>60</v>
      </c>
      <c r="E990">
        <v>6</v>
      </c>
      <c r="F990" s="2">
        <v>0</v>
      </c>
      <c r="G990" s="2">
        <v>32337.67</v>
      </c>
      <c r="H990" s="2">
        <v>0</v>
      </c>
      <c r="I990" s="2">
        <v>32337.67</v>
      </c>
      <c r="J990" s="2">
        <v>29015.919999999998</v>
      </c>
      <c r="K990" s="2">
        <v>0</v>
      </c>
      <c r="L990" s="2">
        <v>3321.75</v>
      </c>
      <c r="M990" s="2">
        <v>29569.55</v>
      </c>
      <c r="N990" s="2">
        <v>553.63</v>
      </c>
      <c r="O990">
        <v>301</v>
      </c>
      <c r="P990">
        <v>1</v>
      </c>
      <c r="Q990">
        <v>66</v>
      </c>
      <c r="R990" t="s">
        <v>778</v>
      </c>
      <c r="S990" t="s">
        <v>718</v>
      </c>
      <c r="T990" t="s">
        <v>81</v>
      </c>
      <c r="U990">
        <v>6</v>
      </c>
      <c r="V990" t="s">
        <v>82</v>
      </c>
      <c r="W990" t="s">
        <v>25</v>
      </c>
      <c r="X990" s="17" t="s">
        <v>799</v>
      </c>
    </row>
    <row r="991" spans="1:24" x14ac:dyDescent="0.2">
      <c r="A991">
        <v>6933761</v>
      </c>
      <c r="B991">
        <v>1</v>
      </c>
      <c r="C991" s="1">
        <v>44228</v>
      </c>
      <c r="D991">
        <v>120</v>
      </c>
      <c r="E991">
        <v>37</v>
      </c>
      <c r="F991" s="2">
        <v>0</v>
      </c>
      <c r="G991" s="2">
        <v>-5165</v>
      </c>
      <c r="H991" s="2">
        <v>0</v>
      </c>
      <c r="I991" s="2">
        <v>-5165</v>
      </c>
      <c r="J991" s="2">
        <v>-3537.87</v>
      </c>
      <c r="K991" s="2">
        <v>0</v>
      </c>
      <c r="L991" s="2">
        <v>-1627.13</v>
      </c>
      <c r="M991" s="2">
        <v>-3581.85</v>
      </c>
      <c r="N991" s="2">
        <v>-43.980000000000004</v>
      </c>
      <c r="O991">
        <v>301</v>
      </c>
      <c r="P991">
        <v>1</v>
      </c>
      <c r="Q991">
        <v>66</v>
      </c>
      <c r="R991" t="s">
        <v>778</v>
      </c>
      <c r="S991" t="s">
        <v>718</v>
      </c>
      <c r="T991" t="s">
        <v>43</v>
      </c>
      <c r="U991">
        <v>6</v>
      </c>
      <c r="V991" t="s">
        <v>83</v>
      </c>
      <c r="W991" t="s">
        <v>25</v>
      </c>
      <c r="X991" s="17" t="s">
        <v>799</v>
      </c>
    </row>
    <row r="992" spans="1:24" x14ac:dyDescent="0.2">
      <c r="A992">
        <v>6933766</v>
      </c>
      <c r="B992">
        <v>1</v>
      </c>
      <c r="C992" s="1">
        <v>44228</v>
      </c>
      <c r="D992">
        <v>120</v>
      </c>
      <c r="E992">
        <v>87</v>
      </c>
      <c r="F992" s="2">
        <v>0</v>
      </c>
      <c r="G992" s="2">
        <v>28385.4</v>
      </c>
      <c r="H992" s="2">
        <v>0</v>
      </c>
      <c r="I992" s="2">
        <v>28385.4</v>
      </c>
      <c r="J992" s="2">
        <v>7591.63</v>
      </c>
      <c r="K992" s="2">
        <v>0</v>
      </c>
      <c r="L992" s="2">
        <v>20793.77</v>
      </c>
      <c r="M992" s="2">
        <v>7830.64</v>
      </c>
      <c r="N992" s="2">
        <v>239.01</v>
      </c>
      <c r="O992">
        <v>301</v>
      </c>
      <c r="P992">
        <v>1</v>
      </c>
      <c r="Q992">
        <v>66</v>
      </c>
      <c r="R992" t="s">
        <v>778</v>
      </c>
      <c r="S992" t="s">
        <v>718</v>
      </c>
      <c r="T992" t="s">
        <v>66</v>
      </c>
      <c r="U992">
        <v>6</v>
      </c>
      <c r="V992" t="s">
        <v>84</v>
      </c>
      <c r="W992" t="s">
        <v>25</v>
      </c>
      <c r="X992" s="17" t="s">
        <v>802</v>
      </c>
    </row>
    <row r="993" spans="1:24" x14ac:dyDescent="0.2">
      <c r="A993">
        <v>6933768</v>
      </c>
      <c r="B993">
        <v>1</v>
      </c>
      <c r="C993" s="1">
        <v>44228</v>
      </c>
      <c r="D993">
        <v>84</v>
      </c>
      <c r="E993">
        <v>44</v>
      </c>
      <c r="F993" s="2">
        <v>0</v>
      </c>
      <c r="G993" s="2">
        <v>414439.25</v>
      </c>
      <c r="H993" s="2">
        <v>0</v>
      </c>
      <c r="I993" s="2">
        <v>414439.25</v>
      </c>
      <c r="J993" s="2">
        <v>196644.32</v>
      </c>
      <c r="K993" s="2">
        <v>0</v>
      </c>
      <c r="L993" s="2">
        <v>217794.93</v>
      </c>
      <c r="M993" s="2">
        <v>201594.2</v>
      </c>
      <c r="N993" s="2">
        <v>4949.88</v>
      </c>
      <c r="O993">
        <v>301</v>
      </c>
      <c r="P993">
        <v>1</v>
      </c>
      <c r="Q993">
        <v>66</v>
      </c>
      <c r="R993" t="s">
        <v>778</v>
      </c>
      <c r="S993" t="s">
        <v>718</v>
      </c>
      <c r="T993" t="s">
        <v>85</v>
      </c>
      <c r="U993">
        <v>6</v>
      </c>
      <c r="V993" t="s">
        <v>86</v>
      </c>
      <c r="W993" t="s">
        <v>25</v>
      </c>
      <c r="X993" s="17" t="s">
        <v>801</v>
      </c>
    </row>
    <row r="994" spans="1:24" x14ac:dyDescent="0.2">
      <c r="A994">
        <v>6933787</v>
      </c>
      <c r="B994">
        <v>1</v>
      </c>
      <c r="C994" s="1">
        <v>44228</v>
      </c>
      <c r="D994">
        <v>72</v>
      </c>
      <c r="E994">
        <v>0</v>
      </c>
      <c r="F994" s="2">
        <v>0</v>
      </c>
      <c r="G994" s="2">
        <v>20736.3</v>
      </c>
      <c r="H994" s="2">
        <v>0</v>
      </c>
      <c r="I994" s="2">
        <v>20736.3</v>
      </c>
      <c r="J994" s="2">
        <v>20736.3</v>
      </c>
      <c r="K994" s="2">
        <v>0</v>
      </c>
      <c r="L994" s="2">
        <v>0</v>
      </c>
      <c r="M994" s="2">
        <v>20736.3</v>
      </c>
      <c r="N994" s="2">
        <v>0</v>
      </c>
      <c r="O994">
        <v>301</v>
      </c>
      <c r="P994">
        <v>1</v>
      </c>
      <c r="Q994">
        <v>66</v>
      </c>
      <c r="R994" t="s">
        <v>778</v>
      </c>
      <c r="S994" t="s">
        <v>718</v>
      </c>
      <c r="T994" t="s">
        <v>87</v>
      </c>
      <c r="U994">
        <v>6</v>
      </c>
      <c r="V994" t="s">
        <v>88</v>
      </c>
      <c r="W994" t="s">
        <v>25</v>
      </c>
      <c r="X994" s="17" t="s">
        <v>798</v>
      </c>
    </row>
    <row r="995" spans="1:24" x14ac:dyDescent="0.2">
      <c r="A995">
        <v>6933798</v>
      </c>
      <c r="B995">
        <v>1</v>
      </c>
      <c r="C995" s="1">
        <v>44228</v>
      </c>
      <c r="D995">
        <v>120</v>
      </c>
      <c r="E995">
        <v>91</v>
      </c>
      <c r="F995" s="2">
        <v>0</v>
      </c>
      <c r="G995" s="2">
        <v>45749.2</v>
      </c>
      <c r="H995" s="2">
        <v>0</v>
      </c>
      <c r="I995" s="2">
        <v>45749.2</v>
      </c>
      <c r="J995" s="2">
        <v>10709.16</v>
      </c>
      <c r="K995" s="2">
        <v>0</v>
      </c>
      <c r="L995" s="2">
        <v>35040.04</v>
      </c>
      <c r="M995" s="2">
        <v>11094.22</v>
      </c>
      <c r="N995" s="2">
        <v>385.06</v>
      </c>
      <c r="O995">
        <v>301</v>
      </c>
      <c r="P995">
        <v>1</v>
      </c>
      <c r="Q995">
        <v>66</v>
      </c>
      <c r="R995" t="s">
        <v>778</v>
      </c>
      <c r="S995" t="s">
        <v>718</v>
      </c>
      <c r="T995" t="s">
        <v>89</v>
      </c>
      <c r="U995">
        <v>6</v>
      </c>
      <c r="V995" t="s">
        <v>90</v>
      </c>
      <c r="W995" t="s">
        <v>25</v>
      </c>
      <c r="X995" s="17" t="s">
        <v>800</v>
      </c>
    </row>
    <row r="996" spans="1:24" x14ac:dyDescent="0.2">
      <c r="A996">
        <v>6933929</v>
      </c>
      <c r="B996">
        <v>1</v>
      </c>
      <c r="C996" s="1">
        <v>44228</v>
      </c>
      <c r="D996">
        <v>120</v>
      </c>
      <c r="E996">
        <v>34</v>
      </c>
      <c r="F996" s="2">
        <v>0</v>
      </c>
      <c r="G996" s="2">
        <v>8851</v>
      </c>
      <c r="H996" s="2">
        <v>0</v>
      </c>
      <c r="I996" s="2">
        <v>8851</v>
      </c>
      <c r="J996" s="2">
        <v>6284.86</v>
      </c>
      <c r="K996" s="2">
        <v>0</v>
      </c>
      <c r="L996" s="2">
        <v>2566.14</v>
      </c>
      <c r="M996" s="2">
        <v>6360.33</v>
      </c>
      <c r="N996" s="2">
        <v>75.47</v>
      </c>
      <c r="O996">
        <v>301</v>
      </c>
      <c r="P996">
        <v>1</v>
      </c>
      <c r="Q996">
        <v>66</v>
      </c>
      <c r="R996" t="s">
        <v>778</v>
      </c>
      <c r="S996" t="s">
        <v>718</v>
      </c>
      <c r="T996" t="s">
        <v>69</v>
      </c>
      <c r="U996">
        <v>6</v>
      </c>
      <c r="V996" t="s">
        <v>91</v>
      </c>
      <c r="W996" t="s">
        <v>25</v>
      </c>
      <c r="X996" s="17" t="s">
        <v>799</v>
      </c>
    </row>
    <row r="997" spans="1:24" x14ac:dyDescent="0.2">
      <c r="A997">
        <v>6933939</v>
      </c>
      <c r="B997">
        <v>1</v>
      </c>
      <c r="C997" s="1">
        <v>44228</v>
      </c>
      <c r="D997">
        <v>78</v>
      </c>
      <c r="E997">
        <v>0</v>
      </c>
      <c r="F997" s="2">
        <v>0</v>
      </c>
      <c r="G997" s="2">
        <v>986</v>
      </c>
      <c r="H997" s="2">
        <v>0</v>
      </c>
      <c r="I997" s="2">
        <v>986</v>
      </c>
      <c r="J997" s="2">
        <v>986</v>
      </c>
      <c r="K997" s="2">
        <v>0</v>
      </c>
      <c r="L997" s="2">
        <v>0</v>
      </c>
      <c r="M997" s="2">
        <v>986</v>
      </c>
      <c r="N997" s="2">
        <v>0</v>
      </c>
      <c r="O997">
        <v>301</v>
      </c>
      <c r="P997">
        <v>1</v>
      </c>
      <c r="Q997">
        <v>66</v>
      </c>
      <c r="R997" t="s">
        <v>778</v>
      </c>
      <c r="S997" t="s">
        <v>718</v>
      </c>
      <c r="T997" t="s">
        <v>64</v>
      </c>
      <c r="U997">
        <v>6</v>
      </c>
      <c r="V997" t="s">
        <v>92</v>
      </c>
      <c r="W997" t="s">
        <v>25</v>
      </c>
      <c r="X997" s="17" t="s">
        <v>798</v>
      </c>
    </row>
    <row r="998" spans="1:24" x14ac:dyDescent="0.2">
      <c r="A998">
        <v>6933940</v>
      </c>
      <c r="B998">
        <v>1</v>
      </c>
      <c r="C998" s="1">
        <v>44228</v>
      </c>
      <c r="D998">
        <v>480</v>
      </c>
      <c r="E998">
        <v>448</v>
      </c>
      <c r="F998" s="2">
        <v>0</v>
      </c>
      <c r="G998" s="2">
        <v>-0.01</v>
      </c>
      <c r="H998" s="2">
        <v>0</v>
      </c>
      <c r="I998" s="2">
        <v>-0.01</v>
      </c>
      <c r="J998" s="2">
        <v>-0.01</v>
      </c>
      <c r="K998" s="2">
        <v>0</v>
      </c>
      <c r="L998" s="2">
        <v>0</v>
      </c>
      <c r="M998" s="2">
        <v>-0.01</v>
      </c>
      <c r="N998" s="2">
        <v>0</v>
      </c>
      <c r="O998">
        <v>301</v>
      </c>
      <c r="P998">
        <v>1</v>
      </c>
      <c r="Q998">
        <v>66</v>
      </c>
      <c r="R998" t="s">
        <v>778</v>
      </c>
      <c r="S998" t="s">
        <v>718</v>
      </c>
      <c r="T998" t="s">
        <v>45</v>
      </c>
      <c r="U998">
        <v>6</v>
      </c>
      <c r="V998" t="s">
        <v>93</v>
      </c>
      <c r="W998" t="s">
        <v>25</v>
      </c>
      <c r="X998" s="17" t="s">
        <v>800</v>
      </c>
    </row>
    <row r="999" spans="1:24" x14ac:dyDescent="0.2">
      <c r="A999">
        <v>6933947</v>
      </c>
      <c r="B999">
        <v>1</v>
      </c>
      <c r="C999" s="1">
        <v>44228</v>
      </c>
      <c r="D999">
        <v>120</v>
      </c>
      <c r="E999">
        <v>92</v>
      </c>
      <c r="F999" s="2">
        <v>0</v>
      </c>
      <c r="G999" s="2">
        <v>5071.68</v>
      </c>
      <c r="H999" s="2">
        <v>0</v>
      </c>
      <c r="I999" s="2">
        <v>5071.68</v>
      </c>
      <c r="J999" s="2">
        <v>1144.8800000000001</v>
      </c>
      <c r="K999" s="2">
        <v>0</v>
      </c>
      <c r="L999" s="2">
        <v>3926.8</v>
      </c>
      <c r="M999" s="2">
        <v>1187.56</v>
      </c>
      <c r="N999" s="2">
        <v>42.68</v>
      </c>
      <c r="O999">
        <v>301</v>
      </c>
      <c r="P999">
        <v>1</v>
      </c>
      <c r="Q999">
        <v>66</v>
      </c>
      <c r="R999" t="s">
        <v>778</v>
      </c>
      <c r="S999" t="s">
        <v>718</v>
      </c>
      <c r="T999" t="s">
        <v>89</v>
      </c>
      <c r="U999">
        <v>6</v>
      </c>
      <c r="V999" t="s">
        <v>94</v>
      </c>
      <c r="W999" t="s">
        <v>25</v>
      </c>
      <c r="X999" s="17" t="s">
        <v>800</v>
      </c>
    </row>
    <row r="1000" spans="1:24" x14ac:dyDescent="0.2">
      <c r="A1000">
        <v>6933948</v>
      </c>
      <c r="B1000">
        <v>1</v>
      </c>
      <c r="C1000" s="1">
        <v>44228</v>
      </c>
      <c r="D1000">
        <v>120</v>
      </c>
      <c r="E1000">
        <v>94</v>
      </c>
      <c r="F1000" s="2">
        <v>0</v>
      </c>
      <c r="G1000" s="2">
        <v>832</v>
      </c>
      <c r="H1000" s="2">
        <v>0</v>
      </c>
      <c r="I1000" s="2">
        <v>832</v>
      </c>
      <c r="J1000" s="2">
        <v>173.93</v>
      </c>
      <c r="K1000" s="2">
        <v>0</v>
      </c>
      <c r="L1000" s="2">
        <v>658.07</v>
      </c>
      <c r="M1000" s="2">
        <v>180.93</v>
      </c>
      <c r="N1000" s="2">
        <v>7</v>
      </c>
      <c r="O1000">
        <v>301</v>
      </c>
      <c r="P1000">
        <v>1</v>
      </c>
      <c r="Q1000">
        <v>66</v>
      </c>
      <c r="R1000" t="s">
        <v>778</v>
      </c>
      <c r="S1000" t="s">
        <v>718</v>
      </c>
      <c r="T1000" t="s">
        <v>89</v>
      </c>
      <c r="U1000">
        <v>6</v>
      </c>
      <c r="V1000" t="s">
        <v>95</v>
      </c>
      <c r="W1000" t="s">
        <v>25</v>
      </c>
      <c r="X1000" s="17" t="s">
        <v>800</v>
      </c>
    </row>
    <row r="1001" spans="1:24" x14ac:dyDescent="0.2">
      <c r="A1001">
        <v>6933955</v>
      </c>
      <c r="B1001">
        <v>1</v>
      </c>
      <c r="C1001" s="1">
        <v>44228</v>
      </c>
      <c r="D1001">
        <v>120</v>
      </c>
      <c r="E1001">
        <v>35</v>
      </c>
      <c r="F1001" s="2">
        <v>0</v>
      </c>
      <c r="G1001" s="2">
        <v>66814</v>
      </c>
      <c r="H1001" s="2">
        <v>0</v>
      </c>
      <c r="I1001" s="2">
        <v>66814</v>
      </c>
      <c r="J1001" s="2">
        <v>46883.71</v>
      </c>
      <c r="K1001" s="2">
        <v>0</v>
      </c>
      <c r="L1001" s="2">
        <v>19930.29</v>
      </c>
      <c r="M1001" s="2">
        <v>47453.15</v>
      </c>
      <c r="N1001" s="2">
        <v>569.44000000000005</v>
      </c>
      <c r="O1001">
        <v>301</v>
      </c>
      <c r="P1001">
        <v>1</v>
      </c>
      <c r="Q1001">
        <v>66</v>
      </c>
      <c r="R1001" t="s">
        <v>778</v>
      </c>
      <c r="S1001" t="s">
        <v>718</v>
      </c>
      <c r="T1001" t="s">
        <v>96</v>
      </c>
      <c r="U1001">
        <v>6</v>
      </c>
      <c r="V1001" t="s">
        <v>97</v>
      </c>
      <c r="W1001" t="s">
        <v>25</v>
      </c>
      <c r="X1001" s="17" t="s">
        <v>800</v>
      </c>
    </row>
    <row r="1002" spans="1:24" x14ac:dyDescent="0.2">
      <c r="A1002">
        <v>6934012</v>
      </c>
      <c r="B1002">
        <v>1</v>
      </c>
      <c r="C1002" s="1">
        <v>44228</v>
      </c>
      <c r="D1002">
        <v>36</v>
      </c>
      <c r="E1002">
        <v>12</v>
      </c>
      <c r="F1002" s="2">
        <v>0</v>
      </c>
      <c r="G1002" s="2">
        <v>63569.86</v>
      </c>
      <c r="H1002" s="2">
        <v>-12572.08</v>
      </c>
      <c r="I1002" s="2">
        <v>50997.78</v>
      </c>
      <c r="J1002" s="2">
        <v>41370.879999999997</v>
      </c>
      <c r="K1002" s="2">
        <v>-8181.83</v>
      </c>
      <c r="L1002" s="2">
        <v>22198.98</v>
      </c>
      <c r="M1002" s="2">
        <v>35038.959999999999</v>
      </c>
      <c r="N1002" s="2">
        <v>1849.91</v>
      </c>
      <c r="O1002">
        <v>301</v>
      </c>
      <c r="P1002">
        <v>1</v>
      </c>
      <c r="Q1002">
        <v>66</v>
      </c>
      <c r="R1002" t="s">
        <v>778</v>
      </c>
      <c r="S1002" t="s">
        <v>718</v>
      </c>
      <c r="T1002" t="s">
        <v>98</v>
      </c>
      <c r="U1002">
        <v>6</v>
      </c>
      <c r="V1002" t="s">
        <v>99</v>
      </c>
      <c r="W1002" t="s">
        <v>25</v>
      </c>
      <c r="X1002" s="17" t="s">
        <v>798</v>
      </c>
    </row>
    <row r="1003" spans="1:24" x14ac:dyDescent="0.2">
      <c r="A1003">
        <v>6934035</v>
      </c>
      <c r="B1003">
        <v>1</v>
      </c>
      <c r="C1003" s="1">
        <v>44228</v>
      </c>
      <c r="D1003">
        <v>36</v>
      </c>
      <c r="E1003">
        <v>14</v>
      </c>
      <c r="F1003" s="2">
        <v>0</v>
      </c>
      <c r="G1003" s="2">
        <v>4685.96</v>
      </c>
      <c r="H1003" s="2">
        <v>-926.73</v>
      </c>
      <c r="I1003" s="2">
        <v>3759.23</v>
      </c>
      <c r="J1003" s="2">
        <v>2784.41</v>
      </c>
      <c r="K1003" s="2">
        <v>-550.66999999999996</v>
      </c>
      <c r="L1003" s="2">
        <v>1901.55</v>
      </c>
      <c r="M1003" s="2">
        <v>2369.56</v>
      </c>
      <c r="N1003" s="2">
        <v>135.82</v>
      </c>
      <c r="O1003">
        <v>301</v>
      </c>
      <c r="P1003">
        <v>1</v>
      </c>
      <c r="Q1003">
        <v>66</v>
      </c>
      <c r="R1003" t="s">
        <v>778</v>
      </c>
      <c r="S1003" t="s">
        <v>718</v>
      </c>
      <c r="T1003" t="s">
        <v>98</v>
      </c>
      <c r="U1003">
        <v>6</v>
      </c>
      <c r="V1003" t="s">
        <v>100</v>
      </c>
      <c r="W1003" t="s">
        <v>25</v>
      </c>
      <c r="X1003" s="17" t="s">
        <v>798</v>
      </c>
    </row>
    <row r="1004" spans="1:24" x14ac:dyDescent="0.2">
      <c r="A1004">
        <v>6934039</v>
      </c>
      <c r="B1004">
        <v>1</v>
      </c>
      <c r="C1004" s="1">
        <v>44228</v>
      </c>
      <c r="D1004">
        <v>120</v>
      </c>
      <c r="E1004">
        <v>100</v>
      </c>
      <c r="F1004" s="2">
        <v>0</v>
      </c>
      <c r="G1004" s="2">
        <v>4665.62</v>
      </c>
      <c r="H1004" s="2">
        <v>0</v>
      </c>
      <c r="I1004" s="2">
        <v>4665.62</v>
      </c>
      <c r="J1004" s="2">
        <v>741.96</v>
      </c>
      <c r="K1004" s="2">
        <v>0</v>
      </c>
      <c r="L1004" s="2">
        <v>3923.66</v>
      </c>
      <c r="M1004" s="2">
        <v>781.2</v>
      </c>
      <c r="N1004" s="2">
        <v>39.24</v>
      </c>
      <c r="O1004">
        <v>301</v>
      </c>
      <c r="P1004">
        <v>1</v>
      </c>
      <c r="Q1004">
        <v>66</v>
      </c>
      <c r="R1004" t="s">
        <v>778</v>
      </c>
      <c r="S1004" t="s">
        <v>718</v>
      </c>
      <c r="T1004" t="s">
        <v>101</v>
      </c>
      <c r="U1004">
        <v>6</v>
      </c>
      <c r="V1004" t="s">
        <v>102</v>
      </c>
      <c r="W1004" t="s">
        <v>25</v>
      </c>
      <c r="X1004" s="17" t="s">
        <v>800</v>
      </c>
    </row>
    <row r="1005" spans="1:24" x14ac:dyDescent="0.2">
      <c r="A1005">
        <v>6934041</v>
      </c>
      <c r="B1005">
        <v>1</v>
      </c>
      <c r="C1005" s="1">
        <v>44228</v>
      </c>
      <c r="D1005">
        <v>36</v>
      </c>
      <c r="E1005">
        <v>12</v>
      </c>
      <c r="F1005" s="2">
        <v>0</v>
      </c>
      <c r="G1005" s="2">
        <v>11188.6</v>
      </c>
      <c r="H1005" s="2">
        <v>0</v>
      </c>
      <c r="I1005" s="2">
        <v>11188.6</v>
      </c>
      <c r="J1005" s="2">
        <v>7281.46</v>
      </c>
      <c r="K1005" s="2">
        <v>0</v>
      </c>
      <c r="L1005" s="2">
        <v>3907.14</v>
      </c>
      <c r="M1005" s="2">
        <v>7607.05</v>
      </c>
      <c r="N1005" s="2">
        <v>325.59000000000003</v>
      </c>
      <c r="O1005">
        <v>301</v>
      </c>
      <c r="P1005">
        <v>1</v>
      </c>
      <c r="Q1005">
        <v>66</v>
      </c>
      <c r="R1005" t="s">
        <v>778</v>
      </c>
      <c r="S1005" t="s">
        <v>718</v>
      </c>
      <c r="T1005" t="s">
        <v>103</v>
      </c>
      <c r="U1005">
        <v>6</v>
      </c>
      <c r="V1005" t="s">
        <v>104</v>
      </c>
      <c r="W1005" t="s">
        <v>25</v>
      </c>
      <c r="X1005" s="17" t="s">
        <v>798</v>
      </c>
    </row>
    <row r="1006" spans="1:24" x14ac:dyDescent="0.2">
      <c r="A1006">
        <v>6934043</v>
      </c>
      <c r="B1006">
        <v>1</v>
      </c>
      <c r="C1006" s="1">
        <v>44228</v>
      </c>
      <c r="D1006">
        <v>36</v>
      </c>
      <c r="E1006">
        <v>15</v>
      </c>
      <c r="F1006" s="2">
        <v>0</v>
      </c>
      <c r="G1006" s="2">
        <v>726.99</v>
      </c>
      <c r="H1006" s="2">
        <v>-143.78</v>
      </c>
      <c r="I1006" s="2">
        <v>583.21</v>
      </c>
      <c r="J1006" s="2">
        <v>411.47</v>
      </c>
      <c r="K1006" s="2">
        <v>-81.38</v>
      </c>
      <c r="L1006" s="2">
        <v>315.52</v>
      </c>
      <c r="M1006" s="2">
        <v>351.12</v>
      </c>
      <c r="N1006" s="2">
        <v>21.03</v>
      </c>
      <c r="O1006">
        <v>301</v>
      </c>
      <c r="P1006">
        <v>1</v>
      </c>
      <c r="Q1006">
        <v>66</v>
      </c>
      <c r="R1006" t="s">
        <v>778</v>
      </c>
      <c r="S1006" t="s">
        <v>718</v>
      </c>
      <c r="T1006" t="s">
        <v>98</v>
      </c>
      <c r="U1006">
        <v>6</v>
      </c>
      <c r="V1006" t="s">
        <v>105</v>
      </c>
      <c r="W1006" t="s">
        <v>25</v>
      </c>
      <c r="X1006" s="17" t="s">
        <v>798</v>
      </c>
    </row>
    <row r="1007" spans="1:24" x14ac:dyDescent="0.2">
      <c r="A1007">
        <v>6934046</v>
      </c>
      <c r="B1007">
        <v>1</v>
      </c>
      <c r="C1007" s="1">
        <v>44228</v>
      </c>
      <c r="D1007">
        <v>120</v>
      </c>
      <c r="E1007">
        <v>106</v>
      </c>
      <c r="F1007" s="2">
        <v>0</v>
      </c>
      <c r="G1007" s="2">
        <v>-4078.65</v>
      </c>
      <c r="H1007" s="2">
        <v>0</v>
      </c>
      <c r="I1007" s="2">
        <v>-4078.65</v>
      </c>
      <c r="J1007" s="2">
        <v>-444.48</v>
      </c>
      <c r="K1007" s="2">
        <v>0</v>
      </c>
      <c r="L1007" s="2">
        <v>-3634.17</v>
      </c>
      <c r="M1007" s="2">
        <v>-478.76</v>
      </c>
      <c r="N1007" s="2">
        <v>-34.28</v>
      </c>
      <c r="O1007">
        <v>301</v>
      </c>
      <c r="P1007">
        <v>1</v>
      </c>
      <c r="Q1007">
        <v>66</v>
      </c>
      <c r="R1007" t="s">
        <v>778</v>
      </c>
      <c r="S1007" t="s">
        <v>718</v>
      </c>
      <c r="T1007" t="s">
        <v>89</v>
      </c>
      <c r="U1007">
        <v>6</v>
      </c>
      <c r="V1007" t="s">
        <v>106</v>
      </c>
      <c r="W1007" t="s">
        <v>25</v>
      </c>
      <c r="X1007" s="17" t="s">
        <v>800</v>
      </c>
    </row>
    <row r="1008" spans="1:24" x14ac:dyDescent="0.2">
      <c r="A1008">
        <v>6934048</v>
      </c>
      <c r="B1008">
        <v>1</v>
      </c>
      <c r="C1008" s="1">
        <v>44228</v>
      </c>
      <c r="D1008">
        <v>120</v>
      </c>
      <c r="E1008">
        <v>99</v>
      </c>
      <c r="F1008" s="2">
        <v>0</v>
      </c>
      <c r="G1008" s="2">
        <v>20937.93</v>
      </c>
      <c r="H1008" s="2">
        <v>0</v>
      </c>
      <c r="I1008" s="2">
        <v>20937.93</v>
      </c>
      <c r="J1008" s="2">
        <v>3504.21</v>
      </c>
      <c r="K1008" s="2">
        <v>0</v>
      </c>
      <c r="L1008" s="2">
        <v>17433.72</v>
      </c>
      <c r="M1008" s="2">
        <v>3680.31</v>
      </c>
      <c r="N1008" s="2">
        <v>176.1</v>
      </c>
      <c r="O1008">
        <v>301</v>
      </c>
      <c r="P1008">
        <v>1</v>
      </c>
      <c r="Q1008">
        <v>66</v>
      </c>
      <c r="R1008" t="s">
        <v>778</v>
      </c>
      <c r="S1008" t="s">
        <v>718</v>
      </c>
      <c r="T1008" t="s">
        <v>101</v>
      </c>
      <c r="U1008">
        <v>6</v>
      </c>
      <c r="V1008" t="s">
        <v>107</v>
      </c>
      <c r="W1008" t="s">
        <v>25</v>
      </c>
      <c r="X1008" s="17" t="s">
        <v>800</v>
      </c>
    </row>
    <row r="1009" spans="1:24" x14ac:dyDescent="0.2">
      <c r="A1009">
        <v>6934071</v>
      </c>
      <c r="B1009">
        <v>1</v>
      </c>
      <c r="C1009" s="1">
        <v>44228</v>
      </c>
      <c r="D1009">
        <v>36</v>
      </c>
      <c r="E1009">
        <v>13</v>
      </c>
      <c r="F1009" s="2">
        <v>0</v>
      </c>
      <c r="G1009" s="2">
        <v>25208.5</v>
      </c>
      <c r="H1009" s="2">
        <v>-4985.43</v>
      </c>
      <c r="I1009" s="2">
        <v>20223.07</v>
      </c>
      <c r="J1009" s="2">
        <v>15691.65</v>
      </c>
      <c r="K1009" s="2">
        <v>-3103.3</v>
      </c>
      <c r="L1009" s="2">
        <v>9516.85</v>
      </c>
      <c r="M1009" s="2">
        <v>13320.42</v>
      </c>
      <c r="N1009" s="2">
        <v>732.07</v>
      </c>
      <c r="O1009">
        <v>301</v>
      </c>
      <c r="P1009">
        <v>1</v>
      </c>
      <c r="Q1009">
        <v>66</v>
      </c>
      <c r="R1009" t="s">
        <v>778</v>
      </c>
      <c r="S1009" t="s">
        <v>718</v>
      </c>
      <c r="T1009" t="s">
        <v>98</v>
      </c>
      <c r="U1009">
        <v>6</v>
      </c>
      <c r="V1009" t="s">
        <v>108</v>
      </c>
      <c r="W1009" t="s">
        <v>25</v>
      </c>
      <c r="X1009" s="17" t="s">
        <v>798</v>
      </c>
    </row>
    <row r="1010" spans="1:24" x14ac:dyDescent="0.2">
      <c r="A1010">
        <v>6934074</v>
      </c>
      <c r="B1010">
        <v>1</v>
      </c>
      <c r="C1010" s="1">
        <v>44228</v>
      </c>
      <c r="D1010">
        <v>480</v>
      </c>
      <c r="E1010">
        <v>466</v>
      </c>
      <c r="F1010" s="2">
        <v>0</v>
      </c>
      <c r="G1010" s="2">
        <v>-1918.1</v>
      </c>
      <c r="H1010" s="2">
        <v>0</v>
      </c>
      <c r="I1010" s="2">
        <v>-1918.1</v>
      </c>
      <c r="J1010" s="2">
        <v>-51.98</v>
      </c>
      <c r="K1010" s="2">
        <v>0</v>
      </c>
      <c r="L1010" s="2">
        <v>-1866.12</v>
      </c>
      <c r="M1010" s="2">
        <v>-55.98</v>
      </c>
      <c r="N1010" s="2">
        <v>-4</v>
      </c>
      <c r="O1010">
        <v>301</v>
      </c>
      <c r="P1010">
        <v>1</v>
      </c>
      <c r="Q1010">
        <v>66</v>
      </c>
      <c r="R1010" t="s">
        <v>778</v>
      </c>
      <c r="S1010" t="s">
        <v>718</v>
      </c>
      <c r="T1010" t="s">
        <v>45</v>
      </c>
      <c r="U1010">
        <v>6</v>
      </c>
      <c r="V1010" t="s">
        <v>109</v>
      </c>
      <c r="W1010" t="s">
        <v>25</v>
      </c>
      <c r="X1010" s="17" t="s">
        <v>800</v>
      </c>
    </row>
    <row r="1011" spans="1:24" x14ac:dyDescent="0.2">
      <c r="A1011">
        <v>7003661</v>
      </c>
      <c r="B1011">
        <v>1</v>
      </c>
      <c r="C1011" s="1">
        <v>44228</v>
      </c>
      <c r="D1011">
        <v>120</v>
      </c>
      <c r="E1011">
        <v>109</v>
      </c>
      <c r="F1011" s="2">
        <v>0</v>
      </c>
      <c r="G1011" s="2">
        <v>12534.17</v>
      </c>
      <c r="H1011" s="2">
        <v>0</v>
      </c>
      <c r="I1011" s="2">
        <v>12534.17</v>
      </c>
      <c r="J1011" s="2">
        <v>1052.51</v>
      </c>
      <c r="K1011" s="2">
        <v>0</v>
      </c>
      <c r="L1011" s="2">
        <v>11481.66</v>
      </c>
      <c r="M1011" s="2">
        <v>1157.8499999999999</v>
      </c>
      <c r="N1011" s="2">
        <v>105.34</v>
      </c>
      <c r="O1011">
        <v>301</v>
      </c>
      <c r="P1011">
        <v>1</v>
      </c>
      <c r="Q1011">
        <v>66</v>
      </c>
      <c r="R1011" t="s">
        <v>778</v>
      </c>
      <c r="S1011" t="s">
        <v>718</v>
      </c>
      <c r="T1011" t="s">
        <v>42</v>
      </c>
      <c r="U1011">
        <v>6</v>
      </c>
      <c r="V1011" t="s">
        <v>110</v>
      </c>
      <c r="W1011" t="s">
        <v>25</v>
      </c>
      <c r="X1011" s="17" t="s">
        <v>800</v>
      </c>
    </row>
    <row r="1012" spans="1:24" x14ac:dyDescent="0.2">
      <c r="A1012">
        <v>6933472</v>
      </c>
      <c r="B1012">
        <v>1</v>
      </c>
      <c r="C1012" s="1">
        <v>44228</v>
      </c>
      <c r="D1012">
        <v>120</v>
      </c>
      <c r="E1012">
        <v>87</v>
      </c>
      <c r="F1012" s="2">
        <v>0</v>
      </c>
      <c r="G1012" s="2">
        <v>421491.92</v>
      </c>
      <c r="H1012" s="2">
        <v>0</v>
      </c>
      <c r="I1012" s="2">
        <v>421491.92</v>
      </c>
      <c r="J1012" s="2">
        <v>112727.13</v>
      </c>
      <c r="K1012" s="2">
        <v>0</v>
      </c>
      <c r="L1012" s="2">
        <v>308764.78999999998</v>
      </c>
      <c r="M1012" s="2">
        <v>116276.15</v>
      </c>
      <c r="N1012" s="2">
        <v>3549.02</v>
      </c>
      <c r="O1012">
        <v>302</v>
      </c>
      <c r="P1012">
        <v>1</v>
      </c>
      <c r="Q1012">
        <v>67</v>
      </c>
      <c r="R1012" t="s">
        <v>779</v>
      </c>
      <c r="S1012" t="s">
        <v>718</v>
      </c>
      <c r="T1012" t="s">
        <v>111</v>
      </c>
      <c r="U1012">
        <v>6</v>
      </c>
      <c r="V1012" t="s">
        <v>112</v>
      </c>
      <c r="W1012" t="s">
        <v>25</v>
      </c>
      <c r="X1012" s="17" t="s">
        <v>802</v>
      </c>
    </row>
    <row r="1013" spans="1:24" hidden="1" x14ac:dyDescent="0.2">
      <c r="A1013">
        <v>1624201</v>
      </c>
      <c r="B1013">
        <v>1</v>
      </c>
      <c r="C1013" s="1">
        <v>44228</v>
      </c>
      <c r="D1013">
        <v>120</v>
      </c>
      <c r="E1013">
        <v>114</v>
      </c>
      <c r="F1013" s="2">
        <v>0</v>
      </c>
      <c r="G1013" s="2">
        <v>45846.03</v>
      </c>
      <c r="H1013" s="2">
        <v>9566.7199999999993</v>
      </c>
      <c r="I1013" s="2">
        <v>55412.75</v>
      </c>
      <c r="J1013" s="2">
        <v>1331.35</v>
      </c>
      <c r="K1013" s="2">
        <v>0</v>
      </c>
      <c r="L1013" s="2">
        <v>44514.68</v>
      </c>
      <c r="M1013" s="2">
        <v>1721.83</v>
      </c>
      <c r="N1013" s="2">
        <v>390.48</v>
      </c>
      <c r="O1013">
        <v>303</v>
      </c>
      <c r="P1013">
        <v>1</v>
      </c>
      <c r="Q1013">
        <v>68</v>
      </c>
      <c r="R1013" t="s">
        <v>780</v>
      </c>
      <c r="S1013" t="s">
        <v>718</v>
      </c>
      <c r="T1013" t="s">
        <v>113</v>
      </c>
      <c r="U1013">
        <v>2</v>
      </c>
      <c r="V1013" t="s">
        <v>113</v>
      </c>
      <c r="W1013" t="s">
        <v>25</v>
      </c>
    </row>
    <row r="1014" spans="1:24" hidden="1" x14ac:dyDescent="0.2">
      <c r="A1014">
        <v>3775369</v>
      </c>
      <c r="B1014">
        <v>1</v>
      </c>
      <c r="C1014" s="1">
        <v>44228</v>
      </c>
      <c r="D1014">
        <v>120</v>
      </c>
      <c r="E1014">
        <v>119</v>
      </c>
      <c r="F1014" s="2">
        <v>0</v>
      </c>
      <c r="G1014" s="2">
        <v>64000</v>
      </c>
      <c r="H1014" s="2">
        <v>0</v>
      </c>
      <c r="I1014" s="2">
        <v>64000</v>
      </c>
      <c r="J1014" s="2">
        <v>533.33000000000004</v>
      </c>
      <c r="K1014" s="2">
        <v>0</v>
      </c>
      <c r="L1014" s="2">
        <v>63466.67</v>
      </c>
      <c r="M1014" s="2">
        <v>1066.6600000000001</v>
      </c>
      <c r="N1014" s="2">
        <v>533.33000000000004</v>
      </c>
      <c r="O1014">
        <v>303</v>
      </c>
      <c r="P1014">
        <v>1</v>
      </c>
      <c r="Q1014">
        <v>68</v>
      </c>
      <c r="R1014" t="s">
        <v>780</v>
      </c>
      <c r="S1014" t="s">
        <v>718</v>
      </c>
      <c r="T1014" t="s">
        <v>114</v>
      </c>
      <c r="U1014">
        <v>2</v>
      </c>
      <c r="V1014" t="s">
        <v>114</v>
      </c>
      <c r="W1014" t="s">
        <v>25</v>
      </c>
    </row>
    <row r="1015" spans="1:24" hidden="1" x14ac:dyDescent="0.2">
      <c r="A1015">
        <v>6932897</v>
      </c>
      <c r="B1015">
        <v>1</v>
      </c>
      <c r="C1015" s="1">
        <v>44228</v>
      </c>
      <c r="D1015">
        <v>84</v>
      </c>
      <c r="E1015">
        <v>42</v>
      </c>
      <c r="F1015" s="2">
        <v>0</v>
      </c>
      <c r="G1015" s="2">
        <v>4165.5</v>
      </c>
      <c r="H1015" s="2">
        <v>0</v>
      </c>
      <c r="I1015" s="2">
        <v>4165.5</v>
      </c>
      <c r="J1015" s="2">
        <v>2082.7600000000002</v>
      </c>
      <c r="K1015" s="2">
        <v>0</v>
      </c>
      <c r="L1015" s="2">
        <v>2082.7399999999998</v>
      </c>
      <c r="M1015" s="2">
        <v>2132.35</v>
      </c>
      <c r="N1015" s="2">
        <v>49.59</v>
      </c>
      <c r="O1015">
        <v>303</v>
      </c>
      <c r="P1015">
        <v>1</v>
      </c>
      <c r="Q1015">
        <v>68</v>
      </c>
      <c r="R1015" t="s">
        <v>780</v>
      </c>
      <c r="S1015" t="s">
        <v>718</v>
      </c>
      <c r="T1015" t="s">
        <v>115</v>
      </c>
      <c r="U1015">
        <v>2</v>
      </c>
      <c r="V1015" t="s">
        <v>116</v>
      </c>
      <c r="W1015" t="s">
        <v>25</v>
      </c>
    </row>
    <row r="1016" spans="1:24" hidden="1" x14ac:dyDescent="0.2">
      <c r="A1016">
        <v>6932927</v>
      </c>
      <c r="B1016">
        <v>1</v>
      </c>
      <c r="C1016" s="1">
        <v>44228</v>
      </c>
      <c r="D1016">
        <v>120</v>
      </c>
      <c r="E1016">
        <v>87</v>
      </c>
      <c r="F1016" s="2">
        <v>0</v>
      </c>
      <c r="G1016" s="2">
        <v>127887.5</v>
      </c>
      <c r="H1016" s="2">
        <v>0</v>
      </c>
      <c r="I1016" s="2">
        <v>127887.5</v>
      </c>
      <c r="J1016" s="2">
        <v>34203.25</v>
      </c>
      <c r="K1016" s="2">
        <v>0</v>
      </c>
      <c r="L1016" s="2">
        <v>93684.25</v>
      </c>
      <c r="M1016" s="2">
        <v>35280.080000000002</v>
      </c>
      <c r="N1016" s="2">
        <v>1076.83</v>
      </c>
      <c r="O1016">
        <v>303</v>
      </c>
      <c r="P1016">
        <v>1</v>
      </c>
      <c r="Q1016">
        <v>68</v>
      </c>
      <c r="R1016" t="s">
        <v>780</v>
      </c>
      <c r="S1016" t="s">
        <v>718</v>
      </c>
      <c r="T1016" t="s">
        <v>117</v>
      </c>
      <c r="U1016">
        <v>2</v>
      </c>
      <c r="V1016" t="s">
        <v>118</v>
      </c>
      <c r="W1016" t="s">
        <v>25</v>
      </c>
    </row>
    <row r="1017" spans="1:24" hidden="1" x14ac:dyDescent="0.2">
      <c r="A1017">
        <v>6932928</v>
      </c>
      <c r="B1017">
        <v>1</v>
      </c>
      <c r="C1017" s="1">
        <v>44228</v>
      </c>
      <c r="D1017">
        <v>120</v>
      </c>
      <c r="E1017">
        <v>88</v>
      </c>
      <c r="F1017" s="2">
        <v>0</v>
      </c>
      <c r="G1017" s="2">
        <v>25577.5</v>
      </c>
      <c r="H1017" s="2">
        <v>0</v>
      </c>
      <c r="I1017" s="2">
        <v>25577.5</v>
      </c>
      <c r="J1017" s="2">
        <v>6627.27</v>
      </c>
      <c r="K1017" s="2">
        <v>0</v>
      </c>
      <c r="L1017" s="2">
        <v>18950.23</v>
      </c>
      <c r="M1017" s="2">
        <v>6842.61</v>
      </c>
      <c r="N1017" s="2">
        <v>215.34</v>
      </c>
      <c r="O1017">
        <v>303</v>
      </c>
      <c r="P1017">
        <v>1</v>
      </c>
      <c r="Q1017">
        <v>68</v>
      </c>
      <c r="R1017" t="s">
        <v>780</v>
      </c>
      <c r="S1017" t="s">
        <v>718</v>
      </c>
      <c r="T1017" t="s">
        <v>117</v>
      </c>
      <c r="U1017">
        <v>2</v>
      </c>
      <c r="V1017" t="s">
        <v>119</v>
      </c>
      <c r="W1017" t="s">
        <v>25</v>
      </c>
    </row>
    <row r="1018" spans="1:24" hidden="1" x14ac:dyDescent="0.2">
      <c r="A1018">
        <v>6932960</v>
      </c>
      <c r="B1018">
        <v>1</v>
      </c>
      <c r="C1018" s="1">
        <v>44228</v>
      </c>
      <c r="D1018">
        <v>120</v>
      </c>
      <c r="E1018">
        <v>88</v>
      </c>
      <c r="F1018" s="2">
        <v>0</v>
      </c>
      <c r="G1018" s="2">
        <v>-18529.939999999999</v>
      </c>
      <c r="H1018" s="2">
        <v>0</v>
      </c>
      <c r="I1018" s="2">
        <v>-18529.939999999999</v>
      </c>
      <c r="J1018" s="2">
        <v>-4801.24</v>
      </c>
      <c r="K1018" s="2">
        <v>0</v>
      </c>
      <c r="L1018" s="2">
        <v>-13728.7</v>
      </c>
      <c r="M1018" s="2">
        <v>-4957.25</v>
      </c>
      <c r="N1018" s="2">
        <v>-156.01</v>
      </c>
      <c r="O1018">
        <v>303</v>
      </c>
      <c r="P1018">
        <v>1</v>
      </c>
      <c r="Q1018">
        <v>68</v>
      </c>
      <c r="R1018" t="s">
        <v>780</v>
      </c>
      <c r="S1018" t="s">
        <v>718</v>
      </c>
      <c r="T1018" t="s">
        <v>120</v>
      </c>
      <c r="U1018">
        <v>2</v>
      </c>
      <c r="V1018" t="s">
        <v>121</v>
      </c>
      <c r="W1018" t="s">
        <v>25</v>
      </c>
    </row>
    <row r="1019" spans="1:24" hidden="1" x14ac:dyDescent="0.2">
      <c r="A1019">
        <v>6933042</v>
      </c>
      <c r="B1019">
        <v>1</v>
      </c>
      <c r="C1019" s="1">
        <v>44228</v>
      </c>
      <c r="D1019">
        <v>120</v>
      </c>
      <c r="E1019">
        <v>42</v>
      </c>
      <c r="F1019" s="2">
        <v>0</v>
      </c>
      <c r="G1019" s="2">
        <v>14658</v>
      </c>
      <c r="H1019" s="2">
        <v>0</v>
      </c>
      <c r="I1019" s="2">
        <v>14658</v>
      </c>
      <c r="J1019" s="2">
        <v>9427.11</v>
      </c>
      <c r="K1019" s="2">
        <v>0</v>
      </c>
      <c r="L1019" s="2">
        <v>5230.8900000000003</v>
      </c>
      <c r="M1019" s="2">
        <v>9551.65</v>
      </c>
      <c r="N1019" s="2">
        <v>124.54</v>
      </c>
      <c r="O1019">
        <v>303</v>
      </c>
      <c r="P1019">
        <v>1</v>
      </c>
      <c r="Q1019">
        <v>68</v>
      </c>
      <c r="R1019" t="s">
        <v>780</v>
      </c>
      <c r="S1019" t="s">
        <v>718</v>
      </c>
      <c r="T1019" t="s">
        <v>122</v>
      </c>
      <c r="U1019">
        <v>2</v>
      </c>
      <c r="V1019" t="s">
        <v>123</v>
      </c>
      <c r="W1019" t="s">
        <v>25</v>
      </c>
    </row>
    <row r="1020" spans="1:24" hidden="1" x14ac:dyDescent="0.2">
      <c r="A1020">
        <v>6933054</v>
      </c>
      <c r="B1020">
        <v>1</v>
      </c>
      <c r="C1020" s="1">
        <v>44228</v>
      </c>
      <c r="D1020">
        <v>84</v>
      </c>
      <c r="E1020">
        <v>31</v>
      </c>
      <c r="F1020" s="2">
        <v>0</v>
      </c>
      <c r="G1020" s="2">
        <v>4718.75</v>
      </c>
      <c r="H1020" s="2">
        <v>0</v>
      </c>
      <c r="I1020" s="2">
        <v>4718.75</v>
      </c>
      <c r="J1020" s="2">
        <v>2977.33</v>
      </c>
      <c r="K1020" s="2">
        <v>0</v>
      </c>
      <c r="L1020" s="2">
        <v>1741.42</v>
      </c>
      <c r="M1020" s="2">
        <v>3033.5</v>
      </c>
      <c r="N1020" s="2">
        <v>56.17</v>
      </c>
      <c r="O1020">
        <v>303</v>
      </c>
      <c r="P1020">
        <v>1</v>
      </c>
      <c r="Q1020">
        <v>68</v>
      </c>
      <c r="R1020" t="s">
        <v>780</v>
      </c>
      <c r="S1020" t="s">
        <v>718</v>
      </c>
      <c r="T1020" t="s">
        <v>124</v>
      </c>
      <c r="U1020">
        <v>2</v>
      </c>
      <c r="V1020" t="s">
        <v>125</v>
      </c>
      <c r="W1020" t="s">
        <v>25</v>
      </c>
    </row>
    <row r="1021" spans="1:24" hidden="1" x14ac:dyDescent="0.2">
      <c r="A1021">
        <v>6933062</v>
      </c>
      <c r="B1021">
        <v>1</v>
      </c>
      <c r="C1021" s="1">
        <v>44228</v>
      </c>
      <c r="D1021">
        <v>120</v>
      </c>
      <c r="E1021">
        <v>89</v>
      </c>
      <c r="F1021" s="2">
        <v>0</v>
      </c>
      <c r="G1021" s="2">
        <v>14930.5</v>
      </c>
      <c r="H1021" s="2">
        <v>0</v>
      </c>
      <c r="I1021" s="2">
        <v>14930.5</v>
      </c>
      <c r="J1021" s="2">
        <v>3744.05</v>
      </c>
      <c r="K1021" s="2">
        <v>0</v>
      </c>
      <c r="L1021" s="2">
        <v>11186.45</v>
      </c>
      <c r="M1021" s="2">
        <v>3869.74</v>
      </c>
      <c r="N1021" s="2">
        <v>125.69</v>
      </c>
      <c r="O1021">
        <v>303</v>
      </c>
      <c r="P1021">
        <v>1</v>
      </c>
      <c r="Q1021">
        <v>68</v>
      </c>
      <c r="R1021" t="s">
        <v>780</v>
      </c>
      <c r="S1021" t="s">
        <v>718</v>
      </c>
      <c r="T1021" t="s">
        <v>117</v>
      </c>
      <c r="U1021">
        <v>2</v>
      </c>
      <c r="V1021" t="s">
        <v>126</v>
      </c>
      <c r="W1021" t="s">
        <v>25</v>
      </c>
    </row>
    <row r="1022" spans="1:24" hidden="1" x14ac:dyDescent="0.2">
      <c r="A1022">
        <v>6933075</v>
      </c>
      <c r="B1022">
        <v>1</v>
      </c>
      <c r="C1022" s="1">
        <v>44228</v>
      </c>
      <c r="D1022">
        <v>120</v>
      </c>
      <c r="E1022">
        <v>3</v>
      </c>
      <c r="F1022" s="2">
        <v>0</v>
      </c>
      <c r="G1022" s="2">
        <v>5793.17</v>
      </c>
      <c r="H1022" s="2">
        <v>0</v>
      </c>
      <c r="I1022" s="2">
        <v>5793.17</v>
      </c>
      <c r="J1022" s="2">
        <v>5636.29</v>
      </c>
      <c r="K1022" s="2">
        <v>0</v>
      </c>
      <c r="L1022" s="2">
        <v>156.88</v>
      </c>
      <c r="M1022" s="2">
        <v>5688.58</v>
      </c>
      <c r="N1022" s="2">
        <v>52.29</v>
      </c>
      <c r="O1022">
        <v>303</v>
      </c>
      <c r="P1022">
        <v>1</v>
      </c>
      <c r="Q1022">
        <v>68</v>
      </c>
      <c r="R1022" t="s">
        <v>780</v>
      </c>
      <c r="S1022" t="s">
        <v>718</v>
      </c>
      <c r="T1022" t="s">
        <v>127</v>
      </c>
      <c r="U1022">
        <v>2</v>
      </c>
      <c r="V1022" t="s">
        <v>128</v>
      </c>
      <c r="W1022" t="s">
        <v>25</v>
      </c>
    </row>
    <row r="1023" spans="1:24" hidden="1" x14ac:dyDescent="0.2">
      <c r="A1023">
        <v>6933199</v>
      </c>
      <c r="B1023">
        <v>1</v>
      </c>
      <c r="C1023" s="1">
        <v>44228</v>
      </c>
      <c r="D1023">
        <v>120</v>
      </c>
      <c r="E1023">
        <v>90</v>
      </c>
      <c r="F1023" s="2">
        <v>0</v>
      </c>
      <c r="G1023" s="2">
        <v>5814</v>
      </c>
      <c r="H1023" s="2">
        <v>0</v>
      </c>
      <c r="I1023" s="2">
        <v>5814</v>
      </c>
      <c r="J1023" s="2">
        <v>1409.46</v>
      </c>
      <c r="K1023" s="2">
        <v>0</v>
      </c>
      <c r="L1023" s="2">
        <v>4404.54</v>
      </c>
      <c r="M1023" s="2">
        <v>1458.4</v>
      </c>
      <c r="N1023" s="2">
        <v>48.94</v>
      </c>
      <c r="O1023">
        <v>303</v>
      </c>
      <c r="P1023">
        <v>1</v>
      </c>
      <c r="Q1023">
        <v>68</v>
      </c>
      <c r="R1023" t="s">
        <v>780</v>
      </c>
      <c r="S1023" t="s">
        <v>718</v>
      </c>
      <c r="T1023" t="s">
        <v>117</v>
      </c>
      <c r="U1023">
        <v>2</v>
      </c>
      <c r="V1023" t="s">
        <v>129</v>
      </c>
      <c r="W1023" t="s">
        <v>25</v>
      </c>
    </row>
    <row r="1024" spans="1:24" hidden="1" x14ac:dyDescent="0.2">
      <c r="A1024">
        <v>6933200</v>
      </c>
      <c r="B1024">
        <v>1</v>
      </c>
      <c r="C1024" s="1">
        <v>44228</v>
      </c>
      <c r="D1024">
        <v>120</v>
      </c>
      <c r="E1024">
        <v>94</v>
      </c>
      <c r="F1024" s="2">
        <v>0</v>
      </c>
      <c r="G1024" s="2">
        <v>2548.48</v>
      </c>
      <c r="H1024" s="2">
        <v>0</v>
      </c>
      <c r="I1024" s="2">
        <v>2548.48</v>
      </c>
      <c r="J1024" s="2">
        <v>532.76</v>
      </c>
      <c r="K1024" s="2">
        <v>0</v>
      </c>
      <c r="L1024" s="2">
        <v>2015.72</v>
      </c>
      <c r="M1024" s="2">
        <v>554.20000000000005</v>
      </c>
      <c r="N1024" s="2">
        <v>21.44</v>
      </c>
      <c r="O1024">
        <v>303</v>
      </c>
      <c r="P1024">
        <v>1</v>
      </c>
      <c r="Q1024">
        <v>68</v>
      </c>
      <c r="R1024" t="s">
        <v>780</v>
      </c>
      <c r="S1024" t="s">
        <v>718</v>
      </c>
      <c r="T1024" t="s">
        <v>117</v>
      </c>
      <c r="U1024">
        <v>2</v>
      </c>
      <c r="V1024" t="s">
        <v>130</v>
      </c>
      <c r="W1024" t="s">
        <v>25</v>
      </c>
    </row>
    <row r="1025" spans="1:23" hidden="1" x14ac:dyDescent="0.2">
      <c r="A1025">
        <v>6933226</v>
      </c>
      <c r="B1025">
        <v>1</v>
      </c>
      <c r="C1025" s="1">
        <v>44228</v>
      </c>
      <c r="D1025">
        <v>120</v>
      </c>
      <c r="E1025">
        <v>27</v>
      </c>
      <c r="F1025" s="2">
        <v>0</v>
      </c>
      <c r="G1025" s="2">
        <v>8659.32</v>
      </c>
      <c r="H1025" s="2">
        <v>0</v>
      </c>
      <c r="I1025" s="2">
        <v>8659.32</v>
      </c>
      <c r="J1025" s="2">
        <v>6656.87</v>
      </c>
      <c r="K1025" s="2">
        <v>0</v>
      </c>
      <c r="L1025" s="2">
        <v>2002.45</v>
      </c>
      <c r="M1025" s="2">
        <v>6731.03</v>
      </c>
      <c r="N1025" s="2">
        <v>74.16</v>
      </c>
      <c r="O1025">
        <v>303</v>
      </c>
      <c r="P1025">
        <v>1</v>
      </c>
      <c r="Q1025">
        <v>68</v>
      </c>
      <c r="R1025" t="s">
        <v>780</v>
      </c>
      <c r="S1025" t="s">
        <v>718</v>
      </c>
      <c r="T1025" t="s">
        <v>131</v>
      </c>
      <c r="U1025">
        <v>2</v>
      </c>
      <c r="V1025" t="s">
        <v>132</v>
      </c>
      <c r="W1025" t="s">
        <v>25</v>
      </c>
    </row>
    <row r="1026" spans="1:23" hidden="1" x14ac:dyDescent="0.2">
      <c r="A1026">
        <v>6933288</v>
      </c>
      <c r="B1026">
        <v>1</v>
      </c>
      <c r="C1026" s="1">
        <v>44228</v>
      </c>
      <c r="D1026">
        <v>84</v>
      </c>
      <c r="E1026">
        <v>1</v>
      </c>
      <c r="F1026" s="2">
        <v>0</v>
      </c>
      <c r="G1026" s="2">
        <v>31972.51</v>
      </c>
      <c r="H1026" s="2">
        <v>0</v>
      </c>
      <c r="I1026" s="2">
        <v>31972.51</v>
      </c>
      <c r="J1026" s="2">
        <v>31325.45</v>
      </c>
      <c r="K1026" s="2">
        <v>0</v>
      </c>
      <c r="L1026" s="2">
        <v>647.05999999999995</v>
      </c>
      <c r="M1026" s="2">
        <v>31972.51</v>
      </c>
      <c r="N1026" s="2">
        <v>647.06000000000006</v>
      </c>
      <c r="O1026">
        <v>303</v>
      </c>
      <c r="P1026">
        <v>1</v>
      </c>
      <c r="Q1026">
        <v>68</v>
      </c>
      <c r="R1026" t="s">
        <v>780</v>
      </c>
      <c r="S1026" t="s">
        <v>718</v>
      </c>
      <c r="T1026" t="s">
        <v>133</v>
      </c>
      <c r="U1026">
        <v>2</v>
      </c>
      <c r="V1026" t="s">
        <v>134</v>
      </c>
      <c r="W1026" t="s">
        <v>25</v>
      </c>
    </row>
    <row r="1027" spans="1:23" hidden="1" x14ac:dyDescent="0.2">
      <c r="A1027">
        <v>6933336</v>
      </c>
      <c r="B1027">
        <v>1</v>
      </c>
      <c r="C1027" s="1">
        <v>44228</v>
      </c>
      <c r="D1027">
        <v>120</v>
      </c>
      <c r="E1027">
        <v>42</v>
      </c>
      <c r="F1027" s="2">
        <v>0</v>
      </c>
      <c r="G1027" s="2">
        <v>19609</v>
      </c>
      <c r="H1027" s="2">
        <v>0</v>
      </c>
      <c r="I1027" s="2">
        <v>19609</v>
      </c>
      <c r="J1027" s="2">
        <v>12611.25</v>
      </c>
      <c r="K1027" s="2">
        <v>0</v>
      </c>
      <c r="L1027" s="2">
        <v>6997.75</v>
      </c>
      <c r="M1027" s="2">
        <v>12777.86</v>
      </c>
      <c r="N1027" s="2">
        <v>166.61</v>
      </c>
      <c r="O1027">
        <v>303</v>
      </c>
      <c r="P1027">
        <v>1</v>
      </c>
      <c r="Q1027">
        <v>68</v>
      </c>
      <c r="R1027" t="s">
        <v>780</v>
      </c>
      <c r="S1027" t="s">
        <v>718</v>
      </c>
      <c r="T1027" t="s">
        <v>135</v>
      </c>
      <c r="U1027">
        <v>2</v>
      </c>
      <c r="V1027" t="s">
        <v>136</v>
      </c>
      <c r="W1027" t="s">
        <v>25</v>
      </c>
    </row>
    <row r="1028" spans="1:23" hidden="1" x14ac:dyDescent="0.2">
      <c r="A1028">
        <v>6933374</v>
      </c>
      <c r="B1028">
        <v>1</v>
      </c>
      <c r="C1028" s="1">
        <v>44228</v>
      </c>
      <c r="D1028">
        <v>84</v>
      </c>
      <c r="E1028">
        <v>34</v>
      </c>
      <c r="F1028" s="2">
        <v>0</v>
      </c>
      <c r="G1028" s="2">
        <v>17937.05</v>
      </c>
      <c r="H1028" s="2">
        <v>0</v>
      </c>
      <c r="I1028" s="2">
        <v>17937.05</v>
      </c>
      <c r="J1028" s="2">
        <v>10507.97</v>
      </c>
      <c r="K1028" s="2">
        <v>0</v>
      </c>
      <c r="L1028" s="2">
        <v>7429.08</v>
      </c>
      <c r="M1028" s="2">
        <v>10726.47</v>
      </c>
      <c r="N1028" s="2">
        <v>218.5</v>
      </c>
      <c r="O1028">
        <v>303</v>
      </c>
      <c r="P1028">
        <v>1</v>
      </c>
      <c r="Q1028">
        <v>68</v>
      </c>
      <c r="R1028" t="s">
        <v>780</v>
      </c>
      <c r="S1028" t="s">
        <v>718</v>
      </c>
      <c r="T1028" t="s">
        <v>137</v>
      </c>
      <c r="U1028">
        <v>2</v>
      </c>
      <c r="V1028" t="s">
        <v>138</v>
      </c>
      <c r="W1028" t="s">
        <v>25</v>
      </c>
    </row>
    <row r="1029" spans="1:23" hidden="1" x14ac:dyDescent="0.2">
      <c r="A1029">
        <v>6933473</v>
      </c>
      <c r="B1029">
        <v>1</v>
      </c>
      <c r="C1029" s="1">
        <v>44228</v>
      </c>
      <c r="D1029">
        <v>120</v>
      </c>
      <c r="E1029">
        <v>87</v>
      </c>
      <c r="F1029" s="2">
        <v>0</v>
      </c>
      <c r="G1029" s="2">
        <v>102310</v>
      </c>
      <c r="H1029" s="2">
        <v>0</v>
      </c>
      <c r="I1029" s="2">
        <v>102310</v>
      </c>
      <c r="J1029" s="2">
        <v>27362.57</v>
      </c>
      <c r="K1029" s="2">
        <v>0</v>
      </c>
      <c r="L1029" s="2">
        <v>74947.429999999993</v>
      </c>
      <c r="M1029" s="2">
        <v>28224.03</v>
      </c>
      <c r="N1029" s="2">
        <v>861.46</v>
      </c>
      <c r="O1029">
        <v>303</v>
      </c>
      <c r="P1029">
        <v>1</v>
      </c>
      <c r="Q1029">
        <v>68</v>
      </c>
      <c r="R1029" t="s">
        <v>780</v>
      </c>
      <c r="S1029" t="s">
        <v>718</v>
      </c>
      <c r="T1029" t="s">
        <v>117</v>
      </c>
      <c r="U1029">
        <v>2</v>
      </c>
      <c r="V1029" t="s">
        <v>139</v>
      </c>
      <c r="W1029" t="s">
        <v>25</v>
      </c>
    </row>
    <row r="1030" spans="1:23" hidden="1" x14ac:dyDescent="0.2">
      <c r="A1030">
        <v>6933478</v>
      </c>
      <c r="B1030">
        <v>1</v>
      </c>
      <c r="C1030" s="1">
        <v>44228</v>
      </c>
      <c r="D1030">
        <v>120</v>
      </c>
      <c r="E1030">
        <v>27</v>
      </c>
      <c r="F1030" s="2">
        <v>0</v>
      </c>
      <c r="G1030" s="2">
        <v>17269.23</v>
      </c>
      <c r="H1030" s="2">
        <v>0</v>
      </c>
      <c r="I1030" s="2">
        <v>17269.23</v>
      </c>
      <c r="J1030" s="2">
        <v>13275.72</v>
      </c>
      <c r="K1030" s="2">
        <v>0</v>
      </c>
      <c r="L1030" s="2">
        <v>3993.51</v>
      </c>
      <c r="M1030" s="2">
        <v>13423.63</v>
      </c>
      <c r="N1030" s="2">
        <v>147.91</v>
      </c>
      <c r="O1030">
        <v>303</v>
      </c>
      <c r="P1030">
        <v>1</v>
      </c>
      <c r="Q1030">
        <v>68</v>
      </c>
      <c r="R1030" t="s">
        <v>780</v>
      </c>
      <c r="S1030" t="s">
        <v>718</v>
      </c>
      <c r="T1030" t="s">
        <v>140</v>
      </c>
      <c r="U1030">
        <v>2</v>
      </c>
      <c r="V1030" t="s">
        <v>141</v>
      </c>
      <c r="W1030" t="s">
        <v>25</v>
      </c>
    </row>
    <row r="1031" spans="1:23" hidden="1" x14ac:dyDescent="0.2">
      <c r="A1031">
        <v>6933505</v>
      </c>
      <c r="B1031">
        <v>1</v>
      </c>
      <c r="C1031" s="1">
        <v>44228</v>
      </c>
      <c r="D1031">
        <v>120</v>
      </c>
      <c r="E1031">
        <v>18</v>
      </c>
      <c r="F1031" s="2">
        <v>0</v>
      </c>
      <c r="G1031" s="2">
        <v>14149.18</v>
      </c>
      <c r="H1031" s="2">
        <v>0</v>
      </c>
      <c r="I1031" s="2">
        <v>14149.18</v>
      </c>
      <c r="J1031" s="2">
        <v>11948.23</v>
      </c>
      <c r="K1031" s="2">
        <v>0</v>
      </c>
      <c r="L1031" s="2">
        <v>2200.9499999999998</v>
      </c>
      <c r="M1031" s="2">
        <v>12070.51</v>
      </c>
      <c r="N1031" s="2">
        <v>122.28</v>
      </c>
      <c r="O1031">
        <v>303</v>
      </c>
      <c r="P1031">
        <v>1</v>
      </c>
      <c r="Q1031">
        <v>68</v>
      </c>
      <c r="R1031" t="s">
        <v>780</v>
      </c>
      <c r="S1031" t="s">
        <v>718</v>
      </c>
      <c r="T1031" t="s">
        <v>142</v>
      </c>
      <c r="U1031">
        <v>2</v>
      </c>
      <c r="V1031" t="s">
        <v>143</v>
      </c>
      <c r="W1031" t="s">
        <v>25</v>
      </c>
    </row>
    <row r="1032" spans="1:23" hidden="1" x14ac:dyDescent="0.2">
      <c r="A1032">
        <v>6933556</v>
      </c>
      <c r="B1032">
        <v>1</v>
      </c>
      <c r="C1032" s="1">
        <v>44228</v>
      </c>
      <c r="D1032">
        <v>84</v>
      </c>
      <c r="E1032">
        <v>4</v>
      </c>
      <c r="F1032" s="2">
        <v>0</v>
      </c>
      <c r="G1032" s="2">
        <v>13436.6</v>
      </c>
      <c r="H1032" s="2">
        <v>0</v>
      </c>
      <c r="I1032" s="2">
        <v>13436.6</v>
      </c>
      <c r="J1032" s="2">
        <v>12496.54</v>
      </c>
      <c r="K1032" s="2">
        <v>0</v>
      </c>
      <c r="L1032" s="2">
        <v>940.06</v>
      </c>
      <c r="M1032" s="2">
        <v>12731.56</v>
      </c>
      <c r="N1032" s="2">
        <v>235.02</v>
      </c>
      <c r="O1032">
        <v>303</v>
      </c>
      <c r="P1032">
        <v>1</v>
      </c>
      <c r="Q1032">
        <v>68</v>
      </c>
      <c r="R1032" t="s">
        <v>780</v>
      </c>
      <c r="S1032" t="s">
        <v>718</v>
      </c>
      <c r="T1032" t="s">
        <v>133</v>
      </c>
      <c r="U1032">
        <v>2</v>
      </c>
      <c r="V1032" t="s">
        <v>144</v>
      </c>
      <c r="W1032" t="s">
        <v>25</v>
      </c>
    </row>
    <row r="1033" spans="1:23" hidden="1" x14ac:dyDescent="0.2">
      <c r="A1033">
        <v>6933649</v>
      </c>
      <c r="B1033">
        <v>1</v>
      </c>
      <c r="C1033" s="1">
        <v>44228</v>
      </c>
      <c r="D1033">
        <v>84</v>
      </c>
      <c r="E1033">
        <v>33</v>
      </c>
      <c r="F1033" s="2">
        <v>0</v>
      </c>
      <c r="G1033" s="2">
        <v>8664.94</v>
      </c>
      <c r="H1033" s="2">
        <v>0</v>
      </c>
      <c r="I1033" s="2">
        <v>8664.94</v>
      </c>
      <c r="J1033" s="2">
        <v>5260.83</v>
      </c>
      <c r="K1033" s="2">
        <v>0</v>
      </c>
      <c r="L1033" s="2">
        <v>3404.11</v>
      </c>
      <c r="M1033" s="2">
        <v>5363.98</v>
      </c>
      <c r="N1033" s="2">
        <v>103.15</v>
      </c>
      <c r="O1033">
        <v>303</v>
      </c>
      <c r="P1033">
        <v>1</v>
      </c>
      <c r="Q1033">
        <v>68</v>
      </c>
      <c r="R1033" t="s">
        <v>780</v>
      </c>
      <c r="S1033" t="s">
        <v>718</v>
      </c>
      <c r="T1033" t="s">
        <v>145</v>
      </c>
      <c r="U1033">
        <v>2</v>
      </c>
      <c r="V1033" t="s">
        <v>146</v>
      </c>
      <c r="W1033" t="s">
        <v>25</v>
      </c>
    </row>
    <row r="1034" spans="1:23" hidden="1" x14ac:dyDescent="0.2">
      <c r="A1034">
        <v>6933653</v>
      </c>
      <c r="B1034">
        <v>1</v>
      </c>
      <c r="C1034" s="1">
        <v>44228</v>
      </c>
      <c r="D1034">
        <v>120</v>
      </c>
      <c r="E1034">
        <v>94</v>
      </c>
      <c r="F1034" s="2">
        <v>0</v>
      </c>
      <c r="G1034" s="2">
        <v>-16938.03</v>
      </c>
      <c r="H1034" s="2">
        <v>0</v>
      </c>
      <c r="I1034" s="2">
        <v>-16938.03</v>
      </c>
      <c r="J1034" s="2">
        <v>-3541.08</v>
      </c>
      <c r="K1034" s="2">
        <v>0</v>
      </c>
      <c r="L1034" s="2">
        <v>-13396.95</v>
      </c>
      <c r="M1034" s="2">
        <v>-3683.6</v>
      </c>
      <c r="N1034" s="2">
        <v>-142.52000000000001</v>
      </c>
      <c r="O1034">
        <v>303</v>
      </c>
      <c r="P1034">
        <v>1</v>
      </c>
      <c r="Q1034">
        <v>68</v>
      </c>
      <c r="R1034" t="s">
        <v>780</v>
      </c>
      <c r="S1034" t="s">
        <v>718</v>
      </c>
      <c r="T1034" t="s">
        <v>120</v>
      </c>
      <c r="U1034">
        <v>2</v>
      </c>
      <c r="V1034" t="s">
        <v>147</v>
      </c>
      <c r="W1034" t="s">
        <v>25</v>
      </c>
    </row>
    <row r="1035" spans="1:23" hidden="1" x14ac:dyDescent="0.2">
      <c r="A1035">
        <v>6933657</v>
      </c>
      <c r="B1035">
        <v>1</v>
      </c>
      <c r="C1035" s="1">
        <v>44228</v>
      </c>
      <c r="D1035">
        <v>60</v>
      </c>
      <c r="E1035">
        <v>13</v>
      </c>
      <c r="F1035" s="2">
        <v>0</v>
      </c>
      <c r="G1035" s="2">
        <v>12438</v>
      </c>
      <c r="H1035" s="2">
        <v>0</v>
      </c>
      <c r="I1035" s="2">
        <v>12438</v>
      </c>
      <c r="J1035" s="2">
        <v>9620.58</v>
      </c>
      <c r="K1035" s="2">
        <v>0</v>
      </c>
      <c r="L1035" s="2">
        <v>2817.42</v>
      </c>
      <c r="M1035" s="2">
        <v>9837.2999999999993</v>
      </c>
      <c r="N1035" s="2">
        <v>216.72</v>
      </c>
      <c r="O1035">
        <v>303</v>
      </c>
      <c r="P1035">
        <v>1</v>
      </c>
      <c r="Q1035">
        <v>68</v>
      </c>
      <c r="R1035" t="s">
        <v>780</v>
      </c>
      <c r="S1035" t="s">
        <v>718</v>
      </c>
      <c r="T1035" t="s">
        <v>148</v>
      </c>
      <c r="U1035">
        <v>2</v>
      </c>
      <c r="V1035" t="s">
        <v>149</v>
      </c>
      <c r="W1035" t="s">
        <v>25</v>
      </c>
    </row>
    <row r="1036" spans="1:23" hidden="1" x14ac:dyDescent="0.2">
      <c r="A1036">
        <v>6933765</v>
      </c>
      <c r="B1036">
        <v>1</v>
      </c>
      <c r="C1036" s="1">
        <v>44228</v>
      </c>
      <c r="D1036">
        <v>120</v>
      </c>
      <c r="E1036">
        <v>91</v>
      </c>
      <c r="F1036" s="2">
        <v>0</v>
      </c>
      <c r="G1036" s="2">
        <v>11534.5</v>
      </c>
      <c r="H1036" s="2">
        <v>0</v>
      </c>
      <c r="I1036" s="2">
        <v>11534.5</v>
      </c>
      <c r="J1036" s="2">
        <v>2700.01</v>
      </c>
      <c r="K1036" s="2">
        <v>0</v>
      </c>
      <c r="L1036" s="2">
        <v>8834.49</v>
      </c>
      <c r="M1036" s="2">
        <v>2797.09</v>
      </c>
      <c r="N1036" s="2">
        <v>97.08</v>
      </c>
      <c r="O1036">
        <v>303</v>
      </c>
      <c r="P1036">
        <v>1</v>
      </c>
      <c r="Q1036">
        <v>68</v>
      </c>
      <c r="R1036" t="s">
        <v>780</v>
      </c>
      <c r="S1036" t="s">
        <v>718</v>
      </c>
      <c r="T1036" t="s">
        <v>117</v>
      </c>
      <c r="U1036">
        <v>2</v>
      </c>
      <c r="V1036" t="s">
        <v>150</v>
      </c>
      <c r="W1036" t="s">
        <v>25</v>
      </c>
    </row>
    <row r="1037" spans="1:23" hidden="1" x14ac:dyDescent="0.2">
      <c r="A1037">
        <v>6933767</v>
      </c>
      <c r="B1037">
        <v>1</v>
      </c>
      <c r="C1037" s="1">
        <v>44228</v>
      </c>
      <c r="D1037">
        <v>120</v>
      </c>
      <c r="E1037">
        <v>1</v>
      </c>
      <c r="F1037" s="2">
        <v>0</v>
      </c>
      <c r="G1037" s="2">
        <v>1704</v>
      </c>
      <c r="H1037" s="2">
        <v>0</v>
      </c>
      <c r="I1037" s="2">
        <v>1704</v>
      </c>
      <c r="J1037" s="2">
        <v>1688.38</v>
      </c>
      <c r="K1037" s="2">
        <v>0</v>
      </c>
      <c r="L1037" s="2">
        <v>15.62</v>
      </c>
      <c r="M1037" s="2">
        <v>1704</v>
      </c>
      <c r="N1037" s="2">
        <v>15.620000000000001</v>
      </c>
      <c r="O1037">
        <v>303</v>
      </c>
      <c r="P1037">
        <v>1</v>
      </c>
      <c r="Q1037">
        <v>68</v>
      </c>
      <c r="R1037" t="s">
        <v>780</v>
      </c>
      <c r="S1037" t="s">
        <v>718</v>
      </c>
      <c r="T1037" t="s">
        <v>151</v>
      </c>
      <c r="U1037">
        <v>2</v>
      </c>
      <c r="V1037" t="s">
        <v>152</v>
      </c>
      <c r="W1037" t="s">
        <v>25</v>
      </c>
    </row>
    <row r="1038" spans="1:23" hidden="1" x14ac:dyDescent="0.2">
      <c r="A1038">
        <v>6933854</v>
      </c>
      <c r="B1038">
        <v>1</v>
      </c>
      <c r="C1038" s="1">
        <v>44228</v>
      </c>
      <c r="D1038">
        <v>84</v>
      </c>
      <c r="E1038">
        <v>42</v>
      </c>
      <c r="F1038" s="2">
        <v>0</v>
      </c>
      <c r="G1038" s="2">
        <v>82147.13</v>
      </c>
      <c r="H1038" s="2">
        <v>0</v>
      </c>
      <c r="I1038" s="2">
        <v>82147.13</v>
      </c>
      <c r="J1038" s="2">
        <v>41073.56</v>
      </c>
      <c r="K1038" s="2">
        <v>0</v>
      </c>
      <c r="L1038" s="2">
        <v>41073.57</v>
      </c>
      <c r="M1038" s="2">
        <v>42051.5</v>
      </c>
      <c r="N1038" s="2">
        <v>977.94</v>
      </c>
      <c r="O1038">
        <v>303</v>
      </c>
      <c r="P1038">
        <v>1</v>
      </c>
      <c r="Q1038">
        <v>68</v>
      </c>
      <c r="R1038" t="s">
        <v>780</v>
      </c>
      <c r="S1038" t="s">
        <v>718</v>
      </c>
      <c r="T1038" t="s">
        <v>153</v>
      </c>
      <c r="U1038">
        <v>2</v>
      </c>
      <c r="V1038" t="s">
        <v>154</v>
      </c>
      <c r="W1038" t="s">
        <v>25</v>
      </c>
    </row>
    <row r="1039" spans="1:23" hidden="1" x14ac:dyDescent="0.2">
      <c r="A1039">
        <v>6933862</v>
      </c>
      <c r="B1039">
        <v>1</v>
      </c>
      <c r="C1039" s="1">
        <v>44228</v>
      </c>
      <c r="D1039">
        <v>120</v>
      </c>
      <c r="E1039">
        <v>3</v>
      </c>
      <c r="F1039" s="2">
        <v>0</v>
      </c>
      <c r="G1039" s="2">
        <v>6435.14</v>
      </c>
      <c r="H1039" s="2">
        <v>0</v>
      </c>
      <c r="I1039" s="2">
        <v>6435.14</v>
      </c>
      <c r="J1039" s="2">
        <v>6260.86</v>
      </c>
      <c r="K1039" s="2">
        <v>0</v>
      </c>
      <c r="L1039" s="2">
        <v>174.28</v>
      </c>
      <c r="M1039" s="2">
        <v>6318.95</v>
      </c>
      <c r="N1039" s="2">
        <v>58.09</v>
      </c>
      <c r="O1039">
        <v>303</v>
      </c>
      <c r="P1039">
        <v>1</v>
      </c>
      <c r="Q1039">
        <v>68</v>
      </c>
      <c r="R1039" t="s">
        <v>780</v>
      </c>
      <c r="S1039" t="s">
        <v>718</v>
      </c>
      <c r="T1039" t="s">
        <v>155</v>
      </c>
      <c r="U1039">
        <v>2</v>
      </c>
      <c r="V1039" t="s">
        <v>156</v>
      </c>
      <c r="W1039" t="s">
        <v>25</v>
      </c>
    </row>
    <row r="1040" spans="1:23" hidden="1" x14ac:dyDescent="0.2">
      <c r="A1040">
        <v>6933922</v>
      </c>
      <c r="B1040">
        <v>1</v>
      </c>
      <c r="C1040" s="1">
        <v>44228</v>
      </c>
      <c r="D1040">
        <v>120</v>
      </c>
      <c r="E1040">
        <v>93</v>
      </c>
      <c r="F1040" s="2">
        <v>0</v>
      </c>
      <c r="G1040" s="2">
        <v>10999</v>
      </c>
      <c r="H1040" s="2">
        <v>0</v>
      </c>
      <c r="I1040" s="2">
        <v>10999</v>
      </c>
      <c r="J1040" s="2">
        <v>2391.23</v>
      </c>
      <c r="K1040" s="2">
        <v>0</v>
      </c>
      <c r="L1040" s="2">
        <v>8607.77</v>
      </c>
      <c r="M1040" s="2">
        <v>2483.79</v>
      </c>
      <c r="N1040" s="2">
        <v>92.56</v>
      </c>
      <c r="O1040">
        <v>303</v>
      </c>
      <c r="P1040">
        <v>1</v>
      </c>
      <c r="Q1040">
        <v>68</v>
      </c>
      <c r="R1040" t="s">
        <v>780</v>
      </c>
      <c r="S1040" t="s">
        <v>718</v>
      </c>
      <c r="T1040" t="s">
        <v>117</v>
      </c>
      <c r="U1040">
        <v>2</v>
      </c>
      <c r="V1040" t="s">
        <v>157</v>
      </c>
      <c r="W1040" t="s">
        <v>25</v>
      </c>
    </row>
    <row r="1041" spans="1:23" hidden="1" x14ac:dyDescent="0.2">
      <c r="A1041">
        <v>6933941</v>
      </c>
      <c r="B1041">
        <v>1</v>
      </c>
      <c r="C1041" s="1">
        <v>44228</v>
      </c>
      <c r="D1041">
        <v>120</v>
      </c>
      <c r="E1041">
        <v>88</v>
      </c>
      <c r="F1041" s="2">
        <v>0</v>
      </c>
      <c r="G1041" s="2">
        <v>31928.82</v>
      </c>
      <c r="H1041" s="2">
        <v>0</v>
      </c>
      <c r="I1041" s="2">
        <v>31928.82</v>
      </c>
      <c r="J1041" s="2">
        <v>8272.99</v>
      </c>
      <c r="K1041" s="2">
        <v>0</v>
      </c>
      <c r="L1041" s="2">
        <v>23655.83</v>
      </c>
      <c r="M1041" s="2">
        <v>8541.81</v>
      </c>
      <c r="N1041" s="2">
        <v>268.82</v>
      </c>
      <c r="O1041">
        <v>303</v>
      </c>
      <c r="P1041">
        <v>1</v>
      </c>
      <c r="Q1041">
        <v>68</v>
      </c>
      <c r="R1041" t="s">
        <v>780</v>
      </c>
      <c r="S1041" t="s">
        <v>718</v>
      </c>
      <c r="T1041" t="s">
        <v>45</v>
      </c>
      <c r="U1041">
        <v>2</v>
      </c>
      <c r="V1041" t="s">
        <v>158</v>
      </c>
      <c r="W1041" t="s">
        <v>25</v>
      </c>
    </row>
    <row r="1042" spans="1:23" hidden="1" x14ac:dyDescent="0.2">
      <c r="A1042">
        <v>6933949</v>
      </c>
      <c r="B1042">
        <v>1</v>
      </c>
      <c r="C1042" s="1">
        <v>44228</v>
      </c>
      <c r="D1042">
        <v>120</v>
      </c>
      <c r="E1042">
        <v>87</v>
      </c>
      <c r="F1042" s="2">
        <v>0</v>
      </c>
      <c r="G1042" s="2">
        <v>388964.21</v>
      </c>
      <c r="H1042" s="2">
        <v>0</v>
      </c>
      <c r="I1042" s="2">
        <v>388964.21</v>
      </c>
      <c r="J1042" s="2">
        <v>104027.64</v>
      </c>
      <c r="K1042" s="2">
        <v>0</v>
      </c>
      <c r="L1042" s="2">
        <v>284936.57</v>
      </c>
      <c r="M1042" s="2">
        <v>107302.77</v>
      </c>
      <c r="N1042" s="2">
        <v>3275.13</v>
      </c>
      <c r="O1042">
        <v>303</v>
      </c>
      <c r="P1042">
        <v>1</v>
      </c>
      <c r="Q1042">
        <v>68</v>
      </c>
      <c r="R1042" t="s">
        <v>780</v>
      </c>
      <c r="S1042" t="s">
        <v>718</v>
      </c>
      <c r="T1042" t="s">
        <v>120</v>
      </c>
      <c r="U1042">
        <v>2</v>
      </c>
      <c r="V1042" t="s">
        <v>159</v>
      </c>
      <c r="W1042" t="s">
        <v>25</v>
      </c>
    </row>
    <row r="1043" spans="1:23" hidden="1" x14ac:dyDescent="0.2">
      <c r="A1043">
        <v>6934015</v>
      </c>
      <c r="B1043">
        <v>1</v>
      </c>
      <c r="C1043" s="1">
        <v>44228</v>
      </c>
      <c r="D1043">
        <v>120</v>
      </c>
      <c r="E1043">
        <v>100</v>
      </c>
      <c r="F1043" s="2">
        <v>0</v>
      </c>
      <c r="G1043" s="2">
        <v>4385.91</v>
      </c>
      <c r="H1043" s="2">
        <v>0</v>
      </c>
      <c r="I1043" s="2">
        <v>4385.91</v>
      </c>
      <c r="J1043" s="2">
        <v>697.42</v>
      </c>
      <c r="K1043" s="2">
        <v>0</v>
      </c>
      <c r="L1043" s="2">
        <v>3688.49</v>
      </c>
      <c r="M1043" s="2">
        <v>734.3</v>
      </c>
      <c r="N1043" s="2">
        <v>36.880000000000003</v>
      </c>
      <c r="O1043">
        <v>303</v>
      </c>
      <c r="P1043">
        <v>1</v>
      </c>
      <c r="Q1043">
        <v>68</v>
      </c>
      <c r="R1043" t="s">
        <v>780</v>
      </c>
      <c r="S1043" t="s">
        <v>718</v>
      </c>
      <c r="T1043" t="s">
        <v>120</v>
      </c>
      <c r="U1043">
        <v>2</v>
      </c>
      <c r="V1043" t="s">
        <v>160</v>
      </c>
      <c r="W1043" t="s">
        <v>25</v>
      </c>
    </row>
    <row r="1044" spans="1:23" hidden="1" x14ac:dyDescent="0.2">
      <c r="A1044">
        <v>6934016</v>
      </c>
      <c r="B1044">
        <v>1</v>
      </c>
      <c r="C1044" s="1">
        <v>44228</v>
      </c>
      <c r="D1044">
        <v>120</v>
      </c>
      <c r="E1044">
        <v>106</v>
      </c>
      <c r="F1044" s="2">
        <v>0</v>
      </c>
      <c r="G1044" s="2">
        <v>7252.01</v>
      </c>
      <c r="H1044" s="2">
        <v>0</v>
      </c>
      <c r="I1044" s="2">
        <v>7252.01</v>
      </c>
      <c r="J1044" s="2">
        <v>790.37</v>
      </c>
      <c r="K1044" s="2">
        <v>0</v>
      </c>
      <c r="L1044" s="2">
        <v>6461.64</v>
      </c>
      <c r="M1044" s="2">
        <v>851.33</v>
      </c>
      <c r="N1044" s="2">
        <v>60.96</v>
      </c>
      <c r="O1044">
        <v>303</v>
      </c>
      <c r="P1044">
        <v>1</v>
      </c>
      <c r="Q1044">
        <v>68</v>
      </c>
      <c r="R1044" t="s">
        <v>780</v>
      </c>
      <c r="S1044" t="s">
        <v>718</v>
      </c>
      <c r="T1044" t="s">
        <v>120</v>
      </c>
      <c r="U1044">
        <v>2</v>
      </c>
      <c r="V1044" t="s">
        <v>161</v>
      </c>
      <c r="W1044" t="s">
        <v>25</v>
      </c>
    </row>
    <row r="1045" spans="1:23" hidden="1" x14ac:dyDescent="0.2">
      <c r="A1045">
        <v>6934037</v>
      </c>
      <c r="B1045">
        <v>1</v>
      </c>
      <c r="C1045" s="1">
        <v>44228</v>
      </c>
      <c r="D1045">
        <v>120</v>
      </c>
      <c r="E1045">
        <v>103</v>
      </c>
      <c r="F1045" s="2">
        <v>0</v>
      </c>
      <c r="G1045" s="2">
        <v>29532.95</v>
      </c>
      <c r="H1045" s="2">
        <v>0</v>
      </c>
      <c r="I1045" s="2">
        <v>29532.95</v>
      </c>
      <c r="J1045" s="2">
        <v>3957.53</v>
      </c>
      <c r="K1045" s="2">
        <v>0</v>
      </c>
      <c r="L1045" s="2">
        <v>25575.42</v>
      </c>
      <c r="M1045" s="2">
        <v>4205.84</v>
      </c>
      <c r="N1045" s="2">
        <v>248.31</v>
      </c>
      <c r="O1045">
        <v>303</v>
      </c>
      <c r="P1045">
        <v>1</v>
      </c>
      <c r="Q1045">
        <v>68</v>
      </c>
      <c r="R1045" t="s">
        <v>780</v>
      </c>
      <c r="S1045" t="s">
        <v>718</v>
      </c>
      <c r="T1045" t="s">
        <v>120</v>
      </c>
      <c r="U1045">
        <v>2</v>
      </c>
      <c r="V1045" t="s">
        <v>162</v>
      </c>
      <c r="W1045" t="s">
        <v>25</v>
      </c>
    </row>
    <row r="1046" spans="1:23" hidden="1" x14ac:dyDescent="0.2">
      <c r="A1046">
        <v>6934038</v>
      </c>
      <c r="B1046">
        <v>1</v>
      </c>
      <c r="C1046" s="1">
        <v>44228</v>
      </c>
      <c r="D1046">
        <v>120</v>
      </c>
      <c r="E1046">
        <v>104</v>
      </c>
      <c r="F1046" s="2">
        <v>0</v>
      </c>
      <c r="G1046" s="2">
        <v>4824.55</v>
      </c>
      <c r="H1046" s="2">
        <v>0</v>
      </c>
      <c r="I1046" s="2">
        <v>4824.55</v>
      </c>
      <c r="J1046" s="2">
        <v>606.27</v>
      </c>
      <c r="K1046" s="2">
        <v>0</v>
      </c>
      <c r="L1046" s="2">
        <v>4218.28</v>
      </c>
      <c r="M1046" s="2">
        <v>646.83000000000004</v>
      </c>
      <c r="N1046" s="2">
        <v>40.56</v>
      </c>
      <c r="O1046">
        <v>303</v>
      </c>
      <c r="P1046">
        <v>1</v>
      </c>
      <c r="Q1046">
        <v>68</v>
      </c>
      <c r="R1046" t="s">
        <v>780</v>
      </c>
      <c r="S1046" t="s">
        <v>718</v>
      </c>
      <c r="T1046" t="s">
        <v>120</v>
      </c>
      <c r="U1046">
        <v>2</v>
      </c>
      <c r="V1046" t="s">
        <v>163</v>
      </c>
      <c r="W1046" t="s">
        <v>25</v>
      </c>
    </row>
    <row r="1047" spans="1:23" hidden="1" x14ac:dyDescent="0.2">
      <c r="A1047">
        <v>6934047</v>
      </c>
      <c r="B1047">
        <v>1</v>
      </c>
      <c r="C1047" s="1">
        <v>44228</v>
      </c>
      <c r="D1047">
        <v>120</v>
      </c>
      <c r="E1047">
        <v>96</v>
      </c>
      <c r="F1047" s="2">
        <v>0</v>
      </c>
      <c r="G1047" s="2">
        <v>3574</v>
      </c>
      <c r="H1047" s="2">
        <v>0</v>
      </c>
      <c r="I1047" s="2">
        <v>3574</v>
      </c>
      <c r="J1047" s="2">
        <v>687.59</v>
      </c>
      <c r="K1047" s="2">
        <v>0</v>
      </c>
      <c r="L1047" s="2">
        <v>2886.41</v>
      </c>
      <c r="M1047" s="2">
        <v>717.66</v>
      </c>
      <c r="N1047" s="2">
        <v>30.07</v>
      </c>
      <c r="O1047">
        <v>303</v>
      </c>
      <c r="P1047">
        <v>1</v>
      </c>
      <c r="Q1047">
        <v>68</v>
      </c>
      <c r="R1047" t="s">
        <v>780</v>
      </c>
      <c r="S1047" t="s">
        <v>718</v>
      </c>
      <c r="T1047" t="s">
        <v>117</v>
      </c>
      <c r="U1047">
        <v>2</v>
      </c>
      <c r="V1047" t="s">
        <v>164</v>
      </c>
      <c r="W1047" t="s">
        <v>25</v>
      </c>
    </row>
    <row r="1048" spans="1:23" hidden="1" x14ac:dyDescent="0.2">
      <c r="A1048">
        <v>1624198</v>
      </c>
      <c r="B1048">
        <v>1</v>
      </c>
      <c r="C1048" s="1">
        <v>44228</v>
      </c>
      <c r="D1048">
        <v>60</v>
      </c>
      <c r="E1048">
        <v>54</v>
      </c>
      <c r="F1048" s="2">
        <v>0</v>
      </c>
      <c r="G1048" s="2">
        <v>7200</v>
      </c>
      <c r="H1048" s="2">
        <v>0</v>
      </c>
      <c r="I1048" s="2">
        <v>7200</v>
      </c>
      <c r="J1048" s="2">
        <v>720</v>
      </c>
      <c r="K1048" s="2">
        <v>0</v>
      </c>
      <c r="L1048" s="2">
        <v>6480</v>
      </c>
      <c r="M1048" s="2">
        <v>840</v>
      </c>
      <c r="N1048" s="2">
        <v>120</v>
      </c>
      <c r="O1048">
        <v>304</v>
      </c>
      <c r="P1048">
        <v>1</v>
      </c>
      <c r="Q1048">
        <v>69</v>
      </c>
      <c r="R1048" t="s">
        <v>781</v>
      </c>
      <c r="S1048" t="s">
        <v>718</v>
      </c>
      <c r="T1048" t="s">
        <v>165</v>
      </c>
      <c r="U1048">
        <v>2</v>
      </c>
      <c r="V1048" t="s">
        <v>165</v>
      </c>
      <c r="W1048" t="s">
        <v>25</v>
      </c>
    </row>
    <row r="1049" spans="1:23" hidden="1" x14ac:dyDescent="0.2">
      <c r="A1049">
        <v>1624204</v>
      </c>
      <c r="B1049">
        <v>1</v>
      </c>
      <c r="C1049" s="1">
        <v>44228</v>
      </c>
      <c r="D1049">
        <v>60</v>
      </c>
      <c r="E1049">
        <v>54</v>
      </c>
      <c r="F1049" s="2">
        <v>0</v>
      </c>
      <c r="G1049" s="2">
        <v>85755.72</v>
      </c>
      <c r="H1049" s="2">
        <v>0</v>
      </c>
      <c r="I1049" s="2">
        <v>85755.72</v>
      </c>
      <c r="J1049" s="2">
        <v>8527.16</v>
      </c>
      <c r="K1049" s="2">
        <v>0</v>
      </c>
      <c r="L1049" s="2">
        <v>77228.56</v>
      </c>
      <c r="M1049" s="2">
        <v>9957.32</v>
      </c>
      <c r="N1049" s="2">
        <v>1430.16</v>
      </c>
      <c r="O1049">
        <v>304</v>
      </c>
      <c r="P1049">
        <v>1</v>
      </c>
      <c r="Q1049">
        <v>69</v>
      </c>
      <c r="R1049" t="s">
        <v>781</v>
      </c>
      <c r="S1049" t="s">
        <v>718</v>
      </c>
      <c r="T1049" t="s">
        <v>166</v>
      </c>
      <c r="U1049">
        <v>2</v>
      </c>
      <c r="V1049" t="s">
        <v>166</v>
      </c>
      <c r="W1049" t="s">
        <v>25</v>
      </c>
    </row>
    <row r="1050" spans="1:23" hidden="1" x14ac:dyDescent="0.2">
      <c r="A1050">
        <v>2272866</v>
      </c>
      <c r="B1050">
        <v>1</v>
      </c>
      <c r="C1050" s="1">
        <v>44228</v>
      </c>
      <c r="D1050">
        <v>60</v>
      </c>
      <c r="E1050">
        <v>55</v>
      </c>
      <c r="F1050" s="2">
        <v>0</v>
      </c>
      <c r="G1050" s="2">
        <v>94683.02</v>
      </c>
      <c r="H1050" s="2">
        <v>0</v>
      </c>
      <c r="I1050" s="2">
        <v>94683.02</v>
      </c>
      <c r="J1050" s="2">
        <v>5752.28</v>
      </c>
      <c r="K1050" s="2">
        <v>0</v>
      </c>
      <c r="L1050" s="2">
        <v>88930.74</v>
      </c>
      <c r="M1050" s="2">
        <v>7369.2</v>
      </c>
      <c r="N1050" s="2">
        <v>1616.92</v>
      </c>
      <c r="O1050">
        <v>304</v>
      </c>
      <c r="P1050">
        <v>1</v>
      </c>
      <c r="Q1050">
        <v>69</v>
      </c>
      <c r="R1050" t="s">
        <v>781</v>
      </c>
      <c r="S1050" t="s">
        <v>718</v>
      </c>
      <c r="T1050" t="s">
        <v>167</v>
      </c>
      <c r="U1050">
        <v>2</v>
      </c>
      <c r="V1050" t="s">
        <v>167</v>
      </c>
      <c r="W1050" t="s">
        <v>25</v>
      </c>
    </row>
    <row r="1051" spans="1:23" hidden="1" x14ac:dyDescent="0.2">
      <c r="A1051">
        <v>2272871</v>
      </c>
      <c r="B1051">
        <v>1</v>
      </c>
      <c r="C1051" s="1">
        <v>44228</v>
      </c>
      <c r="D1051">
        <v>60</v>
      </c>
      <c r="E1051">
        <v>55</v>
      </c>
      <c r="F1051" s="2">
        <v>0</v>
      </c>
      <c r="G1051" s="2">
        <v>11884.06</v>
      </c>
      <c r="H1051" s="2">
        <v>0</v>
      </c>
      <c r="I1051" s="2">
        <v>11884.06</v>
      </c>
      <c r="J1051" s="2">
        <v>990.35</v>
      </c>
      <c r="K1051" s="2">
        <v>0</v>
      </c>
      <c r="L1051" s="2">
        <v>10893.71</v>
      </c>
      <c r="M1051" s="2">
        <v>1188.42</v>
      </c>
      <c r="N1051" s="2">
        <v>198.07</v>
      </c>
      <c r="O1051">
        <v>304</v>
      </c>
      <c r="P1051">
        <v>1</v>
      </c>
      <c r="Q1051">
        <v>69</v>
      </c>
      <c r="R1051" t="s">
        <v>781</v>
      </c>
      <c r="S1051" t="s">
        <v>718</v>
      </c>
      <c r="T1051" t="s">
        <v>168</v>
      </c>
      <c r="U1051">
        <v>2</v>
      </c>
      <c r="V1051" t="s">
        <v>168</v>
      </c>
      <c r="W1051" t="s">
        <v>25</v>
      </c>
    </row>
    <row r="1052" spans="1:23" hidden="1" x14ac:dyDescent="0.2">
      <c r="A1052">
        <v>2272876</v>
      </c>
      <c r="B1052">
        <v>1</v>
      </c>
      <c r="C1052" s="1">
        <v>44228</v>
      </c>
      <c r="D1052">
        <v>60</v>
      </c>
      <c r="E1052">
        <v>56</v>
      </c>
      <c r="F1052" s="2">
        <v>0</v>
      </c>
      <c r="G1052" s="2">
        <v>59490.95</v>
      </c>
      <c r="H1052" s="2">
        <v>27430.260000000002</v>
      </c>
      <c r="I1052" s="2">
        <v>86921.21</v>
      </c>
      <c r="J1052" s="2">
        <v>2483.21</v>
      </c>
      <c r="K1052" s="2">
        <v>0</v>
      </c>
      <c r="L1052" s="2">
        <v>57007.74</v>
      </c>
      <c r="M1052" s="2">
        <v>3501.21</v>
      </c>
      <c r="N1052" s="2">
        <v>1018</v>
      </c>
      <c r="O1052">
        <v>304</v>
      </c>
      <c r="P1052">
        <v>1</v>
      </c>
      <c r="Q1052">
        <v>69</v>
      </c>
      <c r="R1052" t="s">
        <v>781</v>
      </c>
      <c r="S1052" t="s">
        <v>718</v>
      </c>
      <c r="T1052" t="s">
        <v>169</v>
      </c>
      <c r="U1052">
        <v>2</v>
      </c>
      <c r="V1052" t="s">
        <v>169</v>
      </c>
      <c r="W1052" t="s">
        <v>25</v>
      </c>
    </row>
    <row r="1053" spans="1:23" hidden="1" x14ac:dyDescent="0.2">
      <c r="A1053">
        <v>6932890</v>
      </c>
      <c r="B1053">
        <v>1</v>
      </c>
      <c r="C1053" s="1">
        <v>44228</v>
      </c>
      <c r="D1053">
        <v>60</v>
      </c>
      <c r="E1053">
        <v>19</v>
      </c>
      <c r="F1053" s="2">
        <v>0</v>
      </c>
      <c r="G1053" s="2">
        <v>886.61</v>
      </c>
      <c r="H1053" s="2">
        <v>0</v>
      </c>
      <c r="I1053" s="2">
        <v>886.61</v>
      </c>
      <c r="J1053" s="2">
        <v>595.82000000000005</v>
      </c>
      <c r="K1053" s="2">
        <v>0</v>
      </c>
      <c r="L1053" s="2">
        <v>290.79000000000002</v>
      </c>
      <c r="M1053" s="2">
        <v>611.12</v>
      </c>
      <c r="N1053" s="2">
        <v>15.3</v>
      </c>
      <c r="O1053">
        <v>304</v>
      </c>
      <c r="P1053">
        <v>1</v>
      </c>
      <c r="Q1053">
        <v>69</v>
      </c>
      <c r="R1053" t="s">
        <v>781</v>
      </c>
      <c r="S1053" t="s">
        <v>718</v>
      </c>
      <c r="T1053" t="s">
        <v>170</v>
      </c>
      <c r="U1053">
        <v>2</v>
      </c>
      <c r="V1053" t="s">
        <v>171</v>
      </c>
      <c r="W1053" t="s">
        <v>25</v>
      </c>
    </row>
    <row r="1054" spans="1:23" hidden="1" x14ac:dyDescent="0.2">
      <c r="A1054">
        <v>6932891</v>
      </c>
      <c r="B1054">
        <v>1</v>
      </c>
      <c r="C1054" s="1">
        <v>44228</v>
      </c>
      <c r="D1054">
        <v>60</v>
      </c>
      <c r="E1054">
        <v>19</v>
      </c>
      <c r="F1054" s="2">
        <v>0</v>
      </c>
      <c r="G1054" s="2">
        <v>886.59</v>
      </c>
      <c r="H1054" s="2">
        <v>0</v>
      </c>
      <c r="I1054" s="2">
        <v>886.59</v>
      </c>
      <c r="J1054" s="2">
        <v>595.79999999999995</v>
      </c>
      <c r="K1054" s="2">
        <v>0</v>
      </c>
      <c r="L1054" s="2">
        <v>290.79000000000002</v>
      </c>
      <c r="M1054" s="2">
        <v>611.1</v>
      </c>
      <c r="N1054" s="2">
        <v>15.3</v>
      </c>
      <c r="O1054">
        <v>304</v>
      </c>
      <c r="P1054">
        <v>1</v>
      </c>
      <c r="Q1054">
        <v>69</v>
      </c>
      <c r="R1054" t="s">
        <v>781</v>
      </c>
      <c r="S1054" t="s">
        <v>718</v>
      </c>
      <c r="T1054" t="s">
        <v>170</v>
      </c>
      <c r="U1054">
        <v>2</v>
      </c>
      <c r="V1054" t="s">
        <v>172</v>
      </c>
      <c r="W1054" t="s">
        <v>25</v>
      </c>
    </row>
    <row r="1055" spans="1:23" hidden="1" x14ac:dyDescent="0.2">
      <c r="A1055">
        <v>6932892</v>
      </c>
      <c r="B1055">
        <v>1</v>
      </c>
      <c r="C1055" s="1">
        <v>44228</v>
      </c>
      <c r="D1055">
        <v>60</v>
      </c>
      <c r="E1055">
        <v>19</v>
      </c>
      <c r="F1055" s="2">
        <v>0</v>
      </c>
      <c r="G1055" s="2">
        <v>852.55</v>
      </c>
      <c r="H1055" s="2">
        <v>0</v>
      </c>
      <c r="I1055" s="2">
        <v>852.55</v>
      </c>
      <c r="J1055" s="2">
        <v>572.97</v>
      </c>
      <c r="K1055" s="2">
        <v>0</v>
      </c>
      <c r="L1055" s="2">
        <v>279.58</v>
      </c>
      <c r="M1055" s="2">
        <v>587.67999999999995</v>
      </c>
      <c r="N1055" s="2">
        <v>14.71</v>
      </c>
      <c r="O1055">
        <v>304</v>
      </c>
      <c r="P1055">
        <v>1</v>
      </c>
      <c r="Q1055">
        <v>69</v>
      </c>
      <c r="R1055" t="s">
        <v>781</v>
      </c>
      <c r="S1055" t="s">
        <v>718</v>
      </c>
      <c r="T1055" t="s">
        <v>170</v>
      </c>
      <c r="U1055">
        <v>2</v>
      </c>
      <c r="V1055" t="s">
        <v>173</v>
      </c>
      <c r="W1055" t="s">
        <v>25</v>
      </c>
    </row>
    <row r="1056" spans="1:23" hidden="1" x14ac:dyDescent="0.2">
      <c r="A1056">
        <v>6932893</v>
      </c>
      <c r="B1056">
        <v>1</v>
      </c>
      <c r="C1056" s="1">
        <v>44228</v>
      </c>
      <c r="D1056">
        <v>60</v>
      </c>
      <c r="E1056">
        <v>19</v>
      </c>
      <c r="F1056" s="2">
        <v>0</v>
      </c>
      <c r="G1056" s="2">
        <v>853.55</v>
      </c>
      <c r="H1056" s="2">
        <v>0</v>
      </c>
      <c r="I1056" s="2">
        <v>853.55</v>
      </c>
      <c r="J1056" s="2">
        <v>573.59</v>
      </c>
      <c r="K1056" s="2">
        <v>0</v>
      </c>
      <c r="L1056" s="2">
        <v>279.95999999999998</v>
      </c>
      <c r="M1056" s="2">
        <v>588.32000000000005</v>
      </c>
      <c r="N1056" s="2">
        <v>14.73</v>
      </c>
      <c r="O1056">
        <v>304</v>
      </c>
      <c r="P1056">
        <v>1</v>
      </c>
      <c r="Q1056">
        <v>69</v>
      </c>
      <c r="R1056" t="s">
        <v>781</v>
      </c>
      <c r="S1056" t="s">
        <v>718</v>
      </c>
      <c r="T1056" t="s">
        <v>170</v>
      </c>
      <c r="U1056">
        <v>2</v>
      </c>
      <c r="V1056" t="s">
        <v>174</v>
      </c>
      <c r="W1056" t="s">
        <v>25</v>
      </c>
    </row>
    <row r="1057" spans="1:23" hidden="1" x14ac:dyDescent="0.2">
      <c r="A1057">
        <v>6932901</v>
      </c>
      <c r="B1057">
        <v>1</v>
      </c>
      <c r="C1057" s="1">
        <v>44228</v>
      </c>
      <c r="D1057">
        <v>60</v>
      </c>
      <c r="E1057">
        <v>19</v>
      </c>
      <c r="F1057" s="2">
        <v>0</v>
      </c>
      <c r="G1057" s="2">
        <v>217.53</v>
      </c>
      <c r="H1057" s="2">
        <v>0</v>
      </c>
      <c r="I1057" s="2">
        <v>217.53</v>
      </c>
      <c r="J1057" s="2">
        <v>146.19</v>
      </c>
      <c r="K1057" s="2">
        <v>0</v>
      </c>
      <c r="L1057" s="2">
        <v>71.34</v>
      </c>
      <c r="M1057" s="2">
        <v>149.94</v>
      </c>
      <c r="N1057" s="2">
        <v>3.75</v>
      </c>
      <c r="O1057">
        <v>304</v>
      </c>
      <c r="P1057">
        <v>1</v>
      </c>
      <c r="Q1057">
        <v>69</v>
      </c>
      <c r="R1057" t="s">
        <v>781</v>
      </c>
      <c r="S1057" t="s">
        <v>718</v>
      </c>
      <c r="T1057" t="s">
        <v>175</v>
      </c>
      <c r="U1057">
        <v>2</v>
      </c>
      <c r="V1057" t="s">
        <v>176</v>
      </c>
      <c r="W1057" t="s">
        <v>25</v>
      </c>
    </row>
    <row r="1058" spans="1:23" hidden="1" x14ac:dyDescent="0.2">
      <c r="A1058">
        <v>6932906</v>
      </c>
      <c r="B1058">
        <v>1</v>
      </c>
      <c r="C1058" s="1">
        <v>44228</v>
      </c>
      <c r="D1058">
        <v>60</v>
      </c>
      <c r="E1058">
        <v>19</v>
      </c>
      <c r="F1058" s="2">
        <v>0</v>
      </c>
      <c r="G1058" s="2">
        <v>166.3</v>
      </c>
      <c r="H1058" s="2">
        <v>0</v>
      </c>
      <c r="I1058" s="2">
        <v>166.3</v>
      </c>
      <c r="J1058" s="2">
        <v>111.76</v>
      </c>
      <c r="K1058" s="2">
        <v>0</v>
      </c>
      <c r="L1058" s="2">
        <v>54.54</v>
      </c>
      <c r="M1058" s="2">
        <v>114.63</v>
      </c>
      <c r="N1058" s="2">
        <v>2.87</v>
      </c>
      <c r="O1058">
        <v>304</v>
      </c>
      <c r="P1058">
        <v>1</v>
      </c>
      <c r="Q1058">
        <v>69</v>
      </c>
      <c r="R1058" t="s">
        <v>781</v>
      </c>
      <c r="S1058" t="s">
        <v>718</v>
      </c>
      <c r="T1058" t="s">
        <v>175</v>
      </c>
      <c r="U1058">
        <v>2</v>
      </c>
      <c r="V1058" t="s">
        <v>177</v>
      </c>
      <c r="W1058" t="s">
        <v>25</v>
      </c>
    </row>
    <row r="1059" spans="1:23" hidden="1" x14ac:dyDescent="0.2">
      <c r="A1059">
        <v>6932918</v>
      </c>
      <c r="B1059">
        <v>1</v>
      </c>
      <c r="C1059" s="1">
        <v>44228</v>
      </c>
      <c r="D1059">
        <v>60</v>
      </c>
      <c r="E1059">
        <v>34</v>
      </c>
      <c r="F1059" s="2">
        <v>0</v>
      </c>
      <c r="G1059" s="2">
        <v>1560</v>
      </c>
      <c r="H1059" s="2">
        <v>0</v>
      </c>
      <c r="I1059" s="2">
        <v>1560</v>
      </c>
      <c r="J1059" s="2">
        <v>655.43</v>
      </c>
      <c r="K1059" s="2">
        <v>0</v>
      </c>
      <c r="L1059" s="2">
        <v>904.57</v>
      </c>
      <c r="M1059" s="2">
        <v>682.03</v>
      </c>
      <c r="N1059" s="2">
        <v>26.6</v>
      </c>
      <c r="O1059">
        <v>304</v>
      </c>
      <c r="P1059">
        <v>1</v>
      </c>
      <c r="Q1059">
        <v>69</v>
      </c>
      <c r="R1059" t="s">
        <v>781</v>
      </c>
      <c r="S1059" t="s">
        <v>718</v>
      </c>
      <c r="T1059" t="s">
        <v>178</v>
      </c>
      <c r="U1059">
        <v>2</v>
      </c>
      <c r="V1059" t="s">
        <v>179</v>
      </c>
      <c r="W1059" t="s">
        <v>25</v>
      </c>
    </row>
    <row r="1060" spans="1:23" hidden="1" x14ac:dyDescent="0.2">
      <c r="A1060">
        <v>6932923</v>
      </c>
      <c r="B1060">
        <v>1</v>
      </c>
      <c r="C1060" s="1">
        <v>44228</v>
      </c>
      <c r="D1060">
        <v>60</v>
      </c>
      <c r="E1060">
        <v>22</v>
      </c>
      <c r="F1060" s="2">
        <v>0</v>
      </c>
      <c r="G1060" s="2">
        <v>16104</v>
      </c>
      <c r="H1060" s="2">
        <v>0</v>
      </c>
      <c r="I1060" s="2">
        <v>16104</v>
      </c>
      <c r="J1060" s="2">
        <v>10008.74</v>
      </c>
      <c r="K1060" s="2">
        <v>0</v>
      </c>
      <c r="L1060" s="2">
        <v>6095.26</v>
      </c>
      <c r="M1060" s="2">
        <v>10285.799999999999</v>
      </c>
      <c r="N1060" s="2">
        <v>277.06</v>
      </c>
      <c r="O1060">
        <v>304</v>
      </c>
      <c r="P1060">
        <v>1</v>
      </c>
      <c r="Q1060">
        <v>69</v>
      </c>
      <c r="R1060" t="s">
        <v>781</v>
      </c>
      <c r="S1060" t="s">
        <v>718</v>
      </c>
      <c r="T1060" t="s">
        <v>180</v>
      </c>
      <c r="U1060">
        <v>2</v>
      </c>
      <c r="V1060" t="s">
        <v>181</v>
      </c>
      <c r="W1060" t="s">
        <v>25</v>
      </c>
    </row>
    <row r="1061" spans="1:23" hidden="1" x14ac:dyDescent="0.2">
      <c r="A1061">
        <v>6932924</v>
      </c>
      <c r="B1061">
        <v>1</v>
      </c>
      <c r="C1061" s="1">
        <v>44228</v>
      </c>
      <c r="D1061">
        <v>60</v>
      </c>
      <c r="E1061">
        <v>25</v>
      </c>
      <c r="F1061" s="2">
        <v>0</v>
      </c>
      <c r="G1061" s="2">
        <v>6524.82</v>
      </c>
      <c r="H1061" s="2">
        <v>0</v>
      </c>
      <c r="I1061" s="2">
        <v>6524.82</v>
      </c>
      <c r="J1061" s="2">
        <v>3726.2</v>
      </c>
      <c r="K1061" s="2">
        <v>0</v>
      </c>
      <c r="L1061" s="2">
        <v>2798.62</v>
      </c>
      <c r="M1061" s="2">
        <v>3838.14</v>
      </c>
      <c r="N1061" s="2">
        <v>111.94</v>
      </c>
      <c r="O1061">
        <v>304</v>
      </c>
      <c r="P1061">
        <v>1</v>
      </c>
      <c r="Q1061">
        <v>69</v>
      </c>
      <c r="R1061" t="s">
        <v>781</v>
      </c>
      <c r="S1061" t="s">
        <v>718</v>
      </c>
      <c r="T1061" t="s">
        <v>182</v>
      </c>
      <c r="U1061">
        <v>2</v>
      </c>
      <c r="V1061" t="s">
        <v>183</v>
      </c>
      <c r="W1061" t="s">
        <v>25</v>
      </c>
    </row>
    <row r="1062" spans="1:23" hidden="1" x14ac:dyDescent="0.2">
      <c r="A1062">
        <v>6932925</v>
      </c>
      <c r="B1062">
        <v>1</v>
      </c>
      <c r="C1062" s="1">
        <v>44228</v>
      </c>
      <c r="D1062">
        <v>36</v>
      </c>
      <c r="E1062">
        <v>4</v>
      </c>
      <c r="F1062" s="2">
        <v>0</v>
      </c>
      <c r="G1062" s="2">
        <v>10407</v>
      </c>
      <c r="H1062" s="2">
        <v>0</v>
      </c>
      <c r="I1062" s="2">
        <v>10407</v>
      </c>
      <c r="J1062" s="2">
        <v>9161.7099999999991</v>
      </c>
      <c r="K1062" s="2">
        <v>0</v>
      </c>
      <c r="L1062" s="2">
        <v>1245.29</v>
      </c>
      <c r="M1062" s="2">
        <v>9473.0300000000007</v>
      </c>
      <c r="N1062" s="2">
        <v>311.32</v>
      </c>
      <c r="O1062">
        <v>304</v>
      </c>
      <c r="P1062">
        <v>1</v>
      </c>
      <c r="Q1062">
        <v>69</v>
      </c>
      <c r="R1062" t="s">
        <v>781</v>
      </c>
      <c r="S1062" t="s">
        <v>718</v>
      </c>
      <c r="T1062" t="s">
        <v>184</v>
      </c>
      <c r="U1062">
        <v>2</v>
      </c>
      <c r="V1062" t="s">
        <v>185</v>
      </c>
      <c r="W1062" t="s">
        <v>25</v>
      </c>
    </row>
    <row r="1063" spans="1:23" hidden="1" x14ac:dyDescent="0.2">
      <c r="A1063">
        <v>6932931</v>
      </c>
      <c r="B1063">
        <v>1</v>
      </c>
      <c r="C1063" s="1">
        <v>44228</v>
      </c>
      <c r="D1063">
        <v>60</v>
      </c>
      <c r="E1063">
        <v>19</v>
      </c>
      <c r="F1063" s="2">
        <v>0</v>
      </c>
      <c r="G1063" s="2">
        <v>1095.8</v>
      </c>
      <c r="H1063" s="2">
        <v>0</v>
      </c>
      <c r="I1063" s="2">
        <v>1095.8</v>
      </c>
      <c r="J1063" s="2">
        <v>736.42</v>
      </c>
      <c r="K1063" s="2">
        <v>0</v>
      </c>
      <c r="L1063" s="2">
        <v>359.38</v>
      </c>
      <c r="M1063" s="2">
        <v>755.33</v>
      </c>
      <c r="N1063" s="2">
        <v>18.91</v>
      </c>
      <c r="O1063">
        <v>304</v>
      </c>
      <c r="P1063">
        <v>1</v>
      </c>
      <c r="Q1063">
        <v>69</v>
      </c>
      <c r="R1063" t="s">
        <v>781</v>
      </c>
      <c r="S1063" t="s">
        <v>718</v>
      </c>
      <c r="T1063" t="s">
        <v>186</v>
      </c>
      <c r="U1063">
        <v>2</v>
      </c>
      <c r="V1063" t="s">
        <v>187</v>
      </c>
      <c r="W1063" t="s">
        <v>25</v>
      </c>
    </row>
    <row r="1064" spans="1:23" hidden="1" x14ac:dyDescent="0.2">
      <c r="A1064">
        <v>6932933</v>
      </c>
      <c r="B1064">
        <v>1</v>
      </c>
      <c r="C1064" s="1">
        <v>44228</v>
      </c>
      <c r="D1064">
        <v>60</v>
      </c>
      <c r="E1064">
        <v>9</v>
      </c>
      <c r="F1064" s="2">
        <v>0</v>
      </c>
      <c r="G1064" s="2">
        <v>180.26</v>
      </c>
      <c r="H1064" s="2">
        <v>0</v>
      </c>
      <c r="I1064" s="2">
        <v>180.26</v>
      </c>
      <c r="J1064" s="2">
        <v>153.22</v>
      </c>
      <c r="K1064" s="2">
        <v>0</v>
      </c>
      <c r="L1064" s="2">
        <v>27.04</v>
      </c>
      <c r="M1064" s="2">
        <v>156.22</v>
      </c>
      <c r="N1064" s="2">
        <v>3</v>
      </c>
      <c r="O1064">
        <v>304</v>
      </c>
      <c r="P1064">
        <v>1</v>
      </c>
      <c r="Q1064">
        <v>69</v>
      </c>
      <c r="R1064" t="s">
        <v>781</v>
      </c>
      <c r="S1064" t="s">
        <v>718</v>
      </c>
      <c r="T1064" t="s">
        <v>188</v>
      </c>
      <c r="U1064">
        <v>2</v>
      </c>
      <c r="V1064" t="s">
        <v>189</v>
      </c>
      <c r="W1064" t="s">
        <v>25</v>
      </c>
    </row>
    <row r="1065" spans="1:23" hidden="1" x14ac:dyDescent="0.2">
      <c r="A1065">
        <v>6932934</v>
      </c>
      <c r="B1065">
        <v>1</v>
      </c>
      <c r="C1065" s="1">
        <v>44228</v>
      </c>
      <c r="D1065">
        <v>60</v>
      </c>
      <c r="E1065">
        <v>19</v>
      </c>
      <c r="F1065" s="2">
        <v>0</v>
      </c>
      <c r="G1065" s="2">
        <v>1184.1600000000001</v>
      </c>
      <c r="H1065" s="2">
        <v>0</v>
      </c>
      <c r="I1065" s="2">
        <v>1184.1600000000001</v>
      </c>
      <c r="J1065" s="2">
        <v>795.77</v>
      </c>
      <c r="K1065" s="2">
        <v>0</v>
      </c>
      <c r="L1065" s="2">
        <v>388.39</v>
      </c>
      <c r="M1065" s="2">
        <v>816.21</v>
      </c>
      <c r="N1065" s="2">
        <v>20.440000000000001</v>
      </c>
      <c r="O1065">
        <v>304</v>
      </c>
      <c r="P1065">
        <v>1</v>
      </c>
      <c r="Q1065">
        <v>69</v>
      </c>
      <c r="R1065" t="s">
        <v>781</v>
      </c>
      <c r="S1065" t="s">
        <v>718</v>
      </c>
      <c r="T1065" t="s">
        <v>186</v>
      </c>
      <c r="U1065">
        <v>2</v>
      </c>
      <c r="V1065" t="s">
        <v>190</v>
      </c>
      <c r="W1065" t="s">
        <v>25</v>
      </c>
    </row>
    <row r="1066" spans="1:23" hidden="1" x14ac:dyDescent="0.2">
      <c r="A1066">
        <v>6932935</v>
      </c>
      <c r="B1066">
        <v>1</v>
      </c>
      <c r="C1066" s="1">
        <v>44228</v>
      </c>
      <c r="D1066">
        <v>60</v>
      </c>
      <c r="E1066">
        <v>19</v>
      </c>
      <c r="F1066" s="2">
        <v>0</v>
      </c>
      <c r="G1066" s="2">
        <v>1184.1500000000001</v>
      </c>
      <c r="H1066" s="2">
        <v>0</v>
      </c>
      <c r="I1066" s="2">
        <v>1184.1500000000001</v>
      </c>
      <c r="J1066" s="2">
        <v>795.77</v>
      </c>
      <c r="K1066" s="2">
        <v>0</v>
      </c>
      <c r="L1066" s="2">
        <v>388.38</v>
      </c>
      <c r="M1066" s="2">
        <v>816.21</v>
      </c>
      <c r="N1066" s="2">
        <v>20.440000000000001</v>
      </c>
      <c r="O1066">
        <v>304</v>
      </c>
      <c r="P1066">
        <v>1</v>
      </c>
      <c r="Q1066">
        <v>69</v>
      </c>
      <c r="R1066" t="s">
        <v>781</v>
      </c>
      <c r="S1066" t="s">
        <v>718</v>
      </c>
      <c r="T1066" t="s">
        <v>186</v>
      </c>
      <c r="U1066">
        <v>2</v>
      </c>
      <c r="V1066" t="s">
        <v>191</v>
      </c>
      <c r="W1066" t="s">
        <v>25</v>
      </c>
    </row>
    <row r="1067" spans="1:23" hidden="1" x14ac:dyDescent="0.2">
      <c r="A1067">
        <v>6932938</v>
      </c>
      <c r="B1067">
        <v>1</v>
      </c>
      <c r="C1067" s="1">
        <v>44228</v>
      </c>
      <c r="D1067">
        <v>60</v>
      </c>
      <c r="E1067">
        <v>9</v>
      </c>
      <c r="F1067" s="2">
        <v>0</v>
      </c>
      <c r="G1067" s="2">
        <v>180.26</v>
      </c>
      <c r="H1067" s="2">
        <v>0</v>
      </c>
      <c r="I1067" s="2">
        <v>180.26</v>
      </c>
      <c r="J1067" s="2">
        <v>153.22</v>
      </c>
      <c r="K1067" s="2">
        <v>0</v>
      </c>
      <c r="L1067" s="2">
        <v>27.04</v>
      </c>
      <c r="M1067" s="2">
        <v>156.22</v>
      </c>
      <c r="N1067" s="2">
        <v>3</v>
      </c>
      <c r="O1067">
        <v>304</v>
      </c>
      <c r="P1067">
        <v>1</v>
      </c>
      <c r="Q1067">
        <v>69</v>
      </c>
      <c r="R1067" t="s">
        <v>781</v>
      </c>
      <c r="S1067" t="s">
        <v>718</v>
      </c>
      <c r="T1067" t="s">
        <v>188</v>
      </c>
      <c r="U1067">
        <v>2</v>
      </c>
      <c r="V1067" t="s">
        <v>192</v>
      </c>
      <c r="W1067" t="s">
        <v>25</v>
      </c>
    </row>
    <row r="1068" spans="1:23" hidden="1" x14ac:dyDescent="0.2">
      <c r="A1068">
        <v>6932939</v>
      </c>
      <c r="B1068">
        <v>1</v>
      </c>
      <c r="C1068" s="1">
        <v>44228</v>
      </c>
      <c r="D1068">
        <v>60</v>
      </c>
      <c r="E1068">
        <v>19</v>
      </c>
      <c r="F1068" s="2">
        <v>0</v>
      </c>
      <c r="G1068" s="2">
        <v>155</v>
      </c>
      <c r="H1068" s="2">
        <v>0</v>
      </c>
      <c r="I1068" s="2">
        <v>155</v>
      </c>
      <c r="J1068" s="2">
        <v>104.18</v>
      </c>
      <c r="K1068" s="2">
        <v>0</v>
      </c>
      <c r="L1068" s="2">
        <v>50.82</v>
      </c>
      <c r="M1068" s="2">
        <v>106.85</v>
      </c>
      <c r="N1068" s="2">
        <v>2.67</v>
      </c>
      <c r="O1068">
        <v>304</v>
      </c>
      <c r="P1068">
        <v>1</v>
      </c>
      <c r="Q1068">
        <v>69</v>
      </c>
      <c r="R1068" t="s">
        <v>781</v>
      </c>
      <c r="S1068" t="s">
        <v>718</v>
      </c>
      <c r="T1068" t="s">
        <v>175</v>
      </c>
      <c r="U1068">
        <v>2</v>
      </c>
      <c r="V1068" t="s">
        <v>193</v>
      </c>
      <c r="W1068" t="s">
        <v>25</v>
      </c>
    </row>
    <row r="1069" spans="1:23" hidden="1" x14ac:dyDescent="0.2">
      <c r="A1069">
        <v>6932940</v>
      </c>
      <c r="B1069">
        <v>1</v>
      </c>
      <c r="C1069" s="1">
        <v>44228</v>
      </c>
      <c r="D1069">
        <v>60</v>
      </c>
      <c r="E1069">
        <v>19</v>
      </c>
      <c r="F1069" s="2">
        <v>0</v>
      </c>
      <c r="G1069" s="2">
        <v>811.99</v>
      </c>
      <c r="H1069" s="2">
        <v>0</v>
      </c>
      <c r="I1069" s="2">
        <v>811.99</v>
      </c>
      <c r="J1069" s="2">
        <v>545.71</v>
      </c>
      <c r="K1069" s="2">
        <v>0</v>
      </c>
      <c r="L1069" s="2">
        <v>266.27999999999997</v>
      </c>
      <c r="M1069" s="2">
        <v>559.72</v>
      </c>
      <c r="N1069" s="2">
        <v>14.01</v>
      </c>
      <c r="O1069">
        <v>304</v>
      </c>
      <c r="P1069">
        <v>1</v>
      </c>
      <c r="Q1069">
        <v>69</v>
      </c>
      <c r="R1069" t="s">
        <v>781</v>
      </c>
      <c r="S1069" t="s">
        <v>718</v>
      </c>
      <c r="T1069" t="s">
        <v>186</v>
      </c>
      <c r="U1069">
        <v>2</v>
      </c>
      <c r="V1069" t="s">
        <v>194</v>
      </c>
      <c r="W1069" t="s">
        <v>25</v>
      </c>
    </row>
    <row r="1070" spans="1:23" hidden="1" x14ac:dyDescent="0.2">
      <c r="A1070">
        <v>6932949</v>
      </c>
      <c r="B1070">
        <v>1</v>
      </c>
      <c r="C1070" s="1">
        <v>44228</v>
      </c>
      <c r="D1070">
        <v>60</v>
      </c>
      <c r="E1070">
        <v>20</v>
      </c>
      <c r="F1070" s="2">
        <v>0</v>
      </c>
      <c r="G1070" s="2">
        <v>1160.28</v>
      </c>
      <c r="H1070" s="2">
        <v>0</v>
      </c>
      <c r="I1070" s="2">
        <v>1160.28</v>
      </c>
      <c r="J1070" s="2">
        <v>760.18</v>
      </c>
      <c r="K1070" s="2">
        <v>0</v>
      </c>
      <c r="L1070" s="2">
        <v>400.1</v>
      </c>
      <c r="M1070" s="2">
        <v>780.19</v>
      </c>
      <c r="N1070" s="2">
        <v>20.010000000000002</v>
      </c>
      <c r="O1070">
        <v>304</v>
      </c>
      <c r="P1070">
        <v>1</v>
      </c>
      <c r="Q1070">
        <v>69</v>
      </c>
      <c r="R1070" t="s">
        <v>781</v>
      </c>
      <c r="S1070" t="s">
        <v>718</v>
      </c>
      <c r="T1070" t="s">
        <v>195</v>
      </c>
      <c r="U1070">
        <v>2</v>
      </c>
      <c r="V1070" t="s">
        <v>196</v>
      </c>
      <c r="W1070" t="s">
        <v>25</v>
      </c>
    </row>
    <row r="1071" spans="1:23" hidden="1" x14ac:dyDescent="0.2">
      <c r="A1071">
        <v>6932953</v>
      </c>
      <c r="B1071">
        <v>1</v>
      </c>
      <c r="C1071" s="1">
        <v>44228</v>
      </c>
      <c r="D1071">
        <v>60</v>
      </c>
      <c r="E1071">
        <v>25</v>
      </c>
      <c r="F1071" s="2">
        <v>0</v>
      </c>
      <c r="G1071" s="2">
        <v>5413.56</v>
      </c>
      <c r="H1071" s="2">
        <v>0</v>
      </c>
      <c r="I1071" s="2">
        <v>5413.56</v>
      </c>
      <c r="J1071" s="2">
        <v>3091.56</v>
      </c>
      <c r="K1071" s="2">
        <v>0</v>
      </c>
      <c r="L1071" s="2">
        <v>2322</v>
      </c>
      <c r="M1071" s="2">
        <v>3184.44</v>
      </c>
      <c r="N1071" s="2">
        <v>92.88</v>
      </c>
      <c r="O1071">
        <v>304</v>
      </c>
      <c r="P1071">
        <v>1</v>
      </c>
      <c r="Q1071">
        <v>69</v>
      </c>
      <c r="R1071" t="s">
        <v>781</v>
      </c>
      <c r="S1071" t="s">
        <v>718</v>
      </c>
      <c r="T1071" t="s">
        <v>197</v>
      </c>
      <c r="U1071">
        <v>2</v>
      </c>
      <c r="V1071" t="s">
        <v>198</v>
      </c>
      <c r="W1071" t="s">
        <v>25</v>
      </c>
    </row>
    <row r="1072" spans="1:23" hidden="1" x14ac:dyDescent="0.2">
      <c r="A1072">
        <v>6932958</v>
      </c>
      <c r="B1072">
        <v>1</v>
      </c>
      <c r="C1072" s="1">
        <v>44228</v>
      </c>
      <c r="D1072">
        <v>60</v>
      </c>
      <c r="E1072">
        <v>34</v>
      </c>
      <c r="F1072" s="2">
        <v>0</v>
      </c>
      <c r="G1072" s="2">
        <v>106797.91</v>
      </c>
      <c r="H1072" s="2">
        <v>0</v>
      </c>
      <c r="I1072" s="2">
        <v>106797.91</v>
      </c>
      <c r="J1072" s="2">
        <v>44871.67</v>
      </c>
      <c r="K1072" s="2">
        <v>0</v>
      </c>
      <c r="L1072" s="2">
        <v>61926.239999999998</v>
      </c>
      <c r="M1072" s="2">
        <v>46693.03</v>
      </c>
      <c r="N1072" s="2">
        <v>1821.3600000000001</v>
      </c>
      <c r="O1072">
        <v>304</v>
      </c>
      <c r="P1072">
        <v>1</v>
      </c>
      <c r="Q1072">
        <v>69</v>
      </c>
      <c r="R1072" t="s">
        <v>781</v>
      </c>
      <c r="S1072" t="s">
        <v>718</v>
      </c>
      <c r="T1072" t="s">
        <v>199</v>
      </c>
      <c r="U1072">
        <v>2</v>
      </c>
      <c r="V1072" t="s">
        <v>200</v>
      </c>
      <c r="W1072" t="s">
        <v>25</v>
      </c>
    </row>
    <row r="1073" spans="1:23" hidden="1" x14ac:dyDescent="0.2">
      <c r="A1073">
        <v>6932961</v>
      </c>
      <c r="B1073">
        <v>1</v>
      </c>
      <c r="C1073" s="1">
        <v>44228</v>
      </c>
      <c r="D1073">
        <v>60</v>
      </c>
      <c r="E1073">
        <v>25</v>
      </c>
      <c r="F1073" s="2">
        <v>0</v>
      </c>
      <c r="G1073" s="2">
        <v>45505.36</v>
      </c>
      <c r="H1073" s="2">
        <v>0</v>
      </c>
      <c r="I1073" s="2">
        <v>45505.36</v>
      </c>
      <c r="J1073" s="2">
        <v>25987.13</v>
      </c>
      <c r="K1073" s="2">
        <v>0</v>
      </c>
      <c r="L1073" s="2">
        <v>19518.23</v>
      </c>
      <c r="M1073" s="2">
        <v>26767.86</v>
      </c>
      <c r="N1073" s="2">
        <v>780.73</v>
      </c>
      <c r="O1073">
        <v>304</v>
      </c>
      <c r="P1073">
        <v>1</v>
      </c>
      <c r="Q1073">
        <v>69</v>
      </c>
      <c r="R1073" t="s">
        <v>781</v>
      </c>
      <c r="S1073" t="s">
        <v>718</v>
      </c>
      <c r="T1073" t="s">
        <v>201</v>
      </c>
      <c r="U1073">
        <v>2</v>
      </c>
      <c r="V1073" t="s">
        <v>202</v>
      </c>
      <c r="W1073" t="s">
        <v>25</v>
      </c>
    </row>
    <row r="1074" spans="1:23" hidden="1" x14ac:dyDescent="0.2">
      <c r="A1074">
        <v>6932968</v>
      </c>
      <c r="B1074">
        <v>1</v>
      </c>
      <c r="C1074" s="1">
        <v>44228</v>
      </c>
      <c r="D1074">
        <v>60</v>
      </c>
      <c r="E1074">
        <v>24</v>
      </c>
      <c r="F1074" s="2">
        <v>0</v>
      </c>
      <c r="G1074" s="2">
        <v>3162.52</v>
      </c>
      <c r="H1074" s="2">
        <v>0</v>
      </c>
      <c r="I1074" s="2">
        <v>3162.52</v>
      </c>
      <c r="J1074" s="2">
        <v>1859.2</v>
      </c>
      <c r="K1074" s="2">
        <v>0</v>
      </c>
      <c r="L1074" s="2">
        <v>1303.32</v>
      </c>
      <c r="M1074" s="2">
        <v>1913.51</v>
      </c>
      <c r="N1074" s="2">
        <v>54.31</v>
      </c>
      <c r="O1074">
        <v>304</v>
      </c>
      <c r="P1074">
        <v>1</v>
      </c>
      <c r="Q1074">
        <v>69</v>
      </c>
      <c r="R1074" t="s">
        <v>781</v>
      </c>
      <c r="S1074" t="s">
        <v>718</v>
      </c>
      <c r="T1074" t="s">
        <v>203</v>
      </c>
      <c r="U1074">
        <v>2</v>
      </c>
      <c r="V1074" t="s">
        <v>204</v>
      </c>
      <c r="W1074" t="s">
        <v>25</v>
      </c>
    </row>
    <row r="1075" spans="1:23" hidden="1" x14ac:dyDescent="0.2">
      <c r="A1075">
        <v>6932969</v>
      </c>
      <c r="B1075">
        <v>1</v>
      </c>
      <c r="C1075" s="1">
        <v>44228</v>
      </c>
      <c r="D1075">
        <v>60</v>
      </c>
      <c r="E1075">
        <v>27</v>
      </c>
      <c r="F1075" s="2">
        <v>0</v>
      </c>
      <c r="G1075" s="2">
        <v>39420.15</v>
      </c>
      <c r="H1075" s="2">
        <v>0</v>
      </c>
      <c r="I1075" s="2">
        <v>39420.15</v>
      </c>
      <c r="J1075" s="2">
        <v>21188.31</v>
      </c>
      <c r="K1075" s="2">
        <v>0</v>
      </c>
      <c r="L1075" s="2">
        <v>18231.84</v>
      </c>
      <c r="M1075" s="2">
        <v>21863.56</v>
      </c>
      <c r="N1075" s="2">
        <v>675.25</v>
      </c>
      <c r="O1075">
        <v>304</v>
      </c>
      <c r="P1075">
        <v>1</v>
      </c>
      <c r="Q1075">
        <v>69</v>
      </c>
      <c r="R1075" t="s">
        <v>781</v>
      </c>
      <c r="S1075" t="s">
        <v>718</v>
      </c>
      <c r="T1075" t="s">
        <v>203</v>
      </c>
      <c r="U1075">
        <v>2</v>
      </c>
      <c r="V1075" t="s">
        <v>205</v>
      </c>
      <c r="W1075" t="s">
        <v>25</v>
      </c>
    </row>
    <row r="1076" spans="1:23" hidden="1" x14ac:dyDescent="0.2">
      <c r="A1076">
        <v>6933007</v>
      </c>
      <c r="B1076">
        <v>1</v>
      </c>
      <c r="C1076" s="1">
        <v>44228</v>
      </c>
      <c r="D1076">
        <v>60</v>
      </c>
      <c r="E1076">
        <v>24</v>
      </c>
      <c r="F1076" s="2">
        <v>0</v>
      </c>
      <c r="G1076" s="2">
        <v>16200</v>
      </c>
      <c r="H1076" s="2">
        <v>0</v>
      </c>
      <c r="I1076" s="2">
        <v>16200</v>
      </c>
      <c r="J1076" s="2">
        <v>9523.6200000000008</v>
      </c>
      <c r="K1076" s="2">
        <v>0</v>
      </c>
      <c r="L1076" s="2">
        <v>6676.38</v>
      </c>
      <c r="M1076" s="2">
        <v>9801.7999999999993</v>
      </c>
      <c r="N1076" s="2">
        <v>278.18</v>
      </c>
      <c r="O1076">
        <v>304</v>
      </c>
      <c r="P1076">
        <v>1</v>
      </c>
      <c r="Q1076">
        <v>69</v>
      </c>
      <c r="R1076" t="s">
        <v>781</v>
      </c>
      <c r="S1076" t="s">
        <v>718</v>
      </c>
      <c r="T1076" t="s">
        <v>206</v>
      </c>
      <c r="U1076">
        <v>2</v>
      </c>
      <c r="V1076" t="s">
        <v>207</v>
      </c>
      <c r="W1076" t="s">
        <v>25</v>
      </c>
    </row>
    <row r="1077" spans="1:23" hidden="1" x14ac:dyDescent="0.2">
      <c r="A1077">
        <v>6933021</v>
      </c>
      <c r="B1077">
        <v>1</v>
      </c>
      <c r="C1077" s="1">
        <v>44228</v>
      </c>
      <c r="D1077">
        <v>60</v>
      </c>
      <c r="E1077">
        <v>19</v>
      </c>
      <c r="F1077" s="2">
        <v>0</v>
      </c>
      <c r="G1077" s="2">
        <v>947.81</v>
      </c>
      <c r="H1077" s="2">
        <v>0</v>
      </c>
      <c r="I1077" s="2">
        <v>947.81</v>
      </c>
      <c r="J1077" s="2">
        <v>636.94000000000005</v>
      </c>
      <c r="K1077" s="2">
        <v>0</v>
      </c>
      <c r="L1077" s="2">
        <v>310.87</v>
      </c>
      <c r="M1077" s="2">
        <v>653.29999999999995</v>
      </c>
      <c r="N1077" s="2">
        <v>16.36</v>
      </c>
      <c r="O1077">
        <v>304</v>
      </c>
      <c r="P1077">
        <v>1</v>
      </c>
      <c r="Q1077">
        <v>69</v>
      </c>
      <c r="R1077" t="s">
        <v>781</v>
      </c>
      <c r="S1077" t="s">
        <v>718</v>
      </c>
      <c r="T1077" t="s">
        <v>170</v>
      </c>
      <c r="U1077">
        <v>2</v>
      </c>
      <c r="V1077" t="s">
        <v>208</v>
      </c>
      <c r="W1077" t="s">
        <v>25</v>
      </c>
    </row>
    <row r="1078" spans="1:23" hidden="1" x14ac:dyDescent="0.2">
      <c r="A1078">
        <v>6933023</v>
      </c>
      <c r="B1078">
        <v>1</v>
      </c>
      <c r="C1078" s="1">
        <v>44228</v>
      </c>
      <c r="D1078">
        <v>60</v>
      </c>
      <c r="E1078">
        <v>19</v>
      </c>
      <c r="F1078" s="2">
        <v>0</v>
      </c>
      <c r="G1078" s="2">
        <v>886.61</v>
      </c>
      <c r="H1078" s="2">
        <v>0</v>
      </c>
      <c r="I1078" s="2">
        <v>886.61</v>
      </c>
      <c r="J1078" s="2">
        <v>595.82000000000005</v>
      </c>
      <c r="K1078" s="2">
        <v>0</v>
      </c>
      <c r="L1078" s="2">
        <v>290.79000000000002</v>
      </c>
      <c r="M1078" s="2">
        <v>611.12</v>
      </c>
      <c r="N1078" s="2">
        <v>15.3</v>
      </c>
      <c r="O1078">
        <v>304</v>
      </c>
      <c r="P1078">
        <v>1</v>
      </c>
      <c r="Q1078">
        <v>69</v>
      </c>
      <c r="R1078" t="s">
        <v>781</v>
      </c>
      <c r="S1078" t="s">
        <v>718</v>
      </c>
      <c r="T1078" t="s">
        <v>170</v>
      </c>
      <c r="U1078">
        <v>2</v>
      </c>
      <c r="V1078" t="s">
        <v>209</v>
      </c>
      <c r="W1078" t="s">
        <v>25</v>
      </c>
    </row>
    <row r="1079" spans="1:23" hidden="1" x14ac:dyDescent="0.2">
      <c r="A1079">
        <v>6933024</v>
      </c>
      <c r="B1079">
        <v>1</v>
      </c>
      <c r="C1079" s="1">
        <v>44228</v>
      </c>
      <c r="D1079">
        <v>60</v>
      </c>
      <c r="E1079">
        <v>19</v>
      </c>
      <c r="F1079" s="2">
        <v>0</v>
      </c>
      <c r="G1079" s="2">
        <v>886.61</v>
      </c>
      <c r="H1079" s="2">
        <v>0</v>
      </c>
      <c r="I1079" s="2">
        <v>886.61</v>
      </c>
      <c r="J1079" s="2">
        <v>595.82000000000005</v>
      </c>
      <c r="K1079" s="2">
        <v>0</v>
      </c>
      <c r="L1079" s="2">
        <v>290.79000000000002</v>
      </c>
      <c r="M1079" s="2">
        <v>611.12</v>
      </c>
      <c r="N1079" s="2">
        <v>15.3</v>
      </c>
      <c r="O1079">
        <v>304</v>
      </c>
      <c r="P1079">
        <v>1</v>
      </c>
      <c r="Q1079">
        <v>69</v>
      </c>
      <c r="R1079" t="s">
        <v>781</v>
      </c>
      <c r="S1079" t="s">
        <v>718</v>
      </c>
      <c r="T1079" t="s">
        <v>170</v>
      </c>
      <c r="U1079">
        <v>2</v>
      </c>
      <c r="V1079" t="s">
        <v>210</v>
      </c>
      <c r="W1079" t="s">
        <v>25</v>
      </c>
    </row>
    <row r="1080" spans="1:23" hidden="1" x14ac:dyDescent="0.2">
      <c r="A1080">
        <v>6933025</v>
      </c>
      <c r="B1080">
        <v>1</v>
      </c>
      <c r="C1080" s="1">
        <v>44228</v>
      </c>
      <c r="D1080">
        <v>60</v>
      </c>
      <c r="E1080">
        <v>19</v>
      </c>
      <c r="F1080" s="2">
        <v>0</v>
      </c>
      <c r="G1080" s="2">
        <v>853.55</v>
      </c>
      <c r="H1080" s="2">
        <v>0</v>
      </c>
      <c r="I1080" s="2">
        <v>853.55</v>
      </c>
      <c r="J1080" s="2">
        <v>573.59</v>
      </c>
      <c r="K1080" s="2">
        <v>0</v>
      </c>
      <c r="L1080" s="2">
        <v>279.95999999999998</v>
      </c>
      <c r="M1080" s="2">
        <v>588.32000000000005</v>
      </c>
      <c r="N1080" s="2">
        <v>14.73</v>
      </c>
      <c r="O1080">
        <v>304</v>
      </c>
      <c r="P1080">
        <v>1</v>
      </c>
      <c r="Q1080">
        <v>69</v>
      </c>
      <c r="R1080" t="s">
        <v>781</v>
      </c>
      <c r="S1080" t="s">
        <v>718</v>
      </c>
      <c r="T1080" t="s">
        <v>170</v>
      </c>
      <c r="U1080">
        <v>2</v>
      </c>
      <c r="V1080" t="s">
        <v>211</v>
      </c>
      <c r="W1080" t="s">
        <v>25</v>
      </c>
    </row>
    <row r="1081" spans="1:23" hidden="1" x14ac:dyDescent="0.2">
      <c r="A1081">
        <v>6933026</v>
      </c>
      <c r="B1081">
        <v>1</v>
      </c>
      <c r="C1081" s="1">
        <v>44228</v>
      </c>
      <c r="D1081">
        <v>60</v>
      </c>
      <c r="E1081">
        <v>19</v>
      </c>
      <c r="F1081" s="2">
        <v>0</v>
      </c>
      <c r="G1081" s="2">
        <v>966.99</v>
      </c>
      <c r="H1081" s="2">
        <v>0</v>
      </c>
      <c r="I1081" s="2">
        <v>966.99</v>
      </c>
      <c r="J1081" s="2">
        <v>649.83000000000004</v>
      </c>
      <c r="K1081" s="2">
        <v>0</v>
      </c>
      <c r="L1081" s="2">
        <v>317.16000000000003</v>
      </c>
      <c r="M1081" s="2">
        <v>666.52</v>
      </c>
      <c r="N1081" s="2">
        <v>16.690000000000001</v>
      </c>
      <c r="O1081">
        <v>304</v>
      </c>
      <c r="P1081">
        <v>1</v>
      </c>
      <c r="Q1081">
        <v>69</v>
      </c>
      <c r="R1081" t="s">
        <v>781</v>
      </c>
      <c r="S1081" t="s">
        <v>718</v>
      </c>
      <c r="T1081" t="s">
        <v>170</v>
      </c>
      <c r="U1081">
        <v>2</v>
      </c>
      <c r="V1081" t="s">
        <v>212</v>
      </c>
      <c r="W1081" t="s">
        <v>25</v>
      </c>
    </row>
    <row r="1082" spans="1:23" hidden="1" x14ac:dyDescent="0.2">
      <c r="A1082">
        <v>6933032</v>
      </c>
      <c r="B1082">
        <v>1</v>
      </c>
      <c r="C1082" s="1">
        <v>44228</v>
      </c>
      <c r="D1082">
        <v>60</v>
      </c>
      <c r="E1082">
        <v>19</v>
      </c>
      <c r="F1082" s="2">
        <v>0</v>
      </c>
      <c r="G1082" s="2">
        <v>171.44</v>
      </c>
      <c r="H1082" s="2">
        <v>0</v>
      </c>
      <c r="I1082" s="2">
        <v>171.44</v>
      </c>
      <c r="J1082" s="2">
        <v>115.22</v>
      </c>
      <c r="K1082" s="2">
        <v>0</v>
      </c>
      <c r="L1082" s="2">
        <v>56.22</v>
      </c>
      <c r="M1082" s="2">
        <v>118.18</v>
      </c>
      <c r="N1082" s="2">
        <v>2.96</v>
      </c>
      <c r="O1082">
        <v>304</v>
      </c>
      <c r="P1082">
        <v>1</v>
      </c>
      <c r="Q1082">
        <v>69</v>
      </c>
      <c r="R1082" t="s">
        <v>781</v>
      </c>
      <c r="S1082" t="s">
        <v>718</v>
      </c>
      <c r="T1082" t="s">
        <v>175</v>
      </c>
      <c r="U1082">
        <v>2</v>
      </c>
      <c r="V1082" t="s">
        <v>213</v>
      </c>
      <c r="W1082" t="s">
        <v>25</v>
      </c>
    </row>
    <row r="1083" spans="1:23" hidden="1" x14ac:dyDescent="0.2">
      <c r="A1083">
        <v>6933033</v>
      </c>
      <c r="B1083">
        <v>1</v>
      </c>
      <c r="C1083" s="1">
        <v>44228</v>
      </c>
      <c r="D1083">
        <v>60</v>
      </c>
      <c r="E1083">
        <v>19</v>
      </c>
      <c r="F1083" s="2">
        <v>0</v>
      </c>
      <c r="G1083" s="2">
        <v>170.23</v>
      </c>
      <c r="H1083" s="2">
        <v>0</v>
      </c>
      <c r="I1083" s="2">
        <v>170.23</v>
      </c>
      <c r="J1083" s="2">
        <v>114.42</v>
      </c>
      <c r="K1083" s="2">
        <v>0</v>
      </c>
      <c r="L1083" s="2">
        <v>55.81</v>
      </c>
      <c r="M1083" s="2">
        <v>117.36</v>
      </c>
      <c r="N1083" s="2">
        <v>2.94</v>
      </c>
      <c r="O1083">
        <v>304</v>
      </c>
      <c r="P1083">
        <v>1</v>
      </c>
      <c r="Q1083">
        <v>69</v>
      </c>
      <c r="R1083" t="s">
        <v>781</v>
      </c>
      <c r="S1083" t="s">
        <v>718</v>
      </c>
      <c r="T1083" t="s">
        <v>175</v>
      </c>
      <c r="U1083">
        <v>2</v>
      </c>
      <c r="V1083" t="s">
        <v>214</v>
      </c>
      <c r="W1083" t="s">
        <v>25</v>
      </c>
    </row>
    <row r="1084" spans="1:23" hidden="1" x14ac:dyDescent="0.2">
      <c r="A1084">
        <v>6933038</v>
      </c>
      <c r="B1084">
        <v>1</v>
      </c>
      <c r="C1084" s="1">
        <v>44228</v>
      </c>
      <c r="D1084">
        <v>60</v>
      </c>
      <c r="E1084">
        <v>19</v>
      </c>
      <c r="F1084" s="2">
        <v>0</v>
      </c>
      <c r="G1084" s="2">
        <v>1377.55</v>
      </c>
      <c r="H1084" s="2">
        <v>0</v>
      </c>
      <c r="I1084" s="2">
        <v>1377.55</v>
      </c>
      <c r="J1084" s="2">
        <v>925.76</v>
      </c>
      <c r="K1084" s="2">
        <v>0</v>
      </c>
      <c r="L1084" s="2">
        <v>451.79</v>
      </c>
      <c r="M1084" s="2">
        <v>949.54</v>
      </c>
      <c r="N1084" s="2">
        <v>23.78</v>
      </c>
      <c r="O1084">
        <v>304</v>
      </c>
      <c r="P1084">
        <v>1</v>
      </c>
      <c r="Q1084">
        <v>69</v>
      </c>
      <c r="R1084" t="s">
        <v>781</v>
      </c>
      <c r="S1084" t="s">
        <v>718</v>
      </c>
      <c r="T1084" t="s">
        <v>215</v>
      </c>
      <c r="U1084">
        <v>2</v>
      </c>
      <c r="V1084" t="s">
        <v>216</v>
      </c>
      <c r="W1084" t="s">
        <v>25</v>
      </c>
    </row>
    <row r="1085" spans="1:23" hidden="1" x14ac:dyDescent="0.2">
      <c r="A1085">
        <v>6933039</v>
      </c>
      <c r="B1085">
        <v>1</v>
      </c>
      <c r="C1085" s="1">
        <v>44228</v>
      </c>
      <c r="D1085">
        <v>60</v>
      </c>
      <c r="E1085">
        <v>19</v>
      </c>
      <c r="F1085" s="2">
        <v>0</v>
      </c>
      <c r="G1085" s="2">
        <v>1377.55</v>
      </c>
      <c r="H1085" s="2">
        <v>0</v>
      </c>
      <c r="I1085" s="2">
        <v>1377.55</v>
      </c>
      <c r="J1085" s="2">
        <v>925.76</v>
      </c>
      <c r="K1085" s="2">
        <v>0</v>
      </c>
      <c r="L1085" s="2">
        <v>451.79</v>
      </c>
      <c r="M1085" s="2">
        <v>949.54</v>
      </c>
      <c r="N1085" s="2">
        <v>23.78</v>
      </c>
      <c r="O1085">
        <v>304</v>
      </c>
      <c r="P1085">
        <v>1</v>
      </c>
      <c r="Q1085">
        <v>69</v>
      </c>
      <c r="R1085" t="s">
        <v>781</v>
      </c>
      <c r="S1085" t="s">
        <v>718</v>
      </c>
      <c r="T1085" t="s">
        <v>215</v>
      </c>
      <c r="U1085">
        <v>2</v>
      </c>
      <c r="V1085" t="s">
        <v>217</v>
      </c>
      <c r="W1085" t="s">
        <v>25</v>
      </c>
    </row>
    <row r="1086" spans="1:23" hidden="1" x14ac:dyDescent="0.2">
      <c r="A1086">
        <v>6933040</v>
      </c>
      <c r="B1086">
        <v>1</v>
      </c>
      <c r="C1086" s="1">
        <v>44228</v>
      </c>
      <c r="D1086">
        <v>60</v>
      </c>
      <c r="E1086">
        <v>19</v>
      </c>
      <c r="F1086" s="2">
        <v>0</v>
      </c>
      <c r="G1086" s="2">
        <v>217.53</v>
      </c>
      <c r="H1086" s="2">
        <v>0</v>
      </c>
      <c r="I1086" s="2">
        <v>217.53</v>
      </c>
      <c r="J1086" s="2">
        <v>146.19</v>
      </c>
      <c r="K1086" s="2">
        <v>0</v>
      </c>
      <c r="L1086" s="2">
        <v>71.34</v>
      </c>
      <c r="M1086" s="2">
        <v>149.94</v>
      </c>
      <c r="N1086" s="2">
        <v>3.75</v>
      </c>
      <c r="O1086">
        <v>304</v>
      </c>
      <c r="P1086">
        <v>1</v>
      </c>
      <c r="Q1086">
        <v>69</v>
      </c>
      <c r="R1086" t="s">
        <v>781</v>
      </c>
      <c r="S1086" t="s">
        <v>718</v>
      </c>
      <c r="T1086" t="s">
        <v>175</v>
      </c>
      <c r="U1086">
        <v>2</v>
      </c>
      <c r="V1086" t="s">
        <v>218</v>
      </c>
      <c r="W1086" t="s">
        <v>25</v>
      </c>
    </row>
    <row r="1087" spans="1:23" hidden="1" x14ac:dyDescent="0.2">
      <c r="A1087">
        <v>6933045</v>
      </c>
      <c r="B1087">
        <v>1</v>
      </c>
      <c r="C1087" s="1">
        <v>44228</v>
      </c>
      <c r="D1087">
        <v>60</v>
      </c>
      <c r="E1087">
        <v>25</v>
      </c>
      <c r="F1087" s="2">
        <v>0</v>
      </c>
      <c r="G1087" s="2">
        <v>930</v>
      </c>
      <c r="H1087" s="2">
        <v>0</v>
      </c>
      <c r="I1087" s="2">
        <v>930</v>
      </c>
      <c r="J1087" s="2">
        <v>531.13</v>
      </c>
      <c r="K1087" s="2">
        <v>0</v>
      </c>
      <c r="L1087" s="2">
        <v>398.87</v>
      </c>
      <c r="M1087" s="2">
        <v>547.08000000000004</v>
      </c>
      <c r="N1087" s="2">
        <v>15.950000000000001</v>
      </c>
      <c r="O1087">
        <v>304</v>
      </c>
      <c r="P1087">
        <v>1</v>
      </c>
      <c r="Q1087">
        <v>69</v>
      </c>
      <c r="R1087" t="s">
        <v>781</v>
      </c>
      <c r="S1087" t="s">
        <v>718</v>
      </c>
      <c r="T1087" t="s">
        <v>219</v>
      </c>
      <c r="U1087">
        <v>2</v>
      </c>
      <c r="V1087" t="s">
        <v>220</v>
      </c>
      <c r="W1087" t="s">
        <v>25</v>
      </c>
    </row>
    <row r="1088" spans="1:23" hidden="1" x14ac:dyDescent="0.2">
      <c r="A1088">
        <v>6933048</v>
      </c>
      <c r="B1088">
        <v>1</v>
      </c>
      <c r="C1088" s="1">
        <v>44228</v>
      </c>
      <c r="D1088">
        <v>60</v>
      </c>
      <c r="E1088">
        <v>20</v>
      </c>
      <c r="F1088" s="2">
        <v>0</v>
      </c>
      <c r="G1088" s="2">
        <v>1425.56</v>
      </c>
      <c r="H1088" s="2">
        <v>0</v>
      </c>
      <c r="I1088" s="2">
        <v>1425.56</v>
      </c>
      <c r="J1088" s="2">
        <v>934</v>
      </c>
      <c r="K1088" s="2">
        <v>0</v>
      </c>
      <c r="L1088" s="2">
        <v>491.56</v>
      </c>
      <c r="M1088" s="2">
        <v>958.58</v>
      </c>
      <c r="N1088" s="2">
        <v>24.580000000000002</v>
      </c>
      <c r="O1088">
        <v>304</v>
      </c>
      <c r="P1088">
        <v>1</v>
      </c>
      <c r="Q1088">
        <v>69</v>
      </c>
      <c r="R1088" t="s">
        <v>781</v>
      </c>
      <c r="S1088" t="s">
        <v>718</v>
      </c>
      <c r="T1088" t="s">
        <v>221</v>
      </c>
      <c r="U1088">
        <v>2</v>
      </c>
      <c r="V1088" t="s">
        <v>222</v>
      </c>
      <c r="W1088" t="s">
        <v>25</v>
      </c>
    </row>
    <row r="1089" spans="1:23" hidden="1" x14ac:dyDescent="0.2">
      <c r="A1089">
        <v>6933056</v>
      </c>
      <c r="B1089">
        <v>1</v>
      </c>
      <c r="C1089" s="1">
        <v>44228</v>
      </c>
      <c r="D1089">
        <v>60</v>
      </c>
      <c r="E1089">
        <v>1</v>
      </c>
      <c r="F1089" s="2">
        <v>0</v>
      </c>
      <c r="G1089" s="2">
        <v>19834.03</v>
      </c>
      <c r="H1089" s="2">
        <v>0</v>
      </c>
      <c r="I1089" s="2">
        <v>19834.03</v>
      </c>
      <c r="J1089" s="2">
        <v>19470.41</v>
      </c>
      <c r="K1089" s="2">
        <v>0</v>
      </c>
      <c r="L1089" s="2">
        <v>363.62</v>
      </c>
      <c r="M1089" s="2">
        <v>19834.03</v>
      </c>
      <c r="N1089" s="2">
        <v>363.62</v>
      </c>
      <c r="O1089">
        <v>304</v>
      </c>
      <c r="P1089">
        <v>1</v>
      </c>
      <c r="Q1089">
        <v>69</v>
      </c>
      <c r="R1089" t="s">
        <v>781</v>
      </c>
      <c r="S1089" t="s">
        <v>718</v>
      </c>
      <c r="T1089" t="s">
        <v>223</v>
      </c>
      <c r="U1089">
        <v>2</v>
      </c>
      <c r="V1089" t="s">
        <v>224</v>
      </c>
      <c r="W1089" t="s">
        <v>25</v>
      </c>
    </row>
    <row r="1090" spans="1:23" hidden="1" x14ac:dyDescent="0.2">
      <c r="A1090">
        <v>6933064</v>
      </c>
      <c r="B1090">
        <v>1</v>
      </c>
      <c r="C1090" s="1">
        <v>44228</v>
      </c>
      <c r="D1090">
        <v>60</v>
      </c>
      <c r="E1090">
        <v>20</v>
      </c>
      <c r="F1090" s="2">
        <v>0</v>
      </c>
      <c r="G1090" s="2">
        <v>75707.360000000001</v>
      </c>
      <c r="H1090" s="2">
        <v>0</v>
      </c>
      <c r="I1090" s="2">
        <v>75707.360000000001</v>
      </c>
      <c r="J1090" s="2">
        <v>49911.41</v>
      </c>
      <c r="K1090" s="2">
        <v>0</v>
      </c>
      <c r="L1090" s="2">
        <v>25795.95</v>
      </c>
      <c r="M1090" s="2">
        <v>51201.21</v>
      </c>
      <c r="N1090" s="2">
        <v>1289.8</v>
      </c>
      <c r="O1090">
        <v>304</v>
      </c>
      <c r="P1090">
        <v>1</v>
      </c>
      <c r="Q1090">
        <v>69</v>
      </c>
      <c r="R1090" t="s">
        <v>781</v>
      </c>
      <c r="S1090" t="s">
        <v>718</v>
      </c>
      <c r="T1090" t="s">
        <v>225</v>
      </c>
      <c r="U1090">
        <v>2</v>
      </c>
      <c r="V1090" t="s">
        <v>226</v>
      </c>
      <c r="W1090" t="s">
        <v>25</v>
      </c>
    </row>
    <row r="1091" spans="1:23" hidden="1" x14ac:dyDescent="0.2">
      <c r="A1091">
        <v>6933065</v>
      </c>
      <c r="B1091">
        <v>1</v>
      </c>
      <c r="C1091" s="1">
        <v>44228</v>
      </c>
      <c r="D1091">
        <v>60</v>
      </c>
      <c r="E1091">
        <v>20</v>
      </c>
      <c r="F1091" s="2">
        <v>0</v>
      </c>
      <c r="G1091" s="2">
        <v>1940.15</v>
      </c>
      <c r="H1091" s="2">
        <v>0</v>
      </c>
      <c r="I1091" s="2">
        <v>1940.15</v>
      </c>
      <c r="J1091" s="2">
        <v>1293.45</v>
      </c>
      <c r="K1091" s="2">
        <v>0</v>
      </c>
      <c r="L1091" s="2">
        <v>646.70000000000005</v>
      </c>
      <c r="M1091" s="2">
        <v>1325.79</v>
      </c>
      <c r="N1091" s="2">
        <v>32.340000000000003</v>
      </c>
      <c r="O1091">
        <v>304</v>
      </c>
      <c r="P1091">
        <v>1</v>
      </c>
      <c r="Q1091">
        <v>69</v>
      </c>
      <c r="R1091" t="s">
        <v>781</v>
      </c>
      <c r="S1091" t="s">
        <v>718</v>
      </c>
      <c r="T1091" t="s">
        <v>227</v>
      </c>
      <c r="U1091">
        <v>2</v>
      </c>
      <c r="V1091" t="s">
        <v>228</v>
      </c>
      <c r="W1091" t="s">
        <v>25</v>
      </c>
    </row>
    <row r="1092" spans="1:23" hidden="1" x14ac:dyDescent="0.2">
      <c r="A1092">
        <v>6933070</v>
      </c>
      <c r="B1092">
        <v>1</v>
      </c>
      <c r="C1092" s="1">
        <v>44228</v>
      </c>
      <c r="D1092">
        <v>60</v>
      </c>
      <c r="E1092">
        <v>9</v>
      </c>
      <c r="F1092" s="2">
        <v>0</v>
      </c>
      <c r="G1092" s="2">
        <v>180.26</v>
      </c>
      <c r="H1092" s="2">
        <v>0</v>
      </c>
      <c r="I1092" s="2">
        <v>180.26</v>
      </c>
      <c r="J1092" s="2">
        <v>153.22</v>
      </c>
      <c r="K1092" s="2">
        <v>0</v>
      </c>
      <c r="L1092" s="2">
        <v>27.04</v>
      </c>
      <c r="M1092" s="2">
        <v>156.22</v>
      </c>
      <c r="N1092" s="2">
        <v>3</v>
      </c>
      <c r="O1092">
        <v>304</v>
      </c>
      <c r="P1092">
        <v>1</v>
      </c>
      <c r="Q1092">
        <v>69</v>
      </c>
      <c r="R1092" t="s">
        <v>781</v>
      </c>
      <c r="S1092" t="s">
        <v>718</v>
      </c>
      <c r="T1092" t="s">
        <v>188</v>
      </c>
      <c r="U1092">
        <v>2</v>
      </c>
      <c r="V1092" t="s">
        <v>229</v>
      </c>
      <c r="W1092" t="s">
        <v>25</v>
      </c>
    </row>
    <row r="1093" spans="1:23" hidden="1" x14ac:dyDescent="0.2">
      <c r="A1093">
        <v>6933071</v>
      </c>
      <c r="B1093">
        <v>1</v>
      </c>
      <c r="C1093" s="1">
        <v>44228</v>
      </c>
      <c r="D1093">
        <v>60</v>
      </c>
      <c r="E1093">
        <v>9</v>
      </c>
      <c r="F1093" s="2">
        <v>0</v>
      </c>
      <c r="G1093" s="2">
        <v>180.26</v>
      </c>
      <c r="H1093" s="2">
        <v>0</v>
      </c>
      <c r="I1093" s="2">
        <v>180.26</v>
      </c>
      <c r="J1093" s="2">
        <v>153.22</v>
      </c>
      <c r="K1093" s="2">
        <v>0</v>
      </c>
      <c r="L1093" s="2">
        <v>27.04</v>
      </c>
      <c r="M1093" s="2">
        <v>156.22</v>
      </c>
      <c r="N1093" s="2">
        <v>3</v>
      </c>
      <c r="O1093">
        <v>304</v>
      </c>
      <c r="P1093">
        <v>1</v>
      </c>
      <c r="Q1093">
        <v>69</v>
      </c>
      <c r="R1093" t="s">
        <v>781</v>
      </c>
      <c r="S1093" t="s">
        <v>718</v>
      </c>
      <c r="T1093" t="s">
        <v>188</v>
      </c>
      <c r="U1093">
        <v>2</v>
      </c>
      <c r="V1093" t="s">
        <v>230</v>
      </c>
      <c r="W1093" t="s">
        <v>25</v>
      </c>
    </row>
    <row r="1094" spans="1:23" hidden="1" x14ac:dyDescent="0.2">
      <c r="A1094">
        <v>6933124</v>
      </c>
      <c r="B1094">
        <v>1</v>
      </c>
      <c r="C1094" s="1">
        <v>44228</v>
      </c>
      <c r="D1094">
        <v>60</v>
      </c>
      <c r="E1094">
        <v>20</v>
      </c>
      <c r="F1094" s="2">
        <v>0</v>
      </c>
      <c r="G1094" s="2">
        <v>1669.99</v>
      </c>
      <c r="H1094" s="2">
        <v>0</v>
      </c>
      <c r="I1094" s="2">
        <v>1669.99</v>
      </c>
      <c r="J1094" s="2">
        <v>1094.1099999999999</v>
      </c>
      <c r="K1094" s="2">
        <v>0</v>
      </c>
      <c r="L1094" s="2">
        <v>575.88</v>
      </c>
      <c r="M1094" s="2">
        <v>1122.9000000000001</v>
      </c>
      <c r="N1094" s="2">
        <v>28.79</v>
      </c>
      <c r="O1094">
        <v>304</v>
      </c>
      <c r="P1094">
        <v>1</v>
      </c>
      <c r="Q1094">
        <v>69</v>
      </c>
      <c r="R1094" t="s">
        <v>781</v>
      </c>
      <c r="S1094" t="s">
        <v>718</v>
      </c>
      <c r="T1094" t="s">
        <v>231</v>
      </c>
      <c r="U1094">
        <v>2</v>
      </c>
      <c r="V1094" t="s">
        <v>232</v>
      </c>
      <c r="W1094" t="s">
        <v>25</v>
      </c>
    </row>
    <row r="1095" spans="1:23" hidden="1" x14ac:dyDescent="0.2">
      <c r="A1095">
        <v>6933149</v>
      </c>
      <c r="B1095">
        <v>1</v>
      </c>
      <c r="C1095" s="1">
        <v>44228</v>
      </c>
      <c r="D1095">
        <v>60</v>
      </c>
      <c r="E1095">
        <v>19</v>
      </c>
      <c r="F1095" s="2">
        <v>0</v>
      </c>
      <c r="G1095" s="2">
        <v>947.81</v>
      </c>
      <c r="H1095" s="2">
        <v>0</v>
      </c>
      <c r="I1095" s="2">
        <v>947.81</v>
      </c>
      <c r="J1095" s="2">
        <v>636.94000000000005</v>
      </c>
      <c r="K1095" s="2">
        <v>0</v>
      </c>
      <c r="L1095" s="2">
        <v>310.87</v>
      </c>
      <c r="M1095" s="2">
        <v>653.29999999999995</v>
      </c>
      <c r="N1095" s="2">
        <v>16.36</v>
      </c>
      <c r="O1095">
        <v>304</v>
      </c>
      <c r="P1095">
        <v>1</v>
      </c>
      <c r="Q1095">
        <v>69</v>
      </c>
      <c r="R1095" t="s">
        <v>781</v>
      </c>
      <c r="S1095" t="s">
        <v>718</v>
      </c>
      <c r="T1095" t="s">
        <v>170</v>
      </c>
      <c r="U1095">
        <v>2</v>
      </c>
      <c r="V1095" t="s">
        <v>233</v>
      </c>
      <c r="W1095" t="s">
        <v>25</v>
      </c>
    </row>
    <row r="1096" spans="1:23" hidden="1" x14ac:dyDescent="0.2">
      <c r="A1096">
        <v>6933150</v>
      </c>
      <c r="B1096">
        <v>1</v>
      </c>
      <c r="C1096" s="1">
        <v>44228</v>
      </c>
      <c r="D1096">
        <v>60</v>
      </c>
      <c r="E1096">
        <v>19</v>
      </c>
      <c r="F1096" s="2">
        <v>0</v>
      </c>
      <c r="G1096" s="2">
        <v>852.55</v>
      </c>
      <c r="H1096" s="2">
        <v>0</v>
      </c>
      <c r="I1096" s="2">
        <v>852.55</v>
      </c>
      <c r="J1096" s="2">
        <v>572.97</v>
      </c>
      <c r="K1096" s="2">
        <v>0</v>
      </c>
      <c r="L1096" s="2">
        <v>279.58</v>
      </c>
      <c r="M1096" s="2">
        <v>587.67999999999995</v>
      </c>
      <c r="N1096" s="2">
        <v>14.71</v>
      </c>
      <c r="O1096">
        <v>304</v>
      </c>
      <c r="P1096">
        <v>1</v>
      </c>
      <c r="Q1096">
        <v>69</v>
      </c>
      <c r="R1096" t="s">
        <v>781</v>
      </c>
      <c r="S1096" t="s">
        <v>718</v>
      </c>
      <c r="T1096" t="s">
        <v>170</v>
      </c>
      <c r="U1096">
        <v>2</v>
      </c>
      <c r="V1096" t="s">
        <v>234</v>
      </c>
      <c r="W1096" t="s">
        <v>25</v>
      </c>
    </row>
    <row r="1097" spans="1:23" hidden="1" x14ac:dyDescent="0.2">
      <c r="A1097">
        <v>6933151</v>
      </c>
      <c r="B1097">
        <v>1</v>
      </c>
      <c r="C1097" s="1">
        <v>44228</v>
      </c>
      <c r="D1097">
        <v>60</v>
      </c>
      <c r="E1097">
        <v>19</v>
      </c>
      <c r="F1097" s="2">
        <v>0</v>
      </c>
      <c r="G1097" s="2">
        <v>899.85</v>
      </c>
      <c r="H1097" s="2">
        <v>0</v>
      </c>
      <c r="I1097" s="2">
        <v>899.85</v>
      </c>
      <c r="J1097" s="2">
        <v>604.69000000000005</v>
      </c>
      <c r="K1097" s="2">
        <v>0</v>
      </c>
      <c r="L1097" s="2">
        <v>295.16000000000003</v>
      </c>
      <c r="M1097" s="2">
        <v>620.22</v>
      </c>
      <c r="N1097" s="2">
        <v>15.530000000000001</v>
      </c>
      <c r="O1097">
        <v>304</v>
      </c>
      <c r="P1097">
        <v>1</v>
      </c>
      <c r="Q1097">
        <v>69</v>
      </c>
      <c r="R1097" t="s">
        <v>781</v>
      </c>
      <c r="S1097" t="s">
        <v>718</v>
      </c>
      <c r="T1097" t="s">
        <v>170</v>
      </c>
      <c r="U1097">
        <v>2</v>
      </c>
      <c r="V1097" t="s">
        <v>235</v>
      </c>
      <c r="W1097" t="s">
        <v>25</v>
      </c>
    </row>
    <row r="1098" spans="1:23" hidden="1" x14ac:dyDescent="0.2">
      <c r="A1098">
        <v>6933157</v>
      </c>
      <c r="B1098">
        <v>1</v>
      </c>
      <c r="C1098" s="1">
        <v>44228</v>
      </c>
      <c r="D1098">
        <v>60</v>
      </c>
      <c r="E1098">
        <v>25</v>
      </c>
      <c r="F1098" s="2">
        <v>0</v>
      </c>
      <c r="G1098" s="2">
        <v>3024.56</v>
      </c>
      <c r="H1098" s="2">
        <v>0</v>
      </c>
      <c r="I1098" s="2">
        <v>3024.56</v>
      </c>
      <c r="J1098" s="2">
        <v>1727.24</v>
      </c>
      <c r="K1098" s="2">
        <v>0</v>
      </c>
      <c r="L1098" s="2">
        <v>1297.32</v>
      </c>
      <c r="M1098" s="2">
        <v>1779.13</v>
      </c>
      <c r="N1098" s="2">
        <v>51.89</v>
      </c>
      <c r="O1098">
        <v>304</v>
      </c>
      <c r="P1098">
        <v>1</v>
      </c>
      <c r="Q1098">
        <v>69</v>
      </c>
      <c r="R1098" t="s">
        <v>781</v>
      </c>
      <c r="S1098" t="s">
        <v>718</v>
      </c>
      <c r="T1098" t="s">
        <v>236</v>
      </c>
      <c r="U1098">
        <v>2</v>
      </c>
      <c r="V1098" t="s">
        <v>237</v>
      </c>
      <c r="W1098" t="s">
        <v>25</v>
      </c>
    </row>
    <row r="1099" spans="1:23" hidden="1" x14ac:dyDescent="0.2">
      <c r="A1099">
        <v>6933163</v>
      </c>
      <c r="B1099">
        <v>1</v>
      </c>
      <c r="C1099" s="1">
        <v>44228</v>
      </c>
      <c r="D1099">
        <v>60</v>
      </c>
      <c r="E1099">
        <v>19</v>
      </c>
      <c r="F1099" s="2">
        <v>0</v>
      </c>
      <c r="G1099" s="2">
        <v>171.44</v>
      </c>
      <c r="H1099" s="2">
        <v>0</v>
      </c>
      <c r="I1099" s="2">
        <v>171.44</v>
      </c>
      <c r="J1099" s="2">
        <v>115.22</v>
      </c>
      <c r="K1099" s="2">
        <v>0</v>
      </c>
      <c r="L1099" s="2">
        <v>56.22</v>
      </c>
      <c r="M1099" s="2">
        <v>118.18</v>
      </c>
      <c r="N1099" s="2">
        <v>2.96</v>
      </c>
      <c r="O1099">
        <v>304</v>
      </c>
      <c r="P1099">
        <v>1</v>
      </c>
      <c r="Q1099">
        <v>69</v>
      </c>
      <c r="R1099" t="s">
        <v>781</v>
      </c>
      <c r="S1099" t="s">
        <v>718</v>
      </c>
      <c r="T1099" t="s">
        <v>175</v>
      </c>
      <c r="U1099">
        <v>2</v>
      </c>
      <c r="V1099" t="s">
        <v>238</v>
      </c>
      <c r="W1099" t="s">
        <v>25</v>
      </c>
    </row>
    <row r="1100" spans="1:23" hidden="1" x14ac:dyDescent="0.2">
      <c r="A1100">
        <v>6933164</v>
      </c>
      <c r="B1100">
        <v>1</v>
      </c>
      <c r="C1100" s="1">
        <v>44228</v>
      </c>
      <c r="D1100">
        <v>60</v>
      </c>
      <c r="E1100">
        <v>19</v>
      </c>
      <c r="F1100" s="2">
        <v>0</v>
      </c>
      <c r="G1100" s="2">
        <v>285.64999999999998</v>
      </c>
      <c r="H1100" s="2">
        <v>0</v>
      </c>
      <c r="I1100" s="2">
        <v>285.64999999999998</v>
      </c>
      <c r="J1100" s="2">
        <v>191.95</v>
      </c>
      <c r="K1100" s="2">
        <v>0</v>
      </c>
      <c r="L1100" s="2">
        <v>93.7</v>
      </c>
      <c r="M1100" s="2">
        <v>196.88</v>
      </c>
      <c r="N1100" s="2">
        <v>4.93</v>
      </c>
      <c r="O1100">
        <v>304</v>
      </c>
      <c r="P1100">
        <v>1</v>
      </c>
      <c r="Q1100">
        <v>69</v>
      </c>
      <c r="R1100" t="s">
        <v>781</v>
      </c>
      <c r="S1100" t="s">
        <v>718</v>
      </c>
      <c r="T1100" t="s">
        <v>239</v>
      </c>
      <c r="U1100">
        <v>2</v>
      </c>
      <c r="V1100" t="s">
        <v>240</v>
      </c>
      <c r="W1100" t="s">
        <v>25</v>
      </c>
    </row>
    <row r="1101" spans="1:23" hidden="1" x14ac:dyDescent="0.2">
      <c r="A1101">
        <v>6933168</v>
      </c>
      <c r="B1101">
        <v>1</v>
      </c>
      <c r="C1101" s="1">
        <v>44228</v>
      </c>
      <c r="D1101">
        <v>60</v>
      </c>
      <c r="E1101">
        <v>19</v>
      </c>
      <c r="F1101" s="2">
        <v>0</v>
      </c>
      <c r="G1101" s="2">
        <v>1377.55</v>
      </c>
      <c r="H1101" s="2">
        <v>0</v>
      </c>
      <c r="I1101" s="2">
        <v>1377.55</v>
      </c>
      <c r="J1101" s="2">
        <v>925.76</v>
      </c>
      <c r="K1101" s="2">
        <v>0</v>
      </c>
      <c r="L1101" s="2">
        <v>451.79</v>
      </c>
      <c r="M1101" s="2">
        <v>949.54</v>
      </c>
      <c r="N1101" s="2">
        <v>23.78</v>
      </c>
      <c r="O1101">
        <v>304</v>
      </c>
      <c r="P1101">
        <v>1</v>
      </c>
      <c r="Q1101">
        <v>69</v>
      </c>
      <c r="R1101" t="s">
        <v>781</v>
      </c>
      <c r="S1101" t="s">
        <v>718</v>
      </c>
      <c r="T1101" t="s">
        <v>215</v>
      </c>
      <c r="U1101">
        <v>2</v>
      </c>
      <c r="V1101" t="s">
        <v>241</v>
      </c>
      <c r="W1101" t="s">
        <v>25</v>
      </c>
    </row>
    <row r="1102" spans="1:23" hidden="1" x14ac:dyDescent="0.2">
      <c r="A1102">
        <v>6933169</v>
      </c>
      <c r="B1102">
        <v>1</v>
      </c>
      <c r="C1102" s="1">
        <v>44228</v>
      </c>
      <c r="D1102">
        <v>60</v>
      </c>
      <c r="E1102">
        <v>19</v>
      </c>
      <c r="F1102" s="2">
        <v>0</v>
      </c>
      <c r="G1102" s="2">
        <v>217.52</v>
      </c>
      <c r="H1102" s="2">
        <v>0</v>
      </c>
      <c r="I1102" s="2">
        <v>217.52</v>
      </c>
      <c r="J1102" s="2">
        <v>146.18</v>
      </c>
      <c r="K1102" s="2">
        <v>0</v>
      </c>
      <c r="L1102" s="2">
        <v>71.34</v>
      </c>
      <c r="M1102" s="2">
        <v>149.93</v>
      </c>
      <c r="N1102" s="2">
        <v>3.75</v>
      </c>
      <c r="O1102">
        <v>304</v>
      </c>
      <c r="P1102">
        <v>1</v>
      </c>
      <c r="Q1102">
        <v>69</v>
      </c>
      <c r="R1102" t="s">
        <v>781</v>
      </c>
      <c r="S1102" t="s">
        <v>718</v>
      </c>
      <c r="T1102" t="s">
        <v>175</v>
      </c>
      <c r="U1102">
        <v>2</v>
      </c>
      <c r="V1102" t="s">
        <v>242</v>
      </c>
      <c r="W1102" t="s">
        <v>25</v>
      </c>
    </row>
    <row r="1103" spans="1:23" hidden="1" x14ac:dyDescent="0.2">
      <c r="A1103">
        <v>6933170</v>
      </c>
      <c r="B1103">
        <v>1</v>
      </c>
      <c r="C1103" s="1">
        <v>44228</v>
      </c>
      <c r="D1103">
        <v>60</v>
      </c>
      <c r="E1103">
        <v>19</v>
      </c>
      <c r="F1103" s="2">
        <v>0</v>
      </c>
      <c r="G1103" s="2">
        <v>166.3</v>
      </c>
      <c r="H1103" s="2">
        <v>0</v>
      </c>
      <c r="I1103" s="2">
        <v>166.3</v>
      </c>
      <c r="J1103" s="2">
        <v>111.76</v>
      </c>
      <c r="K1103" s="2">
        <v>0</v>
      </c>
      <c r="L1103" s="2">
        <v>54.54</v>
      </c>
      <c r="M1103" s="2">
        <v>114.63</v>
      </c>
      <c r="N1103" s="2">
        <v>2.87</v>
      </c>
      <c r="O1103">
        <v>304</v>
      </c>
      <c r="P1103">
        <v>1</v>
      </c>
      <c r="Q1103">
        <v>69</v>
      </c>
      <c r="R1103" t="s">
        <v>781</v>
      </c>
      <c r="S1103" t="s">
        <v>718</v>
      </c>
      <c r="T1103" t="s">
        <v>175</v>
      </c>
      <c r="U1103">
        <v>2</v>
      </c>
      <c r="V1103" t="s">
        <v>243</v>
      </c>
      <c r="W1103" t="s">
        <v>25</v>
      </c>
    </row>
    <row r="1104" spans="1:23" hidden="1" x14ac:dyDescent="0.2">
      <c r="A1104">
        <v>6933171</v>
      </c>
      <c r="B1104">
        <v>1</v>
      </c>
      <c r="C1104" s="1">
        <v>44228</v>
      </c>
      <c r="D1104">
        <v>60</v>
      </c>
      <c r="E1104">
        <v>19</v>
      </c>
      <c r="F1104" s="2">
        <v>0</v>
      </c>
      <c r="G1104" s="2">
        <v>166.3</v>
      </c>
      <c r="H1104" s="2">
        <v>0</v>
      </c>
      <c r="I1104" s="2">
        <v>166.3</v>
      </c>
      <c r="J1104" s="2">
        <v>111.76</v>
      </c>
      <c r="K1104" s="2">
        <v>0</v>
      </c>
      <c r="L1104" s="2">
        <v>54.54</v>
      </c>
      <c r="M1104" s="2">
        <v>114.63</v>
      </c>
      <c r="N1104" s="2">
        <v>2.87</v>
      </c>
      <c r="O1104">
        <v>304</v>
      </c>
      <c r="P1104">
        <v>1</v>
      </c>
      <c r="Q1104">
        <v>69</v>
      </c>
      <c r="R1104" t="s">
        <v>781</v>
      </c>
      <c r="S1104" t="s">
        <v>718</v>
      </c>
      <c r="T1104" t="s">
        <v>175</v>
      </c>
      <c r="U1104">
        <v>2</v>
      </c>
      <c r="V1104" t="s">
        <v>244</v>
      </c>
      <c r="W1104" t="s">
        <v>25</v>
      </c>
    </row>
    <row r="1105" spans="1:23" hidden="1" x14ac:dyDescent="0.2">
      <c r="A1105">
        <v>6933173</v>
      </c>
      <c r="B1105">
        <v>1</v>
      </c>
      <c r="C1105" s="1">
        <v>44228</v>
      </c>
      <c r="D1105">
        <v>60</v>
      </c>
      <c r="E1105">
        <v>19</v>
      </c>
      <c r="F1105" s="2">
        <v>0</v>
      </c>
      <c r="G1105" s="2">
        <v>166.3</v>
      </c>
      <c r="H1105" s="2">
        <v>0</v>
      </c>
      <c r="I1105" s="2">
        <v>166.3</v>
      </c>
      <c r="J1105" s="2">
        <v>111.76</v>
      </c>
      <c r="K1105" s="2">
        <v>0</v>
      </c>
      <c r="L1105" s="2">
        <v>54.54</v>
      </c>
      <c r="M1105" s="2">
        <v>114.63</v>
      </c>
      <c r="N1105" s="2">
        <v>2.87</v>
      </c>
      <c r="O1105">
        <v>304</v>
      </c>
      <c r="P1105">
        <v>1</v>
      </c>
      <c r="Q1105">
        <v>69</v>
      </c>
      <c r="R1105" t="s">
        <v>781</v>
      </c>
      <c r="S1105" t="s">
        <v>718</v>
      </c>
      <c r="T1105" t="s">
        <v>175</v>
      </c>
      <c r="U1105">
        <v>2</v>
      </c>
      <c r="V1105" t="s">
        <v>245</v>
      </c>
      <c r="W1105" t="s">
        <v>25</v>
      </c>
    </row>
    <row r="1106" spans="1:23" hidden="1" x14ac:dyDescent="0.2">
      <c r="A1106">
        <v>6933174</v>
      </c>
      <c r="B1106">
        <v>1</v>
      </c>
      <c r="C1106" s="1">
        <v>44228</v>
      </c>
      <c r="D1106">
        <v>60</v>
      </c>
      <c r="E1106">
        <v>25</v>
      </c>
      <c r="F1106" s="2">
        <v>0</v>
      </c>
      <c r="G1106" s="2">
        <v>1550</v>
      </c>
      <c r="H1106" s="2">
        <v>0</v>
      </c>
      <c r="I1106" s="2">
        <v>1550</v>
      </c>
      <c r="J1106" s="2">
        <v>885.14</v>
      </c>
      <c r="K1106" s="2">
        <v>0</v>
      </c>
      <c r="L1106" s="2">
        <v>664.86</v>
      </c>
      <c r="M1106" s="2">
        <v>911.73</v>
      </c>
      <c r="N1106" s="2">
        <v>26.59</v>
      </c>
      <c r="O1106">
        <v>304</v>
      </c>
      <c r="P1106">
        <v>1</v>
      </c>
      <c r="Q1106">
        <v>69</v>
      </c>
      <c r="R1106" t="s">
        <v>781</v>
      </c>
      <c r="S1106" t="s">
        <v>718</v>
      </c>
      <c r="T1106" t="s">
        <v>246</v>
      </c>
      <c r="U1106">
        <v>2</v>
      </c>
      <c r="V1106" t="s">
        <v>247</v>
      </c>
      <c r="W1106" t="s">
        <v>25</v>
      </c>
    </row>
    <row r="1107" spans="1:23" hidden="1" x14ac:dyDescent="0.2">
      <c r="A1107">
        <v>6933175</v>
      </c>
      <c r="B1107">
        <v>1</v>
      </c>
      <c r="C1107" s="1">
        <v>44228</v>
      </c>
      <c r="D1107">
        <v>60</v>
      </c>
      <c r="E1107">
        <v>25</v>
      </c>
      <c r="F1107" s="2">
        <v>0</v>
      </c>
      <c r="G1107" s="2">
        <v>2480</v>
      </c>
      <c r="H1107" s="2">
        <v>0</v>
      </c>
      <c r="I1107" s="2">
        <v>2480</v>
      </c>
      <c r="J1107" s="2">
        <v>1416.28</v>
      </c>
      <c r="K1107" s="2">
        <v>0</v>
      </c>
      <c r="L1107" s="2">
        <v>1063.72</v>
      </c>
      <c r="M1107" s="2">
        <v>1458.83</v>
      </c>
      <c r="N1107" s="2">
        <v>42.550000000000004</v>
      </c>
      <c r="O1107">
        <v>304</v>
      </c>
      <c r="P1107">
        <v>1</v>
      </c>
      <c r="Q1107">
        <v>69</v>
      </c>
      <c r="R1107" t="s">
        <v>781</v>
      </c>
      <c r="S1107" t="s">
        <v>718</v>
      </c>
      <c r="T1107" t="s">
        <v>248</v>
      </c>
      <c r="U1107">
        <v>2</v>
      </c>
      <c r="V1107" t="s">
        <v>249</v>
      </c>
      <c r="W1107" t="s">
        <v>25</v>
      </c>
    </row>
    <row r="1108" spans="1:23" hidden="1" x14ac:dyDescent="0.2">
      <c r="A1108">
        <v>6933176</v>
      </c>
      <c r="B1108">
        <v>1</v>
      </c>
      <c r="C1108" s="1">
        <v>44228</v>
      </c>
      <c r="D1108">
        <v>60</v>
      </c>
      <c r="E1108">
        <v>25</v>
      </c>
      <c r="F1108" s="2">
        <v>0</v>
      </c>
      <c r="G1108" s="2">
        <v>707.84</v>
      </c>
      <c r="H1108" s="2">
        <v>0</v>
      </c>
      <c r="I1108" s="2">
        <v>707.84</v>
      </c>
      <c r="J1108" s="2">
        <v>404.22</v>
      </c>
      <c r="K1108" s="2">
        <v>0</v>
      </c>
      <c r="L1108" s="2">
        <v>303.62</v>
      </c>
      <c r="M1108" s="2">
        <v>416.36</v>
      </c>
      <c r="N1108" s="2">
        <v>12.14</v>
      </c>
      <c r="O1108">
        <v>304</v>
      </c>
      <c r="P1108">
        <v>1</v>
      </c>
      <c r="Q1108">
        <v>69</v>
      </c>
      <c r="R1108" t="s">
        <v>781</v>
      </c>
      <c r="S1108" t="s">
        <v>718</v>
      </c>
      <c r="T1108" t="s">
        <v>250</v>
      </c>
      <c r="U1108">
        <v>2</v>
      </c>
      <c r="V1108" t="s">
        <v>251</v>
      </c>
      <c r="W1108" t="s">
        <v>25</v>
      </c>
    </row>
    <row r="1109" spans="1:23" hidden="1" x14ac:dyDescent="0.2">
      <c r="A1109">
        <v>6933186</v>
      </c>
      <c r="B1109">
        <v>1</v>
      </c>
      <c r="C1109" s="1">
        <v>44228</v>
      </c>
      <c r="D1109">
        <v>60</v>
      </c>
      <c r="E1109">
        <v>30</v>
      </c>
      <c r="F1109" s="2">
        <v>0</v>
      </c>
      <c r="G1109" s="2">
        <v>4945.74</v>
      </c>
      <c r="H1109" s="2">
        <v>0</v>
      </c>
      <c r="I1109" s="2">
        <v>4945.74</v>
      </c>
      <c r="J1109" s="2">
        <v>2409.4499999999998</v>
      </c>
      <c r="K1109" s="2">
        <v>0</v>
      </c>
      <c r="L1109" s="2">
        <v>2536.29</v>
      </c>
      <c r="M1109" s="2">
        <v>2493.9899999999998</v>
      </c>
      <c r="N1109" s="2">
        <v>84.54</v>
      </c>
      <c r="O1109">
        <v>304</v>
      </c>
      <c r="P1109">
        <v>1</v>
      </c>
      <c r="Q1109">
        <v>69</v>
      </c>
      <c r="R1109" t="s">
        <v>781</v>
      </c>
      <c r="S1109" t="s">
        <v>718</v>
      </c>
      <c r="T1109" t="s">
        <v>178</v>
      </c>
      <c r="U1109">
        <v>2</v>
      </c>
      <c r="V1109" t="s">
        <v>252</v>
      </c>
      <c r="W1109" t="s">
        <v>25</v>
      </c>
    </row>
    <row r="1110" spans="1:23" hidden="1" x14ac:dyDescent="0.2">
      <c r="A1110">
        <v>6933187</v>
      </c>
      <c r="B1110">
        <v>1</v>
      </c>
      <c r="C1110" s="1">
        <v>44228</v>
      </c>
      <c r="D1110">
        <v>60</v>
      </c>
      <c r="E1110">
        <v>32</v>
      </c>
      <c r="F1110" s="2">
        <v>0</v>
      </c>
      <c r="G1110" s="2">
        <v>26342.5</v>
      </c>
      <c r="H1110" s="2">
        <v>0</v>
      </c>
      <c r="I1110" s="2">
        <v>26342.5</v>
      </c>
      <c r="J1110" s="2">
        <v>11950.5</v>
      </c>
      <c r="K1110" s="2">
        <v>0</v>
      </c>
      <c r="L1110" s="2">
        <v>14392</v>
      </c>
      <c r="M1110" s="2">
        <v>12400.25</v>
      </c>
      <c r="N1110" s="2">
        <v>449.75</v>
      </c>
      <c r="O1110">
        <v>304</v>
      </c>
      <c r="P1110">
        <v>1</v>
      </c>
      <c r="Q1110">
        <v>69</v>
      </c>
      <c r="R1110" t="s">
        <v>781</v>
      </c>
      <c r="S1110" t="s">
        <v>718</v>
      </c>
      <c r="T1110" t="s">
        <v>178</v>
      </c>
      <c r="U1110">
        <v>2</v>
      </c>
      <c r="V1110" t="s">
        <v>253</v>
      </c>
      <c r="W1110" t="s">
        <v>25</v>
      </c>
    </row>
    <row r="1111" spans="1:23" hidden="1" x14ac:dyDescent="0.2">
      <c r="A1111">
        <v>6933201</v>
      </c>
      <c r="B1111">
        <v>1</v>
      </c>
      <c r="C1111" s="1">
        <v>44228</v>
      </c>
      <c r="D1111">
        <v>60</v>
      </c>
      <c r="E1111">
        <v>28</v>
      </c>
      <c r="F1111" s="2">
        <v>0</v>
      </c>
      <c r="G1111" s="2">
        <v>5540</v>
      </c>
      <c r="H1111" s="2">
        <v>0</v>
      </c>
      <c r="I1111" s="2">
        <v>5540</v>
      </c>
      <c r="J1111" s="2">
        <v>2884.8</v>
      </c>
      <c r="K1111" s="2">
        <v>0</v>
      </c>
      <c r="L1111" s="2">
        <v>2655.2</v>
      </c>
      <c r="M1111" s="2">
        <v>2979.63</v>
      </c>
      <c r="N1111" s="2">
        <v>94.83</v>
      </c>
      <c r="O1111">
        <v>304</v>
      </c>
      <c r="P1111">
        <v>1</v>
      </c>
      <c r="Q1111">
        <v>69</v>
      </c>
      <c r="R1111" t="s">
        <v>781</v>
      </c>
      <c r="S1111" t="s">
        <v>718</v>
      </c>
      <c r="T1111" t="s">
        <v>254</v>
      </c>
      <c r="U1111">
        <v>2</v>
      </c>
      <c r="V1111" t="s">
        <v>255</v>
      </c>
      <c r="W1111" t="s">
        <v>25</v>
      </c>
    </row>
    <row r="1112" spans="1:23" hidden="1" x14ac:dyDescent="0.2">
      <c r="A1112">
        <v>6933202</v>
      </c>
      <c r="B1112">
        <v>1</v>
      </c>
      <c r="C1112" s="1">
        <v>44228</v>
      </c>
      <c r="D1112">
        <v>60</v>
      </c>
      <c r="E1112">
        <v>20</v>
      </c>
      <c r="F1112" s="2">
        <v>0</v>
      </c>
      <c r="G1112" s="2">
        <v>3516.35</v>
      </c>
      <c r="H1112" s="2">
        <v>0</v>
      </c>
      <c r="I1112" s="2">
        <v>3516.35</v>
      </c>
      <c r="J1112" s="2">
        <v>2303.84</v>
      </c>
      <c r="K1112" s="2">
        <v>0</v>
      </c>
      <c r="L1112" s="2">
        <v>1212.51</v>
      </c>
      <c r="M1112" s="2">
        <v>2364.4699999999998</v>
      </c>
      <c r="N1112" s="2">
        <v>60.63</v>
      </c>
      <c r="O1112">
        <v>304</v>
      </c>
      <c r="P1112">
        <v>1</v>
      </c>
      <c r="Q1112">
        <v>69</v>
      </c>
      <c r="R1112" t="s">
        <v>781</v>
      </c>
      <c r="S1112" t="s">
        <v>718</v>
      </c>
      <c r="T1112" t="s">
        <v>256</v>
      </c>
      <c r="U1112">
        <v>2</v>
      </c>
      <c r="V1112" t="s">
        <v>257</v>
      </c>
      <c r="W1112" t="s">
        <v>25</v>
      </c>
    </row>
    <row r="1113" spans="1:23" hidden="1" x14ac:dyDescent="0.2">
      <c r="A1113">
        <v>6933203</v>
      </c>
      <c r="B1113">
        <v>1</v>
      </c>
      <c r="C1113" s="1">
        <v>44228</v>
      </c>
      <c r="D1113">
        <v>60</v>
      </c>
      <c r="E1113">
        <v>22</v>
      </c>
      <c r="F1113" s="2">
        <v>0</v>
      </c>
      <c r="G1113" s="2">
        <v>3338.86</v>
      </c>
      <c r="H1113" s="2">
        <v>0</v>
      </c>
      <c r="I1113" s="2">
        <v>3338.86</v>
      </c>
      <c r="J1113" s="2">
        <v>2075.09</v>
      </c>
      <c r="K1113" s="2">
        <v>0</v>
      </c>
      <c r="L1113" s="2">
        <v>1263.77</v>
      </c>
      <c r="M1113" s="2">
        <v>2132.5300000000002</v>
      </c>
      <c r="N1113" s="2">
        <v>57.44</v>
      </c>
      <c r="O1113">
        <v>304</v>
      </c>
      <c r="P1113">
        <v>1</v>
      </c>
      <c r="Q1113">
        <v>69</v>
      </c>
      <c r="R1113" t="s">
        <v>781</v>
      </c>
      <c r="S1113" t="s">
        <v>718</v>
      </c>
      <c r="T1113" t="s">
        <v>258</v>
      </c>
      <c r="U1113">
        <v>2</v>
      </c>
      <c r="V1113" t="s">
        <v>259</v>
      </c>
      <c r="W1113" t="s">
        <v>25</v>
      </c>
    </row>
    <row r="1114" spans="1:23" hidden="1" x14ac:dyDescent="0.2">
      <c r="A1114">
        <v>6933210</v>
      </c>
      <c r="B1114">
        <v>1</v>
      </c>
      <c r="C1114" s="1">
        <v>44228</v>
      </c>
      <c r="D1114">
        <v>60</v>
      </c>
      <c r="E1114">
        <v>19</v>
      </c>
      <c r="F1114" s="2">
        <v>0</v>
      </c>
      <c r="G1114" s="2">
        <v>1095.81</v>
      </c>
      <c r="H1114" s="2">
        <v>0</v>
      </c>
      <c r="I1114" s="2">
        <v>1095.81</v>
      </c>
      <c r="J1114" s="2">
        <v>736.43</v>
      </c>
      <c r="K1114" s="2">
        <v>0</v>
      </c>
      <c r="L1114" s="2">
        <v>359.38</v>
      </c>
      <c r="M1114" s="2">
        <v>755.34</v>
      </c>
      <c r="N1114" s="2">
        <v>18.91</v>
      </c>
      <c r="O1114">
        <v>304</v>
      </c>
      <c r="P1114">
        <v>1</v>
      </c>
      <c r="Q1114">
        <v>69</v>
      </c>
      <c r="R1114" t="s">
        <v>781</v>
      </c>
      <c r="S1114" t="s">
        <v>718</v>
      </c>
      <c r="T1114" t="s">
        <v>186</v>
      </c>
      <c r="U1114">
        <v>2</v>
      </c>
      <c r="V1114" t="s">
        <v>260</v>
      </c>
      <c r="W1114" t="s">
        <v>25</v>
      </c>
    </row>
    <row r="1115" spans="1:23" hidden="1" x14ac:dyDescent="0.2">
      <c r="A1115">
        <v>6933214</v>
      </c>
      <c r="B1115">
        <v>1</v>
      </c>
      <c r="C1115" s="1">
        <v>44228</v>
      </c>
      <c r="D1115">
        <v>60</v>
      </c>
      <c r="E1115">
        <v>9</v>
      </c>
      <c r="F1115" s="2">
        <v>0</v>
      </c>
      <c r="G1115" s="2">
        <v>180.26</v>
      </c>
      <c r="H1115" s="2">
        <v>0</v>
      </c>
      <c r="I1115" s="2">
        <v>180.26</v>
      </c>
      <c r="J1115" s="2">
        <v>153.22</v>
      </c>
      <c r="K1115" s="2">
        <v>0</v>
      </c>
      <c r="L1115" s="2">
        <v>27.04</v>
      </c>
      <c r="M1115" s="2">
        <v>156.22</v>
      </c>
      <c r="N1115" s="2">
        <v>3</v>
      </c>
      <c r="O1115">
        <v>304</v>
      </c>
      <c r="P1115">
        <v>1</v>
      </c>
      <c r="Q1115">
        <v>69</v>
      </c>
      <c r="R1115" t="s">
        <v>781</v>
      </c>
      <c r="S1115" t="s">
        <v>718</v>
      </c>
      <c r="T1115" t="s">
        <v>188</v>
      </c>
      <c r="U1115">
        <v>2</v>
      </c>
      <c r="V1115" t="s">
        <v>261</v>
      </c>
      <c r="W1115" t="s">
        <v>25</v>
      </c>
    </row>
    <row r="1116" spans="1:23" hidden="1" x14ac:dyDescent="0.2">
      <c r="A1116">
        <v>6933215</v>
      </c>
      <c r="B1116">
        <v>1</v>
      </c>
      <c r="C1116" s="1">
        <v>44228</v>
      </c>
      <c r="D1116">
        <v>60</v>
      </c>
      <c r="E1116">
        <v>19</v>
      </c>
      <c r="F1116" s="2">
        <v>0</v>
      </c>
      <c r="G1116" s="2">
        <v>155</v>
      </c>
      <c r="H1116" s="2">
        <v>0</v>
      </c>
      <c r="I1116" s="2">
        <v>155</v>
      </c>
      <c r="J1116" s="2">
        <v>104.18</v>
      </c>
      <c r="K1116" s="2">
        <v>0</v>
      </c>
      <c r="L1116" s="2">
        <v>50.82</v>
      </c>
      <c r="M1116" s="2">
        <v>106.85</v>
      </c>
      <c r="N1116" s="2">
        <v>2.67</v>
      </c>
      <c r="O1116">
        <v>304</v>
      </c>
      <c r="P1116">
        <v>1</v>
      </c>
      <c r="Q1116">
        <v>69</v>
      </c>
      <c r="R1116" t="s">
        <v>781</v>
      </c>
      <c r="S1116" t="s">
        <v>718</v>
      </c>
      <c r="T1116" t="s">
        <v>175</v>
      </c>
      <c r="U1116">
        <v>2</v>
      </c>
      <c r="V1116" t="s">
        <v>262</v>
      </c>
      <c r="W1116" t="s">
        <v>25</v>
      </c>
    </row>
    <row r="1117" spans="1:23" hidden="1" x14ac:dyDescent="0.2">
      <c r="A1117">
        <v>6933216</v>
      </c>
      <c r="B1117">
        <v>1</v>
      </c>
      <c r="C1117" s="1">
        <v>44228</v>
      </c>
      <c r="D1117">
        <v>60</v>
      </c>
      <c r="E1117">
        <v>19</v>
      </c>
      <c r="F1117" s="2">
        <v>0</v>
      </c>
      <c r="G1117" s="2">
        <v>155</v>
      </c>
      <c r="H1117" s="2">
        <v>0</v>
      </c>
      <c r="I1117" s="2">
        <v>155</v>
      </c>
      <c r="J1117" s="2">
        <v>104.18</v>
      </c>
      <c r="K1117" s="2">
        <v>0</v>
      </c>
      <c r="L1117" s="2">
        <v>50.82</v>
      </c>
      <c r="M1117" s="2">
        <v>106.85</v>
      </c>
      <c r="N1117" s="2">
        <v>2.67</v>
      </c>
      <c r="O1117">
        <v>304</v>
      </c>
      <c r="P1117">
        <v>1</v>
      </c>
      <c r="Q1117">
        <v>69</v>
      </c>
      <c r="R1117" t="s">
        <v>781</v>
      </c>
      <c r="S1117" t="s">
        <v>718</v>
      </c>
      <c r="T1117" t="s">
        <v>175</v>
      </c>
      <c r="U1117">
        <v>2</v>
      </c>
      <c r="V1117" t="s">
        <v>263</v>
      </c>
      <c r="W1117" t="s">
        <v>25</v>
      </c>
    </row>
    <row r="1118" spans="1:23" hidden="1" x14ac:dyDescent="0.2">
      <c r="A1118">
        <v>6933217</v>
      </c>
      <c r="B1118">
        <v>1</v>
      </c>
      <c r="C1118" s="1">
        <v>44228</v>
      </c>
      <c r="D1118">
        <v>60</v>
      </c>
      <c r="E1118">
        <v>19</v>
      </c>
      <c r="F1118" s="2">
        <v>0</v>
      </c>
      <c r="G1118" s="2">
        <v>171.44</v>
      </c>
      <c r="H1118" s="2">
        <v>0</v>
      </c>
      <c r="I1118" s="2">
        <v>171.44</v>
      </c>
      <c r="J1118" s="2">
        <v>115.22</v>
      </c>
      <c r="K1118" s="2">
        <v>0</v>
      </c>
      <c r="L1118" s="2">
        <v>56.22</v>
      </c>
      <c r="M1118" s="2">
        <v>118.18</v>
      </c>
      <c r="N1118" s="2">
        <v>2.96</v>
      </c>
      <c r="O1118">
        <v>304</v>
      </c>
      <c r="P1118">
        <v>1</v>
      </c>
      <c r="Q1118">
        <v>69</v>
      </c>
      <c r="R1118" t="s">
        <v>781</v>
      </c>
      <c r="S1118" t="s">
        <v>718</v>
      </c>
      <c r="T1118" t="s">
        <v>175</v>
      </c>
      <c r="U1118">
        <v>2</v>
      </c>
      <c r="V1118" t="s">
        <v>264</v>
      </c>
      <c r="W1118" t="s">
        <v>25</v>
      </c>
    </row>
    <row r="1119" spans="1:23" hidden="1" x14ac:dyDescent="0.2">
      <c r="A1119">
        <v>6933218</v>
      </c>
      <c r="B1119">
        <v>1</v>
      </c>
      <c r="C1119" s="1">
        <v>44228</v>
      </c>
      <c r="D1119">
        <v>60</v>
      </c>
      <c r="E1119">
        <v>19</v>
      </c>
      <c r="F1119" s="2">
        <v>0</v>
      </c>
      <c r="G1119" s="2">
        <v>171.44</v>
      </c>
      <c r="H1119" s="2">
        <v>0</v>
      </c>
      <c r="I1119" s="2">
        <v>171.44</v>
      </c>
      <c r="J1119" s="2">
        <v>115.22</v>
      </c>
      <c r="K1119" s="2">
        <v>0</v>
      </c>
      <c r="L1119" s="2">
        <v>56.22</v>
      </c>
      <c r="M1119" s="2">
        <v>118.18</v>
      </c>
      <c r="N1119" s="2">
        <v>2.96</v>
      </c>
      <c r="O1119">
        <v>304</v>
      </c>
      <c r="P1119">
        <v>1</v>
      </c>
      <c r="Q1119">
        <v>69</v>
      </c>
      <c r="R1119" t="s">
        <v>781</v>
      </c>
      <c r="S1119" t="s">
        <v>718</v>
      </c>
      <c r="T1119" t="s">
        <v>175</v>
      </c>
      <c r="U1119">
        <v>2</v>
      </c>
      <c r="V1119" t="s">
        <v>265</v>
      </c>
      <c r="W1119" t="s">
        <v>25</v>
      </c>
    </row>
    <row r="1120" spans="1:23" hidden="1" x14ac:dyDescent="0.2">
      <c r="A1120">
        <v>6933219</v>
      </c>
      <c r="B1120">
        <v>1</v>
      </c>
      <c r="C1120" s="1">
        <v>44228</v>
      </c>
      <c r="D1120">
        <v>60</v>
      </c>
      <c r="E1120">
        <v>19</v>
      </c>
      <c r="F1120" s="2">
        <v>0</v>
      </c>
      <c r="G1120" s="2">
        <v>171.44</v>
      </c>
      <c r="H1120" s="2">
        <v>0</v>
      </c>
      <c r="I1120" s="2">
        <v>171.44</v>
      </c>
      <c r="J1120" s="2">
        <v>115.22</v>
      </c>
      <c r="K1120" s="2">
        <v>0</v>
      </c>
      <c r="L1120" s="2">
        <v>56.22</v>
      </c>
      <c r="M1120" s="2">
        <v>118.18</v>
      </c>
      <c r="N1120" s="2">
        <v>2.96</v>
      </c>
      <c r="O1120">
        <v>304</v>
      </c>
      <c r="P1120">
        <v>1</v>
      </c>
      <c r="Q1120">
        <v>69</v>
      </c>
      <c r="R1120" t="s">
        <v>781</v>
      </c>
      <c r="S1120" t="s">
        <v>718</v>
      </c>
      <c r="T1120" t="s">
        <v>175</v>
      </c>
      <c r="U1120">
        <v>2</v>
      </c>
      <c r="V1120" t="s">
        <v>266</v>
      </c>
      <c r="W1120" t="s">
        <v>25</v>
      </c>
    </row>
    <row r="1121" spans="1:23" hidden="1" x14ac:dyDescent="0.2">
      <c r="A1121">
        <v>6933220</v>
      </c>
      <c r="B1121">
        <v>1</v>
      </c>
      <c r="C1121" s="1">
        <v>44228</v>
      </c>
      <c r="D1121">
        <v>60</v>
      </c>
      <c r="E1121">
        <v>19</v>
      </c>
      <c r="F1121" s="2">
        <v>0</v>
      </c>
      <c r="G1121" s="2">
        <v>171.44</v>
      </c>
      <c r="H1121" s="2">
        <v>0</v>
      </c>
      <c r="I1121" s="2">
        <v>171.44</v>
      </c>
      <c r="J1121" s="2">
        <v>115.22</v>
      </c>
      <c r="K1121" s="2">
        <v>0</v>
      </c>
      <c r="L1121" s="2">
        <v>56.22</v>
      </c>
      <c r="M1121" s="2">
        <v>118.18</v>
      </c>
      <c r="N1121" s="2">
        <v>2.96</v>
      </c>
      <c r="O1121">
        <v>304</v>
      </c>
      <c r="P1121">
        <v>1</v>
      </c>
      <c r="Q1121">
        <v>69</v>
      </c>
      <c r="R1121" t="s">
        <v>781</v>
      </c>
      <c r="S1121" t="s">
        <v>718</v>
      </c>
      <c r="T1121" t="s">
        <v>175</v>
      </c>
      <c r="U1121">
        <v>2</v>
      </c>
      <c r="V1121" t="s">
        <v>267</v>
      </c>
      <c r="W1121" t="s">
        <v>25</v>
      </c>
    </row>
    <row r="1122" spans="1:23" hidden="1" x14ac:dyDescent="0.2">
      <c r="A1122">
        <v>6933236</v>
      </c>
      <c r="B1122">
        <v>1</v>
      </c>
      <c r="C1122" s="1">
        <v>44228</v>
      </c>
      <c r="D1122">
        <v>60</v>
      </c>
      <c r="E1122">
        <v>20</v>
      </c>
      <c r="F1122" s="2">
        <v>0</v>
      </c>
      <c r="G1122" s="2">
        <v>50079.21</v>
      </c>
      <c r="H1122" s="2">
        <v>0</v>
      </c>
      <c r="I1122" s="2">
        <v>50079.21</v>
      </c>
      <c r="J1122" s="2">
        <v>32727.24</v>
      </c>
      <c r="K1122" s="2">
        <v>0</v>
      </c>
      <c r="L1122" s="2">
        <v>17351.97</v>
      </c>
      <c r="M1122" s="2">
        <v>33594.839999999997</v>
      </c>
      <c r="N1122" s="2">
        <v>867.6</v>
      </c>
      <c r="O1122">
        <v>304</v>
      </c>
      <c r="P1122">
        <v>1</v>
      </c>
      <c r="Q1122">
        <v>69</v>
      </c>
      <c r="R1122" t="s">
        <v>781</v>
      </c>
      <c r="S1122" t="s">
        <v>718</v>
      </c>
      <c r="T1122" t="s">
        <v>268</v>
      </c>
      <c r="U1122">
        <v>2</v>
      </c>
      <c r="V1122" t="s">
        <v>269</v>
      </c>
      <c r="W1122" t="s">
        <v>25</v>
      </c>
    </row>
    <row r="1123" spans="1:23" hidden="1" x14ac:dyDescent="0.2">
      <c r="A1123">
        <v>6933244</v>
      </c>
      <c r="B1123">
        <v>1</v>
      </c>
      <c r="C1123" s="1">
        <v>44228</v>
      </c>
      <c r="D1123">
        <v>60</v>
      </c>
      <c r="E1123">
        <v>22</v>
      </c>
      <c r="F1123" s="2">
        <v>0</v>
      </c>
      <c r="G1123" s="2">
        <v>941.55</v>
      </c>
      <c r="H1123" s="2">
        <v>0</v>
      </c>
      <c r="I1123" s="2">
        <v>941.55</v>
      </c>
      <c r="J1123" s="2">
        <v>585.19000000000005</v>
      </c>
      <c r="K1123" s="2">
        <v>0</v>
      </c>
      <c r="L1123" s="2">
        <v>356.36</v>
      </c>
      <c r="M1123" s="2">
        <v>601.39</v>
      </c>
      <c r="N1123" s="2">
        <v>16.2</v>
      </c>
      <c r="O1123">
        <v>304</v>
      </c>
      <c r="P1123">
        <v>1</v>
      </c>
      <c r="Q1123">
        <v>69</v>
      </c>
      <c r="R1123" t="s">
        <v>781</v>
      </c>
      <c r="S1123" t="s">
        <v>718</v>
      </c>
      <c r="T1123" t="s">
        <v>270</v>
      </c>
      <c r="U1123">
        <v>2</v>
      </c>
      <c r="V1123" t="s">
        <v>271</v>
      </c>
      <c r="W1123" t="s">
        <v>25</v>
      </c>
    </row>
    <row r="1124" spans="1:23" hidden="1" x14ac:dyDescent="0.2">
      <c r="A1124">
        <v>6933285</v>
      </c>
      <c r="B1124">
        <v>1</v>
      </c>
      <c r="C1124" s="1">
        <v>44228</v>
      </c>
      <c r="D1124">
        <v>60</v>
      </c>
      <c r="E1124">
        <v>9</v>
      </c>
      <c r="F1124" s="2">
        <v>0</v>
      </c>
      <c r="G1124" s="2">
        <v>826.97</v>
      </c>
      <c r="H1124" s="2">
        <v>0</v>
      </c>
      <c r="I1124" s="2">
        <v>826.97</v>
      </c>
      <c r="J1124" s="2">
        <v>702.91</v>
      </c>
      <c r="K1124" s="2">
        <v>0</v>
      </c>
      <c r="L1124" s="2">
        <v>124.06</v>
      </c>
      <c r="M1124" s="2">
        <v>716.69</v>
      </c>
      <c r="N1124" s="2">
        <v>13.780000000000001</v>
      </c>
      <c r="O1124">
        <v>304</v>
      </c>
      <c r="P1124">
        <v>1</v>
      </c>
      <c r="Q1124">
        <v>69</v>
      </c>
      <c r="R1124" t="s">
        <v>781</v>
      </c>
      <c r="S1124" t="s">
        <v>718</v>
      </c>
      <c r="T1124" t="s">
        <v>272</v>
      </c>
      <c r="U1124">
        <v>2</v>
      </c>
      <c r="V1124" t="s">
        <v>273</v>
      </c>
      <c r="W1124" t="s">
        <v>25</v>
      </c>
    </row>
    <row r="1125" spans="1:23" hidden="1" x14ac:dyDescent="0.2">
      <c r="A1125">
        <v>6933300</v>
      </c>
      <c r="B1125">
        <v>1</v>
      </c>
      <c r="C1125" s="1">
        <v>44228</v>
      </c>
      <c r="D1125">
        <v>60</v>
      </c>
      <c r="E1125">
        <v>19</v>
      </c>
      <c r="F1125" s="2">
        <v>0</v>
      </c>
      <c r="G1125" s="2">
        <v>947.81</v>
      </c>
      <c r="H1125" s="2">
        <v>0</v>
      </c>
      <c r="I1125" s="2">
        <v>947.81</v>
      </c>
      <c r="J1125" s="2">
        <v>636.94000000000005</v>
      </c>
      <c r="K1125" s="2">
        <v>0</v>
      </c>
      <c r="L1125" s="2">
        <v>310.87</v>
      </c>
      <c r="M1125" s="2">
        <v>653.29999999999995</v>
      </c>
      <c r="N1125" s="2">
        <v>16.36</v>
      </c>
      <c r="O1125">
        <v>304</v>
      </c>
      <c r="P1125">
        <v>1</v>
      </c>
      <c r="Q1125">
        <v>69</v>
      </c>
      <c r="R1125" t="s">
        <v>781</v>
      </c>
      <c r="S1125" t="s">
        <v>718</v>
      </c>
      <c r="T1125" t="s">
        <v>170</v>
      </c>
      <c r="U1125">
        <v>2</v>
      </c>
      <c r="V1125" t="s">
        <v>274</v>
      </c>
      <c r="W1125" t="s">
        <v>25</v>
      </c>
    </row>
    <row r="1126" spans="1:23" hidden="1" x14ac:dyDescent="0.2">
      <c r="A1126">
        <v>6933301</v>
      </c>
      <c r="B1126">
        <v>1</v>
      </c>
      <c r="C1126" s="1">
        <v>44228</v>
      </c>
      <c r="D1126">
        <v>60</v>
      </c>
      <c r="E1126">
        <v>19</v>
      </c>
      <c r="F1126" s="2">
        <v>0</v>
      </c>
      <c r="G1126" s="2">
        <v>886.61</v>
      </c>
      <c r="H1126" s="2">
        <v>0</v>
      </c>
      <c r="I1126" s="2">
        <v>886.61</v>
      </c>
      <c r="J1126" s="2">
        <v>595.82000000000005</v>
      </c>
      <c r="K1126" s="2">
        <v>0</v>
      </c>
      <c r="L1126" s="2">
        <v>290.79000000000002</v>
      </c>
      <c r="M1126" s="2">
        <v>611.12</v>
      </c>
      <c r="N1126" s="2">
        <v>15.3</v>
      </c>
      <c r="O1126">
        <v>304</v>
      </c>
      <c r="P1126">
        <v>1</v>
      </c>
      <c r="Q1126">
        <v>69</v>
      </c>
      <c r="R1126" t="s">
        <v>781</v>
      </c>
      <c r="S1126" t="s">
        <v>718</v>
      </c>
      <c r="T1126" t="s">
        <v>170</v>
      </c>
      <c r="U1126">
        <v>2</v>
      </c>
      <c r="V1126" t="s">
        <v>275</v>
      </c>
      <c r="W1126" t="s">
        <v>25</v>
      </c>
    </row>
    <row r="1127" spans="1:23" hidden="1" x14ac:dyDescent="0.2">
      <c r="A1127">
        <v>6933302</v>
      </c>
      <c r="B1127">
        <v>1</v>
      </c>
      <c r="C1127" s="1">
        <v>44228</v>
      </c>
      <c r="D1127">
        <v>60</v>
      </c>
      <c r="E1127">
        <v>19</v>
      </c>
      <c r="F1127" s="2">
        <v>0</v>
      </c>
      <c r="G1127" s="2">
        <v>886.61</v>
      </c>
      <c r="H1127" s="2">
        <v>0</v>
      </c>
      <c r="I1127" s="2">
        <v>886.61</v>
      </c>
      <c r="J1127" s="2">
        <v>595.82000000000005</v>
      </c>
      <c r="K1127" s="2">
        <v>0</v>
      </c>
      <c r="L1127" s="2">
        <v>290.79000000000002</v>
      </c>
      <c r="M1127" s="2">
        <v>611.12</v>
      </c>
      <c r="N1127" s="2">
        <v>15.3</v>
      </c>
      <c r="O1127">
        <v>304</v>
      </c>
      <c r="P1127">
        <v>1</v>
      </c>
      <c r="Q1127">
        <v>69</v>
      </c>
      <c r="R1127" t="s">
        <v>781</v>
      </c>
      <c r="S1127" t="s">
        <v>718</v>
      </c>
      <c r="T1127" t="s">
        <v>170</v>
      </c>
      <c r="U1127">
        <v>2</v>
      </c>
      <c r="V1127" t="s">
        <v>276</v>
      </c>
      <c r="W1127" t="s">
        <v>25</v>
      </c>
    </row>
    <row r="1128" spans="1:23" hidden="1" x14ac:dyDescent="0.2">
      <c r="A1128">
        <v>6933304</v>
      </c>
      <c r="B1128">
        <v>1</v>
      </c>
      <c r="C1128" s="1">
        <v>44228</v>
      </c>
      <c r="D1128">
        <v>60</v>
      </c>
      <c r="E1128">
        <v>19</v>
      </c>
      <c r="F1128" s="2">
        <v>0</v>
      </c>
      <c r="G1128" s="2">
        <v>899.85</v>
      </c>
      <c r="H1128" s="2">
        <v>0</v>
      </c>
      <c r="I1128" s="2">
        <v>899.85</v>
      </c>
      <c r="J1128" s="2">
        <v>604.69000000000005</v>
      </c>
      <c r="K1128" s="2">
        <v>0</v>
      </c>
      <c r="L1128" s="2">
        <v>295.16000000000003</v>
      </c>
      <c r="M1128" s="2">
        <v>620.22</v>
      </c>
      <c r="N1128" s="2">
        <v>15.530000000000001</v>
      </c>
      <c r="O1128">
        <v>304</v>
      </c>
      <c r="P1128">
        <v>1</v>
      </c>
      <c r="Q1128">
        <v>69</v>
      </c>
      <c r="R1128" t="s">
        <v>781</v>
      </c>
      <c r="S1128" t="s">
        <v>718</v>
      </c>
      <c r="T1128" t="s">
        <v>170</v>
      </c>
      <c r="U1128">
        <v>2</v>
      </c>
      <c r="V1128" t="s">
        <v>277</v>
      </c>
      <c r="W1128" t="s">
        <v>25</v>
      </c>
    </row>
    <row r="1129" spans="1:23" hidden="1" x14ac:dyDescent="0.2">
      <c r="A1129">
        <v>6933308</v>
      </c>
      <c r="B1129">
        <v>1</v>
      </c>
      <c r="C1129" s="1">
        <v>44228</v>
      </c>
      <c r="D1129">
        <v>60</v>
      </c>
      <c r="E1129">
        <v>19</v>
      </c>
      <c r="F1129" s="2">
        <v>0</v>
      </c>
      <c r="G1129" s="2">
        <v>899.85</v>
      </c>
      <c r="H1129" s="2">
        <v>0</v>
      </c>
      <c r="I1129" s="2">
        <v>899.85</v>
      </c>
      <c r="J1129" s="2">
        <v>604.69000000000005</v>
      </c>
      <c r="K1129" s="2">
        <v>0</v>
      </c>
      <c r="L1129" s="2">
        <v>295.16000000000003</v>
      </c>
      <c r="M1129" s="2">
        <v>620.22</v>
      </c>
      <c r="N1129" s="2">
        <v>15.530000000000001</v>
      </c>
      <c r="O1129">
        <v>304</v>
      </c>
      <c r="P1129">
        <v>1</v>
      </c>
      <c r="Q1129">
        <v>69</v>
      </c>
      <c r="R1129" t="s">
        <v>781</v>
      </c>
      <c r="S1129" t="s">
        <v>718</v>
      </c>
      <c r="T1129" t="s">
        <v>170</v>
      </c>
      <c r="U1129">
        <v>2</v>
      </c>
      <c r="V1129" t="s">
        <v>278</v>
      </c>
      <c r="W1129" t="s">
        <v>25</v>
      </c>
    </row>
    <row r="1130" spans="1:23" hidden="1" x14ac:dyDescent="0.2">
      <c r="A1130">
        <v>6933311</v>
      </c>
      <c r="B1130">
        <v>1</v>
      </c>
      <c r="C1130" s="1">
        <v>44228</v>
      </c>
      <c r="D1130">
        <v>60</v>
      </c>
      <c r="E1130">
        <v>19</v>
      </c>
      <c r="F1130" s="2">
        <v>0</v>
      </c>
      <c r="G1130" s="2">
        <v>170.23</v>
      </c>
      <c r="H1130" s="2">
        <v>0</v>
      </c>
      <c r="I1130" s="2">
        <v>170.23</v>
      </c>
      <c r="J1130" s="2">
        <v>114.42</v>
      </c>
      <c r="K1130" s="2">
        <v>0</v>
      </c>
      <c r="L1130" s="2">
        <v>55.81</v>
      </c>
      <c r="M1130" s="2">
        <v>117.36</v>
      </c>
      <c r="N1130" s="2">
        <v>2.94</v>
      </c>
      <c r="O1130">
        <v>304</v>
      </c>
      <c r="P1130">
        <v>1</v>
      </c>
      <c r="Q1130">
        <v>69</v>
      </c>
      <c r="R1130" t="s">
        <v>781</v>
      </c>
      <c r="S1130" t="s">
        <v>718</v>
      </c>
      <c r="T1130" t="s">
        <v>175</v>
      </c>
      <c r="U1130">
        <v>2</v>
      </c>
      <c r="V1130" t="s">
        <v>279</v>
      </c>
      <c r="W1130" t="s">
        <v>25</v>
      </c>
    </row>
    <row r="1131" spans="1:23" hidden="1" x14ac:dyDescent="0.2">
      <c r="A1131">
        <v>6933313</v>
      </c>
      <c r="B1131">
        <v>1</v>
      </c>
      <c r="C1131" s="1">
        <v>44228</v>
      </c>
      <c r="D1131">
        <v>60</v>
      </c>
      <c r="E1131">
        <v>19</v>
      </c>
      <c r="F1131" s="2">
        <v>0</v>
      </c>
      <c r="G1131" s="2">
        <v>217.53</v>
      </c>
      <c r="H1131" s="2">
        <v>0</v>
      </c>
      <c r="I1131" s="2">
        <v>217.53</v>
      </c>
      <c r="J1131" s="2">
        <v>146.19</v>
      </c>
      <c r="K1131" s="2">
        <v>0</v>
      </c>
      <c r="L1131" s="2">
        <v>71.34</v>
      </c>
      <c r="M1131" s="2">
        <v>149.94</v>
      </c>
      <c r="N1131" s="2">
        <v>3.75</v>
      </c>
      <c r="O1131">
        <v>304</v>
      </c>
      <c r="P1131">
        <v>1</v>
      </c>
      <c r="Q1131">
        <v>69</v>
      </c>
      <c r="R1131" t="s">
        <v>781</v>
      </c>
      <c r="S1131" t="s">
        <v>718</v>
      </c>
      <c r="T1131" t="s">
        <v>175</v>
      </c>
      <c r="U1131">
        <v>2</v>
      </c>
      <c r="V1131" t="s">
        <v>280</v>
      </c>
      <c r="W1131" t="s">
        <v>25</v>
      </c>
    </row>
    <row r="1132" spans="1:23" hidden="1" x14ac:dyDescent="0.2">
      <c r="A1132">
        <v>6933314</v>
      </c>
      <c r="B1132">
        <v>1</v>
      </c>
      <c r="C1132" s="1">
        <v>44228</v>
      </c>
      <c r="D1132">
        <v>60</v>
      </c>
      <c r="E1132">
        <v>19</v>
      </c>
      <c r="F1132" s="2">
        <v>0</v>
      </c>
      <c r="G1132" s="2">
        <v>166.26</v>
      </c>
      <c r="H1132" s="2">
        <v>0</v>
      </c>
      <c r="I1132" s="2">
        <v>166.26</v>
      </c>
      <c r="J1132" s="2">
        <v>111.7</v>
      </c>
      <c r="K1132" s="2">
        <v>0</v>
      </c>
      <c r="L1132" s="2">
        <v>54.56</v>
      </c>
      <c r="M1132" s="2">
        <v>114.57</v>
      </c>
      <c r="N1132" s="2">
        <v>2.87</v>
      </c>
      <c r="O1132">
        <v>304</v>
      </c>
      <c r="P1132">
        <v>1</v>
      </c>
      <c r="Q1132">
        <v>69</v>
      </c>
      <c r="R1132" t="s">
        <v>781</v>
      </c>
      <c r="S1132" t="s">
        <v>718</v>
      </c>
      <c r="T1132" t="s">
        <v>175</v>
      </c>
      <c r="U1132">
        <v>2</v>
      </c>
      <c r="V1132" t="s">
        <v>281</v>
      </c>
      <c r="W1132" t="s">
        <v>25</v>
      </c>
    </row>
    <row r="1133" spans="1:23" hidden="1" x14ac:dyDescent="0.2">
      <c r="A1133">
        <v>6933325</v>
      </c>
      <c r="B1133">
        <v>1</v>
      </c>
      <c r="C1133" s="1">
        <v>44228</v>
      </c>
      <c r="D1133">
        <v>60</v>
      </c>
      <c r="E1133">
        <v>27</v>
      </c>
      <c r="F1133" s="2">
        <v>0</v>
      </c>
      <c r="G1133" s="2">
        <v>217591.11</v>
      </c>
      <c r="H1133" s="2">
        <v>0</v>
      </c>
      <c r="I1133" s="2">
        <v>217591.11</v>
      </c>
      <c r="J1133" s="2">
        <v>116955.23</v>
      </c>
      <c r="K1133" s="2">
        <v>0</v>
      </c>
      <c r="L1133" s="2">
        <v>100635.88</v>
      </c>
      <c r="M1133" s="2">
        <v>120682.49</v>
      </c>
      <c r="N1133" s="2">
        <v>3727.26</v>
      </c>
      <c r="O1133">
        <v>304</v>
      </c>
      <c r="P1133">
        <v>1</v>
      </c>
      <c r="Q1133">
        <v>69</v>
      </c>
      <c r="R1133" t="s">
        <v>781</v>
      </c>
      <c r="S1133" t="s">
        <v>718</v>
      </c>
      <c r="T1133" t="s">
        <v>282</v>
      </c>
      <c r="U1133">
        <v>2</v>
      </c>
      <c r="V1133" t="s">
        <v>283</v>
      </c>
      <c r="W1133" t="s">
        <v>25</v>
      </c>
    </row>
    <row r="1134" spans="1:23" hidden="1" x14ac:dyDescent="0.2">
      <c r="A1134">
        <v>6933331</v>
      </c>
      <c r="B1134">
        <v>1</v>
      </c>
      <c r="C1134" s="1">
        <v>44228</v>
      </c>
      <c r="D1134">
        <v>60</v>
      </c>
      <c r="E1134">
        <v>20</v>
      </c>
      <c r="F1134" s="2">
        <v>0</v>
      </c>
      <c r="G1134" s="2">
        <v>3516.36</v>
      </c>
      <c r="H1134" s="2">
        <v>0</v>
      </c>
      <c r="I1134" s="2">
        <v>3516.36</v>
      </c>
      <c r="J1134" s="2">
        <v>2303.84</v>
      </c>
      <c r="K1134" s="2">
        <v>0</v>
      </c>
      <c r="L1134" s="2">
        <v>1212.52</v>
      </c>
      <c r="M1134" s="2">
        <v>2364.4699999999998</v>
      </c>
      <c r="N1134" s="2">
        <v>60.63</v>
      </c>
      <c r="O1134">
        <v>304</v>
      </c>
      <c r="P1134">
        <v>1</v>
      </c>
      <c r="Q1134">
        <v>69</v>
      </c>
      <c r="R1134" t="s">
        <v>781</v>
      </c>
      <c r="S1134" t="s">
        <v>718</v>
      </c>
      <c r="T1134" t="s">
        <v>256</v>
      </c>
      <c r="U1134">
        <v>2</v>
      </c>
      <c r="V1134" t="s">
        <v>284</v>
      </c>
      <c r="W1134" t="s">
        <v>25</v>
      </c>
    </row>
    <row r="1135" spans="1:23" hidden="1" x14ac:dyDescent="0.2">
      <c r="A1135">
        <v>6933332</v>
      </c>
      <c r="B1135">
        <v>1</v>
      </c>
      <c r="C1135" s="1">
        <v>44228</v>
      </c>
      <c r="D1135">
        <v>60</v>
      </c>
      <c r="E1135">
        <v>20</v>
      </c>
      <c r="F1135" s="2">
        <v>0</v>
      </c>
      <c r="G1135" s="2">
        <v>6233.42</v>
      </c>
      <c r="H1135" s="2">
        <v>0</v>
      </c>
      <c r="I1135" s="2">
        <v>6233.42</v>
      </c>
      <c r="J1135" s="2">
        <v>4083.93</v>
      </c>
      <c r="K1135" s="2">
        <v>0</v>
      </c>
      <c r="L1135" s="2">
        <v>2149.4899999999998</v>
      </c>
      <c r="M1135" s="2">
        <v>4191.3999999999996</v>
      </c>
      <c r="N1135" s="2">
        <v>107.47</v>
      </c>
      <c r="O1135">
        <v>304</v>
      </c>
      <c r="P1135">
        <v>1</v>
      </c>
      <c r="Q1135">
        <v>69</v>
      </c>
      <c r="R1135" t="s">
        <v>781</v>
      </c>
      <c r="S1135" t="s">
        <v>718</v>
      </c>
      <c r="T1135" t="s">
        <v>285</v>
      </c>
      <c r="U1135">
        <v>2</v>
      </c>
      <c r="V1135" t="s">
        <v>286</v>
      </c>
      <c r="W1135" t="s">
        <v>25</v>
      </c>
    </row>
    <row r="1136" spans="1:23" hidden="1" x14ac:dyDescent="0.2">
      <c r="A1136">
        <v>6933334</v>
      </c>
      <c r="B1136">
        <v>1</v>
      </c>
      <c r="C1136" s="1">
        <v>44228</v>
      </c>
      <c r="D1136">
        <v>84</v>
      </c>
      <c r="E1136">
        <v>46</v>
      </c>
      <c r="F1136" s="2">
        <v>0</v>
      </c>
      <c r="G1136" s="2">
        <v>4300.3599999999997</v>
      </c>
      <c r="H1136" s="2">
        <v>0</v>
      </c>
      <c r="I1136" s="2">
        <v>4300.3599999999997</v>
      </c>
      <c r="J1136" s="2">
        <v>1902.61</v>
      </c>
      <c r="K1136" s="2">
        <v>0</v>
      </c>
      <c r="L1136" s="2">
        <v>2397.75</v>
      </c>
      <c r="M1136" s="2">
        <v>1954.73</v>
      </c>
      <c r="N1136" s="2">
        <v>52.120000000000005</v>
      </c>
      <c r="O1136">
        <v>304</v>
      </c>
      <c r="P1136">
        <v>1</v>
      </c>
      <c r="Q1136">
        <v>69</v>
      </c>
      <c r="R1136" t="s">
        <v>781</v>
      </c>
      <c r="S1136" t="s">
        <v>718</v>
      </c>
      <c r="T1136" t="s">
        <v>287</v>
      </c>
      <c r="U1136">
        <v>2</v>
      </c>
      <c r="V1136" t="s">
        <v>288</v>
      </c>
      <c r="W1136" t="s">
        <v>25</v>
      </c>
    </row>
    <row r="1137" spans="1:23" hidden="1" x14ac:dyDescent="0.2">
      <c r="A1137">
        <v>6933338</v>
      </c>
      <c r="B1137">
        <v>1</v>
      </c>
      <c r="C1137" s="1">
        <v>44228</v>
      </c>
      <c r="D1137">
        <v>60</v>
      </c>
      <c r="E1137">
        <v>19</v>
      </c>
      <c r="F1137" s="2">
        <v>0</v>
      </c>
      <c r="G1137" s="2">
        <v>697.71</v>
      </c>
      <c r="H1137" s="2">
        <v>0</v>
      </c>
      <c r="I1137" s="2">
        <v>697.71</v>
      </c>
      <c r="J1137" s="2">
        <v>468.86</v>
      </c>
      <c r="K1137" s="2">
        <v>0</v>
      </c>
      <c r="L1137" s="2">
        <v>228.85</v>
      </c>
      <c r="M1137" s="2">
        <v>480.9</v>
      </c>
      <c r="N1137" s="2">
        <v>12.040000000000001</v>
      </c>
      <c r="O1137">
        <v>304</v>
      </c>
      <c r="P1137">
        <v>1</v>
      </c>
      <c r="Q1137">
        <v>69</v>
      </c>
      <c r="R1137" t="s">
        <v>781</v>
      </c>
      <c r="S1137" t="s">
        <v>718</v>
      </c>
      <c r="T1137" t="s">
        <v>186</v>
      </c>
      <c r="U1137">
        <v>2</v>
      </c>
      <c r="V1137" t="s">
        <v>289</v>
      </c>
      <c r="W1137" t="s">
        <v>25</v>
      </c>
    </row>
    <row r="1138" spans="1:23" hidden="1" x14ac:dyDescent="0.2">
      <c r="A1138">
        <v>6933341</v>
      </c>
      <c r="B1138">
        <v>1</v>
      </c>
      <c r="C1138" s="1">
        <v>44228</v>
      </c>
      <c r="D1138">
        <v>60</v>
      </c>
      <c r="E1138">
        <v>9</v>
      </c>
      <c r="F1138" s="2">
        <v>0</v>
      </c>
      <c r="G1138" s="2">
        <v>180.26</v>
      </c>
      <c r="H1138" s="2">
        <v>0</v>
      </c>
      <c r="I1138" s="2">
        <v>180.26</v>
      </c>
      <c r="J1138" s="2">
        <v>153.22</v>
      </c>
      <c r="K1138" s="2">
        <v>0</v>
      </c>
      <c r="L1138" s="2">
        <v>27.04</v>
      </c>
      <c r="M1138" s="2">
        <v>156.22</v>
      </c>
      <c r="N1138" s="2">
        <v>3</v>
      </c>
      <c r="O1138">
        <v>304</v>
      </c>
      <c r="P1138">
        <v>1</v>
      </c>
      <c r="Q1138">
        <v>69</v>
      </c>
      <c r="R1138" t="s">
        <v>781</v>
      </c>
      <c r="S1138" t="s">
        <v>718</v>
      </c>
      <c r="T1138" t="s">
        <v>188</v>
      </c>
      <c r="U1138">
        <v>2</v>
      </c>
      <c r="V1138" t="s">
        <v>290</v>
      </c>
      <c r="W1138" t="s">
        <v>25</v>
      </c>
    </row>
    <row r="1139" spans="1:23" hidden="1" x14ac:dyDescent="0.2">
      <c r="A1139">
        <v>6933342</v>
      </c>
      <c r="B1139">
        <v>1</v>
      </c>
      <c r="C1139" s="1">
        <v>44228</v>
      </c>
      <c r="D1139">
        <v>60</v>
      </c>
      <c r="E1139">
        <v>9</v>
      </c>
      <c r="F1139" s="2">
        <v>0</v>
      </c>
      <c r="G1139" s="2">
        <v>180.26</v>
      </c>
      <c r="H1139" s="2">
        <v>0</v>
      </c>
      <c r="I1139" s="2">
        <v>180.26</v>
      </c>
      <c r="J1139" s="2">
        <v>153.22</v>
      </c>
      <c r="K1139" s="2">
        <v>0</v>
      </c>
      <c r="L1139" s="2">
        <v>27.04</v>
      </c>
      <c r="M1139" s="2">
        <v>156.22</v>
      </c>
      <c r="N1139" s="2">
        <v>3</v>
      </c>
      <c r="O1139">
        <v>304</v>
      </c>
      <c r="P1139">
        <v>1</v>
      </c>
      <c r="Q1139">
        <v>69</v>
      </c>
      <c r="R1139" t="s">
        <v>781</v>
      </c>
      <c r="S1139" t="s">
        <v>718</v>
      </c>
      <c r="T1139" t="s">
        <v>188</v>
      </c>
      <c r="U1139">
        <v>2</v>
      </c>
      <c r="V1139" t="s">
        <v>291</v>
      </c>
      <c r="W1139" t="s">
        <v>25</v>
      </c>
    </row>
    <row r="1140" spans="1:23" hidden="1" x14ac:dyDescent="0.2">
      <c r="A1140">
        <v>6933343</v>
      </c>
      <c r="B1140">
        <v>1</v>
      </c>
      <c r="C1140" s="1">
        <v>44228</v>
      </c>
      <c r="D1140">
        <v>60</v>
      </c>
      <c r="E1140">
        <v>19</v>
      </c>
      <c r="F1140" s="2">
        <v>0</v>
      </c>
      <c r="G1140" s="2">
        <v>1184.1600000000001</v>
      </c>
      <c r="H1140" s="2">
        <v>0</v>
      </c>
      <c r="I1140" s="2">
        <v>1184.1600000000001</v>
      </c>
      <c r="J1140" s="2">
        <v>795.77</v>
      </c>
      <c r="K1140" s="2">
        <v>0</v>
      </c>
      <c r="L1140" s="2">
        <v>388.39</v>
      </c>
      <c r="M1140" s="2">
        <v>816.21</v>
      </c>
      <c r="N1140" s="2">
        <v>20.440000000000001</v>
      </c>
      <c r="O1140">
        <v>304</v>
      </c>
      <c r="P1140">
        <v>1</v>
      </c>
      <c r="Q1140">
        <v>69</v>
      </c>
      <c r="R1140" t="s">
        <v>781</v>
      </c>
      <c r="S1140" t="s">
        <v>718</v>
      </c>
      <c r="T1140" t="s">
        <v>186</v>
      </c>
      <c r="U1140">
        <v>2</v>
      </c>
      <c r="V1140" t="s">
        <v>292</v>
      </c>
      <c r="W1140" t="s">
        <v>25</v>
      </c>
    </row>
    <row r="1141" spans="1:23" hidden="1" x14ac:dyDescent="0.2">
      <c r="A1141">
        <v>6933344</v>
      </c>
      <c r="B1141">
        <v>1</v>
      </c>
      <c r="C1141" s="1">
        <v>44228</v>
      </c>
      <c r="D1141">
        <v>60</v>
      </c>
      <c r="E1141">
        <v>20</v>
      </c>
      <c r="F1141" s="2">
        <v>0</v>
      </c>
      <c r="G1141" s="2">
        <v>634.02</v>
      </c>
      <c r="H1141" s="2">
        <v>0</v>
      </c>
      <c r="I1141" s="2">
        <v>634.02</v>
      </c>
      <c r="J1141" s="2">
        <v>415.37</v>
      </c>
      <c r="K1141" s="2">
        <v>0</v>
      </c>
      <c r="L1141" s="2">
        <v>218.65</v>
      </c>
      <c r="M1141" s="2">
        <v>426.3</v>
      </c>
      <c r="N1141" s="2">
        <v>10.93</v>
      </c>
      <c r="O1141">
        <v>304</v>
      </c>
      <c r="P1141">
        <v>1</v>
      </c>
      <c r="Q1141">
        <v>69</v>
      </c>
      <c r="R1141" t="s">
        <v>781</v>
      </c>
      <c r="S1141" t="s">
        <v>718</v>
      </c>
      <c r="T1141" t="s">
        <v>293</v>
      </c>
      <c r="U1141">
        <v>2</v>
      </c>
      <c r="V1141" t="s">
        <v>294</v>
      </c>
      <c r="W1141" t="s">
        <v>25</v>
      </c>
    </row>
    <row r="1142" spans="1:23" hidden="1" x14ac:dyDescent="0.2">
      <c r="A1142">
        <v>6933346</v>
      </c>
      <c r="B1142">
        <v>1</v>
      </c>
      <c r="C1142" s="1">
        <v>44228</v>
      </c>
      <c r="D1142">
        <v>60</v>
      </c>
      <c r="E1142">
        <v>19</v>
      </c>
      <c r="F1142" s="2">
        <v>0</v>
      </c>
      <c r="G1142" s="2">
        <v>171.44</v>
      </c>
      <c r="H1142" s="2">
        <v>0</v>
      </c>
      <c r="I1142" s="2">
        <v>171.44</v>
      </c>
      <c r="J1142" s="2">
        <v>115.22</v>
      </c>
      <c r="K1142" s="2">
        <v>0</v>
      </c>
      <c r="L1142" s="2">
        <v>56.22</v>
      </c>
      <c r="M1142" s="2">
        <v>118.18</v>
      </c>
      <c r="N1142" s="2">
        <v>2.96</v>
      </c>
      <c r="O1142">
        <v>304</v>
      </c>
      <c r="P1142">
        <v>1</v>
      </c>
      <c r="Q1142">
        <v>69</v>
      </c>
      <c r="R1142" t="s">
        <v>781</v>
      </c>
      <c r="S1142" t="s">
        <v>718</v>
      </c>
      <c r="T1142" t="s">
        <v>175</v>
      </c>
      <c r="U1142">
        <v>2</v>
      </c>
      <c r="V1142" t="s">
        <v>295</v>
      </c>
      <c r="W1142" t="s">
        <v>25</v>
      </c>
    </row>
    <row r="1143" spans="1:23" hidden="1" x14ac:dyDescent="0.2">
      <c r="A1143">
        <v>6933347</v>
      </c>
      <c r="B1143">
        <v>1</v>
      </c>
      <c r="C1143" s="1">
        <v>44228</v>
      </c>
      <c r="D1143">
        <v>60</v>
      </c>
      <c r="E1143">
        <v>19</v>
      </c>
      <c r="F1143" s="2">
        <v>0</v>
      </c>
      <c r="G1143" s="2">
        <v>171.44</v>
      </c>
      <c r="H1143" s="2">
        <v>0</v>
      </c>
      <c r="I1143" s="2">
        <v>171.44</v>
      </c>
      <c r="J1143" s="2">
        <v>115.22</v>
      </c>
      <c r="K1143" s="2">
        <v>0</v>
      </c>
      <c r="L1143" s="2">
        <v>56.22</v>
      </c>
      <c r="M1143" s="2">
        <v>118.18</v>
      </c>
      <c r="N1143" s="2">
        <v>2.96</v>
      </c>
      <c r="O1143">
        <v>304</v>
      </c>
      <c r="P1143">
        <v>1</v>
      </c>
      <c r="Q1143">
        <v>69</v>
      </c>
      <c r="R1143" t="s">
        <v>781</v>
      </c>
      <c r="S1143" t="s">
        <v>718</v>
      </c>
      <c r="T1143" t="s">
        <v>175</v>
      </c>
      <c r="U1143">
        <v>2</v>
      </c>
      <c r="V1143" t="s">
        <v>296</v>
      </c>
      <c r="W1143" t="s">
        <v>25</v>
      </c>
    </row>
    <row r="1144" spans="1:23" hidden="1" x14ac:dyDescent="0.2">
      <c r="A1144">
        <v>6933348</v>
      </c>
      <c r="B1144">
        <v>1</v>
      </c>
      <c r="C1144" s="1">
        <v>44228</v>
      </c>
      <c r="D1144">
        <v>60</v>
      </c>
      <c r="E1144">
        <v>19</v>
      </c>
      <c r="F1144" s="2">
        <v>0</v>
      </c>
      <c r="G1144" s="2">
        <v>811.99</v>
      </c>
      <c r="H1144" s="2">
        <v>0</v>
      </c>
      <c r="I1144" s="2">
        <v>811.99</v>
      </c>
      <c r="J1144" s="2">
        <v>545.71</v>
      </c>
      <c r="K1144" s="2">
        <v>0</v>
      </c>
      <c r="L1144" s="2">
        <v>266.27999999999997</v>
      </c>
      <c r="M1144" s="2">
        <v>559.72</v>
      </c>
      <c r="N1144" s="2">
        <v>14.01</v>
      </c>
      <c r="O1144">
        <v>304</v>
      </c>
      <c r="P1144">
        <v>1</v>
      </c>
      <c r="Q1144">
        <v>69</v>
      </c>
      <c r="R1144" t="s">
        <v>781</v>
      </c>
      <c r="S1144" t="s">
        <v>718</v>
      </c>
      <c r="T1144" t="s">
        <v>186</v>
      </c>
      <c r="U1144">
        <v>2</v>
      </c>
      <c r="V1144" t="s">
        <v>297</v>
      </c>
      <c r="W1144" t="s">
        <v>25</v>
      </c>
    </row>
    <row r="1145" spans="1:23" hidden="1" x14ac:dyDescent="0.2">
      <c r="A1145">
        <v>6933359</v>
      </c>
      <c r="B1145">
        <v>1</v>
      </c>
      <c r="C1145" s="1">
        <v>44228</v>
      </c>
      <c r="D1145">
        <v>60</v>
      </c>
      <c r="E1145">
        <v>22</v>
      </c>
      <c r="F1145" s="2">
        <v>0</v>
      </c>
      <c r="G1145" s="2">
        <v>-19959.900000000001</v>
      </c>
      <c r="H1145" s="2">
        <v>0</v>
      </c>
      <c r="I1145" s="2">
        <v>-19959.900000000001</v>
      </c>
      <c r="J1145" s="2">
        <v>-12405.21</v>
      </c>
      <c r="K1145" s="2">
        <v>0</v>
      </c>
      <c r="L1145" s="2">
        <v>-7554.69</v>
      </c>
      <c r="M1145" s="2">
        <v>-12748.61</v>
      </c>
      <c r="N1145" s="2">
        <v>-343.40000000000003</v>
      </c>
      <c r="O1145">
        <v>304</v>
      </c>
      <c r="P1145">
        <v>1</v>
      </c>
      <c r="Q1145">
        <v>69</v>
      </c>
      <c r="R1145" t="s">
        <v>781</v>
      </c>
      <c r="S1145" t="s">
        <v>718</v>
      </c>
      <c r="T1145" t="s">
        <v>298</v>
      </c>
      <c r="U1145">
        <v>2</v>
      </c>
      <c r="V1145" t="s">
        <v>299</v>
      </c>
      <c r="W1145" t="s">
        <v>25</v>
      </c>
    </row>
    <row r="1146" spans="1:23" hidden="1" x14ac:dyDescent="0.2">
      <c r="A1146">
        <v>6933366</v>
      </c>
      <c r="B1146">
        <v>1</v>
      </c>
      <c r="C1146" s="1">
        <v>44228</v>
      </c>
      <c r="D1146">
        <v>60</v>
      </c>
      <c r="E1146">
        <v>28</v>
      </c>
      <c r="F1146" s="2">
        <v>0</v>
      </c>
      <c r="G1146" s="2">
        <v>8093.86</v>
      </c>
      <c r="H1146" s="2">
        <v>0</v>
      </c>
      <c r="I1146" s="2">
        <v>8093.86</v>
      </c>
      <c r="J1146" s="2">
        <v>4214.6099999999997</v>
      </c>
      <c r="K1146" s="2">
        <v>0</v>
      </c>
      <c r="L1146" s="2">
        <v>3879.25</v>
      </c>
      <c r="M1146" s="2">
        <v>4353.1499999999996</v>
      </c>
      <c r="N1146" s="2">
        <v>138.54</v>
      </c>
      <c r="O1146">
        <v>304</v>
      </c>
      <c r="P1146">
        <v>1</v>
      </c>
      <c r="Q1146">
        <v>69</v>
      </c>
      <c r="R1146" t="s">
        <v>781</v>
      </c>
      <c r="S1146" t="s">
        <v>718</v>
      </c>
      <c r="T1146" t="s">
        <v>300</v>
      </c>
      <c r="U1146">
        <v>2</v>
      </c>
      <c r="V1146" t="s">
        <v>301</v>
      </c>
      <c r="W1146" t="s">
        <v>25</v>
      </c>
    </row>
    <row r="1147" spans="1:23" hidden="1" x14ac:dyDescent="0.2">
      <c r="A1147">
        <v>6933367</v>
      </c>
      <c r="B1147">
        <v>1</v>
      </c>
      <c r="C1147" s="1">
        <v>44228</v>
      </c>
      <c r="D1147">
        <v>60</v>
      </c>
      <c r="E1147">
        <v>31</v>
      </c>
      <c r="F1147" s="2">
        <v>0</v>
      </c>
      <c r="G1147" s="2">
        <v>2155.91</v>
      </c>
      <c r="H1147" s="2">
        <v>0</v>
      </c>
      <c r="I1147" s="2">
        <v>2155.91</v>
      </c>
      <c r="J1147" s="2">
        <v>1014.18</v>
      </c>
      <c r="K1147" s="2">
        <v>0</v>
      </c>
      <c r="L1147" s="2">
        <v>1141.73</v>
      </c>
      <c r="M1147" s="2">
        <v>1051.01</v>
      </c>
      <c r="N1147" s="2">
        <v>36.83</v>
      </c>
      <c r="O1147">
        <v>304</v>
      </c>
      <c r="P1147">
        <v>1</v>
      </c>
      <c r="Q1147">
        <v>69</v>
      </c>
      <c r="R1147" t="s">
        <v>781</v>
      </c>
      <c r="S1147" t="s">
        <v>718</v>
      </c>
      <c r="T1147" t="s">
        <v>300</v>
      </c>
      <c r="U1147">
        <v>2</v>
      </c>
      <c r="V1147" t="s">
        <v>302</v>
      </c>
      <c r="W1147" t="s">
        <v>25</v>
      </c>
    </row>
    <row r="1148" spans="1:23" hidden="1" x14ac:dyDescent="0.2">
      <c r="A1148">
        <v>6933368</v>
      </c>
      <c r="B1148">
        <v>1</v>
      </c>
      <c r="C1148" s="1">
        <v>44228</v>
      </c>
      <c r="D1148">
        <v>60</v>
      </c>
      <c r="E1148">
        <v>30</v>
      </c>
      <c r="F1148" s="2">
        <v>0</v>
      </c>
      <c r="G1148" s="2">
        <v>22588.29</v>
      </c>
      <c r="H1148" s="2">
        <v>0</v>
      </c>
      <c r="I1148" s="2">
        <v>22588.29</v>
      </c>
      <c r="J1148" s="2">
        <v>11004.54</v>
      </c>
      <c r="K1148" s="2">
        <v>0</v>
      </c>
      <c r="L1148" s="2">
        <v>11583.75</v>
      </c>
      <c r="M1148" s="2">
        <v>11390.66</v>
      </c>
      <c r="N1148" s="2">
        <v>386.12</v>
      </c>
      <c r="O1148">
        <v>304</v>
      </c>
      <c r="P1148">
        <v>1</v>
      </c>
      <c r="Q1148">
        <v>69</v>
      </c>
      <c r="R1148" t="s">
        <v>781</v>
      </c>
      <c r="S1148" t="s">
        <v>718</v>
      </c>
      <c r="T1148" t="s">
        <v>300</v>
      </c>
      <c r="U1148">
        <v>2</v>
      </c>
      <c r="V1148" t="s">
        <v>303</v>
      </c>
      <c r="W1148" t="s">
        <v>25</v>
      </c>
    </row>
    <row r="1149" spans="1:23" hidden="1" x14ac:dyDescent="0.2">
      <c r="A1149">
        <v>6933438</v>
      </c>
      <c r="B1149">
        <v>1</v>
      </c>
      <c r="C1149" s="1">
        <v>44228</v>
      </c>
      <c r="D1149">
        <v>60</v>
      </c>
      <c r="E1149">
        <v>19</v>
      </c>
      <c r="F1149" s="2">
        <v>0</v>
      </c>
      <c r="G1149" s="2">
        <v>886.61</v>
      </c>
      <c r="H1149" s="2">
        <v>0</v>
      </c>
      <c r="I1149" s="2">
        <v>886.61</v>
      </c>
      <c r="J1149" s="2">
        <v>595.82000000000005</v>
      </c>
      <c r="K1149" s="2">
        <v>0</v>
      </c>
      <c r="L1149" s="2">
        <v>290.79000000000002</v>
      </c>
      <c r="M1149" s="2">
        <v>611.12</v>
      </c>
      <c r="N1149" s="2">
        <v>15.3</v>
      </c>
      <c r="O1149">
        <v>304</v>
      </c>
      <c r="P1149">
        <v>1</v>
      </c>
      <c r="Q1149">
        <v>69</v>
      </c>
      <c r="R1149" t="s">
        <v>781</v>
      </c>
      <c r="S1149" t="s">
        <v>718</v>
      </c>
      <c r="T1149" t="s">
        <v>170</v>
      </c>
      <c r="U1149">
        <v>2</v>
      </c>
      <c r="V1149" t="s">
        <v>304</v>
      </c>
      <c r="W1149" t="s">
        <v>25</v>
      </c>
    </row>
    <row r="1150" spans="1:23" hidden="1" x14ac:dyDescent="0.2">
      <c r="A1150">
        <v>6933439</v>
      </c>
      <c r="B1150">
        <v>1</v>
      </c>
      <c r="C1150" s="1">
        <v>44228</v>
      </c>
      <c r="D1150">
        <v>60</v>
      </c>
      <c r="E1150">
        <v>19</v>
      </c>
      <c r="F1150" s="2">
        <v>0</v>
      </c>
      <c r="G1150" s="2">
        <v>852.55</v>
      </c>
      <c r="H1150" s="2">
        <v>0</v>
      </c>
      <c r="I1150" s="2">
        <v>852.55</v>
      </c>
      <c r="J1150" s="2">
        <v>572.97</v>
      </c>
      <c r="K1150" s="2">
        <v>0</v>
      </c>
      <c r="L1150" s="2">
        <v>279.58</v>
      </c>
      <c r="M1150" s="2">
        <v>587.67999999999995</v>
      </c>
      <c r="N1150" s="2">
        <v>14.71</v>
      </c>
      <c r="O1150">
        <v>304</v>
      </c>
      <c r="P1150">
        <v>1</v>
      </c>
      <c r="Q1150">
        <v>69</v>
      </c>
      <c r="R1150" t="s">
        <v>781</v>
      </c>
      <c r="S1150" t="s">
        <v>718</v>
      </c>
      <c r="T1150" t="s">
        <v>170</v>
      </c>
      <c r="U1150">
        <v>2</v>
      </c>
      <c r="V1150" t="s">
        <v>305</v>
      </c>
      <c r="W1150" t="s">
        <v>25</v>
      </c>
    </row>
    <row r="1151" spans="1:23" hidden="1" x14ac:dyDescent="0.2">
      <c r="A1151">
        <v>6933440</v>
      </c>
      <c r="B1151">
        <v>1</v>
      </c>
      <c r="C1151" s="1">
        <v>44228</v>
      </c>
      <c r="D1151">
        <v>60</v>
      </c>
      <c r="E1151">
        <v>19</v>
      </c>
      <c r="F1151" s="2">
        <v>0</v>
      </c>
      <c r="G1151" s="2">
        <v>947.81</v>
      </c>
      <c r="H1151" s="2">
        <v>0</v>
      </c>
      <c r="I1151" s="2">
        <v>947.81</v>
      </c>
      <c r="J1151" s="2">
        <v>636.94000000000005</v>
      </c>
      <c r="K1151" s="2">
        <v>0</v>
      </c>
      <c r="L1151" s="2">
        <v>310.87</v>
      </c>
      <c r="M1151" s="2">
        <v>653.29999999999995</v>
      </c>
      <c r="N1151" s="2">
        <v>16.36</v>
      </c>
      <c r="O1151">
        <v>304</v>
      </c>
      <c r="P1151">
        <v>1</v>
      </c>
      <c r="Q1151">
        <v>69</v>
      </c>
      <c r="R1151" t="s">
        <v>781</v>
      </c>
      <c r="S1151" t="s">
        <v>718</v>
      </c>
      <c r="T1151" t="s">
        <v>170</v>
      </c>
      <c r="U1151">
        <v>2</v>
      </c>
      <c r="V1151" t="s">
        <v>306</v>
      </c>
      <c r="W1151" t="s">
        <v>25</v>
      </c>
    </row>
    <row r="1152" spans="1:23" hidden="1" x14ac:dyDescent="0.2">
      <c r="A1152">
        <v>6933445</v>
      </c>
      <c r="B1152">
        <v>1</v>
      </c>
      <c r="C1152" s="1">
        <v>44228</v>
      </c>
      <c r="D1152">
        <v>60</v>
      </c>
      <c r="E1152">
        <v>19</v>
      </c>
      <c r="F1152" s="2">
        <v>0</v>
      </c>
      <c r="G1152" s="2">
        <v>170.23</v>
      </c>
      <c r="H1152" s="2">
        <v>0</v>
      </c>
      <c r="I1152" s="2">
        <v>170.23</v>
      </c>
      <c r="J1152" s="2">
        <v>114.42</v>
      </c>
      <c r="K1152" s="2">
        <v>0</v>
      </c>
      <c r="L1152" s="2">
        <v>55.81</v>
      </c>
      <c r="M1152" s="2">
        <v>117.36</v>
      </c>
      <c r="N1152" s="2">
        <v>2.94</v>
      </c>
      <c r="O1152">
        <v>304</v>
      </c>
      <c r="P1152">
        <v>1</v>
      </c>
      <c r="Q1152">
        <v>69</v>
      </c>
      <c r="R1152" t="s">
        <v>781</v>
      </c>
      <c r="S1152" t="s">
        <v>718</v>
      </c>
      <c r="T1152" t="s">
        <v>175</v>
      </c>
      <c r="U1152">
        <v>2</v>
      </c>
      <c r="V1152" t="s">
        <v>307</v>
      </c>
      <c r="W1152" t="s">
        <v>25</v>
      </c>
    </row>
    <row r="1153" spans="1:23" hidden="1" x14ac:dyDescent="0.2">
      <c r="A1153">
        <v>6933446</v>
      </c>
      <c r="B1153">
        <v>1</v>
      </c>
      <c r="C1153" s="1">
        <v>44228</v>
      </c>
      <c r="D1153">
        <v>60</v>
      </c>
      <c r="E1153">
        <v>19</v>
      </c>
      <c r="F1153" s="2">
        <v>0</v>
      </c>
      <c r="G1153" s="2">
        <v>170.23</v>
      </c>
      <c r="H1153" s="2">
        <v>0</v>
      </c>
      <c r="I1153" s="2">
        <v>170.23</v>
      </c>
      <c r="J1153" s="2">
        <v>114.42</v>
      </c>
      <c r="K1153" s="2">
        <v>0</v>
      </c>
      <c r="L1153" s="2">
        <v>55.81</v>
      </c>
      <c r="M1153" s="2">
        <v>117.36</v>
      </c>
      <c r="N1153" s="2">
        <v>2.94</v>
      </c>
      <c r="O1153">
        <v>304</v>
      </c>
      <c r="P1153">
        <v>1</v>
      </c>
      <c r="Q1153">
        <v>69</v>
      </c>
      <c r="R1153" t="s">
        <v>781</v>
      </c>
      <c r="S1153" t="s">
        <v>718</v>
      </c>
      <c r="T1153" t="s">
        <v>175</v>
      </c>
      <c r="U1153">
        <v>2</v>
      </c>
      <c r="V1153" t="s">
        <v>308</v>
      </c>
      <c r="W1153" t="s">
        <v>25</v>
      </c>
    </row>
    <row r="1154" spans="1:23" hidden="1" x14ac:dyDescent="0.2">
      <c r="A1154">
        <v>6933447</v>
      </c>
      <c r="B1154">
        <v>1</v>
      </c>
      <c r="C1154" s="1">
        <v>44228</v>
      </c>
      <c r="D1154">
        <v>60</v>
      </c>
      <c r="E1154">
        <v>19</v>
      </c>
      <c r="F1154" s="2">
        <v>0</v>
      </c>
      <c r="G1154" s="2">
        <v>170.23</v>
      </c>
      <c r="H1154" s="2">
        <v>0</v>
      </c>
      <c r="I1154" s="2">
        <v>170.23</v>
      </c>
      <c r="J1154" s="2">
        <v>114.42</v>
      </c>
      <c r="K1154" s="2">
        <v>0</v>
      </c>
      <c r="L1154" s="2">
        <v>55.81</v>
      </c>
      <c r="M1154" s="2">
        <v>117.36</v>
      </c>
      <c r="N1154" s="2">
        <v>2.94</v>
      </c>
      <c r="O1154">
        <v>304</v>
      </c>
      <c r="P1154">
        <v>1</v>
      </c>
      <c r="Q1154">
        <v>69</v>
      </c>
      <c r="R1154" t="s">
        <v>781</v>
      </c>
      <c r="S1154" t="s">
        <v>718</v>
      </c>
      <c r="T1154" t="s">
        <v>175</v>
      </c>
      <c r="U1154">
        <v>2</v>
      </c>
      <c r="V1154" t="s">
        <v>309</v>
      </c>
      <c r="W1154" t="s">
        <v>25</v>
      </c>
    </row>
    <row r="1155" spans="1:23" hidden="1" x14ac:dyDescent="0.2">
      <c r="A1155">
        <v>6933450</v>
      </c>
      <c r="B1155">
        <v>1</v>
      </c>
      <c r="C1155" s="1">
        <v>44228</v>
      </c>
      <c r="D1155">
        <v>60</v>
      </c>
      <c r="E1155">
        <v>19</v>
      </c>
      <c r="F1155" s="2">
        <v>0</v>
      </c>
      <c r="G1155" s="2">
        <v>437.98</v>
      </c>
      <c r="H1155" s="2">
        <v>0</v>
      </c>
      <c r="I1155" s="2">
        <v>437.98</v>
      </c>
      <c r="J1155" s="2">
        <v>294.33999999999997</v>
      </c>
      <c r="K1155" s="2">
        <v>0</v>
      </c>
      <c r="L1155" s="2">
        <v>143.63999999999999</v>
      </c>
      <c r="M1155" s="2">
        <v>301.89999999999998</v>
      </c>
      <c r="N1155" s="2">
        <v>7.5600000000000005</v>
      </c>
      <c r="O1155">
        <v>304</v>
      </c>
      <c r="P1155">
        <v>1</v>
      </c>
      <c r="Q1155">
        <v>69</v>
      </c>
      <c r="R1155" t="s">
        <v>781</v>
      </c>
      <c r="S1155" t="s">
        <v>718</v>
      </c>
      <c r="T1155" t="s">
        <v>239</v>
      </c>
      <c r="U1155">
        <v>2</v>
      </c>
      <c r="V1155" t="s">
        <v>310</v>
      </c>
      <c r="W1155" t="s">
        <v>25</v>
      </c>
    </row>
    <row r="1156" spans="1:23" hidden="1" x14ac:dyDescent="0.2">
      <c r="A1156">
        <v>6933453</v>
      </c>
      <c r="B1156">
        <v>1</v>
      </c>
      <c r="C1156" s="1">
        <v>44228</v>
      </c>
      <c r="D1156">
        <v>60</v>
      </c>
      <c r="E1156">
        <v>19</v>
      </c>
      <c r="F1156" s="2">
        <v>0</v>
      </c>
      <c r="G1156" s="2">
        <v>217.53</v>
      </c>
      <c r="H1156" s="2">
        <v>0</v>
      </c>
      <c r="I1156" s="2">
        <v>217.53</v>
      </c>
      <c r="J1156" s="2">
        <v>146.19</v>
      </c>
      <c r="K1156" s="2">
        <v>0</v>
      </c>
      <c r="L1156" s="2">
        <v>71.34</v>
      </c>
      <c r="M1156" s="2">
        <v>149.94</v>
      </c>
      <c r="N1156" s="2">
        <v>3.75</v>
      </c>
      <c r="O1156">
        <v>304</v>
      </c>
      <c r="P1156">
        <v>1</v>
      </c>
      <c r="Q1156">
        <v>69</v>
      </c>
      <c r="R1156" t="s">
        <v>781</v>
      </c>
      <c r="S1156" t="s">
        <v>718</v>
      </c>
      <c r="T1156" t="s">
        <v>175</v>
      </c>
      <c r="U1156">
        <v>2</v>
      </c>
      <c r="V1156" t="s">
        <v>311</v>
      </c>
      <c r="W1156" t="s">
        <v>25</v>
      </c>
    </row>
    <row r="1157" spans="1:23" hidden="1" x14ac:dyDescent="0.2">
      <c r="A1157">
        <v>6933459</v>
      </c>
      <c r="B1157">
        <v>1</v>
      </c>
      <c r="C1157" s="1">
        <v>44228</v>
      </c>
      <c r="D1157">
        <v>60</v>
      </c>
      <c r="E1157">
        <v>20</v>
      </c>
      <c r="F1157" s="2">
        <v>0</v>
      </c>
      <c r="G1157" s="2">
        <v>4977.75</v>
      </c>
      <c r="H1157" s="2">
        <v>0</v>
      </c>
      <c r="I1157" s="2">
        <v>4977.75</v>
      </c>
      <c r="J1157" s="2">
        <v>3261.26</v>
      </c>
      <c r="K1157" s="2">
        <v>0</v>
      </c>
      <c r="L1157" s="2">
        <v>1716.49</v>
      </c>
      <c r="M1157" s="2">
        <v>3347.08</v>
      </c>
      <c r="N1157" s="2">
        <v>85.820000000000007</v>
      </c>
      <c r="O1157">
        <v>304</v>
      </c>
      <c r="P1157">
        <v>1</v>
      </c>
      <c r="Q1157">
        <v>69</v>
      </c>
      <c r="R1157" t="s">
        <v>781</v>
      </c>
      <c r="S1157" t="s">
        <v>718</v>
      </c>
      <c r="T1157" t="s">
        <v>312</v>
      </c>
      <c r="U1157">
        <v>2</v>
      </c>
      <c r="V1157" t="s">
        <v>313</v>
      </c>
      <c r="W1157" t="s">
        <v>25</v>
      </c>
    </row>
    <row r="1158" spans="1:23" hidden="1" x14ac:dyDescent="0.2">
      <c r="A1158">
        <v>6933461</v>
      </c>
      <c r="B1158">
        <v>1</v>
      </c>
      <c r="C1158" s="1">
        <v>44228</v>
      </c>
      <c r="D1158">
        <v>60</v>
      </c>
      <c r="E1158">
        <v>20</v>
      </c>
      <c r="F1158" s="2">
        <v>0</v>
      </c>
      <c r="G1158" s="2">
        <v>24425.53</v>
      </c>
      <c r="H1158" s="2">
        <v>0</v>
      </c>
      <c r="I1158" s="2">
        <v>24425.53</v>
      </c>
      <c r="J1158" s="2">
        <v>15994.26</v>
      </c>
      <c r="K1158" s="2">
        <v>0</v>
      </c>
      <c r="L1158" s="2">
        <v>8431.27</v>
      </c>
      <c r="M1158" s="2">
        <v>16415.82</v>
      </c>
      <c r="N1158" s="2">
        <v>421.56</v>
      </c>
      <c r="O1158">
        <v>304</v>
      </c>
      <c r="P1158">
        <v>1</v>
      </c>
      <c r="Q1158">
        <v>69</v>
      </c>
      <c r="R1158" t="s">
        <v>781</v>
      </c>
      <c r="S1158" t="s">
        <v>718</v>
      </c>
      <c r="T1158" t="s">
        <v>314</v>
      </c>
      <c r="U1158">
        <v>2</v>
      </c>
      <c r="V1158" t="s">
        <v>315</v>
      </c>
      <c r="W1158" t="s">
        <v>25</v>
      </c>
    </row>
    <row r="1159" spans="1:23" hidden="1" x14ac:dyDescent="0.2">
      <c r="A1159">
        <v>6933462</v>
      </c>
      <c r="B1159">
        <v>1</v>
      </c>
      <c r="C1159" s="1">
        <v>44228</v>
      </c>
      <c r="D1159">
        <v>60</v>
      </c>
      <c r="E1159">
        <v>20</v>
      </c>
      <c r="F1159" s="2">
        <v>0</v>
      </c>
      <c r="G1159" s="2">
        <v>6842.38</v>
      </c>
      <c r="H1159" s="2">
        <v>0</v>
      </c>
      <c r="I1159" s="2">
        <v>6842.38</v>
      </c>
      <c r="J1159" s="2">
        <v>4482.93</v>
      </c>
      <c r="K1159" s="2">
        <v>0</v>
      </c>
      <c r="L1159" s="2">
        <v>2359.4499999999998</v>
      </c>
      <c r="M1159" s="2">
        <v>4600.8999999999996</v>
      </c>
      <c r="N1159" s="2">
        <v>117.97</v>
      </c>
      <c r="O1159">
        <v>304</v>
      </c>
      <c r="P1159">
        <v>1</v>
      </c>
      <c r="Q1159">
        <v>69</v>
      </c>
      <c r="R1159" t="s">
        <v>781</v>
      </c>
      <c r="S1159" t="s">
        <v>718</v>
      </c>
      <c r="T1159" t="s">
        <v>316</v>
      </c>
      <c r="U1159">
        <v>2</v>
      </c>
      <c r="V1159" t="s">
        <v>317</v>
      </c>
      <c r="W1159" t="s">
        <v>25</v>
      </c>
    </row>
    <row r="1160" spans="1:23" hidden="1" x14ac:dyDescent="0.2">
      <c r="A1160">
        <v>6933465</v>
      </c>
      <c r="B1160">
        <v>1</v>
      </c>
      <c r="C1160" s="1">
        <v>44228</v>
      </c>
      <c r="D1160">
        <v>36</v>
      </c>
      <c r="E1160">
        <v>0</v>
      </c>
      <c r="F1160" s="2">
        <v>0</v>
      </c>
      <c r="G1160" s="2">
        <v>26621.3</v>
      </c>
      <c r="H1160" s="2">
        <v>-26621.3</v>
      </c>
      <c r="I1160" s="2">
        <v>0</v>
      </c>
      <c r="J1160" s="2">
        <v>26621.3</v>
      </c>
      <c r="K1160" s="2">
        <v>-26621.3</v>
      </c>
      <c r="L1160" s="2">
        <v>0</v>
      </c>
      <c r="M1160" s="2">
        <v>0</v>
      </c>
      <c r="N1160" s="2">
        <v>0</v>
      </c>
      <c r="O1160">
        <v>304</v>
      </c>
      <c r="P1160">
        <v>1</v>
      </c>
      <c r="Q1160">
        <v>69</v>
      </c>
      <c r="R1160" t="s">
        <v>781</v>
      </c>
      <c r="S1160" t="s">
        <v>718</v>
      </c>
      <c r="T1160" t="s">
        <v>318</v>
      </c>
      <c r="U1160">
        <v>2</v>
      </c>
      <c r="V1160" t="s">
        <v>319</v>
      </c>
      <c r="W1160" t="s">
        <v>25</v>
      </c>
    </row>
    <row r="1161" spans="1:23" hidden="1" x14ac:dyDescent="0.2">
      <c r="A1161">
        <v>6933474</v>
      </c>
      <c r="B1161">
        <v>1</v>
      </c>
      <c r="C1161" s="1">
        <v>44228</v>
      </c>
      <c r="D1161">
        <v>36</v>
      </c>
      <c r="E1161">
        <v>6</v>
      </c>
      <c r="F1161" s="2">
        <v>0</v>
      </c>
      <c r="G1161" s="2">
        <v>-14760</v>
      </c>
      <c r="H1161" s="2">
        <v>0</v>
      </c>
      <c r="I1161" s="2">
        <v>-14760</v>
      </c>
      <c r="J1161" s="2">
        <v>-12135.99</v>
      </c>
      <c r="K1161" s="2">
        <v>0</v>
      </c>
      <c r="L1161" s="2">
        <v>-2624.01</v>
      </c>
      <c r="M1161" s="2">
        <v>-12573.33</v>
      </c>
      <c r="N1161" s="2">
        <v>-437.34000000000003</v>
      </c>
      <c r="O1161">
        <v>304</v>
      </c>
      <c r="P1161">
        <v>1</v>
      </c>
      <c r="Q1161">
        <v>69</v>
      </c>
      <c r="R1161" t="s">
        <v>781</v>
      </c>
      <c r="S1161" t="s">
        <v>718</v>
      </c>
      <c r="T1161" t="s">
        <v>184</v>
      </c>
      <c r="U1161">
        <v>2</v>
      </c>
      <c r="V1161" t="s">
        <v>320</v>
      </c>
      <c r="W1161" t="s">
        <v>25</v>
      </c>
    </row>
    <row r="1162" spans="1:23" hidden="1" x14ac:dyDescent="0.2">
      <c r="A1162">
        <v>6933475</v>
      </c>
      <c r="B1162">
        <v>1</v>
      </c>
      <c r="C1162" s="1">
        <v>44228</v>
      </c>
      <c r="D1162">
        <v>60</v>
      </c>
      <c r="E1162">
        <v>27</v>
      </c>
      <c r="F1162" s="2">
        <v>0</v>
      </c>
      <c r="G1162" s="2">
        <v>129968.61</v>
      </c>
      <c r="H1162" s="2">
        <v>0</v>
      </c>
      <c r="I1162" s="2">
        <v>129968.61</v>
      </c>
      <c r="J1162" s="2">
        <v>69858.11</v>
      </c>
      <c r="K1162" s="2">
        <v>0</v>
      </c>
      <c r="L1162" s="2">
        <v>60110.5</v>
      </c>
      <c r="M1162" s="2">
        <v>72084.42</v>
      </c>
      <c r="N1162" s="2">
        <v>2226.31</v>
      </c>
      <c r="O1162">
        <v>304</v>
      </c>
      <c r="P1162">
        <v>1</v>
      </c>
      <c r="Q1162">
        <v>69</v>
      </c>
      <c r="R1162" t="s">
        <v>781</v>
      </c>
      <c r="S1162" t="s">
        <v>718</v>
      </c>
      <c r="T1162" t="s">
        <v>254</v>
      </c>
      <c r="U1162">
        <v>2</v>
      </c>
      <c r="V1162" t="s">
        <v>321</v>
      </c>
      <c r="W1162" t="s">
        <v>25</v>
      </c>
    </row>
    <row r="1163" spans="1:23" hidden="1" x14ac:dyDescent="0.2">
      <c r="A1163">
        <v>6933479</v>
      </c>
      <c r="B1163">
        <v>1</v>
      </c>
      <c r="C1163" s="1">
        <v>44228</v>
      </c>
      <c r="D1163">
        <v>60</v>
      </c>
      <c r="E1163">
        <v>20</v>
      </c>
      <c r="F1163" s="2">
        <v>0</v>
      </c>
      <c r="G1163" s="2">
        <v>3516.35</v>
      </c>
      <c r="H1163" s="2">
        <v>0</v>
      </c>
      <c r="I1163" s="2">
        <v>3516.35</v>
      </c>
      <c r="J1163" s="2">
        <v>2303.84</v>
      </c>
      <c r="K1163" s="2">
        <v>0</v>
      </c>
      <c r="L1163" s="2">
        <v>1212.51</v>
      </c>
      <c r="M1163" s="2">
        <v>2364.4699999999998</v>
      </c>
      <c r="N1163" s="2">
        <v>60.63</v>
      </c>
      <c r="O1163">
        <v>304</v>
      </c>
      <c r="P1163">
        <v>1</v>
      </c>
      <c r="Q1163">
        <v>69</v>
      </c>
      <c r="R1163" t="s">
        <v>781</v>
      </c>
      <c r="S1163" t="s">
        <v>718</v>
      </c>
      <c r="T1163" t="s">
        <v>256</v>
      </c>
      <c r="U1163">
        <v>2</v>
      </c>
      <c r="V1163" t="s">
        <v>322</v>
      </c>
      <c r="W1163" t="s">
        <v>25</v>
      </c>
    </row>
    <row r="1164" spans="1:23" hidden="1" x14ac:dyDescent="0.2">
      <c r="A1164">
        <v>6933484</v>
      </c>
      <c r="B1164">
        <v>1</v>
      </c>
      <c r="C1164" s="1">
        <v>44228</v>
      </c>
      <c r="D1164">
        <v>60</v>
      </c>
      <c r="E1164">
        <v>19</v>
      </c>
      <c r="F1164" s="2">
        <v>0</v>
      </c>
      <c r="G1164" s="2">
        <v>697.61</v>
      </c>
      <c r="H1164" s="2">
        <v>0</v>
      </c>
      <c r="I1164" s="2">
        <v>697.61</v>
      </c>
      <c r="J1164" s="2">
        <v>468.79</v>
      </c>
      <c r="K1164" s="2">
        <v>0</v>
      </c>
      <c r="L1164" s="2">
        <v>228.82</v>
      </c>
      <c r="M1164" s="2">
        <v>480.83</v>
      </c>
      <c r="N1164" s="2">
        <v>12.040000000000001</v>
      </c>
      <c r="O1164">
        <v>304</v>
      </c>
      <c r="P1164">
        <v>1</v>
      </c>
      <c r="Q1164">
        <v>69</v>
      </c>
      <c r="R1164" t="s">
        <v>781</v>
      </c>
      <c r="S1164" t="s">
        <v>718</v>
      </c>
      <c r="T1164" t="s">
        <v>186</v>
      </c>
      <c r="U1164">
        <v>2</v>
      </c>
      <c r="V1164" t="s">
        <v>323</v>
      </c>
      <c r="W1164" t="s">
        <v>25</v>
      </c>
    </row>
    <row r="1165" spans="1:23" hidden="1" x14ac:dyDescent="0.2">
      <c r="A1165">
        <v>6933485</v>
      </c>
      <c r="B1165">
        <v>1</v>
      </c>
      <c r="C1165" s="1">
        <v>44228</v>
      </c>
      <c r="D1165">
        <v>60</v>
      </c>
      <c r="E1165">
        <v>19</v>
      </c>
      <c r="F1165" s="2">
        <v>0</v>
      </c>
      <c r="G1165" s="2">
        <v>1095.8</v>
      </c>
      <c r="H1165" s="2">
        <v>0</v>
      </c>
      <c r="I1165" s="2">
        <v>1095.8</v>
      </c>
      <c r="J1165" s="2">
        <v>736.42</v>
      </c>
      <c r="K1165" s="2">
        <v>0</v>
      </c>
      <c r="L1165" s="2">
        <v>359.38</v>
      </c>
      <c r="M1165" s="2">
        <v>755.33</v>
      </c>
      <c r="N1165" s="2">
        <v>18.91</v>
      </c>
      <c r="O1165">
        <v>304</v>
      </c>
      <c r="P1165">
        <v>1</v>
      </c>
      <c r="Q1165">
        <v>69</v>
      </c>
      <c r="R1165" t="s">
        <v>781</v>
      </c>
      <c r="S1165" t="s">
        <v>718</v>
      </c>
      <c r="T1165" t="s">
        <v>186</v>
      </c>
      <c r="U1165">
        <v>2</v>
      </c>
      <c r="V1165" t="s">
        <v>324</v>
      </c>
      <c r="W1165" t="s">
        <v>25</v>
      </c>
    </row>
    <row r="1166" spans="1:23" hidden="1" x14ac:dyDescent="0.2">
      <c r="A1166">
        <v>6933487</v>
      </c>
      <c r="B1166">
        <v>1</v>
      </c>
      <c r="C1166" s="1">
        <v>44228</v>
      </c>
      <c r="D1166">
        <v>60</v>
      </c>
      <c r="E1166">
        <v>19</v>
      </c>
      <c r="F1166" s="2">
        <v>0</v>
      </c>
      <c r="G1166" s="2">
        <v>811.99</v>
      </c>
      <c r="H1166" s="2">
        <v>0</v>
      </c>
      <c r="I1166" s="2">
        <v>811.99</v>
      </c>
      <c r="J1166" s="2">
        <v>545.71</v>
      </c>
      <c r="K1166" s="2">
        <v>0</v>
      </c>
      <c r="L1166" s="2">
        <v>266.27999999999997</v>
      </c>
      <c r="M1166" s="2">
        <v>559.72</v>
      </c>
      <c r="N1166" s="2">
        <v>14.01</v>
      </c>
      <c r="O1166">
        <v>304</v>
      </c>
      <c r="P1166">
        <v>1</v>
      </c>
      <c r="Q1166">
        <v>69</v>
      </c>
      <c r="R1166" t="s">
        <v>781</v>
      </c>
      <c r="S1166" t="s">
        <v>718</v>
      </c>
      <c r="T1166" t="s">
        <v>186</v>
      </c>
      <c r="U1166">
        <v>2</v>
      </c>
      <c r="V1166" t="s">
        <v>325</v>
      </c>
      <c r="W1166" t="s">
        <v>25</v>
      </c>
    </row>
    <row r="1167" spans="1:23" hidden="1" x14ac:dyDescent="0.2">
      <c r="A1167">
        <v>6933488</v>
      </c>
      <c r="B1167">
        <v>1</v>
      </c>
      <c r="C1167" s="1">
        <v>44228</v>
      </c>
      <c r="D1167">
        <v>60</v>
      </c>
      <c r="E1167">
        <v>19</v>
      </c>
      <c r="F1167" s="2">
        <v>0</v>
      </c>
      <c r="G1167" s="2">
        <v>811.99</v>
      </c>
      <c r="H1167" s="2">
        <v>0</v>
      </c>
      <c r="I1167" s="2">
        <v>811.99</v>
      </c>
      <c r="J1167" s="2">
        <v>545.71</v>
      </c>
      <c r="K1167" s="2">
        <v>0</v>
      </c>
      <c r="L1167" s="2">
        <v>266.27999999999997</v>
      </c>
      <c r="M1167" s="2">
        <v>559.72</v>
      </c>
      <c r="N1167" s="2">
        <v>14.01</v>
      </c>
      <c r="O1167">
        <v>304</v>
      </c>
      <c r="P1167">
        <v>1</v>
      </c>
      <c r="Q1167">
        <v>69</v>
      </c>
      <c r="R1167" t="s">
        <v>781</v>
      </c>
      <c r="S1167" t="s">
        <v>718</v>
      </c>
      <c r="T1167" t="s">
        <v>186</v>
      </c>
      <c r="U1167">
        <v>2</v>
      </c>
      <c r="V1167" t="s">
        <v>326</v>
      </c>
      <c r="W1167" t="s">
        <v>25</v>
      </c>
    </row>
    <row r="1168" spans="1:23" hidden="1" x14ac:dyDescent="0.2">
      <c r="A1168">
        <v>6933489</v>
      </c>
      <c r="B1168">
        <v>1</v>
      </c>
      <c r="C1168" s="1">
        <v>44228</v>
      </c>
      <c r="D1168">
        <v>60</v>
      </c>
      <c r="E1168">
        <v>19</v>
      </c>
      <c r="F1168" s="2">
        <v>0</v>
      </c>
      <c r="G1168" s="2">
        <v>155</v>
      </c>
      <c r="H1168" s="2">
        <v>0</v>
      </c>
      <c r="I1168" s="2">
        <v>155</v>
      </c>
      <c r="J1168" s="2">
        <v>104.18</v>
      </c>
      <c r="K1168" s="2">
        <v>0</v>
      </c>
      <c r="L1168" s="2">
        <v>50.82</v>
      </c>
      <c r="M1168" s="2">
        <v>106.85</v>
      </c>
      <c r="N1168" s="2">
        <v>2.67</v>
      </c>
      <c r="O1168">
        <v>304</v>
      </c>
      <c r="P1168">
        <v>1</v>
      </c>
      <c r="Q1168">
        <v>69</v>
      </c>
      <c r="R1168" t="s">
        <v>781</v>
      </c>
      <c r="S1168" t="s">
        <v>718</v>
      </c>
      <c r="T1168" t="s">
        <v>175</v>
      </c>
      <c r="U1168">
        <v>2</v>
      </c>
      <c r="V1168" t="s">
        <v>327</v>
      </c>
      <c r="W1168" t="s">
        <v>25</v>
      </c>
    </row>
    <row r="1169" spans="1:23" hidden="1" x14ac:dyDescent="0.2">
      <c r="A1169">
        <v>6933490</v>
      </c>
      <c r="B1169">
        <v>1</v>
      </c>
      <c r="C1169" s="1">
        <v>44228</v>
      </c>
      <c r="D1169">
        <v>60</v>
      </c>
      <c r="E1169">
        <v>19</v>
      </c>
      <c r="F1169" s="2">
        <v>0</v>
      </c>
      <c r="G1169" s="2">
        <v>171.44</v>
      </c>
      <c r="H1169" s="2">
        <v>0</v>
      </c>
      <c r="I1169" s="2">
        <v>171.44</v>
      </c>
      <c r="J1169" s="2">
        <v>115.22</v>
      </c>
      <c r="K1169" s="2">
        <v>0</v>
      </c>
      <c r="L1169" s="2">
        <v>56.22</v>
      </c>
      <c r="M1169" s="2">
        <v>118.18</v>
      </c>
      <c r="N1169" s="2">
        <v>2.96</v>
      </c>
      <c r="O1169">
        <v>304</v>
      </c>
      <c r="P1169">
        <v>1</v>
      </c>
      <c r="Q1169">
        <v>69</v>
      </c>
      <c r="R1169" t="s">
        <v>781</v>
      </c>
      <c r="S1169" t="s">
        <v>718</v>
      </c>
      <c r="T1169" t="s">
        <v>175</v>
      </c>
      <c r="U1169">
        <v>2</v>
      </c>
      <c r="V1169" t="s">
        <v>328</v>
      </c>
      <c r="W1169" t="s">
        <v>25</v>
      </c>
    </row>
    <row r="1170" spans="1:23" hidden="1" x14ac:dyDescent="0.2">
      <c r="A1170">
        <v>6933513</v>
      </c>
      <c r="B1170">
        <v>1</v>
      </c>
      <c r="C1170" s="1">
        <v>44228</v>
      </c>
      <c r="D1170">
        <v>60</v>
      </c>
      <c r="E1170">
        <v>32</v>
      </c>
      <c r="F1170" s="2">
        <v>0</v>
      </c>
      <c r="G1170" s="2">
        <v>74483.95</v>
      </c>
      <c r="H1170" s="2">
        <v>0</v>
      </c>
      <c r="I1170" s="2">
        <v>74483.95</v>
      </c>
      <c r="J1170" s="2">
        <v>33790.31</v>
      </c>
      <c r="K1170" s="2">
        <v>0</v>
      </c>
      <c r="L1170" s="2">
        <v>40693.64</v>
      </c>
      <c r="M1170" s="2">
        <v>35061.99</v>
      </c>
      <c r="N1170" s="2">
        <v>1271.68</v>
      </c>
      <c r="O1170">
        <v>304</v>
      </c>
      <c r="P1170">
        <v>1</v>
      </c>
      <c r="Q1170">
        <v>69</v>
      </c>
      <c r="R1170" t="s">
        <v>781</v>
      </c>
      <c r="S1170" t="s">
        <v>718</v>
      </c>
      <c r="T1170" t="s">
        <v>199</v>
      </c>
      <c r="U1170">
        <v>2</v>
      </c>
      <c r="V1170" t="s">
        <v>329</v>
      </c>
      <c r="W1170" t="s">
        <v>25</v>
      </c>
    </row>
    <row r="1171" spans="1:23" hidden="1" x14ac:dyDescent="0.2">
      <c r="A1171">
        <v>6933514</v>
      </c>
      <c r="B1171">
        <v>1</v>
      </c>
      <c r="C1171" s="1">
        <v>44228</v>
      </c>
      <c r="D1171">
        <v>60</v>
      </c>
      <c r="E1171">
        <v>27</v>
      </c>
      <c r="F1171" s="2">
        <v>0</v>
      </c>
      <c r="G1171" s="2">
        <v>38380.33</v>
      </c>
      <c r="H1171" s="2">
        <v>0</v>
      </c>
      <c r="I1171" s="2">
        <v>38380.33</v>
      </c>
      <c r="J1171" s="2">
        <v>20629.400000000001</v>
      </c>
      <c r="K1171" s="2">
        <v>0</v>
      </c>
      <c r="L1171" s="2">
        <v>17750.93</v>
      </c>
      <c r="M1171" s="2">
        <v>21286.84</v>
      </c>
      <c r="N1171" s="2">
        <v>657.44</v>
      </c>
      <c r="O1171">
        <v>304</v>
      </c>
      <c r="P1171">
        <v>1</v>
      </c>
      <c r="Q1171">
        <v>69</v>
      </c>
      <c r="R1171" t="s">
        <v>781</v>
      </c>
      <c r="S1171" t="s">
        <v>718</v>
      </c>
      <c r="T1171" t="s">
        <v>300</v>
      </c>
      <c r="U1171">
        <v>2</v>
      </c>
      <c r="V1171" t="s">
        <v>330</v>
      </c>
      <c r="W1171" t="s">
        <v>25</v>
      </c>
    </row>
    <row r="1172" spans="1:23" hidden="1" x14ac:dyDescent="0.2">
      <c r="A1172">
        <v>6933529</v>
      </c>
      <c r="B1172">
        <v>1</v>
      </c>
      <c r="C1172" s="1">
        <v>44228</v>
      </c>
      <c r="D1172">
        <v>60</v>
      </c>
      <c r="E1172">
        <v>22</v>
      </c>
      <c r="F1172" s="2">
        <v>0</v>
      </c>
      <c r="G1172" s="2">
        <v>320.39</v>
      </c>
      <c r="H1172" s="2">
        <v>0</v>
      </c>
      <c r="I1172" s="2">
        <v>320.39</v>
      </c>
      <c r="J1172" s="2">
        <v>199.11</v>
      </c>
      <c r="K1172" s="2">
        <v>0</v>
      </c>
      <c r="L1172" s="2">
        <v>121.28</v>
      </c>
      <c r="M1172" s="2">
        <v>204.62</v>
      </c>
      <c r="N1172" s="2">
        <v>5.51</v>
      </c>
      <c r="O1172">
        <v>304</v>
      </c>
      <c r="P1172">
        <v>1</v>
      </c>
      <c r="Q1172">
        <v>69</v>
      </c>
      <c r="R1172" t="s">
        <v>781</v>
      </c>
      <c r="S1172" t="s">
        <v>718</v>
      </c>
      <c r="T1172" t="s">
        <v>331</v>
      </c>
      <c r="U1172">
        <v>2</v>
      </c>
      <c r="V1172" t="s">
        <v>332</v>
      </c>
      <c r="W1172" t="s">
        <v>25</v>
      </c>
    </row>
    <row r="1173" spans="1:23" hidden="1" x14ac:dyDescent="0.2">
      <c r="A1173">
        <v>6933530</v>
      </c>
      <c r="B1173">
        <v>1</v>
      </c>
      <c r="C1173" s="1">
        <v>44228</v>
      </c>
      <c r="D1173">
        <v>60</v>
      </c>
      <c r="E1173">
        <v>20</v>
      </c>
      <c r="F1173" s="2">
        <v>0</v>
      </c>
      <c r="G1173" s="2">
        <v>1338.76</v>
      </c>
      <c r="H1173" s="2">
        <v>0</v>
      </c>
      <c r="I1173" s="2">
        <v>1338.76</v>
      </c>
      <c r="J1173" s="2">
        <v>877.1</v>
      </c>
      <c r="K1173" s="2">
        <v>0</v>
      </c>
      <c r="L1173" s="2">
        <v>461.66</v>
      </c>
      <c r="M1173" s="2">
        <v>900.18</v>
      </c>
      <c r="N1173" s="2">
        <v>23.080000000000002</v>
      </c>
      <c r="O1173">
        <v>304</v>
      </c>
      <c r="P1173">
        <v>1</v>
      </c>
      <c r="Q1173">
        <v>69</v>
      </c>
      <c r="R1173" t="s">
        <v>781</v>
      </c>
      <c r="S1173" t="s">
        <v>718</v>
      </c>
      <c r="T1173" t="s">
        <v>333</v>
      </c>
      <c r="U1173">
        <v>2</v>
      </c>
      <c r="V1173" t="s">
        <v>334</v>
      </c>
      <c r="W1173" t="s">
        <v>25</v>
      </c>
    </row>
    <row r="1174" spans="1:23" hidden="1" x14ac:dyDescent="0.2">
      <c r="A1174">
        <v>6933576</v>
      </c>
      <c r="B1174">
        <v>1</v>
      </c>
      <c r="C1174" s="1">
        <v>44228</v>
      </c>
      <c r="D1174">
        <v>60</v>
      </c>
      <c r="E1174">
        <v>19</v>
      </c>
      <c r="F1174" s="2">
        <v>0</v>
      </c>
      <c r="G1174" s="2">
        <v>947.81</v>
      </c>
      <c r="H1174" s="2">
        <v>0</v>
      </c>
      <c r="I1174" s="2">
        <v>947.81</v>
      </c>
      <c r="J1174" s="2">
        <v>636.94000000000005</v>
      </c>
      <c r="K1174" s="2">
        <v>0</v>
      </c>
      <c r="L1174" s="2">
        <v>310.87</v>
      </c>
      <c r="M1174" s="2">
        <v>653.29999999999995</v>
      </c>
      <c r="N1174" s="2">
        <v>16.36</v>
      </c>
      <c r="O1174">
        <v>304</v>
      </c>
      <c r="P1174">
        <v>1</v>
      </c>
      <c r="Q1174">
        <v>69</v>
      </c>
      <c r="R1174" t="s">
        <v>781</v>
      </c>
      <c r="S1174" t="s">
        <v>718</v>
      </c>
      <c r="T1174" t="s">
        <v>170</v>
      </c>
      <c r="U1174">
        <v>2</v>
      </c>
      <c r="V1174" t="s">
        <v>335</v>
      </c>
      <c r="W1174" t="s">
        <v>25</v>
      </c>
    </row>
    <row r="1175" spans="1:23" hidden="1" x14ac:dyDescent="0.2">
      <c r="A1175">
        <v>6933577</v>
      </c>
      <c r="B1175">
        <v>1</v>
      </c>
      <c r="C1175" s="1">
        <v>44228</v>
      </c>
      <c r="D1175">
        <v>60</v>
      </c>
      <c r="E1175">
        <v>19</v>
      </c>
      <c r="F1175" s="2">
        <v>0</v>
      </c>
      <c r="G1175" s="2">
        <v>947.8</v>
      </c>
      <c r="H1175" s="2">
        <v>0</v>
      </c>
      <c r="I1175" s="2">
        <v>947.8</v>
      </c>
      <c r="J1175" s="2">
        <v>636.94000000000005</v>
      </c>
      <c r="K1175" s="2">
        <v>0</v>
      </c>
      <c r="L1175" s="2">
        <v>310.86</v>
      </c>
      <c r="M1175" s="2">
        <v>653.29999999999995</v>
      </c>
      <c r="N1175" s="2">
        <v>16.36</v>
      </c>
      <c r="O1175">
        <v>304</v>
      </c>
      <c r="P1175">
        <v>1</v>
      </c>
      <c r="Q1175">
        <v>69</v>
      </c>
      <c r="R1175" t="s">
        <v>781</v>
      </c>
      <c r="S1175" t="s">
        <v>718</v>
      </c>
      <c r="T1175" t="s">
        <v>170</v>
      </c>
      <c r="U1175">
        <v>2</v>
      </c>
      <c r="V1175" t="s">
        <v>336</v>
      </c>
      <c r="W1175" t="s">
        <v>25</v>
      </c>
    </row>
    <row r="1176" spans="1:23" hidden="1" x14ac:dyDescent="0.2">
      <c r="A1176">
        <v>6933578</v>
      </c>
      <c r="B1176">
        <v>1</v>
      </c>
      <c r="C1176" s="1">
        <v>44228</v>
      </c>
      <c r="D1176">
        <v>60</v>
      </c>
      <c r="E1176">
        <v>19</v>
      </c>
      <c r="F1176" s="2">
        <v>0</v>
      </c>
      <c r="G1176" s="2">
        <v>886.61</v>
      </c>
      <c r="H1176" s="2">
        <v>0</v>
      </c>
      <c r="I1176" s="2">
        <v>886.61</v>
      </c>
      <c r="J1176" s="2">
        <v>595.82000000000005</v>
      </c>
      <c r="K1176" s="2">
        <v>0</v>
      </c>
      <c r="L1176" s="2">
        <v>290.79000000000002</v>
      </c>
      <c r="M1176" s="2">
        <v>611.12</v>
      </c>
      <c r="N1176" s="2">
        <v>15.3</v>
      </c>
      <c r="O1176">
        <v>304</v>
      </c>
      <c r="P1176">
        <v>1</v>
      </c>
      <c r="Q1176">
        <v>69</v>
      </c>
      <c r="R1176" t="s">
        <v>781</v>
      </c>
      <c r="S1176" t="s">
        <v>718</v>
      </c>
      <c r="T1176" t="s">
        <v>170</v>
      </c>
      <c r="U1176">
        <v>2</v>
      </c>
      <c r="V1176" t="s">
        <v>337</v>
      </c>
      <c r="W1176" t="s">
        <v>25</v>
      </c>
    </row>
    <row r="1177" spans="1:23" hidden="1" x14ac:dyDescent="0.2">
      <c r="A1177">
        <v>6933579</v>
      </c>
      <c r="B1177">
        <v>1</v>
      </c>
      <c r="C1177" s="1">
        <v>44228</v>
      </c>
      <c r="D1177">
        <v>60</v>
      </c>
      <c r="E1177">
        <v>19</v>
      </c>
      <c r="F1177" s="2">
        <v>0</v>
      </c>
      <c r="G1177" s="2">
        <v>852.55</v>
      </c>
      <c r="H1177" s="2">
        <v>0</v>
      </c>
      <c r="I1177" s="2">
        <v>852.55</v>
      </c>
      <c r="J1177" s="2">
        <v>572.97</v>
      </c>
      <c r="K1177" s="2">
        <v>0</v>
      </c>
      <c r="L1177" s="2">
        <v>279.58</v>
      </c>
      <c r="M1177" s="2">
        <v>587.67999999999995</v>
      </c>
      <c r="N1177" s="2">
        <v>14.71</v>
      </c>
      <c r="O1177">
        <v>304</v>
      </c>
      <c r="P1177">
        <v>1</v>
      </c>
      <c r="Q1177">
        <v>69</v>
      </c>
      <c r="R1177" t="s">
        <v>781</v>
      </c>
      <c r="S1177" t="s">
        <v>718</v>
      </c>
      <c r="T1177" t="s">
        <v>170</v>
      </c>
      <c r="U1177">
        <v>2</v>
      </c>
      <c r="V1177" t="s">
        <v>338</v>
      </c>
      <c r="W1177" t="s">
        <v>25</v>
      </c>
    </row>
    <row r="1178" spans="1:23" hidden="1" x14ac:dyDescent="0.2">
      <c r="A1178">
        <v>6933580</v>
      </c>
      <c r="B1178">
        <v>1</v>
      </c>
      <c r="C1178" s="1">
        <v>44228</v>
      </c>
      <c r="D1178">
        <v>60</v>
      </c>
      <c r="E1178">
        <v>19</v>
      </c>
      <c r="F1178" s="2">
        <v>0</v>
      </c>
      <c r="G1178" s="2">
        <v>853.55</v>
      </c>
      <c r="H1178" s="2">
        <v>0</v>
      </c>
      <c r="I1178" s="2">
        <v>853.55</v>
      </c>
      <c r="J1178" s="2">
        <v>573.59</v>
      </c>
      <c r="K1178" s="2">
        <v>0</v>
      </c>
      <c r="L1178" s="2">
        <v>279.95999999999998</v>
      </c>
      <c r="M1178" s="2">
        <v>588.32000000000005</v>
      </c>
      <c r="N1178" s="2">
        <v>14.73</v>
      </c>
      <c r="O1178">
        <v>304</v>
      </c>
      <c r="P1178">
        <v>1</v>
      </c>
      <c r="Q1178">
        <v>69</v>
      </c>
      <c r="R1178" t="s">
        <v>781</v>
      </c>
      <c r="S1178" t="s">
        <v>718</v>
      </c>
      <c r="T1178" t="s">
        <v>170</v>
      </c>
      <c r="U1178">
        <v>2</v>
      </c>
      <c r="V1178" t="s">
        <v>339</v>
      </c>
      <c r="W1178" t="s">
        <v>25</v>
      </c>
    </row>
    <row r="1179" spans="1:23" hidden="1" x14ac:dyDescent="0.2">
      <c r="A1179">
        <v>6933581</v>
      </c>
      <c r="B1179">
        <v>1</v>
      </c>
      <c r="C1179" s="1">
        <v>44228</v>
      </c>
      <c r="D1179">
        <v>60</v>
      </c>
      <c r="E1179">
        <v>19</v>
      </c>
      <c r="F1179" s="2">
        <v>0</v>
      </c>
      <c r="G1179" s="2">
        <v>853.55</v>
      </c>
      <c r="H1179" s="2">
        <v>0</v>
      </c>
      <c r="I1179" s="2">
        <v>853.55</v>
      </c>
      <c r="J1179" s="2">
        <v>573.59</v>
      </c>
      <c r="K1179" s="2">
        <v>0</v>
      </c>
      <c r="L1179" s="2">
        <v>279.95999999999998</v>
      </c>
      <c r="M1179" s="2">
        <v>588.32000000000005</v>
      </c>
      <c r="N1179" s="2">
        <v>14.73</v>
      </c>
      <c r="O1179">
        <v>304</v>
      </c>
      <c r="P1179">
        <v>1</v>
      </c>
      <c r="Q1179">
        <v>69</v>
      </c>
      <c r="R1179" t="s">
        <v>781</v>
      </c>
      <c r="S1179" t="s">
        <v>718</v>
      </c>
      <c r="T1179" t="s">
        <v>170</v>
      </c>
      <c r="U1179">
        <v>2</v>
      </c>
      <c r="V1179" t="s">
        <v>340</v>
      </c>
      <c r="W1179" t="s">
        <v>25</v>
      </c>
    </row>
    <row r="1180" spans="1:23" hidden="1" x14ac:dyDescent="0.2">
      <c r="A1180">
        <v>6933582</v>
      </c>
      <c r="B1180">
        <v>1</v>
      </c>
      <c r="C1180" s="1">
        <v>44228</v>
      </c>
      <c r="D1180">
        <v>60</v>
      </c>
      <c r="E1180">
        <v>19</v>
      </c>
      <c r="F1180" s="2">
        <v>0</v>
      </c>
      <c r="G1180" s="2">
        <v>899.85</v>
      </c>
      <c r="H1180" s="2">
        <v>0</v>
      </c>
      <c r="I1180" s="2">
        <v>899.85</v>
      </c>
      <c r="J1180" s="2">
        <v>604.69000000000005</v>
      </c>
      <c r="K1180" s="2">
        <v>0</v>
      </c>
      <c r="L1180" s="2">
        <v>295.16000000000003</v>
      </c>
      <c r="M1180" s="2">
        <v>620.22</v>
      </c>
      <c r="N1180" s="2">
        <v>15.530000000000001</v>
      </c>
      <c r="O1180">
        <v>304</v>
      </c>
      <c r="P1180">
        <v>1</v>
      </c>
      <c r="Q1180">
        <v>69</v>
      </c>
      <c r="R1180" t="s">
        <v>781</v>
      </c>
      <c r="S1180" t="s">
        <v>718</v>
      </c>
      <c r="T1180" t="s">
        <v>170</v>
      </c>
      <c r="U1180">
        <v>2</v>
      </c>
      <c r="V1180" t="s">
        <v>341</v>
      </c>
      <c r="W1180" t="s">
        <v>25</v>
      </c>
    </row>
    <row r="1181" spans="1:23" hidden="1" x14ac:dyDescent="0.2">
      <c r="A1181">
        <v>6933589</v>
      </c>
      <c r="B1181">
        <v>1</v>
      </c>
      <c r="C1181" s="1">
        <v>44228</v>
      </c>
      <c r="D1181">
        <v>60</v>
      </c>
      <c r="E1181">
        <v>19</v>
      </c>
      <c r="F1181" s="2">
        <v>0</v>
      </c>
      <c r="G1181" s="2">
        <v>171.4</v>
      </c>
      <c r="H1181" s="2">
        <v>0</v>
      </c>
      <c r="I1181" s="2">
        <v>171.4</v>
      </c>
      <c r="J1181" s="2">
        <v>115.2</v>
      </c>
      <c r="K1181" s="2">
        <v>0</v>
      </c>
      <c r="L1181" s="2">
        <v>56.2</v>
      </c>
      <c r="M1181" s="2">
        <v>118.16</v>
      </c>
      <c r="N1181" s="2">
        <v>2.96</v>
      </c>
      <c r="O1181">
        <v>304</v>
      </c>
      <c r="P1181">
        <v>1</v>
      </c>
      <c r="Q1181">
        <v>69</v>
      </c>
      <c r="R1181" t="s">
        <v>781</v>
      </c>
      <c r="S1181" t="s">
        <v>718</v>
      </c>
      <c r="T1181" t="s">
        <v>175</v>
      </c>
      <c r="U1181">
        <v>2</v>
      </c>
      <c r="V1181" t="s">
        <v>342</v>
      </c>
      <c r="W1181" t="s">
        <v>25</v>
      </c>
    </row>
    <row r="1182" spans="1:23" hidden="1" x14ac:dyDescent="0.2">
      <c r="A1182">
        <v>6933590</v>
      </c>
      <c r="B1182">
        <v>1</v>
      </c>
      <c r="C1182" s="1">
        <v>44228</v>
      </c>
      <c r="D1182">
        <v>60</v>
      </c>
      <c r="E1182">
        <v>19</v>
      </c>
      <c r="F1182" s="2">
        <v>0</v>
      </c>
      <c r="G1182" s="2">
        <v>170.23</v>
      </c>
      <c r="H1182" s="2">
        <v>0</v>
      </c>
      <c r="I1182" s="2">
        <v>170.23</v>
      </c>
      <c r="J1182" s="2">
        <v>114.42</v>
      </c>
      <c r="K1182" s="2">
        <v>0</v>
      </c>
      <c r="L1182" s="2">
        <v>55.81</v>
      </c>
      <c r="M1182" s="2">
        <v>117.36</v>
      </c>
      <c r="N1182" s="2">
        <v>2.94</v>
      </c>
      <c r="O1182">
        <v>304</v>
      </c>
      <c r="P1182">
        <v>1</v>
      </c>
      <c r="Q1182">
        <v>69</v>
      </c>
      <c r="R1182" t="s">
        <v>781</v>
      </c>
      <c r="S1182" t="s">
        <v>718</v>
      </c>
      <c r="T1182" t="s">
        <v>175</v>
      </c>
      <c r="U1182">
        <v>2</v>
      </c>
      <c r="V1182" t="s">
        <v>343</v>
      </c>
      <c r="W1182" t="s">
        <v>25</v>
      </c>
    </row>
    <row r="1183" spans="1:23" hidden="1" x14ac:dyDescent="0.2">
      <c r="A1183">
        <v>6933592</v>
      </c>
      <c r="B1183">
        <v>1</v>
      </c>
      <c r="C1183" s="1">
        <v>44228</v>
      </c>
      <c r="D1183">
        <v>60</v>
      </c>
      <c r="E1183">
        <v>19</v>
      </c>
      <c r="F1183" s="2">
        <v>0</v>
      </c>
      <c r="G1183" s="2">
        <v>166.3</v>
      </c>
      <c r="H1183" s="2">
        <v>0</v>
      </c>
      <c r="I1183" s="2">
        <v>166.3</v>
      </c>
      <c r="J1183" s="2">
        <v>111.76</v>
      </c>
      <c r="K1183" s="2">
        <v>0</v>
      </c>
      <c r="L1183" s="2">
        <v>54.54</v>
      </c>
      <c r="M1183" s="2">
        <v>114.63</v>
      </c>
      <c r="N1183" s="2">
        <v>2.87</v>
      </c>
      <c r="O1183">
        <v>304</v>
      </c>
      <c r="P1183">
        <v>1</v>
      </c>
      <c r="Q1183">
        <v>69</v>
      </c>
      <c r="R1183" t="s">
        <v>781</v>
      </c>
      <c r="S1183" t="s">
        <v>718</v>
      </c>
      <c r="T1183" t="s">
        <v>175</v>
      </c>
      <c r="U1183">
        <v>2</v>
      </c>
      <c r="V1183" t="s">
        <v>344</v>
      </c>
      <c r="W1183" t="s">
        <v>25</v>
      </c>
    </row>
    <row r="1184" spans="1:23" hidden="1" x14ac:dyDescent="0.2">
      <c r="A1184">
        <v>6933597</v>
      </c>
      <c r="B1184">
        <v>1</v>
      </c>
      <c r="C1184" s="1">
        <v>44228</v>
      </c>
      <c r="D1184">
        <v>60</v>
      </c>
      <c r="E1184">
        <v>20</v>
      </c>
      <c r="F1184" s="2">
        <v>0</v>
      </c>
      <c r="G1184" s="2">
        <v>1753.82</v>
      </c>
      <c r="H1184" s="2">
        <v>0</v>
      </c>
      <c r="I1184" s="2">
        <v>1753.82</v>
      </c>
      <c r="J1184" s="2">
        <v>1149.06</v>
      </c>
      <c r="K1184" s="2">
        <v>0</v>
      </c>
      <c r="L1184" s="2">
        <v>604.76</v>
      </c>
      <c r="M1184" s="2">
        <v>1179.3</v>
      </c>
      <c r="N1184" s="2">
        <v>30.240000000000002</v>
      </c>
      <c r="O1184">
        <v>304</v>
      </c>
      <c r="P1184">
        <v>1</v>
      </c>
      <c r="Q1184">
        <v>69</v>
      </c>
      <c r="R1184" t="s">
        <v>781</v>
      </c>
      <c r="S1184" t="s">
        <v>718</v>
      </c>
      <c r="T1184" t="s">
        <v>246</v>
      </c>
      <c r="U1184">
        <v>2</v>
      </c>
      <c r="V1184" t="s">
        <v>345</v>
      </c>
      <c r="W1184" t="s">
        <v>25</v>
      </c>
    </row>
    <row r="1185" spans="1:23" hidden="1" x14ac:dyDescent="0.2">
      <c r="A1185">
        <v>6933608</v>
      </c>
      <c r="B1185">
        <v>1</v>
      </c>
      <c r="C1185" s="1">
        <v>44228</v>
      </c>
      <c r="D1185">
        <v>60</v>
      </c>
      <c r="E1185">
        <v>33</v>
      </c>
      <c r="F1185" s="2">
        <v>0</v>
      </c>
      <c r="G1185" s="2">
        <v>8657.42</v>
      </c>
      <c r="H1185" s="2">
        <v>0</v>
      </c>
      <c r="I1185" s="2">
        <v>8657.42</v>
      </c>
      <c r="J1185" s="2">
        <v>3782.49</v>
      </c>
      <c r="K1185" s="2">
        <v>0</v>
      </c>
      <c r="L1185" s="2">
        <v>4874.93</v>
      </c>
      <c r="M1185" s="2">
        <v>3930.22</v>
      </c>
      <c r="N1185" s="2">
        <v>147.72999999999999</v>
      </c>
      <c r="O1185">
        <v>304</v>
      </c>
      <c r="P1185">
        <v>1</v>
      </c>
      <c r="Q1185">
        <v>69</v>
      </c>
      <c r="R1185" t="s">
        <v>781</v>
      </c>
      <c r="S1185" t="s">
        <v>718</v>
      </c>
      <c r="T1185" t="s">
        <v>178</v>
      </c>
      <c r="U1185">
        <v>2</v>
      </c>
      <c r="V1185" t="s">
        <v>346</v>
      </c>
      <c r="W1185" t="s">
        <v>25</v>
      </c>
    </row>
    <row r="1186" spans="1:23" hidden="1" x14ac:dyDescent="0.2">
      <c r="A1186">
        <v>6933619</v>
      </c>
      <c r="B1186">
        <v>1</v>
      </c>
      <c r="C1186" s="1">
        <v>44228</v>
      </c>
      <c r="D1186">
        <v>60</v>
      </c>
      <c r="E1186">
        <v>25</v>
      </c>
      <c r="F1186" s="2">
        <v>0</v>
      </c>
      <c r="G1186" s="2">
        <v>9150</v>
      </c>
      <c r="H1186" s="2">
        <v>0</v>
      </c>
      <c r="I1186" s="2">
        <v>9150</v>
      </c>
      <c r="J1186" s="2">
        <v>5225.38</v>
      </c>
      <c r="K1186" s="2">
        <v>0</v>
      </c>
      <c r="L1186" s="2">
        <v>3924.62</v>
      </c>
      <c r="M1186" s="2">
        <v>5382.36</v>
      </c>
      <c r="N1186" s="2">
        <v>156.97999999999999</v>
      </c>
      <c r="O1186">
        <v>304</v>
      </c>
      <c r="P1186">
        <v>1</v>
      </c>
      <c r="Q1186">
        <v>69</v>
      </c>
      <c r="R1186" t="s">
        <v>781</v>
      </c>
      <c r="S1186" t="s">
        <v>718</v>
      </c>
      <c r="T1186" t="s">
        <v>347</v>
      </c>
      <c r="U1186">
        <v>2</v>
      </c>
      <c r="V1186" t="s">
        <v>348</v>
      </c>
      <c r="W1186" t="s">
        <v>25</v>
      </c>
    </row>
    <row r="1187" spans="1:23" hidden="1" x14ac:dyDescent="0.2">
      <c r="A1187">
        <v>6933620</v>
      </c>
      <c r="B1187">
        <v>1</v>
      </c>
      <c r="C1187" s="1">
        <v>44228</v>
      </c>
      <c r="D1187">
        <v>36</v>
      </c>
      <c r="E1187">
        <v>2</v>
      </c>
      <c r="F1187" s="2">
        <v>0</v>
      </c>
      <c r="G1187" s="2">
        <v>17294.400000000001</v>
      </c>
      <c r="H1187" s="2">
        <v>0</v>
      </c>
      <c r="I1187" s="2">
        <v>17294.400000000001</v>
      </c>
      <c r="J1187" s="2">
        <v>16246.25</v>
      </c>
      <c r="K1187" s="2">
        <v>0</v>
      </c>
      <c r="L1187" s="2">
        <v>1048.1500000000001</v>
      </c>
      <c r="M1187" s="2">
        <v>16770.330000000002</v>
      </c>
      <c r="N1187" s="2">
        <v>524.08000000000004</v>
      </c>
      <c r="O1187">
        <v>304</v>
      </c>
      <c r="P1187">
        <v>1</v>
      </c>
      <c r="Q1187">
        <v>69</v>
      </c>
      <c r="R1187" t="s">
        <v>781</v>
      </c>
      <c r="S1187" t="s">
        <v>718</v>
      </c>
      <c r="T1187" t="s">
        <v>184</v>
      </c>
      <c r="U1187">
        <v>2</v>
      </c>
      <c r="V1187" t="s">
        <v>349</v>
      </c>
      <c r="W1187" t="s">
        <v>25</v>
      </c>
    </row>
    <row r="1188" spans="1:23" hidden="1" x14ac:dyDescent="0.2">
      <c r="A1188">
        <v>6933621</v>
      </c>
      <c r="B1188">
        <v>1</v>
      </c>
      <c r="C1188" s="1">
        <v>44228</v>
      </c>
      <c r="D1188">
        <v>60</v>
      </c>
      <c r="E1188">
        <v>20</v>
      </c>
      <c r="F1188" s="2">
        <v>0</v>
      </c>
      <c r="G1188" s="2">
        <v>6816.43</v>
      </c>
      <c r="H1188" s="2">
        <v>0</v>
      </c>
      <c r="I1188" s="2">
        <v>6816.43</v>
      </c>
      <c r="J1188" s="2">
        <v>4465.93</v>
      </c>
      <c r="K1188" s="2">
        <v>0</v>
      </c>
      <c r="L1188" s="2">
        <v>2350.5</v>
      </c>
      <c r="M1188" s="2">
        <v>4583.46</v>
      </c>
      <c r="N1188" s="2">
        <v>117.53</v>
      </c>
      <c r="O1188">
        <v>304</v>
      </c>
      <c r="P1188">
        <v>1</v>
      </c>
      <c r="Q1188">
        <v>69</v>
      </c>
      <c r="R1188" t="s">
        <v>781</v>
      </c>
      <c r="S1188" t="s">
        <v>718</v>
      </c>
      <c r="T1188" t="s">
        <v>285</v>
      </c>
      <c r="U1188">
        <v>2</v>
      </c>
      <c r="V1188" t="s">
        <v>350</v>
      </c>
      <c r="W1188" t="s">
        <v>25</v>
      </c>
    </row>
    <row r="1189" spans="1:23" hidden="1" x14ac:dyDescent="0.2">
      <c r="A1189">
        <v>6933626</v>
      </c>
      <c r="B1189">
        <v>1</v>
      </c>
      <c r="C1189" s="1">
        <v>44228</v>
      </c>
      <c r="D1189">
        <v>60</v>
      </c>
      <c r="E1189">
        <v>25</v>
      </c>
      <c r="F1189" s="2">
        <v>0</v>
      </c>
      <c r="G1189" s="2">
        <v>941.55</v>
      </c>
      <c r="H1189" s="2">
        <v>0</v>
      </c>
      <c r="I1189" s="2">
        <v>941.55</v>
      </c>
      <c r="J1189" s="2">
        <v>537.67999999999995</v>
      </c>
      <c r="K1189" s="2">
        <v>0</v>
      </c>
      <c r="L1189" s="2">
        <v>403.87</v>
      </c>
      <c r="M1189" s="2">
        <v>553.83000000000004</v>
      </c>
      <c r="N1189" s="2">
        <v>16.149999999999999</v>
      </c>
      <c r="O1189">
        <v>304</v>
      </c>
      <c r="P1189">
        <v>1</v>
      </c>
      <c r="Q1189">
        <v>69</v>
      </c>
      <c r="R1189" t="s">
        <v>781</v>
      </c>
      <c r="S1189" t="s">
        <v>718</v>
      </c>
      <c r="T1189" t="s">
        <v>351</v>
      </c>
      <c r="U1189">
        <v>2</v>
      </c>
      <c r="V1189" t="s">
        <v>352</v>
      </c>
      <c r="W1189" t="s">
        <v>25</v>
      </c>
    </row>
    <row r="1190" spans="1:23" hidden="1" x14ac:dyDescent="0.2">
      <c r="A1190">
        <v>6933628</v>
      </c>
      <c r="B1190">
        <v>1</v>
      </c>
      <c r="C1190" s="1">
        <v>44228</v>
      </c>
      <c r="D1190">
        <v>60</v>
      </c>
      <c r="E1190">
        <v>19</v>
      </c>
      <c r="F1190" s="2">
        <v>0</v>
      </c>
      <c r="G1190" s="2">
        <v>1184.1600000000001</v>
      </c>
      <c r="H1190" s="2">
        <v>0</v>
      </c>
      <c r="I1190" s="2">
        <v>1184.1600000000001</v>
      </c>
      <c r="J1190" s="2">
        <v>795.77</v>
      </c>
      <c r="K1190" s="2">
        <v>0</v>
      </c>
      <c r="L1190" s="2">
        <v>388.39</v>
      </c>
      <c r="M1190" s="2">
        <v>816.21</v>
      </c>
      <c r="N1190" s="2">
        <v>20.440000000000001</v>
      </c>
      <c r="O1190">
        <v>304</v>
      </c>
      <c r="P1190">
        <v>1</v>
      </c>
      <c r="Q1190">
        <v>69</v>
      </c>
      <c r="R1190" t="s">
        <v>781</v>
      </c>
      <c r="S1190" t="s">
        <v>718</v>
      </c>
      <c r="T1190" t="s">
        <v>186</v>
      </c>
      <c r="U1190">
        <v>2</v>
      </c>
      <c r="V1190" t="s">
        <v>353</v>
      </c>
      <c r="W1190" t="s">
        <v>25</v>
      </c>
    </row>
    <row r="1191" spans="1:23" hidden="1" x14ac:dyDescent="0.2">
      <c r="A1191">
        <v>6933629</v>
      </c>
      <c r="B1191">
        <v>1</v>
      </c>
      <c r="C1191" s="1">
        <v>44228</v>
      </c>
      <c r="D1191">
        <v>60</v>
      </c>
      <c r="E1191">
        <v>19</v>
      </c>
      <c r="F1191" s="2">
        <v>0</v>
      </c>
      <c r="G1191" s="2">
        <v>811.99</v>
      </c>
      <c r="H1191" s="2">
        <v>0</v>
      </c>
      <c r="I1191" s="2">
        <v>811.99</v>
      </c>
      <c r="J1191" s="2">
        <v>545.71</v>
      </c>
      <c r="K1191" s="2">
        <v>0</v>
      </c>
      <c r="L1191" s="2">
        <v>266.27999999999997</v>
      </c>
      <c r="M1191" s="2">
        <v>559.72</v>
      </c>
      <c r="N1191" s="2">
        <v>14.01</v>
      </c>
      <c r="O1191">
        <v>304</v>
      </c>
      <c r="P1191">
        <v>1</v>
      </c>
      <c r="Q1191">
        <v>69</v>
      </c>
      <c r="R1191" t="s">
        <v>781</v>
      </c>
      <c r="S1191" t="s">
        <v>718</v>
      </c>
      <c r="T1191" t="s">
        <v>186</v>
      </c>
      <c r="U1191">
        <v>2</v>
      </c>
      <c r="V1191" t="s">
        <v>354</v>
      </c>
      <c r="W1191" t="s">
        <v>25</v>
      </c>
    </row>
    <row r="1192" spans="1:23" hidden="1" x14ac:dyDescent="0.2">
      <c r="A1192">
        <v>6933630</v>
      </c>
      <c r="B1192">
        <v>1</v>
      </c>
      <c r="C1192" s="1">
        <v>44228</v>
      </c>
      <c r="D1192">
        <v>60</v>
      </c>
      <c r="E1192">
        <v>19</v>
      </c>
      <c r="F1192" s="2">
        <v>0</v>
      </c>
      <c r="G1192" s="2">
        <v>811.99</v>
      </c>
      <c r="H1192" s="2">
        <v>0</v>
      </c>
      <c r="I1192" s="2">
        <v>811.99</v>
      </c>
      <c r="J1192" s="2">
        <v>545.71</v>
      </c>
      <c r="K1192" s="2">
        <v>0</v>
      </c>
      <c r="L1192" s="2">
        <v>266.27999999999997</v>
      </c>
      <c r="M1192" s="2">
        <v>559.72</v>
      </c>
      <c r="N1192" s="2">
        <v>14.01</v>
      </c>
      <c r="O1192">
        <v>304</v>
      </c>
      <c r="P1192">
        <v>1</v>
      </c>
      <c r="Q1192">
        <v>69</v>
      </c>
      <c r="R1192" t="s">
        <v>781</v>
      </c>
      <c r="S1192" t="s">
        <v>718</v>
      </c>
      <c r="T1192" t="s">
        <v>186</v>
      </c>
      <c r="U1192">
        <v>2</v>
      </c>
      <c r="V1192" t="s">
        <v>355</v>
      </c>
      <c r="W1192" t="s">
        <v>25</v>
      </c>
    </row>
    <row r="1193" spans="1:23" hidden="1" x14ac:dyDescent="0.2">
      <c r="A1193">
        <v>6933632</v>
      </c>
      <c r="B1193">
        <v>1</v>
      </c>
      <c r="C1193" s="1">
        <v>44228</v>
      </c>
      <c r="D1193">
        <v>60</v>
      </c>
      <c r="E1193">
        <v>19</v>
      </c>
      <c r="F1193" s="2">
        <v>0</v>
      </c>
      <c r="G1193" s="2">
        <v>811.99</v>
      </c>
      <c r="H1193" s="2">
        <v>0</v>
      </c>
      <c r="I1193" s="2">
        <v>811.99</v>
      </c>
      <c r="J1193" s="2">
        <v>545.71</v>
      </c>
      <c r="K1193" s="2">
        <v>0</v>
      </c>
      <c r="L1193" s="2">
        <v>266.27999999999997</v>
      </c>
      <c r="M1193" s="2">
        <v>559.72</v>
      </c>
      <c r="N1193" s="2">
        <v>14.01</v>
      </c>
      <c r="O1193">
        <v>304</v>
      </c>
      <c r="P1193">
        <v>1</v>
      </c>
      <c r="Q1193">
        <v>69</v>
      </c>
      <c r="R1193" t="s">
        <v>781</v>
      </c>
      <c r="S1193" t="s">
        <v>718</v>
      </c>
      <c r="T1193" t="s">
        <v>186</v>
      </c>
      <c r="U1193">
        <v>2</v>
      </c>
      <c r="V1193" t="s">
        <v>356</v>
      </c>
      <c r="W1193" t="s">
        <v>25</v>
      </c>
    </row>
    <row r="1194" spans="1:23" hidden="1" x14ac:dyDescent="0.2">
      <c r="A1194">
        <v>6933639</v>
      </c>
      <c r="B1194">
        <v>1</v>
      </c>
      <c r="C1194" s="1">
        <v>44228</v>
      </c>
      <c r="D1194">
        <v>60</v>
      </c>
      <c r="E1194">
        <v>9</v>
      </c>
      <c r="F1194" s="2">
        <v>0</v>
      </c>
      <c r="G1194" s="2">
        <v>838.17</v>
      </c>
      <c r="H1194" s="2">
        <v>0</v>
      </c>
      <c r="I1194" s="2">
        <v>838.17</v>
      </c>
      <c r="J1194" s="2">
        <v>712.44</v>
      </c>
      <c r="K1194" s="2">
        <v>0</v>
      </c>
      <c r="L1194" s="2">
        <v>125.73</v>
      </c>
      <c r="M1194" s="2">
        <v>726.41</v>
      </c>
      <c r="N1194" s="2">
        <v>13.97</v>
      </c>
      <c r="O1194">
        <v>304</v>
      </c>
      <c r="P1194">
        <v>1</v>
      </c>
      <c r="Q1194">
        <v>69</v>
      </c>
      <c r="R1194" t="s">
        <v>781</v>
      </c>
      <c r="S1194" t="s">
        <v>718</v>
      </c>
      <c r="T1194" t="s">
        <v>272</v>
      </c>
      <c r="U1194">
        <v>2</v>
      </c>
      <c r="V1194" t="s">
        <v>357</v>
      </c>
      <c r="W1194" t="s">
        <v>25</v>
      </c>
    </row>
    <row r="1195" spans="1:23" hidden="1" x14ac:dyDescent="0.2">
      <c r="A1195">
        <v>6933641</v>
      </c>
      <c r="B1195">
        <v>1</v>
      </c>
      <c r="C1195" s="1">
        <v>44228</v>
      </c>
      <c r="D1195">
        <v>60</v>
      </c>
      <c r="E1195">
        <v>2</v>
      </c>
      <c r="F1195" s="2">
        <v>0</v>
      </c>
      <c r="G1195" s="2">
        <v>6380.62</v>
      </c>
      <c r="H1195" s="2">
        <v>0</v>
      </c>
      <c r="I1195" s="2">
        <v>6380.62</v>
      </c>
      <c r="J1195" s="2">
        <v>6148.59</v>
      </c>
      <c r="K1195" s="2">
        <v>0</v>
      </c>
      <c r="L1195" s="2">
        <v>232.03</v>
      </c>
      <c r="M1195" s="2">
        <v>6264.61</v>
      </c>
      <c r="N1195" s="2">
        <v>116.02</v>
      </c>
      <c r="O1195">
        <v>304</v>
      </c>
      <c r="P1195">
        <v>1</v>
      </c>
      <c r="Q1195">
        <v>69</v>
      </c>
      <c r="R1195" t="s">
        <v>781</v>
      </c>
      <c r="S1195" t="s">
        <v>718</v>
      </c>
      <c r="T1195" t="s">
        <v>358</v>
      </c>
      <c r="U1195">
        <v>2</v>
      </c>
      <c r="V1195" t="s">
        <v>359</v>
      </c>
      <c r="W1195" t="s">
        <v>25</v>
      </c>
    </row>
    <row r="1196" spans="1:23" hidden="1" x14ac:dyDescent="0.2">
      <c r="A1196">
        <v>6933658</v>
      </c>
      <c r="B1196">
        <v>1</v>
      </c>
      <c r="C1196" s="1">
        <v>44228</v>
      </c>
      <c r="D1196">
        <v>60</v>
      </c>
      <c r="E1196">
        <v>20</v>
      </c>
      <c r="F1196" s="2">
        <v>0</v>
      </c>
      <c r="G1196" s="2">
        <v>525.52</v>
      </c>
      <c r="H1196" s="2">
        <v>0</v>
      </c>
      <c r="I1196" s="2">
        <v>525.52</v>
      </c>
      <c r="J1196" s="2">
        <v>344.29</v>
      </c>
      <c r="K1196" s="2">
        <v>0</v>
      </c>
      <c r="L1196" s="2">
        <v>181.23</v>
      </c>
      <c r="M1196" s="2">
        <v>353.35</v>
      </c>
      <c r="N1196" s="2">
        <v>9.06</v>
      </c>
      <c r="O1196">
        <v>304</v>
      </c>
      <c r="P1196">
        <v>1</v>
      </c>
      <c r="Q1196">
        <v>69</v>
      </c>
      <c r="R1196" t="s">
        <v>781</v>
      </c>
      <c r="S1196" t="s">
        <v>718</v>
      </c>
      <c r="T1196" t="s">
        <v>360</v>
      </c>
      <c r="U1196">
        <v>2</v>
      </c>
      <c r="V1196" t="s">
        <v>361</v>
      </c>
      <c r="W1196" t="s">
        <v>25</v>
      </c>
    </row>
    <row r="1197" spans="1:23" hidden="1" x14ac:dyDescent="0.2">
      <c r="A1197">
        <v>6933717</v>
      </c>
      <c r="B1197">
        <v>1</v>
      </c>
      <c r="C1197" s="1">
        <v>44228</v>
      </c>
      <c r="D1197">
        <v>60</v>
      </c>
      <c r="E1197">
        <v>9</v>
      </c>
      <c r="F1197" s="2">
        <v>0</v>
      </c>
      <c r="G1197" s="2">
        <v>826.97</v>
      </c>
      <c r="H1197" s="2">
        <v>0</v>
      </c>
      <c r="I1197" s="2">
        <v>826.97</v>
      </c>
      <c r="J1197" s="2">
        <v>702.91</v>
      </c>
      <c r="K1197" s="2">
        <v>0</v>
      </c>
      <c r="L1197" s="2">
        <v>124.06</v>
      </c>
      <c r="M1197" s="2">
        <v>716.69</v>
      </c>
      <c r="N1197" s="2">
        <v>13.780000000000001</v>
      </c>
      <c r="O1197">
        <v>304</v>
      </c>
      <c r="P1197">
        <v>1</v>
      </c>
      <c r="Q1197">
        <v>69</v>
      </c>
      <c r="R1197" t="s">
        <v>781</v>
      </c>
      <c r="S1197" t="s">
        <v>718</v>
      </c>
      <c r="T1197" t="s">
        <v>272</v>
      </c>
      <c r="U1197">
        <v>2</v>
      </c>
      <c r="V1197" t="s">
        <v>362</v>
      </c>
      <c r="W1197" t="s">
        <v>25</v>
      </c>
    </row>
    <row r="1198" spans="1:23" hidden="1" x14ac:dyDescent="0.2">
      <c r="A1198">
        <v>6933729</v>
      </c>
      <c r="B1198">
        <v>1</v>
      </c>
      <c r="C1198" s="1">
        <v>44228</v>
      </c>
      <c r="D1198">
        <v>60</v>
      </c>
      <c r="E1198">
        <v>19</v>
      </c>
      <c r="F1198" s="2">
        <v>0</v>
      </c>
      <c r="G1198" s="2">
        <v>886.61</v>
      </c>
      <c r="H1198" s="2">
        <v>0</v>
      </c>
      <c r="I1198" s="2">
        <v>886.61</v>
      </c>
      <c r="J1198" s="2">
        <v>595.82000000000005</v>
      </c>
      <c r="K1198" s="2">
        <v>0</v>
      </c>
      <c r="L1198" s="2">
        <v>290.79000000000002</v>
      </c>
      <c r="M1198" s="2">
        <v>611.12</v>
      </c>
      <c r="N1198" s="2">
        <v>15.3</v>
      </c>
      <c r="O1198">
        <v>304</v>
      </c>
      <c r="P1198">
        <v>1</v>
      </c>
      <c r="Q1198">
        <v>69</v>
      </c>
      <c r="R1198" t="s">
        <v>781</v>
      </c>
      <c r="S1198" t="s">
        <v>718</v>
      </c>
      <c r="T1198" t="s">
        <v>170</v>
      </c>
      <c r="U1198">
        <v>2</v>
      </c>
      <c r="V1198" t="s">
        <v>363</v>
      </c>
      <c r="W1198" t="s">
        <v>25</v>
      </c>
    </row>
    <row r="1199" spans="1:23" hidden="1" x14ac:dyDescent="0.2">
      <c r="A1199">
        <v>6933730</v>
      </c>
      <c r="B1199">
        <v>1</v>
      </c>
      <c r="C1199" s="1">
        <v>44228</v>
      </c>
      <c r="D1199">
        <v>60</v>
      </c>
      <c r="E1199">
        <v>19</v>
      </c>
      <c r="F1199" s="2">
        <v>0</v>
      </c>
      <c r="G1199" s="2">
        <v>852.55</v>
      </c>
      <c r="H1199" s="2">
        <v>0</v>
      </c>
      <c r="I1199" s="2">
        <v>852.55</v>
      </c>
      <c r="J1199" s="2">
        <v>572.97</v>
      </c>
      <c r="K1199" s="2">
        <v>0</v>
      </c>
      <c r="L1199" s="2">
        <v>279.58</v>
      </c>
      <c r="M1199" s="2">
        <v>587.67999999999995</v>
      </c>
      <c r="N1199" s="2">
        <v>14.71</v>
      </c>
      <c r="O1199">
        <v>304</v>
      </c>
      <c r="P1199">
        <v>1</v>
      </c>
      <c r="Q1199">
        <v>69</v>
      </c>
      <c r="R1199" t="s">
        <v>781</v>
      </c>
      <c r="S1199" t="s">
        <v>718</v>
      </c>
      <c r="T1199" t="s">
        <v>170</v>
      </c>
      <c r="U1199">
        <v>2</v>
      </c>
      <c r="V1199" t="s">
        <v>364</v>
      </c>
      <c r="W1199" t="s">
        <v>25</v>
      </c>
    </row>
    <row r="1200" spans="1:23" hidden="1" x14ac:dyDescent="0.2">
      <c r="A1200">
        <v>6933731</v>
      </c>
      <c r="B1200">
        <v>1</v>
      </c>
      <c r="C1200" s="1">
        <v>44228</v>
      </c>
      <c r="D1200">
        <v>60</v>
      </c>
      <c r="E1200">
        <v>19</v>
      </c>
      <c r="F1200" s="2">
        <v>0</v>
      </c>
      <c r="G1200" s="2">
        <v>899.85</v>
      </c>
      <c r="H1200" s="2">
        <v>0</v>
      </c>
      <c r="I1200" s="2">
        <v>899.85</v>
      </c>
      <c r="J1200" s="2">
        <v>604.69000000000005</v>
      </c>
      <c r="K1200" s="2">
        <v>0</v>
      </c>
      <c r="L1200" s="2">
        <v>295.16000000000003</v>
      </c>
      <c r="M1200" s="2">
        <v>620.22</v>
      </c>
      <c r="N1200" s="2">
        <v>15.530000000000001</v>
      </c>
      <c r="O1200">
        <v>304</v>
      </c>
      <c r="P1200">
        <v>1</v>
      </c>
      <c r="Q1200">
        <v>69</v>
      </c>
      <c r="R1200" t="s">
        <v>781</v>
      </c>
      <c r="S1200" t="s">
        <v>718</v>
      </c>
      <c r="T1200" t="s">
        <v>170</v>
      </c>
      <c r="U1200">
        <v>2</v>
      </c>
      <c r="V1200" t="s">
        <v>365</v>
      </c>
      <c r="W1200" t="s">
        <v>25</v>
      </c>
    </row>
    <row r="1201" spans="1:23" hidden="1" x14ac:dyDescent="0.2">
      <c r="A1201">
        <v>6933732</v>
      </c>
      <c r="B1201">
        <v>1</v>
      </c>
      <c r="C1201" s="1">
        <v>44228</v>
      </c>
      <c r="D1201">
        <v>60</v>
      </c>
      <c r="E1201">
        <v>19</v>
      </c>
      <c r="F1201" s="2">
        <v>0</v>
      </c>
      <c r="G1201" s="2">
        <v>899.85</v>
      </c>
      <c r="H1201" s="2">
        <v>0</v>
      </c>
      <c r="I1201" s="2">
        <v>899.85</v>
      </c>
      <c r="J1201" s="2">
        <v>604.69000000000005</v>
      </c>
      <c r="K1201" s="2">
        <v>0</v>
      </c>
      <c r="L1201" s="2">
        <v>295.16000000000003</v>
      </c>
      <c r="M1201" s="2">
        <v>620.22</v>
      </c>
      <c r="N1201" s="2">
        <v>15.530000000000001</v>
      </c>
      <c r="O1201">
        <v>304</v>
      </c>
      <c r="P1201">
        <v>1</v>
      </c>
      <c r="Q1201">
        <v>69</v>
      </c>
      <c r="R1201" t="s">
        <v>781</v>
      </c>
      <c r="S1201" t="s">
        <v>718</v>
      </c>
      <c r="T1201" t="s">
        <v>170</v>
      </c>
      <c r="U1201">
        <v>2</v>
      </c>
      <c r="V1201" t="s">
        <v>366</v>
      </c>
      <c r="W1201" t="s">
        <v>25</v>
      </c>
    </row>
    <row r="1202" spans="1:23" hidden="1" x14ac:dyDescent="0.2">
      <c r="A1202">
        <v>6933733</v>
      </c>
      <c r="B1202">
        <v>1</v>
      </c>
      <c r="C1202" s="1">
        <v>44228</v>
      </c>
      <c r="D1202">
        <v>60</v>
      </c>
      <c r="E1202">
        <v>19</v>
      </c>
      <c r="F1202" s="2">
        <v>0</v>
      </c>
      <c r="G1202" s="2">
        <v>899.85</v>
      </c>
      <c r="H1202" s="2">
        <v>0</v>
      </c>
      <c r="I1202" s="2">
        <v>899.85</v>
      </c>
      <c r="J1202" s="2">
        <v>604.69000000000005</v>
      </c>
      <c r="K1202" s="2">
        <v>0</v>
      </c>
      <c r="L1202" s="2">
        <v>295.16000000000003</v>
      </c>
      <c r="M1202" s="2">
        <v>620.22</v>
      </c>
      <c r="N1202" s="2">
        <v>15.530000000000001</v>
      </c>
      <c r="O1202">
        <v>304</v>
      </c>
      <c r="P1202">
        <v>1</v>
      </c>
      <c r="Q1202">
        <v>69</v>
      </c>
      <c r="R1202" t="s">
        <v>781</v>
      </c>
      <c r="S1202" t="s">
        <v>718</v>
      </c>
      <c r="T1202" t="s">
        <v>170</v>
      </c>
      <c r="U1202">
        <v>2</v>
      </c>
      <c r="V1202" t="s">
        <v>367</v>
      </c>
      <c r="W1202" t="s">
        <v>25</v>
      </c>
    </row>
    <row r="1203" spans="1:23" hidden="1" x14ac:dyDescent="0.2">
      <c r="A1203">
        <v>6933734</v>
      </c>
      <c r="B1203">
        <v>1</v>
      </c>
      <c r="C1203" s="1">
        <v>44228</v>
      </c>
      <c r="D1203">
        <v>60</v>
      </c>
      <c r="E1203">
        <v>19</v>
      </c>
      <c r="F1203" s="2">
        <v>0</v>
      </c>
      <c r="G1203" s="2">
        <v>852.55</v>
      </c>
      <c r="H1203" s="2">
        <v>0</v>
      </c>
      <c r="I1203" s="2">
        <v>852.55</v>
      </c>
      <c r="J1203" s="2">
        <v>572.97</v>
      </c>
      <c r="K1203" s="2">
        <v>0</v>
      </c>
      <c r="L1203" s="2">
        <v>279.58</v>
      </c>
      <c r="M1203" s="2">
        <v>587.67999999999995</v>
      </c>
      <c r="N1203" s="2">
        <v>14.71</v>
      </c>
      <c r="O1203">
        <v>304</v>
      </c>
      <c r="P1203">
        <v>1</v>
      </c>
      <c r="Q1203">
        <v>69</v>
      </c>
      <c r="R1203" t="s">
        <v>781</v>
      </c>
      <c r="S1203" t="s">
        <v>718</v>
      </c>
      <c r="T1203" t="s">
        <v>170</v>
      </c>
      <c r="U1203">
        <v>2</v>
      </c>
      <c r="V1203" t="s">
        <v>368</v>
      </c>
      <c r="W1203" t="s">
        <v>25</v>
      </c>
    </row>
    <row r="1204" spans="1:23" hidden="1" x14ac:dyDescent="0.2">
      <c r="A1204">
        <v>6933738</v>
      </c>
      <c r="B1204">
        <v>1</v>
      </c>
      <c r="C1204" s="1">
        <v>44228</v>
      </c>
      <c r="D1204">
        <v>60</v>
      </c>
      <c r="E1204">
        <v>19</v>
      </c>
      <c r="F1204" s="2">
        <v>0</v>
      </c>
      <c r="G1204" s="2">
        <v>170.23</v>
      </c>
      <c r="H1204" s="2">
        <v>0</v>
      </c>
      <c r="I1204" s="2">
        <v>170.23</v>
      </c>
      <c r="J1204" s="2">
        <v>114.42</v>
      </c>
      <c r="K1204" s="2">
        <v>0</v>
      </c>
      <c r="L1204" s="2">
        <v>55.81</v>
      </c>
      <c r="M1204" s="2">
        <v>117.36</v>
      </c>
      <c r="N1204" s="2">
        <v>2.94</v>
      </c>
      <c r="O1204">
        <v>304</v>
      </c>
      <c r="P1204">
        <v>1</v>
      </c>
      <c r="Q1204">
        <v>69</v>
      </c>
      <c r="R1204" t="s">
        <v>781</v>
      </c>
      <c r="S1204" t="s">
        <v>718</v>
      </c>
      <c r="T1204" t="s">
        <v>175</v>
      </c>
      <c r="U1204">
        <v>2</v>
      </c>
      <c r="V1204" t="s">
        <v>369</v>
      </c>
      <c r="W1204" t="s">
        <v>25</v>
      </c>
    </row>
    <row r="1205" spans="1:23" hidden="1" x14ac:dyDescent="0.2">
      <c r="A1205">
        <v>6933743</v>
      </c>
      <c r="B1205">
        <v>1</v>
      </c>
      <c r="C1205" s="1">
        <v>44228</v>
      </c>
      <c r="D1205">
        <v>60</v>
      </c>
      <c r="E1205">
        <v>19</v>
      </c>
      <c r="F1205" s="2">
        <v>0</v>
      </c>
      <c r="G1205" s="2">
        <v>217.53</v>
      </c>
      <c r="H1205" s="2">
        <v>0</v>
      </c>
      <c r="I1205" s="2">
        <v>217.53</v>
      </c>
      <c r="J1205" s="2">
        <v>146.19</v>
      </c>
      <c r="K1205" s="2">
        <v>0</v>
      </c>
      <c r="L1205" s="2">
        <v>71.34</v>
      </c>
      <c r="M1205" s="2">
        <v>149.94</v>
      </c>
      <c r="N1205" s="2">
        <v>3.75</v>
      </c>
      <c r="O1205">
        <v>304</v>
      </c>
      <c r="P1205">
        <v>1</v>
      </c>
      <c r="Q1205">
        <v>69</v>
      </c>
      <c r="R1205" t="s">
        <v>781</v>
      </c>
      <c r="S1205" t="s">
        <v>718</v>
      </c>
      <c r="T1205" t="s">
        <v>175</v>
      </c>
      <c r="U1205">
        <v>2</v>
      </c>
      <c r="V1205" t="s">
        <v>370</v>
      </c>
      <c r="W1205" t="s">
        <v>25</v>
      </c>
    </row>
    <row r="1206" spans="1:23" hidden="1" x14ac:dyDescent="0.2">
      <c r="A1206">
        <v>6933744</v>
      </c>
      <c r="B1206">
        <v>1</v>
      </c>
      <c r="C1206" s="1">
        <v>44228</v>
      </c>
      <c r="D1206">
        <v>60</v>
      </c>
      <c r="E1206">
        <v>19</v>
      </c>
      <c r="F1206" s="2">
        <v>0</v>
      </c>
      <c r="G1206" s="2">
        <v>166.3</v>
      </c>
      <c r="H1206" s="2">
        <v>0</v>
      </c>
      <c r="I1206" s="2">
        <v>166.3</v>
      </c>
      <c r="J1206" s="2">
        <v>111.76</v>
      </c>
      <c r="K1206" s="2">
        <v>0</v>
      </c>
      <c r="L1206" s="2">
        <v>54.54</v>
      </c>
      <c r="M1206" s="2">
        <v>114.63</v>
      </c>
      <c r="N1206" s="2">
        <v>2.87</v>
      </c>
      <c r="O1206">
        <v>304</v>
      </c>
      <c r="P1206">
        <v>1</v>
      </c>
      <c r="Q1206">
        <v>69</v>
      </c>
      <c r="R1206" t="s">
        <v>781</v>
      </c>
      <c r="S1206" t="s">
        <v>718</v>
      </c>
      <c r="T1206" t="s">
        <v>175</v>
      </c>
      <c r="U1206">
        <v>2</v>
      </c>
      <c r="V1206" t="s">
        <v>371</v>
      </c>
      <c r="W1206" t="s">
        <v>25</v>
      </c>
    </row>
    <row r="1207" spans="1:23" hidden="1" x14ac:dyDescent="0.2">
      <c r="A1207">
        <v>6933750</v>
      </c>
      <c r="B1207">
        <v>1</v>
      </c>
      <c r="C1207" s="1">
        <v>44228</v>
      </c>
      <c r="D1207">
        <v>60</v>
      </c>
      <c r="E1207">
        <v>19</v>
      </c>
      <c r="F1207" s="2">
        <v>0</v>
      </c>
      <c r="G1207" s="2">
        <v>166.3</v>
      </c>
      <c r="H1207" s="2">
        <v>0</v>
      </c>
      <c r="I1207" s="2">
        <v>166.3</v>
      </c>
      <c r="J1207" s="2">
        <v>111.76</v>
      </c>
      <c r="K1207" s="2">
        <v>0</v>
      </c>
      <c r="L1207" s="2">
        <v>54.54</v>
      </c>
      <c r="M1207" s="2">
        <v>114.63</v>
      </c>
      <c r="N1207" s="2">
        <v>2.87</v>
      </c>
      <c r="O1207">
        <v>304</v>
      </c>
      <c r="P1207">
        <v>1</v>
      </c>
      <c r="Q1207">
        <v>69</v>
      </c>
      <c r="R1207" t="s">
        <v>781</v>
      </c>
      <c r="S1207" t="s">
        <v>718</v>
      </c>
      <c r="T1207" t="s">
        <v>175</v>
      </c>
      <c r="U1207">
        <v>2</v>
      </c>
      <c r="V1207" t="s">
        <v>372</v>
      </c>
      <c r="W1207" t="s">
        <v>25</v>
      </c>
    </row>
    <row r="1208" spans="1:23" hidden="1" x14ac:dyDescent="0.2">
      <c r="A1208">
        <v>6933758</v>
      </c>
      <c r="B1208">
        <v>1</v>
      </c>
      <c r="C1208" s="1">
        <v>44228</v>
      </c>
      <c r="D1208">
        <v>60</v>
      </c>
      <c r="E1208">
        <v>30</v>
      </c>
      <c r="F1208" s="2">
        <v>0</v>
      </c>
      <c r="G1208" s="2">
        <v>59503.97</v>
      </c>
      <c r="H1208" s="2">
        <v>0</v>
      </c>
      <c r="I1208" s="2">
        <v>59503.97</v>
      </c>
      <c r="J1208" s="2">
        <v>28989.07</v>
      </c>
      <c r="K1208" s="2">
        <v>0</v>
      </c>
      <c r="L1208" s="2">
        <v>30514.9</v>
      </c>
      <c r="M1208" s="2">
        <v>30006.23</v>
      </c>
      <c r="N1208" s="2">
        <v>1017.16</v>
      </c>
      <c r="O1208">
        <v>304</v>
      </c>
      <c r="P1208">
        <v>1</v>
      </c>
      <c r="Q1208">
        <v>69</v>
      </c>
      <c r="R1208" t="s">
        <v>781</v>
      </c>
      <c r="S1208" t="s">
        <v>718</v>
      </c>
      <c r="T1208" t="s">
        <v>282</v>
      </c>
      <c r="U1208">
        <v>2</v>
      </c>
      <c r="V1208" t="s">
        <v>373</v>
      </c>
      <c r="W1208" t="s">
        <v>25</v>
      </c>
    </row>
    <row r="1209" spans="1:23" hidden="1" x14ac:dyDescent="0.2">
      <c r="A1209">
        <v>6933759</v>
      </c>
      <c r="B1209">
        <v>1</v>
      </c>
      <c r="C1209" s="1">
        <v>44228</v>
      </c>
      <c r="D1209">
        <v>60</v>
      </c>
      <c r="E1209">
        <v>20</v>
      </c>
      <c r="F1209" s="2">
        <v>0</v>
      </c>
      <c r="G1209" s="2">
        <v>12373.83</v>
      </c>
      <c r="H1209" s="2">
        <v>0</v>
      </c>
      <c r="I1209" s="2">
        <v>12373.83</v>
      </c>
      <c r="J1209" s="2">
        <v>8249.2199999999993</v>
      </c>
      <c r="K1209" s="2">
        <v>0</v>
      </c>
      <c r="L1209" s="2">
        <v>4124.6099999999997</v>
      </c>
      <c r="M1209" s="2">
        <v>8455.4500000000007</v>
      </c>
      <c r="N1209" s="2">
        <v>206.23000000000002</v>
      </c>
      <c r="O1209">
        <v>304</v>
      </c>
      <c r="P1209">
        <v>1</v>
      </c>
      <c r="Q1209">
        <v>69</v>
      </c>
      <c r="R1209" t="s">
        <v>781</v>
      </c>
      <c r="S1209" t="s">
        <v>718</v>
      </c>
      <c r="T1209" t="s">
        <v>374</v>
      </c>
      <c r="U1209">
        <v>2</v>
      </c>
      <c r="V1209" t="s">
        <v>375</v>
      </c>
      <c r="W1209" t="s">
        <v>25</v>
      </c>
    </row>
    <row r="1210" spans="1:23" hidden="1" x14ac:dyDescent="0.2">
      <c r="A1210">
        <v>6933763</v>
      </c>
      <c r="B1210">
        <v>1</v>
      </c>
      <c r="C1210" s="1">
        <v>44228</v>
      </c>
      <c r="D1210">
        <v>60</v>
      </c>
      <c r="E1210">
        <v>25</v>
      </c>
      <c r="F1210" s="2">
        <v>0</v>
      </c>
      <c r="G1210" s="2">
        <v>6528.19</v>
      </c>
      <c r="H1210" s="2">
        <v>0</v>
      </c>
      <c r="I1210" s="2">
        <v>6528.19</v>
      </c>
      <c r="J1210" s="2">
        <v>3728.08</v>
      </c>
      <c r="K1210" s="2">
        <v>0</v>
      </c>
      <c r="L1210" s="2">
        <v>2800.11</v>
      </c>
      <c r="M1210" s="2">
        <v>3840.08</v>
      </c>
      <c r="N1210" s="2">
        <v>112</v>
      </c>
      <c r="O1210">
        <v>304</v>
      </c>
      <c r="P1210">
        <v>1</v>
      </c>
      <c r="Q1210">
        <v>69</v>
      </c>
      <c r="R1210" t="s">
        <v>781</v>
      </c>
      <c r="S1210" t="s">
        <v>718</v>
      </c>
      <c r="T1210" t="s">
        <v>182</v>
      </c>
      <c r="U1210">
        <v>2</v>
      </c>
      <c r="V1210" t="s">
        <v>376</v>
      </c>
      <c r="W1210" t="s">
        <v>25</v>
      </c>
    </row>
    <row r="1211" spans="1:23" hidden="1" x14ac:dyDescent="0.2">
      <c r="A1211">
        <v>6933769</v>
      </c>
      <c r="B1211">
        <v>1</v>
      </c>
      <c r="C1211" s="1">
        <v>44228</v>
      </c>
      <c r="D1211">
        <v>60</v>
      </c>
      <c r="E1211">
        <v>19</v>
      </c>
      <c r="F1211" s="2">
        <v>0</v>
      </c>
      <c r="G1211" s="2">
        <v>847.84</v>
      </c>
      <c r="H1211" s="2">
        <v>0</v>
      </c>
      <c r="I1211" s="2">
        <v>847.84</v>
      </c>
      <c r="J1211" s="2">
        <v>569.78</v>
      </c>
      <c r="K1211" s="2">
        <v>0</v>
      </c>
      <c r="L1211" s="2">
        <v>278.06</v>
      </c>
      <c r="M1211" s="2">
        <v>584.41</v>
      </c>
      <c r="N1211" s="2">
        <v>14.63</v>
      </c>
      <c r="O1211">
        <v>304</v>
      </c>
      <c r="P1211">
        <v>1</v>
      </c>
      <c r="Q1211">
        <v>69</v>
      </c>
      <c r="R1211" t="s">
        <v>781</v>
      </c>
      <c r="S1211" t="s">
        <v>718</v>
      </c>
      <c r="T1211" t="s">
        <v>186</v>
      </c>
      <c r="U1211">
        <v>2</v>
      </c>
      <c r="V1211" t="s">
        <v>377</v>
      </c>
      <c r="W1211" t="s">
        <v>25</v>
      </c>
    </row>
    <row r="1212" spans="1:23" hidden="1" x14ac:dyDescent="0.2">
      <c r="A1212">
        <v>6933770</v>
      </c>
      <c r="B1212">
        <v>1</v>
      </c>
      <c r="C1212" s="1">
        <v>44228</v>
      </c>
      <c r="D1212">
        <v>60</v>
      </c>
      <c r="E1212">
        <v>19</v>
      </c>
      <c r="F1212" s="2">
        <v>0</v>
      </c>
      <c r="G1212" s="2">
        <v>847.83</v>
      </c>
      <c r="H1212" s="2">
        <v>0</v>
      </c>
      <c r="I1212" s="2">
        <v>847.83</v>
      </c>
      <c r="J1212" s="2">
        <v>569.77</v>
      </c>
      <c r="K1212" s="2">
        <v>0</v>
      </c>
      <c r="L1212" s="2">
        <v>278.06</v>
      </c>
      <c r="M1212" s="2">
        <v>584.4</v>
      </c>
      <c r="N1212" s="2">
        <v>14.63</v>
      </c>
      <c r="O1212">
        <v>304</v>
      </c>
      <c r="P1212">
        <v>1</v>
      </c>
      <c r="Q1212">
        <v>69</v>
      </c>
      <c r="R1212" t="s">
        <v>781</v>
      </c>
      <c r="S1212" t="s">
        <v>718</v>
      </c>
      <c r="T1212" t="s">
        <v>186</v>
      </c>
      <c r="U1212">
        <v>2</v>
      </c>
      <c r="V1212" t="s">
        <v>378</v>
      </c>
      <c r="W1212" t="s">
        <v>25</v>
      </c>
    </row>
    <row r="1213" spans="1:23" hidden="1" x14ac:dyDescent="0.2">
      <c r="A1213">
        <v>6933771</v>
      </c>
      <c r="B1213">
        <v>1</v>
      </c>
      <c r="C1213" s="1">
        <v>44228</v>
      </c>
      <c r="D1213">
        <v>60</v>
      </c>
      <c r="E1213">
        <v>19</v>
      </c>
      <c r="F1213" s="2">
        <v>0</v>
      </c>
      <c r="G1213" s="2">
        <v>1095.8</v>
      </c>
      <c r="H1213" s="2">
        <v>0</v>
      </c>
      <c r="I1213" s="2">
        <v>1095.8</v>
      </c>
      <c r="J1213" s="2">
        <v>736.42</v>
      </c>
      <c r="K1213" s="2">
        <v>0</v>
      </c>
      <c r="L1213" s="2">
        <v>359.38</v>
      </c>
      <c r="M1213" s="2">
        <v>755.33</v>
      </c>
      <c r="N1213" s="2">
        <v>18.91</v>
      </c>
      <c r="O1213">
        <v>304</v>
      </c>
      <c r="P1213">
        <v>1</v>
      </c>
      <c r="Q1213">
        <v>69</v>
      </c>
      <c r="R1213" t="s">
        <v>781</v>
      </c>
      <c r="S1213" t="s">
        <v>718</v>
      </c>
      <c r="T1213" t="s">
        <v>186</v>
      </c>
      <c r="U1213">
        <v>2</v>
      </c>
      <c r="V1213" t="s">
        <v>379</v>
      </c>
      <c r="W1213" t="s">
        <v>25</v>
      </c>
    </row>
    <row r="1214" spans="1:23" hidden="1" x14ac:dyDescent="0.2">
      <c r="A1214">
        <v>6933777</v>
      </c>
      <c r="B1214">
        <v>1</v>
      </c>
      <c r="C1214" s="1">
        <v>44228</v>
      </c>
      <c r="D1214">
        <v>60</v>
      </c>
      <c r="E1214">
        <v>19</v>
      </c>
      <c r="F1214" s="2">
        <v>0</v>
      </c>
      <c r="G1214" s="2">
        <v>1095.8</v>
      </c>
      <c r="H1214" s="2">
        <v>0</v>
      </c>
      <c r="I1214" s="2">
        <v>1095.8</v>
      </c>
      <c r="J1214" s="2">
        <v>736.42</v>
      </c>
      <c r="K1214" s="2">
        <v>0</v>
      </c>
      <c r="L1214" s="2">
        <v>359.38</v>
      </c>
      <c r="M1214" s="2">
        <v>755.33</v>
      </c>
      <c r="N1214" s="2">
        <v>18.91</v>
      </c>
      <c r="O1214">
        <v>304</v>
      </c>
      <c r="P1214">
        <v>1</v>
      </c>
      <c r="Q1214">
        <v>69</v>
      </c>
      <c r="R1214" t="s">
        <v>781</v>
      </c>
      <c r="S1214" t="s">
        <v>718</v>
      </c>
      <c r="T1214" t="s">
        <v>186</v>
      </c>
      <c r="U1214">
        <v>2</v>
      </c>
      <c r="V1214" t="s">
        <v>380</v>
      </c>
      <c r="W1214" t="s">
        <v>25</v>
      </c>
    </row>
    <row r="1215" spans="1:23" hidden="1" x14ac:dyDescent="0.2">
      <c r="A1215">
        <v>6933780</v>
      </c>
      <c r="B1215">
        <v>1</v>
      </c>
      <c r="C1215" s="1">
        <v>44228</v>
      </c>
      <c r="D1215">
        <v>60</v>
      </c>
      <c r="E1215">
        <v>9</v>
      </c>
      <c r="F1215" s="2">
        <v>0</v>
      </c>
      <c r="G1215" s="2">
        <v>180.26</v>
      </c>
      <c r="H1215" s="2">
        <v>0</v>
      </c>
      <c r="I1215" s="2">
        <v>180.26</v>
      </c>
      <c r="J1215" s="2">
        <v>153.22</v>
      </c>
      <c r="K1215" s="2">
        <v>0</v>
      </c>
      <c r="L1215" s="2">
        <v>27.04</v>
      </c>
      <c r="M1215" s="2">
        <v>156.22</v>
      </c>
      <c r="N1215" s="2">
        <v>3</v>
      </c>
      <c r="O1215">
        <v>304</v>
      </c>
      <c r="P1215">
        <v>1</v>
      </c>
      <c r="Q1215">
        <v>69</v>
      </c>
      <c r="R1215" t="s">
        <v>781</v>
      </c>
      <c r="S1215" t="s">
        <v>718</v>
      </c>
      <c r="T1215" t="s">
        <v>188</v>
      </c>
      <c r="U1215">
        <v>2</v>
      </c>
      <c r="V1215" t="s">
        <v>381</v>
      </c>
      <c r="W1215" t="s">
        <v>25</v>
      </c>
    </row>
    <row r="1216" spans="1:23" hidden="1" x14ac:dyDescent="0.2">
      <c r="A1216">
        <v>6933790</v>
      </c>
      <c r="B1216">
        <v>1</v>
      </c>
      <c r="C1216" s="1">
        <v>44228</v>
      </c>
      <c r="D1216">
        <v>60</v>
      </c>
      <c r="E1216">
        <v>9</v>
      </c>
      <c r="F1216" s="2">
        <v>0</v>
      </c>
      <c r="G1216" s="2">
        <v>838.17</v>
      </c>
      <c r="H1216" s="2">
        <v>0</v>
      </c>
      <c r="I1216" s="2">
        <v>838.17</v>
      </c>
      <c r="J1216" s="2">
        <v>712.44</v>
      </c>
      <c r="K1216" s="2">
        <v>0</v>
      </c>
      <c r="L1216" s="2">
        <v>125.73</v>
      </c>
      <c r="M1216" s="2">
        <v>726.41</v>
      </c>
      <c r="N1216" s="2">
        <v>13.97</v>
      </c>
      <c r="O1216">
        <v>304</v>
      </c>
      <c r="P1216">
        <v>1</v>
      </c>
      <c r="Q1216">
        <v>69</v>
      </c>
      <c r="R1216" t="s">
        <v>781</v>
      </c>
      <c r="S1216" t="s">
        <v>718</v>
      </c>
      <c r="T1216" t="s">
        <v>272</v>
      </c>
      <c r="U1216">
        <v>2</v>
      </c>
      <c r="V1216" t="s">
        <v>382</v>
      </c>
      <c r="W1216" t="s">
        <v>25</v>
      </c>
    </row>
    <row r="1217" spans="1:23" hidden="1" x14ac:dyDescent="0.2">
      <c r="A1217">
        <v>6933791</v>
      </c>
      <c r="B1217">
        <v>1</v>
      </c>
      <c r="C1217" s="1">
        <v>44228</v>
      </c>
      <c r="D1217">
        <v>60</v>
      </c>
      <c r="E1217">
        <v>20</v>
      </c>
      <c r="F1217" s="2">
        <v>0</v>
      </c>
      <c r="G1217" s="2">
        <v>1035.32</v>
      </c>
      <c r="H1217" s="2">
        <v>0</v>
      </c>
      <c r="I1217" s="2">
        <v>1035.32</v>
      </c>
      <c r="J1217" s="2">
        <v>678.3</v>
      </c>
      <c r="K1217" s="2">
        <v>0</v>
      </c>
      <c r="L1217" s="2">
        <v>357.02</v>
      </c>
      <c r="M1217" s="2">
        <v>696.15</v>
      </c>
      <c r="N1217" s="2">
        <v>17.850000000000001</v>
      </c>
      <c r="O1217">
        <v>304</v>
      </c>
      <c r="P1217">
        <v>1</v>
      </c>
      <c r="Q1217">
        <v>69</v>
      </c>
      <c r="R1217" t="s">
        <v>781</v>
      </c>
      <c r="S1217" t="s">
        <v>718</v>
      </c>
      <c r="T1217" t="s">
        <v>383</v>
      </c>
      <c r="U1217">
        <v>2</v>
      </c>
      <c r="V1217" t="s">
        <v>384</v>
      </c>
      <c r="W1217" t="s">
        <v>25</v>
      </c>
    </row>
    <row r="1218" spans="1:23" hidden="1" x14ac:dyDescent="0.2">
      <c r="A1218">
        <v>6933792</v>
      </c>
      <c r="B1218">
        <v>1</v>
      </c>
      <c r="C1218" s="1">
        <v>44228</v>
      </c>
      <c r="D1218">
        <v>60</v>
      </c>
      <c r="E1218">
        <v>2</v>
      </c>
      <c r="F1218" s="2">
        <v>0</v>
      </c>
      <c r="G1218" s="2">
        <v>5977.59</v>
      </c>
      <c r="H1218" s="2">
        <v>0</v>
      </c>
      <c r="I1218" s="2">
        <v>5977.59</v>
      </c>
      <c r="J1218" s="2">
        <v>5760.22</v>
      </c>
      <c r="K1218" s="2">
        <v>0</v>
      </c>
      <c r="L1218" s="2">
        <v>217.37</v>
      </c>
      <c r="M1218" s="2">
        <v>5868.91</v>
      </c>
      <c r="N1218" s="2">
        <v>108.69</v>
      </c>
      <c r="O1218">
        <v>304</v>
      </c>
      <c r="P1218">
        <v>1</v>
      </c>
      <c r="Q1218">
        <v>69</v>
      </c>
      <c r="R1218" t="s">
        <v>781</v>
      </c>
      <c r="S1218" t="s">
        <v>718</v>
      </c>
      <c r="T1218" t="s">
        <v>385</v>
      </c>
      <c r="U1218">
        <v>2</v>
      </c>
      <c r="V1218" t="s">
        <v>386</v>
      </c>
      <c r="W1218" t="s">
        <v>25</v>
      </c>
    </row>
    <row r="1219" spans="1:23" hidden="1" x14ac:dyDescent="0.2">
      <c r="A1219">
        <v>6933795</v>
      </c>
      <c r="B1219">
        <v>1</v>
      </c>
      <c r="C1219" s="1">
        <v>44228</v>
      </c>
      <c r="D1219">
        <v>60</v>
      </c>
      <c r="E1219">
        <v>18</v>
      </c>
      <c r="F1219" s="2">
        <v>0</v>
      </c>
      <c r="G1219" s="2">
        <v>2412.27</v>
      </c>
      <c r="H1219" s="2">
        <v>0</v>
      </c>
      <c r="I1219" s="2">
        <v>2412.27</v>
      </c>
      <c r="J1219" s="2">
        <v>1661.76</v>
      </c>
      <c r="K1219" s="2">
        <v>0</v>
      </c>
      <c r="L1219" s="2">
        <v>750.51</v>
      </c>
      <c r="M1219" s="2">
        <v>1703.46</v>
      </c>
      <c r="N1219" s="2">
        <v>41.7</v>
      </c>
      <c r="O1219">
        <v>304</v>
      </c>
      <c r="P1219">
        <v>1</v>
      </c>
      <c r="Q1219">
        <v>69</v>
      </c>
      <c r="R1219" t="s">
        <v>781</v>
      </c>
      <c r="S1219" t="s">
        <v>718</v>
      </c>
      <c r="T1219" t="s">
        <v>387</v>
      </c>
      <c r="U1219">
        <v>2</v>
      </c>
      <c r="V1219" t="s">
        <v>388</v>
      </c>
      <c r="W1219" t="s">
        <v>25</v>
      </c>
    </row>
    <row r="1220" spans="1:23" hidden="1" x14ac:dyDescent="0.2">
      <c r="A1220">
        <v>6933803</v>
      </c>
      <c r="B1220">
        <v>1</v>
      </c>
      <c r="C1220" s="1">
        <v>44228</v>
      </c>
      <c r="D1220">
        <v>60</v>
      </c>
      <c r="E1220">
        <v>30</v>
      </c>
      <c r="F1220" s="2">
        <v>0</v>
      </c>
      <c r="G1220" s="2">
        <v>31359.85</v>
      </c>
      <c r="H1220" s="2">
        <v>0</v>
      </c>
      <c r="I1220" s="2">
        <v>31359.85</v>
      </c>
      <c r="J1220" s="2">
        <v>15277.9</v>
      </c>
      <c r="K1220" s="2">
        <v>0</v>
      </c>
      <c r="L1220" s="2">
        <v>16081.95</v>
      </c>
      <c r="M1220" s="2">
        <v>15813.96</v>
      </c>
      <c r="N1220" s="2">
        <v>536.06000000000006</v>
      </c>
      <c r="O1220">
        <v>304</v>
      </c>
      <c r="P1220">
        <v>1</v>
      </c>
      <c r="Q1220">
        <v>69</v>
      </c>
      <c r="R1220" t="s">
        <v>781</v>
      </c>
      <c r="S1220" t="s">
        <v>718</v>
      </c>
      <c r="T1220" t="s">
        <v>199</v>
      </c>
      <c r="U1220">
        <v>2</v>
      </c>
      <c r="V1220" t="s">
        <v>389</v>
      </c>
      <c r="W1220" t="s">
        <v>25</v>
      </c>
    </row>
    <row r="1221" spans="1:23" hidden="1" x14ac:dyDescent="0.2">
      <c r="A1221">
        <v>6933804</v>
      </c>
      <c r="B1221">
        <v>1</v>
      </c>
      <c r="C1221" s="1">
        <v>44228</v>
      </c>
      <c r="D1221">
        <v>60</v>
      </c>
      <c r="E1221">
        <v>33</v>
      </c>
      <c r="F1221" s="2">
        <v>0</v>
      </c>
      <c r="G1221" s="2">
        <v>18372.64</v>
      </c>
      <c r="H1221" s="2">
        <v>0</v>
      </c>
      <c r="I1221" s="2">
        <v>18372.64</v>
      </c>
      <c r="J1221" s="2">
        <v>8027.02</v>
      </c>
      <c r="K1221" s="2">
        <v>0</v>
      </c>
      <c r="L1221" s="2">
        <v>10345.620000000001</v>
      </c>
      <c r="M1221" s="2">
        <v>8340.52</v>
      </c>
      <c r="N1221" s="2">
        <v>313.5</v>
      </c>
      <c r="O1221">
        <v>304</v>
      </c>
      <c r="P1221">
        <v>1</v>
      </c>
      <c r="Q1221">
        <v>69</v>
      </c>
      <c r="R1221" t="s">
        <v>781</v>
      </c>
      <c r="S1221" t="s">
        <v>718</v>
      </c>
      <c r="T1221" t="s">
        <v>199</v>
      </c>
      <c r="U1221">
        <v>2</v>
      </c>
      <c r="V1221" t="s">
        <v>390</v>
      </c>
      <c r="W1221" t="s">
        <v>25</v>
      </c>
    </row>
    <row r="1222" spans="1:23" hidden="1" x14ac:dyDescent="0.2">
      <c r="A1222">
        <v>6933805</v>
      </c>
      <c r="B1222">
        <v>1</v>
      </c>
      <c r="C1222" s="1">
        <v>44228</v>
      </c>
      <c r="D1222">
        <v>60</v>
      </c>
      <c r="E1222">
        <v>29</v>
      </c>
      <c r="F1222" s="2">
        <v>0</v>
      </c>
      <c r="G1222" s="2">
        <v>36392.35</v>
      </c>
      <c r="H1222" s="2">
        <v>0</v>
      </c>
      <c r="I1222" s="2">
        <v>36392.35</v>
      </c>
      <c r="J1222" s="2">
        <v>18339.830000000002</v>
      </c>
      <c r="K1222" s="2">
        <v>0</v>
      </c>
      <c r="L1222" s="2">
        <v>18052.52</v>
      </c>
      <c r="M1222" s="2">
        <v>18962.330000000002</v>
      </c>
      <c r="N1222" s="2">
        <v>622.5</v>
      </c>
      <c r="O1222">
        <v>304</v>
      </c>
      <c r="P1222">
        <v>1</v>
      </c>
      <c r="Q1222">
        <v>69</v>
      </c>
      <c r="R1222" t="s">
        <v>781</v>
      </c>
      <c r="S1222" t="s">
        <v>718</v>
      </c>
      <c r="T1222" t="s">
        <v>300</v>
      </c>
      <c r="U1222">
        <v>2</v>
      </c>
      <c r="V1222" t="s">
        <v>391</v>
      </c>
      <c r="W1222" t="s">
        <v>25</v>
      </c>
    </row>
    <row r="1223" spans="1:23" hidden="1" x14ac:dyDescent="0.2">
      <c r="A1223">
        <v>6933812</v>
      </c>
      <c r="B1223">
        <v>1</v>
      </c>
      <c r="C1223" s="1">
        <v>44228</v>
      </c>
      <c r="D1223">
        <v>60</v>
      </c>
      <c r="E1223">
        <v>28</v>
      </c>
      <c r="F1223" s="2">
        <v>0</v>
      </c>
      <c r="G1223" s="2">
        <v>77.319999999999993</v>
      </c>
      <c r="H1223" s="2">
        <v>0</v>
      </c>
      <c r="I1223" s="2">
        <v>77.319999999999993</v>
      </c>
      <c r="J1223" s="2">
        <v>40.22</v>
      </c>
      <c r="K1223" s="2">
        <v>0</v>
      </c>
      <c r="L1223" s="2">
        <v>37.1</v>
      </c>
      <c r="M1223" s="2">
        <v>41.55</v>
      </c>
      <c r="N1223" s="2">
        <v>1.33</v>
      </c>
      <c r="O1223">
        <v>304</v>
      </c>
      <c r="P1223">
        <v>1</v>
      </c>
      <c r="Q1223">
        <v>69</v>
      </c>
      <c r="R1223" t="s">
        <v>781</v>
      </c>
      <c r="S1223" t="s">
        <v>718</v>
      </c>
      <c r="T1223" t="s">
        <v>203</v>
      </c>
      <c r="U1223">
        <v>2</v>
      </c>
      <c r="V1223" t="s">
        <v>392</v>
      </c>
      <c r="W1223" t="s">
        <v>25</v>
      </c>
    </row>
    <row r="1224" spans="1:23" hidden="1" x14ac:dyDescent="0.2">
      <c r="A1224">
        <v>6933875</v>
      </c>
      <c r="B1224">
        <v>1</v>
      </c>
      <c r="C1224" s="1">
        <v>44228</v>
      </c>
      <c r="D1224">
        <v>60</v>
      </c>
      <c r="E1224">
        <v>19</v>
      </c>
      <c r="F1224" s="2">
        <v>0</v>
      </c>
      <c r="G1224" s="2">
        <v>852.55</v>
      </c>
      <c r="H1224" s="2">
        <v>0</v>
      </c>
      <c r="I1224" s="2">
        <v>852.55</v>
      </c>
      <c r="J1224" s="2">
        <v>572.97</v>
      </c>
      <c r="K1224" s="2">
        <v>0</v>
      </c>
      <c r="L1224" s="2">
        <v>279.58</v>
      </c>
      <c r="M1224" s="2">
        <v>587.67999999999995</v>
      </c>
      <c r="N1224" s="2">
        <v>14.71</v>
      </c>
      <c r="O1224">
        <v>304</v>
      </c>
      <c r="P1224">
        <v>1</v>
      </c>
      <c r="Q1224">
        <v>69</v>
      </c>
      <c r="R1224" t="s">
        <v>781</v>
      </c>
      <c r="S1224" t="s">
        <v>718</v>
      </c>
      <c r="T1224" t="s">
        <v>170</v>
      </c>
      <c r="U1224">
        <v>2</v>
      </c>
      <c r="V1224" t="s">
        <v>393</v>
      </c>
      <c r="W1224" t="s">
        <v>25</v>
      </c>
    </row>
    <row r="1225" spans="1:23" hidden="1" x14ac:dyDescent="0.2">
      <c r="A1225">
        <v>6933876</v>
      </c>
      <c r="B1225">
        <v>1</v>
      </c>
      <c r="C1225" s="1">
        <v>44228</v>
      </c>
      <c r="D1225">
        <v>60</v>
      </c>
      <c r="E1225">
        <v>19</v>
      </c>
      <c r="F1225" s="2">
        <v>0</v>
      </c>
      <c r="G1225" s="2">
        <v>853.55</v>
      </c>
      <c r="H1225" s="2">
        <v>0</v>
      </c>
      <c r="I1225" s="2">
        <v>853.55</v>
      </c>
      <c r="J1225" s="2">
        <v>573.59</v>
      </c>
      <c r="K1225" s="2">
        <v>0</v>
      </c>
      <c r="L1225" s="2">
        <v>279.95999999999998</v>
      </c>
      <c r="M1225" s="2">
        <v>588.32000000000005</v>
      </c>
      <c r="N1225" s="2">
        <v>14.73</v>
      </c>
      <c r="O1225">
        <v>304</v>
      </c>
      <c r="P1225">
        <v>1</v>
      </c>
      <c r="Q1225">
        <v>69</v>
      </c>
      <c r="R1225" t="s">
        <v>781</v>
      </c>
      <c r="S1225" t="s">
        <v>718</v>
      </c>
      <c r="T1225" t="s">
        <v>170</v>
      </c>
      <c r="U1225">
        <v>2</v>
      </c>
      <c r="V1225" t="s">
        <v>394</v>
      </c>
      <c r="W1225" t="s">
        <v>25</v>
      </c>
    </row>
    <row r="1226" spans="1:23" hidden="1" x14ac:dyDescent="0.2">
      <c r="A1226">
        <v>6933883</v>
      </c>
      <c r="B1226">
        <v>1</v>
      </c>
      <c r="C1226" s="1">
        <v>44228</v>
      </c>
      <c r="D1226">
        <v>60</v>
      </c>
      <c r="E1226">
        <v>25</v>
      </c>
      <c r="F1226" s="2">
        <v>0</v>
      </c>
      <c r="G1226" s="2">
        <v>4028.64</v>
      </c>
      <c r="H1226" s="2">
        <v>0</v>
      </c>
      <c r="I1226" s="2">
        <v>4028.64</v>
      </c>
      <c r="J1226" s="2">
        <v>2300.69</v>
      </c>
      <c r="K1226" s="2">
        <v>0</v>
      </c>
      <c r="L1226" s="2">
        <v>1727.95</v>
      </c>
      <c r="M1226" s="2">
        <v>2369.81</v>
      </c>
      <c r="N1226" s="2">
        <v>69.12</v>
      </c>
      <c r="O1226">
        <v>304</v>
      </c>
      <c r="P1226">
        <v>1</v>
      </c>
      <c r="Q1226">
        <v>69</v>
      </c>
      <c r="R1226" t="s">
        <v>781</v>
      </c>
      <c r="S1226" t="s">
        <v>718</v>
      </c>
      <c r="T1226" t="s">
        <v>395</v>
      </c>
      <c r="U1226">
        <v>2</v>
      </c>
      <c r="V1226" t="s">
        <v>396</v>
      </c>
      <c r="W1226" t="s">
        <v>25</v>
      </c>
    </row>
    <row r="1227" spans="1:23" hidden="1" x14ac:dyDescent="0.2">
      <c r="A1227">
        <v>6933886</v>
      </c>
      <c r="B1227">
        <v>1</v>
      </c>
      <c r="C1227" s="1">
        <v>44228</v>
      </c>
      <c r="D1227">
        <v>60</v>
      </c>
      <c r="E1227">
        <v>19</v>
      </c>
      <c r="F1227" s="2">
        <v>0</v>
      </c>
      <c r="G1227" s="2">
        <v>170.23</v>
      </c>
      <c r="H1227" s="2">
        <v>0</v>
      </c>
      <c r="I1227" s="2">
        <v>170.23</v>
      </c>
      <c r="J1227" s="2">
        <v>114.42</v>
      </c>
      <c r="K1227" s="2">
        <v>0</v>
      </c>
      <c r="L1227" s="2">
        <v>55.81</v>
      </c>
      <c r="M1227" s="2">
        <v>117.36</v>
      </c>
      <c r="N1227" s="2">
        <v>2.94</v>
      </c>
      <c r="O1227">
        <v>304</v>
      </c>
      <c r="P1227">
        <v>1</v>
      </c>
      <c r="Q1227">
        <v>69</v>
      </c>
      <c r="R1227" t="s">
        <v>781</v>
      </c>
      <c r="S1227" t="s">
        <v>718</v>
      </c>
      <c r="T1227" t="s">
        <v>175</v>
      </c>
      <c r="U1227">
        <v>2</v>
      </c>
      <c r="V1227" t="s">
        <v>397</v>
      </c>
      <c r="W1227" t="s">
        <v>25</v>
      </c>
    </row>
    <row r="1228" spans="1:23" hidden="1" x14ac:dyDescent="0.2">
      <c r="A1228">
        <v>6933887</v>
      </c>
      <c r="B1228">
        <v>1</v>
      </c>
      <c r="C1228" s="1">
        <v>44228</v>
      </c>
      <c r="D1228">
        <v>60</v>
      </c>
      <c r="E1228">
        <v>19</v>
      </c>
      <c r="F1228" s="2">
        <v>0</v>
      </c>
      <c r="G1228" s="2">
        <v>170.23</v>
      </c>
      <c r="H1228" s="2">
        <v>0</v>
      </c>
      <c r="I1228" s="2">
        <v>170.23</v>
      </c>
      <c r="J1228" s="2">
        <v>114.42</v>
      </c>
      <c r="K1228" s="2">
        <v>0</v>
      </c>
      <c r="L1228" s="2">
        <v>55.81</v>
      </c>
      <c r="M1228" s="2">
        <v>117.36</v>
      </c>
      <c r="N1228" s="2">
        <v>2.94</v>
      </c>
      <c r="O1228">
        <v>304</v>
      </c>
      <c r="P1228">
        <v>1</v>
      </c>
      <c r="Q1228">
        <v>69</v>
      </c>
      <c r="R1228" t="s">
        <v>781</v>
      </c>
      <c r="S1228" t="s">
        <v>718</v>
      </c>
      <c r="T1228" t="s">
        <v>175</v>
      </c>
      <c r="U1228">
        <v>2</v>
      </c>
      <c r="V1228" t="s">
        <v>398</v>
      </c>
      <c r="W1228" t="s">
        <v>25</v>
      </c>
    </row>
    <row r="1229" spans="1:23" hidden="1" x14ac:dyDescent="0.2">
      <c r="A1229">
        <v>6933888</v>
      </c>
      <c r="B1229">
        <v>1</v>
      </c>
      <c r="C1229" s="1">
        <v>44228</v>
      </c>
      <c r="D1229">
        <v>60</v>
      </c>
      <c r="E1229">
        <v>19</v>
      </c>
      <c r="F1229" s="2">
        <v>0</v>
      </c>
      <c r="G1229" s="2">
        <v>170.16</v>
      </c>
      <c r="H1229" s="2">
        <v>0</v>
      </c>
      <c r="I1229" s="2">
        <v>170.16</v>
      </c>
      <c r="J1229" s="2">
        <v>114.37</v>
      </c>
      <c r="K1229" s="2">
        <v>0</v>
      </c>
      <c r="L1229" s="2">
        <v>55.79</v>
      </c>
      <c r="M1229" s="2">
        <v>117.31</v>
      </c>
      <c r="N1229" s="2">
        <v>2.94</v>
      </c>
      <c r="O1229">
        <v>304</v>
      </c>
      <c r="P1229">
        <v>1</v>
      </c>
      <c r="Q1229">
        <v>69</v>
      </c>
      <c r="R1229" t="s">
        <v>781</v>
      </c>
      <c r="S1229" t="s">
        <v>718</v>
      </c>
      <c r="T1229" t="s">
        <v>175</v>
      </c>
      <c r="U1229">
        <v>2</v>
      </c>
      <c r="V1229" t="s">
        <v>399</v>
      </c>
      <c r="W1229" t="s">
        <v>25</v>
      </c>
    </row>
    <row r="1230" spans="1:23" hidden="1" x14ac:dyDescent="0.2">
      <c r="A1230">
        <v>6933889</v>
      </c>
      <c r="B1230">
        <v>1</v>
      </c>
      <c r="C1230" s="1">
        <v>44228</v>
      </c>
      <c r="D1230">
        <v>60</v>
      </c>
      <c r="E1230">
        <v>19</v>
      </c>
      <c r="F1230" s="2">
        <v>0</v>
      </c>
      <c r="G1230" s="2">
        <v>217.53</v>
      </c>
      <c r="H1230" s="2">
        <v>0</v>
      </c>
      <c r="I1230" s="2">
        <v>217.53</v>
      </c>
      <c r="J1230" s="2">
        <v>146.19</v>
      </c>
      <c r="K1230" s="2">
        <v>0</v>
      </c>
      <c r="L1230" s="2">
        <v>71.34</v>
      </c>
      <c r="M1230" s="2">
        <v>149.94</v>
      </c>
      <c r="N1230" s="2">
        <v>3.75</v>
      </c>
      <c r="O1230">
        <v>304</v>
      </c>
      <c r="P1230">
        <v>1</v>
      </c>
      <c r="Q1230">
        <v>69</v>
      </c>
      <c r="R1230" t="s">
        <v>781</v>
      </c>
      <c r="S1230" t="s">
        <v>718</v>
      </c>
      <c r="T1230" t="s">
        <v>175</v>
      </c>
      <c r="U1230">
        <v>2</v>
      </c>
      <c r="V1230" t="s">
        <v>400</v>
      </c>
      <c r="W1230" t="s">
        <v>25</v>
      </c>
    </row>
    <row r="1231" spans="1:23" hidden="1" x14ac:dyDescent="0.2">
      <c r="A1231">
        <v>6933890</v>
      </c>
      <c r="B1231">
        <v>1</v>
      </c>
      <c r="C1231" s="1">
        <v>44228</v>
      </c>
      <c r="D1231">
        <v>60</v>
      </c>
      <c r="E1231">
        <v>19</v>
      </c>
      <c r="F1231" s="2">
        <v>0</v>
      </c>
      <c r="G1231" s="2">
        <v>166.3</v>
      </c>
      <c r="H1231" s="2">
        <v>0</v>
      </c>
      <c r="I1231" s="2">
        <v>166.3</v>
      </c>
      <c r="J1231" s="2">
        <v>111.76</v>
      </c>
      <c r="K1231" s="2">
        <v>0</v>
      </c>
      <c r="L1231" s="2">
        <v>54.54</v>
      </c>
      <c r="M1231" s="2">
        <v>114.63</v>
      </c>
      <c r="N1231" s="2">
        <v>2.87</v>
      </c>
      <c r="O1231">
        <v>304</v>
      </c>
      <c r="P1231">
        <v>1</v>
      </c>
      <c r="Q1231">
        <v>69</v>
      </c>
      <c r="R1231" t="s">
        <v>781</v>
      </c>
      <c r="S1231" t="s">
        <v>718</v>
      </c>
      <c r="T1231" t="s">
        <v>175</v>
      </c>
      <c r="U1231">
        <v>2</v>
      </c>
      <c r="V1231" t="s">
        <v>401</v>
      </c>
      <c r="W1231" t="s">
        <v>25</v>
      </c>
    </row>
    <row r="1232" spans="1:23" hidden="1" x14ac:dyDescent="0.2">
      <c r="A1232">
        <v>6933894</v>
      </c>
      <c r="B1232">
        <v>1</v>
      </c>
      <c r="C1232" s="1">
        <v>44228</v>
      </c>
      <c r="D1232">
        <v>60</v>
      </c>
      <c r="E1232">
        <v>19</v>
      </c>
      <c r="F1232" s="2">
        <v>0</v>
      </c>
      <c r="G1232" s="2">
        <v>1377.53</v>
      </c>
      <c r="H1232" s="2">
        <v>0</v>
      </c>
      <c r="I1232" s="2">
        <v>1377.53</v>
      </c>
      <c r="J1232" s="2">
        <v>925.76</v>
      </c>
      <c r="K1232" s="2">
        <v>0</v>
      </c>
      <c r="L1232" s="2">
        <v>451.77</v>
      </c>
      <c r="M1232" s="2">
        <v>949.54</v>
      </c>
      <c r="N1232" s="2">
        <v>23.78</v>
      </c>
      <c r="O1232">
        <v>304</v>
      </c>
      <c r="P1232">
        <v>1</v>
      </c>
      <c r="Q1232">
        <v>69</v>
      </c>
      <c r="R1232" t="s">
        <v>781</v>
      </c>
      <c r="S1232" t="s">
        <v>718</v>
      </c>
      <c r="T1232" t="s">
        <v>215</v>
      </c>
      <c r="U1232">
        <v>2</v>
      </c>
      <c r="V1232" t="s">
        <v>402</v>
      </c>
      <c r="W1232" t="s">
        <v>25</v>
      </c>
    </row>
    <row r="1233" spans="1:23" hidden="1" x14ac:dyDescent="0.2">
      <c r="A1233">
        <v>6933895</v>
      </c>
      <c r="B1233">
        <v>1</v>
      </c>
      <c r="C1233" s="1">
        <v>44228</v>
      </c>
      <c r="D1233">
        <v>60</v>
      </c>
      <c r="E1233">
        <v>19</v>
      </c>
      <c r="F1233" s="2">
        <v>0</v>
      </c>
      <c r="G1233" s="2">
        <v>166.3</v>
      </c>
      <c r="H1233" s="2">
        <v>0</v>
      </c>
      <c r="I1233" s="2">
        <v>166.3</v>
      </c>
      <c r="J1233" s="2">
        <v>111.76</v>
      </c>
      <c r="K1233" s="2">
        <v>0</v>
      </c>
      <c r="L1233" s="2">
        <v>54.54</v>
      </c>
      <c r="M1233" s="2">
        <v>114.63</v>
      </c>
      <c r="N1233" s="2">
        <v>2.87</v>
      </c>
      <c r="O1233">
        <v>304</v>
      </c>
      <c r="P1233">
        <v>1</v>
      </c>
      <c r="Q1233">
        <v>69</v>
      </c>
      <c r="R1233" t="s">
        <v>781</v>
      </c>
      <c r="S1233" t="s">
        <v>718</v>
      </c>
      <c r="T1233" t="s">
        <v>175</v>
      </c>
      <c r="U1233">
        <v>2</v>
      </c>
      <c r="V1233" t="s">
        <v>403</v>
      </c>
      <c r="W1233" t="s">
        <v>25</v>
      </c>
    </row>
    <row r="1234" spans="1:23" hidden="1" x14ac:dyDescent="0.2">
      <c r="A1234">
        <v>6933896</v>
      </c>
      <c r="B1234">
        <v>1</v>
      </c>
      <c r="C1234" s="1">
        <v>44228</v>
      </c>
      <c r="D1234">
        <v>60</v>
      </c>
      <c r="E1234">
        <v>20</v>
      </c>
      <c r="F1234" s="2">
        <v>0</v>
      </c>
      <c r="G1234" s="2">
        <v>166.27</v>
      </c>
      <c r="H1234" s="2">
        <v>0</v>
      </c>
      <c r="I1234" s="2">
        <v>166.27</v>
      </c>
      <c r="J1234" s="2">
        <v>108.93</v>
      </c>
      <c r="K1234" s="2">
        <v>0</v>
      </c>
      <c r="L1234" s="2">
        <v>57.34</v>
      </c>
      <c r="M1234" s="2">
        <v>111.8</v>
      </c>
      <c r="N1234" s="2">
        <v>2.87</v>
      </c>
      <c r="O1234">
        <v>304</v>
      </c>
      <c r="P1234">
        <v>1</v>
      </c>
      <c r="Q1234">
        <v>69</v>
      </c>
      <c r="R1234" t="s">
        <v>781</v>
      </c>
      <c r="S1234" t="s">
        <v>718</v>
      </c>
      <c r="T1234" t="s">
        <v>175</v>
      </c>
      <c r="U1234">
        <v>2</v>
      </c>
      <c r="V1234" t="s">
        <v>404</v>
      </c>
      <c r="W1234" t="s">
        <v>25</v>
      </c>
    </row>
    <row r="1235" spans="1:23" hidden="1" x14ac:dyDescent="0.2">
      <c r="A1235">
        <v>6933897</v>
      </c>
      <c r="B1235">
        <v>1</v>
      </c>
      <c r="C1235" s="1">
        <v>44228</v>
      </c>
      <c r="D1235">
        <v>60</v>
      </c>
      <c r="E1235">
        <v>20</v>
      </c>
      <c r="F1235" s="2">
        <v>0</v>
      </c>
      <c r="G1235" s="2">
        <v>1840.27</v>
      </c>
      <c r="H1235" s="2">
        <v>0</v>
      </c>
      <c r="I1235" s="2">
        <v>1840.27</v>
      </c>
      <c r="J1235" s="2">
        <v>1205.69</v>
      </c>
      <c r="K1235" s="2">
        <v>0</v>
      </c>
      <c r="L1235" s="2">
        <v>634.58000000000004</v>
      </c>
      <c r="M1235" s="2">
        <v>1237.42</v>
      </c>
      <c r="N1235" s="2">
        <v>31.73</v>
      </c>
      <c r="O1235">
        <v>304</v>
      </c>
      <c r="P1235">
        <v>1</v>
      </c>
      <c r="Q1235">
        <v>69</v>
      </c>
      <c r="R1235" t="s">
        <v>781</v>
      </c>
      <c r="S1235" t="s">
        <v>718</v>
      </c>
      <c r="T1235" t="s">
        <v>405</v>
      </c>
      <c r="U1235">
        <v>2</v>
      </c>
      <c r="V1235" t="s">
        <v>406</v>
      </c>
      <c r="W1235" t="s">
        <v>25</v>
      </c>
    </row>
    <row r="1236" spans="1:23" hidden="1" x14ac:dyDescent="0.2">
      <c r="A1236">
        <v>6933925</v>
      </c>
      <c r="B1236">
        <v>1</v>
      </c>
      <c r="C1236" s="1">
        <v>44228</v>
      </c>
      <c r="D1236">
        <v>60</v>
      </c>
      <c r="E1236">
        <v>20</v>
      </c>
      <c r="F1236" s="2">
        <v>0</v>
      </c>
      <c r="G1236" s="2">
        <v>22765</v>
      </c>
      <c r="H1236" s="2">
        <v>0</v>
      </c>
      <c r="I1236" s="2">
        <v>22765</v>
      </c>
      <c r="J1236" s="2">
        <v>15176.7</v>
      </c>
      <c r="K1236" s="2">
        <v>0</v>
      </c>
      <c r="L1236" s="2">
        <v>7588.3</v>
      </c>
      <c r="M1236" s="2">
        <v>15556.12</v>
      </c>
      <c r="N1236" s="2">
        <v>379.42</v>
      </c>
      <c r="O1236">
        <v>304</v>
      </c>
      <c r="P1236">
        <v>1</v>
      </c>
      <c r="Q1236">
        <v>69</v>
      </c>
      <c r="R1236" t="s">
        <v>781</v>
      </c>
      <c r="S1236" t="s">
        <v>718</v>
      </c>
      <c r="T1236" t="s">
        <v>407</v>
      </c>
      <c r="U1236">
        <v>2</v>
      </c>
      <c r="V1236" t="s">
        <v>408</v>
      </c>
      <c r="W1236" t="s">
        <v>25</v>
      </c>
    </row>
    <row r="1237" spans="1:23" hidden="1" x14ac:dyDescent="0.2">
      <c r="A1237">
        <v>6933931</v>
      </c>
      <c r="B1237">
        <v>1</v>
      </c>
      <c r="C1237" s="1">
        <v>44228</v>
      </c>
      <c r="D1237">
        <v>60</v>
      </c>
      <c r="E1237">
        <v>19</v>
      </c>
      <c r="F1237" s="2">
        <v>0</v>
      </c>
      <c r="G1237" s="2">
        <v>1184.1600000000001</v>
      </c>
      <c r="H1237" s="2">
        <v>0</v>
      </c>
      <c r="I1237" s="2">
        <v>1184.1600000000001</v>
      </c>
      <c r="J1237" s="2">
        <v>795.77</v>
      </c>
      <c r="K1237" s="2">
        <v>0</v>
      </c>
      <c r="L1237" s="2">
        <v>388.39</v>
      </c>
      <c r="M1237" s="2">
        <v>816.21</v>
      </c>
      <c r="N1237" s="2">
        <v>20.440000000000001</v>
      </c>
      <c r="O1237">
        <v>304</v>
      </c>
      <c r="P1237">
        <v>1</v>
      </c>
      <c r="Q1237">
        <v>69</v>
      </c>
      <c r="R1237" t="s">
        <v>781</v>
      </c>
      <c r="S1237" t="s">
        <v>718</v>
      </c>
      <c r="T1237" t="s">
        <v>186</v>
      </c>
      <c r="U1237">
        <v>2</v>
      </c>
      <c r="V1237" t="s">
        <v>409</v>
      </c>
      <c r="W1237" t="s">
        <v>25</v>
      </c>
    </row>
    <row r="1238" spans="1:23" hidden="1" x14ac:dyDescent="0.2">
      <c r="A1238">
        <v>6933932</v>
      </c>
      <c r="B1238">
        <v>1</v>
      </c>
      <c r="C1238" s="1">
        <v>44228</v>
      </c>
      <c r="D1238">
        <v>60</v>
      </c>
      <c r="E1238">
        <v>19</v>
      </c>
      <c r="F1238" s="2">
        <v>0</v>
      </c>
      <c r="G1238" s="2">
        <v>1184.1600000000001</v>
      </c>
      <c r="H1238" s="2">
        <v>0</v>
      </c>
      <c r="I1238" s="2">
        <v>1184.1600000000001</v>
      </c>
      <c r="J1238" s="2">
        <v>795.77</v>
      </c>
      <c r="K1238" s="2">
        <v>0</v>
      </c>
      <c r="L1238" s="2">
        <v>388.39</v>
      </c>
      <c r="M1238" s="2">
        <v>816.21</v>
      </c>
      <c r="N1238" s="2">
        <v>20.440000000000001</v>
      </c>
      <c r="O1238">
        <v>304</v>
      </c>
      <c r="P1238">
        <v>1</v>
      </c>
      <c r="Q1238">
        <v>69</v>
      </c>
      <c r="R1238" t="s">
        <v>781</v>
      </c>
      <c r="S1238" t="s">
        <v>718</v>
      </c>
      <c r="T1238" t="s">
        <v>186</v>
      </c>
      <c r="U1238">
        <v>2</v>
      </c>
      <c r="V1238" t="s">
        <v>410</v>
      </c>
      <c r="W1238" t="s">
        <v>25</v>
      </c>
    </row>
    <row r="1239" spans="1:23" hidden="1" x14ac:dyDescent="0.2">
      <c r="A1239">
        <v>6933933</v>
      </c>
      <c r="B1239">
        <v>1</v>
      </c>
      <c r="C1239" s="1">
        <v>44228</v>
      </c>
      <c r="D1239">
        <v>60</v>
      </c>
      <c r="E1239">
        <v>20</v>
      </c>
      <c r="F1239" s="2">
        <v>0</v>
      </c>
      <c r="G1239" s="2">
        <v>634.02</v>
      </c>
      <c r="H1239" s="2">
        <v>0</v>
      </c>
      <c r="I1239" s="2">
        <v>634.02</v>
      </c>
      <c r="J1239" s="2">
        <v>415.37</v>
      </c>
      <c r="K1239" s="2">
        <v>0</v>
      </c>
      <c r="L1239" s="2">
        <v>218.65</v>
      </c>
      <c r="M1239" s="2">
        <v>426.3</v>
      </c>
      <c r="N1239" s="2">
        <v>10.93</v>
      </c>
      <c r="O1239">
        <v>304</v>
      </c>
      <c r="P1239">
        <v>1</v>
      </c>
      <c r="Q1239">
        <v>69</v>
      </c>
      <c r="R1239" t="s">
        <v>781</v>
      </c>
      <c r="S1239" t="s">
        <v>718</v>
      </c>
      <c r="T1239" t="s">
        <v>293</v>
      </c>
      <c r="U1239">
        <v>2</v>
      </c>
      <c r="V1239" t="s">
        <v>411</v>
      </c>
      <c r="W1239" t="s">
        <v>25</v>
      </c>
    </row>
    <row r="1240" spans="1:23" hidden="1" x14ac:dyDescent="0.2">
      <c r="A1240">
        <v>6933936</v>
      </c>
      <c r="B1240">
        <v>1</v>
      </c>
      <c r="C1240" s="1">
        <v>44228</v>
      </c>
      <c r="D1240">
        <v>60</v>
      </c>
      <c r="E1240">
        <v>20</v>
      </c>
      <c r="F1240" s="2">
        <v>0</v>
      </c>
      <c r="G1240" s="2">
        <v>1066.46</v>
      </c>
      <c r="H1240" s="2">
        <v>0</v>
      </c>
      <c r="I1240" s="2">
        <v>1066.46</v>
      </c>
      <c r="J1240" s="2">
        <v>698.74</v>
      </c>
      <c r="K1240" s="2">
        <v>0</v>
      </c>
      <c r="L1240" s="2">
        <v>367.72</v>
      </c>
      <c r="M1240" s="2">
        <v>717.13</v>
      </c>
      <c r="N1240" s="2">
        <v>18.39</v>
      </c>
      <c r="O1240">
        <v>304</v>
      </c>
      <c r="P1240">
        <v>1</v>
      </c>
      <c r="Q1240">
        <v>69</v>
      </c>
      <c r="R1240" t="s">
        <v>781</v>
      </c>
      <c r="S1240" t="s">
        <v>718</v>
      </c>
      <c r="T1240" t="s">
        <v>412</v>
      </c>
      <c r="U1240">
        <v>2</v>
      </c>
      <c r="V1240" t="s">
        <v>413</v>
      </c>
      <c r="W1240" t="s">
        <v>25</v>
      </c>
    </row>
    <row r="1241" spans="1:23" hidden="1" x14ac:dyDescent="0.2">
      <c r="A1241">
        <v>6933943</v>
      </c>
      <c r="B1241">
        <v>1</v>
      </c>
      <c r="C1241" s="1">
        <v>44228</v>
      </c>
      <c r="D1241">
        <v>60</v>
      </c>
      <c r="E1241">
        <v>19</v>
      </c>
      <c r="F1241" s="2">
        <v>0</v>
      </c>
      <c r="G1241" s="2">
        <v>12283.43</v>
      </c>
      <c r="H1241" s="2">
        <v>0</v>
      </c>
      <c r="I1241" s="2">
        <v>12283.43</v>
      </c>
      <c r="J1241" s="2">
        <v>8267.52</v>
      </c>
      <c r="K1241" s="2">
        <v>0</v>
      </c>
      <c r="L1241" s="2">
        <v>4015.91</v>
      </c>
      <c r="M1241" s="2">
        <v>8478.8799999999992</v>
      </c>
      <c r="N1241" s="2">
        <v>211.36</v>
      </c>
      <c r="O1241">
        <v>304</v>
      </c>
      <c r="P1241">
        <v>1</v>
      </c>
      <c r="Q1241">
        <v>69</v>
      </c>
      <c r="R1241" t="s">
        <v>781</v>
      </c>
      <c r="S1241" t="s">
        <v>718</v>
      </c>
      <c r="T1241" t="s">
        <v>414</v>
      </c>
      <c r="U1241">
        <v>2</v>
      </c>
      <c r="V1241" t="s">
        <v>415</v>
      </c>
      <c r="W1241" t="s">
        <v>25</v>
      </c>
    </row>
    <row r="1242" spans="1:23" hidden="1" x14ac:dyDescent="0.2">
      <c r="A1242">
        <v>6933952</v>
      </c>
      <c r="B1242">
        <v>1</v>
      </c>
      <c r="C1242" s="1">
        <v>44228</v>
      </c>
      <c r="D1242">
        <v>60</v>
      </c>
      <c r="E1242">
        <v>34</v>
      </c>
      <c r="F1242" s="2">
        <v>0</v>
      </c>
      <c r="G1242" s="2">
        <v>41172.69</v>
      </c>
      <c r="H1242" s="2">
        <v>0</v>
      </c>
      <c r="I1242" s="2">
        <v>41172.69</v>
      </c>
      <c r="J1242" s="2">
        <v>17298.91</v>
      </c>
      <c r="K1242" s="2">
        <v>0</v>
      </c>
      <c r="L1242" s="2">
        <v>23873.78</v>
      </c>
      <c r="M1242" s="2">
        <v>18001.080000000002</v>
      </c>
      <c r="N1242" s="2">
        <v>702.17</v>
      </c>
      <c r="O1242">
        <v>304</v>
      </c>
      <c r="P1242">
        <v>1</v>
      </c>
      <c r="Q1242">
        <v>69</v>
      </c>
      <c r="R1242" t="s">
        <v>781</v>
      </c>
      <c r="S1242" t="s">
        <v>718</v>
      </c>
      <c r="T1242" t="s">
        <v>199</v>
      </c>
      <c r="U1242">
        <v>2</v>
      </c>
      <c r="V1242" t="s">
        <v>416</v>
      </c>
      <c r="W1242" t="s">
        <v>25</v>
      </c>
    </row>
    <row r="1243" spans="1:23" hidden="1" x14ac:dyDescent="0.2">
      <c r="A1243">
        <v>6933975</v>
      </c>
      <c r="B1243">
        <v>1</v>
      </c>
      <c r="C1243" s="1">
        <v>44228</v>
      </c>
      <c r="D1243">
        <v>60</v>
      </c>
      <c r="E1243">
        <v>20</v>
      </c>
      <c r="F1243" s="2">
        <v>0</v>
      </c>
      <c r="G1243" s="2">
        <v>1338.77</v>
      </c>
      <c r="H1243" s="2">
        <v>0</v>
      </c>
      <c r="I1243" s="2">
        <v>1338.77</v>
      </c>
      <c r="J1243" s="2">
        <v>877.1</v>
      </c>
      <c r="K1243" s="2">
        <v>0</v>
      </c>
      <c r="L1243" s="2">
        <v>461.67</v>
      </c>
      <c r="M1243" s="2">
        <v>900.18</v>
      </c>
      <c r="N1243" s="2">
        <v>23.080000000000002</v>
      </c>
      <c r="O1243">
        <v>304</v>
      </c>
      <c r="P1243">
        <v>1</v>
      </c>
      <c r="Q1243">
        <v>69</v>
      </c>
      <c r="R1243" t="s">
        <v>781</v>
      </c>
      <c r="S1243" t="s">
        <v>718</v>
      </c>
      <c r="T1243" t="s">
        <v>333</v>
      </c>
      <c r="U1243">
        <v>2</v>
      </c>
      <c r="V1243" t="s">
        <v>417</v>
      </c>
      <c r="W1243" t="s">
        <v>25</v>
      </c>
    </row>
    <row r="1244" spans="1:23" hidden="1" x14ac:dyDescent="0.2">
      <c r="A1244">
        <v>6934013</v>
      </c>
      <c r="B1244">
        <v>1</v>
      </c>
      <c r="C1244" s="1">
        <v>44228</v>
      </c>
      <c r="D1244">
        <v>60</v>
      </c>
      <c r="E1244">
        <v>46</v>
      </c>
      <c r="F1244" s="2">
        <v>0</v>
      </c>
      <c r="G1244" s="2">
        <v>70272.34</v>
      </c>
      <c r="H1244" s="2">
        <v>0</v>
      </c>
      <c r="I1244" s="2">
        <v>70272.34</v>
      </c>
      <c r="J1244" s="2">
        <v>15417.32</v>
      </c>
      <c r="K1244" s="2">
        <v>0</v>
      </c>
      <c r="L1244" s="2">
        <v>54855.02</v>
      </c>
      <c r="M1244" s="2">
        <v>16609.82</v>
      </c>
      <c r="N1244" s="2">
        <v>1192.5</v>
      </c>
      <c r="O1244">
        <v>304</v>
      </c>
      <c r="P1244">
        <v>1</v>
      </c>
      <c r="Q1244">
        <v>69</v>
      </c>
      <c r="R1244" t="s">
        <v>781</v>
      </c>
      <c r="S1244" t="s">
        <v>718</v>
      </c>
      <c r="T1244" t="s">
        <v>199</v>
      </c>
      <c r="U1244">
        <v>2</v>
      </c>
      <c r="V1244" t="s">
        <v>418</v>
      </c>
      <c r="W1244" t="s">
        <v>25</v>
      </c>
    </row>
    <row r="1245" spans="1:23" hidden="1" x14ac:dyDescent="0.2">
      <c r="A1245">
        <v>6934020</v>
      </c>
      <c r="B1245">
        <v>1</v>
      </c>
      <c r="C1245" s="1">
        <v>44228</v>
      </c>
      <c r="D1245">
        <v>60</v>
      </c>
      <c r="E1245">
        <v>40</v>
      </c>
      <c r="F1245" s="2">
        <v>0</v>
      </c>
      <c r="G1245" s="2">
        <v>25110</v>
      </c>
      <c r="H1245" s="2">
        <v>0</v>
      </c>
      <c r="I1245" s="2">
        <v>25110</v>
      </c>
      <c r="J1245" s="2">
        <v>8028.36</v>
      </c>
      <c r="K1245" s="2">
        <v>0</v>
      </c>
      <c r="L1245" s="2">
        <v>17081.64</v>
      </c>
      <c r="M1245" s="2">
        <v>8455.4</v>
      </c>
      <c r="N1245" s="2">
        <v>427.04</v>
      </c>
      <c r="O1245">
        <v>304</v>
      </c>
      <c r="P1245">
        <v>1</v>
      </c>
      <c r="Q1245">
        <v>69</v>
      </c>
      <c r="R1245" t="s">
        <v>781</v>
      </c>
      <c r="S1245" t="s">
        <v>718</v>
      </c>
      <c r="T1245" t="s">
        <v>419</v>
      </c>
      <c r="U1245">
        <v>2</v>
      </c>
      <c r="V1245" t="s">
        <v>420</v>
      </c>
      <c r="W1245" t="s">
        <v>25</v>
      </c>
    </row>
    <row r="1246" spans="1:23" hidden="1" x14ac:dyDescent="0.2">
      <c r="A1246">
        <v>6934023</v>
      </c>
      <c r="B1246">
        <v>1</v>
      </c>
      <c r="C1246" s="1">
        <v>44228</v>
      </c>
      <c r="D1246">
        <v>60</v>
      </c>
      <c r="E1246">
        <v>38</v>
      </c>
      <c r="F1246" s="2">
        <v>0</v>
      </c>
      <c r="G1246" s="2">
        <v>16505.03</v>
      </c>
      <c r="H1246" s="2">
        <v>0</v>
      </c>
      <c r="I1246" s="2">
        <v>16505.03</v>
      </c>
      <c r="J1246" s="2">
        <v>5829.47</v>
      </c>
      <c r="K1246" s="2">
        <v>0</v>
      </c>
      <c r="L1246" s="2">
        <v>10675.56</v>
      </c>
      <c r="M1246" s="2">
        <v>6110.41</v>
      </c>
      <c r="N1246" s="2">
        <v>280.94</v>
      </c>
      <c r="O1246">
        <v>304</v>
      </c>
      <c r="P1246">
        <v>1</v>
      </c>
      <c r="Q1246">
        <v>69</v>
      </c>
      <c r="R1246" t="s">
        <v>781</v>
      </c>
      <c r="S1246" t="s">
        <v>718</v>
      </c>
      <c r="T1246" t="s">
        <v>199</v>
      </c>
      <c r="U1246">
        <v>2</v>
      </c>
      <c r="V1246" t="s">
        <v>421</v>
      </c>
      <c r="W1246" t="s">
        <v>25</v>
      </c>
    </row>
    <row r="1247" spans="1:23" hidden="1" x14ac:dyDescent="0.2">
      <c r="A1247">
        <v>6934024</v>
      </c>
      <c r="B1247">
        <v>1</v>
      </c>
      <c r="C1247" s="1">
        <v>44228</v>
      </c>
      <c r="D1247">
        <v>60</v>
      </c>
      <c r="E1247">
        <v>46</v>
      </c>
      <c r="F1247" s="2">
        <v>0</v>
      </c>
      <c r="G1247" s="2">
        <v>-1691.61</v>
      </c>
      <c r="H1247" s="2">
        <v>0</v>
      </c>
      <c r="I1247" s="2">
        <v>-1691.61</v>
      </c>
      <c r="J1247" s="2">
        <v>-371.16</v>
      </c>
      <c r="K1247" s="2">
        <v>0</v>
      </c>
      <c r="L1247" s="2">
        <v>-1320.45</v>
      </c>
      <c r="M1247" s="2">
        <v>-399.87</v>
      </c>
      <c r="N1247" s="2">
        <v>-28.71</v>
      </c>
      <c r="O1247">
        <v>304</v>
      </c>
      <c r="P1247">
        <v>1</v>
      </c>
      <c r="Q1247">
        <v>69</v>
      </c>
      <c r="R1247" t="s">
        <v>781</v>
      </c>
      <c r="S1247" t="s">
        <v>718</v>
      </c>
      <c r="T1247" t="s">
        <v>199</v>
      </c>
      <c r="U1247">
        <v>2</v>
      </c>
      <c r="V1247" t="s">
        <v>422</v>
      </c>
      <c r="W1247" t="s">
        <v>25</v>
      </c>
    </row>
    <row r="1248" spans="1:23" hidden="1" x14ac:dyDescent="0.2">
      <c r="A1248">
        <v>6934025</v>
      </c>
      <c r="B1248">
        <v>1</v>
      </c>
      <c r="C1248" s="1">
        <v>44228</v>
      </c>
      <c r="D1248">
        <v>60</v>
      </c>
      <c r="E1248">
        <v>37</v>
      </c>
      <c r="F1248" s="2">
        <v>0</v>
      </c>
      <c r="G1248" s="2">
        <v>13530</v>
      </c>
      <c r="H1248" s="2">
        <v>0</v>
      </c>
      <c r="I1248" s="2">
        <v>13530</v>
      </c>
      <c r="J1248" s="2">
        <v>5005.1000000000004</v>
      </c>
      <c r="K1248" s="2">
        <v>0</v>
      </c>
      <c r="L1248" s="2">
        <v>8524.9</v>
      </c>
      <c r="M1248" s="2">
        <v>5235.5</v>
      </c>
      <c r="N1248" s="2">
        <v>230.4</v>
      </c>
      <c r="O1248">
        <v>304</v>
      </c>
      <c r="P1248">
        <v>1</v>
      </c>
      <c r="Q1248">
        <v>69</v>
      </c>
      <c r="R1248" t="s">
        <v>781</v>
      </c>
      <c r="S1248" t="s">
        <v>718</v>
      </c>
      <c r="T1248" t="s">
        <v>178</v>
      </c>
      <c r="U1248">
        <v>2</v>
      </c>
      <c r="V1248" t="s">
        <v>423</v>
      </c>
      <c r="W1248" t="s">
        <v>25</v>
      </c>
    </row>
    <row r="1249" spans="1:23" hidden="1" x14ac:dyDescent="0.2">
      <c r="A1249">
        <v>6934026</v>
      </c>
      <c r="B1249">
        <v>1</v>
      </c>
      <c r="C1249" s="1">
        <v>44228</v>
      </c>
      <c r="D1249">
        <v>60</v>
      </c>
      <c r="E1249">
        <v>45</v>
      </c>
      <c r="F1249" s="2">
        <v>0</v>
      </c>
      <c r="G1249" s="2">
        <v>24652.98</v>
      </c>
      <c r="H1249" s="2">
        <v>0</v>
      </c>
      <c r="I1249" s="2">
        <v>24652.98</v>
      </c>
      <c r="J1249" s="2">
        <v>5820.82</v>
      </c>
      <c r="K1249" s="2">
        <v>0</v>
      </c>
      <c r="L1249" s="2">
        <v>18832.16</v>
      </c>
      <c r="M1249" s="2">
        <v>6239.31</v>
      </c>
      <c r="N1249" s="2">
        <v>418.49</v>
      </c>
      <c r="O1249">
        <v>304</v>
      </c>
      <c r="P1249">
        <v>1</v>
      </c>
      <c r="Q1249">
        <v>69</v>
      </c>
      <c r="R1249" t="s">
        <v>781</v>
      </c>
      <c r="S1249" t="s">
        <v>718</v>
      </c>
      <c r="T1249" t="s">
        <v>424</v>
      </c>
      <c r="U1249">
        <v>2</v>
      </c>
      <c r="V1249" t="s">
        <v>425</v>
      </c>
      <c r="W1249" t="s">
        <v>25</v>
      </c>
    </row>
    <row r="1250" spans="1:23" hidden="1" x14ac:dyDescent="0.2">
      <c r="A1250">
        <v>6934028</v>
      </c>
      <c r="B1250">
        <v>1</v>
      </c>
      <c r="C1250" s="1">
        <v>44228</v>
      </c>
      <c r="D1250">
        <v>60</v>
      </c>
      <c r="E1250">
        <v>46</v>
      </c>
      <c r="F1250" s="2">
        <v>0</v>
      </c>
      <c r="G1250" s="2">
        <v>8155</v>
      </c>
      <c r="H1250" s="2">
        <v>0</v>
      </c>
      <c r="I1250" s="2">
        <v>8155</v>
      </c>
      <c r="J1250" s="2">
        <v>1789.18</v>
      </c>
      <c r="K1250" s="2">
        <v>0</v>
      </c>
      <c r="L1250" s="2">
        <v>6365.82</v>
      </c>
      <c r="M1250" s="2">
        <v>1927.57</v>
      </c>
      <c r="N1250" s="2">
        <v>138.39000000000001</v>
      </c>
      <c r="O1250">
        <v>304</v>
      </c>
      <c r="P1250">
        <v>1</v>
      </c>
      <c r="Q1250">
        <v>69</v>
      </c>
      <c r="R1250" t="s">
        <v>781</v>
      </c>
      <c r="S1250" t="s">
        <v>718</v>
      </c>
      <c r="T1250" t="s">
        <v>426</v>
      </c>
      <c r="U1250">
        <v>2</v>
      </c>
      <c r="V1250" t="s">
        <v>427</v>
      </c>
      <c r="W1250" t="s">
        <v>25</v>
      </c>
    </row>
    <row r="1251" spans="1:23" hidden="1" x14ac:dyDescent="0.2">
      <c r="A1251">
        <v>6934036</v>
      </c>
      <c r="B1251">
        <v>1</v>
      </c>
      <c r="C1251" s="1">
        <v>44228</v>
      </c>
      <c r="D1251">
        <v>60</v>
      </c>
      <c r="E1251">
        <v>46</v>
      </c>
      <c r="F1251" s="2">
        <v>0</v>
      </c>
      <c r="G1251" s="2">
        <v>558074.47</v>
      </c>
      <c r="H1251" s="2">
        <v>0</v>
      </c>
      <c r="I1251" s="2">
        <v>558074.47</v>
      </c>
      <c r="J1251" s="2">
        <v>122438.14</v>
      </c>
      <c r="K1251" s="2">
        <v>0</v>
      </c>
      <c r="L1251" s="2">
        <v>435636.33</v>
      </c>
      <c r="M1251" s="2">
        <v>131908.49</v>
      </c>
      <c r="N1251" s="2">
        <v>9470.35</v>
      </c>
      <c r="O1251">
        <v>304</v>
      </c>
      <c r="P1251">
        <v>1</v>
      </c>
      <c r="Q1251">
        <v>69</v>
      </c>
      <c r="R1251" t="s">
        <v>781</v>
      </c>
      <c r="S1251" t="s">
        <v>718</v>
      </c>
      <c r="T1251" t="s">
        <v>428</v>
      </c>
      <c r="U1251">
        <v>2</v>
      </c>
      <c r="V1251" t="s">
        <v>429</v>
      </c>
      <c r="W1251" t="s">
        <v>25</v>
      </c>
    </row>
    <row r="1252" spans="1:23" hidden="1" x14ac:dyDescent="0.2">
      <c r="A1252">
        <v>6934044</v>
      </c>
      <c r="B1252">
        <v>1</v>
      </c>
      <c r="C1252" s="1">
        <v>44228</v>
      </c>
      <c r="D1252">
        <v>60</v>
      </c>
      <c r="E1252">
        <v>43</v>
      </c>
      <c r="F1252" s="2">
        <v>0</v>
      </c>
      <c r="G1252" s="2">
        <v>15573.02</v>
      </c>
      <c r="H1252" s="2">
        <v>0</v>
      </c>
      <c r="I1252" s="2">
        <v>15573.02</v>
      </c>
      <c r="J1252" s="2">
        <v>4197.71</v>
      </c>
      <c r="K1252" s="2">
        <v>0</v>
      </c>
      <c r="L1252" s="2">
        <v>11375.31</v>
      </c>
      <c r="M1252" s="2">
        <v>4462.25</v>
      </c>
      <c r="N1252" s="2">
        <v>264.54000000000002</v>
      </c>
      <c r="O1252">
        <v>304</v>
      </c>
      <c r="P1252">
        <v>1</v>
      </c>
      <c r="Q1252">
        <v>69</v>
      </c>
      <c r="R1252" t="s">
        <v>781</v>
      </c>
      <c r="S1252" t="s">
        <v>718</v>
      </c>
      <c r="T1252" t="s">
        <v>199</v>
      </c>
      <c r="U1252">
        <v>2</v>
      </c>
      <c r="V1252" t="s">
        <v>430</v>
      </c>
      <c r="W1252" t="s">
        <v>25</v>
      </c>
    </row>
    <row r="1253" spans="1:23" hidden="1" x14ac:dyDescent="0.2">
      <c r="A1253">
        <v>6934045</v>
      </c>
      <c r="B1253">
        <v>1</v>
      </c>
      <c r="C1253" s="1">
        <v>44228</v>
      </c>
      <c r="D1253">
        <v>60</v>
      </c>
      <c r="E1253">
        <v>45</v>
      </c>
      <c r="F1253" s="2">
        <v>0</v>
      </c>
      <c r="G1253" s="2">
        <v>127703.98</v>
      </c>
      <c r="H1253" s="2">
        <v>0</v>
      </c>
      <c r="I1253" s="2">
        <v>127703.98</v>
      </c>
      <c r="J1253" s="2">
        <v>30152.3</v>
      </c>
      <c r="K1253" s="2">
        <v>0</v>
      </c>
      <c r="L1253" s="2">
        <v>97551.679999999993</v>
      </c>
      <c r="M1253" s="2">
        <v>32320.11</v>
      </c>
      <c r="N1253" s="2">
        <v>2167.81</v>
      </c>
      <c r="O1253">
        <v>304</v>
      </c>
      <c r="P1253">
        <v>1</v>
      </c>
      <c r="Q1253">
        <v>69</v>
      </c>
      <c r="R1253" t="s">
        <v>781</v>
      </c>
      <c r="S1253" t="s">
        <v>718</v>
      </c>
      <c r="T1253" t="s">
        <v>199</v>
      </c>
      <c r="U1253">
        <v>2</v>
      </c>
      <c r="V1253" t="s">
        <v>431</v>
      </c>
      <c r="W1253" t="s">
        <v>25</v>
      </c>
    </row>
    <row r="1254" spans="1:23" hidden="1" x14ac:dyDescent="0.2">
      <c r="A1254">
        <v>6934053</v>
      </c>
      <c r="B1254">
        <v>1</v>
      </c>
      <c r="C1254" s="1">
        <v>44228</v>
      </c>
      <c r="D1254">
        <v>60</v>
      </c>
      <c r="E1254">
        <v>36</v>
      </c>
      <c r="F1254" s="2">
        <v>0</v>
      </c>
      <c r="G1254" s="2">
        <v>21912.11</v>
      </c>
      <c r="H1254" s="2">
        <v>0</v>
      </c>
      <c r="I1254" s="2">
        <v>21912.11</v>
      </c>
      <c r="J1254" s="2">
        <v>8472.7099999999991</v>
      </c>
      <c r="K1254" s="2">
        <v>0</v>
      </c>
      <c r="L1254" s="2">
        <v>13439.4</v>
      </c>
      <c r="M1254" s="2">
        <v>8846.0300000000007</v>
      </c>
      <c r="N1254" s="2">
        <v>373.32</v>
      </c>
      <c r="O1254">
        <v>304</v>
      </c>
      <c r="P1254">
        <v>1</v>
      </c>
      <c r="Q1254">
        <v>69</v>
      </c>
      <c r="R1254" t="s">
        <v>781</v>
      </c>
      <c r="S1254" t="s">
        <v>718</v>
      </c>
      <c r="T1254" t="s">
        <v>199</v>
      </c>
      <c r="U1254">
        <v>2</v>
      </c>
      <c r="V1254" t="s">
        <v>432</v>
      </c>
      <c r="W1254" t="s">
        <v>25</v>
      </c>
    </row>
    <row r="1255" spans="1:23" hidden="1" x14ac:dyDescent="0.2">
      <c r="A1255">
        <v>6934054</v>
      </c>
      <c r="B1255">
        <v>1</v>
      </c>
      <c r="C1255" s="1">
        <v>44228</v>
      </c>
      <c r="D1255">
        <v>60</v>
      </c>
      <c r="E1255">
        <v>44</v>
      </c>
      <c r="F1255" s="2">
        <v>0</v>
      </c>
      <c r="G1255" s="2">
        <v>7516</v>
      </c>
      <c r="H1255" s="2">
        <v>0</v>
      </c>
      <c r="I1255" s="2">
        <v>7516</v>
      </c>
      <c r="J1255" s="2">
        <v>1900.27</v>
      </c>
      <c r="K1255" s="2">
        <v>0</v>
      </c>
      <c r="L1255" s="2">
        <v>5615.73</v>
      </c>
      <c r="M1255" s="2">
        <v>2027.9</v>
      </c>
      <c r="N1255" s="2">
        <v>127.63000000000001</v>
      </c>
      <c r="O1255">
        <v>304</v>
      </c>
      <c r="P1255">
        <v>1</v>
      </c>
      <c r="Q1255">
        <v>69</v>
      </c>
      <c r="R1255" t="s">
        <v>781</v>
      </c>
      <c r="S1255" t="s">
        <v>718</v>
      </c>
      <c r="T1255" t="s">
        <v>199</v>
      </c>
      <c r="U1255">
        <v>2</v>
      </c>
      <c r="V1255" t="s">
        <v>433</v>
      </c>
      <c r="W1255" t="s">
        <v>25</v>
      </c>
    </row>
    <row r="1256" spans="1:23" hidden="1" x14ac:dyDescent="0.2">
      <c r="A1256">
        <v>6934063</v>
      </c>
      <c r="B1256">
        <v>1</v>
      </c>
      <c r="C1256" s="1">
        <v>44228</v>
      </c>
      <c r="D1256">
        <v>60</v>
      </c>
      <c r="E1256">
        <v>39</v>
      </c>
      <c r="F1256" s="2">
        <v>0</v>
      </c>
      <c r="G1256" s="2">
        <v>7488.81</v>
      </c>
      <c r="H1256" s="2">
        <v>0</v>
      </c>
      <c r="I1256" s="2">
        <v>7488.81</v>
      </c>
      <c r="J1256" s="2">
        <v>2519.64</v>
      </c>
      <c r="K1256" s="2">
        <v>0</v>
      </c>
      <c r="L1256" s="2">
        <v>4969.17</v>
      </c>
      <c r="M1256" s="2">
        <v>2647.05</v>
      </c>
      <c r="N1256" s="2">
        <v>127.41</v>
      </c>
      <c r="O1256">
        <v>304</v>
      </c>
      <c r="P1256">
        <v>1</v>
      </c>
      <c r="Q1256">
        <v>69</v>
      </c>
      <c r="R1256" t="s">
        <v>781</v>
      </c>
      <c r="S1256" t="s">
        <v>718</v>
      </c>
      <c r="T1256" t="s">
        <v>199</v>
      </c>
      <c r="U1256">
        <v>2</v>
      </c>
      <c r="V1256" t="s">
        <v>434</v>
      </c>
      <c r="W1256" t="s">
        <v>25</v>
      </c>
    </row>
    <row r="1257" spans="1:23" hidden="1" x14ac:dyDescent="0.2">
      <c r="A1257">
        <v>6934064</v>
      </c>
      <c r="B1257">
        <v>1</v>
      </c>
      <c r="C1257" s="1">
        <v>44228</v>
      </c>
      <c r="D1257">
        <v>60</v>
      </c>
      <c r="E1257">
        <v>41</v>
      </c>
      <c r="F1257" s="2">
        <v>0</v>
      </c>
      <c r="G1257" s="2">
        <v>23263.82</v>
      </c>
      <c r="H1257" s="2">
        <v>0</v>
      </c>
      <c r="I1257" s="2">
        <v>23263.82</v>
      </c>
      <c r="J1257" s="2">
        <v>7048.93</v>
      </c>
      <c r="K1257" s="2">
        <v>0</v>
      </c>
      <c r="L1257" s="2">
        <v>16214.89</v>
      </c>
      <c r="M1257" s="2">
        <v>7444.42</v>
      </c>
      <c r="N1257" s="2">
        <v>395.49</v>
      </c>
      <c r="O1257">
        <v>304</v>
      </c>
      <c r="P1257">
        <v>1</v>
      </c>
      <c r="Q1257">
        <v>69</v>
      </c>
      <c r="R1257" t="s">
        <v>781</v>
      </c>
      <c r="S1257" t="s">
        <v>718</v>
      </c>
      <c r="T1257" t="s">
        <v>199</v>
      </c>
      <c r="U1257">
        <v>2</v>
      </c>
      <c r="V1257" t="s">
        <v>435</v>
      </c>
      <c r="W1257" t="s">
        <v>25</v>
      </c>
    </row>
    <row r="1258" spans="1:23" hidden="1" x14ac:dyDescent="0.2">
      <c r="A1258">
        <v>6934065</v>
      </c>
      <c r="B1258">
        <v>1</v>
      </c>
      <c r="C1258" s="1">
        <v>44228</v>
      </c>
      <c r="D1258">
        <v>60</v>
      </c>
      <c r="E1258">
        <v>42</v>
      </c>
      <c r="F1258" s="2">
        <v>0</v>
      </c>
      <c r="G1258" s="2">
        <v>39464.31</v>
      </c>
      <c r="H1258" s="2">
        <v>0</v>
      </c>
      <c r="I1258" s="2">
        <v>39464.31</v>
      </c>
      <c r="J1258" s="2">
        <v>11297.64</v>
      </c>
      <c r="K1258" s="2">
        <v>0</v>
      </c>
      <c r="L1258" s="2">
        <v>28166.67</v>
      </c>
      <c r="M1258" s="2">
        <v>11968.27</v>
      </c>
      <c r="N1258" s="2">
        <v>670.63</v>
      </c>
      <c r="O1258">
        <v>304</v>
      </c>
      <c r="P1258">
        <v>1</v>
      </c>
      <c r="Q1258">
        <v>69</v>
      </c>
      <c r="R1258" t="s">
        <v>781</v>
      </c>
      <c r="S1258" t="s">
        <v>718</v>
      </c>
      <c r="T1258" t="s">
        <v>199</v>
      </c>
      <c r="U1258">
        <v>2</v>
      </c>
      <c r="V1258" t="s">
        <v>436</v>
      </c>
      <c r="W1258" t="s">
        <v>25</v>
      </c>
    </row>
    <row r="1259" spans="1:23" hidden="1" x14ac:dyDescent="0.2">
      <c r="A1259">
        <v>6934067</v>
      </c>
      <c r="B1259">
        <v>1</v>
      </c>
      <c r="C1259" s="1">
        <v>44228</v>
      </c>
      <c r="D1259">
        <v>60</v>
      </c>
      <c r="E1259">
        <v>46</v>
      </c>
      <c r="F1259" s="2">
        <v>0</v>
      </c>
      <c r="G1259" s="2">
        <v>154593.88</v>
      </c>
      <c r="H1259" s="2">
        <v>0</v>
      </c>
      <c r="I1259" s="2">
        <v>154593.88</v>
      </c>
      <c r="J1259" s="2">
        <v>33916.949999999997</v>
      </c>
      <c r="K1259" s="2">
        <v>0</v>
      </c>
      <c r="L1259" s="2">
        <v>120676.93</v>
      </c>
      <c r="M1259" s="2">
        <v>36540.36</v>
      </c>
      <c r="N1259" s="2">
        <v>2623.41</v>
      </c>
      <c r="O1259">
        <v>304</v>
      </c>
      <c r="P1259">
        <v>1</v>
      </c>
      <c r="Q1259">
        <v>69</v>
      </c>
      <c r="R1259" t="s">
        <v>781</v>
      </c>
      <c r="S1259" t="s">
        <v>718</v>
      </c>
      <c r="T1259" t="s">
        <v>437</v>
      </c>
      <c r="U1259">
        <v>2</v>
      </c>
      <c r="V1259" t="s">
        <v>438</v>
      </c>
      <c r="W1259" t="s">
        <v>25</v>
      </c>
    </row>
    <row r="1260" spans="1:23" hidden="1" x14ac:dyDescent="0.2">
      <c r="A1260">
        <v>6934070</v>
      </c>
      <c r="B1260">
        <v>1</v>
      </c>
      <c r="C1260" s="1">
        <v>44228</v>
      </c>
      <c r="D1260">
        <v>60</v>
      </c>
      <c r="E1260">
        <v>40</v>
      </c>
      <c r="F1260" s="2">
        <v>0</v>
      </c>
      <c r="G1260" s="2">
        <v>11000</v>
      </c>
      <c r="H1260" s="2">
        <v>0</v>
      </c>
      <c r="I1260" s="2">
        <v>11000</v>
      </c>
      <c r="J1260" s="2">
        <v>3517</v>
      </c>
      <c r="K1260" s="2">
        <v>0</v>
      </c>
      <c r="L1260" s="2">
        <v>7483</v>
      </c>
      <c r="M1260" s="2">
        <v>3704.08</v>
      </c>
      <c r="N1260" s="2">
        <v>187.08</v>
      </c>
      <c r="O1260">
        <v>304</v>
      </c>
      <c r="P1260">
        <v>1</v>
      </c>
      <c r="Q1260">
        <v>69</v>
      </c>
      <c r="R1260" t="s">
        <v>781</v>
      </c>
      <c r="S1260" t="s">
        <v>718</v>
      </c>
      <c r="T1260" t="s">
        <v>439</v>
      </c>
      <c r="U1260">
        <v>2</v>
      </c>
      <c r="V1260" t="s">
        <v>440</v>
      </c>
      <c r="W1260" t="s">
        <v>25</v>
      </c>
    </row>
    <row r="1261" spans="1:23" hidden="1" x14ac:dyDescent="0.2">
      <c r="A1261">
        <v>6934072</v>
      </c>
      <c r="B1261">
        <v>1</v>
      </c>
      <c r="C1261" s="1">
        <v>44228</v>
      </c>
      <c r="D1261">
        <v>60</v>
      </c>
      <c r="E1261">
        <v>37</v>
      </c>
      <c r="F1261" s="2">
        <v>0</v>
      </c>
      <c r="G1261" s="2">
        <v>3431.01</v>
      </c>
      <c r="H1261" s="2">
        <v>0</v>
      </c>
      <c r="I1261" s="2">
        <v>3431.01</v>
      </c>
      <c r="J1261" s="2">
        <v>1269.25</v>
      </c>
      <c r="K1261" s="2">
        <v>0</v>
      </c>
      <c r="L1261" s="2">
        <v>2161.7600000000002</v>
      </c>
      <c r="M1261" s="2">
        <v>1327.68</v>
      </c>
      <c r="N1261" s="2">
        <v>58.43</v>
      </c>
      <c r="O1261">
        <v>304</v>
      </c>
      <c r="P1261">
        <v>1</v>
      </c>
      <c r="Q1261">
        <v>69</v>
      </c>
      <c r="R1261" t="s">
        <v>781</v>
      </c>
      <c r="S1261" t="s">
        <v>718</v>
      </c>
      <c r="T1261" t="s">
        <v>199</v>
      </c>
      <c r="U1261">
        <v>2</v>
      </c>
      <c r="V1261" t="s">
        <v>441</v>
      </c>
      <c r="W1261" t="s">
        <v>25</v>
      </c>
    </row>
    <row r="1262" spans="1:23" hidden="1" x14ac:dyDescent="0.2">
      <c r="A1262">
        <v>6934073</v>
      </c>
      <c r="B1262">
        <v>1</v>
      </c>
      <c r="C1262" s="1">
        <v>44228</v>
      </c>
      <c r="D1262">
        <v>60</v>
      </c>
      <c r="E1262">
        <v>46</v>
      </c>
      <c r="F1262" s="2">
        <v>0</v>
      </c>
      <c r="G1262" s="2">
        <v>135516.14000000001</v>
      </c>
      <c r="H1262" s="2">
        <v>0</v>
      </c>
      <c r="I1262" s="2">
        <v>135516.14000000001</v>
      </c>
      <c r="J1262" s="2">
        <v>29731.439999999999</v>
      </c>
      <c r="K1262" s="2">
        <v>0</v>
      </c>
      <c r="L1262" s="2">
        <v>105784.7</v>
      </c>
      <c r="M1262" s="2">
        <v>32031.11</v>
      </c>
      <c r="N1262" s="2">
        <v>2299.67</v>
      </c>
      <c r="O1262">
        <v>304</v>
      </c>
      <c r="P1262">
        <v>1</v>
      </c>
      <c r="Q1262">
        <v>69</v>
      </c>
      <c r="R1262" t="s">
        <v>781</v>
      </c>
      <c r="S1262" t="s">
        <v>718</v>
      </c>
      <c r="T1262" t="s">
        <v>199</v>
      </c>
      <c r="U1262">
        <v>2</v>
      </c>
      <c r="V1262" t="s">
        <v>442</v>
      </c>
      <c r="W1262" t="s">
        <v>25</v>
      </c>
    </row>
    <row r="1263" spans="1:23" hidden="1" x14ac:dyDescent="0.2">
      <c r="A1263">
        <v>6934075</v>
      </c>
      <c r="B1263">
        <v>1</v>
      </c>
      <c r="C1263" s="1">
        <v>44228</v>
      </c>
      <c r="D1263">
        <v>60</v>
      </c>
      <c r="E1263">
        <v>46</v>
      </c>
      <c r="F1263" s="2">
        <v>0</v>
      </c>
      <c r="G1263" s="2">
        <v>163787.76</v>
      </c>
      <c r="H1263" s="2">
        <v>0</v>
      </c>
      <c r="I1263" s="2">
        <v>163787.76</v>
      </c>
      <c r="J1263" s="2">
        <v>35934.050000000003</v>
      </c>
      <c r="K1263" s="2">
        <v>0</v>
      </c>
      <c r="L1263" s="2">
        <v>127853.71</v>
      </c>
      <c r="M1263" s="2">
        <v>38713.480000000003</v>
      </c>
      <c r="N1263" s="2">
        <v>2779.43</v>
      </c>
      <c r="O1263">
        <v>304</v>
      </c>
      <c r="P1263">
        <v>1</v>
      </c>
      <c r="Q1263">
        <v>69</v>
      </c>
      <c r="R1263" t="s">
        <v>781</v>
      </c>
      <c r="S1263" t="s">
        <v>718</v>
      </c>
      <c r="T1263" t="s">
        <v>443</v>
      </c>
      <c r="U1263">
        <v>2</v>
      </c>
      <c r="V1263" t="s">
        <v>444</v>
      </c>
      <c r="W1263" t="s">
        <v>25</v>
      </c>
    </row>
    <row r="1264" spans="1:23" hidden="1" x14ac:dyDescent="0.2">
      <c r="A1264">
        <v>6934082</v>
      </c>
      <c r="B1264">
        <v>1</v>
      </c>
      <c r="C1264" s="1">
        <v>44228</v>
      </c>
      <c r="D1264">
        <v>60</v>
      </c>
      <c r="E1264">
        <v>40</v>
      </c>
      <c r="F1264" s="2">
        <v>0</v>
      </c>
      <c r="G1264" s="2">
        <v>10140</v>
      </c>
      <c r="H1264" s="2">
        <v>0</v>
      </c>
      <c r="I1264" s="2">
        <v>10140</v>
      </c>
      <c r="J1264" s="2">
        <v>3242.05</v>
      </c>
      <c r="K1264" s="2">
        <v>0</v>
      </c>
      <c r="L1264" s="2">
        <v>6897.95</v>
      </c>
      <c r="M1264" s="2">
        <v>3414.5</v>
      </c>
      <c r="N1264" s="2">
        <v>172.45000000000002</v>
      </c>
      <c r="O1264">
        <v>304</v>
      </c>
      <c r="P1264">
        <v>1</v>
      </c>
      <c r="Q1264">
        <v>69</v>
      </c>
      <c r="R1264" t="s">
        <v>781</v>
      </c>
      <c r="S1264" t="s">
        <v>718</v>
      </c>
      <c r="T1264" t="s">
        <v>445</v>
      </c>
      <c r="U1264">
        <v>2</v>
      </c>
      <c r="V1264" t="s">
        <v>446</v>
      </c>
      <c r="W1264" t="s">
        <v>25</v>
      </c>
    </row>
    <row r="1265" spans="1:23" hidden="1" x14ac:dyDescent="0.2">
      <c r="A1265">
        <v>6934084</v>
      </c>
      <c r="B1265">
        <v>1</v>
      </c>
      <c r="C1265" s="1">
        <v>44228</v>
      </c>
      <c r="D1265">
        <v>60</v>
      </c>
      <c r="E1265">
        <v>40</v>
      </c>
      <c r="F1265" s="2">
        <v>0</v>
      </c>
      <c r="G1265" s="2">
        <v>7180.99</v>
      </c>
      <c r="H1265" s="2">
        <v>0</v>
      </c>
      <c r="I1265" s="2">
        <v>7180.99</v>
      </c>
      <c r="J1265" s="2">
        <v>2295.9899999999998</v>
      </c>
      <c r="K1265" s="2">
        <v>0</v>
      </c>
      <c r="L1265" s="2">
        <v>4885</v>
      </c>
      <c r="M1265" s="2">
        <v>2418.12</v>
      </c>
      <c r="N1265" s="2">
        <v>122.13</v>
      </c>
      <c r="O1265">
        <v>304</v>
      </c>
      <c r="P1265">
        <v>1</v>
      </c>
      <c r="Q1265">
        <v>69</v>
      </c>
      <c r="R1265" t="s">
        <v>781</v>
      </c>
      <c r="S1265" t="s">
        <v>718</v>
      </c>
      <c r="T1265" t="s">
        <v>447</v>
      </c>
      <c r="U1265">
        <v>2</v>
      </c>
      <c r="V1265" t="s">
        <v>448</v>
      </c>
      <c r="W1265" t="s">
        <v>25</v>
      </c>
    </row>
    <row r="1266" spans="1:23" hidden="1" x14ac:dyDescent="0.2">
      <c r="A1266">
        <v>7002741</v>
      </c>
      <c r="B1266">
        <v>1</v>
      </c>
      <c r="C1266" s="1">
        <v>44228</v>
      </c>
      <c r="D1266">
        <v>60</v>
      </c>
      <c r="E1266">
        <v>49</v>
      </c>
      <c r="F1266" s="2">
        <v>0</v>
      </c>
      <c r="G1266" s="2">
        <v>22182.09</v>
      </c>
      <c r="H1266" s="2">
        <v>0</v>
      </c>
      <c r="I1266" s="2">
        <v>22182.09</v>
      </c>
      <c r="J1266" s="2">
        <v>3754.42</v>
      </c>
      <c r="K1266" s="2">
        <v>0</v>
      </c>
      <c r="L1266" s="2">
        <v>18427.669999999998</v>
      </c>
      <c r="M1266" s="2">
        <v>4130.49</v>
      </c>
      <c r="N1266" s="2">
        <v>376.07</v>
      </c>
      <c r="O1266">
        <v>304</v>
      </c>
      <c r="P1266">
        <v>1</v>
      </c>
      <c r="Q1266">
        <v>69</v>
      </c>
      <c r="R1266" t="s">
        <v>781</v>
      </c>
      <c r="S1266" t="s">
        <v>718</v>
      </c>
      <c r="T1266" t="s">
        <v>449</v>
      </c>
      <c r="U1266">
        <v>2</v>
      </c>
      <c r="V1266" t="s">
        <v>450</v>
      </c>
      <c r="W1266" t="s">
        <v>25</v>
      </c>
    </row>
    <row r="1267" spans="1:23" hidden="1" x14ac:dyDescent="0.2">
      <c r="A1267">
        <v>7003058</v>
      </c>
      <c r="B1267">
        <v>1</v>
      </c>
      <c r="C1267" s="1">
        <v>44228</v>
      </c>
      <c r="D1267">
        <v>60</v>
      </c>
      <c r="E1267">
        <v>49</v>
      </c>
      <c r="F1267" s="2">
        <v>0</v>
      </c>
      <c r="G1267" s="2">
        <v>10349.120000000001</v>
      </c>
      <c r="H1267" s="2">
        <v>0</v>
      </c>
      <c r="I1267" s="2">
        <v>10349.120000000001</v>
      </c>
      <c r="J1267" s="2">
        <v>1751.63</v>
      </c>
      <c r="K1267" s="2">
        <v>0</v>
      </c>
      <c r="L1267" s="2">
        <v>8597.49</v>
      </c>
      <c r="M1267" s="2">
        <v>1927.09</v>
      </c>
      <c r="N1267" s="2">
        <v>175.46</v>
      </c>
      <c r="O1267">
        <v>304</v>
      </c>
      <c r="P1267">
        <v>1</v>
      </c>
      <c r="Q1267">
        <v>69</v>
      </c>
      <c r="R1267" t="s">
        <v>781</v>
      </c>
      <c r="S1267" t="s">
        <v>718</v>
      </c>
      <c r="T1267" t="s">
        <v>437</v>
      </c>
      <c r="U1267">
        <v>2</v>
      </c>
      <c r="V1267" t="s">
        <v>451</v>
      </c>
      <c r="W1267" t="s">
        <v>25</v>
      </c>
    </row>
    <row r="1268" spans="1:23" hidden="1" x14ac:dyDescent="0.2">
      <c r="A1268">
        <v>7003381</v>
      </c>
      <c r="B1268">
        <v>1</v>
      </c>
      <c r="C1268" s="1">
        <v>44228</v>
      </c>
      <c r="D1268">
        <v>60</v>
      </c>
      <c r="E1268">
        <v>50</v>
      </c>
      <c r="F1268" s="2">
        <v>0</v>
      </c>
      <c r="G1268" s="2">
        <v>300</v>
      </c>
      <c r="H1268" s="2">
        <v>0</v>
      </c>
      <c r="I1268" s="2">
        <v>300</v>
      </c>
      <c r="J1268" s="2">
        <v>45.75</v>
      </c>
      <c r="K1268" s="2">
        <v>0</v>
      </c>
      <c r="L1268" s="2">
        <v>254.25</v>
      </c>
      <c r="M1268" s="2">
        <v>50.84</v>
      </c>
      <c r="N1268" s="2">
        <v>5.09</v>
      </c>
      <c r="O1268">
        <v>304</v>
      </c>
      <c r="P1268">
        <v>1</v>
      </c>
      <c r="Q1268">
        <v>69</v>
      </c>
      <c r="R1268" t="s">
        <v>781</v>
      </c>
      <c r="S1268" t="s">
        <v>718</v>
      </c>
      <c r="T1268" t="s">
        <v>428</v>
      </c>
      <c r="U1268">
        <v>2</v>
      </c>
      <c r="V1268" t="s">
        <v>452</v>
      </c>
      <c r="W1268" t="s">
        <v>25</v>
      </c>
    </row>
    <row r="1269" spans="1:23" hidden="1" x14ac:dyDescent="0.2">
      <c r="A1269">
        <v>7003382</v>
      </c>
      <c r="B1269">
        <v>1</v>
      </c>
      <c r="C1269" s="1">
        <v>44228</v>
      </c>
      <c r="D1269">
        <v>60</v>
      </c>
      <c r="E1269">
        <v>48</v>
      </c>
      <c r="F1269" s="2">
        <v>0</v>
      </c>
      <c r="G1269" s="2">
        <v>88011.97</v>
      </c>
      <c r="H1269" s="2">
        <v>0</v>
      </c>
      <c r="I1269" s="2">
        <v>88011.97</v>
      </c>
      <c r="J1269" s="2">
        <v>16367.13</v>
      </c>
      <c r="K1269" s="2">
        <v>0</v>
      </c>
      <c r="L1269" s="2">
        <v>71644.84</v>
      </c>
      <c r="M1269" s="2">
        <v>17859.73</v>
      </c>
      <c r="N1269" s="2">
        <v>1492.6000000000001</v>
      </c>
      <c r="O1269">
        <v>304</v>
      </c>
      <c r="P1269">
        <v>1</v>
      </c>
      <c r="Q1269">
        <v>69</v>
      </c>
      <c r="R1269" t="s">
        <v>781</v>
      </c>
      <c r="S1269" t="s">
        <v>718</v>
      </c>
      <c r="T1269" t="s">
        <v>453</v>
      </c>
      <c r="U1269">
        <v>2</v>
      </c>
      <c r="V1269" t="s">
        <v>454</v>
      </c>
      <c r="W1269" t="s">
        <v>25</v>
      </c>
    </row>
    <row r="1270" spans="1:23" hidden="1" x14ac:dyDescent="0.2">
      <c r="A1270">
        <v>7003385</v>
      </c>
      <c r="B1270">
        <v>1</v>
      </c>
      <c r="C1270" s="1">
        <v>44228</v>
      </c>
      <c r="D1270">
        <v>60</v>
      </c>
      <c r="E1270">
        <v>48</v>
      </c>
      <c r="F1270" s="2">
        <v>0</v>
      </c>
      <c r="G1270" s="2">
        <v>19585.169999999998</v>
      </c>
      <c r="H1270" s="2">
        <v>0</v>
      </c>
      <c r="I1270" s="2">
        <v>19585.169999999998</v>
      </c>
      <c r="J1270" s="2">
        <v>3642.19</v>
      </c>
      <c r="K1270" s="2">
        <v>0</v>
      </c>
      <c r="L1270" s="2">
        <v>15942.98</v>
      </c>
      <c r="M1270" s="2">
        <v>3974.34</v>
      </c>
      <c r="N1270" s="2">
        <v>332.15000000000003</v>
      </c>
      <c r="O1270">
        <v>304</v>
      </c>
      <c r="P1270">
        <v>1</v>
      </c>
      <c r="Q1270">
        <v>69</v>
      </c>
      <c r="R1270" t="s">
        <v>781</v>
      </c>
      <c r="S1270" t="s">
        <v>718</v>
      </c>
      <c r="T1270" t="s">
        <v>437</v>
      </c>
      <c r="U1270">
        <v>2</v>
      </c>
      <c r="V1270" t="s">
        <v>455</v>
      </c>
      <c r="W1270" t="s">
        <v>25</v>
      </c>
    </row>
    <row r="1271" spans="1:23" hidden="1" x14ac:dyDescent="0.2">
      <c r="A1271">
        <v>7003660</v>
      </c>
      <c r="B1271">
        <v>1</v>
      </c>
      <c r="C1271" s="1">
        <v>44228</v>
      </c>
      <c r="D1271">
        <v>60</v>
      </c>
      <c r="E1271">
        <v>50</v>
      </c>
      <c r="F1271" s="2">
        <v>0</v>
      </c>
      <c r="G1271" s="2">
        <v>131037.9</v>
      </c>
      <c r="H1271" s="2">
        <v>0</v>
      </c>
      <c r="I1271" s="2">
        <v>131037.9</v>
      </c>
      <c r="J1271" s="2">
        <v>19988.82</v>
      </c>
      <c r="K1271" s="2">
        <v>0</v>
      </c>
      <c r="L1271" s="2">
        <v>111049.08</v>
      </c>
      <c r="M1271" s="2">
        <v>22209.8</v>
      </c>
      <c r="N1271" s="2">
        <v>2220.98</v>
      </c>
      <c r="O1271">
        <v>304</v>
      </c>
      <c r="P1271">
        <v>1</v>
      </c>
      <c r="Q1271">
        <v>69</v>
      </c>
      <c r="R1271" t="s">
        <v>781</v>
      </c>
      <c r="S1271" t="s">
        <v>718</v>
      </c>
      <c r="T1271" t="s">
        <v>456</v>
      </c>
      <c r="U1271">
        <v>2</v>
      </c>
      <c r="V1271" t="s">
        <v>457</v>
      </c>
      <c r="W1271" t="s">
        <v>25</v>
      </c>
    </row>
    <row r="1272" spans="1:23" hidden="1" x14ac:dyDescent="0.2">
      <c r="A1272">
        <v>7003662</v>
      </c>
      <c r="B1272">
        <v>1</v>
      </c>
      <c r="C1272" s="1">
        <v>44228</v>
      </c>
      <c r="D1272">
        <v>60</v>
      </c>
      <c r="E1272">
        <v>48</v>
      </c>
      <c r="F1272" s="2">
        <v>0</v>
      </c>
      <c r="G1272" s="2">
        <v>339.71</v>
      </c>
      <c r="H1272" s="2">
        <v>0</v>
      </c>
      <c r="I1272" s="2">
        <v>339.71</v>
      </c>
      <c r="J1272" s="2">
        <v>63.16</v>
      </c>
      <c r="K1272" s="2">
        <v>0</v>
      </c>
      <c r="L1272" s="2">
        <v>276.55</v>
      </c>
      <c r="M1272" s="2">
        <v>68.92</v>
      </c>
      <c r="N1272" s="2">
        <v>5.76</v>
      </c>
      <c r="O1272">
        <v>304</v>
      </c>
      <c r="P1272">
        <v>1</v>
      </c>
      <c r="Q1272">
        <v>69</v>
      </c>
      <c r="R1272" t="s">
        <v>781</v>
      </c>
      <c r="S1272" t="s">
        <v>718</v>
      </c>
      <c r="T1272" t="s">
        <v>458</v>
      </c>
      <c r="U1272">
        <v>2</v>
      </c>
      <c r="V1272" t="s">
        <v>459</v>
      </c>
      <c r="W1272" t="s">
        <v>25</v>
      </c>
    </row>
    <row r="1273" spans="1:23" hidden="1" x14ac:dyDescent="0.2">
      <c r="A1273">
        <v>7003663</v>
      </c>
      <c r="B1273">
        <v>1</v>
      </c>
      <c r="C1273" s="1">
        <v>44228</v>
      </c>
      <c r="D1273">
        <v>60</v>
      </c>
      <c r="E1273">
        <v>48</v>
      </c>
      <c r="F1273" s="2">
        <v>0</v>
      </c>
      <c r="G1273" s="2">
        <v>15215.52</v>
      </c>
      <c r="H1273" s="2">
        <v>0</v>
      </c>
      <c r="I1273" s="2">
        <v>15215.52</v>
      </c>
      <c r="J1273" s="2">
        <v>2829.54</v>
      </c>
      <c r="K1273" s="2">
        <v>0</v>
      </c>
      <c r="L1273" s="2">
        <v>12385.98</v>
      </c>
      <c r="M1273" s="2">
        <v>3087.58</v>
      </c>
      <c r="N1273" s="2">
        <v>258.04000000000002</v>
      </c>
      <c r="O1273">
        <v>304</v>
      </c>
      <c r="P1273">
        <v>1</v>
      </c>
      <c r="Q1273">
        <v>69</v>
      </c>
      <c r="R1273" t="s">
        <v>781</v>
      </c>
      <c r="S1273" t="s">
        <v>718</v>
      </c>
      <c r="T1273" t="s">
        <v>443</v>
      </c>
      <c r="U1273">
        <v>2</v>
      </c>
      <c r="V1273" t="s">
        <v>460</v>
      </c>
      <c r="W1273" t="s">
        <v>25</v>
      </c>
    </row>
    <row r="1274" spans="1:23" hidden="1" x14ac:dyDescent="0.2">
      <c r="A1274">
        <v>7003952</v>
      </c>
      <c r="B1274">
        <v>1</v>
      </c>
      <c r="C1274" s="1">
        <v>44228</v>
      </c>
      <c r="D1274">
        <v>60</v>
      </c>
      <c r="E1274">
        <v>48</v>
      </c>
      <c r="F1274" s="2">
        <v>0</v>
      </c>
      <c r="G1274" s="2">
        <v>469.08</v>
      </c>
      <c r="H1274" s="2">
        <v>0</v>
      </c>
      <c r="I1274" s="2">
        <v>469.08</v>
      </c>
      <c r="J1274" s="2">
        <v>87.24</v>
      </c>
      <c r="K1274" s="2">
        <v>0</v>
      </c>
      <c r="L1274" s="2">
        <v>381.84</v>
      </c>
      <c r="M1274" s="2">
        <v>95.19</v>
      </c>
      <c r="N1274" s="2">
        <v>7.95</v>
      </c>
      <c r="O1274">
        <v>304</v>
      </c>
      <c r="P1274">
        <v>1</v>
      </c>
      <c r="Q1274">
        <v>69</v>
      </c>
      <c r="R1274" t="s">
        <v>781</v>
      </c>
      <c r="S1274" t="s">
        <v>718</v>
      </c>
      <c r="T1274" t="s">
        <v>461</v>
      </c>
      <c r="U1274">
        <v>2</v>
      </c>
      <c r="V1274" t="s">
        <v>462</v>
      </c>
      <c r="W1274" t="s">
        <v>25</v>
      </c>
    </row>
    <row r="1275" spans="1:23" hidden="1" x14ac:dyDescent="0.2">
      <c r="A1275">
        <v>7003955</v>
      </c>
      <c r="B1275">
        <v>1</v>
      </c>
      <c r="C1275" s="1">
        <v>44228</v>
      </c>
      <c r="D1275">
        <v>60</v>
      </c>
      <c r="E1275">
        <v>49</v>
      </c>
      <c r="F1275" s="2">
        <v>0</v>
      </c>
      <c r="G1275" s="2">
        <v>4543.3900000000003</v>
      </c>
      <c r="H1275" s="2">
        <v>0</v>
      </c>
      <c r="I1275" s="2">
        <v>4543.3900000000003</v>
      </c>
      <c r="J1275" s="2">
        <v>768.99</v>
      </c>
      <c r="K1275" s="2">
        <v>0</v>
      </c>
      <c r="L1275" s="2">
        <v>3774.4</v>
      </c>
      <c r="M1275" s="2">
        <v>846.02</v>
      </c>
      <c r="N1275" s="2">
        <v>77.03</v>
      </c>
      <c r="O1275">
        <v>304</v>
      </c>
      <c r="P1275">
        <v>1</v>
      </c>
      <c r="Q1275">
        <v>69</v>
      </c>
      <c r="R1275" t="s">
        <v>781</v>
      </c>
      <c r="S1275" t="s">
        <v>718</v>
      </c>
      <c r="T1275" t="s">
        <v>463</v>
      </c>
      <c r="U1275">
        <v>2</v>
      </c>
      <c r="V1275" t="s">
        <v>464</v>
      </c>
      <c r="W1275" t="s">
        <v>25</v>
      </c>
    </row>
    <row r="1276" spans="1:23" hidden="1" x14ac:dyDescent="0.2">
      <c r="A1276">
        <v>7003956</v>
      </c>
      <c r="B1276">
        <v>1</v>
      </c>
      <c r="C1276" s="1">
        <v>44228</v>
      </c>
      <c r="D1276">
        <v>60</v>
      </c>
      <c r="E1276">
        <v>50</v>
      </c>
      <c r="F1276" s="2">
        <v>0</v>
      </c>
      <c r="G1276" s="2">
        <v>4044.64</v>
      </c>
      <c r="H1276" s="2">
        <v>0</v>
      </c>
      <c r="I1276" s="2">
        <v>4044.64</v>
      </c>
      <c r="J1276" s="2">
        <v>616.95000000000005</v>
      </c>
      <c r="K1276" s="2">
        <v>0</v>
      </c>
      <c r="L1276" s="2">
        <v>3427.69</v>
      </c>
      <c r="M1276" s="2">
        <v>685.5</v>
      </c>
      <c r="N1276" s="2">
        <v>68.55</v>
      </c>
      <c r="O1276">
        <v>304</v>
      </c>
      <c r="P1276">
        <v>1</v>
      </c>
      <c r="Q1276">
        <v>69</v>
      </c>
      <c r="R1276" t="s">
        <v>781</v>
      </c>
      <c r="S1276" t="s">
        <v>718</v>
      </c>
      <c r="T1276" t="s">
        <v>449</v>
      </c>
      <c r="U1276">
        <v>2</v>
      </c>
      <c r="V1276" t="s">
        <v>465</v>
      </c>
      <c r="W1276" t="s">
        <v>25</v>
      </c>
    </row>
    <row r="1277" spans="1:23" hidden="1" x14ac:dyDescent="0.2">
      <c r="A1277">
        <v>7003962</v>
      </c>
      <c r="B1277">
        <v>1</v>
      </c>
      <c r="C1277" s="1">
        <v>44228</v>
      </c>
      <c r="D1277">
        <v>60</v>
      </c>
      <c r="E1277">
        <v>50</v>
      </c>
      <c r="F1277" s="2">
        <v>0</v>
      </c>
      <c r="G1277" s="2">
        <v>-9192.9599999999991</v>
      </c>
      <c r="H1277" s="2">
        <v>0</v>
      </c>
      <c r="I1277" s="2">
        <v>-9192.9599999999991</v>
      </c>
      <c r="J1277" s="2">
        <v>-1402.29</v>
      </c>
      <c r="K1277" s="2">
        <v>0</v>
      </c>
      <c r="L1277" s="2">
        <v>-7790.67</v>
      </c>
      <c r="M1277" s="2">
        <v>-1558.1</v>
      </c>
      <c r="N1277" s="2">
        <v>-155.81</v>
      </c>
      <c r="O1277">
        <v>304</v>
      </c>
      <c r="P1277">
        <v>1</v>
      </c>
      <c r="Q1277">
        <v>69</v>
      </c>
      <c r="R1277" t="s">
        <v>781</v>
      </c>
      <c r="S1277" t="s">
        <v>718</v>
      </c>
      <c r="T1277" t="s">
        <v>443</v>
      </c>
      <c r="U1277">
        <v>2</v>
      </c>
      <c r="V1277" t="s">
        <v>466</v>
      </c>
      <c r="W1277" t="s">
        <v>25</v>
      </c>
    </row>
    <row r="1278" spans="1:23" hidden="1" x14ac:dyDescent="0.2">
      <c r="A1278">
        <v>7004243</v>
      </c>
      <c r="B1278">
        <v>1</v>
      </c>
      <c r="C1278" s="1">
        <v>44228</v>
      </c>
      <c r="D1278">
        <v>60</v>
      </c>
      <c r="E1278">
        <v>48</v>
      </c>
      <c r="F1278" s="2">
        <v>0</v>
      </c>
      <c r="G1278" s="2">
        <v>15513.91</v>
      </c>
      <c r="H1278" s="2">
        <v>0</v>
      </c>
      <c r="I1278" s="2">
        <v>15513.91</v>
      </c>
      <c r="J1278" s="2">
        <v>2885.03</v>
      </c>
      <c r="K1278" s="2">
        <v>0</v>
      </c>
      <c r="L1278" s="2">
        <v>12628.88</v>
      </c>
      <c r="M1278" s="2">
        <v>3148.13</v>
      </c>
      <c r="N1278" s="2">
        <v>263.10000000000002</v>
      </c>
      <c r="O1278">
        <v>304</v>
      </c>
      <c r="P1278">
        <v>1</v>
      </c>
      <c r="Q1278">
        <v>69</v>
      </c>
      <c r="R1278" t="s">
        <v>781</v>
      </c>
      <c r="S1278" t="s">
        <v>718</v>
      </c>
      <c r="T1278" t="s">
        <v>428</v>
      </c>
      <c r="U1278">
        <v>2</v>
      </c>
      <c r="V1278" t="s">
        <v>467</v>
      </c>
      <c r="W1278" t="s">
        <v>25</v>
      </c>
    </row>
    <row r="1279" spans="1:23" hidden="1" x14ac:dyDescent="0.2">
      <c r="A1279">
        <v>7004244</v>
      </c>
      <c r="B1279">
        <v>1</v>
      </c>
      <c r="C1279" s="1">
        <v>44228</v>
      </c>
      <c r="D1279">
        <v>60</v>
      </c>
      <c r="E1279">
        <v>49</v>
      </c>
      <c r="F1279" s="2">
        <v>0</v>
      </c>
      <c r="G1279" s="2">
        <v>91652.7</v>
      </c>
      <c r="H1279" s="2">
        <v>0</v>
      </c>
      <c r="I1279" s="2">
        <v>91652.7</v>
      </c>
      <c r="J1279" s="2">
        <v>15512.47</v>
      </c>
      <c r="K1279" s="2">
        <v>0</v>
      </c>
      <c r="L1279" s="2">
        <v>76140.23</v>
      </c>
      <c r="M1279" s="2">
        <v>17066.349999999999</v>
      </c>
      <c r="N1279" s="2">
        <v>1553.88</v>
      </c>
      <c r="O1279">
        <v>304</v>
      </c>
      <c r="P1279">
        <v>1</v>
      </c>
      <c r="Q1279">
        <v>69</v>
      </c>
      <c r="R1279" t="s">
        <v>781</v>
      </c>
      <c r="S1279" t="s">
        <v>718</v>
      </c>
      <c r="T1279" t="s">
        <v>468</v>
      </c>
      <c r="U1279">
        <v>2</v>
      </c>
      <c r="V1279" t="s">
        <v>469</v>
      </c>
      <c r="W1279" t="s">
        <v>25</v>
      </c>
    </row>
    <row r="1280" spans="1:23" hidden="1" x14ac:dyDescent="0.2">
      <c r="A1280">
        <v>7004245</v>
      </c>
      <c r="B1280">
        <v>1</v>
      </c>
      <c r="C1280" s="1">
        <v>44228</v>
      </c>
      <c r="D1280">
        <v>36</v>
      </c>
      <c r="E1280">
        <v>24</v>
      </c>
      <c r="F1280" s="2">
        <v>0</v>
      </c>
      <c r="G1280" s="2">
        <v>27008.85</v>
      </c>
      <c r="H1280" s="2">
        <v>0</v>
      </c>
      <c r="I1280" s="2">
        <v>27008.85</v>
      </c>
      <c r="J1280" s="2">
        <v>8457.31</v>
      </c>
      <c r="K1280" s="2">
        <v>0</v>
      </c>
      <c r="L1280" s="2">
        <v>18551.54</v>
      </c>
      <c r="M1280" s="2">
        <v>9230.2900000000009</v>
      </c>
      <c r="N1280" s="2">
        <v>772.98</v>
      </c>
      <c r="O1280">
        <v>304</v>
      </c>
      <c r="P1280">
        <v>1</v>
      </c>
      <c r="Q1280">
        <v>69</v>
      </c>
      <c r="R1280" t="s">
        <v>781</v>
      </c>
      <c r="S1280" t="s">
        <v>718</v>
      </c>
      <c r="T1280" t="s">
        <v>468</v>
      </c>
      <c r="U1280">
        <v>2</v>
      </c>
      <c r="V1280" t="s">
        <v>470</v>
      </c>
      <c r="W1280" t="s">
        <v>25</v>
      </c>
    </row>
    <row r="1281" spans="1:23" hidden="1" x14ac:dyDescent="0.2">
      <c r="A1281">
        <v>7004248</v>
      </c>
      <c r="B1281">
        <v>1</v>
      </c>
      <c r="C1281" s="1">
        <v>44228</v>
      </c>
      <c r="D1281">
        <v>60</v>
      </c>
      <c r="E1281">
        <v>50</v>
      </c>
      <c r="F1281" s="2">
        <v>0</v>
      </c>
      <c r="G1281" s="2">
        <v>188164.52</v>
      </c>
      <c r="H1281" s="2">
        <v>0</v>
      </c>
      <c r="I1281" s="2">
        <v>188164.52</v>
      </c>
      <c r="J1281" s="2">
        <v>28703.07</v>
      </c>
      <c r="K1281" s="2">
        <v>0</v>
      </c>
      <c r="L1281" s="2">
        <v>159461.45000000001</v>
      </c>
      <c r="M1281" s="2">
        <v>31892.3</v>
      </c>
      <c r="N1281" s="2">
        <v>3189.23</v>
      </c>
      <c r="O1281">
        <v>304</v>
      </c>
      <c r="P1281">
        <v>1</v>
      </c>
      <c r="Q1281">
        <v>69</v>
      </c>
      <c r="R1281" t="s">
        <v>781</v>
      </c>
      <c r="S1281" t="s">
        <v>718</v>
      </c>
      <c r="T1281" t="s">
        <v>471</v>
      </c>
      <c r="U1281">
        <v>2</v>
      </c>
      <c r="V1281" t="s">
        <v>472</v>
      </c>
      <c r="W1281" t="s">
        <v>25</v>
      </c>
    </row>
    <row r="1282" spans="1:23" hidden="1" x14ac:dyDescent="0.2">
      <c r="A1282">
        <v>7004249</v>
      </c>
      <c r="B1282">
        <v>1</v>
      </c>
      <c r="C1282" s="1">
        <v>44228</v>
      </c>
      <c r="D1282">
        <v>60</v>
      </c>
      <c r="E1282">
        <v>50</v>
      </c>
      <c r="F1282" s="2">
        <v>0</v>
      </c>
      <c r="G1282" s="2">
        <v>2608.42</v>
      </c>
      <c r="H1282" s="2">
        <v>0</v>
      </c>
      <c r="I1282" s="2">
        <v>2608.42</v>
      </c>
      <c r="J1282" s="2">
        <v>397.89</v>
      </c>
      <c r="K1282" s="2">
        <v>0</v>
      </c>
      <c r="L1282" s="2">
        <v>2210.5300000000002</v>
      </c>
      <c r="M1282" s="2">
        <v>442.1</v>
      </c>
      <c r="N1282" s="2">
        <v>44.21</v>
      </c>
      <c r="O1282">
        <v>304</v>
      </c>
      <c r="P1282">
        <v>1</v>
      </c>
      <c r="Q1282">
        <v>69</v>
      </c>
      <c r="R1282" t="s">
        <v>781</v>
      </c>
      <c r="S1282" t="s">
        <v>718</v>
      </c>
      <c r="T1282" t="s">
        <v>437</v>
      </c>
      <c r="U1282">
        <v>2</v>
      </c>
      <c r="V1282" t="s">
        <v>473</v>
      </c>
      <c r="W1282" t="s">
        <v>25</v>
      </c>
    </row>
    <row r="1283" spans="1:23" hidden="1" x14ac:dyDescent="0.2">
      <c r="A1283">
        <v>7004568</v>
      </c>
      <c r="B1283">
        <v>1</v>
      </c>
      <c r="C1283" s="1">
        <v>44228</v>
      </c>
      <c r="D1283">
        <v>60</v>
      </c>
      <c r="E1283">
        <v>48</v>
      </c>
      <c r="F1283" s="2">
        <v>0</v>
      </c>
      <c r="G1283" s="2">
        <v>9749.26</v>
      </c>
      <c r="H1283" s="2">
        <v>0</v>
      </c>
      <c r="I1283" s="2">
        <v>9749.26</v>
      </c>
      <c r="J1283" s="2">
        <v>1813.04</v>
      </c>
      <c r="K1283" s="2">
        <v>0</v>
      </c>
      <c r="L1283" s="2">
        <v>7936.22</v>
      </c>
      <c r="M1283" s="2">
        <v>1978.38</v>
      </c>
      <c r="N1283" s="2">
        <v>165.34</v>
      </c>
      <c r="O1283">
        <v>304</v>
      </c>
      <c r="P1283">
        <v>1</v>
      </c>
      <c r="Q1283">
        <v>69</v>
      </c>
      <c r="R1283" t="s">
        <v>781</v>
      </c>
      <c r="S1283" t="s">
        <v>718</v>
      </c>
      <c r="T1283" t="s">
        <v>474</v>
      </c>
      <c r="U1283">
        <v>2</v>
      </c>
      <c r="V1283" t="s">
        <v>475</v>
      </c>
      <c r="W1283" t="s">
        <v>25</v>
      </c>
    </row>
    <row r="1284" spans="1:23" hidden="1" x14ac:dyDescent="0.2">
      <c r="A1284">
        <v>7004570</v>
      </c>
      <c r="B1284">
        <v>1</v>
      </c>
      <c r="C1284" s="1">
        <v>44228</v>
      </c>
      <c r="D1284">
        <v>60</v>
      </c>
      <c r="E1284">
        <v>50</v>
      </c>
      <c r="F1284" s="2">
        <v>0</v>
      </c>
      <c r="G1284" s="2">
        <v>57404.959999999999</v>
      </c>
      <c r="H1284" s="2">
        <v>0</v>
      </c>
      <c r="I1284" s="2">
        <v>57404.959999999999</v>
      </c>
      <c r="J1284" s="2">
        <v>8756.7099999999991</v>
      </c>
      <c r="K1284" s="2">
        <v>0</v>
      </c>
      <c r="L1284" s="2">
        <v>48648.25</v>
      </c>
      <c r="M1284" s="2">
        <v>9729.68</v>
      </c>
      <c r="N1284" s="2">
        <v>972.97</v>
      </c>
      <c r="O1284">
        <v>304</v>
      </c>
      <c r="P1284">
        <v>1</v>
      </c>
      <c r="Q1284">
        <v>69</v>
      </c>
      <c r="R1284" t="s">
        <v>781</v>
      </c>
      <c r="S1284" t="s">
        <v>718</v>
      </c>
      <c r="T1284" t="s">
        <v>476</v>
      </c>
      <c r="U1284">
        <v>2</v>
      </c>
      <c r="V1284" t="s">
        <v>477</v>
      </c>
      <c r="W1284" t="s">
        <v>25</v>
      </c>
    </row>
    <row r="1285" spans="1:23" hidden="1" x14ac:dyDescent="0.2">
      <c r="A1285">
        <v>7004888</v>
      </c>
      <c r="B1285">
        <v>1</v>
      </c>
      <c r="C1285" s="1">
        <v>44228</v>
      </c>
      <c r="D1285">
        <v>60</v>
      </c>
      <c r="E1285">
        <v>49</v>
      </c>
      <c r="F1285" s="2">
        <v>0</v>
      </c>
      <c r="G1285" s="2">
        <v>800</v>
      </c>
      <c r="H1285" s="2">
        <v>0</v>
      </c>
      <c r="I1285" s="2">
        <v>800</v>
      </c>
      <c r="J1285" s="2">
        <v>135.37</v>
      </c>
      <c r="K1285" s="2">
        <v>0</v>
      </c>
      <c r="L1285" s="2">
        <v>664.63</v>
      </c>
      <c r="M1285" s="2">
        <v>148.93</v>
      </c>
      <c r="N1285" s="2">
        <v>13.56</v>
      </c>
      <c r="O1285">
        <v>304</v>
      </c>
      <c r="P1285">
        <v>1</v>
      </c>
      <c r="Q1285">
        <v>69</v>
      </c>
      <c r="R1285" t="s">
        <v>781</v>
      </c>
      <c r="S1285" t="s">
        <v>718</v>
      </c>
      <c r="T1285" t="s">
        <v>428</v>
      </c>
      <c r="U1285">
        <v>2</v>
      </c>
      <c r="V1285" t="s">
        <v>478</v>
      </c>
      <c r="W1285" t="s">
        <v>25</v>
      </c>
    </row>
    <row r="1286" spans="1:23" hidden="1" x14ac:dyDescent="0.2">
      <c r="A1286">
        <v>7004889</v>
      </c>
      <c r="B1286">
        <v>1</v>
      </c>
      <c r="C1286" s="1">
        <v>44228</v>
      </c>
      <c r="D1286">
        <v>60</v>
      </c>
      <c r="E1286">
        <v>50</v>
      </c>
      <c r="F1286" s="2">
        <v>0</v>
      </c>
      <c r="G1286" s="2">
        <v>9192.9599999999991</v>
      </c>
      <c r="H1286" s="2">
        <v>0</v>
      </c>
      <c r="I1286" s="2">
        <v>9192.9599999999991</v>
      </c>
      <c r="J1286" s="2">
        <v>1402.29</v>
      </c>
      <c r="K1286" s="2">
        <v>0</v>
      </c>
      <c r="L1286" s="2">
        <v>7790.67</v>
      </c>
      <c r="M1286" s="2">
        <v>1558.1</v>
      </c>
      <c r="N1286" s="2">
        <v>155.81</v>
      </c>
      <c r="O1286">
        <v>304</v>
      </c>
      <c r="P1286">
        <v>1</v>
      </c>
      <c r="Q1286">
        <v>69</v>
      </c>
      <c r="R1286" t="s">
        <v>781</v>
      </c>
      <c r="S1286" t="s">
        <v>718</v>
      </c>
      <c r="T1286" t="s">
        <v>453</v>
      </c>
      <c r="U1286">
        <v>2</v>
      </c>
      <c r="V1286" t="s">
        <v>479</v>
      </c>
      <c r="W1286" t="s">
        <v>25</v>
      </c>
    </row>
    <row r="1287" spans="1:23" hidden="1" x14ac:dyDescent="0.2">
      <c r="A1287">
        <v>7004890</v>
      </c>
      <c r="B1287">
        <v>1</v>
      </c>
      <c r="C1287" s="1">
        <v>44228</v>
      </c>
      <c r="D1287">
        <v>60</v>
      </c>
      <c r="E1287">
        <v>50</v>
      </c>
      <c r="F1287" s="2">
        <v>0</v>
      </c>
      <c r="G1287" s="2">
        <v>51475.16</v>
      </c>
      <c r="H1287" s="2">
        <v>0</v>
      </c>
      <c r="I1287" s="2">
        <v>51475.16</v>
      </c>
      <c r="J1287" s="2">
        <v>7852.14</v>
      </c>
      <c r="K1287" s="2">
        <v>0</v>
      </c>
      <c r="L1287" s="2">
        <v>43623.02</v>
      </c>
      <c r="M1287" s="2">
        <v>8724.6</v>
      </c>
      <c r="N1287" s="2">
        <v>872.46</v>
      </c>
      <c r="O1287">
        <v>304</v>
      </c>
      <c r="P1287">
        <v>1</v>
      </c>
      <c r="Q1287">
        <v>69</v>
      </c>
      <c r="R1287" t="s">
        <v>781</v>
      </c>
      <c r="S1287" t="s">
        <v>718</v>
      </c>
      <c r="T1287" t="s">
        <v>480</v>
      </c>
      <c r="U1287">
        <v>2</v>
      </c>
      <c r="V1287" t="s">
        <v>481</v>
      </c>
      <c r="W1287" t="s">
        <v>25</v>
      </c>
    </row>
    <row r="1288" spans="1:23" hidden="1" x14ac:dyDescent="0.2">
      <c r="A1288">
        <v>2272863</v>
      </c>
      <c r="B1288">
        <v>1</v>
      </c>
      <c r="C1288" s="1">
        <v>44228</v>
      </c>
      <c r="D1288">
        <v>60</v>
      </c>
      <c r="E1288">
        <v>56</v>
      </c>
      <c r="F1288" s="2">
        <v>0</v>
      </c>
      <c r="G1288" s="2">
        <v>24640</v>
      </c>
      <c r="H1288" s="2">
        <v>0</v>
      </c>
      <c r="I1288" s="2">
        <v>24640</v>
      </c>
      <c r="J1288" s="2">
        <v>1642.68</v>
      </c>
      <c r="K1288" s="2">
        <v>0</v>
      </c>
      <c r="L1288" s="2">
        <v>22997.32</v>
      </c>
      <c r="M1288" s="2">
        <v>2053.35</v>
      </c>
      <c r="N1288" s="2">
        <v>410.67</v>
      </c>
      <c r="O1288">
        <v>305</v>
      </c>
      <c r="P1288">
        <v>1</v>
      </c>
      <c r="Q1288">
        <v>70</v>
      </c>
      <c r="R1288" t="s">
        <v>782</v>
      </c>
      <c r="S1288" t="s">
        <v>718</v>
      </c>
      <c r="T1288" t="s">
        <v>482</v>
      </c>
      <c r="U1288">
        <v>2</v>
      </c>
      <c r="V1288" t="s">
        <v>482</v>
      </c>
      <c r="W1288" t="s">
        <v>25</v>
      </c>
    </row>
    <row r="1289" spans="1:23" hidden="1" x14ac:dyDescent="0.2">
      <c r="A1289">
        <v>6932871</v>
      </c>
      <c r="B1289">
        <v>1</v>
      </c>
      <c r="C1289" s="1">
        <v>44228</v>
      </c>
      <c r="D1289">
        <v>60</v>
      </c>
      <c r="E1289">
        <v>16</v>
      </c>
      <c r="F1289" s="2">
        <v>0</v>
      </c>
      <c r="G1289" s="2">
        <v>906.41</v>
      </c>
      <c r="H1289" s="2">
        <v>0</v>
      </c>
      <c r="I1289" s="2">
        <v>906.41</v>
      </c>
      <c r="J1289" s="2">
        <v>655.02</v>
      </c>
      <c r="K1289" s="2">
        <v>0</v>
      </c>
      <c r="L1289" s="2">
        <v>251.39</v>
      </c>
      <c r="M1289" s="2">
        <v>670.73</v>
      </c>
      <c r="N1289" s="2">
        <v>15.71</v>
      </c>
      <c r="O1289">
        <v>305</v>
      </c>
      <c r="P1289">
        <v>1</v>
      </c>
      <c r="Q1289">
        <v>70</v>
      </c>
      <c r="R1289" t="s">
        <v>782</v>
      </c>
      <c r="S1289" t="s">
        <v>718</v>
      </c>
      <c r="T1289" t="s">
        <v>483</v>
      </c>
      <c r="U1289">
        <v>2</v>
      </c>
      <c r="V1289" t="s">
        <v>484</v>
      </c>
      <c r="W1289" t="s">
        <v>25</v>
      </c>
    </row>
    <row r="1290" spans="1:23" hidden="1" x14ac:dyDescent="0.2">
      <c r="A1290">
        <v>6932898</v>
      </c>
      <c r="B1290">
        <v>1</v>
      </c>
      <c r="C1290" s="1">
        <v>44228</v>
      </c>
      <c r="D1290">
        <v>60</v>
      </c>
      <c r="E1290">
        <v>9</v>
      </c>
      <c r="F1290" s="2">
        <v>0</v>
      </c>
      <c r="G1290" s="2">
        <v>10650</v>
      </c>
      <c r="H1290" s="2">
        <v>0</v>
      </c>
      <c r="I1290" s="2">
        <v>10650</v>
      </c>
      <c r="J1290" s="2">
        <v>9052.5</v>
      </c>
      <c r="K1290" s="2">
        <v>0</v>
      </c>
      <c r="L1290" s="2">
        <v>1597.5</v>
      </c>
      <c r="M1290" s="2">
        <v>9230</v>
      </c>
      <c r="N1290" s="2">
        <v>177.5</v>
      </c>
      <c r="O1290">
        <v>305</v>
      </c>
      <c r="P1290">
        <v>1</v>
      </c>
      <c r="Q1290">
        <v>70</v>
      </c>
      <c r="R1290" t="s">
        <v>782</v>
      </c>
      <c r="S1290" t="s">
        <v>718</v>
      </c>
      <c r="T1290" t="s">
        <v>485</v>
      </c>
      <c r="U1290">
        <v>2</v>
      </c>
      <c r="V1290" t="s">
        <v>486</v>
      </c>
      <c r="W1290" t="s">
        <v>25</v>
      </c>
    </row>
    <row r="1291" spans="1:23" hidden="1" x14ac:dyDescent="0.2">
      <c r="A1291">
        <v>6932911</v>
      </c>
      <c r="B1291">
        <v>1</v>
      </c>
      <c r="C1291" s="1">
        <v>44228</v>
      </c>
      <c r="D1291">
        <v>60</v>
      </c>
      <c r="E1291">
        <v>0</v>
      </c>
      <c r="F1291" s="2">
        <v>0</v>
      </c>
      <c r="G1291" s="2">
        <v>59237.7</v>
      </c>
      <c r="H1291" s="2">
        <v>-59237.700000000004</v>
      </c>
      <c r="I1291" s="2">
        <v>0</v>
      </c>
      <c r="J1291" s="2">
        <v>59237.7</v>
      </c>
      <c r="K1291" s="2">
        <v>-59237.700000000004</v>
      </c>
      <c r="L1291" s="2">
        <v>0</v>
      </c>
      <c r="M1291" s="2">
        <v>0</v>
      </c>
      <c r="N1291" s="2">
        <v>0</v>
      </c>
      <c r="O1291">
        <v>305</v>
      </c>
      <c r="P1291">
        <v>1</v>
      </c>
      <c r="Q1291">
        <v>70</v>
      </c>
      <c r="R1291" t="s">
        <v>782</v>
      </c>
      <c r="S1291" t="s">
        <v>718</v>
      </c>
      <c r="T1291" t="s">
        <v>487</v>
      </c>
      <c r="U1291">
        <v>2</v>
      </c>
      <c r="V1291" t="s">
        <v>488</v>
      </c>
      <c r="W1291" t="s">
        <v>25</v>
      </c>
    </row>
    <row r="1292" spans="1:23" hidden="1" x14ac:dyDescent="0.2">
      <c r="A1292">
        <v>6932920</v>
      </c>
      <c r="B1292">
        <v>1</v>
      </c>
      <c r="C1292" s="1">
        <v>44228</v>
      </c>
      <c r="D1292">
        <v>120</v>
      </c>
      <c r="E1292">
        <v>34</v>
      </c>
      <c r="F1292" s="2">
        <v>0</v>
      </c>
      <c r="G1292" s="2">
        <v>51584.88</v>
      </c>
      <c r="H1292" s="2">
        <v>0</v>
      </c>
      <c r="I1292" s="2">
        <v>51584.88</v>
      </c>
      <c r="J1292" s="2">
        <v>36629.269999999997</v>
      </c>
      <c r="K1292" s="2">
        <v>0</v>
      </c>
      <c r="L1292" s="2">
        <v>14955.61</v>
      </c>
      <c r="M1292" s="2">
        <v>37069.14</v>
      </c>
      <c r="N1292" s="2">
        <v>439.87</v>
      </c>
      <c r="O1292">
        <v>305</v>
      </c>
      <c r="P1292">
        <v>1</v>
      </c>
      <c r="Q1292">
        <v>70</v>
      </c>
      <c r="R1292" t="s">
        <v>782</v>
      </c>
      <c r="S1292" t="s">
        <v>718</v>
      </c>
      <c r="T1292" t="s">
        <v>43</v>
      </c>
      <c r="U1292">
        <v>2</v>
      </c>
      <c r="V1292" t="s">
        <v>489</v>
      </c>
      <c r="W1292" t="s">
        <v>25</v>
      </c>
    </row>
    <row r="1293" spans="1:23" hidden="1" x14ac:dyDescent="0.2">
      <c r="A1293">
        <v>6933060</v>
      </c>
      <c r="B1293">
        <v>1</v>
      </c>
      <c r="C1293" s="1">
        <v>44228</v>
      </c>
      <c r="D1293">
        <v>120</v>
      </c>
      <c r="E1293">
        <v>37</v>
      </c>
      <c r="F1293" s="2">
        <v>0</v>
      </c>
      <c r="G1293" s="2">
        <v>2755.12</v>
      </c>
      <c r="H1293" s="2">
        <v>0</v>
      </c>
      <c r="I1293" s="2">
        <v>2755.12</v>
      </c>
      <c r="J1293" s="2">
        <v>1887.16</v>
      </c>
      <c r="K1293" s="2">
        <v>0</v>
      </c>
      <c r="L1293" s="2">
        <v>867.96</v>
      </c>
      <c r="M1293" s="2">
        <v>1910.62</v>
      </c>
      <c r="N1293" s="2">
        <v>23.46</v>
      </c>
      <c r="O1293">
        <v>305</v>
      </c>
      <c r="P1293">
        <v>1</v>
      </c>
      <c r="Q1293">
        <v>70</v>
      </c>
      <c r="R1293" t="s">
        <v>782</v>
      </c>
      <c r="S1293" t="s">
        <v>718</v>
      </c>
      <c r="T1293" t="s">
        <v>43</v>
      </c>
      <c r="U1293">
        <v>2</v>
      </c>
      <c r="V1293" t="s">
        <v>490</v>
      </c>
      <c r="W1293" t="s">
        <v>25</v>
      </c>
    </row>
    <row r="1294" spans="1:23" hidden="1" x14ac:dyDescent="0.2">
      <c r="A1294">
        <v>6933088</v>
      </c>
      <c r="B1294">
        <v>1</v>
      </c>
      <c r="C1294" s="1">
        <v>44228</v>
      </c>
      <c r="D1294">
        <v>60</v>
      </c>
      <c r="E1294">
        <v>7</v>
      </c>
      <c r="F1294" s="2">
        <v>0</v>
      </c>
      <c r="G1294" s="2">
        <v>61404.13</v>
      </c>
      <c r="H1294" s="2">
        <v>0</v>
      </c>
      <c r="I1294" s="2">
        <v>61404.13</v>
      </c>
      <c r="J1294" s="2">
        <v>54240.31</v>
      </c>
      <c r="K1294" s="2">
        <v>0</v>
      </c>
      <c r="L1294" s="2">
        <v>7163.82</v>
      </c>
      <c r="M1294" s="2">
        <v>55263.71</v>
      </c>
      <c r="N1294" s="2">
        <v>1023.4</v>
      </c>
      <c r="O1294">
        <v>305</v>
      </c>
      <c r="P1294">
        <v>1</v>
      </c>
      <c r="Q1294">
        <v>70</v>
      </c>
      <c r="R1294" t="s">
        <v>782</v>
      </c>
      <c r="S1294" t="s">
        <v>718</v>
      </c>
      <c r="T1294" t="s">
        <v>491</v>
      </c>
      <c r="U1294">
        <v>2</v>
      </c>
      <c r="V1294" t="s">
        <v>492</v>
      </c>
      <c r="W1294" t="s">
        <v>25</v>
      </c>
    </row>
    <row r="1295" spans="1:23" hidden="1" x14ac:dyDescent="0.2">
      <c r="A1295">
        <v>6933198</v>
      </c>
      <c r="B1295">
        <v>1</v>
      </c>
      <c r="C1295" s="1">
        <v>44228</v>
      </c>
      <c r="D1295">
        <v>60</v>
      </c>
      <c r="E1295">
        <v>13</v>
      </c>
      <c r="F1295" s="2">
        <v>0</v>
      </c>
      <c r="G1295" s="2">
        <v>68612.710000000006</v>
      </c>
      <c r="H1295" s="2">
        <v>0</v>
      </c>
      <c r="I1295" s="2">
        <v>68612.710000000006</v>
      </c>
      <c r="J1295" s="2">
        <v>53070.879999999997</v>
      </c>
      <c r="K1295" s="2">
        <v>0</v>
      </c>
      <c r="L1295" s="2">
        <v>15541.83</v>
      </c>
      <c r="M1295" s="2">
        <v>54266.41</v>
      </c>
      <c r="N1295" s="2">
        <v>1195.53</v>
      </c>
      <c r="O1295">
        <v>305</v>
      </c>
      <c r="P1295">
        <v>1</v>
      </c>
      <c r="Q1295">
        <v>70</v>
      </c>
      <c r="R1295" t="s">
        <v>782</v>
      </c>
      <c r="S1295" t="s">
        <v>718</v>
      </c>
      <c r="T1295" t="s">
        <v>493</v>
      </c>
      <c r="U1295">
        <v>2</v>
      </c>
      <c r="V1295" t="s">
        <v>494</v>
      </c>
      <c r="W1295" t="s">
        <v>25</v>
      </c>
    </row>
    <row r="1296" spans="1:23" hidden="1" x14ac:dyDescent="0.2">
      <c r="A1296">
        <v>6933321</v>
      </c>
      <c r="B1296">
        <v>1</v>
      </c>
      <c r="C1296" s="1">
        <v>44228</v>
      </c>
      <c r="D1296">
        <v>60</v>
      </c>
      <c r="E1296">
        <v>2</v>
      </c>
      <c r="F1296" s="2">
        <v>0</v>
      </c>
      <c r="G1296" s="2">
        <v>3330.74</v>
      </c>
      <c r="H1296" s="2">
        <v>0</v>
      </c>
      <c r="I1296" s="2">
        <v>3330.74</v>
      </c>
      <c r="J1296" s="2">
        <v>3209.63</v>
      </c>
      <c r="K1296" s="2">
        <v>0</v>
      </c>
      <c r="L1296" s="2">
        <v>121.11</v>
      </c>
      <c r="M1296" s="2">
        <v>3270.19</v>
      </c>
      <c r="N1296" s="2">
        <v>60.56</v>
      </c>
      <c r="O1296">
        <v>305</v>
      </c>
      <c r="P1296">
        <v>1</v>
      </c>
      <c r="Q1296">
        <v>70</v>
      </c>
      <c r="R1296" t="s">
        <v>782</v>
      </c>
      <c r="S1296" t="s">
        <v>718</v>
      </c>
      <c r="T1296" t="s">
        <v>495</v>
      </c>
      <c r="U1296">
        <v>2</v>
      </c>
      <c r="V1296" t="s">
        <v>496</v>
      </c>
      <c r="W1296" t="s">
        <v>25</v>
      </c>
    </row>
    <row r="1297" spans="1:23" hidden="1" x14ac:dyDescent="0.2">
      <c r="A1297">
        <v>6933604</v>
      </c>
      <c r="B1297">
        <v>1</v>
      </c>
      <c r="C1297" s="1">
        <v>44228</v>
      </c>
      <c r="D1297">
        <v>60</v>
      </c>
      <c r="E1297">
        <v>2</v>
      </c>
      <c r="F1297" s="2">
        <v>0</v>
      </c>
      <c r="G1297" s="2">
        <v>1767.42</v>
      </c>
      <c r="H1297" s="2">
        <v>0</v>
      </c>
      <c r="I1297" s="2">
        <v>1767.42</v>
      </c>
      <c r="J1297" s="2">
        <v>1703.15</v>
      </c>
      <c r="K1297" s="2">
        <v>0</v>
      </c>
      <c r="L1297" s="2">
        <v>64.27</v>
      </c>
      <c r="M1297" s="2">
        <v>1735.29</v>
      </c>
      <c r="N1297" s="2">
        <v>32.14</v>
      </c>
      <c r="O1297">
        <v>305</v>
      </c>
      <c r="P1297">
        <v>1</v>
      </c>
      <c r="Q1297">
        <v>70</v>
      </c>
      <c r="R1297" t="s">
        <v>782</v>
      </c>
      <c r="S1297" t="s">
        <v>718</v>
      </c>
      <c r="T1297" t="s">
        <v>497</v>
      </c>
      <c r="U1297">
        <v>2</v>
      </c>
      <c r="V1297" t="s">
        <v>498</v>
      </c>
      <c r="W1297" t="s">
        <v>25</v>
      </c>
    </row>
    <row r="1298" spans="1:23" hidden="1" x14ac:dyDescent="0.2">
      <c r="A1298">
        <v>6933617</v>
      </c>
      <c r="B1298">
        <v>1</v>
      </c>
      <c r="C1298" s="1">
        <v>44228</v>
      </c>
      <c r="D1298">
        <v>60</v>
      </c>
      <c r="E1298">
        <v>13</v>
      </c>
      <c r="F1298" s="2">
        <v>0</v>
      </c>
      <c r="G1298" s="2">
        <v>64728.97</v>
      </c>
      <c r="H1298" s="2">
        <v>0</v>
      </c>
      <c r="I1298" s="2">
        <v>64728.97</v>
      </c>
      <c r="J1298" s="2">
        <v>50066.85</v>
      </c>
      <c r="K1298" s="2">
        <v>0</v>
      </c>
      <c r="L1298" s="2">
        <v>14662.12</v>
      </c>
      <c r="M1298" s="2">
        <v>51194.71</v>
      </c>
      <c r="N1298" s="2">
        <v>1127.8600000000001</v>
      </c>
      <c r="O1298">
        <v>305</v>
      </c>
      <c r="P1298">
        <v>1</v>
      </c>
      <c r="Q1298">
        <v>70</v>
      </c>
      <c r="R1298" t="s">
        <v>782</v>
      </c>
      <c r="S1298" t="s">
        <v>718</v>
      </c>
      <c r="T1298" t="s">
        <v>493</v>
      </c>
      <c r="U1298">
        <v>2</v>
      </c>
      <c r="V1298" t="s">
        <v>499</v>
      </c>
      <c r="W1298" t="s">
        <v>25</v>
      </c>
    </row>
    <row r="1299" spans="1:23" hidden="1" x14ac:dyDescent="0.2">
      <c r="A1299">
        <v>6933636</v>
      </c>
      <c r="B1299">
        <v>1</v>
      </c>
      <c r="C1299" s="1">
        <v>44228</v>
      </c>
      <c r="D1299">
        <v>60</v>
      </c>
      <c r="E1299">
        <v>2</v>
      </c>
      <c r="F1299" s="2">
        <v>0</v>
      </c>
      <c r="G1299" s="2">
        <v>13500</v>
      </c>
      <c r="H1299" s="2">
        <v>0</v>
      </c>
      <c r="I1299" s="2">
        <v>13500</v>
      </c>
      <c r="J1299" s="2">
        <v>13009.09</v>
      </c>
      <c r="K1299" s="2">
        <v>0</v>
      </c>
      <c r="L1299" s="2">
        <v>490.91</v>
      </c>
      <c r="M1299" s="2">
        <v>13254.55</v>
      </c>
      <c r="N1299" s="2">
        <v>245.46</v>
      </c>
      <c r="O1299">
        <v>305</v>
      </c>
      <c r="P1299">
        <v>1</v>
      </c>
      <c r="Q1299">
        <v>70</v>
      </c>
      <c r="R1299" t="s">
        <v>782</v>
      </c>
      <c r="S1299" t="s">
        <v>718</v>
      </c>
      <c r="T1299" t="s">
        <v>500</v>
      </c>
      <c r="U1299">
        <v>2</v>
      </c>
      <c r="V1299" t="s">
        <v>501</v>
      </c>
      <c r="W1299" t="s">
        <v>25</v>
      </c>
    </row>
    <row r="1300" spans="1:23" hidden="1" x14ac:dyDescent="0.2">
      <c r="A1300">
        <v>6933640</v>
      </c>
      <c r="B1300">
        <v>1</v>
      </c>
      <c r="C1300" s="1">
        <v>44228</v>
      </c>
      <c r="D1300">
        <v>60</v>
      </c>
      <c r="E1300">
        <v>13</v>
      </c>
      <c r="F1300" s="2">
        <v>0</v>
      </c>
      <c r="G1300" s="2">
        <v>14584</v>
      </c>
      <c r="H1300" s="2">
        <v>0</v>
      </c>
      <c r="I1300" s="2">
        <v>14584</v>
      </c>
      <c r="J1300" s="2">
        <v>11280.5</v>
      </c>
      <c r="K1300" s="2">
        <v>0</v>
      </c>
      <c r="L1300" s="2">
        <v>3303.5</v>
      </c>
      <c r="M1300" s="2">
        <v>11534.62</v>
      </c>
      <c r="N1300" s="2">
        <v>254.12</v>
      </c>
      <c r="O1300">
        <v>305</v>
      </c>
      <c r="P1300">
        <v>1</v>
      </c>
      <c r="Q1300">
        <v>70</v>
      </c>
      <c r="R1300" t="s">
        <v>782</v>
      </c>
      <c r="S1300" t="s">
        <v>718</v>
      </c>
      <c r="T1300" t="s">
        <v>502</v>
      </c>
      <c r="U1300">
        <v>2</v>
      </c>
      <c r="V1300" t="s">
        <v>503</v>
      </c>
      <c r="W1300" t="s">
        <v>25</v>
      </c>
    </row>
    <row r="1301" spans="1:23" hidden="1" x14ac:dyDescent="0.2">
      <c r="A1301">
        <v>6933711</v>
      </c>
      <c r="B1301">
        <v>1</v>
      </c>
      <c r="C1301" s="1">
        <v>44228</v>
      </c>
      <c r="D1301">
        <v>60</v>
      </c>
      <c r="E1301">
        <v>6</v>
      </c>
      <c r="F1301" s="2">
        <v>0</v>
      </c>
      <c r="G1301" s="2">
        <v>13413.48</v>
      </c>
      <c r="H1301" s="2">
        <v>0</v>
      </c>
      <c r="I1301" s="2">
        <v>13413.48</v>
      </c>
      <c r="J1301" s="2">
        <v>12072.15</v>
      </c>
      <c r="K1301" s="2">
        <v>0</v>
      </c>
      <c r="L1301" s="2">
        <v>1341.33</v>
      </c>
      <c r="M1301" s="2">
        <v>12295.71</v>
      </c>
      <c r="N1301" s="2">
        <v>223.56</v>
      </c>
      <c r="O1301">
        <v>305</v>
      </c>
      <c r="P1301">
        <v>1</v>
      </c>
      <c r="Q1301">
        <v>70</v>
      </c>
      <c r="R1301" t="s">
        <v>782</v>
      </c>
      <c r="S1301" t="s">
        <v>718</v>
      </c>
      <c r="T1301" t="s">
        <v>504</v>
      </c>
      <c r="U1301">
        <v>2</v>
      </c>
      <c r="V1301" t="s">
        <v>505</v>
      </c>
      <c r="W1301" t="s">
        <v>25</v>
      </c>
    </row>
    <row r="1302" spans="1:23" hidden="1" x14ac:dyDescent="0.2">
      <c r="A1302">
        <v>6933740</v>
      </c>
      <c r="B1302">
        <v>1</v>
      </c>
      <c r="C1302" s="1">
        <v>44228</v>
      </c>
      <c r="D1302">
        <v>60</v>
      </c>
      <c r="E1302">
        <v>1</v>
      </c>
      <c r="F1302" s="2">
        <v>0</v>
      </c>
      <c r="G1302" s="2">
        <v>2246.6999999999998</v>
      </c>
      <c r="H1302" s="2">
        <v>0</v>
      </c>
      <c r="I1302" s="2">
        <v>2246.6999999999998</v>
      </c>
      <c r="J1302" s="2">
        <v>2205.52</v>
      </c>
      <c r="K1302" s="2">
        <v>0</v>
      </c>
      <c r="L1302" s="2">
        <v>41.18</v>
      </c>
      <c r="M1302" s="2">
        <v>2246.6999999999998</v>
      </c>
      <c r="N1302" s="2">
        <v>41.18</v>
      </c>
      <c r="O1302">
        <v>305</v>
      </c>
      <c r="P1302">
        <v>1</v>
      </c>
      <c r="Q1302">
        <v>70</v>
      </c>
      <c r="R1302" t="s">
        <v>782</v>
      </c>
      <c r="S1302" t="s">
        <v>718</v>
      </c>
      <c r="T1302" t="s">
        <v>506</v>
      </c>
      <c r="U1302">
        <v>2</v>
      </c>
      <c r="V1302" t="s">
        <v>507</v>
      </c>
      <c r="W1302" t="s">
        <v>25</v>
      </c>
    </row>
    <row r="1303" spans="1:23" hidden="1" x14ac:dyDescent="0.2">
      <c r="A1303">
        <v>6933741</v>
      </c>
      <c r="B1303">
        <v>1</v>
      </c>
      <c r="C1303" s="1">
        <v>44228</v>
      </c>
      <c r="D1303">
        <v>60</v>
      </c>
      <c r="E1303">
        <v>1</v>
      </c>
      <c r="F1303" s="2">
        <v>0</v>
      </c>
      <c r="G1303" s="2">
        <v>3965.02</v>
      </c>
      <c r="H1303" s="2">
        <v>0</v>
      </c>
      <c r="I1303" s="2">
        <v>3965.02</v>
      </c>
      <c r="J1303" s="2">
        <v>3892.33</v>
      </c>
      <c r="K1303" s="2">
        <v>0</v>
      </c>
      <c r="L1303" s="2">
        <v>72.69</v>
      </c>
      <c r="M1303" s="2">
        <v>3965.02</v>
      </c>
      <c r="N1303" s="2">
        <v>72.69</v>
      </c>
      <c r="O1303">
        <v>305</v>
      </c>
      <c r="P1303">
        <v>1</v>
      </c>
      <c r="Q1303">
        <v>70</v>
      </c>
      <c r="R1303" t="s">
        <v>782</v>
      </c>
      <c r="S1303" t="s">
        <v>718</v>
      </c>
      <c r="T1303" t="s">
        <v>508</v>
      </c>
      <c r="U1303">
        <v>2</v>
      </c>
      <c r="V1303" t="s">
        <v>509</v>
      </c>
      <c r="W1303" t="s">
        <v>25</v>
      </c>
    </row>
    <row r="1304" spans="1:23" hidden="1" x14ac:dyDescent="0.2">
      <c r="A1304">
        <v>6933852</v>
      </c>
      <c r="B1304">
        <v>1</v>
      </c>
      <c r="C1304" s="1">
        <v>44228</v>
      </c>
      <c r="D1304">
        <v>60</v>
      </c>
      <c r="E1304">
        <v>16</v>
      </c>
      <c r="F1304" s="2">
        <v>0</v>
      </c>
      <c r="G1304" s="2">
        <v>20195.759999999998</v>
      </c>
      <c r="H1304" s="2">
        <v>0</v>
      </c>
      <c r="I1304" s="2">
        <v>20195.759999999998</v>
      </c>
      <c r="J1304" s="2">
        <v>14594.8</v>
      </c>
      <c r="K1304" s="2">
        <v>0</v>
      </c>
      <c r="L1304" s="2">
        <v>5600.96</v>
      </c>
      <c r="M1304" s="2">
        <v>14944.86</v>
      </c>
      <c r="N1304" s="2">
        <v>350.06</v>
      </c>
      <c r="O1304">
        <v>305</v>
      </c>
      <c r="P1304">
        <v>1</v>
      </c>
      <c r="Q1304">
        <v>70</v>
      </c>
      <c r="R1304" t="s">
        <v>782</v>
      </c>
      <c r="S1304" t="s">
        <v>718</v>
      </c>
      <c r="T1304" t="s">
        <v>510</v>
      </c>
      <c r="U1304">
        <v>2</v>
      </c>
      <c r="V1304" t="s">
        <v>511</v>
      </c>
      <c r="W1304" t="s">
        <v>25</v>
      </c>
    </row>
    <row r="1305" spans="1:23" hidden="1" x14ac:dyDescent="0.2">
      <c r="A1305">
        <v>6933920</v>
      </c>
      <c r="B1305">
        <v>1</v>
      </c>
      <c r="C1305" s="1">
        <v>44228</v>
      </c>
      <c r="D1305">
        <v>36</v>
      </c>
      <c r="E1305">
        <v>0</v>
      </c>
      <c r="F1305" s="2">
        <v>0</v>
      </c>
      <c r="G1305" s="2">
        <v>-487.06</v>
      </c>
      <c r="H1305" s="2">
        <v>0</v>
      </c>
      <c r="I1305" s="2">
        <v>-487.06</v>
      </c>
      <c r="J1305" s="2">
        <v>-487.06</v>
      </c>
      <c r="K1305" s="2">
        <v>0</v>
      </c>
      <c r="L1305" s="2">
        <v>0</v>
      </c>
      <c r="M1305" s="2">
        <v>-487.06</v>
      </c>
      <c r="N1305" s="2">
        <v>0</v>
      </c>
      <c r="O1305">
        <v>305</v>
      </c>
      <c r="P1305">
        <v>1</v>
      </c>
      <c r="Q1305">
        <v>70</v>
      </c>
      <c r="R1305" t="s">
        <v>782</v>
      </c>
      <c r="S1305" t="s">
        <v>718</v>
      </c>
      <c r="T1305" t="s">
        <v>512</v>
      </c>
      <c r="U1305">
        <v>2</v>
      </c>
      <c r="V1305" t="s">
        <v>513</v>
      </c>
      <c r="W1305" t="s">
        <v>25</v>
      </c>
    </row>
    <row r="1306" spans="1:23" hidden="1" x14ac:dyDescent="0.2">
      <c r="A1306">
        <v>6933935</v>
      </c>
      <c r="B1306">
        <v>1</v>
      </c>
      <c r="C1306" s="1">
        <v>44228</v>
      </c>
      <c r="D1306">
        <v>36</v>
      </c>
      <c r="E1306">
        <v>0</v>
      </c>
      <c r="F1306" s="2">
        <v>0</v>
      </c>
      <c r="G1306" s="2">
        <v>-15920</v>
      </c>
      <c r="H1306" s="2">
        <v>0</v>
      </c>
      <c r="I1306" s="2">
        <v>-15920</v>
      </c>
      <c r="J1306" s="2">
        <v>-15920</v>
      </c>
      <c r="K1306" s="2">
        <v>0</v>
      </c>
      <c r="L1306" s="2">
        <v>0</v>
      </c>
      <c r="M1306" s="2">
        <v>-15920</v>
      </c>
      <c r="N1306" s="2">
        <v>0</v>
      </c>
      <c r="O1306">
        <v>305</v>
      </c>
      <c r="P1306">
        <v>1</v>
      </c>
      <c r="Q1306">
        <v>70</v>
      </c>
      <c r="R1306" t="s">
        <v>782</v>
      </c>
      <c r="S1306" t="s">
        <v>718</v>
      </c>
      <c r="T1306" t="s">
        <v>514</v>
      </c>
      <c r="U1306">
        <v>2</v>
      </c>
      <c r="V1306" t="s">
        <v>515</v>
      </c>
      <c r="W1306" t="s">
        <v>25</v>
      </c>
    </row>
    <row r="1307" spans="1:23" hidden="1" x14ac:dyDescent="0.2">
      <c r="A1307">
        <v>6933954</v>
      </c>
      <c r="B1307">
        <v>1</v>
      </c>
      <c r="C1307" s="1">
        <v>44228</v>
      </c>
      <c r="D1307">
        <v>60</v>
      </c>
      <c r="E1307">
        <v>4</v>
      </c>
      <c r="F1307" s="2">
        <v>0</v>
      </c>
      <c r="G1307" s="2">
        <v>4400.84</v>
      </c>
      <c r="H1307" s="2">
        <v>0</v>
      </c>
      <c r="I1307" s="2">
        <v>4400.84</v>
      </c>
      <c r="J1307" s="2">
        <v>4107.46</v>
      </c>
      <c r="K1307" s="2">
        <v>0</v>
      </c>
      <c r="L1307" s="2">
        <v>293.38</v>
      </c>
      <c r="M1307" s="2">
        <v>4180.8100000000004</v>
      </c>
      <c r="N1307" s="2">
        <v>73.350000000000009</v>
      </c>
      <c r="O1307">
        <v>305</v>
      </c>
      <c r="P1307">
        <v>1</v>
      </c>
      <c r="Q1307">
        <v>70</v>
      </c>
      <c r="R1307" t="s">
        <v>782</v>
      </c>
      <c r="S1307" t="s">
        <v>718</v>
      </c>
      <c r="T1307" t="s">
        <v>516</v>
      </c>
      <c r="U1307">
        <v>2</v>
      </c>
      <c r="V1307" t="s">
        <v>517</v>
      </c>
      <c r="W1307" t="s">
        <v>25</v>
      </c>
    </row>
    <row r="1308" spans="1:23" hidden="1" x14ac:dyDescent="0.2">
      <c r="A1308">
        <v>6933956</v>
      </c>
      <c r="B1308">
        <v>1</v>
      </c>
      <c r="C1308" s="1">
        <v>44228</v>
      </c>
      <c r="D1308">
        <v>60</v>
      </c>
      <c r="E1308">
        <v>16</v>
      </c>
      <c r="F1308" s="2">
        <v>0</v>
      </c>
      <c r="G1308" s="2">
        <v>3355.28</v>
      </c>
      <c r="H1308" s="2">
        <v>0</v>
      </c>
      <c r="I1308" s="2">
        <v>3355.28</v>
      </c>
      <c r="J1308" s="2">
        <v>2424.7600000000002</v>
      </c>
      <c r="K1308" s="2">
        <v>0</v>
      </c>
      <c r="L1308" s="2">
        <v>930.52</v>
      </c>
      <c r="M1308" s="2">
        <v>2482.92</v>
      </c>
      <c r="N1308" s="2">
        <v>58.160000000000004</v>
      </c>
      <c r="O1308">
        <v>305</v>
      </c>
      <c r="P1308">
        <v>1</v>
      </c>
      <c r="Q1308">
        <v>70</v>
      </c>
      <c r="R1308" t="s">
        <v>782</v>
      </c>
      <c r="S1308" t="s">
        <v>718</v>
      </c>
      <c r="T1308" t="s">
        <v>518</v>
      </c>
      <c r="U1308">
        <v>2</v>
      </c>
      <c r="V1308" t="s">
        <v>519</v>
      </c>
      <c r="W1308" t="s">
        <v>25</v>
      </c>
    </row>
    <row r="1309" spans="1:23" hidden="1" x14ac:dyDescent="0.2">
      <c r="A1309">
        <v>6933624</v>
      </c>
      <c r="B1309">
        <v>1</v>
      </c>
      <c r="C1309" s="1">
        <v>44228</v>
      </c>
      <c r="D1309">
        <v>84</v>
      </c>
      <c r="E1309">
        <v>44</v>
      </c>
      <c r="F1309" s="2">
        <v>0</v>
      </c>
      <c r="G1309" s="2">
        <v>133969.25</v>
      </c>
      <c r="H1309" s="2">
        <v>0</v>
      </c>
      <c r="I1309" s="2">
        <v>133969.25</v>
      </c>
      <c r="J1309" s="2">
        <v>63746.04</v>
      </c>
      <c r="K1309" s="2">
        <v>0</v>
      </c>
      <c r="L1309" s="2">
        <v>70223.210000000006</v>
      </c>
      <c r="M1309" s="2">
        <v>65342.02</v>
      </c>
      <c r="N1309" s="2">
        <v>1595.98</v>
      </c>
      <c r="O1309">
        <v>306</v>
      </c>
      <c r="P1309">
        <v>1</v>
      </c>
      <c r="Q1309">
        <v>71</v>
      </c>
      <c r="R1309" t="s">
        <v>783</v>
      </c>
      <c r="S1309" t="s">
        <v>718</v>
      </c>
      <c r="T1309" t="s">
        <v>520</v>
      </c>
      <c r="U1309">
        <v>2</v>
      </c>
      <c r="V1309" t="s">
        <v>521</v>
      </c>
      <c r="W1309" t="s">
        <v>25</v>
      </c>
    </row>
    <row r="1310" spans="1:23" hidden="1" x14ac:dyDescent="0.2">
      <c r="A1310">
        <v>923015</v>
      </c>
      <c r="B1310">
        <v>1</v>
      </c>
      <c r="C1310" s="1">
        <v>44228</v>
      </c>
      <c r="D1310">
        <v>36</v>
      </c>
      <c r="E1310">
        <v>35</v>
      </c>
      <c r="F1310" s="2">
        <v>0</v>
      </c>
      <c r="G1310" s="2">
        <v>-15902.27</v>
      </c>
      <c r="H1310" s="2">
        <v>0</v>
      </c>
      <c r="I1310" s="2">
        <v>-15902.27</v>
      </c>
      <c r="J1310" s="2">
        <v>-441.73</v>
      </c>
      <c r="K1310" s="2">
        <v>0</v>
      </c>
      <c r="L1310" s="2">
        <v>-15460.54</v>
      </c>
      <c r="M1310" s="2">
        <v>-883.46</v>
      </c>
      <c r="N1310" s="2">
        <v>-441.73</v>
      </c>
      <c r="O1310">
        <v>307</v>
      </c>
      <c r="P1310">
        <v>1</v>
      </c>
      <c r="Q1310">
        <v>72</v>
      </c>
      <c r="R1310" t="s">
        <v>784</v>
      </c>
      <c r="S1310" t="s">
        <v>718</v>
      </c>
      <c r="T1310" t="s">
        <v>715</v>
      </c>
      <c r="U1310">
        <v>2</v>
      </c>
      <c r="V1310" t="s">
        <v>715</v>
      </c>
      <c r="W1310" t="s">
        <v>25</v>
      </c>
    </row>
    <row r="1311" spans="1:23" hidden="1" x14ac:dyDescent="0.2">
      <c r="A1311">
        <v>923018</v>
      </c>
      <c r="B1311">
        <v>1</v>
      </c>
      <c r="C1311" s="1">
        <v>44228</v>
      </c>
      <c r="D1311">
        <v>36</v>
      </c>
      <c r="E1311">
        <v>27</v>
      </c>
      <c r="F1311" s="2">
        <v>0</v>
      </c>
      <c r="G1311" s="2">
        <v>57067.7</v>
      </c>
      <c r="H1311" s="2">
        <v>1222.3600000000001</v>
      </c>
      <c r="I1311" s="2">
        <v>58290.06</v>
      </c>
      <c r="J1311" s="2">
        <v>5467.04</v>
      </c>
      <c r="K1311" s="2">
        <v>0</v>
      </c>
      <c r="L1311" s="2">
        <v>51600.66</v>
      </c>
      <c r="M1311" s="2">
        <v>7378.18</v>
      </c>
      <c r="N1311" s="2">
        <v>1911.14</v>
      </c>
      <c r="O1311">
        <v>307</v>
      </c>
      <c r="P1311">
        <v>1</v>
      </c>
      <c r="Q1311">
        <v>72</v>
      </c>
      <c r="R1311" t="s">
        <v>784</v>
      </c>
      <c r="S1311" t="s">
        <v>718</v>
      </c>
      <c r="T1311" t="s">
        <v>522</v>
      </c>
      <c r="U1311">
        <v>2</v>
      </c>
      <c r="V1311" t="s">
        <v>522</v>
      </c>
      <c r="W1311" t="s">
        <v>25</v>
      </c>
    </row>
    <row r="1312" spans="1:23" hidden="1" x14ac:dyDescent="0.2">
      <c r="A1312">
        <v>923021</v>
      </c>
      <c r="B1312">
        <v>1</v>
      </c>
      <c r="C1312" s="1">
        <v>44228</v>
      </c>
      <c r="D1312">
        <v>36</v>
      </c>
      <c r="E1312">
        <v>27</v>
      </c>
      <c r="F1312" s="2">
        <v>0</v>
      </c>
      <c r="G1312" s="2">
        <v>114816.19</v>
      </c>
      <c r="H1312" s="2">
        <v>3443.12</v>
      </c>
      <c r="I1312" s="2">
        <v>118259.31</v>
      </c>
      <c r="J1312" s="2">
        <v>17933.02</v>
      </c>
      <c r="K1312" s="2">
        <v>0</v>
      </c>
      <c r="L1312" s="2">
        <v>96883.17</v>
      </c>
      <c r="M1312" s="2">
        <v>21521.29</v>
      </c>
      <c r="N1312" s="2">
        <v>3588.27</v>
      </c>
      <c r="O1312">
        <v>307</v>
      </c>
      <c r="P1312">
        <v>1</v>
      </c>
      <c r="Q1312">
        <v>72</v>
      </c>
      <c r="R1312" t="s">
        <v>784</v>
      </c>
      <c r="S1312" t="s">
        <v>718</v>
      </c>
      <c r="T1312" t="s">
        <v>523</v>
      </c>
      <c r="U1312">
        <v>2</v>
      </c>
      <c r="V1312" t="s">
        <v>523</v>
      </c>
      <c r="W1312" t="s">
        <v>25</v>
      </c>
    </row>
    <row r="1313" spans="1:23" hidden="1" x14ac:dyDescent="0.2">
      <c r="A1313">
        <v>1949246</v>
      </c>
      <c r="B1313">
        <v>1</v>
      </c>
      <c r="C1313" s="1">
        <v>44228</v>
      </c>
      <c r="D1313">
        <v>36</v>
      </c>
      <c r="E1313">
        <v>31</v>
      </c>
      <c r="F1313" s="2">
        <v>0</v>
      </c>
      <c r="G1313" s="2">
        <v>354440.39</v>
      </c>
      <c r="H1313" s="2">
        <v>0</v>
      </c>
      <c r="I1313" s="2">
        <v>354440.39</v>
      </c>
      <c r="J1313" s="2">
        <v>42772.66</v>
      </c>
      <c r="K1313" s="2">
        <v>0</v>
      </c>
      <c r="L1313" s="2">
        <v>311667.73</v>
      </c>
      <c r="M1313" s="2">
        <v>52826.46</v>
      </c>
      <c r="N1313" s="2">
        <v>10053.800000000001</v>
      </c>
      <c r="O1313">
        <v>307</v>
      </c>
      <c r="P1313">
        <v>1</v>
      </c>
      <c r="Q1313">
        <v>72</v>
      </c>
      <c r="R1313" t="s">
        <v>784</v>
      </c>
      <c r="S1313" t="s">
        <v>718</v>
      </c>
      <c r="T1313" t="s">
        <v>524</v>
      </c>
      <c r="U1313">
        <v>2</v>
      </c>
      <c r="V1313" t="s">
        <v>524</v>
      </c>
      <c r="W1313" t="s">
        <v>25</v>
      </c>
    </row>
    <row r="1314" spans="1:23" hidden="1" x14ac:dyDescent="0.2">
      <c r="A1314">
        <v>2272879</v>
      </c>
      <c r="B1314">
        <v>1</v>
      </c>
      <c r="C1314" s="1">
        <v>44228</v>
      </c>
      <c r="D1314">
        <v>36</v>
      </c>
      <c r="E1314">
        <v>31</v>
      </c>
      <c r="F1314" s="2">
        <v>0</v>
      </c>
      <c r="G1314" s="2">
        <v>97.5</v>
      </c>
      <c r="H1314" s="2">
        <v>0</v>
      </c>
      <c r="I1314" s="2">
        <v>97.5</v>
      </c>
      <c r="J1314" s="2">
        <v>13.55</v>
      </c>
      <c r="K1314" s="2">
        <v>0</v>
      </c>
      <c r="L1314" s="2">
        <v>83.95</v>
      </c>
      <c r="M1314" s="2">
        <v>16.260000000000002</v>
      </c>
      <c r="N1314" s="2">
        <v>2.71</v>
      </c>
      <c r="O1314">
        <v>307</v>
      </c>
      <c r="P1314">
        <v>1</v>
      </c>
      <c r="Q1314">
        <v>72</v>
      </c>
      <c r="R1314" t="s">
        <v>784</v>
      </c>
      <c r="S1314" t="s">
        <v>718</v>
      </c>
      <c r="T1314" t="s">
        <v>525</v>
      </c>
      <c r="U1314">
        <v>2</v>
      </c>
      <c r="V1314" t="s">
        <v>525</v>
      </c>
      <c r="W1314" t="s">
        <v>25</v>
      </c>
    </row>
    <row r="1315" spans="1:23" hidden="1" x14ac:dyDescent="0.2">
      <c r="A1315">
        <v>3775377</v>
      </c>
      <c r="B1315">
        <v>1</v>
      </c>
      <c r="C1315" s="1">
        <v>44228</v>
      </c>
      <c r="D1315">
        <v>36</v>
      </c>
      <c r="E1315">
        <v>35</v>
      </c>
      <c r="F1315" s="2">
        <v>0</v>
      </c>
      <c r="G1315" s="2">
        <v>86200</v>
      </c>
      <c r="H1315" s="2">
        <v>0</v>
      </c>
      <c r="I1315" s="2">
        <v>86200</v>
      </c>
      <c r="J1315" s="2">
        <v>2394.44</v>
      </c>
      <c r="K1315" s="2">
        <v>0</v>
      </c>
      <c r="L1315" s="2">
        <v>83805.56</v>
      </c>
      <c r="M1315" s="2">
        <v>4788.88</v>
      </c>
      <c r="N1315" s="2">
        <v>2394.44</v>
      </c>
      <c r="O1315">
        <v>307</v>
      </c>
      <c r="P1315">
        <v>1</v>
      </c>
      <c r="Q1315">
        <v>72</v>
      </c>
      <c r="R1315" t="s">
        <v>784</v>
      </c>
      <c r="S1315" t="s">
        <v>718</v>
      </c>
      <c r="T1315" t="s">
        <v>526</v>
      </c>
      <c r="U1315">
        <v>2</v>
      </c>
      <c r="V1315" t="s">
        <v>526</v>
      </c>
      <c r="W1315" t="s">
        <v>25</v>
      </c>
    </row>
    <row r="1316" spans="1:23" hidden="1" x14ac:dyDescent="0.2">
      <c r="A1316">
        <v>6933081</v>
      </c>
      <c r="B1316">
        <v>1</v>
      </c>
      <c r="C1316" s="1">
        <v>44228</v>
      </c>
      <c r="D1316">
        <v>36</v>
      </c>
      <c r="E1316">
        <v>7</v>
      </c>
      <c r="F1316" s="2">
        <v>0</v>
      </c>
      <c r="G1316" s="2">
        <v>50079.38</v>
      </c>
      <c r="H1316" s="2">
        <v>0</v>
      </c>
      <c r="I1316" s="2">
        <v>50079.38</v>
      </c>
      <c r="J1316" s="2">
        <v>39733.14</v>
      </c>
      <c r="K1316" s="2">
        <v>0</v>
      </c>
      <c r="L1316" s="2">
        <v>10346.24</v>
      </c>
      <c r="M1316" s="2">
        <v>41211.17</v>
      </c>
      <c r="N1316" s="2">
        <v>1478.03</v>
      </c>
      <c r="O1316">
        <v>307</v>
      </c>
      <c r="P1316">
        <v>1</v>
      </c>
      <c r="Q1316">
        <v>72</v>
      </c>
      <c r="R1316" t="s">
        <v>784</v>
      </c>
      <c r="S1316" t="s">
        <v>718</v>
      </c>
      <c r="T1316" t="s">
        <v>527</v>
      </c>
      <c r="U1316">
        <v>2</v>
      </c>
      <c r="V1316" t="s">
        <v>528</v>
      </c>
      <c r="W1316" t="s">
        <v>25</v>
      </c>
    </row>
    <row r="1317" spans="1:23" hidden="1" x14ac:dyDescent="0.2">
      <c r="A1317">
        <v>6933363</v>
      </c>
      <c r="B1317">
        <v>1</v>
      </c>
      <c r="C1317" s="1">
        <v>44228</v>
      </c>
      <c r="D1317">
        <v>36</v>
      </c>
      <c r="E1317">
        <v>10</v>
      </c>
      <c r="F1317" s="2">
        <v>0</v>
      </c>
      <c r="G1317" s="2">
        <v>37755.9</v>
      </c>
      <c r="H1317" s="2">
        <v>0</v>
      </c>
      <c r="I1317" s="2">
        <v>37755.9</v>
      </c>
      <c r="J1317" s="2">
        <v>26716.15</v>
      </c>
      <c r="K1317" s="2">
        <v>0</v>
      </c>
      <c r="L1317" s="2">
        <v>11039.75</v>
      </c>
      <c r="M1317" s="2">
        <v>27820.13</v>
      </c>
      <c r="N1317" s="2">
        <v>1103.98</v>
      </c>
      <c r="O1317">
        <v>307</v>
      </c>
      <c r="P1317">
        <v>1</v>
      </c>
      <c r="Q1317">
        <v>72</v>
      </c>
      <c r="R1317" t="s">
        <v>784</v>
      </c>
      <c r="S1317" t="s">
        <v>718</v>
      </c>
      <c r="T1317" t="s">
        <v>527</v>
      </c>
      <c r="U1317">
        <v>2</v>
      </c>
      <c r="V1317" t="s">
        <v>529</v>
      </c>
      <c r="W1317" t="s">
        <v>25</v>
      </c>
    </row>
    <row r="1318" spans="1:23" hidden="1" x14ac:dyDescent="0.2">
      <c r="A1318">
        <v>6933510</v>
      </c>
      <c r="B1318">
        <v>1</v>
      </c>
      <c r="C1318" s="1">
        <v>44228</v>
      </c>
      <c r="D1318">
        <v>36</v>
      </c>
      <c r="E1318">
        <v>9</v>
      </c>
      <c r="F1318" s="2">
        <v>0</v>
      </c>
      <c r="G1318" s="2">
        <v>58320.17</v>
      </c>
      <c r="H1318" s="2">
        <v>0</v>
      </c>
      <c r="I1318" s="2">
        <v>58320.17</v>
      </c>
      <c r="J1318" s="2">
        <v>42930.13</v>
      </c>
      <c r="K1318" s="2">
        <v>0</v>
      </c>
      <c r="L1318" s="2">
        <v>15390.04</v>
      </c>
      <c r="M1318" s="2">
        <v>44640.13</v>
      </c>
      <c r="N1318" s="2">
        <v>1710</v>
      </c>
      <c r="O1318">
        <v>307</v>
      </c>
      <c r="P1318">
        <v>1</v>
      </c>
      <c r="Q1318">
        <v>72</v>
      </c>
      <c r="R1318" t="s">
        <v>784</v>
      </c>
      <c r="S1318" t="s">
        <v>718</v>
      </c>
      <c r="T1318" t="s">
        <v>527</v>
      </c>
      <c r="U1318">
        <v>2</v>
      </c>
      <c r="V1318" t="s">
        <v>530</v>
      </c>
      <c r="W1318" t="s">
        <v>25</v>
      </c>
    </row>
    <row r="1319" spans="1:23" hidden="1" x14ac:dyDescent="0.2">
      <c r="A1319">
        <v>6933615</v>
      </c>
      <c r="B1319">
        <v>1</v>
      </c>
      <c r="C1319" s="1">
        <v>44228</v>
      </c>
      <c r="D1319">
        <v>60</v>
      </c>
      <c r="E1319">
        <v>0</v>
      </c>
      <c r="F1319" s="2">
        <v>0</v>
      </c>
      <c r="G1319" s="2">
        <v>-17208.240000000002</v>
      </c>
      <c r="H1319" s="2">
        <v>0</v>
      </c>
      <c r="I1319" s="2">
        <v>-17208.240000000002</v>
      </c>
      <c r="J1319" s="2">
        <v>-17208.240000000002</v>
      </c>
      <c r="K1319" s="2">
        <v>0</v>
      </c>
      <c r="L1319" s="2">
        <v>0</v>
      </c>
      <c r="M1319" s="2">
        <v>-17208.240000000002</v>
      </c>
      <c r="N1319" s="2">
        <v>0</v>
      </c>
      <c r="O1319">
        <v>307</v>
      </c>
      <c r="P1319">
        <v>1</v>
      </c>
      <c r="Q1319">
        <v>72</v>
      </c>
      <c r="R1319" t="s">
        <v>784</v>
      </c>
      <c r="S1319" t="s">
        <v>718</v>
      </c>
      <c r="T1319" t="s">
        <v>531</v>
      </c>
      <c r="U1319">
        <v>2</v>
      </c>
      <c r="V1319" t="s">
        <v>532</v>
      </c>
      <c r="W1319" t="s">
        <v>25</v>
      </c>
    </row>
    <row r="1320" spans="1:23" hidden="1" x14ac:dyDescent="0.2">
      <c r="A1320">
        <v>6933648</v>
      </c>
      <c r="B1320">
        <v>1</v>
      </c>
      <c r="C1320" s="1">
        <v>44228</v>
      </c>
      <c r="D1320">
        <v>36</v>
      </c>
      <c r="E1320">
        <v>8</v>
      </c>
      <c r="F1320" s="2">
        <v>0</v>
      </c>
      <c r="G1320" s="2">
        <v>4673.29</v>
      </c>
      <c r="H1320" s="2">
        <v>0</v>
      </c>
      <c r="I1320" s="2">
        <v>4673.29</v>
      </c>
      <c r="J1320" s="2">
        <v>3573.69</v>
      </c>
      <c r="K1320" s="2">
        <v>0</v>
      </c>
      <c r="L1320" s="2">
        <v>1099.5999999999999</v>
      </c>
      <c r="M1320" s="2">
        <v>3711.14</v>
      </c>
      <c r="N1320" s="2">
        <v>137.45000000000002</v>
      </c>
      <c r="O1320">
        <v>307</v>
      </c>
      <c r="P1320">
        <v>1</v>
      </c>
      <c r="Q1320">
        <v>72</v>
      </c>
      <c r="R1320" t="s">
        <v>784</v>
      </c>
      <c r="S1320" t="s">
        <v>718</v>
      </c>
      <c r="T1320" t="s">
        <v>527</v>
      </c>
      <c r="U1320">
        <v>2</v>
      </c>
      <c r="V1320" t="s">
        <v>533</v>
      </c>
      <c r="W1320" t="s">
        <v>25</v>
      </c>
    </row>
    <row r="1321" spans="1:23" hidden="1" x14ac:dyDescent="0.2">
      <c r="A1321">
        <v>6933659</v>
      </c>
      <c r="B1321">
        <v>1</v>
      </c>
      <c r="C1321" s="1">
        <v>44228</v>
      </c>
      <c r="D1321">
        <v>60</v>
      </c>
      <c r="E1321">
        <v>0</v>
      </c>
      <c r="F1321" s="2">
        <v>0</v>
      </c>
      <c r="G1321" s="2">
        <v>-9447.2099999999991</v>
      </c>
      <c r="H1321" s="2">
        <v>0</v>
      </c>
      <c r="I1321" s="2">
        <v>-9447.2099999999991</v>
      </c>
      <c r="J1321" s="2">
        <v>-9447.2099999999991</v>
      </c>
      <c r="K1321" s="2">
        <v>0</v>
      </c>
      <c r="L1321" s="2">
        <v>0</v>
      </c>
      <c r="M1321" s="2">
        <v>-9447.2099999999991</v>
      </c>
      <c r="N1321" s="2">
        <v>0</v>
      </c>
      <c r="O1321">
        <v>307</v>
      </c>
      <c r="P1321">
        <v>1</v>
      </c>
      <c r="Q1321">
        <v>72</v>
      </c>
      <c r="R1321" t="s">
        <v>784</v>
      </c>
      <c r="S1321" t="s">
        <v>718</v>
      </c>
      <c r="T1321" t="s">
        <v>534</v>
      </c>
      <c r="U1321">
        <v>2</v>
      </c>
      <c r="V1321" t="s">
        <v>535</v>
      </c>
      <c r="W1321" t="s">
        <v>25</v>
      </c>
    </row>
    <row r="1322" spans="1:23" hidden="1" x14ac:dyDescent="0.2">
      <c r="A1322">
        <v>6933757</v>
      </c>
      <c r="B1322">
        <v>1</v>
      </c>
      <c r="C1322" s="1">
        <v>44228</v>
      </c>
      <c r="D1322">
        <v>60</v>
      </c>
      <c r="E1322">
        <v>2</v>
      </c>
      <c r="F1322" s="2">
        <v>0</v>
      </c>
      <c r="G1322" s="2">
        <v>4999</v>
      </c>
      <c r="H1322" s="2">
        <v>0</v>
      </c>
      <c r="I1322" s="2">
        <v>4999</v>
      </c>
      <c r="J1322" s="2">
        <v>4817.21</v>
      </c>
      <c r="K1322" s="2">
        <v>0</v>
      </c>
      <c r="L1322" s="2">
        <v>181.79</v>
      </c>
      <c r="M1322" s="2">
        <v>4908.1099999999997</v>
      </c>
      <c r="N1322" s="2">
        <v>90.9</v>
      </c>
      <c r="O1322">
        <v>307</v>
      </c>
      <c r="P1322">
        <v>1</v>
      </c>
      <c r="Q1322">
        <v>72</v>
      </c>
      <c r="R1322" t="s">
        <v>784</v>
      </c>
      <c r="S1322" t="s">
        <v>718</v>
      </c>
      <c r="T1322" t="s">
        <v>536</v>
      </c>
      <c r="U1322">
        <v>2</v>
      </c>
      <c r="V1322" t="s">
        <v>537</v>
      </c>
      <c r="W1322" t="s">
        <v>25</v>
      </c>
    </row>
    <row r="1323" spans="1:23" hidden="1" x14ac:dyDescent="0.2">
      <c r="A1323">
        <v>6934007</v>
      </c>
      <c r="B1323">
        <v>1</v>
      </c>
      <c r="C1323" s="1">
        <v>44228</v>
      </c>
      <c r="D1323">
        <v>36</v>
      </c>
      <c r="E1323">
        <v>12</v>
      </c>
      <c r="F1323" s="2">
        <v>0</v>
      </c>
      <c r="G1323" s="2">
        <v>34344.89</v>
      </c>
      <c r="H1323" s="2">
        <v>0</v>
      </c>
      <c r="I1323" s="2">
        <v>34344.89</v>
      </c>
      <c r="J1323" s="2">
        <v>22351.43</v>
      </c>
      <c r="K1323" s="2">
        <v>0</v>
      </c>
      <c r="L1323" s="2">
        <v>11993.46</v>
      </c>
      <c r="M1323" s="2">
        <v>23350.880000000001</v>
      </c>
      <c r="N1323" s="2">
        <v>999.45</v>
      </c>
      <c r="O1323">
        <v>307</v>
      </c>
      <c r="P1323">
        <v>1</v>
      </c>
      <c r="Q1323">
        <v>72</v>
      </c>
      <c r="R1323" t="s">
        <v>784</v>
      </c>
      <c r="S1323" t="s">
        <v>718</v>
      </c>
      <c r="T1323" t="s">
        <v>527</v>
      </c>
      <c r="U1323">
        <v>2</v>
      </c>
      <c r="V1323" t="s">
        <v>538</v>
      </c>
      <c r="W1323" t="s">
        <v>25</v>
      </c>
    </row>
    <row r="1324" spans="1:23" hidden="1" x14ac:dyDescent="0.2">
      <c r="A1324">
        <v>6934008</v>
      </c>
      <c r="B1324">
        <v>1</v>
      </c>
      <c r="C1324" s="1">
        <v>44228</v>
      </c>
      <c r="D1324">
        <v>36</v>
      </c>
      <c r="E1324">
        <v>14</v>
      </c>
      <c r="F1324" s="2">
        <v>0</v>
      </c>
      <c r="G1324" s="2">
        <v>22139.74</v>
      </c>
      <c r="H1324" s="2">
        <v>0</v>
      </c>
      <c r="I1324" s="2">
        <v>22139.74</v>
      </c>
      <c r="J1324" s="2">
        <v>13155.48</v>
      </c>
      <c r="K1324" s="2">
        <v>0</v>
      </c>
      <c r="L1324" s="2">
        <v>8984.26</v>
      </c>
      <c r="M1324" s="2">
        <v>13797.21</v>
      </c>
      <c r="N1324" s="2">
        <v>641.73</v>
      </c>
      <c r="O1324">
        <v>307</v>
      </c>
      <c r="P1324">
        <v>1</v>
      </c>
      <c r="Q1324">
        <v>72</v>
      </c>
      <c r="R1324" t="s">
        <v>784</v>
      </c>
      <c r="S1324" t="s">
        <v>718</v>
      </c>
      <c r="T1324" t="s">
        <v>527</v>
      </c>
      <c r="U1324">
        <v>2</v>
      </c>
      <c r="V1324" t="s">
        <v>539</v>
      </c>
      <c r="W1324" t="s">
        <v>25</v>
      </c>
    </row>
    <row r="1325" spans="1:23" hidden="1" x14ac:dyDescent="0.2">
      <c r="A1325">
        <v>6934009</v>
      </c>
      <c r="B1325">
        <v>1</v>
      </c>
      <c r="C1325" s="1">
        <v>44228</v>
      </c>
      <c r="D1325">
        <v>36</v>
      </c>
      <c r="E1325">
        <v>15</v>
      </c>
      <c r="F1325" s="2">
        <v>0</v>
      </c>
      <c r="G1325" s="2">
        <v>6917.25</v>
      </c>
      <c r="H1325" s="2">
        <v>0</v>
      </c>
      <c r="I1325" s="2">
        <v>6917.25</v>
      </c>
      <c r="J1325" s="2">
        <v>3914.95</v>
      </c>
      <c r="K1325" s="2">
        <v>0</v>
      </c>
      <c r="L1325" s="2">
        <v>3002.3</v>
      </c>
      <c r="M1325" s="2">
        <v>4115.1000000000004</v>
      </c>
      <c r="N1325" s="2">
        <v>200.15</v>
      </c>
      <c r="O1325">
        <v>307</v>
      </c>
      <c r="P1325">
        <v>1</v>
      </c>
      <c r="Q1325">
        <v>72</v>
      </c>
      <c r="R1325" t="s">
        <v>784</v>
      </c>
      <c r="S1325" t="s">
        <v>718</v>
      </c>
      <c r="T1325" t="s">
        <v>527</v>
      </c>
      <c r="U1325">
        <v>2</v>
      </c>
      <c r="V1325" t="s">
        <v>540</v>
      </c>
      <c r="W1325" t="s">
        <v>25</v>
      </c>
    </row>
    <row r="1326" spans="1:23" hidden="1" x14ac:dyDescent="0.2">
      <c r="A1326">
        <v>6934010</v>
      </c>
      <c r="B1326">
        <v>1</v>
      </c>
      <c r="C1326" s="1">
        <v>44228</v>
      </c>
      <c r="D1326">
        <v>36</v>
      </c>
      <c r="E1326">
        <v>18</v>
      </c>
      <c r="F1326" s="2">
        <v>0</v>
      </c>
      <c r="G1326" s="2">
        <v>27232.83</v>
      </c>
      <c r="H1326" s="2">
        <v>0</v>
      </c>
      <c r="I1326" s="2">
        <v>27232.83</v>
      </c>
      <c r="J1326" s="2">
        <v>13112.1</v>
      </c>
      <c r="K1326" s="2">
        <v>0</v>
      </c>
      <c r="L1326" s="2">
        <v>14120.73</v>
      </c>
      <c r="M1326" s="2">
        <v>13896.59</v>
      </c>
      <c r="N1326" s="2">
        <v>784.49</v>
      </c>
      <c r="O1326">
        <v>307</v>
      </c>
      <c r="P1326">
        <v>1</v>
      </c>
      <c r="Q1326">
        <v>72</v>
      </c>
      <c r="R1326" t="s">
        <v>784</v>
      </c>
      <c r="S1326" t="s">
        <v>718</v>
      </c>
      <c r="T1326" t="s">
        <v>527</v>
      </c>
      <c r="U1326">
        <v>2</v>
      </c>
      <c r="V1326" t="s">
        <v>541</v>
      </c>
      <c r="W1326" t="s">
        <v>25</v>
      </c>
    </row>
    <row r="1327" spans="1:23" hidden="1" x14ac:dyDescent="0.2">
      <c r="A1327">
        <v>6934011</v>
      </c>
      <c r="B1327">
        <v>1</v>
      </c>
      <c r="C1327" s="1">
        <v>44228</v>
      </c>
      <c r="D1327">
        <v>36</v>
      </c>
      <c r="E1327">
        <v>19</v>
      </c>
      <c r="F1327" s="2">
        <v>0</v>
      </c>
      <c r="G1327" s="2">
        <v>1991.29</v>
      </c>
      <c r="H1327" s="2">
        <v>0</v>
      </c>
      <c r="I1327" s="2">
        <v>1991.29</v>
      </c>
      <c r="J1327" s="2">
        <v>902.79</v>
      </c>
      <c r="K1327" s="2">
        <v>0</v>
      </c>
      <c r="L1327" s="2">
        <v>1088.5</v>
      </c>
      <c r="M1327" s="2">
        <v>960.08</v>
      </c>
      <c r="N1327" s="2">
        <v>57.29</v>
      </c>
      <c r="O1327">
        <v>307</v>
      </c>
      <c r="P1327">
        <v>1</v>
      </c>
      <c r="Q1327">
        <v>72</v>
      </c>
      <c r="R1327" t="s">
        <v>784</v>
      </c>
      <c r="S1327" t="s">
        <v>718</v>
      </c>
      <c r="T1327" t="s">
        <v>527</v>
      </c>
      <c r="U1327">
        <v>2</v>
      </c>
      <c r="V1327" t="s">
        <v>542</v>
      </c>
      <c r="W1327" t="s">
        <v>25</v>
      </c>
    </row>
    <row r="1328" spans="1:23" hidden="1" x14ac:dyDescent="0.2">
      <c r="A1328">
        <v>6934014</v>
      </c>
      <c r="B1328">
        <v>1</v>
      </c>
      <c r="C1328" s="1">
        <v>44228</v>
      </c>
      <c r="D1328">
        <v>36</v>
      </c>
      <c r="E1328">
        <v>22</v>
      </c>
      <c r="F1328" s="2">
        <v>0</v>
      </c>
      <c r="G1328" s="2">
        <v>200000</v>
      </c>
      <c r="H1328" s="2">
        <v>0</v>
      </c>
      <c r="I1328" s="2">
        <v>200000</v>
      </c>
      <c r="J1328" s="2">
        <v>73835.149999999994</v>
      </c>
      <c r="K1328" s="2">
        <v>0</v>
      </c>
      <c r="L1328" s="2">
        <v>126164.85</v>
      </c>
      <c r="M1328" s="2">
        <v>79569.919999999998</v>
      </c>
      <c r="N1328" s="2">
        <v>5734.77</v>
      </c>
      <c r="O1328">
        <v>307</v>
      </c>
      <c r="P1328">
        <v>1</v>
      </c>
      <c r="Q1328">
        <v>72</v>
      </c>
      <c r="R1328" t="s">
        <v>784</v>
      </c>
      <c r="S1328" t="s">
        <v>718</v>
      </c>
      <c r="T1328" t="s">
        <v>543</v>
      </c>
      <c r="U1328">
        <v>2</v>
      </c>
      <c r="V1328" t="s">
        <v>544</v>
      </c>
      <c r="W1328" t="s">
        <v>25</v>
      </c>
    </row>
    <row r="1329" spans="1:23" hidden="1" x14ac:dyDescent="0.2">
      <c r="A1329">
        <v>6934021</v>
      </c>
      <c r="B1329">
        <v>1</v>
      </c>
      <c r="C1329" s="1">
        <v>44228</v>
      </c>
      <c r="D1329">
        <v>36</v>
      </c>
      <c r="E1329">
        <v>22</v>
      </c>
      <c r="F1329" s="2">
        <v>0</v>
      </c>
      <c r="G1329" s="2">
        <v>66258.149999999994</v>
      </c>
      <c r="H1329" s="2">
        <v>0</v>
      </c>
      <c r="I1329" s="2">
        <v>66258.149999999994</v>
      </c>
      <c r="J1329" s="2">
        <v>24460.9</v>
      </c>
      <c r="K1329" s="2">
        <v>0</v>
      </c>
      <c r="L1329" s="2">
        <v>41797.25</v>
      </c>
      <c r="M1329" s="2">
        <v>26360.78</v>
      </c>
      <c r="N1329" s="2">
        <v>1899.88</v>
      </c>
      <c r="O1329">
        <v>307</v>
      </c>
      <c r="P1329">
        <v>1</v>
      </c>
      <c r="Q1329">
        <v>72</v>
      </c>
      <c r="R1329" t="s">
        <v>784</v>
      </c>
      <c r="S1329" t="s">
        <v>718</v>
      </c>
      <c r="T1329" t="s">
        <v>545</v>
      </c>
      <c r="U1329">
        <v>2</v>
      </c>
      <c r="V1329" t="s">
        <v>546</v>
      </c>
      <c r="W1329" t="s">
        <v>25</v>
      </c>
    </row>
    <row r="1330" spans="1:23" hidden="1" x14ac:dyDescent="0.2">
      <c r="A1330">
        <v>6934032</v>
      </c>
      <c r="B1330">
        <v>1</v>
      </c>
      <c r="C1330" s="1">
        <v>44228</v>
      </c>
      <c r="D1330">
        <v>36</v>
      </c>
      <c r="E1330">
        <v>13</v>
      </c>
      <c r="F1330" s="2">
        <v>0</v>
      </c>
      <c r="G1330" s="2">
        <v>13544.23</v>
      </c>
      <c r="H1330" s="2">
        <v>0</v>
      </c>
      <c r="I1330" s="2">
        <v>13544.23</v>
      </c>
      <c r="J1330" s="2">
        <v>8430.94</v>
      </c>
      <c r="K1330" s="2">
        <v>0</v>
      </c>
      <c r="L1330" s="2">
        <v>5113.29</v>
      </c>
      <c r="M1330" s="2">
        <v>8824.27</v>
      </c>
      <c r="N1330" s="2">
        <v>393.33</v>
      </c>
      <c r="O1330">
        <v>307</v>
      </c>
      <c r="P1330">
        <v>1</v>
      </c>
      <c r="Q1330">
        <v>72</v>
      </c>
      <c r="R1330" t="s">
        <v>784</v>
      </c>
      <c r="S1330" t="s">
        <v>718</v>
      </c>
      <c r="T1330" t="s">
        <v>527</v>
      </c>
      <c r="U1330">
        <v>2</v>
      </c>
      <c r="V1330" t="s">
        <v>547</v>
      </c>
      <c r="W1330" t="s">
        <v>25</v>
      </c>
    </row>
    <row r="1331" spans="1:23" hidden="1" x14ac:dyDescent="0.2">
      <c r="A1331">
        <v>6934033</v>
      </c>
      <c r="B1331">
        <v>1</v>
      </c>
      <c r="C1331" s="1">
        <v>44228</v>
      </c>
      <c r="D1331">
        <v>36</v>
      </c>
      <c r="E1331">
        <v>17</v>
      </c>
      <c r="F1331" s="2">
        <v>0</v>
      </c>
      <c r="G1331" s="2">
        <v>11903.84</v>
      </c>
      <c r="H1331" s="2">
        <v>0</v>
      </c>
      <c r="I1331" s="2">
        <v>11903.84</v>
      </c>
      <c r="J1331" s="2">
        <v>6066.38</v>
      </c>
      <c r="K1331" s="2">
        <v>0</v>
      </c>
      <c r="L1331" s="2">
        <v>5837.46</v>
      </c>
      <c r="M1331" s="2">
        <v>6409.76</v>
      </c>
      <c r="N1331" s="2">
        <v>343.38</v>
      </c>
      <c r="O1331">
        <v>307</v>
      </c>
      <c r="P1331">
        <v>1</v>
      </c>
      <c r="Q1331">
        <v>72</v>
      </c>
      <c r="R1331" t="s">
        <v>784</v>
      </c>
      <c r="S1331" t="s">
        <v>718</v>
      </c>
      <c r="T1331" t="s">
        <v>527</v>
      </c>
      <c r="U1331">
        <v>2</v>
      </c>
      <c r="V1331" t="s">
        <v>548</v>
      </c>
      <c r="W1331" t="s">
        <v>25</v>
      </c>
    </row>
    <row r="1332" spans="1:23" hidden="1" x14ac:dyDescent="0.2">
      <c r="A1332">
        <v>6934040</v>
      </c>
      <c r="B1332">
        <v>1</v>
      </c>
      <c r="C1332" s="1">
        <v>44228</v>
      </c>
      <c r="D1332">
        <v>36</v>
      </c>
      <c r="E1332">
        <v>21</v>
      </c>
      <c r="F1332" s="2">
        <v>0</v>
      </c>
      <c r="G1332" s="2">
        <v>32923.5</v>
      </c>
      <c r="H1332" s="2">
        <v>0</v>
      </c>
      <c r="I1332" s="2">
        <v>32923.5</v>
      </c>
      <c r="J1332" s="2">
        <v>13077.98</v>
      </c>
      <c r="K1332" s="2">
        <v>0</v>
      </c>
      <c r="L1332" s="2">
        <v>19845.52</v>
      </c>
      <c r="M1332" s="2">
        <v>14023</v>
      </c>
      <c r="N1332" s="2">
        <v>945.02</v>
      </c>
      <c r="O1332">
        <v>307</v>
      </c>
      <c r="P1332">
        <v>1</v>
      </c>
      <c r="Q1332">
        <v>72</v>
      </c>
      <c r="R1332" t="s">
        <v>784</v>
      </c>
      <c r="S1332" t="s">
        <v>718</v>
      </c>
      <c r="T1332" t="s">
        <v>527</v>
      </c>
      <c r="U1332">
        <v>2</v>
      </c>
      <c r="V1332" t="s">
        <v>549</v>
      </c>
      <c r="W1332" t="s">
        <v>25</v>
      </c>
    </row>
    <row r="1333" spans="1:23" hidden="1" x14ac:dyDescent="0.2">
      <c r="A1333">
        <v>6934050</v>
      </c>
      <c r="B1333">
        <v>1</v>
      </c>
      <c r="C1333" s="1">
        <v>44228</v>
      </c>
      <c r="D1333">
        <v>36</v>
      </c>
      <c r="E1333">
        <v>20</v>
      </c>
      <c r="F1333" s="2">
        <v>0</v>
      </c>
      <c r="G1333" s="2">
        <v>87097.38</v>
      </c>
      <c r="H1333" s="2">
        <v>0</v>
      </c>
      <c r="I1333" s="2">
        <v>87097.38</v>
      </c>
      <c r="J1333" s="2">
        <v>37041.43</v>
      </c>
      <c r="K1333" s="2">
        <v>0</v>
      </c>
      <c r="L1333" s="2">
        <v>50055.95</v>
      </c>
      <c r="M1333" s="2">
        <v>39544.230000000003</v>
      </c>
      <c r="N1333" s="2">
        <v>2502.8000000000002</v>
      </c>
      <c r="O1333">
        <v>307</v>
      </c>
      <c r="P1333">
        <v>1</v>
      </c>
      <c r="Q1333">
        <v>72</v>
      </c>
      <c r="R1333" t="s">
        <v>784</v>
      </c>
      <c r="S1333" t="s">
        <v>718</v>
      </c>
      <c r="T1333" t="s">
        <v>527</v>
      </c>
      <c r="U1333">
        <v>2</v>
      </c>
      <c r="V1333" t="s">
        <v>550</v>
      </c>
      <c r="W1333" t="s">
        <v>25</v>
      </c>
    </row>
    <row r="1334" spans="1:23" hidden="1" x14ac:dyDescent="0.2">
      <c r="A1334">
        <v>6934051</v>
      </c>
      <c r="B1334">
        <v>1</v>
      </c>
      <c r="C1334" s="1">
        <v>44228</v>
      </c>
      <c r="D1334">
        <v>36</v>
      </c>
      <c r="E1334">
        <v>22</v>
      </c>
      <c r="F1334" s="2">
        <v>0</v>
      </c>
      <c r="G1334" s="2">
        <v>177402.45</v>
      </c>
      <c r="H1334" s="2">
        <v>0</v>
      </c>
      <c r="I1334" s="2">
        <v>177402.45</v>
      </c>
      <c r="J1334" s="2">
        <v>65492.67</v>
      </c>
      <c r="K1334" s="2">
        <v>0</v>
      </c>
      <c r="L1334" s="2">
        <v>111909.78</v>
      </c>
      <c r="M1334" s="2">
        <v>70579.48</v>
      </c>
      <c r="N1334" s="2">
        <v>5086.8100000000004</v>
      </c>
      <c r="O1334">
        <v>307</v>
      </c>
      <c r="P1334">
        <v>1</v>
      </c>
      <c r="Q1334">
        <v>72</v>
      </c>
      <c r="R1334" t="s">
        <v>784</v>
      </c>
      <c r="S1334" t="s">
        <v>718</v>
      </c>
      <c r="T1334" t="s">
        <v>545</v>
      </c>
      <c r="U1334">
        <v>2</v>
      </c>
      <c r="V1334" t="s">
        <v>551</v>
      </c>
      <c r="W1334" t="s">
        <v>25</v>
      </c>
    </row>
    <row r="1335" spans="1:23" hidden="1" x14ac:dyDescent="0.2">
      <c r="A1335">
        <v>6934055</v>
      </c>
      <c r="B1335">
        <v>1</v>
      </c>
      <c r="C1335" s="1">
        <v>44228</v>
      </c>
      <c r="D1335">
        <v>36</v>
      </c>
      <c r="E1335">
        <v>22</v>
      </c>
      <c r="F1335" s="2">
        <v>0</v>
      </c>
      <c r="G1335" s="2">
        <v>31250</v>
      </c>
      <c r="H1335" s="2">
        <v>0</v>
      </c>
      <c r="I1335" s="2">
        <v>31250</v>
      </c>
      <c r="J1335" s="2">
        <v>11536.76</v>
      </c>
      <c r="K1335" s="2">
        <v>0</v>
      </c>
      <c r="L1335" s="2">
        <v>19713.240000000002</v>
      </c>
      <c r="M1335" s="2">
        <v>12432.82</v>
      </c>
      <c r="N1335" s="2">
        <v>896.06000000000006</v>
      </c>
      <c r="O1335">
        <v>307</v>
      </c>
      <c r="P1335">
        <v>1</v>
      </c>
      <c r="Q1335">
        <v>72</v>
      </c>
      <c r="R1335" t="s">
        <v>784</v>
      </c>
      <c r="S1335" t="s">
        <v>718</v>
      </c>
      <c r="T1335" t="s">
        <v>552</v>
      </c>
      <c r="U1335">
        <v>2</v>
      </c>
      <c r="V1335" t="s">
        <v>553</v>
      </c>
      <c r="W1335" t="s">
        <v>25</v>
      </c>
    </row>
    <row r="1336" spans="1:23" hidden="1" x14ac:dyDescent="0.2">
      <c r="A1336">
        <v>6934060</v>
      </c>
      <c r="B1336">
        <v>1</v>
      </c>
      <c r="C1336" s="1">
        <v>44228</v>
      </c>
      <c r="D1336">
        <v>36</v>
      </c>
      <c r="E1336">
        <v>16</v>
      </c>
      <c r="F1336" s="2">
        <v>0</v>
      </c>
      <c r="G1336" s="2">
        <v>8121.72</v>
      </c>
      <c r="H1336" s="2">
        <v>0</v>
      </c>
      <c r="I1336" s="2">
        <v>8121.72</v>
      </c>
      <c r="J1336" s="2">
        <v>4367.7</v>
      </c>
      <c r="K1336" s="2">
        <v>0</v>
      </c>
      <c r="L1336" s="2">
        <v>3754.02</v>
      </c>
      <c r="M1336" s="2">
        <v>4602.33</v>
      </c>
      <c r="N1336" s="2">
        <v>234.63</v>
      </c>
      <c r="O1336">
        <v>307</v>
      </c>
      <c r="P1336">
        <v>1</v>
      </c>
      <c r="Q1336">
        <v>72</v>
      </c>
      <c r="R1336" t="s">
        <v>784</v>
      </c>
      <c r="S1336" t="s">
        <v>718</v>
      </c>
      <c r="T1336" t="s">
        <v>527</v>
      </c>
      <c r="U1336">
        <v>2</v>
      </c>
      <c r="V1336" t="s">
        <v>554</v>
      </c>
      <c r="W1336" t="s">
        <v>25</v>
      </c>
    </row>
    <row r="1337" spans="1:23" hidden="1" x14ac:dyDescent="0.2">
      <c r="A1337">
        <v>6934083</v>
      </c>
      <c r="B1337">
        <v>1</v>
      </c>
      <c r="C1337" s="1">
        <v>44228</v>
      </c>
      <c r="D1337">
        <v>36</v>
      </c>
      <c r="E1337">
        <v>22</v>
      </c>
      <c r="F1337" s="2">
        <v>0</v>
      </c>
      <c r="G1337" s="2">
        <v>22000</v>
      </c>
      <c r="H1337" s="2">
        <v>0</v>
      </c>
      <c r="I1337" s="2">
        <v>22000</v>
      </c>
      <c r="J1337" s="2">
        <v>8121.85</v>
      </c>
      <c r="K1337" s="2">
        <v>0</v>
      </c>
      <c r="L1337" s="2">
        <v>13878.15</v>
      </c>
      <c r="M1337" s="2">
        <v>8752.68</v>
      </c>
      <c r="N1337" s="2">
        <v>630.83000000000004</v>
      </c>
      <c r="O1337">
        <v>307</v>
      </c>
      <c r="P1337">
        <v>1</v>
      </c>
      <c r="Q1337">
        <v>72</v>
      </c>
      <c r="R1337" t="s">
        <v>784</v>
      </c>
      <c r="S1337" t="s">
        <v>718</v>
      </c>
      <c r="T1337" t="s">
        <v>555</v>
      </c>
      <c r="U1337">
        <v>2</v>
      </c>
      <c r="V1337" t="s">
        <v>556</v>
      </c>
      <c r="W1337" t="s">
        <v>25</v>
      </c>
    </row>
    <row r="1338" spans="1:23" hidden="1" x14ac:dyDescent="0.2">
      <c r="A1338">
        <v>7003380</v>
      </c>
      <c r="B1338">
        <v>1</v>
      </c>
      <c r="C1338" s="1">
        <v>44228</v>
      </c>
      <c r="D1338">
        <v>36</v>
      </c>
      <c r="E1338">
        <v>24</v>
      </c>
      <c r="F1338" s="2">
        <v>0</v>
      </c>
      <c r="G1338" s="2">
        <v>125995.23</v>
      </c>
      <c r="H1338" s="2">
        <v>0</v>
      </c>
      <c r="I1338" s="2">
        <v>125995.23</v>
      </c>
      <c r="J1338" s="2">
        <v>39453.03</v>
      </c>
      <c r="K1338" s="2">
        <v>0</v>
      </c>
      <c r="L1338" s="2">
        <v>86542.2</v>
      </c>
      <c r="M1338" s="2">
        <v>43058.96</v>
      </c>
      <c r="N1338" s="2">
        <v>3605.9300000000003</v>
      </c>
      <c r="O1338">
        <v>307</v>
      </c>
      <c r="P1338">
        <v>1</v>
      </c>
      <c r="Q1338">
        <v>72</v>
      </c>
      <c r="R1338" t="s">
        <v>784</v>
      </c>
      <c r="S1338" t="s">
        <v>718</v>
      </c>
      <c r="T1338" t="s">
        <v>527</v>
      </c>
      <c r="U1338">
        <v>2</v>
      </c>
      <c r="V1338" t="s">
        <v>549</v>
      </c>
      <c r="W1338" t="s">
        <v>25</v>
      </c>
    </row>
    <row r="1339" spans="1:23" hidden="1" x14ac:dyDescent="0.2">
      <c r="A1339">
        <v>7003657</v>
      </c>
      <c r="B1339">
        <v>1</v>
      </c>
      <c r="C1339" s="1">
        <v>44228</v>
      </c>
      <c r="D1339">
        <v>36</v>
      </c>
      <c r="E1339">
        <v>26</v>
      </c>
      <c r="F1339" s="2">
        <v>0</v>
      </c>
      <c r="G1339" s="2">
        <v>1892.22</v>
      </c>
      <c r="H1339" s="2">
        <v>0</v>
      </c>
      <c r="I1339" s="2">
        <v>1892.22</v>
      </c>
      <c r="J1339" s="2">
        <v>486.54</v>
      </c>
      <c r="K1339" s="2">
        <v>0</v>
      </c>
      <c r="L1339" s="2">
        <v>1405.68</v>
      </c>
      <c r="M1339" s="2">
        <v>540.6</v>
      </c>
      <c r="N1339" s="2">
        <v>54.06</v>
      </c>
      <c r="O1339">
        <v>307</v>
      </c>
      <c r="P1339">
        <v>1</v>
      </c>
      <c r="Q1339">
        <v>72</v>
      </c>
      <c r="R1339" t="s">
        <v>784</v>
      </c>
      <c r="S1339" t="s">
        <v>718</v>
      </c>
      <c r="T1339" t="s">
        <v>527</v>
      </c>
      <c r="U1339">
        <v>2</v>
      </c>
      <c r="V1339" t="s">
        <v>557</v>
      </c>
      <c r="W1339" t="s">
        <v>25</v>
      </c>
    </row>
    <row r="1340" spans="1:23" hidden="1" x14ac:dyDescent="0.2">
      <c r="A1340">
        <v>7003658</v>
      </c>
      <c r="B1340">
        <v>1</v>
      </c>
      <c r="C1340" s="1">
        <v>44228</v>
      </c>
      <c r="D1340">
        <v>60</v>
      </c>
      <c r="E1340">
        <v>50</v>
      </c>
      <c r="F1340" s="2">
        <v>0</v>
      </c>
      <c r="G1340" s="2">
        <v>20038.2</v>
      </c>
      <c r="H1340" s="2">
        <v>0</v>
      </c>
      <c r="I1340" s="2">
        <v>20038.2</v>
      </c>
      <c r="J1340" s="2">
        <v>3056.67</v>
      </c>
      <c r="K1340" s="2">
        <v>0</v>
      </c>
      <c r="L1340" s="2">
        <v>16981.53</v>
      </c>
      <c r="M1340" s="2">
        <v>3396.3</v>
      </c>
      <c r="N1340" s="2">
        <v>339.63</v>
      </c>
      <c r="O1340">
        <v>307</v>
      </c>
      <c r="P1340">
        <v>1</v>
      </c>
      <c r="Q1340">
        <v>72</v>
      </c>
      <c r="R1340" t="s">
        <v>784</v>
      </c>
      <c r="S1340" t="s">
        <v>718</v>
      </c>
      <c r="T1340" t="s">
        <v>558</v>
      </c>
      <c r="U1340">
        <v>2</v>
      </c>
      <c r="V1340" t="s">
        <v>559</v>
      </c>
      <c r="W1340" t="s">
        <v>25</v>
      </c>
    </row>
    <row r="1341" spans="1:23" hidden="1" x14ac:dyDescent="0.2">
      <c r="A1341">
        <v>7004239</v>
      </c>
      <c r="B1341">
        <v>1</v>
      </c>
      <c r="C1341" s="1">
        <v>44228</v>
      </c>
      <c r="D1341">
        <v>36</v>
      </c>
      <c r="E1341">
        <v>25</v>
      </c>
      <c r="F1341" s="2">
        <v>0</v>
      </c>
      <c r="G1341" s="2">
        <v>4382.53</v>
      </c>
      <c r="H1341" s="2">
        <v>0</v>
      </c>
      <c r="I1341" s="2">
        <v>4382.53</v>
      </c>
      <c r="J1341" s="2">
        <v>1249.6199999999999</v>
      </c>
      <c r="K1341" s="2">
        <v>0</v>
      </c>
      <c r="L1341" s="2">
        <v>3132.91</v>
      </c>
      <c r="M1341" s="2">
        <v>1374.94</v>
      </c>
      <c r="N1341" s="2">
        <v>125.32000000000001</v>
      </c>
      <c r="O1341">
        <v>307</v>
      </c>
      <c r="P1341">
        <v>1</v>
      </c>
      <c r="Q1341">
        <v>72</v>
      </c>
      <c r="R1341" t="s">
        <v>784</v>
      </c>
      <c r="S1341" t="s">
        <v>718</v>
      </c>
      <c r="T1341" t="s">
        <v>527</v>
      </c>
      <c r="U1341">
        <v>2</v>
      </c>
      <c r="V1341" t="s">
        <v>560</v>
      </c>
      <c r="W1341" t="s">
        <v>25</v>
      </c>
    </row>
    <row r="1342" spans="1:23" hidden="1" x14ac:dyDescent="0.2">
      <c r="A1342">
        <v>7004247</v>
      </c>
      <c r="B1342">
        <v>1</v>
      </c>
      <c r="C1342" s="1">
        <v>44228</v>
      </c>
      <c r="D1342">
        <v>36</v>
      </c>
      <c r="E1342">
        <v>24</v>
      </c>
      <c r="F1342" s="2">
        <v>0</v>
      </c>
      <c r="G1342" s="2">
        <v>3264.01</v>
      </c>
      <c r="H1342" s="2">
        <v>0</v>
      </c>
      <c r="I1342" s="2">
        <v>3264.01</v>
      </c>
      <c r="J1342" s="2">
        <v>1022.05</v>
      </c>
      <c r="K1342" s="2">
        <v>0</v>
      </c>
      <c r="L1342" s="2">
        <v>2241.96</v>
      </c>
      <c r="M1342" s="2">
        <v>1115.47</v>
      </c>
      <c r="N1342" s="2">
        <v>93.42</v>
      </c>
      <c r="O1342">
        <v>307</v>
      </c>
      <c r="P1342">
        <v>1</v>
      </c>
      <c r="Q1342">
        <v>72</v>
      </c>
      <c r="R1342" t="s">
        <v>784</v>
      </c>
      <c r="S1342" t="s">
        <v>718</v>
      </c>
      <c r="T1342" t="s">
        <v>523</v>
      </c>
      <c r="U1342">
        <v>2</v>
      </c>
      <c r="V1342" t="s">
        <v>561</v>
      </c>
      <c r="W1342" t="s">
        <v>25</v>
      </c>
    </row>
    <row r="1343" spans="1:23" hidden="1" x14ac:dyDescent="0.2">
      <c r="A1343">
        <v>7004566</v>
      </c>
      <c r="B1343">
        <v>1</v>
      </c>
      <c r="C1343" s="1">
        <v>44228</v>
      </c>
      <c r="D1343">
        <v>60</v>
      </c>
      <c r="E1343">
        <v>50</v>
      </c>
      <c r="F1343" s="2">
        <v>0</v>
      </c>
      <c r="G1343" s="2">
        <v>14055</v>
      </c>
      <c r="H1343" s="2">
        <v>0</v>
      </c>
      <c r="I1343" s="2">
        <v>14055</v>
      </c>
      <c r="J1343" s="2">
        <v>2143.98</v>
      </c>
      <c r="K1343" s="2">
        <v>0</v>
      </c>
      <c r="L1343" s="2">
        <v>11911.02</v>
      </c>
      <c r="M1343" s="2">
        <v>2382.1999999999998</v>
      </c>
      <c r="N1343" s="2">
        <v>238.22</v>
      </c>
      <c r="O1343">
        <v>307</v>
      </c>
      <c r="P1343">
        <v>1</v>
      </c>
      <c r="Q1343">
        <v>72</v>
      </c>
      <c r="R1343" t="s">
        <v>784</v>
      </c>
      <c r="S1343" t="s">
        <v>718</v>
      </c>
      <c r="T1343" t="s">
        <v>562</v>
      </c>
      <c r="U1343">
        <v>2</v>
      </c>
      <c r="V1343" t="s">
        <v>563</v>
      </c>
      <c r="W1343" t="s">
        <v>25</v>
      </c>
    </row>
    <row r="1344" spans="1:23" hidden="1" x14ac:dyDescent="0.2">
      <c r="A1344">
        <v>7004569</v>
      </c>
      <c r="B1344">
        <v>1</v>
      </c>
      <c r="C1344" s="1">
        <v>44228</v>
      </c>
      <c r="D1344">
        <v>36</v>
      </c>
      <c r="E1344">
        <v>25</v>
      </c>
      <c r="F1344" s="2">
        <v>0</v>
      </c>
      <c r="G1344" s="2">
        <v>7551.23</v>
      </c>
      <c r="H1344" s="2">
        <v>0</v>
      </c>
      <c r="I1344" s="2">
        <v>7551.23</v>
      </c>
      <c r="J1344" s="2">
        <v>2153.11</v>
      </c>
      <c r="K1344" s="2">
        <v>0</v>
      </c>
      <c r="L1344" s="2">
        <v>5398.12</v>
      </c>
      <c r="M1344" s="2">
        <v>2369.0300000000002</v>
      </c>
      <c r="N1344" s="2">
        <v>215.92000000000002</v>
      </c>
      <c r="O1344">
        <v>307</v>
      </c>
      <c r="P1344">
        <v>1</v>
      </c>
      <c r="Q1344">
        <v>72</v>
      </c>
      <c r="R1344" t="s">
        <v>784</v>
      </c>
      <c r="S1344" t="s">
        <v>718</v>
      </c>
      <c r="T1344" t="s">
        <v>523</v>
      </c>
      <c r="U1344">
        <v>2</v>
      </c>
      <c r="V1344" t="s">
        <v>564</v>
      </c>
      <c r="W1344" t="s">
        <v>25</v>
      </c>
    </row>
    <row r="1345" spans="1:23" hidden="1" x14ac:dyDescent="0.2">
      <c r="A1345">
        <v>7004892</v>
      </c>
      <c r="B1345">
        <v>1</v>
      </c>
      <c r="C1345" s="1">
        <v>44228</v>
      </c>
      <c r="D1345">
        <v>36</v>
      </c>
      <c r="E1345">
        <v>26</v>
      </c>
      <c r="F1345" s="2">
        <v>0</v>
      </c>
      <c r="G1345" s="2">
        <v>2536.2199999999998</v>
      </c>
      <c r="H1345" s="2">
        <v>0</v>
      </c>
      <c r="I1345" s="2">
        <v>2536.2199999999998</v>
      </c>
      <c r="J1345" s="2">
        <v>652.14</v>
      </c>
      <c r="K1345" s="2">
        <v>0</v>
      </c>
      <c r="L1345" s="2">
        <v>1884.08</v>
      </c>
      <c r="M1345" s="2">
        <v>724.6</v>
      </c>
      <c r="N1345" s="2">
        <v>72.460000000000008</v>
      </c>
      <c r="O1345">
        <v>307</v>
      </c>
      <c r="P1345">
        <v>1</v>
      </c>
      <c r="Q1345">
        <v>72</v>
      </c>
      <c r="R1345" t="s">
        <v>784</v>
      </c>
      <c r="S1345" t="s">
        <v>718</v>
      </c>
      <c r="T1345" t="s">
        <v>523</v>
      </c>
      <c r="U1345">
        <v>2</v>
      </c>
      <c r="V1345" t="s">
        <v>565</v>
      </c>
      <c r="W1345" t="s">
        <v>25</v>
      </c>
    </row>
    <row r="1346" spans="1:23" hidden="1" x14ac:dyDescent="0.2">
      <c r="A1346">
        <v>11646761</v>
      </c>
      <c r="B1346">
        <v>1</v>
      </c>
      <c r="C1346" s="1">
        <v>44228</v>
      </c>
      <c r="D1346">
        <v>36</v>
      </c>
      <c r="E1346">
        <v>36</v>
      </c>
      <c r="F1346" s="2">
        <v>0</v>
      </c>
      <c r="G1346" s="2">
        <v>0</v>
      </c>
      <c r="H1346" s="2">
        <v>18715.100000000002</v>
      </c>
      <c r="I1346" s="2">
        <v>18715.099999999999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>
        <v>307</v>
      </c>
      <c r="P1346">
        <v>1</v>
      </c>
      <c r="Q1346">
        <v>72</v>
      </c>
      <c r="R1346" t="s">
        <v>784</v>
      </c>
      <c r="S1346" t="s">
        <v>718</v>
      </c>
      <c r="T1346" t="s">
        <v>719</v>
      </c>
      <c r="U1346">
        <v>2</v>
      </c>
      <c r="V1346" t="s">
        <v>719</v>
      </c>
      <c r="W1346" t="s">
        <v>25</v>
      </c>
    </row>
    <row r="1347" spans="1:23" hidden="1" x14ac:dyDescent="0.2">
      <c r="A1347">
        <v>6932872</v>
      </c>
      <c r="B1347">
        <v>1</v>
      </c>
      <c r="C1347" s="1">
        <v>44228</v>
      </c>
      <c r="D1347">
        <v>84</v>
      </c>
      <c r="E1347">
        <v>44</v>
      </c>
      <c r="F1347" s="2">
        <v>0</v>
      </c>
      <c r="G1347" s="2">
        <v>49249</v>
      </c>
      <c r="H1347" s="2">
        <v>0</v>
      </c>
      <c r="I1347" s="2">
        <v>49249</v>
      </c>
      <c r="J1347" s="2">
        <v>22836.18</v>
      </c>
      <c r="K1347" s="2">
        <v>0</v>
      </c>
      <c r="L1347" s="2">
        <v>26412.82</v>
      </c>
      <c r="M1347" s="2">
        <v>23436.47</v>
      </c>
      <c r="N1347" s="2">
        <v>600.29</v>
      </c>
      <c r="O1347">
        <v>310</v>
      </c>
      <c r="P1347">
        <v>1</v>
      </c>
      <c r="Q1347">
        <v>76</v>
      </c>
      <c r="R1347" t="s">
        <v>786</v>
      </c>
      <c r="S1347" t="s">
        <v>718</v>
      </c>
      <c r="T1347" t="s">
        <v>566</v>
      </c>
      <c r="U1347">
        <v>2</v>
      </c>
      <c r="V1347" t="s">
        <v>567</v>
      </c>
      <c r="W1347" t="s">
        <v>25</v>
      </c>
    </row>
    <row r="1348" spans="1:23" hidden="1" x14ac:dyDescent="0.2">
      <c r="A1348">
        <v>6932926</v>
      </c>
      <c r="B1348">
        <v>1</v>
      </c>
      <c r="C1348" s="1">
        <v>44228</v>
      </c>
      <c r="D1348">
        <v>60</v>
      </c>
      <c r="E1348">
        <v>25</v>
      </c>
      <c r="F1348" s="2">
        <v>0</v>
      </c>
      <c r="G1348" s="2">
        <v>10277.67</v>
      </c>
      <c r="H1348" s="2">
        <v>0</v>
      </c>
      <c r="I1348" s="2">
        <v>10277.67</v>
      </c>
      <c r="J1348" s="2">
        <v>5869.33</v>
      </c>
      <c r="K1348" s="2">
        <v>0</v>
      </c>
      <c r="L1348" s="2">
        <v>4408.34</v>
      </c>
      <c r="M1348" s="2">
        <v>6045.66</v>
      </c>
      <c r="N1348" s="2">
        <v>176.33</v>
      </c>
      <c r="O1348">
        <v>310</v>
      </c>
      <c r="P1348">
        <v>1</v>
      </c>
      <c r="Q1348">
        <v>76</v>
      </c>
      <c r="R1348" t="s">
        <v>786</v>
      </c>
      <c r="S1348" t="s">
        <v>718</v>
      </c>
      <c r="T1348" t="s">
        <v>568</v>
      </c>
      <c r="U1348">
        <v>2</v>
      </c>
      <c r="V1348" t="s">
        <v>569</v>
      </c>
      <c r="W1348" t="s">
        <v>25</v>
      </c>
    </row>
    <row r="1349" spans="1:23" hidden="1" x14ac:dyDescent="0.2">
      <c r="A1349">
        <v>6933057</v>
      </c>
      <c r="B1349">
        <v>1</v>
      </c>
      <c r="C1349" s="1">
        <v>44228</v>
      </c>
      <c r="D1349">
        <v>84</v>
      </c>
      <c r="E1349">
        <v>1</v>
      </c>
      <c r="F1349" s="2">
        <v>0</v>
      </c>
      <c r="G1349" s="2">
        <v>11835.29</v>
      </c>
      <c r="H1349" s="2">
        <v>0</v>
      </c>
      <c r="I1349" s="2">
        <v>11835.29</v>
      </c>
      <c r="J1349" s="2">
        <v>11595.77</v>
      </c>
      <c r="K1349" s="2">
        <v>0</v>
      </c>
      <c r="L1349" s="2">
        <v>239.52</v>
      </c>
      <c r="M1349" s="2">
        <v>11835.29</v>
      </c>
      <c r="N1349" s="2">
        <v>239.52</v>
      </c>
      <c r="O1349">
        <v>310</v>
      </c>
      <c r="P1349">
        <v>1</v>
      </c>
      <c r="Q1349">
        <v>76</v>
      </c>
      <c r="R1349" t="s">
        <v>786</v>
      </c>
      <c r="S1349" t="s">
        <v>718</v>
      </c>
      <c r="T1349" t="s">
        <v>570</v>
      </c>
      <c r="U1349">
        <v>2</v>
      </c>
      <c r="V1349" t="s">
        <v>571</v>
      </c>
      <c r="W1349" t="s">
        <v>25</v>
      </c>
    </row>
    <row r="1350" spans="1:23" hidden="1" x14ac:dyDescent="0.2">
      <c r="A1350">
        <v>6933123</v>
      </c>
      <c r="B1350">
        <v>1</v>
      </c>
      <c r="C1350" s="1">
        <v>44228</v>
      </c>
      <c r="D1350">
        <v>84</v>
      </c>
      <c r="E1350">
        <v>44</v>
      </c>
      <c r="F1350" s="2">
        <v>0</v>
      </c>
      <c r="G1350" s="2">
        <v>128599.6</v>
      </c>
      <c r="H1350" s="2">
        <v>0</v>
      </c>
      <c r="I1350" s="2">
        <v>128599.6</v>
      </c>
      <c r="J1350" s="2">
        <v>59644.480000000003</v>
      </c>
      <c r="K1350" s="2">
        <v>0</v>
      </c>
      <c r="L1350" s="2">
        <v>68955.12</v>
      </c>
      <c r="M1350" s="2">
        <v>61211.64</v>
      </c>
      <c r="N1350" s="2">
        <v>1567.16</v>
      </c>
      <c r="O1350">
        <v>310</v>
      </c>
      <c r="P1350">
        <v>1</v>
      </c>
      <c r="Q1350">
        <v>76</v>
      </c>
      <c r="R1350" t="s">
        <v>786</v>
      </c>
      <c r="S1350" t="s">
        <v>718</v>
      </c>
      <c r="T1350" t="s">
        <v>572</v>
      </c>
      <c r="U1350">
        <v>2</v>
      </c>
      <c r="V1350" t="s">
        <v>573</v>
      </c>
      <c r="W1350" t="s">
        <v>25</v>
      </c>
    </row>
    <row r="1351" spans="1:23" hidden="1" x14ac:dyDescent="0.2">
      <c r="A1351">
        <v>6933194</v>
      </c>
      <c r="B1351">
        <v>1</v>
      </c>
      <c r="C1351" s="1">
        <v>44228</v>
      </c>
      <c r="D1351">
        <v>84</v>
      </c>
      <c r="E1351">
        <v>1</v>
      </c>
      <c r="F1351" s="2">
        <v>0</v>
      </c>
      <c r="G1351" s="2">
        <v>16313.77</v>
      </c>
      <c r="H1351" s="2">
        <v>0</v>
      </c>
      <c r="I1351" s="2">
        <v>16313.77</v>
      </c>
      <c r="J1351" s="2">
        <v>15983.62</v>
      </c>
      <c r="K1351" s="2">
        <v>0</v>
      </c>
      <c r="L1351" s="2">
        <v>330.15</v>
      </c>
      <c r="M1351" s="2">
        <v>16313.77</v>
      </c>
      <c r="N1351" s="2">
        <v>330.15000000000003</v>
      </c>
      <c r="O1351">
        <v>310</v>
      </c>
      <c r="P1351">
        <v>1</v>
      </c>
      <c r="Q1351">
        <v>76</v>
      </c>
      <c r="R1351" t="s">
        <v>786</v>
      </c>
      <c r="S1351" t="s">
        <v>718</v>
      </c>
      <c r="T1351" t="s">
        <v>570</v>
      </c>
      <c r="U1351">
        <v>2</v>
      </c>
      <c r="V1351" t="s">
        <v>574</v>
      </c>
      <c r="W1351" t="s">
        <v>25</v>
      </c>
    </row>
    <row r="1352" spans="1:23" hidden="1" x14ac:dyDescent="0.2">
      <c r="A1352">
        <v>6933213</v>
      </c>
      <c r="B1352">
        <v>1</v>
      </c>
      <c r="C1352" s="1">
        <v>44228</v>
      </c>
      <c r="D1352">
        <v>60</v>
      </c>
      <c r="E1352">
        <v>25</v>
      </c>
      <c r="F1352" s="2">
        <v>0</v>
      </c>
      <c r="G1352" s="2">
        <v>908.01</v>
      </c>
      <c r="H1352" s="2">
        <v>0</v>
      </c>
      <c r="I1352" s="2">
        <v>908.01</v>
      </c>
      <c r="J1352" s="2">
        <v>518.54999999999995</v>
      </c>
      <c r="K1352" s="2">
        <v>0</v>
      </c>
      <c r="L1352" s="2">
        <v>389.46</v>
      </c>
      <c r="M1352" s="2">
        <v>534.13</v>
      </c>
      <c r="N1352" s="2">
        <v>15.58</v>
      </c>
      <c r="O1352">
        <v>310</v>
      </c>
      <c r="P1352">
        <v>1</v>
      </c>
      <c r="Q1352">
        <v>76</v>
      </c>
      <c r="R1352" t="s">
        <v>786</v>
      </c>
      <c r="S1352" t="s">
        <v>718</v>
      </c>
      <c r="T1352" t="s">
        <v>575</v>
      </c>
      <c r="U1352">
        <v>2</v>
      </c>
      <c r="V1352" t="s">
        <v>576</v>
      </c>
      <c r="W1352" t="s">
        <v>25</v>
      </c>
    </row>
    <row r="1353" spans="1:23" hidden="1" x14ac:dyDescent="0.2">
      <c r="A1353">
        <v>6933284</v>
      </c>
      <c r="B1353">
        <v>1</v>
      </c>
      <c r="C1353" s="1">
        <v>44228</v>
      </c>
      <c r="D1353">
        <v>84</v>
      </c>
      <c r="E1353">
        <v>44</v>
      </c>
      <c r="F1353" s="2">
        <v>0</v>
      </c>
      <c r="G1353" s="2">
        <v>43464.36</v>
      </c>
      <c r="H1353" s="2">
        <v>0</v>
      </c>
      <c r="I1353" s="2">
        <v>43464.36</v>
      </c>
      <c r="J1353" s="2">
        <v>20154.88</v>
      </c>
      <c r="K1353" s="2">
        <v>0</v>
      </c>
      <c r="L1353" s="2">
        <v>23309.48</v>
      </c>
      <c r="M1353" s="2">
        <v>20684.64</v>
      </c>
      <c r="N1353" s="2">
        <v>529.76</v>
      </c>
      <c r="O1353">
        <v>310</v>
      </c>
      <c r="P1353">
        <v>1</v>
      </c>
      <c r="Q1353">
        <v>76</v>
      </c>
      <c r="R1353" t="s">
        <v>786</v>
      </c>
      <c r="S1353" t="s">
        <v>718</v>
      </c>
      <c r="T1353" t="s">
        <v>577</v>
      </c>
      <c r="U1353">
        <v>2</v>
      </c>
      <c r="V1353" t="s">
        <v>578</v>
      </c>
      <c r="W1353" t="s">
        <v>25</v>
      </c>
    </row>
    <row r="1354" spans="1:23" hidden="1" x14ac:dyDescent="0.2">
      <c r="A1354">
        <v>6933319</v>
      </c>
      <c r="B1354">
        <v>1</v>
      </c>
      <c r="C1354" s="1">
        <v>44228</v>
      </c>
      <c r="D1354">
        <v>60</v>
      </c>
      <c r="E1354">
        <v>28</v>
      </c>
      <c r="F1354" s="2">
        <v>0</v>
      </c>
      <c r="G1354" s="2">
        <v>644.91999999999996</v>
      </c>
      <c r="H1354" s="2">
        <v>0</v>
      </c>
      <c r="I1354" s="2">
        <v>644.91999999999996</v>
      </c>
      <c r="J1354" s="2">
        <v>335.82</v>
      </c>
      <c r="K1354" s="2">
        <v>0</v>
      </c>
      <c r="L1354" s="2">
        <v>309.10000000000002</v>
      </c>
      <c r="M1354" s="2">
        <v>346.86</v>
      </c>
      <c r="N1354" s="2">
        <v>11.040000000000001</v>
      </c>
      <c r="O1354">
        <v>310</v>
      </c>
      <c r="P1354">
        <v>1</v>
      </c>
      <c r="Q1354">
        <v>76</v>
      </c>
      <c r="R1354" t="s">
        <v>786</v>
      </c>
      <c r="S1354" t="s">
        <v>718</v>
      </c>
      <c r="T1354" t="s">
        <v>579</v>
      </c>
      <c r="U1354">
        <v>2</v>
      </c>
      <c r="V1354" t="s">
        <v>580</v>
      </c>
      <c r="W1354" t="s">
        <v>25</v>
      </c>
    </row>
    <row r="1355" spans="1:23" hidden="1" x14ac:dyDescent="0.2">
      <c r="A1355">
        <v>6933419</v>
      </c>
      <c r="B1355">
        <v>1</v>
      </c>
      <c r="C1355" s="1">
        <v>44228</v>
      </c>
      <c r="D1355">
        <v>84</v>
      </c>
      <c r="E1355">
        <v>53</v>
      </c>
      <c r="F1355" s="2">
        <v>0</v>
      </c>
      <c r="G1355" s="2">
        <v>23835.5</v>
      </c>
      <c r="H1355" s="2">
        <v>0</v>
      </c>
      <c r="I1355" s="2">
        <v>23835.5</v>
      </c>
      <c r="J1355" s="2">
        <v>8553.84</v>
      </c>
      <c r="K1355" s="2">
        <v>0</v>
      </c>
      <c r="L1355" s="2">
        <v>15281.66</v>
      </c>
      <c r="M1355" s="2">
        <v>8842.17</v>
      </c>
      <c r="N1355" s="2">
        <v>288.33</v>
      </c>
      <c r="O1355">
        <v>310</v>
      </c>
      <c r="P1355">
        <v>1</v>
      </c>
      <c r="Q1355">
        <v>76</v>
      </c>
      <c r="R1355" t="s">
        <v>786</v>
      </c>
      <c r="S1355" t="s">
        <v>718</v>
      </c>
      <c r="T1355" t="s">
        <v>581</v>
      </c>
      <c r="U1355">
        <v>2</v>
      </c>
      <c r="V1355" t="s">
        <v>582</v>
      </c>
      <c r="W1355" t="s">
        <v>25</v>
      </c>
    </row>
    <row r="1356" spans="1:23" hidden="1" x14ac:dyDescent="0.2">
      <c r="A1356">
        <v>6933712</v>
      </c>
      <c r="B1356">
        <v>1</v>
      </c>
      <c r="C1356" s="1">
        <v>44228</v>
      </c>
      <c r="D1356">
        <v>84</v>
      </c>
      <c r="E1356">
        <v>54</v>
      </c>
      <c r="F1356" s="2">
        <v>0</v>
      </c>
      <c r="G1356" s="2">
        <v>4095</v>
      </c>
      <c r="H1356" s="2">
        <v>0</v>
      </c>
      <c r="I1356" s="2">
        <v>4095</v>
      </c>
      <c r="J1356" s="2">
        <v>1420.68</v>
      </c>
      <c r="K1356" s="2">
        <v>0</v>
      </c>
      <c r="L1356" s="2">
        <v>2674.32</v>
      </c>
      <c r="M1356" s="2">
        <v>1470.2</v>
      </c>
      <c r="N1356" s="2">
        <v>49.52</v>
      </c>
      <c r="O1356">
        <v>310</v>
      </c>
      <c r="P1356">
        <v>1</v>
      </c>
      <c r="Q1356">
        <v>76</v>
      </c>
      <c r="R1356" t="s">
        <v>786</v>
      </c>
      <c r="S1356" t="s">
        <v>718</v>
      </c>
      <c r="T1356" t="s">
        <v>581</v>
      </c>
      <c r="U1356">
        <v>2</v>
      </c>
      <c r="V1356" t="s">
        <v>583</v>
      </c>
      <c r="W1356" t="s">
        <v>25</v>
      </c>
    </row>
    <row r="1357" spans="1:23" hidden="1" x14ac:dyDescent="0.2">
      <c r="A1357">
        <v>6933853</v>
      </c>
      <c r="B1357">
        <v>1</v>
      </c>
      <c r="C1357" s="1">
        <v>44228</v>
      </c>
      <c r="D1357">
        <v>84</v>
      </c>
      <c r="E1357">
        <v>51</v>
      </c>
      <c r="F1357" s="2">
        <v>0</v>
      </c>
      <c r="G1357" s="2">
        <v>110708.62</v>
      </c>
      <c r="H1357" s="2">
        <v>0</v>
      </c>
      <c r="I1357" s="2">
        <v>110708.62</v>
      </c>
      <c r="J1357" s="2">
        <v>42372.44</v>
      </c>
      <c r="K1357" s="2">
        <v>0</v>
      </c>
      <c r="L1357" s="2">
        <v>68336.179999999993</v>
      </c>
      <c r="M1357" s="2">
        <v>43712.36</v>
      </c>
      <c r="N1357" s="2">
        <v>1339.92</v>
      </c>
      <c r="O1357">
        <v>310</v>
      </c>
      <c r="P1357">
        <v>1</v>
      </c>
      <c r="Q1357">
        <v>76</v>
      </c>
      <c r="R1357" t="s">
        <v>786</v>
      </c>
      <c r="S1357" t="s">
        <v>718</v>
      </c>
      <c r="T1357" t="s">
        <v>581</v>
      </c>
      <c r="U1357">
        <v>2</v>
      </c>
      <c r="V1357" t="s">
        <v>585</v>
      </c>
      <c r="W1357" t="s">
        <v>25</v>
      </c>
    </row>
    <row r="1358" spans="1:23" hidden="1" x14ac:dyDescent="0.2">
      <c r="A1358">
        <v>6933118</v>
      </c>
      <c r="B1358">
        <v>1</v>
      </c>
      <c r="C1358" s="1">
        <v>44228</v>
      </c>
      <c r="D1358">
        <v>0</v>
      </c>
      <c r="E1358">
        <v>0</v>
      </c>
      <c r="F1358" s="2">
        <v>0</v>
      </c>
      <c r="G1358" s="2">
        <v>243970.54</v>
      </c>
      <c r="H1358" s="2">
        <v>0</v>
      </c>
      <c r="I1358" s="2">
        <v>243970.54</v>
      </c>
      <c r="J1358" s="2">
        <v>0</v>
      </c>
      <c r="K1358" s="2">
        <v>0</v>
      </c>
      <c r="L1358" s="2">
        <v>243970.54</v>
      </c>
      <c r="M1358" s="2">
        <v>0</v>
      </c>
      <c r="N1358" s="2">
        <v>0</v>
      </c>
      <c r="O1358">
        <v>326</v>
      </c>
      <c r="P1358">
        <v>1</v>
      </c>
      <c r="Q1358">
        <v>65</v>
      </c>
      <c r="R1358" t="s">
        <v>787</v>
      </c>
      <c r="S1358" t="s">
        <v>718</v>
      </c>
      <c r="T1358" t="s">
        <v>587</v>
      </c>
      <c r="U1358">
        <v>5</v>
      </c>
      <c r="V1358" t="s">
        <v>588</v>
      </c>
      <c r="W1358" t="s">
        <v>589</v>
      </c>
    </row>
    <row r="1359" spans="1:23" hidden="1" x14ac:dyDescent="0.2">
      <c r="A1359">
        <v>6933119</v>
      </c>
      <c r="B1359">
        <v>1</v>
      </c>
      <c r="C1359" s="1">
        <v>44228</v>
      </c>
      <c r="D1359">
        <v>0</v>
      </c>
      <c r="E1359">
        <v>0</v>
      </c>
      <c r="F1359" s="2">
        <v>0</v>
      </c>
      <c r="G1359" s="2">
        <v>45840.84</v>
      </c>
      <c r="H1359" s="2">
        <v>0</v>
      </c>
      <c r="I1359" s="2">
        <v>45840.84</v>
      </c>
      <c r="J1359" s="2">
        <v>0</v>
      </c>
      <c r="K1359" s="2">
        <v>0</v>
      </c>
      <c r="L1359" s="2">
        <v>45840.84</v>
      </c>
      <c r="M1359" s="2">
        <v>0</v>
      </c>
      <c r="N1359" s="2">
        <v>0</v>
      </c>
      <c r="O1359">
        <v>326</v>
      </c>
      <c r="P1359">
        <v>1</v>
      </c>
      <c r="Q1359">
        <v>65</v>
      </c>
      <c r="R1359" t="s">
        <v>787</v>
      </c>
      <c r="S1359" t="s">
        <v>718</v>
      </c>
      <c r="T1359" t="s">
        <v>590</v>
      </c>
      <c r="U1359">
        <v>5</v>
      </c>
      <c r="V1359" t="s">
        <v>591</v>
      </c>
      <c r="W1359" t="s">
        <v>589</v>
      </c>
    </row>
    <row r="1360" spans="1:23" hidden="1" x14ac:dyDescent="0.2">
      <c r="A1360">
        <v>6933413</v>
      </c>
      <c r="B1360">
        <v>1</v>
      </c>
      <c r="C1360" s="1">
        <v>44228</v>
      </c>
      <c r="D1360">
        <v>0</v>
      </c>
      <c r="E1360">
        <v>0</v>
      </c>
      <c r="F1360" s="2">
        <v>0</v>
      </c>
      <c r="G1360" s="2">
        <v>41020.26</v>
      </c>
      <c r="H1360" s="2">
        <v>0</v>
      </c>
      <c r="I1360" s="2">
        <v>41020.26</v>
      </c>
      <c r="J1360" s="2">
        <v>0</v>
      </c>
      <c r="K1360" s="2">
        <v>0</v>
      </c>
      <c r="L1360" s="2">
        <v>41020.26</v>
      </c>
      <c r="M1360" s="2">
        <v>0</v>
      </c>
      <c r="N1360" s="2">
        <v>0</v>
      </c>
      <c r="O1360">
        <v>326</v>
      </c>
      <c r="P1360">
        <v>1</v>
      </c>
      <c r="Q1360">
        <v>65</v>
      </c>
      <c r="R1360" t="s">
        <v>787</v>
      </c>
      <c r="S1360" t="s">
        <v>718</v>
      </c>
      <c r="T1360" t="s">
        <v>592</v>
      </c>
      <c r="U1360">
        <v>5</v>
      </c>
      <c r="V1360" t="s">
        <v>593</v>
      </c>
      <c r="W1360" t="s">
        <v>589</v>
      </c>
    </row>
    <row r="1361" spans="1:23" hidden="1" x14ac:dyDescent="0.2">
      <c r="A1361">
        <v>6933845</v>
      </c>
      <c r="B1361">
        <v>1</v>
      </c>
      <c r="C1361" s="1">
        <v>44228</v>
      </c>
      <c r="D1361">
        <v>0</v>
      </c>
      <c r="E1361">
        <v>0</v>
      </c>
      <c r="F1361" s="2">
        <v>0</v>
      </c>
      <c r="G1361" s="2">
        <v>94110.89</v>
      </c>
      <c r="H1361" s="2">
        <v>0</v>
      </c>
      <c r="I1361" s="2">
        <v>94110.89</v>
      </c>
      <c r="J1361" s="2">
        <v>0</v>
      </c>
      <c r="K1361" s="2">
        <v>0</v>
      </c>
      <c r="L1361" s="2">
        <v>94110.89</v>
      </c>
      <c r="M1361" s="2">
        <v>0</v>
      </c>
      <c r="N1361" s="2">
        <v>0</v>
      </c>
      <c r="O1361">
        <v>326</v>
      </c>
      <c r="P1361">
        <v>1</v>
      </c>
      <c r="Q1361">
        <v>65</v>
      </c>
      <c r="R1361" t="s">
        <v>787</v>
      </c>
      <c r="S1361" t="s">
        <v>718</v>
      </c>
      <c r="T1361" t="s">
        <v>594</v>
      </c>
      <c r="U1361">
        <v>5</v>
      </c>
      <c r="V1361" t="s">
        <v>595</v>
      </c>
      <c r="W1361" t="s">
        <v>589</v>
      </c>
    </row>
    <row r="1362" spans="1:23" hidden="1" x14ac:dyDescent="0.2">
      <c r="A1362">
        <v>6932983</v>
      </c>
      <c r="B1362">
        <v>1</v>
      </c>
      <c r="C1362" s="1">
        <v>44228</v>
      </c>
      <c r="D1362">
        <v>60</v>
      </c>
      <c r="E1362">
        <v>0</v>
      </c>
      <c r="F1362" s="2">
        <v>0</v>
      </c>
      <c r="G1362" s="2">
        <v>2860</v>
      </c>
      <c r="H1362" s="2">
        <v>0</v>
      </c>
      <c r="I1362" s="2">
        <v>2860</v>
      </c>
      <c r="J1362" s="2">
        <v>2860</v>
      </c>
      <c r="K1362" s="2">
        <v>0</v>
      </c>
      <c r="L1362" s="2">
        <v>0</v>
      </c>
      <c r="M1362" s="2">
        <v>2860</v>
      </c>
      <c r="N1362" s="2">
        <v>0</v>
      </c>
      <c r="O1362">
        <v>327</v>
      </c>
      <c r="P1362">
        <v>1</v>
      </c>
      <c r="Q1362">
        <v>66</v>
      </c>
      <c r="R1362" t="s">
        <v>778</v>
      </c>
      <c r="S1362" t="s">
        <v>718</v>
      </c>
      <c r="T1362" t="s">
        <v>596</v>
      </c>
      <c r="U1362">
        <v>6</v>
      </c>
      <c r="V1362" t="s">
        <v>597</v>
      </c>
      <c r="W1362" t="s">
        <v>589</v>
      </c>
    </row>
    <row r="1363" spans="1:23" hidden="1" x14ac:dyDescent="0.2">
      <c r="A1363">
        <v>6932984</v>
      </c>
      <c r="B1363">
        <v>1</v>
      </c>
      <c r="C1363" s="1">
        <v>44228</v>
      </c>
      <c r="D1363">
        <v>60</v>
      </c>
      <c r="E1363">
        <v>0</v>
      </c>
      <c r="F1363" s="2">
        <v>0</v>
      </c>
      <c r="G1363" s="2">
        <v>6870</v>
      </c>
      <c r="H1363" s="2">
        <v>0</v>
      </c>
      <c r="I1363" s="2">
        <v>6870</v>
      </c>
      <c r="J1363" s="2">
        <v>6870</v>
      </c>
      <c r="K1363" s="2">
        <v>0</v>
      </c>
      <c r="L1363" s="2">
        <v>0</v>
      </c>
      <c r="M1363" s="2">
        <v>6870</v>
      </c>
      <c r="N1363" s="2">
        <v>0</v>
      </c>
      <c r="O1363">
        <v>327</v>
      </c>
      <c r="P1363">
        <v>1</v>
      </c>
      <c r="Q1363">
        <v>66</v>
      </c>
      <c r="R1363" t="s">
        <v>778</v>
      </c>
      <c r="S1363" t="s">
        <v>718</v>
      </c>
      <c r="T1363" t="s">
        <v>598</v>
      </c>
      <c r="U1363">
        <v>6</v>
      </c>
      <c r="V1363" t="s">
        <v>599</v>
      </c>
      <c r="W1363" t="s">
        <v>589</v>
      </c>
    </row>
    <row r="1364" spans="1:23" hidden="1" x14ac:dyDescent="0.2">
      <c r="A1364">
        <v>6932992</v>
      </c>
      <c r="B1364">
        <v>1</v>
      </c>
      <c r="C1364" s="1">
        <v>44228</v>
      </c>
      <c r="D1364">
        <v>540</v>
      </c>
      <c r="E1364">
        <v>248</v>
      </c>
      <c r="F1364" s="2">
        <v>0</v>
      </c>
      <c r="G1364" s="2">
        <v>2877</v>
      </c>
      <c r="H1364" s="2">
        <v>0</v>
      </c>
      <c r="I1364" s="2">
        <v>2877</v>
      </c>
      <c r="J1364" s="2">
        <v>1555.65</v>
      </c>
      <c r="K1364" s="2">
        <v>0</v>
      </c>
      <c r="L1364" s="2">
        <v>1321.35</v>
      </c>
      <c r="M1364" s="2">
        <v>1560.98</v>
      </c>
      <c r="N1364" s="2">
        <v>5.33</v>
      </c>
      <c r="O1364">
        <v>327</v>
      </c>
      <c r="P1364">
        <v>1</v>
      </c>
      <c r="Q1364">
        <v>66</v>
      </c>
      <c r="R1364" t="s">
        <v>778</v>
      </c>
      <c r="S1364" t="s">
        <v>718</v>
      </c>
      <c r="T1364" t="s">
        <v>600</v>
      </c>
      <c r="U1364">
        <v>6</v>
      </c>
      <c r="V1364" t="s">
        <v>601</v>
      </c>
      <c r="W1364" t="s">
        <v>589</v>
      </c>
    </row>
    <row r="1365" spans="1:23" hidden="1" x14ac:dyDescent="0.2">
      <c r="A1365">
        <v>6933004</v>
      </c>
      <c r="B1365">
        <v>1</v>
      </c>
      <c r="C1365" s="1">
        <v>44228</v>
      </c>
      <c r="D1365">
        <v>84</v>
      </c>
      <c r="E1365">
        <v>0</v>
      </c>
      <c r="F1365" s="2">
        <v>0</v>
      </c>
      <c r="G1365" s="2">
        <v>1033</v>
      </c>
      <c r="H1365" s="2">
        <v>0</v>
      </c>
      <c r="I1365" s="2">
        <v>1033</v>
      </c>
      <c r="J1365" s="2">
        <v>1033</v>
      </c>
      <c r="K1365" s="2">
        <v>0</v>
      </c>
      <c r="L1365" s="2">
        <v>0</v>
      </c>
      <c r="M1365" s="2">
        <v>1033</v>
      </c>
      <c r="N1365" s="2">
        <v>0</v>
      </c>
      <c r="O1365">
        <v>327</v>
      </c>
      <c r="P1365">
        <v>1</v>
      </c>
      <c r="Q1365">
        <v>66</v>
      </c>
      <c r="R1365" t="s">
        <v>778</v>
      </c>
      <c r="S1365" t="s">
        <v>718</v>
      </c>
      <c r="T1365" t="s">
        <v>602</v>
      </c>
      <c r="U1365">
        <v>6</v>
      </c>
      <c r="V1365" t="s">
        <v>603</v>
      </c>
      <c r="W1365" t="s">
        <v>589</v>
      </c>
    </row>
    <row r="1366" spans="1:23" hidden="1" x14ac:dyDescent="0.2">
      <c r="A1366">
        <v>6933005</v>
      </c>
      <c r="B1366">
        <v>1</v>
      </c>
      <c r="C1366" s="1">
        <v>44228</v>
      </c>
      <c r="D1366">
        <v>540</v>
      </c>
      <c r="E1366">
        <v>248</v>
      </c>
      <c r="F1366" s="2">
        <v>0</v>
      </c>
      <c r="G1366" s="2">
        <v>631004.23</v>
      </c>
      <c r="H1366" s="2">
        <v>0</v>
      </c>
      <c r="I1366" s="2">
        <v>631004.23</v>
      </c>
      <c r="J1366" s="2">
        <v>341224.63</v>
      </c>
      <c r="K1366" s="2">
        <v>0</v>
      </c>
      <c r="L1366" s="2">
        <v>289779.59999999998</v>
      </c>
      <c r="M1366" s="2">
        <v>342393.1</v>
      </c>
      <c r="N1366" s="2">
        <v>1168.47</v>
      </c>
      <c r="O1366">
        <v>327</v>
      </c>
      <c r="P1366">
        <v>1</v>
      </c>
      <c r="Q1366">
        <v>66</v>
      </c>
      <c r="R1366" t="s">
        <v>778</v>
      </c>
      <c r="S1366" t="s">
        <v>718</v>
      </c>
      <c r="T1366" t="s">
        <v>604</v>
      </c>
      <c r="U1366">
        <v>6</v>
      </c>
      <c r="V1366" t="s">
        <v>605</v>
      </c>
      <c r="W1366" t="s">
        <v>589</v>
      </c>
    </row>
    <row r="1367" spans="1:23" hidden="1" x14ac:dyDescent="0.2">
      <c r="A1367">
        <v>6933093</v>
      </c>
      <c r="B1367">
        <v>1</v>
      </c>
      <c r="C1367" s="1">
        <v>44228</v>
      </c>
      <c r="D1367">
        <v>120</v>
      </c>
      <c r="E1367">
        <v>0</v>
      </c>
      <c r="F1367" s="2">
        <v>0</v>
      </c>
      <c r="G1367" s="2">
        <v>311191.64</v>
      </c>
      <c r="H1367" s="2">
        <v>0</v>
      </c>
      <c r="I1367" s="2">
        <v>311191.64</v>
      </c>
      <c r="J1367" s="2">
        <v>311191.64</v>
      </c>
      <c r="K1367" s="2">
        <v>0</v>
      </c>
      <c r="L1367" s="2">
        <v>0</v>
      </c>
      <c r="M1367" s="2">
        <v>311191.64</v>
      </c>
      <c r="N1367" s="2">
        <v>0</v>
      </c>
      <c r="O1367">
        <v>327</v>
      </c>
      <c r="P1367">
        <v>1</v>
      </c>
      <c r="Q1367">
        <v>66</v>
      </c>
      <c r="R1367" t="s">
        <v>778</v>
      </c>
      <c r="S1367" t="s">
        <v>718</v>
      </c>
      <c r="T1367" t="s">
        <v>606</v>
      </c>
      <c r="U1367">
        <v>6</v>
      </c>
      <c r="V1367" t="s">
        <v>607</v>
      </c>
      <c r="W1367" t="s">
        <v>589</v>
      </c>
    </row>
    <row r="1368" spans="1:23" hidden="1" x14ac:dyDescent="0.2">
      <c r="A1368">
        <v>6933106</v>
      </c>
      <c r="B1368">
        <v>1</v>
      </c>
      <c r="C1368" s="1">
        <v>44228</v>
      </c>
      <c r="D1368">
        <v>120</v>
      </c>
      <c r="E1368">
        <v>6</v>
      </c>
      <c r="F1368" s="2">
        <v>0</v>
      </c>
      <c r="G1368" s="2">
        <v>9770</v>
      </c>
      <c r="H1368" s="2">
        <v>0</v>
      </c>
      <c r="I1368" s="2">
        <v>9770</v>
      </c>
      <c r="J1368" s="2">
        <v>9248.93</v>
      </c>
      <c r="K1368" s="2">
        <v>0</v>
      </c>
      <c r="L1368" s="2">
        <v>521.07000000000005</v>
      </c>
      <c r="M1368" s="2">
        <v>9335.7800000000007</v>
      </c>
      <c r="N1368" s="2">
        <v>86.850000000000009</v>
      </c>
      <c r="O1368">
        <v>327</v>
      </c>
      <c r="P1368">
        <v>1</v>
      </c>
      <c r="Q1368">
        <v>66</v>
      </c>
      <c r="R1368" t="s">
        <v>778</v>
      </c>
      <c r="S1368" t="s">
        <v>718</v>
      </c>
      <c r="T1368" t="s">
        <v>608</v>
      </c>
      <c r="U1368">
        <v>6</v>
      </c>
      <c r="V1368" t="s">
        <v>609</v>
      </c>
      <c r="W1368" t="s">
        <v>589</v>
      </c>
    </row>
    <row r="1369" spans="1:23" hidden="1" x14ac:dyDescent="0.2">
      <c r="A1369">
        <v>6933107</v>
      </c>
      <c r="B1369">
        <v>1</v>
      </c>
      <c r="C1369" s="1">
        <v>44228</v>
      </c>
      <c r="D1369">
        <v>60</v>
      </c>
      <c r="E1369">
        <v>0</v>
      </c>
      <c r="F1369" s="2">
        <v>0</v>
      </c>
      <c r="G1369" s="2">
        <v>35600</v>
      </c>
      <c r="H1369" s="2">
        <v>0</v>
      </c>
      <c r="I1369" s="2">
        <v>35600</v>
      </c>
      <c r="J1369" s="2">
        <v>35600</v>
      </c>
      <c r="K1369" s="2">
        <v>0</v>
      </c>
      <c r="L1369" s="2">
        <v>0</v>
      </c>
      <c r="M1369" s="2">
        <v>35600</v>
      </c>
      <c r="N1369" s="2">
        <v>0</v>
      </c>
      <c r="O1369">
        <v>327</v>
      </c>
      <c r="P1369">
        <v>1</v>
      </c>
      <c r="Q1369">
        <v>66</v>
      </c>
      <c r="R1369" t="s">
        <v>778</v>
      </c>
      <c r="S1369" t="s">
        <v>718</v>
      </c>
      <c r="T1369" t="s">
        <v>610</v>
      </c>
      <c r="U1369">
        <v>6</v>
      </c>
      <c r="V1369" t="s">
        <v>611</v>
      </c>
      <c r="W1369" t="s">
        <v>589</v>
      </c>
    </row>
    <row r="1370" spans="1:23" hidden="1" x14ac:dyDescent="0.2">
      <c r="A1370">
        <v>6933108</v>
      </c>
      <c r="B1370">
        <v>1</v>
      </c>
      <c r="C1370" s="1">
        <v>44228</v>
      </c>
      <c r="D1370">
        <v>60</v>
      </c>
      <c r="E1370">
        <v>0</v>
      </c>
      <c r="F1370" s="2">
        <v>0</v>
      </c>
      <c r="G1370" s="2">
        <v>11750</v>
      </c>
      <c r="H1370" s="2">
        <v>0</v>
      </c>
      <c r="I1370" s="2">
        <v>11750</v>
      </c>
      <c r="J1370" s="2">
        <v>11750</v>
      </c>
      <c r="K1370" s="2">
        <v>0</v>
      </c>
      <c r="L1370" s="2">
        <v>0</v>
      </c>
      <c r="M1370" s="2">
        <v>11750</v>
      </c>
      <c r="N1370" s="2">
        <v>0</v>
      </c>
      <c r="O1370">
        <v>327</v>
      </c>
      <c r="P1370">
        <v>1</v>
      </c>
      <c r="Q1370">
        <v>66</v>
      </c>
      <c r="R1370" t="s">
        <v>778</v>
      </c>
      <c r="S1370" t="s">
        <v>718</v>
      </c>
      <c r="T1370" t="s">
        <v>612</v>
      </c>
      <c r="U1370">
        <v>6</v>
      </c>
      <c r="V1370" t="s">
        <v>613</v>
      </c>
      <c r="W1370" t="s">
        <v>589</v>
      </c>
    </row>
    <row r="1371" spans="1:23" hidden="1" x14ac:dyDescent="0.2">
      <c r="A1371">
        <v>6933112</v>
      </c>
      <c r="B1371">
        <v>1</v>
      </c>
      <c r="C1371" s="1">
        <v>44228</v>
      </c>
      <c r="D1371">
        <v>120</v>
      </c>
      <c r="E1371">
        <v>0</v>
      </c>
      <c r="F1371" s="2">
        <v>0</v>
      </c>
      <c r="G1371" s="2">
        <v>30519.38</v>
      </c>
      <c r="H1371" s="2">
        <v>0</v>
      </c>
      <c r="I1371" s="2">
        <v>30519.38</v>
      </c>
      <c r="J1371" s="2">
        <v>30519.38</v>
      </c>
      <c r="K1371" s="2">
        <v>0</v>
      </c>
      <c r="L1371" s="2">
        <v>0</v>
      </c>
      <c r="M1371" s="2">
        <v>30519.38</v>
      </c>
      <c r="N1371" s="2">
        <v>0</v>
      </c>
      <c r="O1371">
        <v>327</v>
      </c>
      <c r="P1371">
        <v>1</v>
      </c>
      <c r="Q1371">
        <v>66</v>
      </c>
      <c r="R1371" t="s">
        <v>778</v>
      </c>
      <c r="S1371" t="s">
        <v>718</v>
      </c>
      <c r="T1371" t="s">
        <v>614</v>
      </c>
      <c r="U1371">
        <v>6</v>
      </c>
      <c r="V1371" t="s">
        <v>615</v>
      </c>
      <c r="W1371" t="s">
        <v>589</v>
      </c>
    </row>
    <row r="1372" spans="1:23" hidden="1" x14ac:dyDescent="0.2">
      <c r="A1372">
        <v>6933120</v>
      </c>
      <c r="B1372">
        <v>1</v>
      </c>
      <c r="C1372" s="1">
        <v>44228</v>
      </c>
      <c r="D1372">
        <v>120</v>
      </c>
      <c r="E1372">
        <v>0</v>
      </c>
      <c r="F1372" s="2">
        <v>0</v>
      </c>
      <c r="G1372" s="2">
        <v>8061</v>
      </c>
      <c r="H1372" s="2">
        <v>0</v>
      </c>
      <c r="I1372" s="2">
        <v>8061</v>
      </c>
      <c r="J1372" s="2">
        <v>8061</v>
      </c>
      <c r="K1372" s="2">
        <v>0</v>
      </c>
      <c r="L1372" s="2">
        <v>0</v>
      </c>
      <c r="M1372" s="2">
        <v>8061</v>
      </c>
      <c r="N1372" s="2">
        <v>0</v>
      </c>
      <c r="O1372">
        <v>327</v>
      </c>
      <c r="P1372">
        <v>1</v>
      </c>
      <c r="Q1372">
        <v>66</v>
      </c>
      <c r="R1372" t="s">
        <v>778</v>
      </c>
      <c r="S1372" t="s">
        <v>718</v>
      </c>
      <c r="T1372" t="s">
        <v>616</v>
      </c>
      <c r="U1372">
        <v>6</v>
      </c>
      <c r="V1372" t="s">
        <v>617</v>
      </c>
      <c r="W1372" t="s">
        <v>589</v>
      </c>
    </row>
    <row r="1373" spans="1:23" hidden="1" x14ac:dyDescent="0.2">
      <c r="A1373">
        <v>6933256</v>
      </c>
      <c r="B1373">
        <v>1</v>
      </c>
      <c r="C1373" s="1">
        <v>44228</v>
      </c>
      <c r="D1373">
        <v>120</v>
      </c>
      <c r="E1373">
        <v>0</v>
      </c>
      <c r="F1373" s="2">
        <v>0</v>
      </c>
      <c r="G1373" s="2">
        <v>7975.86</v>
      </c>
      <c r="H1373" s="2">
        <v>0</v>
      </c>
      <c r="I1373" s="2">
        <v>7975.86</v>
      </c>
      <c r="J1373" s="2">
        <v>7975.86</v>
      </c>
      <c r="K1373" s="2">
        <v>0</v>
      </c>
      <c r="L1373" s="2">
        <v>0</v>
      </c>
      <c r="M1373" s="2">
        <v>7975.86</v>
      </c>
      <c r="N1373" s="2">
        <v>0</v>
      </c>
      <c r="O1373">
        <v>327</v>
      </c>
      <c r="P1373">
        <v>1</v>
      </c>
      <c r="Q1373">
        <v>66</v>
      </c>
      <c r="R1373" t="s">
        <v>778</v>
      </c>
      <c r="S1373" t="s">
        <v>718</v>
      </c>
      <c r="T1373" t="s">
        <v>606</v>
      </c>
      <c r="U1373">
        <v>6</v>
      </c>
      <c r="V1373" t="s">
        <v>618</v>
      </c>
      <c r="W1373" t="s">
        <v>589</v>
      </c>
    </row>
    <row r="1374" spans="1:23" hidden="1" x14ac:dyDescent="0.2">
      <c r="A1374">
        <v>6933271</v>
      </c>
      <c r="B1374">
        <v>1</v>
      </c>
      <c r="C1374" s="1">
        <v>44228</v>
      </c>
      <c r="D1374">
        <v>84</v>
      </c>
      <c r="E1374">
        <v>0</v>
      </c>
      <c r="F1374" s="2">
        <v>0</v>
      </c>
      <c r="G1374" s="2">
        <v>2151</v>
      </c>
      <c r="H1374" s="2">
        <v>0</v>
      </c>
      <c r="I1374" s="2">
        <v>2151</v>
      </c>
      <c r="J1374" s="2">
        <v>2151</v>
      </c>
      <c r="K1374" s="2">
        <v>0</v>
      </c>
      <c r="L1374" s="2">
        <v>0</v>
      </c>
      <c r="M1374" s="2">
        <v>2151</v>
      </c>
      <c r="N1374" s="2">
        <v>0</v>
      </c>
      <c r="O1374">
        <v>327</v>
      </c>
      <c r="P1374">
        <v>1</v>
      </c>
      <c r="Q1374">
        <v>66</v>
      </c>
      <c r="R1374" t="s">
        <v>778</v>
      </c>
      <c r="S1374" t="s">
        <v>718</v>
      </c>
      <c r="T1374" t="s">
        <v>619</v>
      </c>
      <c r="U1374">
        <v>6</v>
      </c>
      <c r="V1374" t="s">
        <v>620</v>
      </c>
      <c r="W1374" t="s">
        <v>589</v>
      </c>
    </row>
    <row r="1375" spans="1:23" hidden="1" x14ac:dyDescent="0.2">
      <c r="A1375">
        <v>6933272</v>
      </c>
      <c r="B1375">
        <v>1</v>
      </c>
      <c r="C1375" s="1">
        <v>44228</v>
      </c>
      <c r="D1375">
        <v>60</v>
      </c>
      <c r="E1375">
        <v>0</v>
      </c>
      <c r="F1375" s="2">
        <v>0</v>
      </c>
      <c r="G1375" s="2">
        <v>252824.25</v>
      </c>
      <c r="H1375" s="2">
        <v>0</v>
      </c>
      <c r="I1375" s="2">
        <v>252824.25</v>
      </c>
      <c r="J1375" s="2">
        <v>252824.25</v>
      </c>
      <c r="K1375" s="2">
        <v>0</v>
      </c>
      <c r="L1375" s="2">
        <v>0</v>
      </c>
      <c r="M1375" s="2">
        <v>252824.25</v>
      </c>
      <c r="N1375" s="2">
        <v>0</v>
      </c>
      <c r="O1375">
        <v>327</v>
      </c>
      <c r="P1375">
        <v>1</v>
      </c>
      <c r="Q1375">
        <v>66</v>
      </c>
      <c r="R1375" t="s">
        <v>778</v>
      </c>
      <c r="S1375" t="s">
        <v>718</v>
      </c>
      <c r="T1375" t="s">
        <v>621</v>
      </c>
      <c r="U1375">
        <v>6</v>
      </c>
      <c r="V1375" t="s">
        <v>622</v>
      </c>
      <c r="W1375" t="s">
        <v>589</v>
      </c>
    </row>
    <row r="1376" spans="1:23" hidden="1" x14ac:dyDescent="0.2">
      <c r="A1376">
        <v>6933280</v>
      </c>
      <c r="B1376">
        <v>1</v>
      </c>
      <c r="C1376" s="1">
        <v>44228</v>
      </c>
      <c r="D1376">
        <v>480</v>
      </c>
      <c r="E1376">
        <v>175</v>
      </c>
      <c r="F1376" s="2">
        <v>0</v>
      </c>
      <c r="G1376" s="2">
        <v>121370</v>
      </c>
      <c r="H1376" s="2">
        <v>0</v>
      </c>
      <c r="I1376" s="2">
        <v>121370</v>
      </c>
      <c r="J1376" s="2">
        <v>76880.05</v>
      </c>
      <c r="K1376" s="2">
        <v>0</v>
      </c>
      <c r="L1376" s="2">
        <v>44489.95</v>
      </c>
      <c r="M1376" s="2">
        <v>77134.28</v>
      </c>
      <c r="N1376" s="2">
        <v>254.23000000000002</v>
      </c>
      <c r="O1376">
        <v>327</v>
      </c>
      <c r="P1376">
        <v>1</v>
      </c>
      <c r="Q1376">
        <v>66</v>
      </c>
      <c r="R1376" t="s">
        <v>778</v>
      </c>
      <c r="S1376" t="s">
        <v>718</v>
      </c>
      <c r="T1376" t="s">
        <v>623</v>
      </c>
      <c r="U1376">
        <v>6</v>
      </c>
      <c r="V1376" t="s">
        <v>624</v>
      </c>
      <c r="W1376" t="s">
        <v>589</v>
      </c>
    </row>
    <row r="1377" spans="1:23" hidden="1" x14ac:dyDescent="0.2">
      <c r="A1377">
        <v>6933383</v>
      </c>
      <c r="B1377">
        <v>1</v>
      </c>
      <c r="C1377" s="1">
        <v>44228</v>
      </c>
      <c r="D1377">
        <v>120</v>
      </c>
      <c r="E1377">
        <v>0</v>
      </c>
      <c r="F1377" s="2">
        <v>0</v>
      </c>
      <c r="G1377" s="2">
        <v>22961.39</v>
      </c>
      <c r="H1377" s="2">
        <v>0</v>
      </c>
      <c r="I1377" s="2">
        <v>22961.39</v>
      </c>
      <c r="J1377" s="2">
        <v>22961.39</v>
      </c>
      <c r="K1377" s="2">
        <v>0</v>
      </c>
      <c r="L1377" s="2">
        <v>0</v>
      </c>
      <c r="M1377" s="2">
        <v>22961.39</v>
      </c>
      <c r="N1377" s="2">
        <v>0</v>
      </c>
      <c r="O1377">
        <v>327</v>
      </c>
      <c r="P1377">
        <v>1</v>
      </c>
      <c r="Q1377">
        <v>66</v>
      </c>
      <c r="R1377" t="s">
        <v>778</v>
      </c>
      <c r="S1377" t="s">
        <v>718</v>
      </c>
      <c r="T1377" t="s">
        <v>625</v>
      </c>
      <c r="U1377">
        <v>6</v>
      </c>
      <c r="V1377" t="s">
        <v>626</v>
      </c>
      <c r="W1377" t="s">
        <v>589</v>
      </c>
    </row>
    <row r="1378" spans="1:23" hidden="1" x14ac:dyDescent="0.2">
      <c r="A1378">
        <v>6933385</v>
      </c>
      <c r="B1378">
        <v>1</v>
      </c>
      <c r="C1378" s="1">
        <v>44228</v>
      </c>
      <c r="D1378">
        <v>120</v>
      </c>
      <c r="E1378">
        <v>0</v>
      </c>
      <c r="F1378" s="2">
        <v>0</v>
      </c>
      <c r="G1378" s="2">
        <v>33011.75</v>
      </c>
      <c r="H1378" s="2">
        <v>0</v>
      </c>
      <c r="I1378" s="2">
        <v>33011.75</v>
      </c>
      <c r="J1378" s="2">
        <v>33011.75</v>
      </c>
      <c r="K1378" s="2">
        <v>0</v>
      </c>
      <c r="L1378" s="2">
        <v>0</v>
      </c>
      <c r="M1378" s="2">
        <v>33011.75</v>
      </c>
      <c r="N1378" s="2">
        <v>0</v>
      </c>
      <c r="O1378">
        <v>327</v>
      </c>
      <c r="P1378">
        <v>1</v>
      </c>
      <c r="Q1378">
        <v>66</v>
      </c>
      <c r="R1378" t="s">
        <v>778</v>
      </c>
      <c r="S1378" t="s">
        <v>718</v>
      </c>
      <c r="T1378" t="s">
        <v>627</v>
      </c>
      <c r="U1378">
        <v>6</v>
      </c>
      <c r="V1378" t="s">
        <v>628</v>
      </c>
      <c r="W1378" t="s">
        <v>589</v>
      </c>
    </row>
    <row r="1379" spans="1:23" hidden="1" x14ac:dyDescent="0.2">
      <c r="A1379">
        <v>6933386</v>
      </c>
      <c r="B1379">
        <v>1</v>
      </c>
      <c r="C1379" s="1">
        <v>44228</v>
      </c>
      <c r="D1379">
        <v>60</v>
      </c>
      <c r="E1379">
        <v>0</v>
      </c>
      <c r="F1379" s="2">
        <v>0</v>
      </c>
      <c r="G1379" s="2">
        <v>21000</v>
      </c>
      <c r="H1379" s="2">
        <v>0</v>
      </c>
      <c r="I1379" s="2">
        <v>21000</v>
      </c>
      <c r="J1379" s="2">
        <v>21000</v>
      </c>
      <c r="K1379" s="2">
        <v>0</v>
      </c>
      <c r="L1379" s="2">
        <v>0</v>
      </c>
      <c r="M1379" s="2">
        <v>21000</v>
      </c>
      <c r="N1379" s="2">
        <v>0</v>
      </c>
      <c r="O1379">
        <v>327</v>
      </c>
      <c r="P1379">
        <v>1</v>
      </c>
      <c r="Q1379">
        <v>66</v>
      </c>
      <c r="R1379" t="s">
        <v>778</v>
      </c>
      <c r="S1379" t="s">
        <v>718</v>
      </c>
      <c r="T1379" t="s">
        <v>629</v>
      </c>
      <c r="U1379">
        <v>6</v>
      </c>
      <c r="V1379" t="s">
        <v>630</v>
      </c>
      <c r="W1379" t="s">
        <v>589</v>
      </c>
    </row>
    <row r="1380" spans="1:23" hidden="1" x14ac:dyDescent="0.2">
      <c r="A1380">
        <v>6933387</v>
      </c>
      <c r="B1380">
        <v>1</v>
      </c>
      <c r="C1380" s="1">
        <v>44228</v>
      </c>
      <c r="D1380">
        <v>480</v>
      </c>
      <c r="E1380">
        <v>175</v>
      </c>
      <c r="F1380" s="2">
        <v>0</v>
      </c>
      <c r="G1380" s="2">
        <v>1444130.55</v>
      </c>
      <c r="H1380" s="2">
        <v>0</v>
      </c>
      <c r="I1380" s="2">
        <v>1444130.55</v>
      </c>
      <c r="J1380" s="2">
        <v>914763.12</v>
      </c>
      <c r="K1380" s="2">
        <v>0</v>
      </c>
      <c r="L1380" s="2">
        <v>529367.43000000005</v>
      </c>
      <c r="M1380" s="2">
        <v>917788.08</v>
      </c>
      <c r="N1380" s="2">
        <v>3024.96</v>
      </c>
      <c r="O1380">
        <v>327</v>
      </c>
      <c r="P1380">
        <v>1</v>
      </c>
      <c r="Q1380">
        <v>66</v>
      </c>
      <c r="R1380" t="s">
        <v>778</v>
      </c>
      <c r="S1380" t="s">
        <v>718</v>
      </c>
      <c r="T1380" t="s">
        <v>631</v>
      </c>
      <c r="U1380">
        <v>6</v>
      </c>
      <c r="V1380" t="s">
        <v>632</v>
      </c>
      <c r="W1380" t="s">
        <v>589</v>
      </c>
    </row>
    <row r="1381" spans="1:23" hidden="1" x14ac:dyDescent="0.2">
      <c r="A1381">
        <v>6933523</v>
      </c>
      <c r="B1381">
        <v>1</v>
      </c>
      <c r="C1381" s="1">
        <v>44228</v>
      </c>
      <c r="D1381">
        <v>120</v>
      </c>
      <c r="E1381">
        <v>0</v>
      </c>
      <c r="F1381" s="2">
        <v>0</v>
      </c>
      <c r="G1381" s="2">
        <v>8179.14</v>
      </c>
      <c r="H1381" s="2">
        <v>0</v>
      </c>
      <c r="I1381" s="2">
        <v>8179.14</v>
      </c>
      <c r="J1381" s="2">
        <v>8179.14</v>
      </c>
      <c r="K1381" s="2">
        <v>0</v>
      </c>
      <c r="L1381" s="2">
        <v>0</v>
      </c>
      <c r="M1381" s="2">
        <v>8179.14</v>
      </c>
      <c r="N1381" s="2">
        <v>0</v>
      </c>
      <c r="O1381">
        <v>327</v>
      </c>
      <c r="P1381">
        <v>1</v>
      </c>
      <c r="Q1381">
        <v>66</v>
      </c>
      <c r="R1381" t="s">
        <v>778</v>
      </c>
      <c r="S1381" t="s">
        <v>718</v>
      </c>
      <c r="T1381" t="s">
        <v>633</v>
      </c>
      <c r="U1381">
        <v>6</v>
      </c>
      <c r="V1381" t="s">
        <v>634</v>
      </c>
      <c r="W1381" t="s">
        <v>589</v>
      </c>
    </row>
    <row r="1382" spans="1:23" hidden="1" x14ac:dyDescent="0.2">
      <c r="A1382">
        <v>6933526</v>
      </c>
      <c r="B1382">
        <v>1</v>
      </c>
      <c r="C1382" s="1">
        <v>44228</v>
      </c>
      <c r="D1382">
        <v>480</v>
      </c>
      <c r="E1382">
        <v>175</v>
      </c>
      <c r="F1382" s="2">
        <v>0</v>
      </c>
      <c r="G1382" s="2">
        <v>256259</v>
      </c>
      <c r="H1382" s="2">
        <v>0</v>
      </c>
      <c r="I1382" s="2">
        <v>256259</v>
      </c>
      <c r="J1382" s="2">
        <v>162323.56</v>
      </c>
      <c r="K1382" s="2">
        <v>0</v>
      </c>
      <c r="L1382" s="2">
        <v>93935.44</v>
      </c>
      <c r="M1382" s="2">
        <v>162860.32999999999</v>
      </c>
      <c r="N1382" s="2">
        <v>536.77</v>
      </c>
      <c r="O1382">
        <v>327</v>
      </c>
      <c r="P1382">
        <v>1</v>
      </c>
      <c r="Q1382">
        <v>66</v>
      </c>
      <c r="R1382" t="s">
        <v>778</v>
      </c>
      <c r="S1382" t="s">
        <v>718</v>
      </c>
      <c r="T1382" t="s">
        <v>635</v>
      </c>
      <c r="U1382">
        <v>6</v>
      </c>
      <c r="V1382" t="s">
        <v>636</v>
      </c>
      <c r="W1382" t="s">
        <v>589</v>
      </c>
    </row>
    <row r="1383" spans="1:23" hidden="1" x14ac:dyDescent="0.2">
      <c r="A1383">
        <v>6933540</v>
      </c>
      <c r="B1383">
        <v>1</v>
      </c>
      <c r="C1383" s="1">
        <v>44228</v>
      </c>
      <c r="D1383">
        <v>180</v>
      </c>
      <c r="E1383">
        <v>0</v>
      </c>
      <c r="F1383" s="2">
        <v>0</v>
      </c>
      <c r="G1383" s="2">
        <v>28908</v>
      </c>
      <c r="H1383" s="2">
        <v>0</v>
      </c>
      <c r="I1383" s="2">
        <v>28908</v>
      </c>
      <c r="J1383" s="2">
        <v>28908</v>
      </c>
      <c r="K1383" s="2">
        <v>0</v>
      </c>
      <c r="L1383" s="2">
        <v>0</v>
      </c>
      <c r="M1383" s="2">
        <v>28908</v>
      </c>
      <c r="N1383" s="2">
        <v>0</v>
      </c>
      <c r="O1383">
        <v>327</v>
      </c>
      <c r="P1383">
        <v>1</v>
      </c>
      <c r="Q1383">
        <v>66</v>
      </c>
      <c r="R1383" t="s">
        <v>778</v>
      </c>
      <c r="S1383" t="s">
        <v>718</v>
      </c>
      <c r="T1383" t="s">
        <v>637</v>
      </c>
      <c r="U1383">
        <v>6</v>
      </c>
      <c r="V1383" t="s">
        <v>638</v>
      </c>
      <c r="W1383" t="s">
        <v>589</v>
      </c>
    </row>
    <row r="1384" spans="1:23" hidden="1" x14ac:dyDescent="0.2">
      <c r="A1384">
        <v>6933668</v>
      </c>
      <c r="B1384">
        <v>1</v>
      </c>
      <c r="C1384" s="1">
        <v>44228</v>
      </c>
      <c r="D1384">
        <v>120</v>
      </c>
      <c r="E1384">
        <v>0</v>
      </c>
      <c r="F1384" s="2">
        <v>0</v>
      </c>
      <c r="G1384" s="2">
        <v>118513.7</v>
      </c>
      <c r="H1384" s="2">
        <v>0</v>
      </c>
      <c r="I1384" s="2">
        <v>118513.7</v>
      </c>
      <c r="J1384" s="2">
        <v>118513.7</v>
      </c>
      <c r="K1384" s="2">
        <v>0</v>
      </c>
      <c r="L1384" s="2">
        <v>0</v>
      </c>
      <c r="M1384" s="2">
        <v>118513.7</v>
      </c>
      <c r="N1384" s="2">
        <v>0</v>
      </c>
      <c r="O1384">
        <v>327</v>
      </c>
      <c r="P1384">
        <v>1</v>
      </c>
      <c r="Q1384">
        <v>66</v>
      </c>
      <c r="R1384" t="s">
        <v>778</v>
      </c>
      <c r="S1384" t="s">
        <v>718</v>
      </c>
      <c r="T1384" t="s">
        <v>639</v>
      </c>
      <c r="U1384">
        <v>6</v>
      </c>
      <c r="V1384" t="s">
        <v>640</v>
      </c>
      <c r="W1384" t="s">
        <v>589</v>
      </c>
    </row>
    <row r="1385" spans="1:23" hidden="1" x14ac:dyDescent="0.2">
      <c r="A1385">
        <v>6933670</v>
      </c>
      <c r="B1385">
        <v>1</v>
      </c>
      <c r="C1385" s="1">
        <v>44228</v>
      </c>
      <c r="D1385">
        <v>60</v>
      </c>
      <c r="E1385">
        <v>0</v>
      </c>
      <c r="F1385" s="2">
        <v>0</v>
      </c>
      <c r="G1385" s="2">
        <v>56460</v>
      </c>
      <c r="H1385" s="2">
        <v>0</v>
      </c>
      <c r="I1385" s="2">
        <v>56460</v>
      </c>
      <c r="J1385" s="2">
        <v>56460</v>
      </c>
      <c r="K1385" s="2">
        <v>0</v>
      </c>
      <c r="L1385" s="2">
        <v>0</v>
      </c>
      <c r="M1385" s="2">
        <v>56460</v>
      </c>
      <c r="N1385" s="2">
        <v>0</v>
      </c>
      <c r="O1385">
        <v>327</v>
      </c>
      <c r="P1385">
        <v>1</v>
      </c>
      <c r="Q1385">
        <v>66</v>
      </c>
      <c r="R1385" t="s">
        <v>778</v>
      </c>
      <c r="S1385" t="s">
        <v>718</v>
      </c>
      <c r="T1385" t="s">
        <v>629</v>
      </c>
      <c r="U1385">
        <v>6</v>
      </c>
      <c r="V1385" t="s">
        <v>641</v>
      </c>
      <c r="W1385" t="s">
        <v>589</v>
      </c>
    </row>
    <row r="1386" spans="1:23" hidden="1" x14ac:dyDescent="0.2">
      <c r="A1386">
        <v>6933672</v>
      </c>
      <c r="B1386">
        <v>1</v>
      </c>
      <c r="C1386" s="1">
        <v>44228</v>
      </c>
      <c r="D1386">
        <v>120</v>
      </c>
      <c r="E1386">
        <v>0</v>
      </c>
      <c r="F1386" s="2">
        <v>0</v>
      </c>
      <c r="G1386" s="2">
        <v>8906.2999999999993</v>
      </c>
      <c r="H1386" s="2">
        <v>0</v>
      </c>
      <c r="I1386" s="2">
        <v>8906.2999999999993</v>
      </c>
      <c r="J1386" s="2">
        <v>8906.2999999999993</v>
      </c>
      <c r="K1386" s="2">
        <v>0</v>
      </c>
      <c r="L1386" s="2">
        <v>0</v>
      </c>
      <c r="M1386" s="2">
        <v>8906.2999999999993</v>
      </c>
      <c r="N1386" s="2">
        <v>0</v>
      </c>
      <c r="O1386">
        <v>327</v>
      </c>
      <c r="P1386">
        <v>1</v>
      </c>
      <c r="Q1386">
        <v>66</v>
      </c>
      <c r="R1386" t="s">
        <v>778</v>
      </c>
      <c r="S1386" t="s">
        <v>718</v>
      </c>
      <c r="T1386" t="s">
        <v>639</v>
      </c>
      <c r="U1386">
        <v>6</v>
      </c>
      <c r="V1386" t="s">
        <v>642</v>
      </c>
      <c r="W1386" t="s">
        <v>589</v>
      </c>
    </row>
    <row r="1387" spans="1:23" hidden="1" x14ac:dyDescent="0.2">
      <c r="A1387">
        <v>6933709</v>
      </c>
      <c r="B1387">
        <v>1</v>
      </c>
      <c r="C1387" s="1">
        <v>44228</v>
      </c>
      <c r="D1387">
        <v>180</v>
      </c>
      <c r="E1387">
        <v>0</v>
      </c>
      <c r="F1387" s="2">
        <v>0</v>
      </c>
      <c r="G1387" s="2">
        <v>25615</v>
      </c>
      <c r="H1387" s="2">
        <v>0</v>
      </c>
      <c r="I1387" s="2">
        <v>25615</v>
      </c>
      <c r="J1387" s="2">
        <v>25615</v>
      </c>
      <c r="K1387" s="2">
        <v>0</v>
      </c>
      <c r="L1387" s="2">
        <v>0</v>
      </c>
      <c r="M1387" s="2">
        <v>25615</v>
      </c>
      <c r="N1387" s="2">
        <v>0</v>
      </c>
      <c r="O1387">
        <v>327</v>
      </c>
      <c r="P1387">
        <v>1</v>
      </c>
      <c r="Q1387">
        <v>66</v>
      </c>
      <c r="R1387" t="s">
        <v>778</v>
      </c>
      <c r="S1387" t="s">
        <v>718</v>
      </c>
      <c r="T1387" t="s">
        <v>643</v>
      </c>
      <c r="U1387">
        <v>6</v>
      </c>
      <c r="V1387" t="s">
        <v>644</v>
      </c>
      <c r="W1387" t="s">
        <v>589</v>
      </c>
    </row>
    <row r="1388" spans="1:23" hidden="1" x14ac:dyDescent="0.2">
      <c r="A1388">
        <v>6933822</v>
      </c>
      <c r="B1388">
        <v>1</v>
      </c>
      <c r="C1388" s="1">
        <v>44228</v>
      </c>
      <c r="D1388">
        <v>120</v>
      </c>
      <c r="E1388">
        <v>0</v>
      </c>
      <c r="F1388" s="2">
        <v>0</v>
      </c>
      <c r="G1388" s="2">
        <v>104340.12</v>
      </c>
      <c r="H1388" s="2">
        <v>0</v>
      </c>
      <c r="I1388" s="2">
        <v>104340.12</v>
      </c>
      <c r="J1388" s="2">
        <v>104340.12</v>
      </c>
      <c r="K1388" s="2">
        <v>0</v>
      </c>
      <c r="L1388" s="2">
        <v>0</v>
      </c>
      <c r="M1388" s="2">
        <v>104340.12</v>
      </c>
      <c r="N1388" s="2">
        <v>0</v>
      </c>
      <c r="O1388">
        <v>327</v>
      </c>
      <c r="P1388">
        <v>1</v>
      </c>
      <c r="Q1388">
        <v>66</v>
      </c>
      <c r="R1388" t="s">
        <v>778</v>
      </c>
      <c r="S1388" t="s">
        <v>718</v>
      </c>
      <c r="T1388" t="s">
        <v>633</v>
      </c>
      <c r="U1388">
        <v>6</v>
      </c>
      <c r="V1388" t="s">
        <v>645</v>
      </c>
      <c r="W1388" t="s">
        <v>589</v>
      </c>
    </row>
    <row r="1389" spans="1:23" hidden="1" x14ac:dyDescent="0.2">
      <c r="A1389">
        <v>6933849</v>
      </c>
      <c r="B1389">
        <v>1</v>
      </c>
      <c r="C1389" s="1">
        <v>44228</v>
      </c>
      <c r="D1389">
        <v>540</v>
      </c>
      <c r="E1389">
        <v>249</v>
      </c>
      <c r="F1389" s="2">
        <v>0</v>
      </c>
      <c r="G1389" s="2">
        <v>21364.799999999999</v>
      </c>
      <c r="H1389" s="2">
        <v>0</v>
      </c>
      <c r="I1389" s="2">
        <v>21364.799999999999</v>
      </c>
      <c r="J1389" s="2">
        <v>11475.02</v>
      </c>
      <c r="K1389" s="2">
        <v>0</v>
      </c>
      <c r="L1389" s="2">
        <v>9889.7800000000007</v>
      </c>
      <c r="M1389" s="2">
        <v>11514.74</v>
      </c>
      <c r="N1389" s="2">
        <v>39.72</v>
      </c>
      <c r="O1389">
        <v>327</v>
      </c>
      <c r="P1389">
        <v>1</v>
      </c>
      <c r="Q1389">
        <v>66</v>
      </c>
      <c r="R1389" t="s">
        <v>778</v>
      </c>
      <c r="S1389" t="s">
        <v>718</v>
      </c>
      <c r="T1389" t="s">
        <v>604</v>
      </c>
      <c r="U1389">
        <v>6</v>
      </c>
      <c r="V1389" t="s">
        <v>646</v>
      </c>
      <c r="W1389" t="s">
        <v>589</v>
      </c>
    </row>
    <row r="1390" spans="1:23" hidden="1" x14ac:dyDescent="0.2">
      <c r="A1390">
        <v>6933971</v>
      </c>
      <c r="B1390">
        <v>1</v>
      </c>
      <c r="C1390" s="1">
        <v>44228</v>
      </c>
      <c r="D1390">
        <v>60</v>
      </c>
      <c r="E1390">
        <v>0</v>
      </c>
      <c r="F1390" s="2">
        <v>0</v>
      </c>
      <c r="G1390" s="2">
        <v>9183.33</v>
      </c>
      <c r="H1390" s="2">
        <v>0</v>
      </c>
      <c r="I1390" s="2">
        <v>9183.33</v>
      </c>
      <c r="J1390" s="2">
        <v>9183.33</v>
      </c>
      <c r="K1390" s="2">
        <v>0</v>
      </c>
      <c r="L1390" s="2">
        <v>0</v>
      </c>
      <c r="M1390" s="2">
        <v>9183.33</v>
      </c>
      <c r="N1390" s="2">
        <v>0</v>
      </c>
      <c r="O1390">
        <v>327</v>
      </c>
      <c r="P1390">
        <v>1</v>
      </c>
      <c r="Q1390">
        <v>66</v>
      </c>
      <c r="R1390" t="s">
        <v>778</v>
      </c>
      <c r="S1390" t="s">
        <v>718</v>
      </c>
      <c r="T1390" t="s">
        <v>647</v>
      </c>
      <c r="U1390">
        <v>6</v>
      </c>
      <c r="V1390" t="s">
        <v>648</v>
      </c>
      <c r="W1390" t="s">
        <v>589</v>
      </c>
    </row>
    <row r="1391" spans="1:23" hidden="1" x14ac:dyDescent="0.2">
      <c r="A1391">
        <v>6933972</v>
      </c>
      <c r="B1391">
        <v>1</v>
      </c>
      <c r="C1391" s="1">
        <v>44228</v>
      </c>
      <c r="D1391">
        <v>480</v>
      </c>
      <c r="E1391">
        <v>186</v>
      </c>
      <c r="F1391" s="2">
        <v>0</v>
      </c>
      <c r="G1391" s="2">
        <v>244514.08</v>
      </c>
      <c r="H1391" s="2">
        <v>0</v>
      </c>
      <c r="I1391" s="2">
        <v>244514.08</v>
      </c>
      <c r="J1391" s="2">
        <v>149764.81</v>
      </c>
      <c r="K1391" s="2">
        <v>0</v>
      </c>
      <c r="L1391" s="2">
        <v>94749.27</v>
      </c>
      <c r="M1391" s="2">
        <v>150274.21</v>
      </c>
      <c r="N1391" s="2">
        <v>509.40000000000003</v>
      </c>
      <c r="O1391">
        <v>327</v>
      </c>
      <c r="P1391">
        <v>1</v>
      </c>
      <c r="Q1391">
        <v>66</v>
      </c>
      <c r="R1391" t="s">
        <v>778</v>
      </c>
      <c r="S1391" t="s">
        <v>718</v>
      </c>
      <c r="T1391" t="s">
        <v>649</v>
      </c>
      <c r="U1391">
        <v>6</v>
      </c>
      <c r="V1391" t="s">
        <v>650</v>
      </c>
      <c r="W1391" t="s">
        <v>589</v>
      </c>
    </row>
    <row r="1392" spans="1:23" hidden="1" x14ac:dyDescent="0.2">
      <c r="A1392">
        <v>6933997</v>
      </c>
      <c r="B1392">
        <v>1</v>
      </c>
      <c r="C1392" s="1">
        <v>44228</v>
      </c>
      <c r="D1392">
        <v>120</v>
      </c>
      <c r="E1392">
        <v>0</v>
      </c>
      <c r="F1392" s="2">
        <v>0</v>
      </c>
      <c r="G1392" s="2">
        <v>67800</v>
      </c>
      <c r="H1392" s="2">
        <v>0</v>
      </c>
      <c r="I1392" s="2">
        <v>67800</v>
      </c>
      <c r="J1392" s="2">
        <v>67800</v>
      </c>
      <c r="K1392" s="2">
        <v>0</v>
      </c>
      <c r="L1392" s="2">
        <v>0</v>
      </c>
      <c r="M1392" s="2">
        <v>67800</v>
      </c>
      <c r="N1392" s="2">
        <v>0</v>
      </c>
      <c r="O1392">
        <v>327</v>
      </c>
      <c r="P1392">
        <v>1</v>
      </c>
      <c r="Q1392">
        <v>66</v>
      </c>
      <c r="R1392" t="s">
        <v>778</v>
      </c>
      <c r="S1392" t="s">
        <v>718</v>
      </c>
      <c r="T1392" t="s">
        <v>651</v>
      </c>
      <c r="U1392">
        <v>6</v>
      </c>
      <c r="V1392" t="s">
        <v>652</v>
      </c>
      <c r="W1392" t="s">
        <v>589</v>
      </c>
    </row>
    <row r="1393" spans="1:23" hidden="1" x14ac:dyDescent="0.2">
      <c r="A1393">
        <v>6933998</v>
      </c>
      <c r="B1393">
        <v>1</v>
      </c>
      <c r="C1393" s="1">
        <v>44228</v>
      </c>
      <c r="D1393">
        <v>84</v>
      </c>
      <c r="E1393">
        <v>0</v>
      </c>
      <c r="F1393" s="2">
        <v>0</v>
      </c>
      <c r="G1393" s="2">
        <v>11479</v>
      </c>
      <c r="H1393" s="2">
        <v>0</v>
      </c>
      <c r="I1393" s="2">
        <v>11479</v>
      </c>
      <c r="J1393" s="2">
        <v>11479</v>
      </c>
      <c r="K1393" s="2">
        <v>0</v>
      </c>
      <c r="L1393" s="2">
        <v>0</v>
      </c>
      <c r="M1393" s="2">
        <v>11479</v>
      </c>
      <c r="N1393" s="2">
        <v>0</v>
      </c>
      <c r="O1393">
        <v>327</v>
      </c>
      <c r="P1393">
        <v>1</v>
      </c>
      <c r="Q1393">
        <v>66</v>
      </c>
      <c r="R1393" t="s">
        <v>778</v>
      </c>
      <c r="S1393" t="s">
        <v>718</v>
      </c>
      <c r="T1393" t="s">
        <v>653</v>
      </c>
      <c r="U1393">
        <v>6</v>
      </c>
      <c r="V1393" t="s">
        <v>654</v>
      </c>
      <c r="W1393" t="s">
        <v>589</v>
      </c>
    </row>
    <row r="1394" spans="1:23" hidden="1" x14ac:dyDescent="0.2">
      <c r="A1394">
        <v>6933401</v>
      </c>
      <c r="B1394">
        <v>1</v>
      </c>
      <c r="C1394" s="1">
        <v>44228</v>
      </c>
      <c r="D1394">
        <v>120</v>
      </c>
      <c r="E1394">
        <v>11</v>
      </c>
      <c r="F1394" s="2">
        <v>0</v>
      </c>
      <c r="G1394" s="2">
        <v>5046.8100000000004</v>
      </c>
      <c r="H1394" s="2">
        <v>0</v>
      </c>
      <c r="I1394" s="2">
        <v>5046.8100000000004</v>
      </c>
      <c r="J1394" s="2">
        <v>4561.0600000000004</v>
      </c>
      <c r="K1394" s="2">
        <v>0</v>
      </c>
      <c r="L1394" s="2">
        <v>485.75</v>
      </c>
      <c r="M1394" s="2">
        <v>4605.22</v>
      </c>
      <c r="N1394" s="2">
        <v>44.160000000000004</v>
      </c>
      <c r="O1394">
        <v>328</v>
      </c>
      <c r="P1394">
        <v>1</v>
      </c>
      <c r="Q1394">
        <v>68</v>
      </c>
      <c r="R1394" t="s">
        <v>780</v>
      </c>
      <c r="S1394" t="s">
        <v>718</v>
      </c>
      <c r="T1394" t="s">
        <v>655</v>
      </c>
      <c r="U1394">
        <v>2</v>
      </c>
      <c r="V1394" t="s">
        <v>656</v>
      </c>
      <c r="W1394" t="s">
        <v>589</v>
      </c>
    </row>
    <row r="1395" spans="1:23" hidden="1" x14ac:dyDescent="0.2">
      <c r="A1395">
        <v>6933402</v>
      </c>
      <c r="B1395">
        <v>1</v>
      </c>
      <c r="C1395" s="1">
        <v>44228</v>
      </c>
      <c r="D1395">
        <v>120</v>
      </c>
      <c r="E1395">
        <v>12</v>
      </c>
      <c r="F1395" s="2">
        <v>0</v>
      </c>
      <c r="G1395" s="2">
        <v>609.32000000000005</v>
      </c>
      <c r="H1395" s="2">
        <v>0</v>
      </c>
      <c r="I1395" s="2">
        <v>609.32000000000005</v>
      </c>
      <c r="J1395" s="2">
        <v>545.48</v>
      </c>
      <c r="K1395" s="2">
        <v>0</v>
      </c>
      <c r="L1395" s="2">
        <v>63.84</v>
      </c>
      <c r="M1395" s="2">
        <v>550.79999999999995</v>
      </c>
      <c r="N1395" s="2">
        <v>5.32</v>
      </c>
      <c r="O1395">
        <v>328</v>
      </c>
      <c r="P1395">
        <v>1</v>
      </c>
      <c r="Q1395">
        <v>68</v>
      </c>
      <c r="R1395" t="s">
        <v>780</v>
      </c>
      <c r="S1395" t="s">
        <v>718</v>
      </c>
      <c r="T1395" t="s">
        <v>655</v>
      </c>
      <c r="U1395">
        <v>2</v>
      </c>
      <c r="V1395" t="s">
        <v>657</v>
      </c>
      <c r="W1395" t="s">
        <v>589</v>
      </c>
    </row>
    <row r="1396" spans="1:23" hidden="1" x14ac:dyDescent="0.2">
      <c r="A1396">
        <v>2273447</v>
      </c>
      <c r="B1396">
        <v>1</v>
      </c>
      <c r="C1396" s="1">
        <v>44228</v>
      </c>
      <c r="D1396">
        <v>60</v>
      </c>
      <c r="E1396">
        <v>55</v>
      </c>
      <c r="F1396" s="2">
        <v>0</v>
      </c>
      <c r="G1396" s="2">
        <v>2654.85</v>
      </c>
      <c r="H1396" s="2">
        <v>0</v>
      </c>
      <c r="I1396" s="2">
        <v>2654.85</v>
      </c>
      <c r="J1396" s="2">
        <v>221.25</v>
      </c>
      <c r="K1396" s="2">
        <v>0</v>
      </c>
      <c r="L1396" s="2">
        <v>2433.6</v>
      </c>
      <c r="M1396" s="2">
        <v>265.5</v>
      </c>
      <c r="N1396" s="2">
        <v>44.25</v>
      </c>
      <c r="O1396">
        <v>329</v>
      </c>
      <c r="P1396">
        <v>1</v>
      </c>
      <c r="Q1396">
        <v>73</v>
      </c>
      <c r="R1396" t="s">
        <v>788</v>
      </c>
      <c r="S1396" t="s">
        <v>718</v>
      </c>
      <c r="T1396" t="s">
        <v>658</v>
      </c>
      <c r="U1396">
        <v>2</v>
      </c>
      <c r="V1396" t="s">
        <v>658</v>
      </c>
      <c r="W1396" t="s">
        <v>589</v>
      </c>
    </row>
    <row r="1397" spans="1:23" hidden="1" x14ac:dyDescent="0.2">
      <c r="A1397">
        <v>2273450</v>
      </c>
      <c r="B1397">
        <v>1</v>
      </c>
      <c r="C1397" s="1">
        <v>44228</v>
      </c>
      <c r="D1397">
        <v>60</v>
      </c>
      <c r="E1397">
        <v>56</v>
      </c>
      <c r="F1397" s="2">
        <v>0</v>
      </c>
      <c r="G1397" s="2">
        <v>-4001</v>
      </c>
      <c r="H1397" s="2">
        <v>0</v>
      </c>
      <c r="I1397" s="2">
        <v>-4001</v>
      </c>
      <c r="J1397" s="2">
        <v>-266.72000000000003</v>
      </c>
      <c r="K1397" s="2">
        <v>0</v>
      </c>
      <c r="L1397" s="2">
        <v>-3734.28</v>
      </c>
      <c r="M1397" s="2">
        <v>-333.4</v>
      </c>
      <c r="N1397" s="2">
        <v>-66.680000000000007</v>
      </c>
      <c r="O1397">
        <v>329</v>
      </c>
      <c r="P1397">
        <v>1</v>
      </c>
      <c r="Q1397">
        <v>73</v>
      </c>
      <c r="R1397" t="s">
        <v>788</v>
      </c>
      <c r="S1397" t="s">
        <v>718</v>
      </c>
      <c r="T1397" t="s">
        <v>659</v>
      </c>
      <c r="U1397">
        <v>2</v>
      </c>
      <c r="V1397" t="s">
        <v>659</v>
      </c>
      <c r="W1397" t="s">
        <v>589</v>
      </c>
    </row>
    <row r="1398" spans="1:23" hidden="1" x14ac:dyDescent="0.2">
      <c r="A1398">
        <v>2273453</v>
      </c>
      <c r="B1398">
        <v>1</v>
      </c>
      <c r="C1398" s="1">
        <v>44228</v>
      </c>
      <c r="D1398">
        <v>60</v>
      </c>
      <c r="E1398">
        <v>56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>
        <v>329</v>
      </c>
      <c r="P1398">
        <v>1</v>
      </c>
      <c r="Q1398">
        <v>73</v>
      </c>
      <c r="R1398" t="s">
        <v>788</v>
      </c>
      <c r="S1398" t="s">
        <v>718</v>
      </c>
      <c r="T1398" t="s">
        <v>660</v>
      </c>
      <c r="U1398">
        <v>2</v>
      </c>
      <c r="V1398" t="s">
        <v>661</v>
      </c>
      <c r="W1398" t="s">
        <v>589</v>
      </c>
    </row>
    <row r="1399" spans="1:23" hidden="1" x14ac:dyDescent="0.2">
      <c r="A1399">
        <v>3776262</v>
      </c>
      <c r="B1399">
        <v>1</v>
      </c>
      <c r="C1399" s="1">
        <v>44228</v>
      </c>
      <c r="D1399">
        <v>60</v>
      </c>
      <c r="E1399">
        <v>59</v>
      </c>
      <c r="F1399" s="2">
        <v>0</v>
      </c>
      <c r="G1399" s="2">
        <v>73022.929999999993</v>
      </c>
      <c r="H1399" s="2">
        <v>0</v>
      </c>
      <c r="I1399" s="2">
        <v>73022.929999999993</v>
      </c>
      <c r="J1399" s="2">
        <v>1217.05</v>
      </c>
      <c r="K1399" s="2">
        <v>0</v>
      </c>
      <c r="L1399" s="2">
        <v>71805.88</v>
      </c>
      <c r="M1399" s="2">
        <v>2434.1</v>
      </c>
      <c r="N1399" s="2">
        <v>1217.05</v>
      </c>
      <c r="O1399">
        <v>329</v>
      </c>
      <c r="P1399">
        <v>1</v>
      </c>
      <c r="Q1399">
        <v>73</v>
      </c>
      <c r="R1399" t="s">
        <v>788</v>
      </c>
      <c r="S1399" t="s">
        <v>718</v>
      </c>
      <c r="T1399" t="s">
        <v>662</v>
      </c>
      <c r="U1399">
        <v>2</v>
      </c>
      <c r="V1399" t="s">
        <v>663</v>
      </c>
      <c r="W1399" t="s">
        <v>589</v>
      </c>
    </row>
    <row r="1400" spans="1:23" hidden="1" x14ac:dyDescent="0.2">
      <c r="A1400">
        <v>4216702</v>
      </c>
      <c r="B1400">
        <v>1</v>
      </c>
      <c r="C1400" s="1">
        <v>44228</v>
      </c>
      <c r="D1400">
        <v>60</v>
      </c>
      <c r="E1400">
        <v>56</v>
      </c>
      <c r="F1400" s="2">
        <v>0</v>
      </c>
      <c r="G1400" s="2">
        <v>2.98</v>
      </c>
      <c r="H1400" s="2">
        <v>0</v>
      </c>
      <c r="I1400" s="2">
        <v>2.98</v>
      </c>
      <c r="J1400" s="2">
        <v>0.2</v>
      </c>
      <c r="K1400" s="2">
        <v>0</v>
      </c>
      <c r="L1400" s="2">
        <v>2.78</v>
      </c>
      <c r="M1400" s="2">
        <v>0.25</v>
      </c>
      <c r="N1400" s="2">
        <v>0.05</v>
      </c>
      <c r="O1400">
        <v>329</v>
      </c>
      <c r="P1400">
        <v>1</v>
      </c>
      <c r="Q1400">
        <v>73</v>
      </c>
      <c r="R1400" t="s">
        <v>788</v>
      </c>
      <c r="S1400" t="s">
        <v>718</v>
      </c>
      <c r="T1400" t="s">
        <v>716</v>
      </c>
      <c r="U1400">
        <v>2</v>
      </c>
      <c r="V1400" t="s">
        <v>717</v>
      </c>
      <c r="W1400" t="s">
        <v>589</v>
      </c>
    </row>
    <row r="1401" spans="1:23" hidden="1" x14ac:dyDescent="0.2">
      <c r="A1401">
        <v>4216707</v>
      </c>
      <c r="B1401">
        <v>1</v>
      </c>
      <c r="C1401" s="1">
        <v>44228</v>
      </c>
      <c r="D1401">
        <v>60</v>
      </c>
      <c r="E1401">
        <v>56</v>
      </c>
      <c r="F1401" s="2">
        <v>0</v>
      </c>
      <c r="G1401" s="2">
        <v>37783.71</v>
      </c>
      <c r="H1401" s="2">
        <v>0</v>
      </c>
      <c r="I1401" s="2">
        <v>37783.71</v>
      </c>
      <c r="J1401" s="2">
        <v>2518.92</v>
      </c>
      <c r="K1401" s="2">
        <v>0</v>
      </c>
      <c r="L1401" s="2">
        <v>35264.79</v>
      </c>
      <c r="M1401" s="2">
        <v>3148.65</v>
      </c>
      <c r="N1401" s="2">
        <v>629.73</v>
      </c>
      <c r="O1401">
        <v>329</v>
      </c>
      <c r="P1401">
        <v>1</v>
      </c>
      <c r="Q1401">
        <v>73</v>
      </c>
      <c r="R1401" t="s">
        <v>788</v>
      </c>
      <c r="S1401" t="s">
        <v>718</v>
      </c>
      <c r="T1401" t="s">
        <v>716</v>
      </c>
      <c r="U1401">
        <v>2</v>
      </c>
      <c r="V1401" t="s">
        <v>717</v>
      </c>
      <c r="W1401" t="s">
        <v>589</v>
      </c>
    </row>
    <row r="1402" spans="1:23" hidden="1" x14ac:dyDescent="0.2">
      <c r="A1402">
        <v>6932980</v>
      </c>
      <c r="B1402">
        <v>1</v>
      </c>
      <c r="C1402" s="1">
        <v>44228</v>
      </c>
      <c r="D1402">
        <v>60</v>
      </c>
      <c r="E1402">
        <v>0</v>
      </c>
      <c r="F1402" s="2">
        <v>0</v>
      </c>
      <c r="G1402" s="2">
        <v>41041.120000000003</v>
      </c>
      <c r="H1402" s="2">
        <v>0</v>
      </c>
      <c r="I1402" s="2">
        <v>41041.120000000003</v>
      </c>
      <c r="J1402" s="2">
        <v>41041.120000000003</v>
      </c>
      <c r="K1402" s="2">
        <v>0</v>
      </c>
      <c r="L1402" s="2">
        <v>0</v>
      </c>
      <c r="M1402" s="2">
        <v>41041.120000000003</v>
      </c>
      <c r="N1402" s="2">
        <v>0</v>
      </c>
      <c r="O1402">
        <v>329</v>
      </c>
      <c r="P1402">
        <v>1</v>
      </c>
      <c r="Q1402">
        <v>73</v>
      </c>
      <c r="R1402" t="s">
        <v>788</v>
      </c>
      <c r="S1402" t="s">
        <v>718</v>
      </c>
      <c r="T1402" t="s">
        <v>664</v>
      </c>
      <c r="U1402">
        <v>2</v>
      </c>
      <c r="V1402" t="s">
        <v>665</v>
      </c>
      <c r="W1402" t="s">
        <v>589</v>
      </c>
    </row>
    <row r="1403" spans="1:23" hidden="1" x14ac:dyDescent="0.2">
      <c r="A1403">
        <v>6932982</v>
      </c>
      <c r="B1403">
        <v>1</v>
      </c>
      <c r="C1403" s="1">
        <v>44228</v>
      </c>
      <c r="D1403">
        <v>60</v>
      </c>
      <c r="E1403">
        <v>9</v>
      </c>
      <c r="F1403" s="2">
        <v>0</v>
      </c>
      <c r="G1403" s="2">
        <v>40830.839999999997</v>
      </c>
      <c r="H1403" s="2">
        <v>0</v>
      </c>
      <c r="I1403" s="2">
        <v>40830.839999999997</v>
      </c>
      <c r="J1403" s="2">
        <v>34706.21</v>
      </c>
      <c r="K1403" s="2">
        <v>0</v>
      </c>
      <c r="L1403" s="2">
        <v>6124.63</v>
      </c>
      <c r="M1403" s="2">
        <v>35386.720000000001</v>
      </c>
      <c r="N1403" s="2">
        <v>680.51</v>
      </c>
      <c r="O1403">
        <v>329</v>
      </c>
      <c r="P1403">
        <v>1</v>
      </c>
      <c r="Q1403">
        <v>73</v>
      </c>
      <c r="R1403" t="s">
        <v>788</v>
      </c>
      <c r="S1403" t="s">
        <v>718</v>
      </c>
      <c r="T1403" t="s">
        <v>668</v>
      </c>
      <c r="U1403">
        <v>2</v>
      </c>
      <c r="V1403" t="s">
        <v>669</v>
      </c>
      <c r="W1403" t="s">
        <v>589</v>
      </c>
    </row>
    <row r="1404" spans="1:23" hidden="1" x14ac:dyDescent="0.2">
      <c r="A1404">
        <v>6932990</v>
      </c>
      <c r="B1404">
        <v>1</v>
      </c>
      <c r="C1404" s="1">
        <v>44228</v>
      </c>
      <c r="D1404">
        <v>60</v>
      </c>
      <c r="E1404">
        <v>6</v>
      </c>
      <c r="F1404" s="2">
        <v>0</v>
      </c>
      <c r="G1404" s="2">
        <v>41806</v>
      </c>
      <c r="H1404" s="2">
        <v>0</v>
      </c>
      <c r="I1404" s="2">
        <v>41806</v>
      </c>
      <c r="J1404" s="2">
        <v>37625.410000000003</v>
      </c>
      <c r="K1404" s="2">
        <v>0</v>
      </c>
      <c r="L1404" s="2">
        <v>4180.59</v>
      </c>
      <c r="M1404" s="2">
        <v>38322.18</v>
      </c>
      <c r="N1404" s="2">
        <v>696.77</v>
      </c>
      <c r="O1404">
        <v>329</v>
      </c>
      <c r="P1404">
        <v>1</v>
      </c>
      <c r="Q1404">
        <v>73</v>
      </c>
      <c r="R1404" t="s">
        <v>788</v>
      </c>
      <c r="S1404" t="s">
        <v>718</v>
      </c>
      <c r="T1404" t="s">
        <v>670</v>
      </c>
      <c r="U1404">
        <v>2</v>
      </c>
      <c r="V1404" t="s">
        <v>671</v>
      </c>
      <c r="W1404" t="s">
        <v>589</v>
      </c>
    </row>
    <row r="1405" spans="1:23" hidden="1" x14ac:dyDescent="0.2">
      <c r="A1405">
        <v>6932996</v>
      </c>
      <c r="B1405">
        <v>1</v>
      </c>
      <c r="C1405" s="1">
        <v>44228</v>
      </c>
      <c r="D1405">
        <v>0</v>
      </c>
      <c r="E1405">
        <v>0</v>
      </c>
      <c r="F1405" s="2">
        <v>0</v>
      </c>
      <c r="G1405" s="2">
        <v>-78.900000000000006</v>
      </c>
      <c r="H1405" s="2">
        <v>0</v>
      </c>
      <c r="I1405" s="2">
        <v>-78.900000000000006</v>
      </c>
      <c r="J1405" s="2">
        <v>-78.900000000000006</v>
      </c>
      <c r="K1405" s="2">
        <v>0</v>
      </c>
      <c r="L1405" s="2">
        <v>0</v>
      </c>
      <c r="M1405" s="2">
        <v>-78.900000000000006</v>
      </c>
      <c r="N1405" s="2">
        <v>0</v>
      </c>
      <c r="O1405">
        <v>329</v>
      </c>
      <c r="P1405">
        <v>1</v>
      </c>
      <c r="Q1405">
        <v>73</v>
      </c>
      <c r="R1405" t="s">
        <v>788</v>
      </c>
      <c r="S1405" t="s">
        <v>718</v>
      </c>
      <c r="T1405" t="s">
        <v>672</v>
      </c>
      <c r="U1405">
        <v>2</v>
      </c>
      <c r="V1405" t="s">
        <v>673</v>
      </c>
      <c r="W1405" t="s">
        <v>589</v>
      </c>
    </row>
    <row r="1406" spans="1:23" hidden="1" x14ac:dyDescent="0.2">
      <c r="A1406">
        <v>6933102</v>
      </c>
      <c r="B1406">
        <v>1</v>
      </c>
      <c r="C1406" s="1">
        <v>44228</v>
      </c>
      <c r="D1406">
        <v>60</v>
      </c>
      <c r="E1406">
        <v>15</v>
      </c>
      <c r="F1406" s="2">
        <v>0</v>
      </c>
      <c r="G1406" s="2">
        <v>35628</v>
      </c>
      <c r="H1406" s="2">
        <v>0</v>
      </c>
      <c r="I1406" s="2">
        <v>35628</v>
      </c>
      <c r="J1406" s="2">
        <v>26721</v>
      </c>
      <c r="K1406" s="2">
        <v>0</v>
      </c>
      <c r="L1406" s="2">
        <v>8907</v>
      </c>
      <c r="M1406" s="2">
        <v>27314.799999999999</v>
      </c>
      <c r="N1406" s="2">
        <v>593.80000000000007</v>
      </c>
      <c r="O1406">
        <v>329</v>
      </c>
      <c r="P1406">
        <v>1</v>
      </c>
      <c r="Q1406">
        <v>73</v>
      </c>
      <c r="R1406" t="s">
        <v>788</v>
      </c>
      <c r="S1406" t="s">
        <v>718</v>
      </c>
      <c r="T1406" t="s">
        <v>674</v>
      </c>
      <c r="U1406">
        <v>2</v>
      </c>
      <c r="V1406" t="s">
        <v>675</v>
      </c>
      <c r="W1406" t="s">
        <v>589</v>
      </c>
    </row>
    <row r="1407" spans="1:23" hidden="1" x14ac:dyDescent="0.2">
      <c r="A1407">
        <v>6933260</v>
      </c>
      <c r="B1407">
        <v>1</v>
      </c>
      <c r="C1407" s="1">
        <v>44228</v>
      </c>
      <c r="D1407">
        <v>60</v>
      </c>
      <c r="E1407">
        <v>0</v>
      </c>
      <c r="F1407" s="2">
        <v>0</v>
      </c>
      <c r="G1407" s="2">
        <v>38319</v>
      </c>
      <c r="H1407" s="2">
        <v>0</v>
      </c>
      <c r="I1407" s="2">
        <v>38319</v>
      </c>
      <c r="J1407" s="2">
        <v>38319</v>
      </c>
      <c r="K1407" s="2">
        <v>0</v>
      </c>
      <c r="L1407" s="2">
        <v>0</v>
      </c>
      <c r="M1407" s="2">
        <v>38319</v>
      </c>
      <c r="N1407" s="2">
        <v>0</v>
      </c>
      <c r="O1407">
        <v>329</v>
      </c>
      <c r="P1407">
        <v>1</v>
      </c>
      <c r="Q1407">
        <v>73</v>
      </c>
      <c r="R1407" t="s">
        <v>788</v>
      </c>
      <c r="S1407" t="s">
        <v>718</v>
      </c>
      <c r="T1407" t="s">
        <v>676</v>
      </c>
      <c r="U1407">
        <v>2</v>
      </c>
      <c r="V1407" t="s">
        <v>677</v>
      </c>
      <c r="W1407" t="s">
        <v>589</v>
      </c>
    </row>
    <row r="1408" spans="1:23" hidden="1" x14ac:dyDescent="0.2">
      <c r="A1408">
        <v>6933263</v>
      </c>
      <c r="B1408">
        <v>1</v>
      </c>
      <c r="C1408" s="1">
        <v>44228</v>
      </c>
      <c r="D1408">
        <v>60</v>
      </c>
      <c r="E1408">
        <v>4</v>
      </c>
      <c r="F1408" s="2">
        <v>0</v>
      </c>
      <c r="G1408" s="2">
        <v>42216</v>
      </c>
      <c r="H1408" s="2">
        <v>0</v>
      </c>
      <c r="I1408" s="2">
        <v>42216</v>
      </c>
      <c r="J1408" s="2">
        <v>39401.599999999999</v>
      </c>
      <c r="K1408" s="2">
        <v>0</v>
      </c>
      <c r="L1408" s="2">
        <v>2814.4</v>
      </c>
      <c r="M1408" s="2">
        <v>40105.199999999997</v>
      </c>
      <c r="N1408" s="2">
        <v>703.6</v>
      </c>
      <c r="O1408">
        <v>329</v>
      </c>
      <c r="P1408">
        <v>1</v>
      </c>
      <c r="Q1408">
        <v>73</v>
      </c>
      <c r="R1408" t="s">
        <v>788</v>
      </c>
      <c r="S1408" t="s">
        <v>718</v>
      </c>
      <c r="T1408" t="s">
        <v>678</v>
      </c>
      <c r="U1408">
        <v>2</v>
      </c>
      <c r="V1408" t="s">
        <v>679</v>
      </c>
      <c r="W1408" t="s">
        <v>589</v>
      </c>
    </row>
    <row r="1409" spans="1:23" hidden="1" x14ac:dyDescent="0.2">
      <c r="A1409">
        <v>6933264</v>
      </c>
      <c r="B1409">
        <v>1</v>
      </c>
      <c r="C1409" s="1">
        <v>44228</v>
      </c>
      <c r="D1409">
        <v>60</v>
      </c>
      <c r="E1409">
        <v>28</v>
      </c>
      <c r="F1409" s="2">
        <v>0</v>
      </c>
      <c r="G1409" s="2">
        <v>39643</v>
      </c>
      <c r="H1409" s="2">
        <v>0</v>
      </c>
      <c r="I1409" s="2">
        <v>39643</v>
      </c>
      <c r="J1409" s="2">
        <v>20642.900000000001</v>
      </c>
      <c r="K1409" s="2">
        <v>0</v>
      </c>
      <c r="L1409" s="2">
        <v>19000.099999999999</v>
      </c>
      <c r="M1409" s="2">
        <v>21321.48</v>
      </c>
      <c r="N1409" s="2">
        <v>678.58</v>
      </c>
      <c r="O1409">
        <v>329</v>
      </c>
      <c r="P1409">
        <v>1</v>
      </c>
      <c r="Q1409">
        <v>73</v>
      </c>
      <c r="R1409" t="s">
        <v>788</v>
      </c>
      <c r="S1409" t="s">
        <v>718</v>
      </c>
      <c r="T1409" t="s">
        <v>680</v>
      </c>
      <c r="U1409">
        <v>2</v>
      </c>
      <c r="V1409" t="s">
        <v>681</v>
      </c>
      <c r="W1409" t="s">
        <v>589</v>
      </c>
    </row>
    <row r="1410" spans="1:23" hidden="1" x14ac:dyDescent="0.2">
      <c r="A1410">
        <v>6933382</v>
      </c>
      <c r="B1410">
        <v>1</v>
      </c>
      <c r="C1410" s="1">
        <v>44228</v>
      </c>
      <c r="D1410">
        <v>60</v>
      </c>
      <c r="E1410">
        <v>0</v>
      </c>
      <c r="F1410" s="2">
        <v>0</v>
      </c>
      <c r="G1410" s="2">
        <v>35342.9</v>
      </c>
      <c r="H1410" s="2">
        <v>0</v>
      </c>
      <c r="I1410" s="2">
        <v>35342.9</v>
      </c>
      <c r="J1410" s="2">
        <v>35342.9</v>
      </c>
      <c r="K1410" s="2">
        <v>0</v>
      </c>
      <c r="L1410" s="2">
        <v>0</v>
      </c>
      <c r="M1410" s="2">
        <v>35342.9</v>
      </c>
      <c r="N1410" s="2">
        <v>0</v>
      </c>
      <c r="O1410">
        <v>329</v>
      </c>
      <c r="P1410">
        <v>1</v>
      </c>
      <c r="Q1410">
        <v>73</v>
      </c>
      <c r="R1410" t="s">
        <v>788</v>
      </c>
      <c r="S1410" t="s">
        <v>718</v>
      </c>
      <c r="T1410" t="s">
        <v>682</v>
      </c>
      <c r="U1410">
        <v>2</v>
      </c>
      <c r="V1410" t="s">
        <v>683</v>
      </c>
      <c r="W1410" t="s">
        <v>589</v>
      </c>
    </row>
    <row r="1411" spans="1:23" hidden="1" x14ac:dyDescent="0.2">
      <c r="A1411">
        <v>6933393</v>
      </c>
      <c r="B1411">
        <v>1</v>
      </c>
      <c r="C1411" s="1">
        <v>44228</v>
      </c>
      <c r="D1411">
        <v>60</v>
      </c>
      <c r="E1411">
        <v>17</v>
      </c>
      <c r="F1411" s="2">
        <v>0</v>
      </c>
      <c r="G1411" s="2">
        <v>39832</v>
      </c>
      <c r="H1411" s="2">
        <v>0</v>
      </c>
      <c r="I1411" s="2">
        <v>39832</v>
      </c>
      <c r="J1411" s="2">
        <v>28546.3</v>
      </c>
      <c r="K1411" s="2">
        <v>0</v>
      </c>
      <c r="L1411" s="2">
        <v>11285.7</v>
      </c>
      <c r="M1411" s="2">
        <v>29210.16</v>
      </c>
      <c r="N1411" s="2">
        <v>663.86</v>
      </c>
      <c r="O1411">
        <v>329</v>
      </c>
      <c r="P1411">
        <v>1</v>
      </c>
      <c r="Q1411">
        <v>73</v>
      </c>
      <c r="R1411" t="s">
        <v>788</v>
      </c>
      <c r="S1411" t="s">
        <v>718</v>
      </c>
      <c r="T1411" t="s">
        <v>684</v>
      </c>
      <c r="U1411">
        <v>2</v>
      </c>
      <c r="V1411" t="s">
        <v>685</v>
      </c>
      <c r="W1411" t="s">
        <v>589</v>
      </c>
    </row>
    <row r="1412" spans="1:23" hidden="1" x14ac:dyDescent="0.2">
      <c r="A1412">
        <v>6933678</v>
      </c>
      <c r="B1412">
        <v>1</v>
      </c>
      <c r="C1412" s="1">
        <v>44228</v>
      </c>
      <c r="D1412">
        <v>60</v>
      </c>
      <c r="E1412">
        <v>0</v>
      </c>
      <c r="F1412" s="2">
        <v>0</v>
      </c>
      <c r="G1412" s="2">
        <v>29995.88</v>
      </c>
      <c r="H1412" s="2">
        <v>0</v>
      </c>
      <c r="I1412" s="2">
        <v>29995.88</v>
      </c>
      <c r="J1412" s="2">
        <v>29995.88</v>
      </c>
      <c r="K1412" s="2">
        <v>0</v>
      </c>
      <c r="L1412" s="2">
        <v>0</v>
      </c>
      <c r="M1412" s="2">
        <v>29995.88</v>
      </c>
      <c r="N1412" s="2">
        <v>0</v>
      </c>
      <c r="O1412">
        <v>329</v>
      </c>
      <c r="P1412">
        <v>1</v>
      </c>
      <c r="Q1412">
        <v>73</v>
      </c>
      <c r="R1412" t="s">
        <v>788</v>
      </c>
      <c r="S1412" t="s">
        <v>718</v>
      </c>
      <c r="T1412" t="s">
        <v>686</v>
      </c>
      <c r="U1412">
        <v>2</v>
      </c>
      <c r="V1412" t="s">
        <v>687</v>
      </c>
      <c r="W1412" t="s">
        <v>589</v>
      </c>
    </row>
    <row r="1413" spans="1:23" hidden="1" x14ac:dyDescent="0.2">
      <c r="A1413">
        <v>6933821</v>
      </c>
      <c r="B1413">
        <v>1</v>
      </c>
      <c r="C1413" s="1">
        <v>44228</v>
      </c>
      <c r="D1413">
        <v>60</v>
      </c>
      <c r="E1413">
        <v>0</v>
      </c>
      <c r="F1413" s="2">
        <v>0</v>
      </c>
      <c r="G1413" s="2">
        <v>35604</v>
      </c>
      <c r="H1413" s="2">
        <v>0</v>
      </c>
      <c r="I1413" s="2">
        <v>35604</v>
      </c>
      <c r="J1413" s="2">
        <v>35604</v>
      </c>
      <c r="K1413" s="2">
        <v>0</v>
      </c>
      <c r="L1413" s="2">
        <v>0</v>
      </c>
      <c r="M1413" s="2">
        <v>35604</v>
      </c>
      <c r="N1413" s="2">
        <v>0</v>
      </c>
      <c r="O1413">
        <v>329</v>
      </c>
      <c r="P1413">
        <v>1</v>
      </c>
      <c r="Q1413">
        <v>73</v>
      </c>
      <c r="R1413" t="s">
        <v>788</v>
      </c>
      <c r="S1413" t="s">
        <v>718</v>
      </c>
      <c r="T1413" t="s">
        <v>688</v>
      </c>
      <c r="U1413">
        <v>2</v>
      </c>
      <c r="V1413" t="s">
        <v>689</v>
      </c>
      <c r="W1413" t="s">
        <v>589</v>
      </c>
    </row>
    <row r="1414" spans="1:23" hidden="1" x14ac:dyDescent="0.2">
      <c r="A1414">
        <v>6933829</v>
      </c>
      <c r="B1414">
        <v>1</v>
      </c>
      <c r="C1414" s="1">
        <v>44228</v>
      </c>
      <c r="D1414">
        <v>60</v>
      </c>
      <c r="E1414">
        <v>6</v>
      </c>
      <c r="F1414" s="2">
        <v>0</v>
      </c>
      <c r="G1414" s="2">
        <v>40961.57</v>
      </c>
      <c r="H1414" s="2">
        <v>0</v>
      </c>
      <c r="I1414" s="2">
        <v>40961.57</v>
      </c>
      <c r="J1414" s="2">
        <v>36865.4</v>
      </c>
      <c r="K1414" s="2">
        <v>0</v>
      </c>
      <c r="L1414" s="2">
        <v>4096.17</v>
      </c>
      <c r="M1414" s="2">
        <v>37548.1</v>
      </c>
      <c r="N1414" s="2">
        <v>682.7</v>
      </c>
      <c r="O1414">
        <v>329</v>
      </c>
      <c r="P1414">
        <v>1</v>
      </c>
      <c r="Q1414">
        <v>73</v>
      </c>
      <c r="R1414" t="s">
        <v>788</v>
      </c>
      <c r="S1414" t="s">
        <v>718</v>
      </c>
      <c r="T1414" t="s">
        <v>690</v>
      </c>
      <c r="U1414">
        <v>2</v>
      </c>
      <c r="V1414" t="s">
        <v>691</v>
      </c>
      <c r="W1414" t="s">
        <v>589</v>
      </c>
    </row>
    <row r="1415" spans="1:23" hidden="1" x14ac:dyDescent="0.2">
      <c r="A1415">
        <v>6933830</v>
      </c>
      <c r="B1415">
        <v>1</v>
      </c>
      <c r="C1415" s="1">
        <v>44228</v>
      </c>
      <c r="D1415">
        <v>60</v>
      </c>
      <c r="E1415">
        <v>0</v>
      </c>
      <c r="F1415" s="2">
        <v>0</v>
      </c>
      <c r="G1415" s="2">
        <v>23867</v>
      </c>
      <c r="H1415" s="2">
        <v>0</v>
      </c>
      <c r="I1415" s="2">
        <v>23867</v>
      </c>
      <c r="J1415" s="2">
        <v>23867</v>
      </c>
      <c r="K1415" s="2">
        <v>0</v>
      </c>
      <c r="L1415" s="2">
        <v>0</v>
      </c>
      <c r="M1415" s="2">
        <v>23867</v>
      </c>
      <c r="N1415" s="2">
        <v>0</v>
      </c>
      <c r="O1415">
        <v>329</v>
      </c>
      <c r="P1415">
        <v>1</v>
      </c>
      <c r="Q1415">
        <v>73</v>
      </c>
      <c r="R1415" t="s">
        <v>788</v>
      </c>
      <c r="S1415" t="s">
        <v>718</v>
      </c>
      <c r="T1415" t="s">
        <v>692</v>
      </c>
      <c r="U1415">
        <v>2</v>
      </c>
      <c r="V1415" t="s">
        <v>693</v>
      </c>
      <c r="W1415" t="s">
        <v>589</v>
      </c>
    </row>
    <row r="1416" spans="1:23" hidden="1" x14ac:dyDescent="0.2">
      <c r="A1416">
        <v>6934022</v>
      </c>
      <c r="B1416">
        <v>1</v>
      </c>
      <c r="C1416" s="1">
        <v>44228</v>
      </c>
      <c r="D1416">
        <v>60</v>
      </c>
      <c r="E1416">
        <v>28</v>
      </c>
      <c r="F1416" s="2">
        <v>0</v>
      </c>
      <c r="G1416" s="2">
        <v>40111.449999999997</v>
      </c>
      <c r="H1416" s="2">
        <v>0</v>
      </c>
      <c r="I1416" s="2">
        <v>40111.449999999997</v>
      </c>
      <c r="J1416" s="2">
        <v>20886.849999999999</v>
      </c>
      <c r="K1416" s="2">
        <v>0</v>
      </c>
      <c r="L1416" s="2">
        <v>19224.599999999999</v>
      </c>
      <c r="M1416" s="2">
        <v>21573.439999999999</v>
      </c>
      <c r="N1416" s="2">
        <v>686.59</v>
      </c>
      <c r="O1416">
        <v>329</v>
      </c>
      <c r="P1416">
        <v>1</v>
      </c>
      <c r="Q1416">
        <v>73</v>
      </c>
      <c r="R1416" t="s">
        <v>788</v>
      </c>
      <c r="S1416" t="s">
        <v>718</v>
      </c>
      <c r="T1416" t="s">
        <v>694</v>
      </c>
      <c r="U1416">
        <v>2</v>
      </c>
      <c r="V1416" t="s">
        <v>695</v>
      </c>
      <c r="W1416" t="s">
        <v>589</v>
      </c>
    </row>
    <row r="1417" spans="1:23" hidden="1" x14ac:dyDescent="0.2">
      <c r="A1417">
        <v>6934034</v>
      </c>
      <c r="B1417">
        <v>1</v>
      </c>
      <c r="C1417" s="1">
        <v>44228</v>
      </c>
      <c r="D1417">
        <v>60</v>
      </c>
      <c r="E1417">
        <v>42</v>
      </c>
      <c r="F1417" s="2">
        <v>0</v>
      </c>
      <c r="G1417" s="2">
        <v>29646.39</v>
      </c>
      <c r="H1417" s="2">
        <v>0</v>
      </c>
      <c r="I1417" s="2">
        <v>29646.39</v>
      </c>
      <c r="J1417" s="2">
        <v>8487</v>
      </c>
      <c r="K1417" s="2">
        <v>0</v>
      </c>
      <c r="L1417" s="2">
        <v>21159.39</v>
      </c>
      <c r="M1417" s="2">
        <v>8990.7900000000009</v>
      </c>
      <c r="N1417" s="2">
        <v>503.79</v>
      </c>
      <c r="O1417">
        <v>329</v>
      </c>
      <c r="P1417">
        <v>1</v>
      </c>
      <c r="Q1417">
        <v>73</v>
      </c>
      <c r="R1417" t="s">
        <v>788</v>
      </c>
      <c r="S1417" t="s">
        <v>718</v>
      </c>
      <c r="T1417" t="s">
        <v>696</v>
      </c>
      <c r="U1417">
        <v>2</v>
      </c>
      <c r="V1417" t="s">
        <v>697</v>
      </c>
      <c r="W1417" t="s">
        <v>589</v>
      </c>
    </row>
    <row r="1418" spans="1:23" hidden="1" x14ac:dyDescent="0.2">
      <c r="A1418">
        <v>6934052</v>
      </c>
      <c r="B1418">
        <v>1</v>
      </c>
      <c r="C1418" s="1">
        <v>44228</v>
      </c>
      <c r="D1418">
        <v>60</v>
      </c>
      <c r="E1418">
        <v>43</v>
      </c>
      <c r="F1418" s="2">
        <v>0</v>
      </c>
      <c r="G1418" s="2">
        <v>65092</v>
      </c>
      <c r="H1418" s="2">
        <v>0</v>
      </c>
      <c r="I1418" s="2">
        <v>65092</v>
      </c>
      <c r="J1418" s="2">
        <v>17545.64</v>
      </c>
      <c r="K1418" s="2">
        <v>0</v>
      </c>
      <c r="L1418" s="2">
        <v>47546.36</v>
      </c>
      <c r="M1418" s="2">
        <v>18651.37</v>
      </c>
      <c r="N1418" s="2">
        <v>1105.73</v>
      </c>
      <c r="O1418">
        <v>329</v>
      </c>
      <c r="P1418">
        <v>1</v>
      </c>
      <c r="Q1418">
        <v>73</v>
      </c>
      <c r="R1418" t="s">
        <v>788</v>
      </c>
      <c r="S1418" t="s">
        <v>718</v>
      </c>
      <c r="T1418" t="s">
        <v>698</v>
      </c>
      <c r="U1418">
        <v>2</v>
      </c>
      <c r="V1418" t="s">
        <v>699</v>
      </c>
      <c r="W1418" t="s">
        <v>589</v>
      </c>
    </row>
    <row r="1419" spans="1:23" hidden="1" x14ac:dyDescent="0.2">
      <c r="A1419">
        <v>6934061</v>
      </c>
      <c r="B1419">
        <v>1</v>
      </c>
      <c r="C1419" s="1">
        <v>44228</v>
      </c>
      <c r="D1419">
        <v>60</v>
      </c>
      <c r="E1419">
        <v>23</v>
      </c>
      <c r="F1419" s="2">
        <v>0</v>
      </c>
      <c r="G1419" s="2">
        <v>6344.61</v>
      </c>
      <c r="H1419" s="2">
        <v>0</v>
      </c>
      <c r="I1419" s="2">
        <v>6344.61</v>
      </c>
      <c r="J1419" s="2">
        <v>6344.61</v>
      </c>
      <c r="K1419" s="2">
        <v>0</v>
      </c>
      <c r="L1419" s="2">
        <v>0</v>
      </c>
      <c r="M1419" s="2">
        <v>6344.61</v>
      </c>
      <c r="N1419" s="2">
        <v>0</v>
      </c>
      <c r="O1419">
        <v>329</v>
      </c>
      <c r="P1419">
        <v>1</v>
      </c>
      <c r="Q1419">
        <v>73</v>
      </c>
      <c r="R1419" t="s">
        <v>788</v>
      </c>
      <c r="S1419" t="s">
        <v>718</v>
      </c>
      <c r="T1419" t="s">
        <v>696</v>
      </c>
      <c r="U1419">
        <v>2</v>
      </c>
      <c r="V1419" t="s">
        <v>700</v>
      </c>
      <c r="W1419" t="s">
        <v>589</v>
      </c>
    </row>
    <row r="1420" spans="1:23" hidden="1" x14ac:dyDescent="0.2">
      <c r="A1420">
        <v>6934081</v>
      </c>
      <c r="B1420">
        <v>1</v>
      </c>
      <c r="C1420" s="1">
        <v>44228</v>
      </c>
      <c r="D1420">
        <v>60</v>
      </c>
      <c r="E1420">
        <v>39</v>
      </c>
      <c r="F1420" s="2">
        <v>0</v>
      </c>
      <c r="G1420" s="2">
        <v>44783.54</v>
      </c>
      <c r="H1420" s="2">
        <v>0</v>
      </c>
      <c r="I1420" s="2">
        <v>44783.54</v>
      </c>
      <c r="J1420" s="2">
        <v>15067.78</v>
      </c>
      <c r="K1420" s="2">
        <v>0</v>
      </c>
      <c r="L1420" s="2">
        <v>29715.759999999998</v>
      </c>
      <c r="M1420" s="2">
        <v>15829.72</v>
      </c>
      <c r="N1420" s="2">
        <v>761.94</v>
      </c>
      <c r="O1420">
        <v>329</v>
      </c>
      <c r="P1420">
        <v>1</v>
      </c>
      <c r="Q1420">
        <v>73</v>
      </c>
      <c r="R1420" t="s">
        <v>788</v>
      </c>
      <c r="S1420" t="s">
        <v>718</v>
      </c>
      <c r="T1420" t="s">
        <v>701</v>
      </c>
      <c r="U1420">
        <v>2</v>
      </c>
      <c r="V1420" t="s">
        <v>702</v>
      </c>
      <c r="W1420" t="s">
        <v>589</v>
      </c>
    </row>
    <row r="1421" spans="1:23" hidden="1" x14ac:dyDescent="0.2">
      <c r="A1421">
        <v>7003533</v>
      </c>
      <c r="B1421">
        <v>1</v>
      </c>
      <c r="C1421" s="1">
        <v>44228</v>
      </c>
      <c r="D1421">
        <v>60</v>
      </c>
      <c r="E1421">
        <v>47</v>
      </c>
      <c r="F1421" s="2">
        <v>0</v>
      </c>
      <c r="G1421" s="2">
        <v>56746.98</v>
      </c>
      <c r="H1421" s="2">
        <v>0</v>
      </c>
      <c r="I1421" s="2">
        <v>56746.98</v>
      </c>
      <c r="J1421" s="2">
        <v>11501.38</v>
      </c>
      <c r="K1421" s="2">
        <v>0</v>
      </c>
      <c r="L1421" s="2">
        <v>45245.599999999999</v>
      </c>
      <c r="M1421" s="2">
        <v>12464.05</v>
      </c>
      <c r="N1421" s="2">
        <v>962.67000000000007</v>
      </c>
      <c r="O1421">
        <v>329</v>
      </c>
      <c r="P1421">
        <v>1</v>
      </c>
      <c r="Q1421">
        <v>73</v>
      </c>
      <c r="R1421" t="s">
        <v>788</v>
      </c>
      <c r="S1421" t="s">
        <v>718</v>
      </c>
      <c r="T1421" t="s">
        <v>703</v>
      </c>
      <c r="U1421">
        <v>2</v>
      </c>
      <c r="V1421" t="s">
        <v>704</v>
      </c>
      <c r="W1421" t="s">
        <v>589</v>
      </c>
    </row>
    <row r="1422" spans="1:23" hidden="1" x14ac:dyDescent="0.2">
      <c r="A1422">
        <v>7004104</v>
      </c>
      <c r="B1422">
        <v>1</v>
      </c>
      <c r="C1422" s="1">
        <v>44228</v>
      </c>
      <c r="D1422">
        <v>60</v>
      </c>
      <c r="E1422">
        <v>48</v>
      </c>
      <c r="F1422" s="2">
        <v>0</v>
      </c>
      <c r="G1422" s="2">
        <v>51694</v>
      </c>
      <c r="H1422" s="2">
        <v>0</v>
      </c>
      <c r="I1422" s="2">
        <v>51694</v>
      </c>
      <c r="J1422" s="2">
        <v>9613.25</v>
      </c>
      <c r="K1422" s="2">
        <v>0</v>
      </c>
      <c r="L1422" s="2">
        <v>42080.75</v>
      </c>
      <c r="M1422" s="2">
        <v>10489.93</v>
      </c>
      <c r="N1422" s="2">
        <v>876.68000000000006</v>
      </c>
      <c r="O1422">
        <v>329</v>
      </c>
      <c r="P1422">
        <v>1</v>
      </c>
      <c r="Q1422">
        <v>73</v>
      </c>
      <c r="R1422" t="s">
        <v>788</v>
      </c>
      <c r="S1422" t="s">
        <v>718</v>
      </c>
      <c r="T1422" t="s">
        <v>705</v>
      </c>
      <c r="U1422">
        <v>2</v>
      </c>
      <c r="V1422" t="s">
        <v>706</v>
      </c>
      <c r="W1422" t="s">
        <v>589</v>
      </c>
    </row>
    <row r="1423" spans="1:23" hidden="1" x14ac:dyDescent="0.2">
      <c r="A1423">
        <v>11647033</v>
      </c>
      <c r="B1423">
        <v>1</v>
      </c>
      <c r="C1423" s="1">
        <v>44228</v>
      </c>
      <c r="D1423">
        <v>60</v>
      </c>
      <c r="E1423">
        <v>60</v>
      </c>
      <c r="F1423" s="2">
        <v>0</v>
      </c>
      <c r="G1423" s="2">
        <v>0</v>
      </c>
      <c r="H1423" s="2">
        <v>53588</v>
      </c>
      <c r="I1423" s="2">
        <v>53588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  <c r="O1423">
        <v>329</v>
      </c>
      <c r="P1423">
        <v>1</v>
      </c>
      <c r="Q1423">
        <v>73</v>
      </c>
      <c r="R1423" t="s">
        <v>788</v>
      </c>
      <c r="S1423" t="s">
        <v>718</v>
      </c>
      <c r="T1423" t="s">
        <v>720</v>
      </c>
      <c r="U1423">
        <v>2</v>
      </c>
      <c r="V1423" t="s">
        <v>721</v>
      </c>
      <c r="W1423" t="s">
        <v>589</v>
      </c>
    </row>
    <row r="1424" spans="1:23" hidden="1" x14ac:dyDescent="0.2">
      <c r="A1424">
        <v>6932995</v>
      </c>
      <c r="B1424">
        <v>1</v>
      </c>
      <c r="C1424" s="1">
        <v>44228</v>
      </c>
      <c r="D1424">
        <v>84</v>
      </c>
      <c r="E1424">
        <v>53</v>
      </c>
      <c r="F1424" s="2">
        <v>0</v>
      </c>
      <c r="G1424" s="2">
        <v>8954</v>
      </c>
      <c r="H1424" s="2">
        <v>0</v>
      </c>
      <c r="I1424" s="2">
        <v>8954</v>
      </c>
      <c r="J1424" s="2">
        <v>3213.31</v>
      </c>
      <c r="K1424" s="2">
        <v>0</v>
      </c>
      <c r="L1424" s="2">
        <v>5740.69</v>
      </c>
      <c r="M1424" s="2">
        <v>3321.62</v>
      </c>
      <c r="N1424" s="2">
        <v>108.31</v>
      </c>
      <c r="O1424">
        <v>330</v>
      </c>
      <c r="P1424">
        <v>1</v>
      </c>
      <c r="Q1424">
        <v>76</v>
      </c>
      <c r="R1424" t="s">
        <v>786</v>
      </c>
      <c r="S1424" t="s">
        <v>718</v>
      </c>
      <c r="T1424" t="s">
        <v>707</v>
      </c>
      <c r="U1424">
        <v>2</v>
      </c>
      <c r="V1424" t="s">
        <v>708</v>
      </c>
      <c r="W1424" t="s">
        <v>589</v>
      </c>
    </row>
    <row r="1425" spans="1:23" hidden="1" x14ac:dyDescent="0.2">
      <c r="A1425">
        <v>6933270</v>
      </c>
      <c r="B1425">
        <v>1</v>
      </c>
      <c r="C1425" s="1">
        <v>44228</v>
      </c>
      <c r="D1425">
        <v>84</v>
      </c>
      <c r="E1425">
        <v>51</v>
      </c>
      <c r="F1425" s="2">
        <v>0</v>
      </c>
      <c r="G1425" s="2">
        <v>9456.25</v>
      </c>
      <c r="H1425" s="2">
        <v>0</v>
      </c>
      <c r="I1425" s="2">
        <v>9456.25</v>
      </c>
      <c r="J1425" s="2">
        <v>3714.93</v>
      </c>
      <c r="K1425" s="2">
        <v>0</v>
      </c>
      <c r="L1425" s="2">
        <v>5741.32</v>
      </c>
      <c r="M1425" s="2">
        <v>3827.5</v>
      </c>
      <c r="N1425" s="2">
        <v>112.57000000000001</v>
      </c>
      <c r="O1425">
        <v>330</v>
      </c>
      <c r="P1425">
        <v>1</v>
      </c>
      <c r="Q1425">
        <v>76</v>
      </c>
      <c r="R1425" t="s">
        <v>786</v>
      </c>
      <c r="S1425" t="s">
        <v>718</v>
      </c>
      <c r="T1425" t="s">
        <v>709</v>
      </c>
      <c r="U1425">
        <v>2</v>
      </c>
      <c r="V1425" t="s">
        <v>710</v>
      </c>
      <c r="W1425" t="s">
        <v>589</v>
      </c>
    </row>
    <row r="1426" spans="1:23" hidden="1" x14ac:dyDescent="0.2">
      <c r="A1426">
        <v>6933412</v>
      </c>
      <c r="B1426">
        <v>1</v>
      </c>
      <c r="C1426" s="1">
        <v>44228</v>
      </c>
      <c r="D1426">
        <v>84</v>
      </c>
      <c r="E1426">
        <v>55</v>
      </c>
      <c r="F1426" s="2">
        <v>0</v>
      </c>
      <c r="G1426" s="2">
        <v>16375</v>
      </c>
      <c r="H1426" s="2">
        <v>0</v>
      </c>
      <c r="I1426" s="2">
        <v>16375</v>
      </c>
      <c r="J1426" s="2">
        <v>5485.78</v>
      </c>
      <c r="K1426" s="2">
        <v>0</v>
      </c>
      <c r="L1426" s="2">
        <v>10889.22</v>
      </c>
      <c r="M1426" s="2">
        <v>5683.77</v>
      </c>
      <c r="N1426" s="2">
        <v>197.99</v>
      </c>
      <c r="O1426">
        <v>330</v>
      </c>
      <c r="P1426">
        <v>1</v>
      </c>
      <c r="Q1426">
        <v>76</v>
      </c>
      <c r="R1426" t="s">
        <v>786</v>
      </c>
      <c r="S1426" t="s">
        <v>718</v>
      </c>
      <c r="T1426" t="s">
        <v>707</v>
      </c>
      <c r="U1426">
        <v>2</v>
      </c>
      <c r="V1426" t="s">
        <v>711</v>
      </c>
      <c r="W1426" t="s">
        <v>589</v>
      </c>
    </row>
    <row r="1427" spans="1:23" hidden="1" x14ac:dyDescent="0.2">
      <c r="A1427">
        <v>6933844</v>
      </c>
      <c r="B1427">
        <v>1</v>
      </c>
      <c r="C1427" s="1">
        <v>44228</v>
      </c>
      <c r="D1427">
        <v>84</v>
      </c>
      <c r="E1427">
        <v>46</v>
      </c>
      <c r="F1427" s="2">
        <v>0</v>
      </c>
      <c r="G1427" s="2">
        <v>404019.88</v>
      </c>
      <c r="H1427" s="2">
        <v>0</v>
      </c>
      <c r="I1427" s="2">
        <v>404019.88</v>
      </c>
      <c r="J1427" s="2">
        <v>178748.19</v>
      </c>
      <c r="K1427" s="2">
        <v>0</v>
      </c>
      <c r="L1427" s="2">
        <v>225271.69</v>
      </c>
      <c r="M1427" s="2">
        <v>183645.4</v>
      </c>
      <c r="N1427" s="2">
        <v>4897.21</v>
      </c>
      <c r="O1427">
        <v>330</v>
      </c>
      <c r="P1427">
        <v>1</v>
      </c>
      <c r="Q1427">
        <v>76</v>
      </c>
      <c r="R1427" t="s">
        <v>786</v>
      </c>
      <c r="S1427" t="s">
        <v>718</v>
      </c>
      <c r="T1427" t="s">
        <v>707</v>
      </c>
      <c r="U1427">
        <v>2</v>
      </c>
      <c r="V1427" t="s">
        <v>712</v>
      </c>
      <c r="W1427" t="s">
        <v>589</v>
      </c>
    </row>
    <row r="1428" spans="1:23" hidden="1" x14ac:dyDescent="0.2">
      <c r="A1428">
        <v>6933996</v>
      </c>
      <c r="B1428">
        <v>1</v>
      </c>
      <c r="C1428" s="1">
        <v>44228</v>
      </c>
      <c r="D1428">
        <v>84</v>
      </c>
      <c r="E1428">
        <v>49</v>
      </c>
      <c r="F1428" s="2">
        <v>0</v>
      </c>
      <c r="G1428" s="2">
        <v>30844.91</v>
      </c>
      <c r="H1428" s="2">
        <v>0</v>
      </c>
      <c r="I1428" s="2">
        <v>30844.91</v>
      </c>
      <c r="J1428" s="2">
        <v>12852.04</v>
      </c>
      <c r="K1428" s="2">
        <v>0</v>
      </c>
      <c r="L1428" s="2">
        <v>17992.87</v>
      </c>
      <c r="M1428" s="2">
        <v>13219.24</v>
      </c>
      <c r="N1428" s="2">
        <v>367.2</v>
      </c>
      <c r="O1428">
        <v>330</v>
      </c>
      <c r="P1428">
        <v>1</v>
      </c>
      <c r="Q1428">
        <v>76</v>
      </c>
      <c r="R1428" t="s">
        <v>786</v>
      </c>
      <c r="S1428" t="s">
        <v>718</v>
      </c>
      <c r="T1428" t="s">
        <v>707</v>
      </c>
      <c r="U1428">
        <v>2</v>
      </c>
      <c r="V1428" t="s">
        <v>713</v>
      </c>
      <c r="W1428" t="s">
        <v>589</v>
      </c>
    </row>
    <row r="1429" spans="1:23" hidden="1" x14ac:dyDescent="0.2">
      <c r="A1429">
        <v>6932986</v>
      </c>
      <c r="B1429">
        <v>1</v>
      </c>
      <c r="C1429" s="1">
        <v>44256</v>
      </c>
      <c r="D1429">
        <v>84</v>
      </c>
      <c r="E1429">
        <v>40</v>
      </c>
      <c r="F1429" s="2">
        <v>0</v>
      </c>
      <c r="G1429" s="2">
        <v>164635.24</v>
      </c>
      <c r="H1429" s="2">
        <v>0</v>
      </c>
      <c r="I1429" s="2">
        <v>164635.24</v>
      </c>
      <c r="J1429" s="2">
        <v>84667.03</v>
      </c>
      <c r="K1429" s="2">
        <v>0</v>
      </c>
      <c r="L1429" s="2">
        <v>79968.210000000006</v>
      </c>
      <c r="M1429" s="2">
        <v>86666.240000000005</v>
      </c>
      <c r="N1429" s="2">
        <v>1999.21</v>
      </c>
      <c r="O1429">
        <v>308</v>
      </c>
      <c r="P1429">
        <v>1</v>
      </c>
      <c r="Q1429">
        <v>39</v>
      </c>
      <c r="R1429" t="s">
        <v>785</v>
      </c>
      <c r="S1429" t="s">
        <v>722</v>
      </c>
      <c r="T1429" t="s">
        <v>23</v>
      </c>
      <c r="U1429">
        <v>2</v>
      </c>
      <c r="V1429" t="s">
        <v>24</v>
      </c>
      <c r="W1429" t="s">
        <v>25</v>
      </c>
    </row>
    <row r="1430" spans="1:23" hidden="1" x14ac:dyDescent="0.2">
      <c r="A1430">
        <v>6933095</v>
      </c>
      <c r="B1430">
        <v>1</v>
      </c>
      <c r="C1430" s="1">
        <v>44256</v>
      </c>
      <c r="D1430">
        <v>84</v>
      </c>
      <c r="E1430">
        <v>53</v>
      </c>
      <c r="F1430" s="2">
        <v>0</v>
      </c>
      <c r="G1430" s="2">
        <v>1625</v>
      </c>
      <c r="H1430" s="2">
        <v>0</v>
      </c>
      <c r="I1430" s="2">
        <v>1625</v>
      </c>
      <c r="J1430" s="2">
        <v>583.4</v>
      </c>
      <c r="K1430" s="2">
        <v>0</v>
      </c>
      <c r="L1430" s="2">
        <v>1041.5999999999999</v>
      </c>
      <c r="M1430" s="2">
        <v>603.04999999999995</v>
      </c>
      <c r="N1430" s="2">
        <v>19.650000000000002</v>
      </c>
      <c r="O1430">
        <v>308</v>
      </c>
      <c r="P1430">
        <v>1</v>
      </c>
      <c r="Q1430">
        <v>39</v>
      </c>
      <c r="R1430" t="s">
        <v>785</v>
      </c>
      <c r="S1430" t="s">
        <v>722</v>
      </c>
      <c r="T1430" t="s">
        <v>26</v>
      </c>
      <c r="U1430">
        <v>2</v>
      </c>
      <c r="V1430" t="s">
        <v>27</v>
      </c>
      <c r="W1430" t="s">
        <v>25</v>
      </c>
    </row>
    <row r="1431" spans="1:23" hidden="1" x14ac:dyDescent="0.2">
      <c r="A1431">
        <v>6933388</v>
      </c>
      <c r="B1431">
        <v>1</v>
      </c>
      <c r="C1431" s="1">
        <v>44256</v>
      </c>
      <c r="D1431">
        <v>84</v>
      </c>
      <c r="E1431">
        <v>52</v>
      </c>
      <c r="F1431" s="2">
        <v>0</v>
      </c>
      <c r="G1431" s="2">
        <v>-1778.34</v>
      </c>
      <c r="H1431" s="2">
        <v>0</v>
      </c>
      <c r="I1431" s="2">
        <v>-1778.34</v>
      </c>
      <c r="J1431" s="2">
        <v>-659.68</v>
      </c>
      <c r="K1431" s="2">
        <v>0</v>
      </c>
      <c r="L1431" s="2">
        <v>-1118.6600000000001</v>
      </c>
      <c r="M1431" s="2">
        <v>-681.19</v>
      </c>
      <c r="N1431" s="2">
        <v>-21.51</v>
      </c>
      <c r="O1431">
        <v>308</v>
      </c>
      <c r="P1431">
        <v>1</v>
      </c>
      <c r="Q1431">
        <v>39</v>
      </c>
      <c r="R1431" t="s">
        <v>785</v>
      </c>
      <c r="S1431" t="s">
        <v>722</v>
      </c>
      <c r="T1431" t="s">
        <v>26</v>
      </c>
      <c r="U1431">
        <v>2</v>
      </c>
      <c r="V1431" t="s">
        <v>28</v>
      </c>
      <c r="W1431" t="s">
        <v>25</v>
      </c>
    </row>
    <row r="1432" spans="1:23" hidden="1" x14ac:dyDescent="0.2">
      <c r="A1432">
        <v>6933673</v>
      </c>
      <c r="B1432">
        <v>1</v>
      </c>
      <c r="C1432" s="1">
        <v>44256</v>
      </c>
      <c r="D1432">
        <v>84</v>
      </c>
      <c r="E1432">
        <v>50</v>
      </c>
      <c r="F1432" s="2">
        <v>0</v>
      </c>
      <c r="G1432" s="2">
        <v>1021008.31</v>
      </c>
      <c r="H1432" s="2">
        <v>0</v>
      </c>
      <c r="I1432" s="2">
        <v>1021008.31</v>
      </c>
      <c r="J1432" s="2">
        <v>403136.19</v>
      </c>
      <c r="K1432" s="2">
        <v>0</v>
      </c>
      <c r="L1432" s="2">
        <v>617872.12</v>
      </c>
      <c r="M1432" s="2">
        <v>415493.63</v>
      </c>
      <c r="N1432" s="2">
        <v>12357.44</v>
      </c>
      <c r="O1432">
        <v>308</v>
      </c>
      <c r="P1432">
        <v>1</v>
      </c>
      <c r="Q1432">
        <v>39</v>
      </c>
      <c r="R1432" t="s">
        <v>785</v>
      </c>
      <c r="S1432" t="s">
        <v>722</v>
      </c>
      <c r="T1432" t="s">
        <v>26</v>
      </c>
      <c r="U1432">
        <v>2</v>
      </c>
      <c r="V1432" t="s">
        <v>29</v>
      </c>
      <c r="W1432" t="s">
        <v>25</v>
      </c>
    </row>
    <row r="1433" spans="1:23" hidden="1" x14ac:dyDescent="0.2">
      <c r="A1433">
        <v>6933825</v>
      </c>
      <c r="B1433">
        <v>1</v>
      </c>
      <c r="C1433" s="1">
        <v>44256</v>
      </c>
      <c r="D1433">
        <v>84</v>
      </c>
      <c r="E1433">
        <v>51</v>
      </c>
      <c r="F1433" s="2">
        <v>0</v>
      </c>
      <c r="G1433" s="2">
        <v>261.20999999999998</v>
      </c>
      <c r="H1433" s="2">
        <v>0</v>
      </c>
      <c r="I1433" s="2">
        <v>261.20999999999998</v>
      </c>
      <c r="J1433" s="2">
        <v>100.02</v>
      </c>
      <c r="K1433" s="2">
        <v>0</v>
      </c>
      <c r="L1433" s="2">
        <v>161.19</v>
      </c>
      <c r="M1433" s="2">
        <v>103.18</v>
      </c>
      <c r="N1433" s="2">
        <v>3.16</v>
      </c>
      <c r="O1433">
        <v>308</v>
      </c>
      <c r="P1433">
        <v>1</v>
      </c>
      <c r="Q1433">
        <v>39</v>
      </c>
      <c r="R1433" t="s">
        <v>785</v>
      </c>
      <c r="S1433" t="s">
        <v>722</v>
      </c>
      <c r="T1433" t="s">
        <v>26</v>
      </c>
      <c r="U1433">
        <v>2</v>
      </c>
      <c r="V1433" t="s">
        <v>30</v>
      </c>
      <c r="W1433" t="s">
        <v>25</v>
      </c>
    </row>
    <row r="1434" spans="1:23" hidden="1" x14ac:dyDescent="0.2">
      <c r="A1434">
        <v>6933826</v>
      </c>
      <c r="B1434">
        <v>1</v>
      </c>
      <c r="C1434" s="1">
        <v>44256</v>
      </c>
      <c r="D1434">
        <v>84</v>
      </c>
      <c r="E1434">
        <v>55</v>
      </c>
      <c r="F1434" s="2">
        <v>0</v>
      </c>
      <c r="G1434" s="2">
        <v>1300</v>
      </c>
      <c r="H1434" s="2">
        <v>0</v>
      </c>
      <c r="I1434" s="2">
        <v>1300</v>
      </c>
      <c r="J1434" s="2">
        <v>435.68</v>
      </c>
      <c r="K1434" s="2">
        <v>0</v>
      </c>
      <c r="L1434" s="2">
        <v>864.32</v>
      </c>
      <c r="M1434" s="2">
        <v>451.39</v>
      </c>
      <c r="N1434" s="2">
        <v>15.71</v>
      </c>
      <c r="O1434">
        <v>308</v>
      </c>
      <c r="P1434">
        <v>1</v>
      </c>
      <c r="Q1434">
        <v>39</v>
      </c>
      <c r="R1434" t="s">
        <v>785</v>
      </c>
      <c r="S1434" t="s">
        <v>722</v>
      </c>
      <c r="T1434" t="s">
        <v>26</v>
      </c>
      <c r="U1434">
        <v>2</v>
      </c>
      <c r="V1434" t="s">
        <v>31</v>
      </c>
      <c r="W1434" t="s">
        <v>25</v>
      </c>
    </row>
    <row r="1435" spans="1:23" hidden="1" x14ac:dyDescent="0.2">
      <c r="A1435">
        <v>6933976</v>
      </c>
      <c r="B1435">
        <v>1</v>
      </c>
      <c r="C1435" s="1">
        <v>44256</v>
      </c>
      <c r="D1435">
        <v>84</v>
      </c>
      <c r="E1435">
        <v>54</v>
      </c>
      <c r="F1435" s="2">
        <v>0</v>
      </c>
      <c r="G1435" s="2">
        <v>10697.46</v>
      </c>
      <c r="H1435" s="2">
        <v>0</v>
      </c>
      <c r="I1435" s="2">
        <v>10697.46</v>
      </c>
      <c r="J1435" s="2">
        <v>3713.06</v>
      </c>
      <c r="K1435" s="2">
        <v>0</v>
      </c>
      <c r="L1435" s="2">
        <v>6984.4</v>
      </c>
      <c r="M1435" s="2">
        <v>3842.4</v>
      </c>
      <c r="N1435" s="2">
        <v>129.34</v>
      </c>
      <c r="O1435">
        <v>308</v>
      </c>
      <c r="P1435">
        <v>1</v>
      </c>
      <c r="Q1435">
        <v>39</v>
      </c>
      <c r="R1435" t="s">
        <v>785</v>
      </c>
      <c r="S1435" t="s">
        <v>722</v>
      </c>
      <c r="T1435" t="s">
        <v>26</v>
      </c>
      <c r="U1435">
        <v>2</v>
      </c>
      <c r="V1435" t="s">
        <v>32</v>
      </c>
      <c r="W1435" t="s">
        <v>25</v>
      </c>
    </row>
    <row r="1436" spans="1:23" hidden="1" x14ac:dyDescent="0.2">
      <c r="A1436">
        <v>6933977</v>
      </c>
      <c r="B1436">
        <v>1</v>
      </c>
      <c r="C1436" s="1">
        <v>44256</v>
      </c>
      <c r="D1436">
        <v>84</v>
      </c>
      <c r="E1436">
        <v>56</v>
      </c>
      <c r="F1436" s="2">
        <v>0</v>
      </c>
      <c r="G1436" s="2">
        <v>18074.14</v>
      </c>
      <c r="H1436" s="2">
        <v>0</v>
      </c>
      <c r="I1436" s="2">
        <v>18074.14</v>
      </c>
      <c r="J1436" s="2">
        <v>5842.16</v>
      </c>
      <c r="K1436" s="2">
        <v>0</v>
      </c>
      <c r="L1436" s="2">
        <v>12231.98</v>
      </c>
      <c r="M1436" s="2">
        <v>6060.59</v>
      </c>
      <c r="N1436" s="2">
        <v>218.43</v>
      </c>
      <c r="O1436">
        <v>308</v>
      </c>
      <c r="P1436">
        <v>1</v>
      </c>
      <c r="Q1436">
        <v>39</v>
      </c>
      <c r="R1436" t="s">
        <v>785</v>
      </c>
      <c r="S1436" t="s">
        <v>722</v>
      </c>
      <c r="T1436" t="s">
        <v>26</v>
      </c>
      <c r="U1436">
        <v>2</v>
      </c>
      <c r="V1436" t="s">
        <v>33</v>
      </c>
      <c r="W1436" t="s">
        <v>25</v>
      </c>
    </row>
    <row r="1437" spans="1:23" hidden="1" x14ac:dyDescent="0.2">
      <c r="A1437">
        <v>6933983</v>
      </c>
      <c r="B1437">
        <v>1</v>
      </c>
      <c r="C1437" s="1">
        <v>44256</v>
      </c>
      <c r="D1437">
        <v>84</v>
      </c>
      <c r="E1437">
        <v>57</v>
      </c>
      <c r="F1437" s="2">
        <v>0</v>
      </c>
      <c r="G1437" s="2">
        <v>1950</v>
      </c>
      <c r="H1437" s="2">
        <v>0</v>
      </c>
      <c r="I1437" s="2">
        <v>1950</v>
      </c>
      <c r="J1437" s="2">
        <v>607.03</v>
      </c>
      <c r="K1437" s="2">
        <v>0</v>
      </c>
      <c r="L1437" s="2">
        <v>1342.97</v>
      </c>
      <c r="M1437" s="2">
        <v>630.59</v>
      </c>
      <c r="N1437" s="2">
        <v>23.56</v>
      </c>
      <c r="O1437">
        <v>308</v>
      </c>
      <c r="P1437">
        <v>1</v>
      </c>
      <c r="Q1437">
        <v>39</v>
      </c>
      <c r="R1437" t="s">
        <v>785</v>
      </c>
      <c r="S1437" t="s">
        <v>722</v>
      </c>
      <c r="T1437" t="s">
        <v>26</v>
      </c>
      <c r="U1437">
        <v>2</v>
      </c>
      <c r="V1437" t="s">
        <v>34</v>
      </c>
      <c r="W1437" t="s">
        <v>25</v>
      </c>
    </row>
    <row r="1438" spans="1:23" hidden="1" x14ac:dyDescent="0.2">
      <c r="A1438">
        <v>6934027</v>
      </c>
      <c r="B1438">
        <v>1</v>
      </c>
      <c r="C1438" s="1">
        <v>44256</v>
      </c>
      <c r="D1438">
        <v>84</v>
      </c>
      <c r="E1438">
        <v>59</v>
      </c>
      <c r="F1438" s="2">
        <v>0</v>
      </c>
      <c r="G1438" s="2">
        <v>10393.98</v>
      </c>
      <c r="H1438" s="2">
        <v>0</v>
      </c>
      <c r="I1438" s="2">
        <v>10393.98</v>
      </c>
      <c r="J1438" s="2">
        <v>2987.63</v>
      </c>
      <c r="K1438" s="2">
        <v>0</v>
      </c>
      <c r="L1438" s="2">
        <v>7406.35</v>
      </c>
      <c r="M1438" s="2">
        <v>3113.16</v>
      </c>
      <c r="N1438" s="2">
        <v>125.53</v>
      </c>
      <c r="O1438">
        <v>308</v>
      </c>
      <c r="P1438">
        <v>1</v>
      </c>
      <c r="Q1438">
        <v>39</v>
      </c>
      <c r="R1438" t="s">
        <v>785</v>
      </c>
      <c r="S1438" t="s">
        <v>722</v>
      </c>
      <c r="T1438" t="s">
        <v>26</v>
      </c>
      <c r="U1438">
        <v>2</v>
      </c>
      <c r="V1438" t="s">
        <v>35</v>
      </c>
      <c r="W1438" t="s">
        <v>25</v>
      </c>
    </row>
    <row r="1439" spans="1:23" hidden="1" x14ac:dyDescent="0.2">
      <c r="A1439">
        <v>6934066</v>
      </c>
      <c r="B1439">
        <v>1</v>
      </c>
      <c r="C1439" s="1">
        <v>44256</v>
      </c>
      <c r="D1439">
        <v>84</v>
      </c>
      <c r="E1439">
        <v>61</v>
      </c>
      <c r="F1439" s="2">
        <v>0</v>
      </c>
      <c r="G1439" s="2">
        <v>3250</v>
      </c>
      <c r="H1439" s="2">
        <v>0</v>
      </c>
      <c r="I1439" s="2">
        <v>3250</v>
      </c>
      <c r="J1439" s="2">
        <v>856.66</v>
      </c>
      <c r="K1439" s="2">
        <v>0</v>
      </c>
      <c r="L1439" s="2">
        <v>2393.34</v>
      </c>
      <c r="M1439" s="2">
        <v>895.9</v>
      </c>
      <c r="N1439" s="2">
        <v>39.24</v>
      </c>
      <c r="O1439">
        <v>308</v>
      </c>
      <c r="P1439">
        <v>1</v>
      </c>
      <c r="Q1439">
        <v>39</v>
      </c>
      <c r="R1439" t="s">
        <v>785</v>
      </c>
      <c r="S1439" t="s">
        <v>722</v>
      </c>
      <c r="T1439" t="s">
        <v>26</v>
      </c>
      <c r="U1439">
        <v>2</v>
      </c>
      <c r="V1439" t="s">
        <v>36</v>
      </c>
      <c r="W1439" t="s">
        <v>25</v>
      </c>
    </row>
    <row r="1440" spans="1:23" hidden="1" x14ac:dyDescent="0.2">
      <c r="A1440">
        <v>6934076</v>
      </c>
      <c r="B1440">
        <v>1</v>
      </c>
      <c r="C1440" s="1">
        <v>44256</v>
      </c>
      <c r="D1440">
        <v>84</v>
      </c>
      <c r="E1440">
        <v>62</v>
      </c>
      <c r="F1440" s="2">
        <v>0</v>
      </c>
      <c r="G1440" s="2">
        <v>13092.33</v>
      </c>
      <c r="H1440" s="2">
        <v>0</v>
      </c>
      <c r="I1440" s="2">
        <v>13092.33</v>
      </c>
      <c r="J1440" s="2">
        <v>3294.76</v>
      </c>
      <c r="K1440" s="2">
        <v>0</v>
      </c>
      <c r="L1440" s="2">
        <v>9797.57</v>
      </c>
      <c r="M1440" s="2">
        <v>3452.79</v>
      </c>
      <c r="N1440" s="2">
        <v>158.03</v>
      </c>
      <c r="O1440">
        <v>308</v>
      </c>
      <c r="P1440">
        <v>1</v>
      </c>
      <c r="Q1440">
        <v>39</v>
      </c>
      <c r="R1440" t="s">
        <v>785</v>
      </c>
      <c r="S1440" t="s">
        <v>722</v>
      </c>
      <c r="T1440" t="s">
        <v>26</v>
      </c>
      <c r="U1440">
        <v>2</v>
      </c>
      <c r="V1440" t="s">
        <v>37</v>
      </c>
      <c r="W1440" t="s">
        <v>25</v>
      </c>
    </row>
    <row r="1441" spans="1:24" hidden="1" x14ac:dyDescent="0.2">
      <c r="A1441">
        <v>6933481</v>
      </c>
      <c r="B1441">
        <v>1</v>
      </c>
      <c r="C1441" s="1">
        <v>44256</v>
      </c>
      <c r="D1441">
        <v>60</v>
      </c>
      <c r="E1441">
        <v>0</v>
      </c>
      <c r="F1441" s="2">
        <v>0</v>
      </c>
      <c r="G1441" s="2">
        <v>5716.29</v>
      </c>
      <c r="H1441" s="2">
        <v>0</v>
      </c>
      <c r="I1441" s="2">
        <v>5716.29</v>
      </c>
      <c r="J1441" s="2">
        <v>5716.29</v>
      </c>
      <c r="K1441" s="2">
        <v>0</v>
      </c>
      <c r="L1441" s="2">
        <v>5716.29</v>
      </c>
      <c r="M1441" s="2">
        <v>5716.29</v>
      </c>
      <c r="N1441" s="2">
        <v>0</v>
      </c>
      <c r="O1441">
        <v>300</v>
      </c>
      <c r="P1441">
        <v>1</v>
      </c>
      <c r="Q1441">
        <v>62</v>
      </c>
      <c r="R1441" t="s">
        <v>777</v>
      </c>
      <c r="S1441" t="s">
        <v>722</v>
      </c>
      <c r="T1441" t="s">
        <v>38</v>
      </c>
      <c r="U1441">
        <v>4</v>
      </c>
      <c r="V1441" t="s">
        <v>39</v>
      </c>
      <c r="W1441" t="s">
        <v>25</v>
      </c>
    </row>
    <row r="1442" spans="1:24" hidden="1" x14ac:dyDescent="0.2">
      <c r="A1442">
        <v>6933924</v>
      </c>
      <c r="B1442">
        <v>1</v>
      </c>
      <c r="C1442" s="1">
        <v>44256</v>
      </c>
      <c r="D1442">
        <v>60</v>
      </c>
      <c r="E1442">
        <v>0</v>
      </c>
      <c r="F1442" s="2">
        <v>0</v>
      </c>
      <c r="G1442" s="2">
        <v>250</v>
      </c>
      <c r="H1442" s="2">
        <v>0</v>
      </c>
      <c r="I1442" s="2">
        <v>250</v>
      </c>
      <c r="J1442" s="2">
        <v>250</v>
      </c>
      <c r="K1442" s="2">
        <v>0</v>
      </c>
      <c r="L1442" s="2">
        <v>250</v>
      </c>
      <c r="M1442" s="2">
        <v>250</v>
      </c>
      <c r="N1442" s="2">
        <v>0</v>
      </c>
      <c r="O1442">
        <v>300</v>
      </c>
      <c r="P1442">
        <v>1</v>
      </c>
      <c r="Q1442">
        <v>62</v>
      </c>
      <c r="R1442" t="s">
        <v>777</v>
      </c>
      <c r="S1442" t="s">
        <v>722</v>
      </c>
      <c r="T1442" t="s">
        <v>40</v>
      </c>
      <c r="U1442">
        <v>4</v>
      </c>
      <c r="V1442" t="s">
        <v>41</v>
      </c>
      <c r="W1442" t="s">
        <v>25</v>
      </c>
    </row>
    <row r="1443" spans="1:24" x14ac:dyDescent="0.2">
      <c r="A1443">
        <v>3775374</v>
      </c>
      <c r="B1443">
        <v>1</v>
      </c>
      <c r="C1443" s="1">
        <v>44256</v>
      </c>
      <c r="D1443">
        <v>180</v>
      </c>
      <c r="E1443">
        <v>177</v>
      </c>
      <c r="F1443" s="2">
        <v>0</v>
      </c>
      <c r="G1443" s="2">
        <v>1513.52</v>
      </c>
      <c r="H1443" s="2">
        <v>0</v>
      </c>
      <c r="I1443" s="2">
        <v>1513.52</v>
      </c>
      <c r="J1443" s="2">
        <v>25.23</v>
      </c>
      <c r="K1443" s="2">
        <v>0</v>
      </c>
      <c r="L1443" s="2">
        <v>1488.29</v>
      </c>
      <c r="M1443" s="2">
        <v>33.64</v>
      </c>
      <c r="N1443" s="2">
        <v>8.41</v>
      </c>
      <c r="O1443">
        <v>301</v>
      </c>
      <c r="P1443">
        <v>1</v>
      </c>
      <c r="Q1443">
        <v>66</v>
      </c>
      <c r="R1443" t="s">
        <v>778</v>
      </c>
      <c r="S1443" t="s">
        <v>722</v>
      </c>
      <c r="T1443" t="s">
        <v>42</v>
      </c>
      <c r="U1443">
        <v>6</v>
      </c>
      <c r="V1443" t="s">
        <v>42</v>
      </c>
      <c r="W1443" t="s">
        <v>25</v>
      </c>
      <c r="X1443" s="17" t="s">
        <v>800</v>
      </c>
    </row>
    <row r="1444" spans="1:24" x14ac:dyDescent="0.2">
      <c r="A1444">
        <v>6932921</v>
      </c>
      <c r="B1444">
        <v>1</v>
      </c>
      <c r="C1444" s="1">
        <v>44256</v>
      </c>
      <c r="D1444">
        <v>120</v>
      </c>
      <c r="E1444">
        <v>33</v>
      </c>
      <c r="F1444" s="2">
        <v>0</v>
      </c>
      <c r="G1444" s="2">
        <v>127874.67</v>
      </c>
      <c r="H1444" s="2">
        <v>0</v>
      </c>
      <c r="I1444" s="2">
        <v>127874.67</v>
      </c>
      <c r="J1444" s="2">
        <v>91891.3</v>
      </c>
      <c r="K1444" s="2">
        <v>0</v>
      </c>
      <c r="L1444" s="2">
        <v>35983.370000000003</v>
      </c>
      <c r="M1444" s="2">
        <v>92981.71</v>
      </c>
      <c r="N1444" s="2">
        <v>1090.4100000000001</v>
      </c>
      <c r="O1444">
        <v>301</v>
      </c>
      <c r="P1444">
        <v>1</v>
      </c>
      <c r="Q1444">
        <v>66</v>
      </c>
      <c r="R1444" t="s">
        <v>778</v>
      </c>
      <c r="S1444" t="s">
        <v>722</v>
      </c>
      <c r="T1444" t="s">
        <v>43</v>
      </c>
      <c r="U1444">
        <v>6</v>
      </c>
      <c r="V1444" t="s">
        <v>44</v>
      </c>
      <c r="W1444" t="s">
        <v>25</v>
      </c>
      <c r="X1444" s="17" t="s">
        <v>799</v>
      </c>
    </row>
    <row r="1445" spans="1:24" x14ac:dyDescent="0.2">
      <c r="A1445">
        <v>6932947</v>
      </c>
      <c r="B1445">
        <v>1</v>
      </c>
      <c r="C1445" s="1">
        <v>44256</v>
      </c>
      <c r="D1445">
        <v>480</v>
      </c>
      <c r="E1445">
        <v>446</v>
      </c>
      <c r="F1445" s="2">
        <v>0</v>
      </c>
      <c r="G1445" s="2">
        <v>3603347.56</v>
      </c>
      <c r="H1445" s="2">
        <v>0</v>
      </c>
      <c r="I1445" s="2">
        <v>3603347.56</v>
      </c>
      <c r="J1445" s="2">
        <v>247894.75</v>
      </c>
      <c r="K1445" s="2">
        <v>0</v>
      </c>
      <c r="L1445" s="2">
        <v>3355452.81</v>
      </c>
      <c r="M1445" s="2">
        <v>255418.18</v>
      </c>
      <c r="N1445" s="2">
        <v>7523.43</v>
      </c>
      <c r="O1445">
        <v>301</v>
      </c>
      <c r="P1445">
        <v>1</v>
      </c>
      <c r="Q1445">
        <v>66</v>
      </c>
      <c r="R1445" t="s">
        <v>778</v>
      </c>
      <c r="S1445" t="s">
        <v>722</v>
      </c>
      <c r="T1445" t="s">
        <v>45</v>
      </c>
      <c r="U1445">
        <v>6</v>
      </c>
      <c r="V1445" t="s">
        <v>46</v>
      </c>
      <c r="W1445" t="s">
        <v>25</v>
      </c>
      <c r="X1445" s="17" t="s">
        <v>800</v>
      </c>
    </row>
    <row r="1446" spans="1:24" x14ac:dyDescent="0.2">
      <c r="A1446">
        <v>6932948</v>
      </c>
      <c r="B1446">
        <v>1</v>
      </c>
      <c r="C1446" s="1">
        <v>44256</v>
      </c>
      <c r="D1446">
        <v>480</v>
      </c>
      <c r="E1446">
        <v>446</v>
      </c>
      <c r="F1446" s="2">
        <v>0</v>
      </c>
      <c r="G1446" s="2">
        <v>129456.21</v>
      </c>
      <c r="H1446" s="2">
        <v>0</v>
      </c>
      <c r="I1446" s="2">
        <v>129456.21</v>
      </c>
      <c r="J1446" s="2">
        <v>8906.01</v>
      </c>
      <c r="K1446" s="2">
        <v>0</v>
      </c>
      <c r="L1446" s="2">
        <v>120550.2</v>
      </c>
      <c r="M1446" s="2">
        <v>9176.2999999999993</v>
      </c>
      <c r="N1446" s="2">
        <v>270.29000000000002</v>
      </c>
      <c r="O1446">
        <v>301</v>
      </c>
      <c r="P1446">
        <v>1</v>
      </c>
      <c r="Q1446">
        <v>66</v>
      </c>
      <c r="R1446" t="s">
        <v>778</v>
      </c>
      <c r="S1446" t="s">
        <v>722</v>
      </c>
      <c r="T1446" t="s">
        <v>47</v>
      </c>
      <c r="U1446">
        <v>6</v>
      </c>
      <c r="V1446" t="s">
        <v>48</v>
      </c>
      <c r="W1446" t="s">
        <v>25</v>
      </c>
      <c r="X1446" s="17" t="s">
        <v>800</v>
      </c>
    </row>
    <row r="1447" spans="1:24" x14ac:dyDescent="0.2">
      <c r="A1447">
        <v>6932951</v>
      </c>
      <c r="B1447">
        <v>1</v>
      </c>
      <c r="C1447" s="1">
        <v>44256</v>
      </c>
      <c r="D1447">
        <v>60</v>
      </c>
      <c r="E1447">
        <v>0</v>
      </c>
      <c r="F1447" s="2">
        <v>0</v>
      </c>
      <c r="G1447" s="2">
        <v>8490</v>
      </c>
      <c r="H1447" s="2">
        <v>0</v>
      </c>
      <c r="I1447" s="2">
        <v>8490</v>
      </c>
      <c r="J1447" s="2">
        <v>8490</v>
      </c>
      <c r="K1447" s="2">
        <v>0</v>
      </c>
      <c r="L1447" s="2">
        <v>0</v>
      </c>
      <c r="M1447" s="2">
        <v>8490</v>
      </c>
      <c r="N1447" s="2">
        <v>0</v>
      </c>
      <c r="O1447">
        <v>301</v>
      </c>
      <c r="P1447">
        <v>1</v>
      </c>
      <c r="Q1447">
        <v>66</v>
      </c>
      <c r="R1447" t="s">
        <v>778</v>
      </c>
      <c r="S1447" t="s">
        <v>722</v>
      </c>
      <c r="T1447" t="s">
        <v>49</v>
      </c>
      <c r="U1447">
        <v>6</v>
      </c>
      <c r="V1447" t="s">
        <v>50</v>
      </c>
      <c r="W1447" t="s">
        <v>25</v>
      </c>
      <c r="X1447" s="17" t="s">
        <v>799</v>
      </c>
    </row>
    <row r="1448" spans="1:24" x14ac:dyDescent="0.2">
      <c r="A1448">
        <v>6932962</v>
      </c>
      <c r="B1448">
        <v>1</v>
      </c>
      <c r="C1448" s="1">
        <v>44256</v>
      </c>
      <c r="D1448">
        <v>60</v>
      </c>
      <c r="E1448">
        <v>0</v>
      </c>
      <c r="F1448" s="2">
        <v>0</v>
      </c>
      <c r="G1448" s="2">
        <v>8250</v>
      </c>
      <c r="H1448" s="2">
        <v>0</v>
      </c>
      <c r="I1448" s="2">
        <v>8250</v>
      </c>
      <c r="J1448" s="2">
        <v>8250</v>
      </c>
      <c r="K1448" s="2">
        <v>0</v>
      </c>
      <c r="L1448" s="2">
        <v>0</v>
      </c>
      <c r="M1448" s="2">
        <v>8250</v>
      </c>
      <c r="N1448" s="2">
        <v>0</v>
      </c>
      <c r="O1448">
        <v>301</v>
      </c>
      <c r="P1448">
        <v>1</v>
      </c>
      <c r="Q1448">
        <v>66</v>
      </c>
      <c r="R1448" t="s">
        <v>778</v>
      </c>
      <c r="S1448" t="s">
        <v>722</v>
      </c>
      <c r="T1448" t="s">
        <v>51</v>
      </c>
      <c r="U1448">
        <v>6</v>
      </c>
      <c r="V1448" t="s">
        <v>52</v>
      </c>
      <c r="W1448" t="s">
        <v>25</v>
      </c>
      <c r="X1448" s="17" t="s">
        <v>799</v>
      </c>
    </row>
    <row r="1449" spans="1:24" x14ac:dyDescent="0.2">
      <c r="A1449">
        <v>6933059</v>
      </c>
      <c r="B1449">
        <v>1</v>
      </c>
      <c r="C1449" s="1">
        <v>44256</v>
      </c>
      <c r="D1449">
        <v>120</v>
      </c>
      <c r="E1449">
        <v>59</v>
      </c>
      <c r="F1449" s="2">
        <v>0</v>
      </c>
      <c r="G1449" s="2">
        <v>300663.94</v>
      </c>
      <c r="H1449" s="2">
        <v>0</v>
      </c>
      <c r="I1449" s="2">
        <v>300663.94</v>
      </c>
      <c r="J1449" s="2">
        <v>136392.23000000001</v>
      </c>
      <c r="K1449" s="2">
        <v>0</v>
      </c>
      <c r="L1449" s="2">
        <v>164271.71</v>
      </c>
      <c r="M1449" s="2">
        <v>139176.5</v>
      </c>
      <c r="N1449" s="2">
        <v>2784.27</v>
      </c>
      <c r="O1449">
        <v>301</v>
      </c>
      <c r="P1449">
        <v>1</v>
      </c>
      <c r="Q1449">
        <v>66</v>
      </c>
      <c r="R1449" t="s">
        <v>778</v>
      </c>
      <c r="S1449" t="s">
        <v>722</v>
      </c>
      <c r="T1449" t="s">
        <v>53</v>
      </c>
      <c r="U1449">
        <v>6</v>
      </c>
      <c r="V1449" t="s">
        <v>54</v>
      </c>
      <c r="W1449" t="s">
        <v>25</v>
      </c>
      <c r="X1449" s="17" t="s">
        <v>799</v>
      </c>
    </row>
    <row r="1450" spans="1:24" x14ac:dyDescent="0.2">
      <c r="A1450">
        <v>6933067</v>
      </c>
      <c r="B1450">
        <v>1</v>
      </c>
      <c r="C1450" s="1">
        <v>44256</v>
      </c>
      <c r="D1450">
        <v>120</v>
      </c>
      <c r="E1450">
        <v>43</v>
      </c>
      <c r="F1450" s="2">
        <v>0</v>
      </c>
      <c r="G1450" s="2">
        <v>8534</v>
      </c>
      <c r="H1450" s="2">
        <v>0</v>
      </c>
      <c r="I1450" s="2">
        <v>8534</v>
      </c>
      <c r="J1450" s="2">
        <v>5418.3</v>
      </c>
      <c r="K1450" s="2">
        <v>0</v>
      </c>
      <c r="L1450" s="2">
        <v>3115.7</v>
      </c>
      <c r="M1450" s="2">
        <v>5490.76</v>
      </c>
      <c r="N1450" s="2">
        <v>72.460000000000008</v>
      </c>
      <c r="O1450">
        <v>301</v>
      </c>
      <c r="P1450">
        <v>1</v>
      </c>
      <c r="Q1450">
        <v>66</v>
      </c>
      <c r="R1450" t="s">
        <v>778</v>
      </c>
      <c r="S1450" t="s">
        <v>722</v>
      </c>
      <c r="T1450" t="s">
        <v>55</v>
      </c>
      <c r="U1450">
        <v>6</v>
      </c>
      <c r="V1450" t="s">
        <v>56</v>
      </c>
      <c r="W1450" t="s">
        <v>25</v>
      </c>
      <c r="X1450" s="17" t="s">
        <v>799</v>
      </c>
    </row>
    <row r="1451" spans="1:24" x14ac:dyDescent="0.2">
      <c r="A1451">
        <v>6933079</v>
      </c>
      <c r="B1451">
        <v>1</v>
      </c>
      <c r="C1451" s="1">
        <v>44256</v>
      </c>
      <c r="D1451">
        <v>480</v>
      </c>
      <c r="E1451">
        <v>453</v>
      </c>
      <c r="F1451" s="2">
        <v>0</v>
      </c>
      <c r="G1451" s="2">
        <v>6615.23</v>
      </c>
      <c r="H1451" s="2">
        <v>0</v>
      </c>
      <c r="I1451" s="2">
        <v>6615.23</v>
      </c>
      <c r="J1451" s="2">
        <v>358.61</v>
      </c>
      <c r="K1451" s="2">
        <v>0</v>
      </c>
      <c r="L1451" s="2">
        <v>6256.62</v>
      </c>
      <c r="M1451" s="2">
        <v>372.42</v>
      </c>
      <c r="N1451" s="2">
        <v>13.81</v>
      </c>
      <c r="O1451">
        <v>301</v>
      </c>
      <c r="P1451">
        <v>1</v>
      </c>
      <c r="Q1451">
        <v>66</v>
      </c>
      <c r="R1451" t="s">
        <v>778</v>
      </c>
      <c r="S1451" t="s">
        <v>722</v>
      </c>
      <c r="T1451" t="s">
        <v>45</v>
      </c>
      <c r="U1451">
        <v>6</v>
      </c>
      <c r="V1451" t="s">
        <v>57</v>
      </c>
      <c r="W1451" t="s">
        <v>25</v>
      </c>
      <c r="X1451" s="17" t="s">
        <v>800</v>
      </c>
    </row>
    <row r="1452" spans="1:24" x14ac:dyDescent="0.2">
      <c r="A1452">
        <v>6933083</v>
      </c>
      <c r="B1452">
        <v>1</v>
      </c>
      <c r="C1452" s="1">
        <v>44256</v>
      </c>
      <c r="D1452">
        <v>60</v>
      </c>
      <c r="E1452">
        <v>0</v>
      </c>
      <c r="F1452" s="2">
        <v>0</v>
      </c>
      <c r="G1452" s="2">
        <v>2120.36</v>
      </c>
      <c r="H1452" s="2">
        <v>0</v>
      </c>
      <c r="I1452" s="2">
        <v>2120.36</v>
      </c>
      <c r="J1452" s="2">
        <v>2120.36</v>
      </c>
      <c r="K1452" s="2">
        <v>0</v>
      </c>
      <c r="L1452" s="2">
        <v>0</v>
      </c>
      <c r="M1452" s="2">
        <v>2120.36</v>
      </c>
      <c r="N1452" s="2">
        <v>0</v>
      </c>
      <c r="O1452">
        <v>301</v>
      </c>
      <c r="P1452">
        <v>1</v>
      </c>
      <c r="Q1452">
        <v>66</v>
      </c>
      <c r="R1452" t="s">
        <v>778</v>
      </c>
      <c r="S1452" t="s">
        <v>722</v>
      </c>
      <c r="T1452" t="s">
        <v>58</v>
      </c>
      <c r="U1452">
        <v>6</v>
      </c>
      <c r="V1452" t="s">
        <v>59</v>
      </c>
      <c r="W1452" t="s">
        <v>25</v>
      </c>
      <c r="X1452" s="17" t="s">
        <v>800</v>
      </c>
    </row>
    <row r="1453" spans="1:24" x14ac:dyDescent="0.2">
      <c r="A1453">
        <v>6933084</v>
      </c>
      <c r="B1453">
        <v>1</v>
      </c>
      <c r="C1453" s="1">
        <v>44256</v>
      </c>
      <c r="D1453">
        <v>60</v>
      </c>
      <c r="E1453">
        <v>0</v>
      </c>
      <c r="F1453" s="2">
        <v>0</v>
      </c>
      <c r="G1453" s="2">
        <v>719.88</v>
      </c>
      <c r="H1453" s="2">
        <v>0</v>
      </c>
      <c r="I1453" s="2">
        <v>719.88</v>
      </c>
      <c r="J1453" s="2">
        <v>719.88</v>
      </c>
      <c r="K1453" s="2">
        <v>0</v>
      </c>
      <c r="L1453" s="2">
        <v>0</v>
      </c>
      <c r="M1453" s="2">
        <v>719.88</v>
      </c>
      <c r="N1453" s="2">
        <v>0</v>
      </c>
      <c r="O1453">
        <v>301</v>
      </c>
      <c r="P1453">
        <v>1</v>
      </c>
      <c r="Q1453">
        <v>66</v>
      </c>
      <c r="R1453" t="s">
        <v>778</v>
      </c>
      <c r="S1453" t="s">
        <v>722</v>
      </c>
      <c r="T1453" t="s">
        <v>51</v>
      </c>
      <c r="U1453">
        <v>6</v>
      </c>
      <c r="V1453" t="s">
        <v>60</v>
      </c>
      <c r="W1453" t="s">
        <v>25</v>
      </c>
      <c r="X1453" s="17" t="s">
        <v>799</v>
      </c>
    </row>
    <row r="1454" spans="1:24" x14ac:dyDescent="0.2">
      <c r="A1454">
        <v>6933195</v>
      </c>
      <c r="B1454">
        <v>1</v>
      </c>
      <c r="C1454" s="1">
        <v>44256</v>
      </c>
      <c r="D1454">
        <v>120</v>
      </c>
      <c r="E1454">
        <v>86</v>
      </c>
      <c r="F1454" s="2">
        <v>0</v>
      </c>
      <c r="G1454" s="2">
        <v>44213.9</v>
      </c>
      <c r="H1454" s="2">
        <v>0</v>
      </c>
      <c r="I1454" s="2">
        <v>44213.9</v>
      </c>
      <c r="J1454" s="2">
        <v>12197.24</v>
      </c>
      <c r="K1454" s="2">
        <v>0</v>
      </c>
      <c r="L1454" s="2">
        <v>32016.66</v>
      </c>
      <c r="M1454" s="2">
        <v>12569.53</v>
      </c>
      <c r="N1454" s="2">
        <v>372.29</v>
      </c>
      <c r="O1454">
        <v>301</v>
      </c>
      <c r="P1454">
        <v>1</v>
      </c>
      <c r="Q1454">
        <v>66</v>
      </c>
      <c r="R1454" t="s">
        <v>778</v>
      </c>
      <c r="S1454" t="s">
        <v>722</v>
      </c>
      <c r="T1454" t="s">
        <v>61</v>
      </c>
      <c r="U1454">
        <v>6</v>
      </c>
      <c r="V1454" t="s">
        <v>62</v>
      </c>
      <c r="W1454" t="s">
        <v>25</v>
      </c>
      <c r="X1454" s="17" t="s">
        <v>802</v>
      </c>
    </row>
    <row r="1455" spans="1:24" x14ac:dyDescent="0.2">
      <c r="A1455">
        <v>6933196</v>
      </c>
      <c r="B1455">
        <v>1</v>
      </c>
      <c r="C1455" s="1">
        <v>44256</v>
      </c>
      <c r="D1455">
        <v>120</v>
      </c>
      <c r="E1455">
        <v>89</v>
      </c>
      <c r="F1455" s="2">
        <v>0</v>
      </c>
      <c r="G1455" s="2">
        <v>4235.8900000000003</v>
      </c>
      <c r="H1455" s="2">
        <v>0</v>
      </c>
      <c r="I1455" s="2">
        <v>4235.8900000000003</v>
      </c>
      <c r="J1455" s="2">
        <v>1062.5899999999999</v>
      </c>
      <c r="K1455" s="2">
        <v>0</v>
      </c>
      <c r="L1455" s="2">
        <v>3173.3</v>
      </c>
      <c r="M1455" s="2">
        <v>1098.25</v>
      </c>
      <c r="N1455" s="2">
        <v>35.660000000000004</v>
      </c>
      <c r="O1455">
        <v>301</v>
      </c>
      <c r="P1455">
        <v>1</v>
      </c>
      <c r="Q1455">
        <v>66</v>
      </c>
      <c r="R1455" t="s">
        <v>778</v>
      </c>
      <c r="S1455" t="s">
        <v>722</v>
      </c>
      <c r="T1455" t="s">
        <v>61</v>
      </c>
      <c r="U1455">
        <v>6</v>
      </c>
      <c r="V1455" t="s">
        <v>63</v>
      </c>
      <c r="W1455" t="s">
        <v>25</v>
      </c>
      <c r="X1455" s="17" t="s">
        <v>802</v>
      </c>
    </row>
    <row r="1456" spans="1:24" x14ac:dyDescent="0.2">
      <c r="A1456">
        <v>6933228</v>
      </c>
      <c r="B1456">
        <v>1</v>
      </c>
      <c r="C1456" s="1">
        <v>44256</v>
      </c>
      <c r="D1456">
        <v>77</v>
      </c>
      <c r="E1456">
        <v>0</v>
      </c>
      <c r="F1456" s="2">
        <v>0</v>
      </c>
      <c r="G1456" s="2">
        <v>7648.79</v>
      </c>
      <c r="H1456" s="2">
        <v>0</v>
      </c>
      <c r="I1456" s="2">
        <v>7648.79</v>
      </c>
      <c r="J1456" s="2">
        <v>7648.79</v>
      </c>
      <c r="K1456" s="2">
        <v>0</v>
      </c>
      <c r="L1456" s="2">
        <v>0</v>
      </c>
      <c r="M1456" s="2">
        <v>7648.79</v>
      </c>
      <c r="N1456" s="2">
        <v>0</v>
      </c>
      <c r="O1456">
        <v>301</v>
      </c>
      <c r="P1456">
        <v>1</v>
      </c>
      <c r="Q1456">
        <v>66</v>
      </c>
      <c r="R1456" t="s">
        <v>778</v>
      </c>
      <c r="S1456" t="s">
        <v>722</v>
      </c>
      <c r="T1456" t="s">
        <v>64</v>
      </c>
      <c r="U1456">
        <v>6</v>
      </c>
      <c r="V1456" t="s">
        <v>65</v>
      </c>
      <c r="W1456" t="s">
        <v>25</v>
      </c>
      <c r="X1456" s="17" t="s">
        <v>798</v>
      </c>
    </row>
    <row r="1457" spans="1:24" x14ac:dyDescent="0.2">
      <c r="A1457">
        <v>6933476</v>
      </c>
      <c r="B1457">
        <v>1</v>
      </c>
      <c r="C1457" s="1">
        <v>44256</v>
      </c>
      <c r="D1457">
        <v>120</v>
      </c>
      <c r="E1457">
        <v>92</v>
      </c>
      <c r="F1457" s="2">
        <v>0</v>
      </c>
      <c r="G1457" s="2">
        <v>8160</v>
      </c>
      <c r="H1457" s="2">
        <v>0</v>
      </c>
      <c r="I1457" s="2">
        <v>8160</v>
      </c>
      <c r="J1457" s="2">
        <v>1842.7</v>
      </c>
      <c r="K1457" s="2">
        <v>0</v>
      </c>
      <c r="L1457" s="2">
        <v>6317.3</v>
      </c>
      <c r="M1457" s="2">
        <v>1911.37</v>
      </c>
      <c r="N1457" s="2">
        <v>68.67</v>
      </c>
      <c r="O1457">
        <v>301</v>
      </c>
      <c r="P1457">
        <v>1</v>
      </c>
      <c r="Q1457">
        <v>66</v>
      </c>
      <c r="R1457" t="s">
        <v>778</v>
      </c>
      <c r="S1457" t="s">
        <v>722</v>
      </c>
      <c r="T1457" t="s">
        <v>66</v>
      </c>
      <c r="U1457">
        <v>6</v>
      </c>
      <c r="V1457" t="s">
        <v>67</v>
      </c>
      <c r="W1457" t="s">
        <v>25</v>
      </c>
      <c r="X1457" s="17" t="s">
        <v>802</v>
      </c>
    </row>
    <row r="1458" spans="1:24" x14ac:dyDescent="0.2">
      <c r="A1458">
        <v>6933477</v>
      </c>
      <c r="B1458">
        <v>1</v>
      </c>
      <c r="C1458" s="1">
        <v>44256</v>
      </c>
      <c r="D1458">
        <v>120</v>
      </c>
      <c r="E1458">
        <v>91</v>
      </c>
      <c r="F1458" s="2">
        <v>0</v>
      </c>
      <c r="G1458" s="2">
        <v>2720</v>
      </c>
      <c r="H1458" s="2">
        <v>0</v>
      </c>
      <c r="I1458" s="2">
        <v>2720</v>
      </c>
      <c r="J1458" s="2">
        <v>636.9</v>
      </c>
      <c r="K1458" s="2">
        <v>0</v>
      </c>
      <c r="L1458" s="2">
        <v>2083.1</v>
      </c>
      <c r="M1458" s="2">
        <v>659.79</v>
      </c>
      <c r="N1458" s="2">
        <v>22.89</v>
      </c>
      <c r="O1458">
        <v>301</v>
      </c>
      <c r="P1458">
        <v>1</v>
      </c>
      <c r="Q1458">
        <v>66</v>
      </c>
      <c r="R1458" t="s">
        <v>778</v>
      </c>
      <c r="S1458" t="s">
        <v>722</v>
      </c>
      <c r="T1458" t="s">
        <v>66</v>
      </c>
      <c r="U1458">
        <v>6</v>
      </c>
      <c r="V1458" t="s">
        <v>68</v>
      </c>
      <c r="W1458" t="s">
        <v>25</v>
      </c>
      <c r="X1458" s="17" t="s">
        <v>802</v>
      </c>
    </row>
    <row r="1459" spans="1:24" x14ac:dyDescent="0.2">
      <c r="A1459">
        <v>6933486</v>
      </c>
      <c r="B1459">
        <v>1</v>
      </c>
      <c r="C1459" s="1">
        <v>44256</v>
      </c>
      <c r="D1459">
        <v>120</v>
      </c>
      <c r="E1459">
        <v>27</v>
      </c>
      <c r="F1459" s="2">
        <v>0</v>
      </c>
      <c r="G1459" s="2">
        <v>42500</v>
      </c>
      <c r="H1459" s="2">
        <v>0</v>
      </c>
      <c r="I1459" s="2">
        <v>42500</v>
      </c>
      <c r="J1459" s="2">
        <v>32679.07</v>
      </c>
      <c r="K1459" s="2">
        <v>0</v>
      </c>
      <c r="L1459" s="2">
        <v>9820.93</v>
      </c>
      <c r="M1459" s="2">
        <v>33042.81</v>
      </c>
      <c r="N1459" s="2">
        <v>363.74</v>
      </c>
      <c r="O1459">
        <v>301</v>
      </c>
      <c r="P1459">
        <v>1</v>
      </c>
      <c r="Q1459">
        <v>66</v>
      </c>
      <c r="R1459" t="s">
        <v>778</v>
      </c>
      <c r="S1459" t="s">
        <v>722</v>
      </c>
      <c r="T1459" t="s">
        <v>69</v>
      </c>
      <c r="U1459">
        <v>6</v>
      </c>
      <c r="V1459" t="s">
        <v>70</v>
      </c>
      <c r="W1459" t="s">
        <v>25</v>
      </c>
      <c r="X1459" s="17" t="s">
        <v>799</v>
      </c>
    </row>
    <row r="1460" spans="1:24" x14ac:dyDescent="0.2">
      <c r="A1460">
        <v>6933497</v>
      </c>
      <c r="B1460">
        <v>1</v>
      </c>
      <c r="C1460" s="1">
        <v>44256</v>
      </c>
      <c r="D1460">
        <v>84</v>
      </c>
      <c r="E1460">
        <v>0</v>
      </c>
      <c r="F1460" s="2">
        <v>0</v>
      </c>
      <c r="G1460" s="2">
        <v>15590</v>
      </c>
      <c r="H1460" s="2">
        <v>0</v>
      </c>
      <c r="I1460" s="2">
        <v>15590</v>
      </c>
      <c r="J1460" s="2">
        <v>15590</v>
      </c>
      <c r="K1460" s="2">
        <v>0</v>
      </c>
      <c r="L1460" s="2">
        <v>0</v>
      </c>
      <c r="M1460" s="2">
        <v>15590</v>
      </c>
      <c r="N1460" s="2">
        <v>0</v>
      </c>
      <c r="O1460">
        <v>301</v>
      </c>
      <c r="P1460">
        <v>1</v>
      </c>
      <c r="Q1460">
        <v>66</v>
      </c>
      <c r="R1460" t="s">
        <v>778</v>
      </c>
      <c r="S1460" t="s">
        <v>722</v>
      </c>
      <c r="T1460" t="s">
        <v>71</v>
      </c>
      <c r="U1460">
        <v>6</v>
      </c>
      <c r="V1460" t="s">
        <v>72</v>
      </c>
      <c r="W1460" t="s">
        <v>25</v>
      </c>
      <c r="X1460" s="17" t="s">
        <v>800</v>
      </c>
    </row>
    <row r="1461" spans="1:24" x14ac:dyDescent="0.2">
      <c r="A1461">
        <v>6933501</v>
      </c>
      <c r="B1461">
        <v>1</v>
      </c>
      <c r="C1461" s="1">
        <v>44256</v>
      </c>
      <c r="D1461">
        <v>480</v>
      </c>
      <c r="E1461">
        <v>447</v>
      </c>
      <c r="F1461" s="2">
        <v>0</v>
      </c>
      <c r="G1461" s="2">
        <v>-31928.82</v>
      </c>
      <c r="H1461" s="2">
        <v>0</v>
      </c>
      <c r="I1461" s="2">
        <v>-31928.82</v>
      </c>
      <c r="J1461" s="2">
        <v>-2130</v>
      </c>
      <c r="K1461" s="2">
        <v>0</v>
      </c>
      <c r="L1461" s="2">
        <v>-29798.82</v>
      </c>
      <c r="M1461" s="2">
        <v>-2196.66</v>
      </c>
      <c r="N1461" s="2">
        <v>-66.66</v>
      </c>
      <c r="O1461">
        <v>301</v>
      </c>
      <c r="P1461">
        <v>1</v>
      </c>
      <c r="Q1461">
        <v>66</v>
      </c>
      <c r="R1461" t="s">
        <v>778</v>
      </c>
      <c r="S1461" t="s">
        <v>722</v>
      </c>
      <c r="T1461" t="s">
        <v>45</v>
      </c>
      <c r="U1461">
        <v>6</v>
      </c>
      <c r="V1461" t="s">
        <v>73</v>
      </c>
      <c r="W1461" t="s">
        <v>25</v>
      </c>
      <c r="X1461" s="17" t="s">
        <v>800</v>
      </c>
    </row>
    <row r="1462" spans="1:24" x14ac:dyDescent="0.2">
      <c r="A1462">
        <v>6933502</v>
      </c>
      <c r="B1462">
        <v>1</v>
      </c>
      <c r="C1462" s="1">
        <v>44256</v>
      </c>
      <c r="D1462">
        <v>60</v>
      </c>
      <c r="E1462">
        <v>0</v>
      </c>
      <c r="F1462" s="2">
        <v>0</v>
      </c>
      <c r="G1462" s="2">
        <v>9591</v>
      </c>
      <c r="H1462" s="2">
        <v>0</v>
      </c>
      <c r="I1462" s="2">
        <v>9591</v>
      </c>
      <c r="J1462" s="2">
        <v>9591</v>
      </c>
      <c r="K1462" s="2">
        <v>0</v>
      </c>
      <c r="L1462" s="2">
        <v>0</v>
      </c>
      <c r="M1462" s="2">
        <v>9591</v>
      </c>
      <c r="N1462" s="2">
        <v>0</v>
      </c>
      <c r="O1462">
        <v>301</v>
      </c>
      <c r="P1462">
        <v>1</v>
      </c>
      <c r="Q1462">
        <v>66</v>
      </c>
      <c r="R1462" t="s">
        <v>778</v>
      </c>
      <c r="S1462" t="s">
        <v>722</v>
      </c>
      <c r="T1462" t="s">
        <v>74</v>
      </c>
      <c r="U1462">
        <v>6</v>
      </c>
      <c r="V1462" t="s">
        <v>75</v>
      </c>
      <c r="W1462" t="s">
        <v>25</v>
      </c>
      <c r="X1462" s="17" t="s">
        <v>799</v>
      </c>
    </row>
    <row r="1463" spans="1:24" x14ac:dyDescent="0.2">
      <c r="A1463">
        <v>6933506</v>
      </c>
      <c r="B1463">
        <v>1</v>
      </c>
      <c r="C1463" s="1">
        <v>44256</v>
      </c>
      <c r="D1463">
        <v>46</v>
      </c>
      <c r="E1463">
        <v>0</v>
      </c>
      <c r="F1463" s="2">
        <v>0</v>
      </c>
      <c r="G1463" s="2">
        <v>0</v>
      </c>
      <c r="H1463" s="2">
        <v>0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  <c r="O1463">
        <v>301</v>
      </c>
      <c r="P1463">
        <v>1</v>
      </c>
      <c r="Q1463">
        <v>66</v>
      </c>
      <c r="R1463" t="s">
        <v>778</v>
      </c>
      <c r="S1463" t="s">
        <v>722</v>
      </c>
      <c r="T1463" t="s">
        <v>76</v>
      </c>
      <c r="U1463">
        <v>6</v>
      </c>
      <c r="V1463" t="s">
        <v>77</v>
      </c>
      <c r="W1463" t="s">
        <v>25</v>
      </c>
      <c r="X1463" s="17" t="s">
        <v>798</v>
      </c>
    </row>
    <row r="1464" spans="1:24" x14ac:dyDescent="0.2">
      <c r="A1464">
        <v>6933507</v>
      </c>
      <c r="B1464">
        <v>1</v>
      </c>
      <c r="C1464" s="1">
        <v>44256</v>
      </c>
      <c r="D1464">
        <v>44</v>
      </c>
      <c r="E1464">
        <v>0</v>
      </c>
      <c r="F1464" s="2">
        <v>0</v>
      </c>
      <c r="G1464" s="2">
        <v>0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2">
        <v>0</v>
      </c>
      <c r="O1464">
        <v>301</v>
      </c>
      <c r="P1464">
        <v>1</v>
      </c>
      <c r="Q1464">
        <v>66</v>
      </c>
      <c r="R1464" t="s">
        <v>778</v>
      </c>
      <c r="S1464" t="s">
        <v>722</v>
      </c>
      <c r="T1464" t="s">
        <v>76</v>
      </c>
      <c r="U1464">
        <v>6</v>
      </c>
      <c r="V1464" t="s">
        <v>78</v>
      </c>
      <c r="W1464" t="s">
        <v>25</v>
      </c>
      <c r="X1464" s="17" t="s">
        <v>798</v>
      </c>
    </row>
    <row r="1465" spans="1:24" x14ac:dyDescent="0.2">
      <c r="A1465">
        <v>6933554</v>
      </c>
      <c r="B1465">
        <v>1</v>
      </c>
      <c r="C1465" s="1">
        <v>44256</v>
      </c>
      <c r="D1465">
        <v>120</v>
      </c>
      <c r="E1465">
        <v>80</v>
      </c>
      <c r="F1465" s="2">
        <v>0</v>
      </c>
      <c r="G1465" s="2">
        <v>8895.7000000000007</v>
      </c>
      <c r="H1465" s="2">
        <v>0</v>
      </c>
      <c r="I1465" s="2">
        <v>8895.7000000000007</v>
      </c>
      <c r="J1465" s="2">
        <v>2965.22</v>
      </c>
      <c r="K1465" s="2">
        <v>0</v>
      </c>
      <c r="L1465" s="2">
        <v>5930.48</v>
      </c>
      <c r="M1465" s="2">
        <v>3039.35</v>
      </c>
      <c r="N1465" s="2">
        <v>74.13</v>
      </c>
      <c r="O1465">
        <v>301</v>
      </c>
      <c r="P1465">
        <v>1</v>
      </c>
      <c r="Q1465">
        <v>66</v>
      </c>
      <c r="R1465" t="s">
        <v>778</v>
      </c>
      <c r="S1465" t="s">
        <v>722</v>
      </c>
      <c r="T1465" t="s">
        <v>79</v>
      </c>
      <c r="U1465">
        <v>6</v>
      </c>
      <c r="V1465" t="s">
        <v>80</v>
      </c>
      <c r="W1465" t="s">
        <v>25</v>
      </c>
      <c r="X1465" s="17" t="s">
        <v>800</v>
      </c>
    </row>
    <row r="1466" spans="1:24" x14ac:dyDescent="0.2">
      <c r="A1466">
        <v>6933747</v>
      </c>
      <c r="B1466">
        <v>1</v>
      </c>
      <c r="C1466" s="1">
        <v>44256</v>
      </c>
      <c r="D1466">
        <v>60</v>
      </c>
      <c r="E1466">
        <v>5</v>
      </c>
      <c r="F1466" s="2">
        <v>0</v>
      </c>
      <c r="G1466" s="2">
        <v>32337.67</v>
      </c>
      <c r="H1466" s="2">
        <v>0</v>
      </c>
      <c r="I1466" s="2">
        <v>32337.67</v>
      </c>
      <c r="J1466" s="2">
        <v>29569.55</v>
      </c>
      <c r="K1466" s="2">
        <v>0</v>
      </c>
      <c r="L1466" s="2">
        <v>2768.12</v>
      </c>
      <c r="M1466" s="2">
        <v>30123.17</v>
      </c>
      <c r="N1466" s="2">
        <v>553.62</v>
      </c>
      <c r="O1466">
        <v>301</v>
      </c>
      <c r="P1466">
        <v>1</v>
      </c>
      <c r="Q1466">
        <v>66</v>
      </c>
      <c r="R1466" t="s">
        <v>778</v>
      </c>
      <c r="S1466" t="s">
        <v>722</v>
      </c>
      <c r="T1466" t="s">
        <v>81</v>
      </c>
      <c r="U1466">
        <v>6</v>
      </c>
      <c r="V1466" t="s">
        <v>82</v>
      </c>
      <c r="W1466" t="s">
        <v>25</v>
      </c>
      <c r="X1466" s="17" t="s">
        <v>799</v>
      </c>
    </row>
    <row r="1467" spans="1:24" x14ac:dyDescent="0.2">
      <c r="A1467">
        <v>6933761</v>
      </c>
      <c r="B1467">
        <v>1</v>
      </c>
      <c r="C1467" s="1">
        <v>44256</v>
      </c>
      <c r="D1467">
        <v>120</v>
      </c>
      <c r="E1467">
        <v>36</v>
      </c>
      <c r="F1467" s="2">
        <v>0</v>
      </c>
      <c r="G1467" s="2">
        <v>-5165</v>
      </c>
      <c r="H1467" s="2">
        <v>0</v>
      </c>
      <c r="I1467" s="2">
        <v>-5165</v>
      </c>
      <c r="J1467" s="2">
        <v>-3581.85</v>
      </c>
      <c r="K1467" s="2">
        <v>0</v>
      </c>
      <c r="L1467" s="2">
        <v>-1583.15</v>
      </c>
      <c r="M1467" s="2">
        <v>-3625.83</v>
      </c>
      <c r="N1467" s="2">
        <v>-43.980000000000004</v>
      </c>
      <c r="O1467">
        <v>301</v>
      </c>
      <c r="P1467">
        <v>1</v>
      </c>
      <c r="Q1467">
        <v>66</v>
      </c>
      <c r="R1467" t="s">
        <v>778</v>
      </c>
      <c r="S1467" t="s">
        <v>722</v>
      </c>
      <c r="T1467" t="s">
        <v>43</v>
      </c>
      <c r="U1467">
        <v>6</v>
      </c>
      <c r="V1467" t="s">
        <v>83</v>
      </c>
      <c r="W1467" t="s">
        <v>25</v>
      </c>
      <c r="X1467" s="17" t="s">
        <v>799</v>
      </c>
    </row>
    <row r="1468" spans="1:24" x14ac:dyDescent="0.2">
      <c r="A1468">
        <v>6933766</v>
      </c>
      <c r="B1468">
        <v>1</v>
      </c>
      <c r="C1468" s="1">
        <v>44256</v>
      </c>
      <c r="D1468">
        <v>120</v>
      </c>
      <c r="E1468">
        <v>86</v>
      </c>
      <c r="F1468" s="2">
        <v>0</v>
      </c>
      <c r="G1468" s="2">
        <v>28385.4</v>
      </c>
      <c r="H1468" s="2">
        <v>0</v>
      </c>
      <c r="I1468" s="2">
        <v>28385.4</v>
      </c>
      <c r="J1468" s="2">
        <v>7830.64</v>
      </c>
      <c r="K1468" s="2">
        <v>0</v>
      </c>
      <c r="L1468" s="2">
        <v>20554.759999999998</v>
      </c>
      <c r="M1468" s="2">
        <v>8069.65</v>
      </c>
      <c r="N1468" s="2">
        <v>239.01</v>
      </c>
      <c r="O1468">
        <v>301</v>
      </c>
      <c r="P1468">
        <v>1</v>
      </c>
      <c r="Q1468">
        <v>66</v>
      </c>
      <c r="R1468" t="s">
        <v>778</v>
      </c>
      <c r="S1468" t="s">
        <v>722</v>
      </c>
      <c r="T1468" t="s">
        <v>66</v>
      </c>
      <c r="U1468">
        <v>6</v>
      </c>
      <c r="V1468" t="s">
        <v>84</v>
      </c>
      <c r="W1468" t="s">
        <v>25</v>
      </c>
      <c r="X1468" s="17" t="s">
        <v>802</v>
      </c>
    </row>
    <row r="1469" spans="1:24" x14ac:dyDescent="0.2">
      <c r="A1469">
        <v>6933768</v>
      </c>
      <c r="B1469">
        <v>1</v>
      </c>
      <c r="C1469" s="1">
        <v>44256</v>
      </c>
      <c r="D1469">
        <v>84</v>
      </c>
      <c r="E1469">
        <v>43</v>
      </c>
      <c r="F1469" s="2">
        <v>0</v>
      </c>
      <c r="G1469" s="2">
        <v>414439.25</v>
      </c>
      <c r="H1469" s="2">
        <v>0</v>
      </c>
      <c r="I1469" s="2">
        <v>414439.25</v>
      </c>
      <c r="J1469" s="2">
        <v>201594.2</v>
      </c>
      <c r="K1469" s="2">
        <v>0</v>
      </c>
      <c r="L1469" s="2">
        <v>212845.05</v>
      </c>
      <c r="M1469" s="2">
        <v>206544.08</v>
      </c>
      <c r="N1469" s="2">
        <v>4949.88</v>
      </c>
      <c r="O1469">
        <v>301</v>
      </c>
      <c r="P1469">
        <v>1</v>
      </c>
      <c r="Q1469">
        <v>66</v>
      </c>
      <c r="R1469" t="s">
        <v>778</v>
      </c>
      <c r="S1469" t="s">
        <v>722</v>
      </c>
      <c r="T1469" t="s">
        <v>85</v>
      </c>
      <c r="U1469">
        <v>6</v>
      </c>
      <c r="V1469" t="s">
        <v>86</v>
      </c>
      <c r="W1469" t="s">
        <v>25</v>
      </c>
      <c r="X1469" s="17" t="s">
        <v>801</v>
      </c>
    </row>
    <row r="1470" spans="1:24" x14ac:dyDescent="0.2">
      <c r="A1470">
        <v>6933787</v>
      </c>
      <c r="B1470">
        <v>1</v>
      </c>
      <c r="C1470" s="1">
        <v>44256</v>
      </c>
      <c r="D1470">
        <v>72</v>
      </c>
      <c r="E1470">
        <v>0</v>
      </c>
      <c r="F1470" s="2">
        <v>0</v>
      </c>
      <c r="G1470" s="2">
        <v>20736.3</v>
      </c>
      <c r="H1470" s="2">
        <v>0</v>
      </c>
      <c r="I1470" s="2">
        <v>20736.3</v>
      </c>
      <c r="J1470" s="2">
        <v>20736.3</v>
      </c>
      <c r="K1470" s="2">
        <v>0</v>
      </c>
      <c r="L1470" s="2">
        <v>0</v>
      </c>
      <c r="M1470" s="2">
        <v>20736.3</v>
      </c>
      <c r="N1470" s="2">
        <v>0</v>
      </c>
      <c r="O1470">
        <v>301</v>
      </c>
      <c r="P1470">
        <v>1</v>
      </c>
      <c r="Q1470">
        <v>66</v>
      </c>
      <c r="R1470" t="s">
        <v>778</v>
      </c>
      <c r="S1470" t="s">
        <v>722</v>
      </c>
      <c r="T1470" t="s">
        <v>87</v>
      </c>
      <c r="U1470">
        <v>6</v>
      </c>
      <c r="V1470" t="s">
        <v>88</v>
      </c>
      <c r="W1470" t="s">
        <v>25</v>
      </c>
      <c r="X1470" s="17" t="s">
        <v>798</v>
      </c>
    </row>
    <row r="1471" spans="1:24" x14ac:dyDescent="0.2">
      <c r="A1471">
        <v>6933798</v>
      </c>
      <c r="B1471">
        <v>1</v>
      </c>
      <c r="C1471" s="1">
        <v>44256</v>
      </c>
      <c r="D1471">
        <v>120</v>
      </c>
      <c r="E1471">
        <v>90</v>
      </c>
      <c r="F1471" s="2">
        <v>0</v>
      </c>
      <c r="G1471" s="2">
        <v>45749.2</v>
      </c>
      <c r="H1471" s="2">
        <v>0</v>
      </c>
      <c r="I1471" s="2">
        <v>45749.2</v>
      </c>
      <c r="J1471" s="2">
        <v>11094.22</v>
      </c>
      <c r="K1471" s="2">
        <v>0</v>
      </c>
      <c r="L1471" s="2">
        <v>34654.980000000003</v>
      </c>
      <c r="M1471" s="2">
        <v>11479.28</v>
      </c>
      <c r="N1471" s="2">
        <v>385.06</v>
      </c>
      <c r="O1471">
        <v>301</v>
      </c>
      <c r="P1471">
        <v>1</v>
      </c>
      <c r="Q1471">
        <v>66</v>
      </c>
      <c r="R1471" t="s">
        <v>778</v>
      </c>
      <c r="S1471" t="s">
        <v>722</v>
      </c>
      <c r="T1471" t="s">
        <v>89</v>
      </c>
      <c r="U1471">
        <v>6</v>
      </c>
      <c r="V1471" t="s">
        <v>90</v>
      </c>
      <c r="W1471" t="s">
        <v>25</v>
      </c>
      <c r="X1471" s="17" t="s">
        <v>800</v>
      </c>
    </row>
    <row r="1472" spans="1:24" x14ac:dyDescent="0.2">
      <c r="A1472">
        <v>6933929</v>
      </c>
      <c r="B1472">
        <v>1</v>
      </c>
      <c r="C1472" s="1">
        <v>44256</v>
      </c>
      <c r="D1472">
        <v>120</v>
      </c>
      <c r="E1472">
        <v>33</v>
      </c>
      <c r="F1472" s="2">
        <v>0</v>
      </c>
      <c r="G1472" s="2">
        <v>8851</v>
      </c>
      <c r="H1472" s="2">
        <v>0</v>
      </c>
      <c r="I1472" s="2">
        <v>8851</v>
      </c>
      <c r="J1472" s="2">
        <v>6360.33</v>
      </c>
      <c r="K1472" s="2">
        <v>0</v>
      </c>
      <c r="L1472" s="2">
        <v>2490.67</v>
      </c>
      <c r="M1472" s="2">
        <v>6435.8</v>
      </c>
      <c r="N1472" s="2">
        <v>75.47</v>
      </c>
      <c r="O1472">
        <v>301</v>
      </c>
      <c r="P1472">
        <v>1</v>
      </c>
      <c r="Q1472">
        <v>66</v>
      </c>
      <c r="R1472" t="s">
        <v>778</v>
      </c>
      <c r="S1472" t="s">
        <v>722</v>
      </c>
      <c r="T1472" t="s">
        <v>69</v>
      </c>
      <c r="U1472">
        <v>6</v>
      </c>
      <c r="V1472" t="s">
        <v>91</v>
      </c>
      <c r="W1472" t="s">
        <v>25</v>
      </c>
      <c r="X1472" s="17" t="s">
        <v>799</v>
      </c>
    </row>
    <row r="1473" spans="1:24" x14ac:dyDescent="0.2">
      <c r="A1473">
        <v>6933939</v>
      </c>
      <c r="B1473">
        <v>1</v>
      </c>
      <c r="C1473" s="1">
        <v>44256</v>
      </c>
      <c r="D1473">
        <v>78</v>
      </c>
      <c r="E1473">
        <v>0</v>
      </c>
      <c r="F1473" s="2">
        <v>0</v>
      </c>
      <c r="G1473" s="2">
        <v>986</v>
      </c>
      <c r="H1473" s="2">
        <v>0</v>
      </c>
      <c r="I1473" s="2">
        <v>986</v>
      </c>
      <c r="J1473" s="2">
        <v>986</v>
      </c>
      <c r="K1473" s="2">
        <v>0</v>
      </c>
      <c r="L1473" s="2">
        <v>0</v>
      </c>
      <c r="M1473" s="2">
        <v>986</v>
      </c>
      <c r="N1473" s="2">
        <v>0</v>
      </c>
      <c r="O1473">
        <v>301</v>
      </c>
      <c r="P1473">
        <v>1</v>
      </c>
      <c r="Q1473">
        <v>66</v>
      </c>
      <c r="R1473" t="s">
        <v>778</v>
      </c>
      <c r="S1473" t="s">
        <v>722</v>
      </c>
      <c r="T1473" t="s">
        <v>64</v>
      </c>
      <c r="U1473">
        <v>6</v>
      </c>
      <c r="V1473" t="s">
        <v>92</v>
      </c>
      <c r="W1473" t="s">
        <v>25</v>
      </c>
      <c r="X1473" s="17" t="s">
        <v>798</v>
      </c>
    </row>
    <row r="1474" spans="1:24" x14ac:dyDescent="0.2">
      <c r="A1474">
        <v>6933940</v>
      </c>
      <c r="B1474">
        <v>1</v>
      </c>
      <c r="C1474" s="1">
        <v>44256</v>
      </c>
      <c r="D1474">
        <v>480</v>
      </c>
      <c r="E1474">
        <v>447</v>
      </c>
      <c r="F1474" s="2">
        <v>0</v>
      </c>
      <c r="G1474" s="2">
        <v>-0.01</v>
      </c>
      <c r="H1474" s="2">
        <v>0</v>
      </c>
      <c r="I1474" s="2">
        <v>-0.01</v>
      </c>
      <c r="J1474" s="2">
        <v>-0.01</v>
      </c>
      <c r="K1474" s="2">
        <v>0</v>
      </c>
      <c r="L1474" s="2">
        <v>0</v>
      </c>
      <c r="M1474" s="2">
        <v>-0.01</v>
      </c>
      <c r="N1474" s="2">
        <v>0</v>
      </c>
      <c r="O1474">
        <v>301</v>
      </c>
      <c r="P1474">
        <v>1</v>
      </c>
      <c r="Q1474">
        <v>66</v>
      </c>
      <c r="R1474" t="s">
        <v>778</v>
      </c>
      <c r="S1474" t="s">
        <v>722</v>
      </c>
      <c r="T1474" t="s">
        <v>45</v>
      </c>
      <c r="U1474">
        <v>6</v>
      </c>
      <c r="V1474" t="s">
        <v>93</v>
      </c>
      <c r="W1474" t="s">
        <v>25</v>
      </c>
      <c r="X1474" s="17" t="s">
        <v>800</v>
      </c>
    </row>
    <row r="1475" spans="1:24" x14ac:dyDescent="0.2">
      <c r="A1475">
        <v>6933947</v>
      </c>
      <c r="B1475">
        <v>1</v>
      </c>
      <c r="C1475" s="1">
        <v>44256</v>
      </c>
      <c r="D1475">
        <v>120</v>
      </c>
      <c r="E1475">
        <v>91</v>
      </c>
      <c r="F1475" s="2">
        <v>0</v>
      </c>
      <c r="G1475" s="2">
        <v>5071.68</v>
      </c>
      <c r="H1475" s="2">
        <v>0</v>
      </c>
      <c r="I1475" s="2">
        <v>5071.68</v>
      </c>
      <c r="J1475" s="2">
        <v>1187.56</v>
      </c>
      <c r="K1475" s="2">
        <v>0</v>
      </c>
      <c r="L1475" s="2">
        <v>3884.12</v>
      </c>
      <c r="M1475" s="2">
        <v>1230.24</v>
      </c>
      <c r="N1475" s="2">
        <v>42.68</v>
      </c>
      <c r="O1475">
        <v>301</v>
      </c>
      <c r="P1475">
        <v>1</v>
      </c>
      <c r="Q1475">
        <v>66</v>
      </c>
      <c r="R1475" t="s">
        <v>778</v>
      </c>
      <c r="S1475" t="s">
        <v>722</v>
      </c>
      <c r="T1475" t="s">
        <v>89</v>
      </c>
      <c r="U1475">
        <v>6</v>
      </c>
      <c r="V1475" t="s">
        <v>94</v>
      </c>
      <c r="W1475" t="s">
        <v>25</v>
      </c>
      <c r="X1475" s="17" t="s">
        <v>800</v>
      </c>
    </row>
    <row r="1476" spans="1:24" x14ac:dyDescent="0.2">
      <c r="A1476">
        <v>6933948</v>
      </c>
      <c r="B1476">
        <v>1</v>
      </c>
      <c r="C1476" s="1">
        <v>44256</v>
      </c>
      <c r="D1476">
        <v>120</v>
      </c>
      <c r="E1476">
        <v>93</v>
      </c>
      <c r="F1476" s="2">
        <v>0</v>
      </c>
      <c r="G1476" s="2">
        <v>832</v>
      </c>
      <c r="H1476" s="2">
        <v>0</v>
      </c>
      <c r="I1476" s="2">
        <v>832</v>
      </c>
      <c r="J1476" s="2">
        <v>180.93</v>
      </c>
      <c r="K1476" s="2">
        <v>0</v>
      </c>
      <c r="L1476" s="2">
        <v>651.07000000000005</v>
      </c>
      <c r="M1476" s="2">
        <v>187.93</v>
      </c>
      <c r="N1476" s="2">
        <v>7</v>
      </c>
      <c r="O1476">
        <v>301</v>
      </c>
      <c r="P1476">
        <v>1</v>
      </c>
      <c r="Q1476">
        <v>66</v>
      </c>
      <c r="R1476" t="s">
        <v>778</v>
      </c>
      <c r="S1476" t="s">
        <v>722</v>
      </c>
      <c r="T1476" t="s">
        <v>89</v>
      </c>
      <c r="U1476">
        <v>6</v>
      </c>
      <c r="V1476" t="s">
        <v>95</v>
      </c>
      <c r="W1476" t="s">
        <v>25</v>
      </c>
      <c r="X1476" s="17" t="s">
        <v>800</v>
      </c>
    </row>
    <row r="1477" spans="1:24" x14ac:dyDescent="0.2">
      <c r="A1477">
        <v>6933955</v>
      </c>
      <c r="B1477">
        <v>1</v>
      </c>
      <c r="C1477" s="1">
        <v>44256</v>
      </c>
      <c r="D1477">
        <v>120</v>
      </c>
      <c r="E1477">
        <v>34</v>
      </c>
      <c r="F1477" s="2">
        <v>0</v>
      </c>
      <c r="G1477" s="2">
        <v>66814</v>
      </c>
      <c r="H1477" s="2">
        <v>0</v>
      </c>
      <c r="I1477" s="2">
        <v>66814</v>
      </c>
      <c r="J1477" s="2">
        <v>47453.15</v>
      </c>
      <c r="K1477" s="2">
        <v>0</v>
      </c>
      <c r="L1477" s="2">
        <v>19360.849999999999</v>
      </c>
      <c r="M1477" s="2">
        <v>48022.59</v>
      </c>
      <c r="N1477" s="2">
        <v>569.44000000000005</v>
      </c>
      <c r="O1477">
        <v>301</v>
      </c>
      <c r="P1477">
        <v>1</v>
      </c>
      <c r="Q1477">
        <v>66</v>
      </c>
      <c r="R1477" t="s">
        <v>778</v>
      </c>
      <c r="S1477" t="s">
        <v>722</v>
      </c>
      <c r="T1477" t="s">
        <v>96</v>
      </c>
      <c r="U1477">
        <v>6</v>
      </c>
      <c r="V1477" t="s">
        <v>97</v>
      </c>
      <c r="W1477" t="s">
        <v>25</v>
      </c>
      <c r="X1477" s="17" t="s">
        <v>800</v>
      </c>
    </row>
    <row r="1478" spans="1:24" x14ac:dyDescent="0.2">
      <c r="A1478">
        <v>6934012</v>
      </c>
      <c r="B1478">
        <v>1</v>
      </c>
      <c r="C1478" s="1">
        <v>44256</v>
      </c>
      <c r="D1478">
        <v>36</v>
      </c>
      <c r="E1478">
        <v>11</v>
      </c>
      <c r="F1478" s="2">
        <v>0</v>
      </c>
      <c r="G1478" s="2">
        <v>50997.78</v>
      </c>
      <c r="H1478" s="2">
        <v>0</v>
      </c>
      <c r="I1478" s="2">
        <v>50997.78</v>
      </c>
      <c r="J1478" s="2">
        <v>35038.959999999999</v>
      </c>
      <c r="K1478" s="2">
        <v>0</v>
      </c>
      <c r="L1478" s="2">
        <v>15958.82</v>
      </c>
      <c r="M1478" s="2">
        <v>36489.760000000002</v>
      </c>
      <c r="N1478" s="2">
        <v>1450.8</v>
      </c>
      <c r="O1478">
        <v>301</v>
      </c>
      <c r="P1478">
        <v>1</v>
      </c>
      <c r="Q1478">
        <v>66</v>
      </c>
      <c r="R1478" t="s">
        <v>778</v>
      </c>
      <c r="S1478" t="s">
        <v>722</v>
      </c>
      <c r="T1478" t="s">
        <v>98</v>
      </c>
      <c r="U1478">
        <v>6</v>
      </c>
      <c r="V1478" t="s">
        <v>99</v>
      </c>
      <c r="W1478" t="s">
        <v>25</v>
      </c>
      <c r="X1478" s="17" t="s">
        <v>798</v>
      </c>
    </row>
    <row r="1479" spans="1:24" x14ac:dyDescent="0.2">
      <c r="A1479">
        <v>6934035</v>
      </c>
      <c r="B1479">
        <v>1</v>
      </c>
      <c r="C1479" s="1">
        <v>44256</v>
      </c>
      <c r="D1479">
        <v>36</v>
      </c>
      <c r="E1479">
        <v>13</v>
      </c>
      <c r="F1479" s="2">
        <v>0</v>
      </c>
      <c r="G1479" s="2">
        <v>3759.23</v>
      </c>
      <c r="H1479" s="2">
        <v>0</v>
      </c>
      <c r="I1479" s="2">
        <v>3759.23</v>
      </c>
      <c r="J1479" s="2">
        <v>2369.56</v>
      </c>
      <c r="K1479" s="2">
        <v>0</v>
      </c>
      <c r="L1479" s="2">
        <v>1389.67</v>
      </c>
      <c r="M1479" s="2">
        <v>2476.46</v>
      </c>
      <c r="N1479" s="2">
        <v>106.9</v>
      </c>
      <c r="O1479">
        <v>301</v>
      </c>
      <c r="P1479">
        <v>1</v>
      </c>
      <c r="Q1479">
        <v>66</v>
      </c>
      <c r="R1479" t="s">
        <v>778</v>
      </c>
      <c r="S1479" t="s">
        <v>722</v>
      </c>
      <c r="T1479" t="s">
        <v>98</v>
      </c>
      <c r="U1479">
        <v>6</v>
      </c>
      <c r="V1479" t="s">
        <v>100</v>
      </c>
      <c r="W1479" t="s">
        <v>25</v>
      </c>
      <c r="X1479" s="17" t="s">
        <v>798</v>
      </c>
    </row>
    <row r="1480" spans="1:24" x14ac:dyDescent="0.2">
      <c r="A1480">
        <v>6934039</v>
      </c>
      <c r="B1480">
        <v>1</v>
      </c>
      <c r="C1480" s="1">
        <v>44256</v>
      </c>
      <c r="D1480">
        <v>120</v>
      </c>
      <c r="E1480">
        <v>99</v>
      </c>
      <c r="F1480" s="2">
        <v>0</v>
      </c>
      <c r="G1480" s="2">
        <v>4665.62</v>
      </c>
      <c r="H1480" s="2">
        <v>0</v>
      </c>
      <c r="I1480" s="2">
        <v>4665.62</v>
      </c>
      <c r="J1480" s="2">
        <v>781.2</v>
      </c>
      <c r="K1480" s="2">
        <v>0</v>
      </c>
      <c r="L1480" s="2">
        <v>3884.42</v>
      </c>
      <c r="M1480" s="2">
        <v>820.44</v>
      </c>
      <c r="N1480" s="2">
        <v>39.24</v>
      </c>
      <c r="O1480">
        <v>301</v>
      </c>
      <c r="P1480">
        <v>1</v>
      </c>
      <c r="Q1480">
        <v>66</v>
      </c>
      <c r="R1480" t="s">
        <v>778</v>
      </c>
      <c r="S1480" t="s">
        <v>722</v>
      </c>
      <c r="T1480" t="s">
        <v>101</v>
      </c>
      <c r="U1480">
        <v>6</v>
      </c>
      <c r="V1480" t="s">
        <v>102</v>
      </c>
      <c r="W1480" t="s">
        <v>25</v>
      </c>
      <c r="X1480" s="17" t="s">
        <v>800</v>
      </c>
    </row>
    <row r="1481" spans="1:24" x14ac:dyDescent="0.2">
      <c r="A1481">
        <v>6934041</v>
      </c>
      <c r="B1481">
        <v>1</v>
      </c>
      <c r="C1481" s="1">
        <v>44256</v>
      </c>
      <c r="D1481">
        <v>36</v>
      </c>
      <c r="E1481">
        <v>11</v>
      </c>
      <c r="F1481" s="2">
        <v>0</v>
      </c>
      <c r="G1481" s="2">
        <v>11188.6</v>
      </c>
      <c r="H1481" s="2">
        <v>0</v>
      </c>
      <c r="I1481" s="2">
        <v>11188.6</v>
      </c>
      <c r="J1481" s="2">
        <v>7607.05</v>
      </c>
      <c r="K1481" s="2">
        <v>0</v>
      </c>
      <c r="L1481" s="2">
        <v>3581.55</v>
      </c>
      <c r="M1481" s="2">
        <v>7932.65</v>
      </c>
      <c r="N1481" s="2">
        <v>325.60000000000002</v>
      </c>
      <c r="O1481">
        <v>301</v>
      </c>
      <c r="P1481">
        <v>1</v>
      </c>
      <c r="Q1481">
        <v>66</v>
      </c>
      <c r="R1481" t="s">
        <v>778</v>
      </c>
      <c r="S1481" t="s">
        <v>722</v>
      </c>
      <c r="T1481" t="s">
        <v>103</v>
      </c>
      <c r="U1481">
        <v>6</v>
      </c>
      <c r="V1481" t="s">
        <v>104</v>
      </c>
      <c r="W1481" t="s">
        <v>25</v>
      </c>
      <c r="X1481" s="17" t="s">
        <v>798</v>
      </c>
    </row>
    <row r="1482" spans="1:24" x14ac:dyDescent="0.2">
      <c r="A1482">
        <v>6934043</v>
      </c>
      <c r="B1482">
        <v>1</v>
      </c>
      <c r="C1482" s="1">
        <v>44256</v>
      </c>
      <c r="D1482">
        <v>36</v>
      </c>
      <c r="E1482">
        <v>14</v>
      </c>
      <c r="F1482" s="2">
        <v>0</v>
      </c>
      <c r="G1482" s="2">
        <v>583.21</v>
      </c>
      <c r="H1482" s="2">
        <v>0</v>
      </c>
      <c r="I1482" s="2">
        <v>583.21</v>
      </c>
      <c r="J1482" s="2">
        <v>351.12</v>
      </c>
      <c r="K1482" s="2">
        <v>0</v>
      </c>
      <c r="L1482" s="2">
        <v>232.09</v>
      </c>
      <c r="M1482" s="2">
        <v>367.7</v>
      </c>
      <c r="N1482" s="2">
        <v>16.580000000000002</v>
      </c>
      <c r="O1482">
        <v>301</v>
      </c>
      <c r="P1482">
        <v>1</v>
      </c>
      <c r="Q1482">
        <v>66</v>
      </c>
      <c r="R1482" t="s">
        <v>778</v>
      </c>
      <c r="S1482" t="s">
        <v>722</v>
      </c>
      <c r="T1482" t="s">
        <v>98</v>
      </c>
      <c r="U1482">
        <v>6</v>
      </c>
      <c r="V1482" t="s">
        <v>105</v>
      </c>
      <c r="W1482" t="s">
        <v>25</v>
      </c>
      <c r="X1482" s="17" t="s">
        <v>798</v>
      </c>
    </row>
    <row r="1483" spans="1:24" x14ac:dyDescent="0.2">
      <c r="A1483">
        <v>6934046</v>
      </c>
      <c r="B1483">
        <v>1</v>
      </c>
      <c r="C1483" s="1">
        <v>44256</v>
      </c>
      <c r="D1483">
        <v>120</v>
      </c>
      <c r="E1483">
        <v>105</v>
      </c>
      <c r="F1483" s="2">
        <v>0</v>
      </c>
      <c r="G1483" s="2">
        <v>-4078.65</v>
      </c>
      <c r="H1483" s="2">
        <v>0</v>
      </c>
      <c r="I1483" s="2">
        <v>-4078.65</v>
      </c>
      <c r="J1483" s="2">
        <v>-478.76</v>
      </c>
      <c r="K1483" s="2">
        <v>0</v>
      </c>
      <c r="L1483" s="2">
        <v>-3599.89</v>
      </c>
      <c r="M1483" s="2">
        <v>-513.04</v>
      </c>
      <c r="N1483" s="2">
        <v>-34.28</v>
      </c>
      <c r="O1483">
        <v>301</v>
      </c>
      <c r="P1483">
        <v>1</v>
      </c>
      <c r="Q1483">
        <v>66</v>
      </c>
      <c r="R1483" t="s">
        <v>778</v>
      </c>
      <c r="S1483" t="s">
        <v>722</v>
      </c>
      <c r="T1483" t="s">
        <v>89</v>
      </c>
      <c r="U1483">
        <v>6</v>
      </c>
      <c r="V1483" t="s">
        <v>106</v>
      </c>
      <c r="W1483" t="s">
        <v>25</v>
      </c>
      <c r="X1483" s="17" t="s">
        <v>800</v>
      </c>
    </row>
    <row r="1484" spans="1:24" x14ac:dyDescent="0.2">
      <c r="A1484">
        <v>6934048</v>
      </c>
      <c r="B1484">
        <v>1</v>
      </c>
      <c r="C1484" s="1">
        <v>44256</v>
      </c>
      <c r="D1484">
        <v>120</v>
      </c>
      <c r="E1484">
        <v>98</v>
      </c>
      <c r="F1484" s="2">
        <v>0</v>
      </c>
      <c r="G1484" s="2">
        <v>20937.93</v>
      </c>
      <c r="H1484" s="2">
        <v>0</v>
      </c>
      <c r="I1484" s="2">
        <v>20937.93</v>
      </c>
      <c r="J1484" s="2">
        <v>3680.31</v>
      </c>
      <c r="K1484" s="2">
        <v>0</v>
      </c>
      <c r="L1484" s="2">
        <v>17257.62</v>
      </c>
      <c r="M1484" s="2">
        <v>3856.41</v>
      </c>
      <c r="N1484" s="2">
        <v>176.1</v>
      </c>
      <c r="O1484">
        <v>301</v>
      </c>
      <c r="P1484">
        <v>1</v>
      </c>
      <c r="Q1484">
        <v>66</v>
      </c>
      <c r="R1484" t="s">
        <v>778</v>
      </c>
      <c r="S1484" t="s">
        <v>722</v>
      </c>
      <c r="T1484" t="s">
        <v>101</v>
      </c>
      <c r="U1484">
        <v>6</v>
      </c>
      <c r="V1484" t="s">
        <v>107</v>
      </c>
      <c r="W1484" t="s">
        <v>25</v>
      </c>
      <c r="X1484" s="17" t="s">
        <v>800</v>
      </c>
    </row>
    <row r="1485" spans="1:24" x14ac:dyDescent="0.2">
      <c r="A1485">
        <v>6934071</v>
      </c>
      <c r="B1485">
        <v>1</v>
      </c>
      <c r="C1485" s="1">
        <v>44256</v>
      </c>
      <c r="D1485">
        <v>36</v>
      </c>
      <c r="E1485">
        <v>12</v>
      </c>
      <c r="F1485" s="2">
        <v>0</v>
      </c>
      <c r="G1485" s="2">
        <v>20223.07</v>
      </c>
      <c r="H1485" s="2">
        <v>0</v>
      </c>
      <c r="I1485" s="2">
        <v>20223.07</v>
      </c>
      <c r="J1485" s="2">
        <v>13320.42</v>
      </c>
      <c r="K1485" s="2">
        <v>0</v>
      </c>
      <c r="L1485" s="2">
        <v>6902.65</v>
      </c>
      <c r="M1485" s="2">
        <v>13895.64</v>
      </c>
      <c r="N1485" s="2">
        <v>575.22</v>
      </c>
      <c r="O1485">
        <v>301</v>
      </c>
      <c r="P1485">
        <v>1</v>
      </c>
      <c r="Q1485">
        <v>66</v>
      </c>
      <c r="R1485" t="s">
        <v>778</v>
      </c>
      <c r="S1485" t="s">
        <v>722</v>
      </c>
      <c r="T1485" t="s">
        <v>98</v>
      </c>
      <c r="U1485">
        <v>6</v>
      </c>
      <c r="V1485" t="s">
        <v>108</v>
      </c>
      <c r="W1485" t="s">
        <v>25</v>
      </c>
      <c r="X1485" s="17" t="s">
        <v>798</v>
      </c>
    </row>
    <row r="1486" spans="1:24" x14ac:dyDescent="0.2">
      <c r="A1486">
        <v>6934074</v>
      </c>
      <c r="B1486">
        <v>1</v>
      </c>
      <c r="C1486" s="1">
        <v>44256</v>
      </c>
      <c r="D1486">
        <v>480</v>
      </c>
      <c r="E1486">
        <v>465</v>
      </c>
      <c r="F1486" s="2">
        <v>0</v>
      </c>
      <c r="G1486" s="2">
        <v>-1918.1</v>
      </c>
      <c r="H1486" s="2">
        <v>0</v>
      </c>
      <c r="I1486" s="2">
        <v>-1918.1</v>
      </c>
      <c r="J1486" s="2">
        <v>-55.98</v>
      </c>
      <c r="K1486" s="2">
        <v>0</v>
      </c>
      <c r="L1486" s="2">
        <v>-1862.12</v>
      </c>
      <c r="M1486" s="2">
        <v>-59.98</v>
      </c>
      <c r="N1486" s="2">
        <v>-4</v>
      </c>
      <c r="O1486">
        <v>301</v>
      </c>
      <c r="P1486">
        <v>1</v>
      </c>
      <c r="Q1486">
        <v>66</v>
      </c>
      <c r="R1486" t="s">
        <v>778</v>
      </c>
      <c r="S1486" t="s">
        <v>722</v>
      </c>
      <c r="T1486" t="s">
        <v>45</v>
      </c>
      <c r="U1486">
        <v>6</v>
      </c>
      <c r="V1486" t="s">
        <v>109</v>
      </c>
      <c r="W1486" t="s">
        <v>25</v>
      </c>
      <c r="X1486" s="17" t="s">
        <v>800</v>
      </c>
    </row>
    <row r="1487" spans="1:24" x14ac:dyDescent="0.2">
      <c r="A1487">
        <v>7003661</v>
      </c>
      <c r="B1487">
        <v>1</v>
      </c>
      <c r="C1487" s="1">
        <v>44256</v>
      </c>
      <c r="D1487">
        <v>120</v>
      </c>
      <c r="E1487">
        <v>108</v>
      </c>
      <c r="F1487" s="2">
        <v>0</v>
      </c>
      <c r="G1487" s="2">
        <v>12534.17</v>
      </c>
      <c r="H1487" s="2">
        <v>0</v>
      </c>
      <c r="I1487" s="2">
        <v>12534.17</v>
      </c>
      <c r="J1487" s="2">
        <v>1157.8499999999999</v>
      </c>
      <c r="K1487" s="2">
        <v>0</v>
      </c>
      <c r="L1487" s="2">
        <v>11376.32</v>
      </c>
      <c r="M1487" s="2">
        <v>1263.19</v>
      </c>
      <c r="N1487" s="2">
        <v>105.34</v>
      </c>
      <c r="O1487">
        <v>301</v>
      </c>
      <c r="P1487">
        <v>1</v>
      </c>
      <c r="Q1487">
        <v>66</v>
      </c>
      <c r="R1487" t="s">
        <v>778</v>
      </c>
      <c r="S1487" t="s">
        <v>722</v>
      </c>
      <c r="T1487" t="s">
        <v>42</v>
      </c>
      <c r="U1487">
        <v>6</v>
      </c>
      <c r="V1487" t="s">
        <v>110</v>
      </c>
      <c r="W1487" t="s">
        <v>25</v>
      </c>
      <c r="X1487" s="17" t="s">
        <v>800</v>
      </c>
    </row>
    <row r="1488" spans="1:24" x14ac:dyDescent="0.2">
      <c r="A1488">
        <v>6933472</v>
      </c>
      <c r="B1488">
        <v>1</v>
      </c>
      <c r="C1488" s="1">
        <v>44256</v>
      </c>
      <c r="D1488">
        <v>120</v>
      </c>
      <c r="E1488">
        <v>86</v>
      </c>
      <c r="F1488" s="2">
        <v>0</v>
      </c>
      <c r="G1488" s="2">
        <v>421491.92</v>
      </c>
      <c r="H1488" s="2">
        <v>0</v>
      </c>
      <c r="I1488" s="2">
        <v>421491.92</v>
      </c>
      <c r="J1488" s="2">
        <v>116276.15</v>
      </c>
      <c r="K1488" s="2">
        <v>0</v>
      </c>
      <c r="L1488" s="2">
        <v>305215.77</v>
      </c>
      <c r="M1488" s="2">
        <v>119825.17</v>
      </c>
      <c r="N1488" s="2">
        <v>3549.02</v>
      </c>
      <c r="O1488">
        <v>302</v>
      </c>
      <c r="P1488">
        <v>1</v>
      </c>
      <c r="Q1488">
        <v>67</v>
      </c>
      <c r="R1488" t="s">
        <v>779</v>
      </c>
      <c r="S1488" t="s">
        <v>722</v>
      </c>
      <c r="T1488" t="s">
        <v>111</v>
      </c>
      <c r="U1488">
        <v>6</v>
      </c>
      <c r="V1488" t="s">
        <v>112</v>
      </c>
      <c r="W1488" t="s">
        <v>25</v>
      </c>
      <c r="X1488" s="17" t="s">
        <v>802</v>
      </c>
    </row>
    <row r="1489" spans="1:23" hidden="1" x14ac:dyDescent="0.2">
      <c r="A1489">
        <v>1624201</v>
      </c>
      <c r="B1489">
        <v>1</v>
      </c>
      <c r="C1489" s="1">
        <v>44256</v>
      </c>
      <c r="D1489">
        <v>120</v>
      </c>
      <c r="E1489">
        <v>113</v>
      </c>
      <c r="F1489" s="2">
        <v>0</v>
      </c>
      <c r="G1489" s="2">
        <v>55412.75</v>
      </c>
      <c r="H1489" s="2">
        <v>0</v>
      </c>
      <c r="I1489" s="2">
        <v>55412.75</v>
      </c>
      <c r="J1489" s="2">
        <v>1721.83</v>
      </c>
      <c r="K1489" s="2">
        <v>0</v>
      </c>
      <c r="L1489" s="2">
        <v>53690.92</v>
      </c>
      <c r="M1489" s="2">
        <v>2196.9699999999998</v>
      </c>
      <c r="N1489" s="2">
        <v>475.14</v>
      </c>
      <c r="O1489">
        <v>303</v>
      </c>
      <c r="P1489">
        <v>1</v>
      </c>
      <c r="Q1489">
        <v>68</v>
      </c>
      <c r="R1489" t="s">
        <v>780</v>
      </c>
      <c r="S1489" t="s">
        <v>722</v>
      </c>
      <c r="T1489" t="s">
        <v>113</v>
      </c>
      <c r="U1489">
        <v>2</v>
      </c>
      <c r="V1489" t="s">
        <v>113</v>
      </c>
      <c r="W1489" t="s">
        <v>25</v>
      </c>
    </row>
    <row r="1490" spans="1:23" hidden="1" x14ac:dyDescent="0.2">
      <c r="A1490">
        <v>3775369</v>
      </c>
      <c r="B1490">
        <v>1</v>
      </c>
      <c r="C1490" s="1">
        <v>44256</v>
      </c>
      <c r="D1490">
        <v>120</v>
      </c>
      <c r="E1490">
        <v>118</v>
      </c>
      <c r="F1490" s="2">
        <v>0</v>
      </c>
      <c r="G1490" s="2">
        <v>64000</v>
      </c>
      <c r="H1490" s="2">
        <v>0</v>
      </c>
      <c r="I1490" s="2">
        <v>64000</v>
      </c>
      <c r="J1490" s="2">
        <v>1066.6600000000001</v>
      </c>
      <c r="K1490" s="2">
        <v>0</v>
      </c>
      <c r="L1490" s="2">
        <v>62933.34</v>
      </c>
      <c r="M1490" s="2">
        <v>1599.99</v>
      </c>
      <c r="N1490" s="2">
        <v>533.33000000000004</v>
      </c>
      <c r="O1490">
        <v>303</v>
      </c>
      <c r="P1490">
        <v>1</v>
      </c>
      <c r="Q1490">
        <v>68</v>
      </c>
      <c r="R1490" t="s">
        <v>780</v>
      </c>
      <c r="S1490" t="s">
        <v>722</v>
      </c>
      <c r="T1490" t="s">
        <v>114</v>
      </c>
      <c r="U1490">
        <v>2</v>
      </c>
      <c r="V1490" t="s">
        <v>114</v>
      </c>
      <c r="W1490" t="s">
        <v>25</v>
      </c>
    </row>
    <row r="1491" spans="1:23" hidden="1" x14ac:dyDescent="0.2">
      <c r="A1491">
        <v>6932897</v>
      </c>
      <c r="B1491">
        <v>1</v>
      </c>
      <c r="C1491" s="1">
        <v>44256</v>
      </c>
      <c r="D1491">
        <v>84</v>
      </c>
      <c r="E1491">
        <v>41</v>
      </c>
      <c r="F1491" s="2">
        <v>0</v>
      </c>
      <c r="G1491" s="2">
        <v>4165.5</v>
      </c>
      <c r="H1491" s="2">
        <v>0</v>
      </c>
      <c r="I1491" s="2">
        <v>4165.5</v>
      </c>
      <c r="J1491" s="2">
        <v>2132.35</v>
      </c>
      <c r="K1491" s="2">
        <v>0</v>
      </c>
      <c r="L1491" s="2">
        <v>2033.15</v>
      </c>
      <c r="M1491" s="2">
        <v>2181.94</v>
      </c>
      <c r="N1491" s="2">
        <v>49.59</v>
      </c>
      <c r="O1491">
        <v>303</v>
      </c>
      <c r="P1491">
        <v>1</v>
      </c>
      <c r="Q1491">
        <v>68</v>
      </c>
      <c r="R1491" t="s">
        <v>780</v>
      </c>
      <c r="S1491" t="s">
        <v>722</v>
      </c>
      <c r="T1491" t="s">
        <v>115</v>
      </c>
      <c r="U1491">
        <v>2</v>
      </c>
      <c r="V1491" t="s">
        <v>116</v>
      </c>
      <c r="W1491" t="s">
        <v>25</v>
      </c>
    </row>
    <row r="1492" spans="1:23" hidden="1" x14ac:dyDescent="0.2">
      <c r="A1492">
        <v>6932927</v>
      </c>
      <c r="B1492">
        <v>1</v>
      </c>
      <c r="C1492" s="1">
        <v>44256</v>
      </c>
      <c r="D1492">
        <v>120</v>
      </c>
      <c r="E1492">
        <v>86</v>
      </c>
      <c r="F1492" s="2">
        <v>0</v>
      </c>
      <c r="G1492" s="2">
        <v>127887.5</v>
      </c>
      <c r="H1492" s="2">
        <v>0</v>
      </c>
      <c r="I1492" s="2">
        <v>127887.5</v>
      </c>
      <c r="J1492" s="2">
        <v>35280.080000000002</v>
      </c>
      <c r="K1492" s="2">
        <v>0</v>
      </c>
      <c r="L1492" s="2">
        <v>92607.42</v>
      </c>
      <c r="M1492" s="2">
        <v>36356.910000000003</v>
      </c>
      <c r="N1492" s="2">
        <v>1076.83</v>
      </c>
      <c r="O1492">
        <v>303</v>
      </c>
      <c r="P1492">
        <v>1</v>
      </c>
      <c r="Q1492">
        <v>68</v>
      </c>
      <c r="R1492" t="s">
        <v>780</v>
      </c>
      <c r="S1492" t="s">
        <v>722</v>
      </c>
      <c r="T1492" t="s">
        <v>117</v>
      </c>
      <c r="U1492">
        <v>2</v>
      </c>
      <c r="V1492" t="s">
        <v>118</v>
      </c>
      <c r="W1492" t="s">
        <v>25</v>
      </c>
    </row>
    <row r="1493" spans="1:23" hidden="1" x14ac:dyDescent="0.2">
      <c r="A1493">
        <v>6932928</v>
      </c>
      <c r="B1493">
        <v>1</v>
      </c>
      <c r="C1493" s="1">
        <v>44256</v>
      </c>
      <c r="D1493">
        <v>120</v>
      </c>
      <c r="E1493">
        <v>87</v>
      </c>
      <c r="F1493" s="2">
        <v>0</v>
      </c>
      <c r="G1493" s="2">
        <v>25577.5</v>
      </c>
      <c r="H1493" s="2">
        <v>0</v>
      </c>
      <c r="I1493" s="2">
        <v>25577.5</v>
      </c>
      <c r="J1493" s="2">
        <v>6842.61</v>
      </c>
      <c r="K1493" s="2">
        <v>0</v>
      </c>
      <c r="L1493" s="2">
        <v>18734.89</v>
      </c>
      <c r="M1493" s="2">
        <v>7057.95</v>
      </c>
      <c r="N1493" s="2">
        <v>215.34</v>
      </c>
      <c r="O1493">
        <v>303</v>
      </c>
      <c r="P1493">
        <v>1</v>
      </c>
      <c r="Q1493">
        <v>68</v>
      </c>
      <c r="R1493" t="s">
        <v>780</v>
      </c>
      <c r="S1493" t="s">
        <v>722</v>
      </c>
      <c r="T1493" t="s">
        <v>117</v>
      </c>
      <c r="U1493">
        <v>2</v>
      </c>
      <c r="V1493" t="s">
        <v>119</v>
      </c>
      <c r="W1493" t="s">
        <v>25</v>
      </c>
    </row>
    <row r="1494" spans="1:23" hidden="1" x14ac:dyDescent="0.2">
      <c r="A1494">
        <v>6932960</v>
      </c>
      <c r="B1494">
        <v>1</v>
      </c>
      <c r="C1494" s="1">
        <v>44256</v>
      </c>
      <c r="D1494">
        <v>120</v>
      </c>
      <c r="E1494">
        <v>87</v>
      </c>
      <c r="F1494" s="2">
        <v>0</v>
      </c>
      <c r="G1494" s="2">
        <v>-18529.939999999999</v>
      </c>
      <c r="H1494" s="2">
        <v>0</v>
      </c>
      <c r="I1494" s="2">
        <v>-18529.939999999999</v>
      </c>
      <c r="J1494" s="2">
        <v>-4957.25</v>
      </c>
      <c r="K1494" s="2">
        <v>0</v>
      </c>
      <c r="L1494" s="2">
        <v>-13572.69</v>
      </c>
      <c r="M1494" s="2">
        <v>-5113.26</v>
      </c>
      <c r="N1494" s="2">
        <v>-156.01</v>
      </c>
      <c r="O1494">
        <v>303</v>
      </c>
      <c r="P1494">
        <v>1</v>
      </c>
      <c r="Q1494">
        <v>68</v>
      </c>
      <c r="R1494" t="s">
        <v>780</v>
      </c>
      <c r="S1494" t="s">
        <v>722</v>
      </c>
      <c r="T1494" t="s">
        <v>120</v>
      </c>
      <c r="U1494">
        <v>2</v>
      </c>
      <c r="V1494" t="s">
        <v>121</v>
      </c>
      <c r="W1494" t="s">
        <v>25</v>
      </c>
    </row>
    <row r="1495" spans="1:23" hidden="1" x14ac:dyDescent="0.2">
      <c r="A1495">
        <v>6933042</v>
      </c>
      <c r="B1495">
        <v>1</v>
      </c>
      <c r="C1495" s="1">
        <v>44256</v>
      </c>
      <c r="D1495">
        <v>120</v>
      </c>
      <c r="E1495">
        <v>41</v>
      </c>
      <c r="F1495" s="2">
        <v>0</v>
      </c>
      <c r="G1495" s="2">
        <v>14658</v>
      </c>
      <c r="H1495" s="2">
        <v>0</v>
      </c>
      <c r="I1495" s="2">
        <v>14658</v>
      </c>
      <c r="J1495" s="2">
        <v>9551.65</v>
      </c>
      <c r="K1495" s="2">
        <v>0</v>
      </c>
      <c r="L1495" s="2">
        <v>5106.3500000000004</v>
      </c>
      <c r="M1495" s="2">
        <v>9676.2000000000007</v>
      </c>
      <c r="N1495" s="2">
        <v>124.55</v>
      </c>
      <c r="O1495">
        <v>303</v>
      </c>
      <c r="P1495">
        <v>1</v>
      </c>
      <c r="Q1495">
        <v>68</v>
      </c>
      <c r="R1495" t="s">
        <v>780</v>
      </c>
      <c r="S1495" t="s">
        <v>722</v>
      </c>
      <c r="T1495" t="s">
        <v>122</v>
      </c>
      <c r="U1495">
        <v>2</v>
      </c>
      <c r="V1495" t="s">
        <v>123</v>
      </c>
      <c r="W1495" t="s">
        <v>25</v>
      </c>
    </row>
    <row r="1496" spans="1:23" hidden="1" x14ac:dyDescent="0.2">
      <c r="A1496">
        <v>6933054</v>
      </c>
      <c r="B1496">
        <v>1</v>
      </c>
      <c r="C1496" s="1">
        <v>44256</v>
      </c>
      <c r="D1496">
        <v>84</v>
      </c>
      <c r="E1496">
        <v>30</v>
      </c>
      <c r="F1496" s="2">
        <v>0</v>
      </c>
      <c r="G1496" s="2">
        <v>4718.75</v>
      </c>
      <c r="H1496" s="2">
        <v>0</v>
      </c>
      <c r="I1496" s="2">
        <v>4718.75</v>
      </c>
      <c r="J1496" s="2">
        <v>3033.5</v>
      </c>
      <c r="K1496" s="2">
        <v>0</v>
      </c>
      <c r="L1496" s="2">
        <v>1685.25</v>
      </c>
      <c r="M1496" s="2">
        <v>3089.67</v>
      </c>
      <c r="N1496" s="2">
        <v>56.17</v>
      </c>
      <c r="O1496">
        <v>303</v>
      </c>
      <c r="P1496">
        <v>1</v>
      </c>
      <c r="Q1496">
        <v>68</v>
      </c>
      <c r="R1496" t="s">
        <v>780</v>
      </c>
      <c r="S1496" t="s">
        <v>722</v>
      </c>
      <c r="T1496" t="s">
        <v>124</v>
      </c>
      <c r="U1496">
        <v>2</v>
      </c>
      <c r="V1496" t="s">
        <v>125</v>
      </c>
      <c r="W1496" t="s">
        <v>25</v>
      </c>
    </row>
    <row r="1497" spans="1:23" hidden="1" x14ac:dyDescent="0.2">
      <c r="A1497">
        <v>6933062</v>
      </c>
      <c r="B1497">
        <v>1</v>
      </c>
      <c r="C1497" s="1">
        <v>44256</v>
      </c>
      <c r="D1497">
        <v>120</v>
      </c>
      <c r="E1497">
        <v>88</v>
      </c>
      <c r="F1497" s="2">
        <v>0</v>
      </c>
      <c r="G1497" s="2">
        <v>14930.5</v>
      </c>
      <c r="H1497" s="2">
        <v>0</v>
      </c>
      <c r="I1497" s="2">
        <v>14930.5</v>
      </c>
      <c r="J1497" s="2">
        <v>3869.74</v>
      </c>
      <c r="K1497" s="2">
        <v>0</v>
      </c>
      <c r="L1497" s="2">
        <v>11060.76</v>
      </c>
      <c r="M1497" s="2">
        <v>3995.43</v>
      </c>
      <c r="N1497" s="2">
        <v>125.69</v>
      </c>
      <c r="O1497">
        <v>303</v>
      </c>
      <c r="P1497">
        <v>1</v>
      </c>
      <c r="Q1497">
        <v>68</v>
      </c>
      <c r="R1497" t="s">
        <v>780</v>
      </c>
      <c r="S1497" t="s">
        <v>722</v>
      </c>
      <c r="T1497" t="s">
        <v>117</v>
      </c>
      <c r="U1497">
        <v>2</v>
      </c>
      <c r="V1497" t="s">
        <v>126</v>
      </c>
      <c r="W1497" t="s">
        <v>25</v>
      </c>
    </row>
    <row r="1498" spans="1:23" hidden="1" x14ac:dyDescent="0.2">
      <c r="A1498">
        <v>6933075</v>
      </c>
      <c r="B1498">
        <v>1</v>
      </c>
      <c r="C1498" s="1">
        <v>44256</v>
      </c>
      <c r="D1498">
        <v>120</v>
      </c>
      <c r="E1498">
        <v>2</v>
      </c>
      <c r="F1498" s="2">
        <v>0</v>
      </c>
      <c r="G1498" s="2">
        <v>5793.17</v>
      </c>
      <c r="H1498" s="2">
        <v>0</v>
      </c>
      <c r="I1498" s="2">
        <v>5793.17</v>
      </c>
      <c r="J1498" s="2">
        <v>5688.58</v>
      </c>
      <c r="K1498" s="2">
        <v>0</v>
      </c>
      <c r="L1498" s="2">
        <v>104.59</v>
      </c>
      <c r="M1498" s="2">
        <v>5740.88</v>
      </c>
      <c r="N1498" s="2">
        <v>52.300000000000004</v>
      </c>
      <c r="O1498">
        <v>303</v>
      </c>
      <c r="P1498">
        <v>1</v>
      </c>
      <c r="Q1498">
        <v>68</v>
      </c>
      <c r="R1498" t="s">
        <v>780</v>
      </c>
      <c r="S1498" t="s">
        <v>722</v>
      </c>
      <c r="T1498" t="s">
        <v>127</v>
      </c>
      <c r="U1498">
        <v>2</v>
      </c>
      <c r="V1498" t="s">
        <v>128</v>
      </c>
      <c r="W1498" t="s">
        <v>25</v>
      </c>
    </row>
    <row r="1499" spans="1:23" hidden="1" x14ac:dyDescent="0.2">
      <c r="A1499">
        <v>6933199</v>
      </c>
      <c r="B1499">
        <v>1</v>
      </c>
      <c r="C1499" s="1">
        <v>44256</v>
      </c>
      <c r="D1499">
        <v>120</v>
      </c>
      <c r="E1499">
        <v>89</v>
      </c>
      <c r="F1499" s="2">
        <v>0</v>
      </c>
      <c r="G1499" s="2">
        <v>5814</v>
      </c>
      <c r="H1499" s="2">
        <v>0</v>
      </c>
      <c r="I1499" s="2">
        <v>5814</v>
      </c>
      <c r="J1499" s="2">
        <v>1458.4</v>
      </c>
      <c r="K1499" s="2">
        <v>0</v>
      </c>
      <c r="L1499" s="2">
        <v>4355.6000000000004</v>
      </c>
      <c r="M1499" s="2">
        <v>1507.34</v>
      </c>
      <c r="N1499" s="2">
        <v>48.94</v>
      </c>
      <c r="O1499">
        <v>303</v>
      </c>
      <c r="P1499">
        <v>1</v>
      </c>
      <c r="Q1499">
        <v>68</v>
      </c>
      <c r="R1499" t="s">
        <v>780</v>
      </c>
      <c r="S1499" t="s">
        <v>722</v>
      </c>
      <c r="T1499" t="s">
        <v>117</v>
      </c>
      <c r="U1499">
        <v>2</v>
      </c>
      <c r="V1499" t="s">
        <v>129</v>
      </c>
      <c r="W1499" t="s">
        <v>25</v>
      </c>
    </row>
    <row r="1500" spans="1:23" hidden="1" x14ac:dyDescent="0.2">
      <c r="A1500">
        <v>6933200</v>
      </c>
      <c r="B1500">
        <v>1</v>
      </c>
      <c r="C1500" s="1">
        <v>44256</v>
      </c>
      <c r="D1500">
        <v>120</v>
      </c>
      <c r="E1500">
        <v>93</v>
      </c>
      <c r="F1500" s="2">
        <v>0</v>
      </c>
      <c r="G1500" s="2">
        <v>2548.48</v>
      </c>
      <c r="H1500" s="2">
        <v>0</v>
      </c>
      <c r="I1500" s="2">
        <v>2548.48</v>
      </c>
      <c r="J1500" s="2">
        <v>554.20000000000005</v>
      </c>
      <c r="K1500" s="2">
        <v>0</v>
      </c>
      <c r="L1500" s="2">
        <v>1994.28</v>
      </c>
      <c r="M1500" s="2">
        <v>575.64</v>
      </c>
      <c r="N1500" s="2">
        <v>21.44</v>
      </c>
      <c r="O1500">
        <v>303</v>
      </c>
      <c r="P1500">
        <v>1</v>
      </c>
      <c r="Q1500">
        <v>68</v>
      </c>
      <c r="R1500" t="s">
        <v>780</v>
      </c>
      <c r="S1500" t="s">
        <v>722</v>
      </c>
      <c r="T1500" t="s">
        <v>117</v>
      </c>
      <c r="U1500">
        <v>2</v>
      </c>
      <c r="V1500" t="s">
        <v>130</v>
      </c>
      <c r="W1500" t="s">
        <v>25</v>
      </c>
    </row>
    <row r="1501" spans="1:23" hidden="1" x14ac:dyDescent="0.2">
      <c r="A1501">
        <v>6933226</v>
      </c>
      <c r="B1501">
        <v>1</v>
      </c>
      <c r="C1501" s="1">
        <v>44256</v>
      </c>
      <c r="D1501">
        <v>120</v>
      </c>
      <c r="E1501">
        <v>26</v>
      </c>
      <c r="F1501" s="2">
        <v>0</v>
      </c>
      <c r="G1501" s="2">
        <v>8659.32</v>
      </c>
      <c r="H1501" s="2">
        <v>0</v>
      </c>
      <c r="I1501" s="2">
        <v>8659.32</v>
      </c>
      <c r="J1501" s="2">
        <v>6731.03</v>
      </c>
      <c r="K1501" s="2">
        <v>0</v>
      </c>
      <c r="L1501" s="2">
        <v>1928.29</v>
      </c>
      <c r="M1501" s="2">
        <v>6805.2</v>
      </c>
      <c r="N1501" s="2">
        <v>74.17</v>
      </c>
      <c r="O1501">
        <v>303</v>
      </c>
      <c r="P1501">
        <v>1</v>
      </c>
      <c r="Q1501">
        <v>68</v>
      </c>
      <c r="R1501" t="s">
        <v>780</v>
      </c>
      <c r="S1501" t="s">
        <v>722</v>
      </c>
      <c r="T1501" t="s">
        <v>131</v>
      </c>
      <c r="U1501">
        <v>2</v>
      </c>
      <c r="V1501" t="s">
        <v>132</v>
      </c>
      <c r="W1501" t="s">
        <v>25</v>
      </c>
    </row>
    <row r="1502" spans="1:23" hidden="1" x14ac:dyDescent="0.2">
      <c r="A1502">
        <v>6933288</v>
      </c>
      <c r="B1502">
        <v>1</v>
      </c>
      <c r="C1502" s="1">
        <v>44256</v>
      </c>
      <c r="D1502">
        <v>84</v>
      </c>
      <c r="E1502">
        <v>0</v>
      </c>
      <c r="F1502" s="2">
        <v>0</v>
      </c>
      <c r="G1502" s="2">
        <v>31972.51</v>
      </c>
      <c r="H1502" s="2">
        <v>-31972.510000000002</v>
      </c>
      <c r="I1502" s="2">
        <v>0</v>
      </c>
      <c r="J1502" s="2">
        <v>31972.51</v>
      </c>
      <c r="K1502" s="2">
        <v>-31972.510000000002</v>
      </c>
      <c r="L1502" s="2">
        <v>0</v>
      </c>
      <c r="M1502" s="2">
        <v>0</v>
      </c>
      <c r="N1502" s="2">
        <v>0</v>
      </c>
      <c r="O1502">
        <v>303</v>
      </c>
      <c r="P1502">
        <v>1</v>
      </c>
      <c r="Q1502">
        <v>68</v>
      </c>
      <c r="R1502" t="s">
        <v>780</v>
      </c>
      <c r="S1502" t="s">
        <v>722</v>
      </c>
      <c r="T1502" t="s">
        <v>133</v>
      </c>
      <c r="U1502">
        <v>2</v>
      </c>
      <c r="V1502" t="s">
        <v>134</v>
      </c>
      <c r="W1502" t="s">
        <v>25</v>
      </c>
    </row>
    <row r="1503" spans="1:23" hidden="1" x14ac:dyDescent="0.2">
      <c r="A1503">
        <v>6933336</v>
      </c>
      <c r="B1503">
        <v>1</v>
      </c>
      <c r="C1503" s="1">
        <v>44256</v>
      </c>
      <c r="D1503">
        <v>120</v>
      </c>
      <c r="E1503">
        <v>41</v>
      </c>
      <c r="F1503" s="2">
        <v>0</v>
      </c>
      <c r="G1503" s="2">
        <v>19609</v>
      </c>
      <c r="H1503" s="2">
        <v>0</v>
      </c>
      <c r="I1503" s="2">
        <v>19609</v>
      </c>
      <c r="J1503" s="2">
        <v>12777.86</v>
      </c>
      <c r="K1503" s="2">
        <v>0</v>
      </c>
      <c r="L1503" s="2">
        <v>6831.14</v>
      </c>
      <c r="M1503" s="2">
        <v>12944.47</v>
      </c>
      <c r="N1503" s="2">
        <v>166.61</v>
      </c>
      <c r="O1503">
        <v>303</v>
      </c>
      <c r="P1503">
        <v>1</v>
      </c>
      <c r="Q1503">
        <v>68</v>
      </c>
      <c r="R1503" t="s">
        <v>780</v>
      </c>
      <c r="S1503" t="s">
        <v>722</v>
      </c>
      <c r="T1503" t="s">
        <v>135</v>
      </c>
      <c r="U1503">
        <v>2</v>
      </c>
      <c r="V1503" t="s">
        <v>136</v>
      </c>
      <c r="W1503" t="s">
        <v>25</v>
      </c>
    </row>
    <row r="1504" spans="1:23" hidden="1" x14ac:dyDescent="0.2">
      <c r="A1504">
        <v>6933374</v>
      </c>
      <c r="B1504">
        <v>1</v>
      </c>
      <c r="C1504" s="1">
        <v>44256</v>
      </c>
      <c r="D1504">
        <v>84</v>
      </c>
      <c r="E1504">
        <v>33</v>
      </c>
      <c r="F1504" s="2">
        <v>0</v>
      </c>
      <c r="G1504" s="2">
        <v>17937.05</v>
      </c>
      <c r="H1504" s="2">
        <v>0</v>
      </c>
      <c r="I1504" s="2">
        <v>17937.05</v>
      </c>
      <c r="J1504" s="2">
        <v>10726.47</v>
      </c>
      <c r="K1504" s="2">
        <v>0</v>
      </c>
      <c r="L1504" s="2">
        <v>7210.58</v>
      </c>
      <c r="M1504" s="2">
        <v>10944.97</v>
      </c>
      <c r="N1504" s="2">
        <v>218.5</v>
      </c>
      <c r="O1504">
        <v>303</v>
      </c>
      <c r="P1504">
        <v>1</v>
      </c>
      <c r="Q1504">
        <v>68</v>
      </c>
      <c r="R1504" t="s">
        <v>780</v>
      </c>
      <c r="S1504" t="s">
        <v>722</v>
      </c>
      <c r="T1504" t="s">
        <v>137</v>
      </c>
      <c r="U1504">
        <v>2</v>
      </c>
      <c r="V1504" t="s">
        <v>138</v>
      </c>
      <c r="W1504" t="s">
        <v>25</v>
      </c>
    </row>
    <row r="1505" spans="1:23" hidden="1" x14ac:dyDescent="0.2">
      <c r="A1505">
        <v>6933473</v>
      </c>
      <c r="B1505">
        <v>1</v>
      </c>
      <c r="C1505" s="1">
        <v>44256</v>
      </c>
      <c r="D1505">
        <v>120</v>
      </c>
      <c r="E1505">
        <v>86</v>
      </c>
      <c r="F1505" s="2">
        <v>0</v>
      </c>
      <c r="G1505" s="2">
        <v>102310</v>
      </c>
      <c r="H1505" s="2">
        <v>0</v>
      </c>
      <c r="I1505" s="2">
        <v>102310</v>
      </c>
      <c r="J1505" s="2">
        <v>28224.03</v>
      </c>
      <c r="K1505" s="2">
        <v>0</v>
      </c>
      <c r="L1505" s="2">
        <v>74085.97</v>
      </c>
      <c r="M1505" s="2">
        <v>29085.49</v>
      </c>
      <c r="N1505" s="2">
        <v>861.46</v>
      </c>
      <c r="O1505">
        <v>303</v>
      </c>
      <c r="P1505">
        <v>1</v>
      </c>
      <c r="Q1505">
        <v>68</v>
      </c>
      <c r="R1505" t="s">
        <v>780</v>
      </c>
      <c r="S1505" t="s">
        <v>722</v>
      </c>
      <c r="T1505" t="s">
        <v>117</v>
      </c>
      <c r="U1505">
        <v>2</v>
      </c>
      <c r="V1505" t="s">
        <v>139</v>
      </c>
      <c r="W1505" t="s">
        <v>25</v>
      </c>
    </row>
    <row r="1506" spans="1:23" hidden="1" x14ac:dyDescent="0.2">
      <c r="A1506">
        <v>6933478</v>
      </c>
      <c r="B1506">
        <v>1</v>
      </c>
      <c r="C1506" s="1">
        <v>44256</v>
      </c>
      <c r="D1506">
        <v>120</v>
      </c>
      <c r="E1506">
        <v>26</v>
      </c>
      <c r="F1506" s="2">
        <v>0</v>
      </c>
      <c r="G1506" s="2">
        <v>17269.23</v>
      </c>
      <c r="H1506" s="2">
        <v>0</v>
      </c>
      <c r="I1506" s="2">
        <v>17269.23</v>
      </c>
      <c r="J1506" s="2">
        <v>13423.63</v>
      </c>
      <c r="K1506" s="2">
        <v>0</v>
      </c>
      <c r="L1506" s="2">
        <v>3845.6</v>
      </c>
      <c r="M1506" s="2">
        <v>13571.54</v>
      </c>
      <c r="N1506" s="2">
        <v>147.91</v>
      </c>
      <c r="O1506">
        <v>303</v>
      </c>
      <c r="P1506">
        <v>1</v>
      </c>
      <c r="Q1506">
        <v>68</v>
      </c>
      <c r="R1506" t="s">
        <v>780</v>
      </c>
      <c r="S1506" t="s">
        <v>722</v>
      </c>
      <c r="T1506" t="s">
        <v>140</v>
      </c>
      <c r="U1506">
        <v>2</v>
      </c>
      <c r="V1506" t="s">
        <v>141</v>
      </c>
      <c r="W1506" t="s">
        <v>25</v>
      </c>
    </row>
    <row r="1507" spans="1:23" hidden="1" x14ac:dyDescent="0.2">
      <c r="A1507">
        <v>6933505</v>
      </c>
      <c r="B1507">
        <v>1</v>
      </c>
      <c r="C1507" s="1">
        <v>44256</v>
      </c>
      <c r="D1507">
        <v>120</v>
      </c>
      <c r="E1507">
        <v>17</v>
      </c>
      <c r="F1507" s="2">
        <v>0</v>
      </c>
      <c r="G1507" s="2">
        <v>14149.18</v>
      </c>
      <c r="H1507" s="2">
        <v>0</v>
      </c>
      <c r="I1507" s="2">
        <v>14149.18</v>
      </c>
      <c r="J1507" s="2">
        <v>12070.51</v>
      </c>
      <c r="K1507" s="2">
        <v>0</v>
      </c>
      <c r="L1507" s="2">
        <v>2078.67</v>
      </c>
      <c r="M1507" s="2">
        <v>12192.78</v>
      </c>
      <c r="N1507" s="2">
        <v>122.27</v>
      </c>
      <c r="O1507">
        <v>303</v>
      </c>
      <c r="P1507">
        <v>1</v>
      </c>
      <c r="Q1507">
        <v>68</v>
      </c>
      <c r="R1507" t="s">
        <v>780</v>
      </c>
      <c r="S1507" t="s">
        <v>722</v>
      </c>
      <c r="T1507" t="s">
        <v>142</v>
      </c>
      <c r="U1507">
        <v>2</v>
      </c>
      <c r="V1507" t="s">
        <v>143</v>
      </c>
      <c r="W1507" t="s">
        <v>25</v>
      </c>
    </row>
    <row r="1508" spans="1:23" hidden="1" x14ac:dyDescent="0.2">
      <c r="A1508">
        <v>6933556</v>
      </c>
      <c r="B1508">
        <v>1</v>
      </c>
      <c r="C1508" s="1">
        <v>44256</v>
      </c>
      <c r="D1508">
        <v>84</v>
      </c>
      <c r="E1508">
        <v>3</v>
      </c>
      <c r="F1508" s="2">
        <v>0</v>
      </c>
      <c r="G1508" s="2">
        <v>13436.6</v>
      </c>
      <c r="H1508" s="2">
        <v>0</v>
      </c>
      <c r="I1508" s="2">
        <v>13436.6</v>
      </c>
      <c r="J1508" s="2">
        <v>12731.56</v>
      </c>
      <c r="K1508" s="2">
        <v>0</v>
      </c>
      <c r="L1508" s="2">
        <v>705.04</v>
      </c>
      <c r="M1508" s="2">
        <v>12966.57</v>
      </c>
      <c r="N1508" s="2">
        <v>235.01</v>
      </c>
      <c r="O1508">
        <v>303</v>
      </c>
      <c r="P1508">
        <v>1</v>
      </c>
      <c r="Q1508">
        <v>68</v>
      </c>
      <c r="R1508" t="s">
        <v>780</v>
      </c>
      <c r="S1508" t="s">
        <v>722</v>
      </c>
      <c r="T1508" t="s">
        <v>133</v>
      </c>
      <c r="U1508">
        <v>2</v>
      </c>
      <c r="V1508" t="s">
        <v>144</v>
      </c>
      <c r="W1508" t="s">
        <v>25</v>
      </c>
    </row>
    <row r="1509" spans="1:23" hidden="1" x14ac:dyDescent="0.2">
      <c r="A1509">
        <v>6933649</v>
      </c>
      <c r="B1509">
        <v>1</v>
      </c>
      <c r="C1509" s="1">
        <v>44256</v>
      </c>
      <c r="D1509">
        <v>84</v>
      </c>
      <c r="E1509">
        <v>32</v>
      </c>
      <c r="F1509" s="2">
        <v>0</v>
      </c>
      <c r="G1509" s="2">
        <v>8664.94</v>
      </c>
      <c r="H1509" s="2">
        <v>0</v>
      </c>
      <c r="I1509" s="2">
        <v>8664.94</v>
      </c>
      <c r="J1509" s="2">
        <v>5363.98</v>
      </c>
      <c r="K1509" s="2">
        <v>0</v>
      </c>
      <c r="L1509" s="2">
        <v>3300.96</v>
      </c>
      <c r="M1509" s="2">
        <v>5467.14</v>
      </c>
      <c r="N1509" s="2">
        <v>103.16</v>
      </c>
      <c r="O1509">
        <v>303</v>
      </c>
      <c r="P1509">
        <v>1</v>
      </c>
      <c r="Q1509">
        <v>68</v>
      </c>
      <c r="R1509" t="s">
        <v>780</v>
      </c>
      <c r="S1509" t="s">
        <v>722</v>
      </c>
      <c r="T1509" t="s">
        <v>145</v>
      </c>
      <c r="U1509">
        <v>2</v>
      </c>
      <c r="V1509" t="s">
        <v>146</v>
      </c>
      <c r="W1509" t="s">
        <v>25</v>
      </c>
    </row>
    <row r="1510" spans="1:23" hidden="1" x14ac:dyDescent="0.2">
      <c r="A1510">
        <v>6933653</v>
      </c>
      <c r="B1510">
        <v>1</v>
      </c>
      <c r="C1510" s="1">
        <v>44256</v>
      </c>
      <c r="D1510">
        <v>120</v>
      </c>
      <c r="E1510">
        <v>93</v>
      </c>
      <c r="F1510" s="2">
        <v>0</v>
      </c>
      <c r="G1510" s="2">
        <v>-16938.03</v>
      </c>
      <c r="H1510" s="2">
        <v>0</v>
      </c>
      <c r="I1510" s="2">
        <v>-16938.03</v>
      </c>
      <c r="J1510" s="2">
        <v>-3683.6</v>
      </c>
      <c r="K1510" s="2">
        <v>0</v>
      </c>
      <c r="L1510" s="2">
        <v>-13254.43</v>
      </c>
      <c r="M1510" s="2">
        <v>-3826.12</v>
      </c>
      <c r="N1510" s="2">
        <v>-142.52000000000001</v>
      </c>
      <c r="O1510">
        <v>303</v>
      </c>
      <c r="P1510">
        <v>1</v>
      </c>
      <c r="Q1510">
        <v>68</v>
      </c>
      <c r="R1510" t="s">
        <v>780</v>
      </c>
      <c r="S1510" t="s">
        <v>722</v>
      </c>
      <c r="T1510" t="s">
        <v>120</v>
      </c>
      <c r="U1510">
        <v>2</v>
      </c>
      <c r="V1510" t="s">
        <v>147</v>
      </c>
      <c r="W1510" t="s">
        <v>25</v>
      </c>
    </row>
    <row r="1511" spans="1:23" hidden="1" x14ac:dyDescent="0.2">
      <c r="A1511">
        <v>6933657</v>
      </c>
      <c r="B1511">
        <v>1</v>
      </c>
      <c r="C1511" s="1">
        <v>44256</v>
      </c>
      <c r="D1511">
        <v>60</v>
      </c>
      <c r="E1511">
        <v>12</v>
      </c>
      <c r="F1511" s="2">
        <v>0</v>
      </c>
      <c r="G1511" s="2">
        <v>12438</v>
      </c>
      <c r="H1511" s="2">
        <v>0</v>
      </c>
      <c r="I1511" s="2">
        <v>12438</v>
      </c>
      <c r="J1511" s="2">
        <v>9837.2999999999993</v>
      </c>
      <c r="K1511" s="2">
        <v>0</v>
      </c>
      <c r="L1511" s="2">
        <v>2600.6999999999998</v>
      </c>
      <c r="M1511" s="2">
        <v>10054.02</v>
      </c>
      <c r="N1511" s="2">
        <v>216.72</v>
      </c>
      <c r="O1511">
        <v>303</v>
      </c>
      <c r="P1511">
        <v>1</v>
      </c>
      <c r="Q1511">
        <v>68</v>
      </c>
      <c r="R1511" t="s">
        <v>780</v>
      </c>
      <c r="S1511" t="s">
        <v>722</v>
      </c>
      <c r="T1511" t="s">
        <v>148</v>
      </c>
      <c r="U1511">
        <v>2</v>
      </c>
      <c r="V1511" t="s">
        <v>149</v>
      </c>
      <c r="W1511" t="s">
        <v>25</v>
      </c>
    </row>
    <row r="1512" spans="1:23" hidden="1" x14ac:dyDescent="0.2">
      <c r="A1512">
        <v>6933765</v>
      </c>
      <c r="B1512">
        <v>1</v>
      </c>
      <c r="C1512" s="1">
        <v>44256</v>
      </c>
      <c r="D1512">
        <v>120</v>
      </c>
      <c r="E1512">
        <v>90</v>
      </c>
      <c r="F1512" s="2">
        <v>0</v>
      </c>
      <c r="G1512" s="2">
        <v>11534.5</v>
      </c>
      <c r="H1512" s="2">
        <v>0</v>
      </c>
      <c r="I1512" s="2">
        <v>11534.5</v>
      </c>
      <c r="J1512" s="2">
        <v>2797.09</v>
      </c>
      <c r="K1512" s="2">
        <v>0</v>
      </c>
      <c r="L1512" s="2">
        <v>8737.41</v>
      </c>
      <c r="M1512" s="2">
        <v>2894.17</v>
      </c>
      <c r="N1512" s="2">
        <v>97.08</v>
      </c>
      <c r="O1512">
        <v>303</v>
      </c>
      <c r="P1512">
        <v>1</v>
      </c>
      <c r="Q1512">
        <v>68</v>
      </c>
      <c r="R1512" t="s">
        <v>780</v>
      </c>
      <c r="S1512" t="s">
        <v>722</v>
      </c>
      <c r="T1512" t="s">
        <v>117</v>
      </c>
      <c r="U1512">
        <v>2</v>
      </c>
      <c r="V1512" t="s">
        <v>150</v>
      </c>
      <c r="W1512" t="s">
        <v>25</v>
      </c>
    </row>
    <row r="1513" spans="1:23" hidden="1" x14ac:dyDescent="0.2">
      <c r="A1513">
        <v>6933767</v>
      </c>
      <c r="B1513">
        <v>1</v>
      </c>
      <c r="C1513" s="1">
        <v>44256</v>
      </c>
      <c r="D1513">
        <v>120</v>
      </c>
      <c r="E1513">
        <v>0</v>
      </c>
      <c r="F1513" s="2">
        <v>0</v>
      </c>
      <c r="G1513" s="2">
        <v>1704</v>
      </c>
      <c r="H1513" s="2">
        <v>-1704</v>
      </c>
      <c r="I1513" s="2">
        <v>0</v>
      </c>
      <c r="J1513" s="2">
        <v>1704</v>
      </c>
      <c r="K1513" s="2">
        <v>-1704</v>
      </c>
      <c r="L1513" s="2">
        <v>0</v>
      </c>
      <c r="M1513" s="2">
        <v>0</v>
      </c>
      <c r="N1513" s="2">
        <v>0</v>
      </c>
      <c r="O1513">
        <v>303</v>
      </c>
      <c r="P1513">
        <v>1</v>
      </c>
      <c r="Q1513">
        <v>68</v>
      </c>
      <c r="R1513" t="s">
        <v>780</v>
      </c>
      <c r="S1513" t="s">
        <v>722</v>
      </c>
      <c r="T1513" t="s">
        <v>151</v>
      </c>
      <c r="U1513">
        <v>2</v>
      </c>
      <c r="V1513" t="s">
        <v>152</v>
      </c>
      <c r="W1513" t="s">
        <v>25</v>
      </c>
    </row>
    <row r="1514" spans="1:23" hidden="1" x14ac:dyDescent="0.2">
      <c r="A1514">
        <v>6933854</v>
      </c>
      <c r="B1514">
        <v>1</v>
      </c>
      <c r="C1514" s="1">
        <v>44256</v>
      </c>
      <c r="D1514">
        <v>84</v>
      </c>
      <c r="E1514">
        <v>41</v>
      </c>
      <c r="F1514" s="2">
        <v>0</v>
      </c>
      <c r="G1514" s="2">
        <v>82147.13</v>
      </c>
      <c r="H1514" s="2">
        <v>0</v>
      </c>
      <c r="I1514" s="2">
        <v>82147.13</v>
      </c>
      <c r="J1514" s="2">
        <v>42051.5</v>
      </c>
      <c r="K1514" s="2">
        <v>0</v>
      </c>
      <c r="L1514" s="2">
        <v>40095.629999999997</v>
      </c>
      <c r="M1514" s="2">
        <v>43029.440000000002</v>
      </c>
      <c r="N1514" s="2">
        <v>977.94</v>
      </c>
      <c r="O1514">
        <v>303</v>
      </c>
      <c r="P1514">
        <v>1</v>
      </c>
      <c r="Q1514">
        <v>68</v>
      </c>
      <c r="R1514" t="s">
        <v>780</v>
      </c>
      <c r="S1514" t="s">
        <v>722</v>
      </c>
      <c r="T1514" t="s">
        <v>153</v>
      </c>
      <c r="U1514">
        <v>2</v>
      </c>
      <c r="V1514" t="s">
        <v>154</v>
      </c>
      <c r="W1514" t="s">
        <v>25</v>
      </c>
    </row>
    <row r="1515" spans="1:23" hidden="1" x14ac:dyDescent="0.2">
      <c r="A1515">
        <v>6933862</v>
      </c>
      <c r="B1515">
        <v>1</v>
      </c>
      <c r="C1515" s="1">
        <v>44256</v>
      </c>
      <c r="D1515">
        <v>120</v>
      </c>
      <c r="E1515">
        <v>2</v>
      </c>
      <c r="F1515" s="2">
        <v>0</v>
      </c>
      <c r="G1515" s="2">
        <v>6435.14</v>
      </c>
      <c r="H1515" s="2">
        <v>0</v>
      </c>
      <c r="I1515" s="2">
        <v>6435.14</v>
      </c>
      <c r="J1515" s="2">
        <v>6318.95</v>
      </c>
      <c r="K1515" s="2">
        <v>0</v>
      </c>
      <c r="L1515" s="2">
        <v>116.19</v>
      </c>
      <c r="M1515" s="2">
        <v>6377.05</v>
      </c>
      <c r="N1515" s="2">
        <v>58.1</v>
      </c>
      <c r="O1515">
        <v>303</v>
      </c>
      <c r="P1515">
        <v>1</v>
      </c>
      <c r="Q1515">
        <v>68</v>
      </c>
      <c r="R1515" t="s">
        <v>780</v>
      </c>
      <c r="S1515" t="s">
        <v>722</v>
      </c>
      <c r="T1515" t="s">
        <v>155</v>
      </c>
      <c r="U1515">
        <v>2</v>
      </c>
      <c r="V1515" t="s">
        <v>156</v>
      </c>
      <c r="W1515" t="s">
        <v>25</v>
      </c>
    </row>
    <row r="1516" spans="1:23" hidden="1" x14ac:dyDescent="0.2">
      <c r="A1516">
        <v>6933922</v>
      </c>
      <c r="B1516">
        <v>1</v>
      </c>
      <c r="C1516" s="1">
        <v>44256</v>
      </c>
      <c r="D1516">
        <v>120</v>
      </c>
      <c r="E1516">
        <v>92</v>
      </c>
      <c r="F1516" s="2">
        <v>0</v>
      </c>
      <c r="G1516" s="2">
        <v>10999</v>
      </c>
      <c r="H1516" s="2">
        <v>0</v>
      </c>
      <c r="I1516" s="2">
        <v>10999</v>
      </c>
      <c r="J1516" s="2">
        <v>2483.79</v>
      </c>
      <c r="K1516" s="2">
        <v>0</v>
      </c>
      <c r="L1516" s="2">
        <v>8515.2099999999991</v>
      </c>
      <c r="M1516" s="2">
        <v>2576.35</v>
      </c>
      <c r="N1516" s="2">
        <v>92.56</v>
      </c>
      <c r="O1516">
        <v>303</v>
      </c>
      <c r="P1516">
        <v>1</v>
      </c>
      <c r="Q1516">
        <v>68</v>
      </c>
      <c r="R1516" t="s">
        <v>780</v>
      </c>
      <c r="S1516" t="s">
        <v>722</v>
      </c>
      <c r="T1516" t="s">
        <v>117</v>
      </c>
      <c r="U1516">
        <v>2</v>
      </c>
      <c r="V1516" t="s">
        <v>157</v>
      </c>
      <c r="W1516" t="s">
        <v>25</v>
      </c>
    </row>
    <row r="1517" spans="1:23" hidden="1" x14ac:dyDescent="0.2">
      <c r="A1517">
        <v>6933941</v>
      </c>
      <c r="B1517">
        <v>1</v>
      </c>
      <c r="C1517" s="1">
        <v>44256</v>
      </c>
      <c r="D1517">
        <v>120</v>
      </c>
      <c r="E1517">
        <v>87</v>
      </c>
      <c r="F1517" s="2">
        <v>0</v>
      </c>
      <c r="G1517" s="2">
        <v>31928.82</v>
      </c>
      <c r="H1517" s="2">
        <v>0</v>
      </c>
      <c r="I1517" s="2">
        <v>31928.82</v>
      </c>
      <c r="J1517" s="2">
        <v>8541.81</v>
      </c>
      <c r="K1517" s="2">
        <v>0</v>
      </c>
      <c r="L1517" s="2">
        <v>23387.01</v>
      </c>
      <c r="M1517" s="2">
        <v>8810.6299999999992</v>
      </c>
      <c r="N1517" s="2">
        <v>268.82</v>
      </c>
      <c r="O1517">
        <v>303</v>
      </c>
      <c r="P1517">
        <v>1</v>
      </c>
      <c r="Q1517">
        <v>68</v>
      </c>
      <c r="R1517" t="s">
        <v>780</v>
      </c>
      <c r="S1517" t="s">
        <v>722</v>
      </c>
      <c r="T1517" t="s">
        <v>45</v>
      </c>
      <c r="U1517">
        <v>2</v>
      </c>
      <c r="V1517" t="s">
        <v>158</v>
      </c>
      <c r="W1517" t="s">
        <v>25</v>
      </c>
    </row>
    <row r="1518" spans="1:23" hidden="1" x14ac:dyDescent="0.2">
      <c r="A1518">
        <v>6933949</v>
      </c>
      <c r="B1518">
        <v>1</v>
      </c>
      <c r="C1518" s="1">
        <v>44256</v>
      </c>
      <c r="D1518">
        <v>120</v>
      </c>
      <c r="E1518">
        <v>86</v>
      </c>
      <c r="F1518" s="2">
        <v>0</v>
      </c>
      <c r="G1518" s="2">
        <v>388964.21</v>
      </c>
      <c r="H1518" s="2">
        <v>0</v>
      </c>
      <c r="I1518" s="2">
        <v>388964.21</v>
      </c>
      <c r="J1518" s="2">
        <v>107302.77</v>
      </c>
      <c r="K1518" s="2">
        <v>0</v>
      </c>
      <c r="L1518" s="2">
        <v>281661.44</v>
      </c>
      <c r="M1518" s="2">
        <v>110577.9</v>
      </c>
      <c r="N1518" s="2">
        <v>3275.13</v>
      </c>
      <c r="O1518">
        <v>303</v>
      </c>
      <c r="P1518">
        <v>1</v>
      </c>
      <c r="Q1518">
        <v>68</v>
      </c>
      <c r="R1518" t="s">
        <v>780</v>
      </c>
      <c r="S1518" t="s">
        <v>722</v>
      </c>
      <c r="T1518" t="s">
        <v>120</v>
      </c>
      <c r="U1518">
        <v>2</v>
      </c>
      <c r="V1518" t="s">
        <v>159</v>
      </c>
      <c r="W1518" t="s">
        <v>25</v>
      </c>
    </row>
    <row r="1519" spans="1:23" hidden="1" x14ac:dyDescent="0.2">
      <c r="A1519">
        <v>6934015</v>
      </c>
      <c r="B1519">
        <v>1</v>
      </c>
      <c r="C1519" s="1">
        <v>44256</v>
      </c>
      <c r="D1519">
        <v>120</v>
      </c>
      <c r="E1519">
        <v>99</v>
      </c>
      <c r="F1519" s="2">
        <v>0</v>
      </c>
      <c r="G1519" s="2">
        <v>4385.91</v>
      </c>
      <c r="H1519" s="2">
        <v>0</v>
      </c>
      <c r="I1519" s="2">
        <v>4385.91</v>
      </c>
      <c r="J1519" s="2">
        <v>734.3</v>
      </c>
      <c r="K1519" s="2">
        <v>0</v>
      </c>
      <c r="L1519" s="2">
        <v>3651.61</v>
      </c>
      <c r="M1519" s="2">
        <v>771.18</v>
      </c>
      <c r="N1519" s="2">
        <v>36.880000000000003</v>
      </c>
      <c r="O1519">
        <v>303</v>
      </c>
      <c r="P1519">
        <v>1</v>
      </c>
      <c r="Q1519">
        <v>68</v>
      </c>
      <c r="R1519" t="s">
        <v>780</v>
      </c>
      <c r="S1519" t="s">
        <v>722</v>
      </c>
      <c r="T1519" t="s">
        <v>120</v>
      </c>
      <c r="U1519">
        <v>2</v>
      </c>
      <c r="V1519" t="s">
        <v>160</v>
      </c>
      <c r="W1519" t="s">
        <v>25</v>
      </c>
    </row>
    <row r="1520" spans="1:23" hidden="1" x14ac:dyDescent="0.2">
      <c r="A1520">
        <v>6934016</v>
      </c>
      <c r="B1520">
        <v>1</v>
      </c>
      <c r="C1520" s="1">
        <v>44256</v>
      </c>
      <c r="D1520">
        <v>120</v>
      </c>
      <c r="E1520">
        <v>105</v>
      </c>
      <c r="F1520" s="2">
        <v>0</v>
      </c>
      <c r="G1520" s="2">
        <v>7252.01</v>
      </c>
      <c r="H1520" s="2">
        <v>0</v>
      </c>
      <c r="I1520" s="2">
        <v>7252.01</v>
      </c>
      <c r="J1520" s="2">
        <v>851.33</v>
      </c>
      <c r="K1520" s="2">
        <v>0</v>
      </c>
      <c r="L1520" s="2">
        <v>6400.68</v>
      </c>
      <c r="M1520" s="2">
        <v>912.29</v>
      </c>
      <c r="N1520" s="2">
        <v>60.96</v>
      </c>
      <c r="O1520">
        <v>303</v>
      </c>
      <c r="P1520">
        <v>1</v>
      </c>
      <c r="Q1520">
        <v>68</v>
      </c>
      <c r="R1520" t="s">
        <v>780</v>
      </c>
      <c r="S1520" t="s">
        <v>722</v>
      </c>
      <c r="T1520" t="s">
        <v>120</v>
      </c>
      <c r="U1520">
        <v>2</v>
      </c>
      <c r="V1520" t="s">
        <v>161</v>
      </c>
      <c r="W1520" t="s">
        <v>25</v>
      </c>
    </row>
    <row r="1521" spans="1:23" hidden="1" x14ac:dyDescent="0.2">
      <c r="A1521">
        <v>6934037</v>
      </c>
      <c r="B1521">
        <v>1</v>
      </c>
      <c r="C1521" s="1">
        <v>44256</v>
      </c>
      <c r="D1521">
        <v>120</v>
      </c>
      <c r="E1521">
        <v>102</v>
      </c>
      <c r="F1521" s="2">
        <v>0</v>
      </c>
      <c r="G1521" s="2">
        <v>29532.95</v>
      </c>
      <c r="H1521" s="2">
        <v>0</v>
      </c>
      <c r="I1521" s="2">
        <v>29532.95</v>
      </c>
      <c r="J1521" s="2">
        <v>4205.84</v>
      </c>
      <c r="K1521" s="2">
        <v>0</v>
      </c>
      <c r="L1521" s="2">
        <v>25327.11</v>
      </c>
      <c r="M1521" s="2">
        <v>4454.1400000000003</v>
      </c>
      <c r="N1521" s="2">
        <v>248.3</v>
      </c>
      <c r="O1521">
        <v>303</v>
      </c>
      <c r="P1521">
        <v>1</v>
      </c>
      <c r="Q1521">
        <v>68</v>
      </c>
      <c r="R1521" t="s">
        <v>780</v>
      </c>
      <c r="S1521" t="s">
        <v>722</v>
      </c>
      <c r="T1521" t="s">
        <v>120</v>
      </c>
      <c r="U1521">
        <v>2</v>
      </c>
      <c r="V1521" t="s">
        <v>162</v>
      </c>
      <c r="W1521" t="s">
        <v>25</v>
      </c>
    </row>
    <row r="1522" spans="1:23" hidden="1" x14ac:dyDescent="0.2">
      <c r="A1522">
        <v>6934038</v>
      </c>
      <c r="B1522">
        <v>1</v>
      </c>
      <c r="C1522" s="1">
        <v>44256</v>
      </c>
      <c r="D1522">
        <v>120</v>
      </c>
      <c r="E1522">
        <v>103</v>
      </c>
      <c r="F1522" s="2">
        <v>0</v>
      </c>
      <c r="G1522" s="2">
        <v>4824.55</v>
      </c>
      <c r="H1522" s="2">
        <v>0</v>
      </c>
      <c r="I1522" s="2">
        <v>4824.55</v>
      </c>
      <c r="J1522" s="2">
        <v>646.83000000000004</v>
      </c>
      <c r="K1522" s="2">
        <v>0</v>
      </c>
      <c r="L1522" s="2">
        <v>4177.72</v>
      </c>
      <c r="M1522" s="2">
        <v>687.39</v>
      </c>
      <c r="N1522" s="2">
        <v>40.56</v>
      </c>
      <c r="O1522">
        <v>303</v>
      </c>
      <c r="P1522">
        <v>1</v>
      </c>
      <c r="Q1522">
        <v>68</v>
      </c>
      <c r="R1522" t="s">
        <v>780</v>
      </c>
      <c r="S1522" t="s">
        <v>722</v>
      </c>
      <c r="T1522" t="s">
        <v>120</v>
      </c>
      <c r="U1522">
        <v>2</v>
      </c>
      <c r="V1522" t="s">
        <v>163</v>
      </c>
      <c r="W1522" t="s">
        <v>25</v>
      </c>
    </row>
    <row r="1523" spans="1:23" hidden="1" x14ac:dyDescent="0.2">
      <c r="A1523">
        <v>6934047</v>
      </c>
      <c r="B1523">
        <v>1</v>
      </c>
      <c r="C1523" s="1">
        <v>44256</v>
      </c>
      <c r="D1523">
        <v>120</v>
      </c>
      <c r="E1523">
        <v>95</v>
      </c>
      <c r="F1523" s="2">
        <v>0</v>
      </c>
      <c r="G1523" s="2">
        <v>3574</v>
      </c>
      <c r="H1523" s="2">
        <v>0</v>
      </c>
      <c r="I1523" s="2">
        <v>3574</v>
      </c>
      <c r="J1523" s="2">
        <v>717.66</v>
      </c>
      <c r="K1523" s="2">
        <v>0</v>
      </c>
      <c r="L1523" s="2">
        <v>2856.34</v>
      </c>
      <c r="M1523" s="2">
        <v>747.73</v>
      </c>
      <c r="N1523" s="2">
        <v>30.07</v>
      </c>
      <c r="O1523">
        <v>303</v>
      </c>
      <c r="P1523">
        <v>1</v>
      </c>
      <c r="Q1523">
        <v>68</v>
      </c>
      <c r="R1523" t="s">
        <v>780</v>
      </c>
      <c r="S1523" t="s">
        <v>722</v>
      </c>
      <c r="T1523" t="s">
        <v>117</v>
      </c>
      <c r="U1523">
        <v>2</v>
      </c>
      <c r="V1523" t="s">
        <v>164</v>
      </c>
      <c r="W1523" t="s">
        <v>25</v>
      </c>
    </row>
    <row r="1524" spans="1:23" hidden="1" x14ac:dyDescent="0.2">
      <c r="A1524">
        <v>17729244</v>
      </c>
      <c r="B1524">
        <v>1</v>
      </c>
      <c r="C1524" s="1">
        <v>44256</v>
      </c>
      <c r="D1524">
        <v>120</v>
      </c>
      <c r="E1524">
        <v>120</v>
      </c>
      <c r="F1524" s="2">
        <v>0</v>
      </c>
      <c r="G1524" s="2">
        <v>0</v>
      </c>
      <c r="H1524" s="2">
        <v>76473.740000000005</v>
      </c>
      <c r="I1524" s="2">
        <v>76473.740000000005</v>
      </c>
      <c r="J1524" s="2">
        <v>0</v>
      </c>
      <c r="K1524" s="2">
        <v>0</v>
      </c>
      <c r="L1524" s="2">
        <v>0</v>
      </c>
      <c r="M1524" s="2">
        <v>0</v>
      </c>
      <c r="N1524" s="2">
        <v>0</v>
      </c>
      <c r="O1524">
        <v>303</v>
      </c>
      <c r="P1524">
        <v>1</v>
      </c>
      <c r="Q1524">
        <v>68</v>
      </c>
      <c r="R1524" t="s">
        <v>780</v>
      </c>
      <c r="S1524" t="s">
        <v>722</v>
      </c>
      <c r="T1524" t="s">
        <v>723</v>
      </c>
      <c r="U1524">
        <v>2</v>
      </c>
      <c r="V1524" t="s">
        <v>724</v>
      </c>
      <c r="W1524" t="s">
        <v>25</v>
      </c>
    </row>
    <row r="1525" spans="1:23" hidden="1" x14ac:dyDescent="0.2">
      <c r="A1525">
        <v>17729247</v>
      </c>
      <c r="B1525">
        <v>1</v>
      </c>
      <c r="C1525" s="1">
        <v>44256</v>
      </c>
      <c r="D1525">
        <v>120</v>
      </c>
      <c r="E1525">
        <v>120</v>
      </c>
      <c r="F1525" s="2">
        <v>0</v>
      </c>
      <c r="G1525" s="2">
        <v>0</v>
      </c>
      <c r="H1525" s="2">
        <v>30573.07</v>
      </c>
      <c r="I1525" s="2">
        <v>30573.07</v>
      </c>
      <c r="J1525" s="2">
        <v>0</v>
      </c>
      <c r="K1525" s="2">
        <v>0</v>
      </c>
      <c r="L1525" s="2">
        <v>0</v>
      </c>
      <c r="M1525" s="2">
        <v>0</v>
      </c>
      <c r="N1525" s="2">
        <v>0</v>
      </c>
      <c r="O1525">
        <v>303</v>
      </c>
      <c r="P1525">
        <v>1</v>
      </c>
      <c r="Q1525">
        <v>68</v>
      </c>
      <c r="R1525" t="s">
        <v>780</v>
      </c>
      <c r="S1525" t="s">
        <v>722</v>
      </c>
      <c r="T1525" t="s">
        <v>725</v>
      </c>
      <c r="U1525">
        <v>2</v>
      </c>
      <c r="V1525" t="s">
        <v>726</v>
      </c>
      <c r="W1525" t="s">
        <v>25</v>
      </c>
    </row>
    <row r="1526" spans="1:23" hidden="1" x14ac:dyDescent="0.2">
      <c r="A1526">
        <v>1624198</v>
      </c>
      <c r="B1526">
        <v>1</v>
      </c>
      <c r="C1526" s="1">
        <v>44256</v>
      </c>
      <c r="D1526">
        <v>60</v>
      </c>
      <c r="E1526">
        <v>53</v>
      </c>
      <c r="F1526" s="2">
        <v>0</v>
      </c>
      <c r="G1526" s="2">
        <v>7200</v>
      </c>
      <c r="H1526" s="2">
        <v>0</v>
      </c>
      <c r="I1526" s="2">
        <v>7200</v>
      </c>
      <c r="J1526" s="2">
        <v>840</v>
      </c>
      <c r="K1526" s="2">
        <v>0</v>
      </c>
      <c r="L1526" s="2">
        <v>6360</v>
      </c>
      <c r="M1526" s="2">
        <v>960</v>
      </c>
      <c r="N1526" s="2">
        <v>120</v>
      </c>
      <c r="O1526">
        <v>304</v>
      </c>
      <c r="P1526">
        <v>1</v>
      </c>
      <c r="Q1526">
        <v>69</v>
      </c>
      <c r="R1526" t="s">
        <v>781</v>
      </c>
      <c r="S1526" t="s">
        <v>722</v>
      </c>
      <c r="T1526" t="s">
        <v>165</v>
      </c>
      <c r="U1526">
        <v>2</v>
      </c>
      <c r="V1526" t="s">
        <v>165</v>
      </c>
      <c r="W1526" t="s">
        <v>25</v>
      </c>
    </row>
    <row r="1527" spans="1:23" hidden="1" x14ac:dyDescent="0.2">
      <c r="A1527">
        <v>1624204</v>
      </c>
      <c r="B1527">
        <v>1</v>
      </c>
      <c r="C1527" s="1">
        <v>44256</v>
      </c>
      <c r="D1527">
        <v>60</v>
      </c>
      <c r="E1527">
        <v>53</v>
      </c>
      <c r="F1527" s="2">
        <v>0</v>
      </c>
      <c r="G1527" s="2">
        <v>85755.72</v>
      </c>
      <c r="H1527" s="2">
        <v>0</v>
      </c>
      <c r="I1527" s="2">
        <v>85755.72</v>
      </c>
      <c r="J1527" s="2">
        <v>9957.32</v>
      </c>
      <c r="K1527" s="2">
        <v>0</v>
      </c>
      <c r="L1527" s="2">
        <v>75798.399999999994</v>
      </c>
      <c r="M1527" s="2">
        <v>11387.48</v>
      </c>
      <c r="N1527" s="2">
        <v>1430.16</v>
      </c>
      <c r="O1527">
        <v>304</v>
      </c>
      <c r="P1527">
        <v>1</v>
      </c>
      <c r="Q1527">
        <v>69</v>
      </c>
      <c r="R1527" t="s">
        <v>781</v>
      </c>
      <c r="S1527" t="s">
        <v>722</v>
      </c>
      <c r="T1527" t="s">
        <v>166</v>
      </c>
      <c r="U1527">
        <v>2</v>
      </c>
      <c r="V1527" t="s">
        <v>166</v>
      </c>
      <c r="W1527" t="s">
        <v>25</v>
      </c>
    </row>
    <row r="1528" spans="1:23" hidden="1" x14ac:dyDescent="0.2">
      <c r="A1528">
        <v>2272866</v>
      </c>
      <c r="B1528">
        <v>1</v>
      </c>
      <c r="C1528" s="1">
        <v>44256</v>
      </c>
      <c r="D1528">
        <v>60</v>
      </c>
      <c r="E1528">
        <v>54</v>
      </c>
      <c r="F1528" s="2">
        <v>0</v>
      </c>
      <c r="G1528" s="2">
        <v>94683.02</v>
      </c>
      <c r="H1528" s="2">
        <v>0</v>
      </c>
      <c r="I1528" s="2">
        <v>94683.02</v>
      </c>
      <c r="J1528" s="2">
        <v>7369.2</v>
      </c>
      <c r="K1528" s="2">
        <v>0</v>
      </c>
      <c r="L1528" s="2">
        <v>87313.82</v>
      </c>
      <c r="M1528" s="2">
        <v>8986.1200000000008</v>
      </c>
      <c r="N1528" s="2">
        <v>1616.92</v>
      </c>
      <c r="O1528">
        <v>304</v>
      </c>
      <c r="P1528">
        <v>1</v>
      </c>
      <c r="Q1528">
        <v>69</v>
      </c>
      <c r="R1528" t="s">
        <v>781</v>
      </c>
      <c r="S1528" t="s">
        <v>722</v>
      </c>
      <c r="T1528" t="s">
        <v>167</v>
      </c>
      <c r="U1528">
        <v>2</v>
      </c>
      <c r="V1528" t="s">
        <v>167</v>
      </c>
      <c r="W1528" t="s">
        <v>25</v>
      </c>
    </row>
    <row r="1529" spans="1:23" hidden="1" x14ac:dyDescent="0.2">
      <c r="A1529">
        <v>2272871</v>
      </c>
      <c r="B1529">
        <v>1</v>
      </c>
      <c r="C1529" s="1">
        <v>44256</v>
      </c>
      <c r="D1529">
        <v>60</v>
      </c>
      <c r="E1529">
        <v>54</v>
      </c>
      <c r="F1529" s="2">
        <v>0</v>
      </c>
      <c r="G1529" s="2">
        <v>11884.06</v>
      </c>
      <c r="H1529" s="2">
        <v>0</v>
      </c>
      <c r="I1529" s="2">
        <v>11884.06</v>
      </c>
      <c r="J1529" s="2">
        <v>1188.42</v>
      </c>
      <c r="K1529" s="2">
        <v>0</v>
      </c>
      <c r="L1529" s="2">
        <v>10695.64</v>
      </c>
      <c r="M1529" s="2">
        <v>1386.49</v>
      </c>
      <c r="N1529" s="2">
        <v>198.07</v>
      </c>
      <c r="O1529">
        <v>304</v>
      </c>
      <c r="P1529">
        <v>1</v>
      </c>
      <c r="Q1529">
        <v>69</v>
      </c>
      <c r="R1529" t="s">
        <v>781</v>
      </c>
      <c r="S1529" t="s">
        <v>722</v>
      </c>
      <c r="T1529" t="s">
        <v>168</v>
      </c>
      <c r="U1529">
        <v>2</v>
      </c>
      <c r="V1529" t="s">
        <v>168</v>
      </c>
      <c r="W1529" t="s">
        <v>25</v>
      </c>
    </row>
    <row r="1530" spans="1:23" hidden="1" x14ac:dyDescent="0.2">
      <c r="A1530">
        <v>2272876</v>
      </c>
      <c r="B1530">
        <v>1</v>
      </c>
      <c r="C1530" s="1">
        <v>44256</v>
      </c>
      <c r="D1530">
        <v>60</v>
      </c>
      <c r="E1530">
        <v>55</v>
      </c>
      <c r="F1530" s="2">
        <v>0</v>
      </c>
      <c r="G1530" s="2">
        <v>86921.21</v>
      </c>
      <c r="H1530" s="2">
        <v>8180.03</v>
      </c>
      <c r="I1530" s="2">
        <v>95101.24</v>
      </c>
      <c r="J1530" s="2">
        <v>3501.21</v>
      </c>
      <c r="K1530" s="2">
        <v>0</v>
      </c>
      <c r="L1530" s="2">
        <v>83420</v>
      </c>
      <c r="M1530" s="2">
        <v>5017.9399999999996</v>
      </c>
      <c r="N1530" s="2">
        <v>1516.73</v>
      </c>
      <c r="O1530">
        <v>304</v>
      </c>
      <c r="P1530">
        <v>1</v>
      </c>
      <c r="Q1530">
        <v>69</v>
      </c>
      <c r="R1530" t="s">
        <v>781</v>
      </c>
      <c r="S1530" t="s">
        <v>722</v>
      </c>
      <c r="T1530" t="s">
        <v>169</v>
      </c>
      <c r="U1530">
        <v>2</v>
      </c>
      <c r="V1530" t="s">
        <v>169</v>
      </c>
      <c r="W1530" t="s">
        <v>25</v>
      </c>
    </row>
    <row r="1531" spans="1:23" hidden="1" x14ac:dyDescent="0.2">
      <c r="A1531">
        <v>6932890</v>
      </c>
      <c r="B1531">
        <v>1</v>
      </c>
      <c r="C1531" s="1">
        <v>44256</v>
      </c>
      <c r="D1531">
        <v>60</v>
      </c>
      <c r="E1531">
        <v>18</v>
      </c>
      <c r="F1531" s="2">
        <v>0</v>
      </c>
      <c r="G1531" s="2">
        <v>886.61</v>
      </c>
      <c r="H1531" s="2">
        <v>0</v>
      </c>
      <c r="I1531" s="2">
        <v>886.61</v>
      </c>
      <c r="J1531" s="2">
        <v>611.12</v>
      </c>
      <c r="K1531" s="2">
        <v>0</v>
      </c>
      <c r="L1531" s="2">
        <v>275.49</v>
      </c>
      <c r="M1531" s="2">
        <v>626.42999999999995</v>
      </c>
      <c r="N1531" s="2">
        <v>15.31</v>
      </c>
      <c r="O1531">
        <v>304</v>
      </c>
      <c r="P1531">
        <v>1</v>
      </c>
      <c r="Q1531">
        <v>69</v>
      </c>
      <c r="R1531" t="s">
        <v>781</v>
      </c>
      <c r="S1531" t="s">
        <v>722</v>
      </c>
      <c r="T1531" t="s">
        <v>170</v>
      </c>
      <c r="U1531">
        <v>2</v>
      </c>
      <c r="V1531" t="s">
        <v>171</v>
      </c>
      <c r="W1531" t="s">
        <v>25</v>
      </c>
    </row>
    <row r="1532" spans="1:23" hidden="1" x14ac:dyDescent="0.2">
      <c r="A1532">
        <v>6932891</v>
      </c>
      <c r="B1532">
        <v>1</v>
      </c>
      <c r="C1532" s="1">
        <v>44256</v>
      </c>
      <c r="D1532">
        <v>60</v>
      </c>
      <c r="E1532">
        <v>18</v>
      </c>
      <c r="F1532" s="2">
        <v>0</v>
      </c>
      <c r="G1532" s="2">
        <v>886.59</v>
      </c>
      <c r="H1532" s="2">
        <v>0</v>
      </c>
      <c r="I1532" s="2">
        <v>886.59</v>
      </c>
      <c r="J1532" s="2">
        <v>611.1</v>
      </c>
      <c r="K1532" s="2">
        <v>0</v>
      </c>
      <c r="L1532" s="2">
        <v>275.49</v>
      </c>
      <c r="M1532" s="2">
        <v>626.41</v>
      </c>
      <c r="N1532" s="2">
        <v>15.31</v>
      </c>
      <c r="O1532">
        <v>304</v>
      </c>
      <c r="P1532">
        <v>1</v>
      </c>
      <c r="Q1532">
        <v>69</v>
      </c>
      <c r="R1532" t="s">
        <v>781</v>
      </c>
      <c r="S1532" t="s">
        <v>722</v>
      </c>
      <c r="T1532" t="s">
        <v>170</v>
      </c>
      <c r="U1532">
        <v>2</v>
      </c>
      <c r="V1532" t="s">
        <v>172</v>
      </c>
      <c r="W1532" t="s">
        <v>25</v>
      </c>
    </row>
    <row r="1533" spans="1:23" hidden="1" x14ac:dyDescent="0.2">
      <c r="A1533">
        <v>6932892</v>
      </c>
      <c r="B1533">
        <v>1</v>
      </c>
      <c r="C1533" s="1">
        <v>44256</v>
      </c>
      <c r="D1533">
        <v>60</v>
      </c>
      <c r="E1533">
        <v>18</v>
      </c>
      <c r="F1533" s="2">
        <v>0</v>
      </c>
      <c r="G1533" s="2">
        <v>852.55</v>
      </c>
      <c r="H1533" s="2">
        <v>0</v>
      </c>
      <c r="I1533" s="2">
        <v>852.55</v>
      </c>
      <c r="J1533" s="2">
        <v>587.67999999999995</v>
      </c>
      <c r="K1533" s="2">
        <v>0</v>
      </c>
      <c r="L1533" s="2">
        <v>264.87</v>
      </c>
      <c r="M1533" s="2">
        <v>602.4</v>
      </c>
      <c r="N1533" s="2">
        <v>14.72</v>
      </c>
      <c r="O1533">
        <v>304</v>
      </c>
      <c r="P1533">
        <v>1</v>
      </c>
      <c r="Q1533">
        <v>69</v>
      </c>
      <c r="R1533" t="s">
        <v>781</v>
      </c>
      <c r="S1533" t="s">
        <v>722</v>
      </c>
      <c r="T1533" t="s">
        <v>170</v>
      </c>
      <c r="U1533">
        <v>2</v>
      </c>
      <c r="V1533" t="s">
        <v>173</v>
      </c>
      <c r="W1533" t="s">
        <v>25</v>
      </c>
    </row>
    <row r="1534" spans="1:23" hidden="1" x14ac:dyDescent="0.2">
      <c r="A1534">
        <v>6932893</v>
      </c>
      <c r="B1534">
        <v>1</v>
      </c>
      <c r="C1534" s="1">
        <v>44256</v>
      </c>
      <c r="D1534">
        <v>60</v>
      </c>
      <c r="E1534">
        <v>18</v>
      </c>
      <c r="F1534" s="2">
        <v>0</v>
      </c>
      <c r="G1534" s="2">
        <v>853.55</v>
      </c>
      <c r="H1534" s="2">
        <v>0</v>
      </c>
      <c r="I1534" s="2">
        <v>853.55</v>
      </c>
      <c r="J1534" s="2">
        <v>588.32000000000005</v>
      </c>
      <c r="K1534" s="2">
        <v>0</v>
      </c>
      <c r="L1534" s="2">
        <v>265.23</v>
      </c>
      <c r="M1534" s="2">
        <v>603.05999999999995</v>
      </c>
      <c r="N1534" s="2">
        <v>14.74</v>
      </c>
      <c r="O1534">
        <v>304</v>
      </c>
      <c r="P1534">
        <v>1</v>
      </c>
      <c r="Q1534">
        <v>69</v>
      </c>
      <c r="R1534" t="s">
        <v>781</v>
      </c>
      <c r="S1534" t="s">
        <v>722</v>
      </c>
      <c r="T1534" t="s">
        <v>170</v>
      </c>
      <c r="U1534">
        <v>2</v>
      </c>
      <c r="V1534" t="s">
        <v>174</v>
      </c>
      <c r="W1534" t="s">
        <v>25</v>
      </c>
    </row>
    <row r="1535" spans="1:23" hidden="1" x14ac:dyDescent="0.2">
      <c r="A1535">
        <v>6932901</v>
      </c>
      <c r="B1535">
        <v>1</v>
      </c>
      <c r="C1535" s="1">
        <v>44256</v>
      </c>
      <c r="D1535">
        <v>60</v>
      </c>
      <c r="E1535">
        <v>18</v>
      </c>
      <c r="F1535" s="2">
        <v>0</v>
      </c>
      <c r="G1535" s="2">
        <v>217.53</v>
      </c>
      <c r="H1535" s="2">
        <v>0</v>
      </c>
      <c r="I1535" s="2">
        <v>217.53</v>
      </c>
      <c r="J1535" s="2">
        <v>149.94</v>
      </c>
      <c r="K1535" s="2">
        <v>0</v>
      </c>
      <c r="L1535" s="2">
        <v>67.59</v>
      </c>
      <c r="M1535" s="2">
        <v>153.69999999999999</v>
      </c>
      <c r="N1535" s="2">
        <v>3.7600000000000002</v>
      </c>
      <c r="O1535">
        <v>304</v>
      </c>
      <c r="P1535">
        <v>1</v>
      </c>
      <c r="Q1535">
        <v>69</v>
      </c>
      <c r="R1535" t="s">
        <v>781</v>
      </c>
      <c r="S1535" t="s">
        <v>722</v>
      </c>
      <c r="T1535" t="s">
        <v>175</v>
      </c>
      <c r="U1535">
        <v>2</v>
      </c>
      <c r="V1535" t="s">
        <v>176</v>
      </c>
      <c r="W1535" t="s">
        <v>25</v>
      </c>
    </row>
    <row r="1536" spans="1:23" hidden="1" x14ac:dyDescent="0.2">
      <c r="A1536">
        <v>6932906</v>
      </c>
      <c r="B1536">
        <v>1</v>
      </c>
      <c r="C1536" s="1">
        <v>44256</v>
      </c>
      <c r="D1536">
        <v>60</v>
      </c>
      <c r="E1536">
        <v>18</v>
      </c>
      <c r="F1536" s="2">
        <v>0</v>
      </c>
      <c r="G1536" s="2">
        <v>166.3</v>
      </c>
      <c r="H1536" s="2">
        <v>0</v>
      </c>
      <c r="I1536" s="2">
        <v>166.3</v>
      </c>
      <c r="J1536" s="2">
        <v>114.63</v>
      </c>
      <c r="K1536" s="2">
        <v>0</v>
      </c>
      <c r="L1536" s="2">
        <v>51.67</v>
      </c>
      <c r="M1536" s="2">
        <v>117.5</v>
      </c>
      <c r="N1536" s="2">
        <v>2.87</v>
      </c>
      <c r="O1536">
        <v>304</v>
      </c>
      <c r="P1536">
        <v>1</v>
      </c>
      <c r="Q1536">
        <v>69</v>
      </c>
      <c r="R1536" t="s">
        <v>781</v>
      </c>
      <c r="S1536" t="s">
        <v>722</v>
      </c>
      <c r="T1536" t="s">
        <v>175</v>
      </c>
      <c r="U1536">
        <v>2</v>
      </c>
      <c r="V1536" t="s">
        <v>177</v>
      </c>
      <c r="W1536" t="s">
        <v>25</v>
      </c>
    </row>
    <row r="1537" spans="1:23" hidden="1" x14ac:dyDescent="0.2">
      <c r="A1537">
        <v>6932918</v>
      </c>
      <c r="B1537">
        <v>1</v>
      </c>
      <c r="C1537" s="1">
        <v>44256</v>
      </c>
      <c r="D1537">
        <v>60</v>
      </c>
      <c r="E1537">
        <v>33</v>
      </c>
      <c r="F1537" s="2">
        <v>0</v>
      </c>
      <c r="G1537" s="2">
        <v>1560</v>
      </c>
      <c r="H1537" s="2">
        <v>0</v>
      </c>
      <c r="I1537" s="2">
        <v>1560</v>
      </c>
      <c r="J1537" s="2">
        <v>682.03</v>
      </c>
      <c r="K1537" s="2">
        <v>0</v>
      </c>
      <c r="L1537" s="2">
        <v>877.97</v>
      </c>
      <c r="M1537" s="2">
        <v>708.64</v>
      </c>
      <c r="N1537" s="2">
        <v>26.61</v>
      </c>
      <c r="O1537">
        <v>304</v>
      </c>
      <c r="P1537">
        <v>1</v>
      </c>
      <c r="Q1537">
        <v>69</v>
      </c>
      <c r="R1537" t="s">
        <v>781</v>
      </c>
      <c r="S1537" t="s">
        <v>722</v>
      </c>
      <c r="T1537" t="s">
        <v>178</v>
      </c>
      <c r="U1537">
        <v>2</v>
      </c>
      <c r="V1537" t="s">
        <v>179</v>
      </c>
      <c r="W1537" t="s">
        <v>25</v>
      </c>
    </row>
    <row r="1538" spans="1:23" hidden="1" x14ac:dyDescent="0.2">
      <c r="A1538">
        <v>6932923</v>
      </c>
      <c r="B1538">
        <v>1</v>
      </c>
      <c r="C1538" s="1">
        <v>44256</v>
      </c>
      <c r="D1538">
        <v>60</v>
      </c>
      <c r="E1538">
        <v>21</v>
      </c>
      <c r="F1538" s="2">
        <v>0</v>
      </c>
      <c r="G1538" s="2">
        <v>16104</v>
      </c>
      <c r="H1538" s="2">
        <v>0</v>
      </c>
      <c r="I1538" s="2">
        <v>16104</v>
      </c>
      <c r="J1538" s="2">
        <v>10285.799999999999</v>
      </c>
      <c r="K1538" s="2">
        <v>0</v>
      </c>
      <c r="L1538" s="2">
        <v>5818.2</v>
      </c>
      <c r="M1538" s="2">
        <v>10562.86</v>
      </c>
      <c r="N1538" s="2">
        <v>277.06</v>
      </c>
      <c r="O1538">
        <v>304</v>
      </c>
      <c r="P1538">
        <v>1</v>
      </c>
      <c r="Q1538">
        <v>69</v>
      </c>
      <c r="R1538" t="s">
        <v>781</v>
      </c>
      <c r="S1538" t="s">
        <v>722</v>
      </c>
      <c r="T1538" t="s">
        <v>180</v>
      </c>
      <c r="U1538">
        <v>2</v>
      </c>
      <c r="V1538" t="s">
        <v>181</v>
      </c>
      <c r="W1538" t="s">
        <v>25</v>
      </c>
    </row>
    <row r="1539" spans="1:23" hidden="1" x14ac:dyDescent="0.2">
      <c r="A1539">
        <v>6932924</v>
      </c>
      <c r="B1539">
        <v>1</v>
      </c>
      <c r="C1539" s="1">
        <v>44256</v>
      </c>
      <c r="D1539">
        <v>60</v>
      </c>
      <c r="E1539">
        <v>24</v>
      </c>
      <c r="F1539" s="2">
        <v>0</v>
      </c>
      <c r="G1539" s="2">
        <v>6524.82</v>
      </c>
      <c r="H1539" s="2">
        <v>0</v>
      </c>
      <c r="I1539" s="2">
        <v>6524.82</v>
      </c>
      <c r="J1539" s="2">
        <v>3838.14</v>
      </c>
      <c r="K1539" s="2">
        <v>0</v>
      </c>
      <c r="L1539" s="2">
        <v>2686.68</v>
      </c>
      <c r="M1539" s="2">
        <v>3950.09</v>
      </c>
      <c r="N1539" s="2">
        <v>111.95</v>
      </c>
      <c r="O1539">
        <v>304</v>
      </c>
      <c r="P1539">
        <v>1</v>
      </c>
      <c r="Q1539">
        <v>69</v>
      </c>
      <c r="R1539" t="s">
        <v>781</v>
      </c>
      <c r="S1539" t="s">
        <v>722</v>
      </c>
      <c r="T1539" t="s">
        <v>182</v>
      </c>
      <c r="U1539">
        <v>2</v>
      </c>
      <c r="V1539" t="s">
        <v>183</v>
      </c>
      <c r="W1539" t="s">
        <v>25</v>
      </c>
    </row>
    <row r="1540" spans="1:23" hidden="1" x14ac:dyDescent="0.2">
      <c r="A1540">
        <v>6932925</v>
      </c>
      <c r="B1540">
        <v>1</v>
      </c>
      <c r="C1540" s="1">
        <v>44256</v>
      </c>
      <c r="D1540">
        <v>36</v>
      </c>
      <c r="E1540">
        <v>3</v>
      </c>
      <c r="F1540" s="2">
        <v>0</v>
      </c>
      <c r="G1540" s="2">
        <v>10407</v>
      </c>
      <c r="H1540" s="2">
        <v>0</v>
      </c>
      <c r="I1540" s="2">
        <v>10407</v>
      </c>
      <c r="J1540" s="2">
        <v>9473.0300000000007</v>
      </c>
      <c r="K1540" s="2">
        <v>0</v>
      </c>
      <c r="L1540" s="2">
        <v>933.97</v>
      </c>
      <c r="M1540" s="2">
        <v>9784.35</v>
      </c>
      <c r="N1540" s="2">
        <v>311.32</v>
      </c>
      <c r="O1540">
        <v>304</v>
      </c>
      <c r="P1540">
        <v>1</v>
      </c>
      <c r="Q1540">
        <v>69</v>
      </c>
      <c r="R1540" t="s">
        <v>781</v>
      </c>
      <c r="S1540" t="s">
        <v>722</v>
      </c>
      <c r="T1540" t="s">
        <v>184</v>
      </c>
      <c r="U1540">
        <v>2</v>
      </c>
      <c r="V1540" t="s">
        <v>185</v>
      </c>
      <c r="W1540" t="s">
        <v>25</v>
      </c>
    </row>
    <row r="1541" spans="1:23" hidden="1" x14ac:dyDescent="0.2">
      <c r="A1541">
        <v>6932931</v>
      </c>
      <c r="B1541">
        <v>1</v>
      </c>
      <c r="C1541" s="1">
        <v>44256</v>
      </c>
      <c r="D1541">
        <v>60</v>
      </c>
      <c r="E1541">
        <v>18</v>
      </c>
      <c r="F1541" s="2">
        <v>0</v>
      </c>
      <c r="G1541" s="2">
        <v>1095.8</v>
      </c>
      <c r="H1541" s="2">
        <v>0</v>
      </c>
      <c r="I1541" s="2">
        <v>1095.8</v>
      </c>
      <c r="J1541" s="2">
        <v>755.33</v>
      </c>
      <c r="K1541" s="2">
        <v>0</v>
      </c>
      <c r="L1541" s="2">
        <v>340.47</v>
      </c>
      <c r="M1541" s="2">
        <v>774.25</v>
      </c>
      <c r="N1541" s="2">
        <v>18.920000000000002</v>
      </c>
      <c r="O1541">
        <v>304</v>
      </c>
      <c r="P1541">
        <v>1</v>
      </c>
      <c r="Q1541">
        <v>69</v>
      </c>
      <c r="R1541" t="s">
        <v>781</v>
      </c>
      <c r="S1541" t="s">
        <v>722</v>
      </c>
      <c r="T1541" t="s">
        <v>186</v>
      </c>
      <c r="U1541">
        <v>2</v>
      </c>
      <c r="V1541" t="s">
        <v>187</v>
      </c>
      <c r="W1541" t="s">
        <v>25</v>
      </c>
    </row>
    <row r="1542" spans="1:23" hidden="1" x14ac:dyDescent="0.2">
      <c r="A1542">
        <v>6932933</v>
      </c>
      <c r="B1542">
        <v>1</v>
      </c>
      <c r="C1542" s="1">
        <v>44256</v>
      </c>
      <c r="D1542">
        <v>60</v>
      </c>
      <c r="E1542">
        <v>8</v>
      </c>
      <c r="F1542" s="2">
        <v>0</v>
      </c>
      <c r="G1542" s="2">
        <v>180.26</v>
      </c>
      <c r="H1542" s="2">
        <v>0</v>
      </c>
      <c r="I1542" s="2">
        <v>180.26</v>
      </c>
      <c r="J1542" s="2">
        <v>156.22</v>
      </c>
      <c r="K1542" s="2">
        <v>0</v>
      </c>
      <c r="L1542" s="2">
        <v>24.04</v>
      </c>
      <c r="M1542" s="2">
        <v>159.22999999999999</v>
      </c>
      <c r="N1542" s="2">
        <v>3.0100000000000002</v>
      </c>
      <c r="O1542">
        <v>304</v>
      </c>
      <c r="P1542">
        <v>1</v>
      </c>
      <c r="Q1542">
        <v>69</v>
      </c>
      <c r="R1542" t="s">
        <v>781</v>
      </c>
      <c r="S1542" t="s">
        <v>722</v>
      </c>
      <c r="T1542" t="s">
        <v>188</v>
      </c>
      <c r="U1542">
        <v>2</v>
      </c>
      <c r="V1542" t="s">
        <v>189</v>
      </c>
      <c r="W1542" t="s">
        <v>25</v>
      </c>
    </row>
    <row r="1543" spans="1:23" hidden="1" x14ac:dyDescent="0.2">
      <c r="A1543">
        <v>6932934</v>
      </c>
      <c r="B1543">
        <v>1</v>
      </c>
      <c r="C1543" s="1">
        <v>44256</v>
      </c>
      <c r="D1543">
        <v>60</v>
      </c>
      <c r="E1543">
        <v>18</v>
      </c>
      <c r="F1543" s="2">
        <v>0</v>
      </c>
      <c r="G1543" s="2">
        <v>1184.1600000000001</v>
      </c>
      <c r="H1543" s="2">
        <v>0</v>
      </c>
      <c r="I1543" s="2">
        <v>1184.1600000000001</v>
      </c>
      <c r="J1543" s="2">
        <v>816.21</v>
      </c>
      <c r="K1543" s="2">
        <v>0</v>
      </c>
      <c r="L1543" s="2">
        <v>367.95</v>
      </c>
      <c r="M1543" s="2">
        <v>836.65</v>
      </c>
      <c r="N1543" s="2">
        <v>20.440000000000001</v>
      </c>
      <c r="O1543">
        <v>304</v>
      </c>
      <c r="P1543">
        <v>1</v>
      </c>
      <c r="Q1543">
        <v>69</v>
      </c>
      <c r="R1543" t="s">
        <v>781</v>
      </c>
      <c r="S1543" t="s">
        <v>722</v>
      </c>
      <c r="T1543" t="s">
        <v>186</v>
      </c>
      <c r="U1543">
        <v>2</v>
      </c>
      <c r="V1543" t="s">
        <v>190</v>
      </c>
      <c r="W1543" t="s">
        <v>25</v>
      </c>
    </row>
    <row r="1544" spans="1:23" hidden="1" x14ac:dyDescent="0.2">
      <c r="A1544">
        <v>6932935</v>
      </c>
      <c r="B1544">
        <v>1</v>
      </c>
      <c r="C1544" s="1">
        <v>44256</v>
      </c>
      <c r="D1544">
        <v>60</v>
      </c>
      <c r="E1544">
        <v>18</v>
      </c>
      <c r="F1544" s="2">
        <v>0</v>
      </c>
      <c r="G1544" s="2">
        <v>1184.1500000000001</v>
      </c>
      <c r="H1544" s="2">
        <v>0</v>
      </c>
      <c r="I1544" s="2">
        <v>1184.1500000000001</v>
      </c>
      <c r="J1544" s="2">
        <v>816.21</v>
      </c>
      <c r="K1544" s="2">
        <v>0</v>
      </c>
      <c r="L1544" s="2">
        <v>367.94</v>
      </c>
      <c r="M1544" s="2">
        <v>836.65</v>
      </c>
      <c r="N1544" s="2">
        <v>20.440000000000001</v>
      </c>
      <c r="O1544">
        <v>304</v>
      </c>
      <c r="P1544">
        <v>1</v>
      </c>
      <c r="Q1544">
        <v>69</v>
      </c>
      <c r="R1544" t="s">
        <v>781</v>
      </c>
      <c r="S1544" t="s">
        <v>722</v>
      </c>
      <c r="T1544" t="s">
        <v>186</v>
      </c>
      <c r="U1544">
        <v>2</v>
      </c>
      <c r="V1544" t="s">
        <v>191</v>
      </c>
      <c r="W1544" t="s">
        <v>25</v>
      </c>
    </row>
    <row r="1545" spans="1:23" hidden="1" x14ac:dyDescent="0.2">
      <c r="A1545">
        <v>6932938</v>
      </c>
      <c r="B1545">
        <v>1</v>
      </c>
      <c r="C1545" s="1">
        <v>44256</v>
      </c>
      <c r="D1545">
        <v>60</v>
      </c>
      <c r="E1545">
        <v>8</v>
      </c>
      <c r="F1545" s="2">
        <v>0</v>
      </c>
      <c r="G1545" s="2">
        <v>180.26</v>
      </c>
      <c r="H1545" s="2">
        <v>0</v>
      </c>
      <c r="I1545" s="2">
        <v>180.26</v>
      </c>
      <c r="J1545" s="2">
        <v>156.22</v>
      </c>
      <c r="K1545" s="2">
        <v>0</v>
      </c>
      <c r="L1545" s="2">
        <v>24.04</v>
      </c>
      <c r="M1545" s="2">
        <v>159.22999999999999</v>
      </c>
      <c r="N1545" s="2">
        <v>3.0100000000000002</v>
      </c>
      <c r="O1545">
        <v>304</v>
      </c>
      <c r="P1545">
        <v>1</v>
      </c>
      <c r="Q1545">
        <v>69</v>
      </c>
      <c r="R1545" t="s">
        <v>781</v>
      </c>
      <c r="S1545" t="s">
        <v>722</v>
      </c>
      <c r="T1545" t="s">
        <v>188</v>
      </c>
      <c r="U1545">
        <v>2</v>
      </c>
      <c r="V1545" t="s">
        <v>192</v>
      </c>
      <c r="W1545" t="s">
        <v>25</v>
      </c>
    </row>
    <row r="1546" spans="1:23" hidden="1" x14ac:dyDescent="0.2">
      <c r="A1546">
        <v>6932939</v>
      </c>
      <c r="B1546">
        <v>1</v>
      </c>
      <c r="C1546" s="1">
        <v>44256</v>
      </c>
      <c r="D1546">
        <v>60</v>
      </c>
      <c r="E1546">
        <v>18</v>
      </c>
      <c r="F1546" s="2">
        <v>0</v>
      </c>
      <c r="G1546" s="2">
        <v>155</v>
      </c>
      <c r="H1546" s="2">
        <v>0</v>
      </c>
      <c r="I1546" s="2">
        <v>155</v>
      </c>
      <c r="J1546" s="2">
        <v>106.85</v>
      </c>
      <c r="K1546" s="2">
        <v>0</v>
      </c>
      <c r="L1546" s="2">
        <v>48.15</v>
      </c>
      <c r="M1546" s="2">
        <v>109.53</v>
      </c>
      <c r="N1546" s="2">
        <v>2.68</v>
      </c>
      <c r="O1546">
        <v>304</v>
      </c>
      <c r="P1546">
        <v>1</v>
      </c>
      <c r="Q1546">
        <v>69</v>
      </c>
      <c r="R1546" t="s">
        <v>781</v>
      </c>
      <c r="S1546" t="s">
        <v>722</v>
      </c>
      <c r="T1546" t="s">
        <v>175</v>
      </c>
      <c r="U1546">
        <v>2</v>
      </c>
      <c r="V1546" t="s">
        <v>193</v>
      </c>
      <c r="W1546" t="s">
        <v>25</v>
      </c>
    </row>
    <row r="1547" spans="1:23" hidden="1" x14ac:dyDescent="0.2">
      <c r="A1547">
        <v>6932940</v>
      </c>
      <c r="B1547">
        <v>1</v>
      </c>
      <c r="C1547" s="1">
        <v>44256</v>
      </c>
      <c r="D1547">
        <v>60</v>
      </c>
      <c r="E1547">
        <v>18</v>
      </c>
      <c r="F1547" s="2">
        <v>0</v>
      </c>
      <c r="G1547" s="2">
        <v>811.99</v>
      </c>
      <c r="H1547" s="2">
        <v>0</v>
      </c>
      <c r="I1547" s="2">
        <v>811.99</v>
      </c>
      <c r="J1547" s="2">
        <v>559.72</v>
      </c>
      <c r="K1547" s="2">
        <v>0</v>
      </c>
      <c r="L1547" s="2">
        <v>252.27</v>
      </c>
      <c r="M1547" s="2">
        <v>573.74</v>
      </c>
      <c r="N1547" s="2">
        <v>14.02</v>
      </c>
      <c r="O1547">
        <v>304</v>
      </c>
      <c r="P1547">
        <v>1</v>
      </c>
      <c r="Q1547">
        <v>69</v>
      </c>
      <c r="R1547" t="s">
        <v>781</v>
      </c>
      <c r="S1547" t="s">
        <v>722</v>
      </c>
      <c r="T1547" t="s">
        <v>186</v>
      </c>
      <c r="U1547">
        <v>2</v>
      </c>
      <c r="V1547" t="s">
        <v>194</v>
      </c>
      <c r="W1547" t="s">
        <v>25</v>
      </c>
    </row>
    <row r="1548" spans="1:23" hidden="1" x14ac:dyDescent="0.2">
      <c r="A1548">
        <v>6932949</v>
      </c>
      <c r="B1548">
        <v>1</v>
      </c>
      <c r="C1548" s="1">
        <v>44256</v>
      </c>
      <c r="D1548">
        <v>60</v>
      </c>
      <c r="E1548">
        <v>19</v>
      </c>
      <c r="F1548" s="2">
        <v>0</v>
      </c>
      <c r="G1548" s="2">
        <v>1160.28</v>
      </c>
      <c r="H1548" s="2">
        <v>0</v>
      </c>
      <c r="I1548" s="2">
        <v>1160.28</v>
      </c>
      <c r="J1548" s="2">
        <v>780.19</v>
      </c>
      <c r="K1548" s="2">
        <v>0</v>
      </c>
      <c r="L1548" s="2">
        <v>380.09</v>
      </c>
      <c r="M1548" s="2">
        <v>800.19</v>
      </c>
      <c r="N1548" s="2">
        <v>20</v>
      </c>
      <c r="O1548">
        <v>304</v>
      </c>
      <c r="P1548">
        <v>1</v>
      </c>
      <c r="Q1548">
        <v>69</v>
      </c>
      <c r="R1548" t="s">
        <v>781</v>
      </c>
      <c r="S1548" t="s">
        <v>722</v>
      </c>
      <c r="T1548" t="s">
        <v>195</v>
      </c>
      <c r="U1548">
        <v>2</v>
      </c>
      <c r="V1548" t="s">
        <v>196</v>
      </c>
      <c r="W1548" t="s">
        <v>25</v>
      </c>
    </row>
    <row r="1549" spans="1:23" hidden="1" x14ac:dyDescent="0.2">
      <c r="A1549">
        <v>6932953</v>
      </c>
      <c r="B1549">
        <v>1</v>
      </c>
      <c r="C1549" s="1">
        <v>44256</v>
      </c>
      <c r="D1549">
        <v>60</v>
      </c>
      <c r="E1549">
        <v>24</v>
      </c>
      <c r="F1549" s="2">
        <v>0</v>
      </c>
      <c r="G1549" s="2">
        <v>5413.56</v>
      </c>
      <c r="H1549" s="2">
        <v>0</v>
      </c>
      <c r="I1549" s="2">
        <v>5413.56</v>
      </c>
      <c r="J1549" s="2">
        <v>3184.44</v>
      </c>
      <c r="K1549" s="2">
        <v>0</v>
      </c>
      <c r="L1549" s="2">
        <v>2229.12</v>
      </c>
      <c r="M1549" s="2">
        <v>3277.32</v>
      </c>
      <c r="N1549" s="2">
        <v>92.88</v>
      </c>
      <c r="O1549">
        <v>304</v>
      </c>
      <c r="P1549">
        <v>1</v>
      </c>
      <c r="Q1549">
        <v>69</v>
      </c>
      <c r="R1549" t="s">
        <v>781</v>
      </c>
      <c r="S1549" t="s">
        <v>722</v>
      </c>
      <c r="T1549" t="s">
        <v>197</v>
      </c>
      <c r="U1549">
        <v>2</v>
      </c>
      <c r="V1549" t="s">
        <v>198</v>
      </c>
      <c r="W1549" t="s">
        <v>25</v>
      </c>
    </row>
    <row r="1550" spans="1:23" hidden="1" x14ac:dyDescent="0.2">
      <c r="A1550">
        <v>6932958</v>
      </c>
      <c r="B1550">
        <v>1</v>
      </c>
      <c r="C1550" s="1">
        <v>44256</v>
      </c>
      <c r="D1550">
        <v>60</v>
      </c>
      <c r="E1550">
        <v>33</v>
      </c>
      <c r="F1550" s="2">
        <v>0</v>
      </c>
      <c r="G1550" s="2">
        <v>106797.91</v>
      </c>
      <c r="H1550" s="2">
        <v>0</v>
      </c>
      <c r="I1550" s="2">
        <v>106797.91</v>
      </c>
      <c r="J1550" s="2">
        <v>46693.03</v>
      </c>
      <c r="K1550" s="2">
        <v>0</v>
      </c>
      <c r="L1550" s="2">
        <v>60104.88</v>
      </c>
      <c r="M1550" s="2">
        <v>48514.39</v>
      </c>
      <c r="N1550" s="2">
        <v>1821.3600000000001</v>
      </c>
      <c r="O1550">
        <v>304</v>
      </c>
      <c r="P1550">
        <v>1</v>
      </c>
      <c r="Q1550">
        <v>69</v>
      </c>
      <c r="R1550" t="s">
        <v>781</v>
      </c>
      <c r="S1550" t="s">
        <v>722</v>
      </c>
      <c r="T1550" t="s">
        <v>199</v>
      </c>
      <c r="U1550">
        <v>2</v>
      </c>
      <c r="V1550" t="s">
        <v>200</v>
      </c>
      <c r="W1550" t="s">
        <v>25</v>
      </c>
    </row>
    <row r="1551" spans="1:23" hidden="1" x14ac:dyDescent="0.2">
      <c r="A1551">
        <v>6932961</v>
      </c>
      <c r="B1551">
        <v>1</v>
      </c>
      <c r="C1551" s="1">
        <v>44256</v>
      </c>
      <c r="D1551">
        <v>60</v>
      </c>
      <c r="E1551">
        <v>24</v>
      </c>
      <c r="F1551" s="2">
        <v>0</v>
      </c>
      <c r="G1551" s="2">
        <v>45505.36</v>
      </c>
      <c r="H1551" s="2">
        <v>0</v>
      </c>
      <c r="I1551" s="2">
        <v>45505.36</v>
      </c>
      <c r="J1551" s="2">
        <v>26767.86</v>
      </c>
      <c r="K1551" s="2">
        <v>0</v>
      </c>
      <c r="L1551" s="2">
        <v>18737.5</v>
      </c>
      <c r="M1551" s="2">
        <v>27548.59</v>
      </c>
      <c r="N1551" s="2">
        <v>780.73</v>
      </c>
      <c r="O1551">
        <v>304</v>
      </c>
      <c r="P1551">
        <v>1</v>
      </c>
      <c r="Q1551">
        <v>69</v>
      </c>
      <c r="R1551" t="s">
        <v>781</v>
      </c>
      <c r="S1551" t="s">
        <v>722</v>
      </c>
      <c r="T1551" t="s">
        <v>201</v>
      </c>
      <c r="U1551">
        <v>2</v>
      </c>
      <c r="V1551" t="s">
        <v>202</v>
      </c>
      <c r="W1551" t="s">
        <v>25</v>
      </c>
    </row>
    <row r="1552" spans="1:23" hidden="1" x14ac:dyDescent="0.2">
      <c r="A1552">
        <v>6932968</v>
      </c>
      <c r="B1552">
        <v>1</v>
      </c>
      <c r="C1552" s="1">
        <v>44256</v>
      </c>
      <c r="D1552">
        <v>60</v>
      </c>
      <c r="E1552">
        <v>23</v>
      </c>
      <c r="F1552" s="2">
        <v>0</v>
      </c>
      <c r="G1552" s="2">
        <v>3162.52</v>
      </c>
      <c r="H1552" s="2">
        <v>0</v>
      </c>
      <c r="I1552" s="2">
        <v>3162.52</v>
      </c>
      <c r="J1552" s="2">
        <v>1913.51</v>
      </c>
      <c r="K1552" s="2">
        <v>0</v>
      </c>
      <c r="L1552" s="2">
        <v>1249.01</v>
      </c>
      <c r="M1552" s="2">
        <v>1967.81</v>
      </c>
      <c r="N1552" s="2">
        <v>54.300000000000004</v>
      </c>
      <c r="O1552">
        <v>304</v>
      </c>
      <c r="P1552">
        <v>1</v>
      </c>
      <c r="Q1552">
        <v>69</v>
      </c>
      <c r="R1552" t="s">
        <v>781</v>
      </c>
      <c r="S1552" t="s">
        <v>722</v>
      </c>
      <c r="T1552" t="s">
        <v>203</v>
      </c>
      <c r="U1552">
        <v>2</v>
      </c>
      <c r="V1552" t="s">
        <v>204</v>
      </c>
      <c r="W1552" t="s">
        <v>25</v>
      </c>
    </row>
    <row r="1553" spans="1:23" hidden="1" x14ac:dyDescent="0.2">
      <c r="A1553">
        <v>6932969</v>
      </c>
      <c r="B1553">
        <v>1</v>
      </c>
      <c r="C1553" s="1">
        <v>44256</v>
      </c>
      <c r="D1553">
        <v>60</v>
      </c>
      <c r="E1553">
        <v>26</v>
      </c>
      <c r="F1553" s="2">
        <v>0</v>
      </c>
      <c r="G1553" s="2">
        <v>39420.15</v>
      </c>
      <c r="H1553" s="2">
        <v>0</v>
      </c>
      <c r="I1553" s="2">
        <v>39420.15</v>
      </c>
      <c r="J1553" s="2">
        <v>21863.56</v>
      </c>
      <c r="K1553" s="2">
        <v>0</v>
      </c>
      <c r="L1553" s="2">
        <v>17556.59</v>
      </c>
      <c r="M1553" s="2">
        <v>22538.81</v>
      </c>
      <c r="N1553" s="2">
        <v>675.25</v>
      </c>
      <c r="O1553">
        <v>304</v>
      </c>
      <c r="P1553">
        <v>1</v>
      </c>
      <c r="Q1553">
        <v>69</v>
      </c>
      <c r="R1553" t="s">
        <v>781</v>
      </c>
      <c r="S1553" t="s">
        <v>722</v>
      </c>
      <c r="T1553" t="s">
        <v>203</v>
      </c>
      <c r="U1553">
        <v>2</v>
      </c>
      <c r="V1553" t="s">
        <v>205</v>
      </c>
      <c r="W1553" t="s">
        <v>25</v>
      </c>
    </row>
    <row r="1554" spans="1:23" hidden="1" x14ac:dyDescent="0.2">
      <c r="A1554">
        <v>6933007</v>
      </c>
      <c r="B1554">
        <v>1</v>
      </c>
      <c r="C1554" s="1">
        <v>44256</v>
      </c>
      <c r="D1554">
        <v>60</v>
      </c>
      <c r="E1554">
        <v>23</v>
      </c>
      <c r="F1554" s="2">
        <v>0</v>
      </c>
      <c r="G1554" s="2">
        <v>16200</v>
      </c>
      <c r="H1554" s="2">
        <v>0</v>
      </c>
      <c r="I1554" s="2">
        <v>16200</v>
      </c>
      <c r="J1554" s="2">
        <v>9801.7999999999993</v>
      </c>
      <c r="K1554" s="2">
        <v>0</v>
      </c>
      <c r="L1554" s="2">
        <v>6398.2</v>
      </c>
      <c r="M1554" s="2">
        <v>10079.98</v>
      </c>
      <c r="N1554" s="2">
        <v>278.18</v>
      </c>
      <c r="O1554">
        <v>304</v>
      </c>
      <c r="P1554">
        <v>1</v>
      </c>
      <c r="Q1554">
        <v>69</v>
      </c>
      <c r="R1554" t="s">
        <v>781</v>
      </c>
      <c r="S1554" t="s">
        <v>722</v>
      </c>
      <c r="T1554" t="s">
        <v>206</v>
      </c>
      <c r="U1554">
        <v>2</v>
      </c>
      <c r="V1554" t="s">
        <v>207</v>
      </c>
      <c r="W1554" t="s">
        <v>25</v>
      </c>
    </row>
    <row r="1555" spans="1:23" hidden="1" x14ac:dyDescent="0.2">
      <c r="A1555">
        <v>6933021</v>
      </c>
      <c r="B1555">
        <v>1</v>
      </c>
      <c r="C1555" s="1">
        <v>44256</v>
      </c>
      <c r="D1555">
        <v>60</v>
      </c>
      <c r="E1555">
        <v>18</v>
      </c>
      <c r="F1555" s="2">
        <v>0</v>
      </c>
      <c r="G1555" s="2">
        <v>947.81</v>
      </c>
      <c r="H1555" s="2">
        <v>0</v>
      </c>
      <c r="I1555" s="2">
        <v>947.81</v>
      </c>
      <c r="J1555" s="2">
        <v>653.29999999999995</v>
      </c>
      <c r="K1555" s="2">
        <v>0</v>
      </c>
      <c r="L1555" s="2">
        <v>294.51</v>
      </c>
      <c r="M1555" s="2">
        <v>669.66</v>
      </c>
      <c r="N1555" s="2">
        <v>16.36</v>
      </c>
      <c r="O1555">
        <v>304</v>
      </c>
      <c r="P1555">
        <v>1</v>
      </c>
      <c r="Q1555">
        <v>69</v>
      </c>
      <c r="R1555" t="s">
        <v>781</v>
      </c>
      <c r="S1555" t="s">
        <v>722</v>
      </c>
      <c r="T1555" t="s">
        <v>170</v>
      </c>
      <c r="U1555">
        <v>2</v>
      </c>
      <c r="V1555" t="s">
        <v>208</v>
      </c>
      <c r="W1555" t="s">
        <v>25</v>
      </c>
    </row>
    <row r="1556" spans="1:23" hidden="1" x14ac:dyDescent="0.2">
      <c r="A1556">
        <v>6933023</v>
      </c>
      <c r="B1556">
        <v>1</v>
      </c>
      <c r="C1556" s="1">
        <v>44256</v>
      </c>
      <c r="D1556">
        <v>60</v>
      </c>
      <c r="E1556">
        <v>18</v>
      </c>
      <c r="F1556" s="2">
        <v>0</v>
      </c>
      <c r="G1556" s="2">
        <v>886.61</v>
      </c>
      <c r="H1556" s="2">
        <v>0</v>
      </c>
      <c r="I1556" s="2">
        <v>886.61</v>
      </c>
      <c r="J1556" s="2">
        <v>611.12</v>
      </c>
      <c r="K1556" s="2">
        <v>0</v>
      </c>
      <c r="L1556" s="2">
        <v>275.49</v>
      </c>
      <c r="M1556" s="2">
        <v>626.42999999999995</v>
      </c>
      <c r="N1556" s="2">
        <v>15.31</v>
      </c>
      <c r="O1556">
        <v>304</v>
      </c>
      <c r="P1556">
        <v>1</v>
      </c>
      <c r="Q1556">
        <v>69</v>
      </c>
      <c r="R1556" t="s">
        <v>781</v>
      </c>
      <c r="S1556" t="s">
        <v>722</v>
      </c>
      <c r="T1556" t="s">
        <v>170</v>
      </c>
      <c r="U1556">
        <v>2</v>
      </c>
      <c r="V1556" t="s">
        <v>209</v>
      </c>
      <c r="W1556" t="s">
        <v>25</v>
      </c>
    </row>
    <row r="1557" spans="1:23" hidden="1" x14ac:dyDescent="0.2">
      <c r="A1557">
        <v>6933024</v>
      </c>
      <c r="B1557">
        <v>1</v>
      </c>
      <c r="C1557" s="1">
        <v>44256</v>
      </c>
      <c r="D1557">
        <v>60</v>
      </c>
      <c r="E1557">
        <v>18</v>
      </c>
      <c r="F1557" s="2">
        <v>0</v>
      </c>
      <c r="G1557" s="2">
        <v>886.61</v>
      </c>
      <c r="H1557" s="2">
        <v>0</v>
      </c>
      <c r="I1557" s="2">
        <v>886.61</v>
      </c>
      <c r="J1557" s="2">
        <v>611.12</v>
      </c>
      <c r="K1557" s="2">
        <v>0</v>
      </c>
      <c r="L1557" s="2">
        <v>275.49</v>
      </c>
      <c r="M1557" s="2">
        <v>626.42999999999995</v>
      </c>
      <c r="N1557" s="2">
        <v>15.31</v>
      </c>
      <c r="O1557">
        <v>304</v>
      </c>
      <c r="P1557">
        <v>1</v>
      </c>
      <c r="Q1557">
        <v>69</v>
      </c>
      <c r="R1557" t="s">
        <v>781</v>
      </c>
      <c r="S1557" t="s">
        <v>722</v>
      </c>
      <c r="T1557" t="s">
        <v>170</v>
      </c>
      <c r="U1557">
        <v>2</v>
      </c>
      <c r="V1557" t="s">
        <v>210</v>
      </c>
      <c r="W1557" t="s">
        <v>25</v>
      </c>
    </row>
    <row r="1558" spans="1:23" hidden="1" x14ac:dyDescent="0.2">
      <c r="A1558">
        <v>6933025</v>
      </c>
      <c r="B1558">
        <v>1</v>
      </c>
      <c r="C1558" s="1">
        <v>44256</v>
      </c>
      <c r="D1558">
        <v>60</v>
      </c>
      <c r="E1558">
        <v>18</v>
      </c>
      <c r="F1558" s="2">
        <v>0</v>
      </c>
      <c r="G1558" s="2">
        <v>853.55</v>
      </c>
      <c r="H1558" s="2">
        <v>0</v>
      </c>
      <c r="I1558" s="2">
        <v>853.55</v>
      </c>
      <c r="J1558" s="2">
        <v>588.32000000000005</v>
      </c>
      <c r="K1558" s="2">
        <v>0</v>
      </c>
      <c r="L1558" s="2">
        <v>265.23</v>
      </c>
      <c r="M1558" s="2">
        <v>603.05999999999995</v>
      </c>
      <c r="N1558" s="2">
        <v>14.74</v>
      </c>
      <c r="O1558">
        <v>304</v>
      </c>
      <c r="P1558">
        <v>1</v>
      </c>
      <c r="Q1558">
        <v>69</v>
      </c>
      <c r="R1558" t="s">
        <v>781</v>
      </c>
      <c r="S1558" t="s">
        <v>722</v>
      </c>
      <c r="T1558" t="s">
        <v>170</v>
      </c>
      <c r="U1558">
        <v>2</v>
      </c>
      <c r="V1558" t="s">
        <v>211</v>
      </c>
      <c r="W1558" t="s">
        <v>25</v>
      </c>
    </row>
    <row r="1559" spans="1:23" hidden="1" x14ac:dyDescent="0.2">
      <c r="A1559">
        <v>6933026</v>
      </c>
      <c r="B1559">
        <v>1</v>
      </c>
      <c r="C1559" s="1">
        <v>44256</v>
      </c>
      <c r="D1559">
        <v>60</v>
      </c>
      <c r="E1559">
        <v>18</v>
      </c>
      <c r="F1559" s="2">
        <v>0</v>
      </c>
      <c r="G1559" s="2">
        <v>966.99</v>
      </c>
      <c r="H1559" s="2">
        <v>0</v>
      </c>
      <c r="I1559" s="2">
        <v>966.99</v>
      </c>
      <c r="J1559" s="2">
        <v>666.52</v>
      </c>
      <c r="K1559" s="2">
        <v>0</v>
      </c>
      <c r="L1559" s="2">
        <v>300.47000000000003</v>
      </c>
      <c r="M1559" s="2">
        <v>683.21</v>
      </c>
      <c r="N1559" s="2">
        <v>16.690000000000001</v>
      </c>
      <c r="O1559">
        <v>304</v>
      </c>
      <c r="P1559">
        <v>1</v>
      </c>
      <c r="Q1559">
        <v>69</v>
      </c>
      <c r="R1559" t="s">
        <v>781</v>
      </c>
      <c r="S1559" t="s">
        <v>722</v>
      </c>
      <c r="T1559" t="s">
        <v>170</v>
      </c>
      <c r="U1559">
        <v>2</v>
      </c>
      <c r="V1559" t="s">
        <v>212</v>
      </c>
      <c r="W1559" t="s">
        <v>25</v>
      </c>
    </row>
    <row r="1560" spans="1:23" hidden="1" x14ac:dyDescent="0.2">
      <c r="A1560">
        <v>6933032</v>
      </c>
      <c r="B1560">
        <v>1</v>
      </c>
      <c r="C1560" s="1">
        <v>44256</v>
      </c>
      <c r="D1560">
        <v>60</v>
      </c>
      <c r="E1560">
        <v>18</v>
      </c>
      <c r="F1560" s="2">
        <v>0</v>
      </c>
      <c r="G1560" s="2">
        <v>171.44</v>
      </c>
      <c r="H1560" s="2">
        <v>0</v>
      </c>
      <c r="I1560" s="2">
        <v>171.44</v>
      </c>
      <c r="J1560" s="2">
        <v>118.18</v>
      </c>
      <c r="K1560" s="2">
        <v>0</v>
      </c>
      <c r="L1560" s="2">
        <v>53.26</v>
      </c>
      <c r="M1560" s="2">
        <v>121.14</v>
      </c>
      <c r="N1560" s="2">
        <v>2.96</v>
      </c>
      <c r="O1560">
        <v>304</v>
      </c>
      <c r="P1560">
        <v>1</v>
      </c>
      <c r="Q1560">
        <v>69</v>
      </c>
      <c r="R1560" t="s">
        <v>781</v>
      </c>
      <c r="S1560" t="s">
        <v>722</v>
      </c>
      <c r="T1560" t="s">
        <v>175</v>
      </c>
      <c r="U1560">
        <v>2</v>
      </c>
      <c r="V1560" t="s">
        <v>213</v>
      </c>
      <c r="W1560" t="s">
        <v>25</v>
      </c>
    </row>
    <row r="1561" spans="1:23" hidden="1" x14ac:dyDescent="0.2">
      <c r="A1561">
        <v>6933033</v>
      </c>
      <c r="B1561">
        <v>1</v>
      </c>
      <c r="C1561" s="1">
        <v>44256</v>
      </c>
      <c r="D1561">
        <v>60</v>
      </c>
      <c r="E1561">
        <v>18</v>
      </c>
      <c r="F1561" s="2">
        <v>0</v>
      </c>
      <c r="G1561" s="2">
        <v>170.23</v>
      </c>
      <c r="H1561" s="2">
        <v>0</v>
      </c>
      <c r="I1561" s="2">
        <v>170.23</v>
      </c>
      <c r="J1561" s="2">
        <v>117.36</v>
      </c>
      <c r="K1561" s="2">
        <v>0</v>
      </c>
      <c r="L1561" s="2">
        <v>52.87</v>
      </c>
      <c r="M1561" s="2">
        <v>120.3</v>
      </c>
      <c r="N1561" s="2">
        <v>2.94</v>
      </c>
      <c r="O1561">
        <v>304</v>
      </c>
      <c r="P1561">
        <v>1</v>
      </c>
      <c r="Q1561">
        <v>69</v>
      </c>
      <c r="R1561" t="s">
        <v>781</v>
      </c>
      <c r="S1561" t="s">
        <v>722</v>
      </c>
      <c r="T1561" t="s">
        <v>175</v>
      </c>
      <c r="U1561">
        <v>2</v>
      </c>
      <c r="V1561" t="s">
        <v>214</v>
      </c>
      <c r="W1561" t="s">
        <v>25</v>
      </c>
    </row>
    <row r="1562" spans="1:23" hidden="1" x14ac:dyDescent="0.2">
      <c r="A1562">
        <v>6933038</v>
      </c>
      <c r="B1562">
        <v>1</v>
      </c>
      <c r="C1562" s="1">
        <v>44256</v>
      </c>
      <c r="D1562">
        <v>60</v>
      </c>
      <c r="E1562">
        <v>18</v>
      </c>
      <c r="F1562" s="2">
        <v>0</v>
      </c>
      <c r="G1562" s="2">
        <v>1377.55</v>
      </c>
      <c r="H1562" s="2">
        <v>0</v>
      </c>
      <c r="I1562" s="2">
        <v>1377.55</v>
      </c>
      <c r="J1562" s="2">
        <v>949.54</v>
      </c>
      <c r="K1562" s="2">
        <v>0</v>
      </c>
      <c r="L1562" s="2">
        <v>428.01</v>
      </c>
      <c r="M1562" s="2">
        <v>973.32</v>
      </c>
      <c r="N1562" s="2">
        <v>23.78</v>
      </c>
      <c r="O1562">
        <v>304</v>
      </c>
      <c r="P1562">
        <v>1</v>
      </c>
      <c r="Q1562">
        <v>69</v>
      </c>
      <c r="R1562" t="s">
        <v>781</v>
      </c>
      <c r="S1562" t="s">
        <v>722</v>
      </c>
      <c r="T1562" t="s">
        <v>215</v>
      </c>
      <c r="U1562">
        <v>2</v>
      </c>
      <c r="V1562" t="s">
        <v>216</v>
      </c>
      <c r="W1562" t="s">
        <v>25</v>
      </c>
    </row>
    <row r="1563" spans="1:23" hidden="1" x14ac:dyDescent="0.2">
      <c r="A1563">
        <v>6933039</v>
      </c>
      <c r="B1563">
        <v>1</v>
      </c>
      <c r="C1563" s="1">
        <v>44256</v>
      </c>
      <c r="D1563">
        <v>60</v>
      </c>
      <c r="E1563">
        <v>18</v>
      </c>
      <c r="F1563" s="2">
        <v>0</v>
      </c>
      <c r="G1563" s="2">
        <v>1377.55</v>
      </c>
      <c r="H1563" s="2">
        <v>0</v>
      </c>
      <c r="I1563" s="2">
        <v>1377.55</v>
      </c>
      <c r="J1563" s="2">
        <v>949.54</v>
      </c>
      <c r="K1563" s="2">
        <v>0</v>
      </c>
      <c r="L1563" s="2">
        <v>428.01</v>
      </c>
      <c r="M1563" s="2">
        <v>973.32</v>
      </c>
      <c r="N1563" s="2">
        <v>23.78</v>
      </c>
      <c r="O1563">
        <v>304</v>
      </c>
      <c r="P1563">
        <v>1</v>
      </c>
      <c r="Q1563">
        <v>69</v>
      </c>
      <c r="R1563" t="s">
        <v>781</v>
      </c>
      <c r="S1563" t="s">
        <v>722</v>
      </c>
      <c r="T1563" t="s">
        <v>215</v>
      </c>
      <c r="U1563">
        <v>2</v>
      </c>
      <c r="V1563" t="s">
        <v>217</v>
      </c>
      <c r="W1563" t="s">
        <v>25</v>
      </c>
    </row>
    <row r="1564" spans="1:23" hidden="1" x14ac:dyDescent="0.2">
      <c r="A1564">
        <v>6933040</v>
      </c>
      <c r="B1564">
        <v>1</v>
      </c>
      <c r="C1564" s="1">
        <v>44256</v>
      </c>
      <c r="D1564">
        <v>60</v>
      </c>
      <c r="E1564">
        <v>18</v>
      </c>
      <c r="F1564" s="2">
        <v>0</v>
      </c>
      <c r="G1564" s="2">
        <v>217.53</v>
      </c>
      <c r="H1564" s="2">
        <v>0</v>
      </c>
      <c r="I1564" s="2">
        <v>217.53</v>
      </c>
      <c r="J1564" s="2">
        <v>149.94</v>
      </c>
      <c r="K1564" s="2">
        <v>0</v>
      </c>
      <c r="L1564" s="2">
        <v>67.59</v>
      </c>
      <c r="M1564" s="2">
        <v>153.69999999999999</v>
      </c>
      <c r="N1564" s="2">
        <v>3.7600000000000002</v>
      </c>
      <c r="O1564">
        <v>304</v>
      </c>
      <c r="P1564">
        <v>1</v>
      </c>
      <c r="Q1564">
        <v>69</v>
      </c>
      <c r="R1564" t="s">
        <v>781</v>
      </c>
      <c r="S1564" t="s">
        <v>722</v>
      </c>
      <c r="T1564" t="s">
        <v>175</v>
      </c>
      <c r="U1564">
        <v>2</v>
      </c>
      <c r="V1564" t="s">
        <v>218</v>
      </c>
      <c r="W1564" t="s">
        <v>25</v>
      </c>
    </row>
    <row r="1565" spans="1:23" hidden="1" x14ac:dyDescent="0.2">
      <c r="A1565">
        <v>6933045</v>
      </c>
      <c r="B1565">
        <v>1</v>
      </c>
      <c r="C1565" s="1">
        <v>44256</v>
      </c>
      <c r="D1565">
        <v>60</v>
      </c>
      <c r="E1565">
        <v>24</v>
      </c>
      <c r="F1565" s="2">
        <v>0</v>
      </c>
      <c r="G1565" s="2">
        <v>930</v>
      </c>
      <c r="H1565" s="2">
        <v>0</v>
      </c>
      <c r="I1565" s="2">
        <v>930</v>
      </c>
      <c r="J1565" s="2">
        <v>547.08000000000004</v>
      </c>
      <c r="K1565" s="2">
        <v>0</v>
      </c>
      <c r="L1565" s="2">
        <v>382.92</v>
      </c>
      <c r="M1565" s="2">
        <v>563.04</v>
      </c>
      <c r="N1565" s="2">
        <v>15.96</v>
      </c>
      <c r="O1565">
        <v>304</v>
      </c>
      <c r="P1565">
        <v>1</v>
      </c>
      <c r="Q1565">
        <v>69</v>
      </c>
      <c r="R1565" t="s">
        <v>781</v>
      </c>
      <c r="S1565" t="s">
        <v>722</v>
      </c>
      <c r="T1565" t="s">
        <v>219</v>
      </c>
      <c r="U1565">
        <v>2</v>
      </c>
      <c r="V1565" t="s">
        <v>220</v>
      </c>
      <c r="W1565" t="s">
        <v>25</v>
      </c>
    </row>
    <row r="1566" spans="1:23" hidden="1" x14ac:dyDescent="0.2">
      <c r="A1566">
        <v>6933048</v>
      </c>
      <c r="B1566">
        <v>1</v>
      </c>
      <c r="C1566" s="1">
        <v>44256</v>
      </c>
      <c r="D1566">
        <v>60</v>
      </c>
      <c r="E1566">
        <v>19</v>
      </c>
      <c r="F1566" s="2">
        <v>0</v>
      </c>
      <c r="G1566" s="2">
        <v>1425.56</v>
      </c>
      <c r="H1566" s="2">
        <v>0</v>
      </c>
      <c r="I1566" s="2">
        <v>1425.56</v>
      </c>
      <c r="J1566" s="2">
        <v>958.58</v>
      </c>
      <c r="K1566" s="2">
        <v>0</v>
      </c>
      <c r="L1566" s="2">
        <v>466.98</v>
      </c>
      <c r="M1566" s="2">
        <v>983.16</v>
      </c>
      <c r="N1566" s="2">
        <v>24.580000000000002</v>
      </c>
      <c r="O1566">
        <v>304</v>
      </c>
      <c r="P1566">
        <v>1</v>
      </c>
      <c r="Q1566">
        <v>69</v>
      </c>
      <c r="R1566" t="s">
        <v>781</v>
      </c>
      <c r="S1566" t="s">
        <v>722</v>
      </c>
      <c r="T1566" t="s">
        <v>221</v>
      </c>
      <c r="U1566">
        <v>2</v>
      </c>
      <c r="V1566" t="s">
        <v>222</v>
      </c>
      <c r="W1566" t="s">
        <v>25</v>
      </c>
    </row>
    <row r="1567" spans="1:23" hidden="1" x14ac:dyDescent="0.2">
      <c r="A1567">
        <v>6933056</v>
      </c>
      <c r="B1567">
        <v>1</v>
      </c>
      <c r="C1567" s="1">
        <v>44256</v>
      </c>
      <c r="D1567">
        <v>60</v>
      </c>
      <c r="E1567">
        <v>0</v>
      </c>
      <c r="F1567" s="2">
        <v>0</v>
      </c>
      <c r="G1567" s="2">
        <v>19834.03</v>
      </c>
      <c r="H1567" s="2">
        <v>-19834.03</v>
      </c>
      <c r="I1567" s="2">
        <v>0</v>
      </c>
      <c r="J1567" s="2">
        <v>19834.03</v>
      </c>
      <c r="K1567" s="2">
        <v>-19834.03</v>
      </c>
      <c r="L1567" s="2">
        <v>0</v>
      </c>
      <c r="M1567" s="2">
        <v>0</v>
      </c>
      <c r="N1567" s="2">
        <v>0</v>
      </c>
      <c r="O1567">
        <v>304</v>
      </c>
      <c r="P1567">
        <v>1</v>
      </c>
      <c r="Q1567">
        <v>69</v>
      </c>
      <c r="R1567" t="s">
        <v>781</v>
      </c>
      <c r="S1567" t="s">
        <v>722</v>
      </c>
      <c r="T1567" t="s">
        <v>223</v>
      </c>
      <c r="U1567">
        <v>2</v>
      </c>
      <c r="V1567" t="s">
        <v>224</v>
      </c>
      <c r="W1567" t="s">
        <v>25</v>
      </c>
    </row>
    <row r="1568" spans="1:23" hidden="1" x14ac:dyDescent="0.2">
      <c r="A1568">
        <v>6933064</v>
      </c>
      <c r="B1568">
        <v>1</v>
      </c>
      <c r="C1568" s="1">
        <v>44256</v>
      </c>
      <c r="D1568">
        <v>60</v>
      </c>
      <c r="E1568">
        <v>19</v>
      </c>
      <c r="F1568" s="2">
        <v>0</v>
      </c>
      <c r="G1568" s="2">
        <v>75707.360000000001</v>
      </c>
      <c r="H1568" s="2">
        <v>0</v>
      </c>
      <c r="I1568" s="2">
        <v>75707.360000000001</v>
      </c>
      <c r="J1568" s="2">
        <v>51201.21</v>
      </c>
      <c r="K1568" s="2">
        <v>0</v>
      </c>
      <c r="L1568" s="2">
        <v>24506.15</v>
      </c>
      <c r="M1568" s="2">
        <v>52491.01</v>
      </c>
      <c r="N1568" s="2">
        <v>1289.8</v>
      </c>
      <c r="O1568">
        <v>304</v>
      </c>
      <c r="P1568">
        <v>1</v>
      </c>
      <c r="Q1568">
        <v>69</v>
      </c>
      <c r="R1568" t="s">
        <v>781</v>
      </c>
      <c r="S1568" t="s">
        <v>722</v>
      </c>
      <c r="T1568" t="s">
        <v>225</v>
      </c>
      <c r="U1568">
        <v>2</v>
      </c>
      <c r="V1568" t="s">
        <v>226</v>
      </c>
      <c r="W1568" t="s">
        <v>25</v>
      </c>
    </row>
    <row r="1569" spans="1:23" hidden="1" x14ac:dyDescent="0.2">
      <c r="A1569">
        <v>6933065</v>
      </c>
      <c r="B1569">
        <v>1</v>
      </c>
      <c r="C1569" s="1">
        <v>44256</v>
      </c>
      <c r="D1569">
        <v>60</v>
      </c>
      <c r="E1569">
        <v>19</v>
      </c>
      <c r="F1569" s="2">
        <v>0</v>
      </c>
      <c r="G1569" s="2">
        <v>1940.15</v>
      </c>
      <c r="H1569" s="2">
        <v>0</v>
      </c>
      <c r="I1569" s="2">
        <v>1940.15</v>
      </c>
      <c r="J1569" s="2">
        <v>1325.79</v>
      </c>
      <c r="K1569" s="2">
        <v>0</v>
      </c>
      <c r="L1569" s="2">
        <v>614.36</v>
      </c>
      <c r="M1569" s="2">
        <v>1358.12</v>
      </c>
      <c r="N1569" s="2">
        <v>32.33</v>
      </c>
      <c r="O1569">
        <v>304</v>
      </c>
      <c r="P1569">
        <v>1</v>
      </c>
      <c r="Q1569">
        <v>69</v>
      </c>
      <c r="R1569" t="s">
        <v>781</v>
      </c>
      <c r="S1569" t="s">
        <v>722</v>
      </c>
      <c r="T1569" t="s">
        <v>227</v>
      </c>
      <c r="U1569">
        <v>2</v>
      </c>
      <c r="V1569" t="s">
        <v>228</v>
      </c>
      <c r="W1569" t="s">
        <v>25</v>
      </c>
    </row>
    <row r="1570" spans="1:23" hidden="1" x14ac:dyDescent="0.2">
      <c r="A1570">
        <v>6933070</v>
      </c>
      <c r="B1570">
        <v>1</v>
      </c>
      <c r="C1570" s="1">
        <v>44256</v>
      </c>
      <c r="D1570">
        <v>60</v>
      </c>
      <c r="E1570">
        <v>8</v>
      </c>
      <c r="F1570" s="2">
        <v>0</v>
      </c>
      <c r="G1570" s="2">
        <v>180.26</v>
      </c>
      <c r="H1570" s="2">
        <v>0</v>
      </c>
      <c r="I1570" s="2">
        <v>180.26</v>
      </c>
      <c r="J1570" s="2">
        <v>156.22</v>
      </c>
      <c r="K1570" s="2">
        <v>0</v>
      </c>
      <c r="L1570" s="2">
        <v>24.04</v>
      </c>
      <c r="M1570" s="2">
        <v>159.22999999999999</v>
      </c>
      <c r="N1570" s="2">
        <v>3.0100000000000002</v>
      </c>
      <c r="O1570">
        <v>304</v>
      </c>
      <c r="P1570">
        <v>1</v>
      </c>
      <c r="Q1570">
        <v>69</v>
      </c>
      <c r="R1570" t="s">
        <v>781</v>
      </c>
      <c r="S1570" t="s">
        <v>722</v>
      </c>
      <c r="T1570" t="s">
        <v>188</v>
      </c>
      <c r="U1570">
        <v>2</v>
      </c>
      <c r="V1570" t="s">
        <v>229</v>
      </c>
      <c r="W1570" t="s">
        <v>25</v>
      </c>
    </row>
    <row r="1571" spans="1:23" hidden="1" x14ac:dyDescent="0.2">
      <c r="A1571">
        <v>6933071</v>
      </c>
      <c r="B1571">
        <v>1</v>
      </c>
      <c r="C1571" s="1">
        <v>44256</v>
      </c>
      <c r="D1571">
        <v>60</v>
      </c>
      <c r="E1571">
        <v>8</v>
      </c>
      <c r="F1571" s="2">
        <v>0</v>
      </c>
      <c r="G1571" s="2">
        <v>180.26</v>
      </c>
      <c r="H1571" s="2">
        <v>0</v>
      </c>
      <c r="I1571" s="2">
        <v>180.26</v>
      </c>
      <c r="J1571" s="2">
        <v>156.22</v>
      </c>
      <c r="K1571" s="2">
        <v>0</v>
      </c>
      <c r="L1571" s="2">
        <v>24.04</v>
      </c>
      <c r="M1571" s="2">
        <v>159.22999999999999</v>
      </c>
      <c r="N1571" s="2">
        <v>3.0100000000000002</v>
      </c>
      <c r="O1571">
        <v>304</v>
      </c>
      <c r="P1571">
        <v>1</v>
      </c>
      <c r="Q1571">
        <v>69</v>
      </c>
      <c r="R1571" t="s">
        <v>781</v>
      </c>
      <c r="S1571" t="s">
        <v>722</v>
      </c>
      <c r="T1571" t="s">
        <v>188</v>
      </c>
      <c r="U1571">
        <v>2</v>
      </c>
      <c r="V1571" t="s">
        <v>230</v>
      </c>
      <c r="W1571" t="s">
        <v>25</v>
      </c>
    </row>
    <row r="1572" spans="1:23" hidden="1" x14ac:dyDescent="0.2">
      <c r="A1572">
        <v>6933124</v>
      </c>
      <c r="B1572">
        <v>1</v>
      </c>
      <c r="C1572" s="1">
        <v>44256</v>
      </c>
      <c r="D1572">
        <v>60</v>
      </c>
      <c r="E1572">
        <v>19</v>
      </c>
      <c r="F1572" s="2">
        <v>0</v>
      </c>
      <c r="G1572" s="2">
        <v>1669.99</v>
      </c>
      <c r="H1572" s="2">
        <v>0</v>
      </c>
      <c r="I1572" s="2">
        <v>1669.99</v>
      </c>
      <c r="J1572" s="2">
        <v>1122.9000000000001</v>
      </c>
      <c r="K1572" s="2">
        <v>0</v>
      </c>
      <c r="L1572" s="2">
        <v>547.09</v>
      </c>
      <c r="M1572" s="2">
        <v>1151.69</v>
      </c>
      <c r="N1572" s="2">
        <v>28.79</v>
      </c>
      <c r="O1572">
        <v>304</v>
      </c>
      <c r="P1572">
        <v>1</v>
      </c>
      <c r="Q1572">
        <v>69</v>
      </c>
      <c r="R1572" t="s">
        <v>781</v>
      </c>
      <c r="S1572" t="s">
        <v>722</v>
      </c>
      <c r="T1572" t="s">
        <v>231</v>
      </c>
      <c r="U1572">
        <v>2</v>
      </c>
      <c r="V1572" t="s">
        <v>232</v>
      </c>
      <c r="W1572" t="s">
        <v>25</v>
      </c>
    </row>
    <row r="1573" spans="1:23" hidden="1" x14ac:dyDescent="0.2">
      <c r="A1573">
        <v>6933149</v>
      </c>
      <c r="B1573">
        <v>1</v>
      </c>
      <c r="C1573" s="1">
        <v>44256</v>
      </c>
      <c r="D1573">
        <v>60</v>
      </c>
      <c r="E1573">
        <v>18</v>
      </c>
      <c r="F1573" s="2">
        <v>0</v>
      </c>
      <c r="G1573" s="2">
        <v>947.81</v>
      </c>
      <c r="H1573" s="2">
        <v>0</v>
      </c>
      <c r="I1573" s="2">
        <v>947.81</v>
      </c>
      <c r="J1573" s="2">
        <v>653.29999999999995</v>
      </c>
      <c r="K1573" s="2">
        <v>0</v>
      </c>
      <c r="L1573" s="2">
        <v>294.51</v>
      </c>
      <c r="M1573" s="2">
        <v>669.66</v>
      </c>
      <c r="N1573" s="2">
        <v>16.36</v>
      </c>
      <c r="O1573">
        <v>304</v>
      </c>
      <c r="P1573">
        <v>1</v>
      </c>
      <c r="Q1573">
        <v>69</v>
      </c>
      <c r="R1573" t="s">
        <v>781</v>
      </c>
      <c r="S1573" t="s">
        <v>722</v>
      </c>
      <c r="T1573" t="s">
        <v>170</v>
      </c>
      <c r="U1573">
        <v>2</v>
      </c>
      <c r="V1573" t="s">
        <v>233</v>
      </c>
      <c r="W1573" t="s">
        <v>25</v>
      </c>
    </row>
    <row r="1574" spans="1:23" hidden="1" x14ac:dyDescent="0.2">
      <c r="A1574">
        <v>6933150</v>
      </c>
      <c r="B1574">
        <v>1</v>
      </c>
      <c r="C1574" s="1">
        <v>44256</v>
      </c>
      <c r="D1574">
        <v>60</v>
      </c>
      <c r="E1574">
        <v>18</v>
      </c>
      <c r="F1574" s="2">
        <v>0</v>
      </c>
      <c r="G1574" s="2">
        <v>852.55</v>
      </c>
      <c r="H1574" s="2">
        <v>0</v>
      </c>
      <c r="I1574" s="2">
        <v>852.55</v>
      </c>
      <c r="J1574" s="2">
        <v>587.67999999999995</v>
      </c>
      <c r="K1574" s="2">
        <v>0</v>
      </c>
      <c r="L1574" s="2">
        <v>264.87</v>
      </c>
      <c r="M1574" s="2">
        <v>602.4</v>
      </c>
      <c r="N1574" s="2">
        <v>14.72</v>
      </c>
      <c r="O1574">
        <v>304</v>
      </c>
      <c r="P1574">
        <v>1</v>
      </c>
      <c r="Q1574">
        <v>69</v>
      </c>
      <c r="R1574" t="s">
        <v>781</v>
      </c>
      <c r="S1574" t="s">
        <v>722</v>
      </c>
      <c r="T1574" t="s">
        <v>170</v>
      </c>
      <c r="U1574">
        <v>2</v>
      </c>
      <c r="V1574" t="s">
        <v>234</v>
      </c>
      <c r="W1574" t="s">
        <v>25</v>
      </c>
    </row>
    <row r="1575" spans="1:23" hidden="1" x14ac:dyDescent="0.2">
      <c r="A1575">
        <v>6933151</v>
      </c>
      <c r="B1575">
        <v>1</v>
      </c>
      <c r="C1575" s="1">
        <v>44256</v>
      </c>
      <c r="D1575">
        <v>60</v>
      </c>
      <c r="E1575">
        <v>18</v>
      </c>
      <c r="F1575" s="2">
        <v>0</v>
      </c>
      <c r="G1575" s="2">
        <v>899.85</v>
      </c>
      <c r="H1575" s="2">
        <v>0</v>
      </c>
      <c r="I1575" s="2">
        <v>899.85</v>
      </c>
      <c r="J1575" s="2">
        <v>620.22</v>
      </c>
      <c r="K1575" s="2">
        <v>0</v>
      </c>
      <c r="L1575" s="2">
        <v>279.63</v>
      </c>
      <c r="M1575" s="2">
        <v>635.76</v>
      </c>
      <c r="N1575" s="2">
        <v>15.540000000000001</v>
      </c>
      <c r="O1575">
        <v>304</v>
      </c>
      <c r="P1575">
        <v>1</v>
      </c>
      <c r="Q1575">
        <v>69</v>
      </c>
      <c r="R1575" t="s">
        <v>781</v>
      </c>
      <c r="S1575" t="s">
        <v>722</v>
      </c>
      <c r="T1575" t="s">
        <v>170</v>
      </c>
      <c r="U1575">
        <v>2</v>
      </c>
      <c r="V1575" t="s">
        <v>235</v>
      </c>
      <c r="W1575" t="s">
        <v>25</v>
      </c>
    </row>
    <row r="1576" spans="1:23" hidden="1" x14ac:dyDescent="0.2">
      <c r="A1576">
        <v>6933157</v>
      </c>
      <c r="B1576">
        <v>1</v>
      </c>
      <c r="C1576" s="1">
        <v>44256</v>
      </c>
      <c r="D1576">
        <v>60</v>
      </c>
      <c r="E1576">
        <v>24</v>
      </c>
      <c r="F1576" s="2">
        <v>0</v>
      </c>
      <c r="G1576" s="2">
        <v>3024.56</v>
      </c>
      <c r="H1576" s="2">
        <v>0</v>
      </c>
      <c r="I1576" s="2">
        <v>3024.56</v>
      </c>
      <c r="J1576" s="2">
        <v>1779.13</v>
      </c>
      <c r="K1576" s="2">
        <v>0</v>
      </c>
      <c r="L1576" s="2">
        <v>1245.43</v>
      </c>
      <c r="M1576" s="2">
        <v>1831.02</v>
      </c>
      <c r="N1576" s="2">
        <v>51.89</v>
      </c>
      <c r="O1576">
        <v>304</v>
      </c>
      <c r="P1576">
        <v>1</v>
      </c>
      <c r="Q1576">
        <v>69</v>
      </c>
      <c r="R1576" t="s">
        <v>781</v>
      </c>
      <c r="S1576" t="s">
        <v>722</v>
      </c>
      <c r="T1576" t="s">
        <v>236</v>
      </c>
      <c r="U1576">
        <v>2</v>
      </c>
      <c r="V1576" t="s">
        <v>237</v>
      </c>
      <c r="W1576" t="s">
        <v>25</v>
      </c>
    </row>
    <row r="1577" spans="1:23" hidden="1" x14ac:dyDescent="0.2">
      <c r="A1577">
        <v>6933163</v>
      </c>
      <c r="B1577">
        <v>1</v>
      </c>
      <c r="C1577" s="1">
        <v>44256</v>
      </c>
      <c r="D1577">
        <v>60</v>
      </c>
      <c r="E1577">
        <v>18</v>
      </c>
      <c r="F1577" s="2">
        <v>0</v>
      </c>
      <c r="G1577" s="2">
        <v>171.44</v>
      </c>
      <c r="H1577" s="2">
        <v>0</v>
      </c>
      <c r="I1577" s="2">
        <v>171.44</v>
      </c>
      <c r="J1577" s="2">
        <v>118.18</v>
      </c>
      <c r="K1577" s="2">
        <v>0</v>
      </c>
      <c r="L1577" s="2">
        <v>53.26</v>
      </c>
      <c r="M1577" s="2">
        <v>121.14</v>
      </c>
      <c r="N1577" s="2">
        <v>2.96</v>
      </c>
      <c r="O1577">
        <v>304</v>
      </c>
      <c r="P1577">
        <v>1</v>
      </c>
      <c r="Q1577">
        <v>69</v>
      </c>
      <c r="R1577" t="s">
        <v>781</v>
      </c>
      <c r="S1577" t="s">
        <v>722</v>
      </c>
      <c r="T1577" t="s">
        <v>175</v>
      </c>
      <c r="U1577">
        <v>2</v>
      </c>
      <c r="V1577" t="s">
        <v>238</v>
      </c>
      <c r="W1577" t="s">
        <v>25</v>
      </c>
    </row>
    <row r="1578" spans="1:23" hidden="1" x14ac:dyDescent="0.2">
      <c r="A1578">
        <v>6933164</v>
      </c>
      <c r="B1578">
        <v>1</v>
      </c>
      <c r="C1578" s="1">
        <v>44256</v>
      </c>
      <c r="D1578">
        <v>60</v>
      </c>
      <c r="E1578">
        <v>18</v>
      </c>
      <c r="F1578" s="2">
        <v>0</v>
      </c>
      <c r="G1578" s="2">
        <v>285.64999999999998</v>
      </c>
      <c r="H1578" s="2">
        <v>0</v>
      </c>
      <c r="I1578" s="2">
        <v>285.64999999999998</v>
      </c>
      <c r="J1578" s="2">
        <v>196.88</v>
      </c>
      <c r="K1578" s="2">
        <v>0</v>
      </c>
      <c r="L1578" s="2">
        <v>88.77</v>
      </c>
      <c r="M1578" s="2">
        <v>201.81</v>
      </c>
      <c r="N1578" s="2">
        <v>4.93</v>
      </c>
      <c r="O1578">
        <v>304</v>
      </c>
      <c r="P1578">
        <v>1</v>
      </c>
      <c r="Q1578">
        <v>69</v>
      </c>
      <c r="R1578" t="s">
        <v>781</v>
      </c>
      <c r="S1578" t="s">
        <v>722</v>
      </c>
      <c r="T1578" t="s">
        <v>239</v>
      </c>
      <c r="U1578">
        <v>2</v>
      </c>
      <c r="V1578" t="s">
        <v>240</v>
      </c>
      <c r="W1578" t="s">
        <v>25</v>
      </c>
    </row>
    <row r="1579" spans="1:23" hidden="1" x14ac:dyDescent="0.2">
      <c r="A1579">
        <v>6933168</v>
      </c>
      <c r="B1579">
        <v>1</v>
      </c>
      <c r="C1579" s="1">
        <v>44256</v>
      </c>
      <c r="D1579">
        <v>60</v>
      </c>
      <c r="E1579">
        <v>18</v>
      </c>
      <c r="F1579" s="2">
        <v>0</v>
      </c>
      <c r="G1579" s="2">
        <v>1377.55</v>
      </c>
      <c r="H1579" s="2">
        <v>0</v>
      </c>
      <c r="I1579" s="2">
        <v>1377.55</v>
      </c>
      <c r="J1579" s="2">
        <v>949.54</v>
      </c>
      <c r="K1579" s="2">
        <v>0</v>
      </c>
      <c r="L1579" s="2">
        <v>428.01</v>
      </c>
      <c r="M1579" s="2">
        <v>973.32</v>
      </c>
      <c r="N1579" s="2">
        <v>23.78</v>
      </c>
      <c r="O1579">
        <v>304</v>
      </c>
      <c r="P1579">
        <v>1</v>
      </c>
      <c r="Q1579">
        <v>69</v>
      </c>
      <c r="R1579" t="s">
        <v>781</v>
      </c>
      <c r="S1579" t="s">
        <v>722</v>
      </c>
      <c r="T1579" t="s">
        <v>215</v>
      </c>
      <c r="U1579">
        <v>2</v>
      </c>
      <c r="V1579" t="s">
        <v>241</v>
      </c>
      <c r="W1579" t="s">
        <v>25</v>
      </c>
    </row>
    <row r="1580" spans="1:23" hidden="1" x14ac:dyDescent="0.2">
      <c r="A1580">
        <v>6933169</v>
      </c>
      <c r="B1580">
        <v>1</v>
      </c>
      <c r="C1580" s="1">
        <v>44256</v>
      </c>
      <c r="D1580">
        <v>60</v>
      </c>
      <c r="E1580">
        <v>18</v>
      </c>
      <c r="F1580" s="2">
        <v>0</v>
      </c>
      <c r="G1580" s="2">
        <v>217.52</v>
      </c>
      <c r="H1580" s="2">
        <v>0</v>
      </c>
      <c r="I1580" s="2">
        <v>217.52</v>
      </c>
      <c r="J1580" s="2">
        <v>149.93</v>
      </c>
      <c r="K1580" s="2">
        <v>0</v>
      </c>
      <c r="L1580" s="2">
        <v>67.59</v>
      </c>
      <c r="M1580" s="2">
        <v>153.69</v>
      </c>
      <c r="N1580" s="2">
        <v>3.7600000000000002</v>
      </c>
      <c r="O1580">
        <v>304</v>
      </c>
      <c r="P1580">
        <v>1</v>
      </c>
      <c r="Q1580">
        <v>69</v>
      </c>
      <c r="R1580" t="s">
        <v>781</v>
      </c>
      <c r="S1580" t="s">
        <v>722</v>
      </c>
      <c r="T1580" t="s">
        <v>175</v>
      </c>
      <c r="U1580">
        <v>2</v>
      </c>
      <c r="V1580" t="s">
        <v>242</v>
      </c>
      <c r="W1580" t="s">
        <v>25</v>
      </c>
    </row>
    <row r="1581" spans="1:23" hidden="1" x14ac:dyDescent="0.2">
      <c r="A1581">
        <v>6933170</v>
      </c>
      <c r="B1581">
        <v>1</v>
      </c>
      <c r="C1581" s="1">
        <v>44256</v>
      </c>
      <c r="D1581">
        <v>60</v>
      </c>
      <c r="E1581">
        <v>18</v>
      </c>
      <c r="F1581" s="2">
        <v>0</v>
      </c>
      <c r="G1581" s="2">
        <v>166.3</v>
      </c>
      <c r="H1581" s="2">
        <v>0</v>
      </c>
      <c r="I1581" s="2">
        <v>166.3</v>
      </c>
      <c r="J1581" s="2">
        <v>114.63</v>
      </c>
      <c r="K1581" s="2">
        <v>0</v>
      </c>
      <c r="L1581" s="2">
        <v>51.67</v>
      </c>
      <c r="M1581" s="2">
        <v>117.5</v>
      </c>
      <c r="N1581" s="2">
        <v>2.87</v>
      </c>
      <c r="O1581">
        <v>304</v>
      </c>
      <c r="P1581">
        <v>1</v>
      </c>
      <c r="Q1581">
        <v>69</v>
      </c>
      <c r="R1581" t="s">
        <v>781</v>
      </c>
      <c r="S1581" t="s">
        <v>722</v>
      </c>
      <c r="T1581" t="s">
        <v>175</v>
      </c>
      <c r="U1581">
        <v>2</v>
      </c>
      <c r="V1581" t="s">
        <v>243</v>
      </c>
      <c r="W1581" t="s">
        <v>25</v>
      </c>
    </row>
    <row r="1582" spans="1:23" hidden="1" x14ac:dyDescent="0.2">
      <c r="A1582">
        <v>6933171</v>
      </c>
      <c r="B1582">
        <v>1</v>
      </c>
      <c r="C1582" s="1">
        <v>44256</v>
      </c>
      <c r="D1582">
        <v>60</v>
      </c>
      <c r="E1582">
        <v>18</v>
      </c>
      <c r="F1582" s="2">
        <v>0</v>
      </c>
      <c r="G1582" s="2">
        <v>166.3</v>
      </c>
      <c r="H1582" s="2">
        <v>0</v>
      </c>
      <c r="I1582" s="2">
        <v>166.3</v>
      </c>
      <c r="J1582" s="2">
        <v>114.63</v>
      </c>
      <c r="K1582" s="2">
        <v>0</v>
      </c>
      <c r="L1582" s="2">
        <v>51.67</v>
      </c>
      <c r="M1582" s="2">
        <v>117.5</v>
      </c>
      <c r="N1582" s="2">
        <v>2.87</v>
      </c>
      <c r="O1582">
        <v>304</v>
      </c>
      <c r="P1582">
        <v>1</v>
      </c>
      <c r="Q1582">
        <v>69</v>
      </c>
      <c r="R1582" t="s">
        <v>781</v>
      </c>
      <c r="S1582" t="s">
        <v>722</v>
      </c>
      <c r="T1582" t="s">
        <v>175</v>
      </c>
      <c r="U1582">
        <v>2</v>
      </c>
      <c r="V1582" t="s">
        <v>244</v>
      </c>
      <c r="W1582" t="s">
        <v>25</v>
      </c>
    </row>
    <row r="1583" spans="1:23" hidden="1" x14ac:dyDescent="0.2">
      <c r="A1583">
        <v>6933173</v>
      </c>
      <c r="B1583">
        <v>1</v>
      </c>
      <c r="C1583" s="1">
        <v>44256</v>
      </c>
      <c r="D1583">
        <v>60</v>
      </c>
      <c r="E1583">
        <v>18</v>
      </c>
      <c r="F1583" s="2">
        <v>0</v>
      </c>
      <c r="G1583" s="2">
        <v>166.3</v>
      </c>
      <c r="H1583" s="2">
        <v>0</v>
      </c>
      <c r="I1583" s="2">
        <v>166.3</v>
      </c>
      <c r="J1583" s="2">
        <v>114.63</v>
      </c>
      <c r="K1583" s="2">
        <v>0</v>
      </c>
      <c r="L1583" s="2">
        <v>51.67</v>
      </c>
      <c r="M1583" s="2">
        <v>117.5</v>
      </c>
      <c r="N1583" s="2">
        <v>2.87</v>
      </c>
      <c r="O1583">
        <v>304</v>
      </c>
      <c r="P1583">
        <v>1</v>
      </c>
      <c r="Q1583">
        <v>69</v>
      </c>
      <c r="R1583" t="s">
        <v>781</v>
      </c>
      <c r="S1583" t="s">
        <v>722</v>
      </c>
      <c r="T1583" t="s">
        <v>175</v>
      </c>
      <c r="U1583">
        <v>2</v>
      </c>
      <c r="V1583" t="s">
        <v>245</v>
      </c>
      <c r="W1583" t="s">
        <v>25</v>
      </c>
    </row>
    <row r="1584" spans="1:23" hidden="1" x14ac:dyDescent="0.2">
      <c r="A1584">
        <v>6933174</v>
      </c>
      <c r="B1584">
        <v>1</v>
      </c>
      <c r="C1584" s="1">
        <v>44256</v>
      </c>
      <c r="D1584">
        <v>60</v>
      </c>
      <c r="E1584">
        <v>24</v>
      </c>
      <c r="F1584" s="2">
        <v>0</v>
      </c>
      <c r="G1584" s="2">
        <v>1550</v>
      </c>
      <c r="H1584" s="2">
        <v>0</v>
      </c>
      <c r="I1584" s="2">
        <v>1550</v>
      </c>
      <c r="J1584" s="2">
        <v>911.73</v>
      </c>
      <c r="K1584" s="2">
        <v>0</v>
      </c>
      <c r="L1584" s="2">
        <v>638.27</v>
      </c>
      <c r="M1584" s="2">
        <v>938.32</v>
      </c>
      <c r="N1584" s="2">
        <v>26.59</v>
      </c>
      <c r="O1584">
        <v>304</v>
      </c>
      <c r="P1584">
        <v>1</v>
      </c>
      <c r="Q1584">
        <v>69</v>
      </c>
      <c r="R1584" t="s">
        <v>781</v>
      </c>
      <c r="S1584" t="s">
        <v>722</v>
      </c>
      <c r="T1584" t="s">
        <v>246</v>
      </c>
      <c r="U1584">
        <v>2</v>
      </c>
      <c r="V1584" t="s">
        <v>247</v>
      </c>
      <c r="W1584" t="s">
        <v>25</v>
      </c>
    </row>
    <row r="1585" spans="1:23" hidden="1" x14ac:dyDescent="0.2">
      <c r="A1585">
        <v>6933175</v>
      </c>
      <c r="B1585">
        <v>1</v>
      </c>
      <c r="C1585" s="1">
        <v>44256</v>
      </c>
      <c r="D1585">
        <v>60</v>
      </c>
      <c r="E1585">
        <v>24</v>
      </c>
      <c r="F1585" s="2">
        <v>0</v>
      </c>
      <c r="G1585" s="2">
        <v>2480</v>
      </c>
      <c r="H1585" s="2">
        <v>0</v>
      </c>
      <c r="I1585" s="2">
        <v>2480</v>
      </c>
      <c r="J1585" s="2">
        <v>1458.83</v>
      </c>
      <c r="K1585" s="2">
        <v>0</v>
      </c>
      <c r="L1585" s="2">
        <v>1021.17</v>
      </c>
      <c r="M1585" s="2">
        <v>1501.38</v>
      </c>
      <c r="N1585" s="2">
        <v>42.550000000000004</v>
      </c>
      <c r="O1585">
        <v>304</v>
      </c>
      <c r="P1585">
        <v>1</v>
      </c>
      <c r="Q1585">
        <v>69</v>
      </c>
      <c r="R1585" t="s">
        <v>781</v>
      </c>
      <c r="S1585" t="s">
        <v>722</v>
      </c>
      <c r="T1585" t="s">
        <v>248</v>
      </c>
      <c r="U1585">
        <v>2</v>
      </c>
      <c r="V1585" t="s">
        <v>249</v>
      </c>
      <c r="W1585" t="s">
        <v>25</v>
      </c>
    </row>
    <row r="1586" spans="1:23" hidden="1" x14ac:dyDescent="0.2">
      <c r="A1586">
        <v>6933176</v>
      </c>
      <c r="B1586">
        <v>1</v>
      </c>
      <c r="C1586" s="1">
        <v>44256</v>
      </c>
      <c r="D1586">
        <v>60</v>
      </c>
      <c r="E1586">
        <v>24</v>
      </c>
      <c r="F1586" s="2">
        <v>0</v>
      </c>
      <c r="G1586" s="2">
        <v>707.84</v>
      </c>
      <c r="H1586" s="2">
        <v>0</v>
      </c>
      <c r="I1586" s="2">
        <v>707.84</v>
      </c>
      <c r="J1586" s="2">
        <v>416.36</v>
      </c>
      <c r="K1586" s="2">
        <v>0</v>
      </c>
      <c r="L1586" s="2">
        <v>291.48</v>
      </c>
      <c r="M1586" s="2">
        <v>428.51</v>
      </c>
      <c r="N1586" s="2">
        <v>12.15</v>
      </c>
      <c r="O1586">
        <v>304</v>
      </c>
      <c r="P1586">
        <v>1</v>
      </c>
      <c r="Q1586">
        <v>69</v>
      </c>
      <c r="R1586" t="s">
        <v>781</v>
      </c>
      <c r="S1586" t="s">
        <v>722</v>
      </c>
      <c r="T1586" t="s">
        <v>250</v>
      </c>
      <c r="U1586">
        <v>2</v>
      </c>
      <c r="V1586" t="s">
        <v>251</v>
      </c>
      <c r="W1586" t="s">
        <v>25</v>
      </c>
    </row>
    <row r="1587" spans="1:23" hidden="1" x14ac:dyDescent="0.2">
      <c r="A1587">
        <v>6933186</v>
      </c>
      <c r="B1587">
        <v>1</v>
      </c>
      <c r="C1587" s="1">
        <v>44256</v>
      </c>
      <c r="D1587">
        <v>60</v>
      </c>
      <c r="E1587">
        <v>29</v>
      </c>
      <c r="F1587" s="2">
        <v>0</v>
      </c>
      <c r="G1587" s="2">
        <v>4945.74</v>
      </c>
      <c r="H1587" s="2">
        <v>0</v>
      </c>
      <c r="I1587" s="2">
        <v>4945.74</v>
      </c>
      <c r="J1587" s="2">
        <v>2493.9899999999998</v>
      </c>
      <c r="K1587" s="2">
        <v>0</v>
      </c>
      <c r="L1587" s="2">
        <v>2451.75</v>
      </c>
      <c r="M1587" s="2">
        <v>2578.5300000000002</v>
      </c>
      <c r="N1587" s="2">
        <v>84.54</v>
      </c>
      <c r="O1587">
        <v>304</v>
      </c>
      <c r="P1587">
        <v>1</v>
      </c>
      <c r="Q1587">
        <v>69</v>
      </c>
      <c r="R1587" t="s">
        <v>781</v>
      </c>
      <c r="S1587" t="s">
        <v>722</v>
      </c>
      <c r="T1587" t="s">
        <v>178</v>
      </c>
      <c r="U1587">
        <v>2</v>
      </c>
      <c r="V1587" t="s">
        <v>252</v>
      </c>
      <c r="W1587" t="s">
        <v>25</v>
      </c>
    </row>
    <row r="1588" spans="1:23" hidden="1" x14ac:dyDescent="0.2">
      <c r="A1588">
        <v>6933187</v>
      </c>
      <c r="B1588">
        <v>1</v>
      </c>
      <c r="C1588" s="1">
        <v>44256</v>
      </c>
      <c r="D1588">
        <v>60</v>
      </c>
      <c r="E1588">
        <v>31</v>
      </c>
      <c r="F1588" s="2">
        <v>0</v>
      </c>
      <c r="G1588" s="2">
        <v>26342.5</v>
      </c>
      <c r="H1588" s="2">
        <v>0</v>
      </c>
      <c r="I1588" s="2">
        <v>26342.5</v>
      </c>
      <c r="J1588" s="2">
        <v>12400.25</v>
      </c>
      <c r="K1588" s="2">
        <v>0</v>
      </c>
      <c r="L1588" s="2">
        <v>13942.25</v>
      </c>
      <c r="M1588" s="2">
        <v>12850</v>
      </c>
      <c r="N1588" s="2">
        <v>449.75</v>
      </c>
      <c r="O1588">
        <v>304</v>
      </c>
      <c r="P1588">
        <v>1</v>
      </c>
      <c r="Q1588">
        <v>69</v>
      </c>
      <c r="R1588" t="s">
        <v>781</v>
      </c>
      <c r="S1588" t="s">
        <v>722</v>
      </c>
      <c r="T1588" t="s">
        <v>178</v>
      </c>
      <c r="U1588">
        <v>2</v>
      </c>
      <c r="V1588" t="s">
        <v>253</v>
      </c>
      <c r="W1588" t="s">
        <v>25</v>
      </c>
    </row>
    <row r="1589" spans="1:23" hidden="1" x14ac:dyDescent="0.2">
      <c r="A1589">
        <v>6933201</v>
      </c>
      <c r="B1589">
        <v>1</v>
      </c>
      <c r="C1589" s="1">
        <v>44256</v>
      </c>
      <c r="D1589">
        <v>60</v>
      </c>
      <c r="E1589">
        <v>27</v>
      </c>
      <c r="F1589" s="2">
        <v>0</v>
      </c>
      <c r="G1589" s="2">
        <v>5540</v>
      </c>
      <c r="H1589" s="2">
        <v>0</v>
      </c>
      <c r="I1589" s="2">
        <v>5540</v>
      </c>
      <c r="J1589" s="2">
        <v>2979.63</v>
      </c>
      <c r="K1589" s="2">
        <v>0</v>
      </c>
      <c r="L1589" s="2">
        <v>2560.37</v>
      </c>
      <c r="M1589" s="2">
        <v>3074.46</v>
      </c>
      <c r="N1589" s="2">
        <v>94.83</v>
      </c>
      <c r="O1589">
        <v>304</v>
      </c>
      <c r="P1589">
        <v>1</v>
      </c>
      <c r="Q1589">
        <v>69</v>
      </c>
      <c r="R1589" t="s">
        <v>781</v>
      </c>
      <c r="S1589" t="s">
        <v>722</v>
      </c>
      <c r="T1589" t="s">
        <v>254</v>
      </c>
      <c r="U1589">
        <v>2</v>
      </c>
      <c r="V1589" t="s">
        <v>255</v>
      </c>
      <c r="W1589" t="s">
        <v>25</v>
      </c>
    </row>
    <row r="1590" spans="1:23" hidden="1" x14ac:dyDescent="0.2">
      <c r="A1590">
        <v>6933202</v>
      </c>
      <c r="B1590">
        <v>1</v>
      </c>
      <c r="C1590" s="1">
        <v>44256</v>
      </c>
      <c r="D1590">
        <v>60</v>
      </c>
      <c r="E1590">
        <v>19</v>
      </c>
      <c r="F1590" s="2">
        <v>0</v>
      </c>
      <c r="G1590" s="2">
        <v>3516.35</v>
      </c>
      <c r="H1590" s="2">
        <v>0</v>
      </c>
      <c r="I1590" s="2">
        <v>3516.35</v>
      </c>
      <c r="J1590" s="2">
        <v>2364.4699999999998</v>
      </c>
      <c r="K1590" s="2">
        <v>0</v>
      </c>
      <c r="L1590" s="2">
        <v>1151.8800000000001</v>
      </c>
      <c r="M1590" s="2">
        <v>2425.1</v>
      </c>
      <c r="N1590" s="2">
        <v>60.63</v>
      </c>
      <c r="O1590">
        <v>304</v>
      </c>
      <c r="P1590">
        <v>1</v>
      </c>
      <c r="Q1590">
        <v>69</v>
      </c>
      <c r="R1590" t="s">
        <v>781</v>
      </c>
      <c r="S1590" t="s">
        <v>722</v>
      </c>
      <c r="T1590" t="s">
        <v>256</v>
      </c>
      <c r="U1590">
        <v>2</v>
      </c>
      <c r="V1590" t="s">
        <v>257</v>
      </c>
      <c r="W1590" t="s">
        <v>25</v>
      </c>
    </row>
    <row r="1591" spans="1:23" hidden="1" x14ac:dyDescent="0.2">
      <c r="A1591">
        <v>6933203</v>
      </c>
      <c r="B1591">
        <v>1</v>
      </c>
      <c r="C1591" s="1">
        <v>44256</v>
      </c>
      <c r="D1591">
        <v>60</v>
      </c>
      <c r="E1591">
        <v>21</v>
      </c>
      <c r="F1591" s="2">
        <v>0</v>
      </c>
      <c r="G1591" s="2">
        <v>3338.86</v>
      </c>
      <c r="H1591" s="2">
        <v>0</v>
      </c>
      <c r="I1591" s="2">
        <v>3338.86</v>
      </c>
      <c r="J1591" s="2">
        <v>2132.5300000000002</v>
      </c>
      <c r="K1591" s="2">
        <v>0</v>
      </c>
      <c r="L1591" s="2">
        <v>1206.33</v>
      </c>
      <c r="M1591" s="2">
        <v>2189.9699999999998</v>
      </c>
      <c r="N1591" s="2">
        <v>57.44</v>
      </c>
      <c r="O1591">
        <v>304</v>
      </c>
      <c r="P1591">
        <v>1</v>
      </c>
      <c r="Q1591">
        <v>69</v>
      </c>
      <c r="R1591" t="s">
        <v>781</v>
      </c>
      <c r="S1591" t="s">
        <v>722</v>
      </c>
      <c r="T1591" t="s">
        <v>258</v>
      </c>
      <c r="U1591">
        <v>2</v>
      </c>
      <c r="V1591" t="s">
        <v>259</v>
      </c>
      <c r="W1591" t="s">
        <v>25</v>
      </c>
    </row>
    <row r="1592" spans="1:23" hidden="1" x14ac:dyDescent="0.2">
      <c r="A1592">
        <v>6933210</v>
      </c>
      <c r="B1592">
        <v>1</v>
      </c>
      <c r="C1592" s="1">
        <v>44256</v>
      </c>
      <c r="D1592">
        <v>60</v>
      </c>
      <c r="E1592">
        <v>18</v>
      </c>
      <c r="F1592" s="2">
        <v>0</v>
      </c>
      <c r="G1592" s="2">
        <v>1095.81</v>
      </c>
      <c r="H1592" s="2">
        <v>0</v>
      </c>
      <c r="I1592" s="2">
        <v>1095.81</v>
      </c>
      <c r="J1592" s="2">
        <v>755.34</v>
      </c>
      <c r="K1592" s="2">
        <v>0</v>
      </c>
      <c r="L1592" s="2">
        <v>340.47</v>
      </c>
      <c r="M1592" s="2">
        <v>774.26</v>
      </c>
      <c r="N1592" s="2">
        <v>18.920000000000002</v>
      </c>
      <c r="O1592">
        <v>304</v>
      </c>
      <c r="P1592">
        <v>1</v>
      </c>
      <c r="Q1592">
        <v>69</v>
      </c>
      <c r="R1592" t="s">
        <v>781</v>
      </c>
      <c r="S1592" t="s">
        <v>722</v>
      </c>
      <c r="T1592" t="s">
        <v>186</v>
      </c>
      <c r="U1592">
        <v>2</v>
      </c>
      <c r="V1592" t="s">
        <v>260</v>
      </c>
      <c r="W1592" t="s">
        <v>25</v>
      </c>
    </row>
    <row r="1593" spans="1:23" hidden="1" x14ac:dyDescent="0.2">
      <c r="A1593">
        <v>6933214</v>
      </c>
      <c r="B1593">
        <v>1</v>
      </c>
      <c r="C1593" s="1">
        <v>44256</v>
      </c>
      <c r="D1593">
        <v>60</v>
      </c>
      <c r="E1593">
        <v>8</v>
      </c>
      <c r="F1593" s="2">
        <v>0</v>
      </c>
      <c r="G1593" s="2">
        <v>180.26</v>
      </c>
      <c r="H1593" s="2">
        <v>0</v>
      </c>
      <c r="I1593" s="2">
        <v>180.26</v>
      </c>
      <c r="J1593" s="2">
        <v>156.22</v>
      </c>
      <c r="K1593" s="2">
        <v>0</v>
      </c>
      <c r="L1593" s="2">
        <v>24.04</v>
      </c>
      <c r="M1593" s="2">
        <v>159.22999999999999</v>
      </c>
      <c r="N1593" s="2">
        <v>3.0100000000000002</v>
      </c>
      <c r="O1593">
        <v>304</v>
      </c>
      <c r="P1593">
        <v>1</v>
      </c>
      <c r="Q1593">
        <v>69</v>
      </c>
      <c r="R1593" t="s">
        <v>781</v>
      </c>
      <c r="S1593" t="s">
        <v>722</v>
      </c>
      <c r="T1593" t="s">
        <v>188</v>
      </c>
      <c r="U1593">
        <v>2</v>
      </c>
      <c r="V1593" t="s">
        <v>261</v>
      </c>
      <c r="W1593" t="s">
        <v>25</v>
      </c>
    </row>
    <row r="1594" spans="1:23" hidden="1" x14ac:dyDescent="0.2">
      <c r="A1594">
        <v>6933215</v>
      </c>
      <c r="B1594">
        <v>1</v>
      </c>
      <c r="C1594" s="1">
        <v>44256</v>
      </c>
      <c r="D1594">
        <v>60</v>
      </c>
      <c r="E1594">
        <v>18</v>
      </c>
      <c r="F1594" s="2">
        <v>0</v>
      </c>
      <c r="G1594" s="2">
        <v>155</v>
      </c>
      <c r="H1594" s="2">
        <v>0</v>
      </c>
      <c r="I1594" s="2">
        <v>155</v>
      </c>
      <c r="J1594" s="2">
        <v>106.85</v>
      </c>
      <c r="K1594" s="2">
        <v>0</v>
      </c>
      <c r="L1594" s="2">
        <v>48.15</v>
      </c>
      <c r="M1594" s="2">
        <v>109.53</v>
      </c>
      <c r="N1594" s="2">
        <v>2.68</v>
      </c>
      <c r="O1594">
        <v>304</v>
      </c>
      <c r="P1594">
        <v>1</v>
      </c>
      <c r="Q1594">
        <v>69</v>
      </c>
      <c r="R1594" t="s">
        <v>781</v>
      </c>
      <c r="S1594" t="s">
        <v>722</v>
      </c>
      <c r="T1594" t="s">
        <v>175</v>
      </c>
      <c r="U1594">
        <v>2</v>
      </c>
      <c r="V1594" t="s">
        <v>262</v>
      </c>
      <c r="W1594" t="s">
        <v>25</v>
      </c>
    </row>
    <row r="1595" spans="1:23" hidden="1" x14ac:dyDescent="0.2">
      <c r="A1595">
        <v>6933216</v>
      </c>
      <c r="B1595">
        <v>1</v>
      </c>
      <c r="C1595" s="1">
        <v>44256</v>
      </c>
      <c r="D1595">
        <v>60</v>
      </c>
      <c r="E1595">
        <v>18</v>
      </c>
      <c r="F1595" s="2">
        <v>0</v>
      </c>
      <c r="G1595" s="2">
        <v>155</v>
      </c>
      <c r="H1595" s="2">
        <v>0</v>
      </c>
      <c r="I1595" s="2">
        <v>155</v>
      </c>
      <c r="J1595" s="2">
        <v>106.85</v>
      </c>
      <c r="K1595" s="2">
        <v>0</v>
      </c>
      <c r="L1595" s="2">
        <v>48.15</v>
      </c>
      <c r="M1595" s="2">
        <v>109.53</v>
      </c>
      <c r="N1595" s="2">
        <v>2.68</v>
      </c>
      <c r="O1595">
        <v>304</v>
      </c>
      <c r="P1595">
        <v>1</v>
      </c>
      <c r="Q1595">
        <v>69</v>
      </c>
      <c r="R1595" t="s">
        <v>781</v>
      </c>
      <c r="S1595" t="s">
        <v>722</v>
      </c>
      <c r="T1595" t="s">
        <v>175</v>
      </c>
      <c r="U1595">
        <v>2</v>
      </c>
      <c r="V1595" t="s">
        <v>263</v>
      </c>
      <c r="W1595" t="s">
        <v>25</v>
      </c>
    </row>
    <row r="1596" spans="1:23" hidden="1" x14ac:dyDescent="0.2">
      <c r="A1596">
        <v>6933217</v>
      </c>
      <c r="B1596">
        <v>1</v>
      </c>
      <c r="C1596" s="1">
        <v>44256</v>
      </c>
      <c r="D1596">
        <v>60</v>
      </c>
      <c r="E1596">
        <v>18</v>
      </c>
      <c r="F1596" s="2">
        <v>0</v>
      </c>
      <c r="G1596" s="2">
        <v>171.44</v>
      </c>
      <c r="H1596" s="2">
        <v>0</v>
      </c>
      <c r="I1596" s="2">
        <v>171.44</v>
      </c>
      <c r="J1596" s="2">
        <v>118.18</v>
      </c>
      <c r="K1596" s="2">
        <v>0</v>
      </c>
      <c r="L1596" s="2">
        <v>53.26</v>
      </c>
      <c r="M1596" s="2">
        <v>121.14</v>
      </c>
      <c r="N1596" s="2">
        <v>2.96</v>
      </c>
      <c r="O1596">
        <v>304</v>
      </c>
      <c r="P1596">
        <v>1</v>
      </c>
      <c r="Q1596">
        <v>69</v>
      </c>
      <c r="R1596" t="s">
        <v>781</v>
      </c>
      <c r="S1596" t="s">
        <v>722</v>
      </c>
      <c r="T1596" t="s">
        <v>175</v>
      </c>
      <c r="U1596">
        <v>2</v>
      </c>
      <c r="V1596" t="s">
        <v>264</v>
      </c>
      <c r="W1596" t="s">
        <v>25</v>
      </c>
    </row>
    <row r="1597" spans="1:23" hidden="1" x14ac:dyDescent="0.2">
      <c r="A1597">
        <v>6933218</v>
      </c>
      <c r="B1597">
        <v>1</v>
      </c>
      <c r="C1597" s="1">
        <v>44256</v>
      </c>
      <c r="D1597">
        <v>60</v>
      </c>
      <c r="E1597">
        <v>18</v>
      </c>
      <c r="F1597" s="2">
        <v>0</v>
      </c>
      <c r="G1597" s="2">
        <v>171.44</v>
      </c>
      <c r="H1597" s="2">
        <v>0</v>
      </c>
      <c r="I1597" s="2">
        <v>171.44</v>
      </c>
      <c r="J1597" s="2">
        <v>118.18</v>
      </c>
      <c r="K1597" s="2">
        <v>0</v>
      </c>
      <c r="L1597" s="2">
        <v>53.26</v>
      </c>
      <c r="M1597" s="2">
        <v>121.14</v>
      </c>
      <c r="N1597" s="2">
        <v>2.96</v>
      </c>
      <c r="O1597">
        <v>304</v>
      </c>
      <c r="P1597">
        <v>1</v>
      </c>
      <c r="Q1597">
        <v>69</v>
      </c>
      <c r="R1597" t="s">
        <v>781</v>
      </c>
      <c r="S1597" t="s">
        <v>722</v>
      </c>
      <c r="T1597" t="s">
        <v>175</v>
      </c>
      <c r="U1597">
        <v>2</v>
      </c>
      <c r="V1597" t="s">
        <v>265</v>
      </c>
      <c r="W1597" t="s">
        <v>25</v>
      </c>
    </row>
    <row r="1598" spans="1:23" hidden="1" x14ac:dyDescent="0.2">
      <c r="A1598">
        <v>6933219</v>
      </c>
      <c r="B1598">
        <v>1</v>
      </c>
      <c r="C1598" s="1">
        <v>44256</v>
      </c>
      <c r="D1598">
        <v>60</v>
      </c>
      <c r="E1598">
        <v>18</v>
      </c>
      <c r="F1598" s="2">
        <v>0</v>
      </c>
      <c r="G1598" s="2">
        <v>171.44</v>
      </c>
      <c r="H1598" s="2">
        <v>0</v>
      </c>
      <c r="I1598" s="2">
        <v>171.44</v>
      </c>
      <c r="J1598" s="2">
        <v>118.18</v>
      </c>
      <c r="K1598" s="2">
        <v>0</v>
      </c>
      <c r="L1598" s="2">
        <v>53.26</v>
      </c>
      <c r="M1598" s="2">
        <v>121.14</v>
      </c>
      <c r="N1598" s="2">
        <v>2.96</v>
      </c>
      <c r="O1598">
        <v>304</v>
      </c>
      <c r="P1598">
        <v>1</v>
      </c>
      <c r="Q1598">
        <v>69</v>
      </c>
      <c r="R1598" t="s">
        <v>781</v>
      </c>
      <c r="S1598" t="s">
        <v>722</v>
      </c>
      <c r="T1598" t="s">
        <v>175</v>
      </c>
      <c r="U1598">
        <v>2</v>
      </c>
      <c r="V1598" t="s">
        <v>266</v>
      </c>
      <c r="W1598" t="s">
        <v>25</v>
      </c>
    </row>
    <row r="1599" spans="1:23" hidden="1" x14ac:dyDescent="0.2">
      <c r="A1599">
        <v>6933220</v>
      </c>
      <c r="B1599">
        <v>1</v>
      </c>
      <c r="C1599" s="1">
        <v>44256</v>
      </c>
      <c r="D1599">
        <v>60</v>
      </c>
      <c r="E1599">
        <v>18</v>
      </c>
      <c r="F1599" s="2">
        <v>0</v>
      </c>
      <c r="G1599" s="2">
        <v>171.44</v>
      </c>
      <c r="H1599" s="2">
        <v>0</v>
      </c>
      <c r="I1599" s="2">
        <v>171.44</v>
      </c>
      <c r="J1599" s="2">
        <v>118.18</v>
      </c>
      <c r="K1599" s="2">
        <v>0</v>
      </c>
      <c r="L1599" s="2">
        <v>53.26</v>
      </c>
      <c r="M1599" s="2">
        <v>121.14</v>
      </c>
      <c r="N1599" s="2">
        <v>2.96</v>
      </c>
      <c r="O1599">
        <v>304</v>
      </c>
      <c r="P1599">
        <v>1</v>
      </c>
      <c r="Q1599">
        <v>69</v>
      </c>
      <c r="R1599" t="s">
        <v>781</v>
      </c>
      <c r="S1599" t="s">
        <v>722</v>
      </c>
      <c r="T1599" t="s">
        <v>175</v>
      </c>
      <c r="U1599">
        <v>2</v>
      </c>
      <c r="V1599" t="s">
        <v>267</v>
      </c>
      <c r="W1599" t="s">
        <v>25</v>
      </c>
    </row>
    <row r="1600" spans="1:23" hidden="1" x14ac:dyDescent="0.2">
      <c r="A1600">
        <v>6933236</v>
      </c>
      <c r="B1600">
        <v>1</v>
      </c>
      <c r="C1600" s="1">
        <v>44256</v>
      </c>
      <c r="D1600">
        <v>60</v>
      </c>
      <c r="E1600">
        <v>19</v>
      </c>
      <c r="F1600" s="2">
        <v>0</v>
      </c>
      <c r="G1600" s="2">
        <v>50079.21</v>
      </c>
      <c r="H1600" s="2">
        <v>0</v>
      </c>
      <c r="I1600" s="2">
        <v>50079.21</v>
      </c>
      <c r="J1600" s="2">
        <v>33594.839999999997</v>
      </c>
      <c r="K1600" s="2">
        <v>0</v>
      </c>
      <c r="L1600" s="2">
        <v>16484.37</v>
      </c>
      <c r="M1600" s="2">
        <v>34462.44</v>
      </c>
      <c r="N1600" s="2">
        <v>867.6</v>
      </c>
      <c r="O1600">
        <v>304</v>
      </c>
      <c r="P1600">
        <v>1</v>
      </c>
      <c r="Q1600">
        <v>69</v>
      </c>
      <c r="R1600" t="s">
        <v>781</v>
      </c>
      <c r="S1600" t="s">
        <v>722</v>
      </c>
      <c r="T1600" t="s">
        <v>268</v>
      </c>
      <c r="U1600">
        <v>2</v>
      </c>
      <c r="V1600" t="s">
        <v>269</v>
      </c>
      <c r="W1600" t="s">
        <v>25</v>
      </c>
    </row>
    <row r="1601" spans="1:23" hidden="1" x14ac:dyDescent="0.2">
      <c r="A1601">
        <v>6933244</v>
      </c>
      <c r="B1601">
        <v>1</v>
      </c>
      <c r="C1601" s="1">
        <v>44256</v>
      </c>
      <c r="D1601">
        <v>60</v>
      </c>
      <c r="E1601">
        <v>21</v>
      </c>
      <c r="F1601" s="2">
        <v>0</v>
      </c>
      <c r="G1601" s="2">
        <v>941.55</v>
      </c>
      <c r="H1601" s="2">
        <v>0</v>
      </c>
      <c r="I1601" s="2">
        <v>941.55</v>
      </c>
      <c r="J1601" s="2">
        <v>601.39</v>
      </c>
      <c r="K1601" s="2">
        <v>0</v>
      </c>
      <c r="L1601" s="2">
        <v>340.16</v>
      </c>
      <c r="M1601" s="2">
        <v>617.59</v>
      </c>
      <c r="N1601" s="2">
        <v>16.2</v>
      </c>
      <c r="O1601">
        <v>304</v>
      </c>
      <c r="P1601">
        <v>1</v>
      </c>
      <c r="Q1601">
        <v>69</v>
      </c>
      <c r="R1601" t="s">
        <v>781</v>
      </c>
      <c r="S1601" t="s">
        <v>722</v>
      </c>
      <c r="T1601" t="s">
        <v>270</v>
      </c>
      <c r="U1601">
        <v>2</v>
      </c>
      <c r="V1601" t="s">
        <v>271</v>
      </c>
      <c r="W1601" t="s">
        <v>25</v>
      </c>
    </row>
    <row r="1602" spans="1:23" hidden="1" x14ac:dyDescent="0.2">
      <c r="A1602">
        <v>6933285</v>
      </c>
      <c r="B1602">
        <v>1</v>
      </c>
      <c r="C1602" s="1">
        <v>44256</v>
      </c>
      <c r="D1602">
        <v>60</v>
      </c>
      <c r="E1602">
        <v>8</v>
      </c>
      <c r="F1602" s="2">
        <v>0</v>
      </c>
      <c r="G1602" s="2">
        <v>826.97</v>
      </c>
      <c r="H1602" s="2">
        <v>0</v>
      </c>
      <c r="I1602" s="2">
        <v>826.97</v>
      </c>
      <c r="J1602" s="2">
        <v>716.69</v>
      </c>
      <c r="K1602" s="2">
        <v>0</v>
      </c>
      <c r="L1602" s="2">
        <v>110.28</v>
      </c>
      <c r="M1602" s="2">
        <v>730.48</v>
      </c>
      <c r="N1602" s="2">
        <v>13.790000000000001</v>
      </c>
      <c r="O1602">
        <v>304</v>
      </c>
      <c r="P1602">
        <v>1</v>
      </c>
      <c r="Q1602">
        <v>69</v>
      </c>
      <c r="R1602" t="s">
        <v>781</v>
      </c>
      <c r="S1602" t="s">
        <v>722</v>
      </c>
      <c r="T1602" t="s">
        <v>272</v>
      </c>
      <c r="U1602">
        <v>2</v>
      </c>
      <c r="V1602" t="s">
        <v>273</v>
      </c>
      <c r="W1602" t="s">
        <v>25</v>
      </c>
    </row>
    <row r="1603" spans="1:23" hidden="1" x14ac:dyDescent="0.2">
      <c r="A1603">
        <v>6933300</v>
      </c>
      <c r="B1603">
        <v>1</v>
      </c>
      <c r="C1603" s="1">
        <v>44256</v>
      </c>
      <c r="D1603">
        <v>60</v>
      </c>
      <c r="E1603">
        <v>18</v>
      </c>
      <c r="F1603" s="2">
        <v>0</v>
      </c>
      <c r="G1603" s="2">
        <v>947.81</v>
      </c>
      <c r="H1603" s="2">
        <v>0</v>
      </c>
      <c r="I1603" s="2">
        <v>947.81</v>
      </c>
      <c r="J1603" s="2">
        <v>653.29999999999995</v>
      </c>
      <c r="K1603" s="2">
        <v>0</v>
      </c>
      <c r="L1603" s="2">
        <v>294.51</v>
      </c>
      <c r="M1603" s="2">
        <v>669.66</v>
      </c>
      <c r="N1603" s="2">
        <v>16.36</v>
      </c>
      <c r="O1603">
        <v>304</v>
      </c>
      <c r="P1603">
        <v>1</v>
      </c>
      <c r="Q1603">
        <v>69</v>
      </c>
      <c r="R1603" t="s">
        <v>781</v>
      </c>
      <c r="S1603" t="s">
        <v>722</v>
      </c>
      <c r="T1603" t="s">
        <v>170</v>
      </c>
      <c r="U1603">
        <v>2</v>
      </c>
      <c r="V1603" t="s">
        <v>274</v>
      </c>
      <c r="W1603" t="s">
        <v>25</v>
      </c>
    </row>
    <row r="1604" spans="1:23" hidden="1" x14ac:dyDescent="0.2">
      <c r="A1604">
        <v>6933301</v>
      </c>
      <c r="B1604">
        <v>1</v>
      </c>
      <c r="C1604" s="1">
        <v>44256</v>
      </c>
      <c r="D1604">
        <v>60</v>
      </c>
      <c r="E1604">
        <v>18</v>
      </c>
      <c r="F1604" s="2">
        <v>0</v>
      </c>
      <c r="G1604" s="2">
        <v>886.61</v>
      </c>
      <c r="H1604" s="2">
        <v>0</v>
      </c>
      <c r="I1604" s="2">
        <v>886.61</v>
      </c>
      <c r="J1604" s="2">
        <v>611.12</v>
      </c>
      <c r="K1604" s="2">
        <v>0</v>
      </c>
      <c r="L1604" s="2">
        <v>275.49</v>
      </c>
      <c r="M1604" s="2">
        <v>626.42999999999995</v>
      </c>
      <c r="N1604" s="2">
        <v>15.31</v>
      </c>
      <c r="O1604">
        <v>304</v>
      </c>
      <c r="P1604">
        <v>1</v>
      </c>
      <c r="Q1604">
        <v>69</v>
      </c>
      <c r="R1604" t="s">
        <v>781</v>
      </c>
      <c r="S1604" t="s">
        <v>722</v>
      </c>
      <c r="T1604" t="s">
        <v>170</v>
      </c>
      <c r="U1604">
        <v>2</v>
      </c>
      <c r="V1604" t="s">
        <v>275</v>
      </c>
      <c r="W1604" t="s">
        <v>25</v>
      </c>
    </row>
    <row r="1605" spans="1:23" hidden="1" x14ac:dyDescent="0.2">
      <c r="A1605">
        <v>6933302</v>
      </c>
      <c r="B1605">
        <v>1</v>
      </c>
      <c r="C1605" s="1">
        <v>44256</v>
      </c>
      <c r="D1605">
        <v>60</v>
      </c>
      <c r="E1605">
        <v>18</v>
      </c>
      <c r="F1605" s="2">
        <v>0</v>
      </c>
      <c r="G1605" s="2">
        <v>886.61</v>
      </c>
      <c r="H1605" s="2">
        <v>0</v>
      </c>
      <c r="I1605" s="2">
        <v>886.61</v>
      </c>
      <c r="J1605" s="2">
        <v>611.12</v>
      </c>
      <c r="K1605" s="2">
        <v>0</v>
      </c>
      <c r="L1605" s="2">
        <v>275.49</v>
      </c>
      <c r="M1605" s="2">
        <v>626.42999999999995</v>
      </c>
      <c r="N1605" s="2">
        <v>15.31</v>
      </c>
      <c r="O1605">
        <v>304</v>
      </c>
      <c r="P1605">
        <v>1</v>
      </c>
      <c r="Q1605">
        <v>69</v>
      </c>
      <c r="R1605" t="s">
        <v>781</v>
      </c>
      <c r="S1605" t="s">
        <v>722</v>
      </c>
      <c r="T1605" t="s">
        <v>170</v>
      </c>
      <c r="U1605">
        <v>2</v>
      </c>
      <c r="V1605" t="s">
        <v>276</v>
      </c>
      <c r="W1605" t="s">
        <v>25</v>
      </c>
    </row>
    <row r="1606" spans="1:23" hidden="1" x14ac:dyDescent="0.2">
      <c r="A1606">
        <v>6933304</v>
      </c>
      <c r="B1606">
        <v>1</v>
      </c>
      <c r="C1606" s="1">
        <v>44256</v>
      </c>
      <c r="D1606">
        <v>60</v>
      </c>
      <c r="E1606">
        <v>18</v>
      </c>
      <c r="F1606" s="2">
        <v>0</v>
      </c>
      <c r="G1606" s="2">
        <v>899.85</v>
      </c>
      <c r="H1606" s="2">
        <v>0</v>
      </c>
      <c r="I1606" s="2">
        <v>899.85</v>
      </c>
      <c r="J1606" s="2">
        <v>620.22</v>
      </c>
      <c r="K1606" s="2">
        <v>0</v>
      </c>
      <c r="L1606" s="2">
        <v>279.63</v>
      </c>
      <c r="M1606" s="2">
        <v>635.76</v>
      </c>
      <c r="N1606" s="2">
        <v>15.540000000000001</v>
      </c>
      <c r="O1606">
        <v>304</v>
      </c>
      <c r="P1606">
        <v>1</v>
      </c>
      <c r="Q1606">
        <v>69</v>
      </c>
      <c r="R1606" t="s">
        <v>781</v>
      </c>
      <c r="S1606" t="s">
        <v>722</v>
      </c>
      <c r="T1606" t="s">
        <v>170</v>
      </c>
      <c r="U1606">
        <v>2</v>
      </c>
      <c r="V1606" t="s">
        <v>277</v>
      </c>
      <c r="W1606" t="s">
        <v>25</v>
      </c>
    </row>
    <row r="1607" spans="1:23" hidden="1" x14ac:dyDescent="0.2">
      <c r="A1607">
        <v>6933308</v>
      </c>
      <c r="B1607">
        <v>1</v>
      </c>
      <c r="C1607" s="1">
        <v>44256</v>
      </c>
      <c r="D1607">
        <v>60</v>
      </c>
      <c r="E1607">
        <v>18</v>
      </c>
      <c r="F1607" s="2">
        <v>0</v>
      </c>
      <c r="G1607" s="2">
        <v>899.85</v>
      </c>
      <c r="H1607" s="2">
        <v>0</v>
      </c>
      <c r="I1607" s="2">
        <v>899.85</v>
      </c>
      <c r="J1607" s="2">
        <v>620.22</v>
      </c>
      <c r="K1607" s="2">
        <v>0</v>
      </c>
      <c r="L1607" s="2">
        <v>279.63</v>
      </c>
      <c r="M1607" s="2">
        <v>635.76</v>
      </c>
      <c r="N1607" s="2">
        <v>15.540000000000001</v>
      </c>
      <c r="O1607">
        <v>304</v>
      </c>
      <c r="P1607">
        <v>1</v>
      </c>
      <c r="Q1607">
        <v>69</v>
      </c>
      <c r="R1607" t="s">
        <v>781</v>
      </c>
      <c r="S1607" t="s">
        <v>722</v>
      </c>
      <c r="T1607" t="s">
        <v>170</v>
      </c>
      <c r="U1607">
        <v>2</v>
      </c>
      <c r="V1607" t="s">
        <v>278</v>
      </c>
      <c r="W1607" t="s">
        <v>25</v>
      </c>
    </row>
    <row r="1608" spans="1:23" hidden="1" x14ac:dyDescent="0.2">
      <c r="A1608">
        <v>6933311</v>
      </c>
      <c r="B1608">
        <v>1</v>
      </c>
      <c r="C1608" s="1">
        <v>44256</v>
      </c>
      <c r="D1608">
        <v>60</v>
      </c>
      <c r="E1608">
        <v>18</v>
      </c>
      <c r="F1608" s="2">
        <v>0</v>
      </c>
      <c r="G1608" s="2">
        <v>170.23</v>
      </c>
      <c r="H1608" s="2">
        <v>0</v>
      </c>
      <c r="I1608" s="2">
        <v>170.23</v>
      </c>
      <c r="J1608" s="2">
        <v>117.36</v>
      </c>
      <c r="K1608" s="2">
        <v>0</v>
      </c>
      <c r="L1608" s="2">
        <v>52.87</v>
      </c>
      <c r="M1608" s="2">
        <v>120.3</v>
      </c>
      <c r="N1608" s="2">
        <v>2.94</v>
      </c>
      <c r="O1608">
        <v>304</v>
      </c>
      <c r="P1608">
        <v>1</v>
      </c>
      <c r="Q1608">
        <v>69</v>
      </c>
      <c r="R1608" t="s">
        <v>781</v>
      </c>
      <c r="S1608" t="s">
        <v>722</v>
      </c>
      <c r="T1608" t="s">
        <v>175</v>
      </c>
      <c r="U1608">
        <v>2</v>
      </c>
      <c r="V1608" t="s">
        <v>279</v>
      </c>
      <c r="W1608" t="s">
        <v>25</v>
      </c>
    </row>
    <row r="1609" spans="1:23" hidden="1" x14ac:dyDescent="0.2">
      <c r="A1609">
        <v>6933313</v>
      </c>
      <c r="B1609">
        <v>1</v>
      </c>
      <c r="C1609" s="1">
        <v>44256</v>
      </c>
      <c r="D1609">
        <v>60</v>
      </c>
      <c r="E1609">
        <v>18</v>
      </c>
      <c r="F1609" s="2">
        <v>0</v>
      </c>
      <c r="G1609" s="2">
        <v>217.53</v>
      </c>
      <c r="H1609" s="2">
        <v>0</v>
      </c>
      <c r="I1609" s="2">
        <v>217.53</v>
      </c>
      <c r="J1609" s="2">
        <v>149.94</v>
      </c>
      <c r="K1609" s="2">
        <v>0</v>
      </c>
      <c r="L1609" s="2">
        <v>67.59</v>
      </c>
      <c r="M1609" s="2">
        <v>153.69999999999999</v>
      </c>
      <c r="N1609" s="2">
        <v>3.7600000000000002</v>
      </c>
      <c r="O1609">
        <v>304</v>
      </c>
      <c r="P1609">
        <v>1</v>
      </c>
      <c r="Q1609">
        <v>69</v>
      </c>
      <c r="R1609" t="s">
        <v>781</v>
      </c>
      <c r="S1609" t="s">
        <v>722</v>
      </c>
      <c r="T1609" t="s">
        <v>175</v>
      </c>
      <c r="U1609">
        <v>2</v>
      </c>
      <c r="V1609" t="s">
        <v>280</v>
      </c>
      <c r="W1609" t="s">
        <v>25</v>
      </c>
    </row>
    <row r="1610" spans="1:23" hidden="1" x14ac:dyDescent="0.2">
      <c r="A1610">
        <v>6933314</v>
      </c>
      <c r="B1610">
        <v>1</v>
      </c>
      <c r="C1610" s="1">
        <v>44256</v>
      </c>
      <c r="D1610">
        <v>60</v>
      </c>
      <c r="E1610">
        <v>18</v>
      </c>
      <c r="F1610" s="2">
        <v>0</v>
      </c>
      <c r="G1610" s="2">
        <v>166.26</v>
      </c>
      <c r="H1610" s="2">
        <v>0</v>
      </c>
      <c r="I1610" s="2">
        <v>166.26</v>
      </c>
      <c r="J1610" s="2">
        <v>114.57</v>
      </c>
      <c r="K1610" s="2">
        <v>0</v>
      </c>
      <c r="L1610" s="2">
        <v>51.69</v>
      </c>
      <c r="M1610" s="2">
        <v>117.44</v>
      </c>
      <c r="N1610" s="2">
        <v>2.87</v>
      </c>
      <c r="O1610">
        <v>304</v>
      </c>
      <c r="P1610">
        <v>1</v>
      </c>
      <c r="Q1610">
        <v>69</v>
      </c>
      <c r="R1610" t="s">
        <v>781</v>
      </c>
      <c r="S1610" t="s">
        <v>722</v>
      </c>
      <c r="T1610" t="s">
        <v>175</v>
      </c>
      <c r="U1610">
        <v>2</v>
      </c>
      <c r="V1610" t="s">
        <v>281</v>
      </c>
      <c r="W1610" t="s">
        <v>25</v>
      </c>
    </row>
    <row r="1611" spans="1:23" hidden="1" x14ac:dyDescent="0.2">
      <c r="A1611">
        <v>6933325</v>
      </c>
      <c r="B1611">
        <v>1</v>
      </c>
      <c r="C1611" s="1">
        <v>44256</v>
      </c>
      <c r="D1611">
        <v>60</v>
      </c>
      <c r="E1611">
        <v>26</v>
      </c>
      <c r="F1611" s="2">
        <v>0</v>
      </c>
      <c r="G1611" s="2">
        <v>217591.11</v>
      </c>
      <c r="H1611" s="2">
        <v>0</v>
      </c>
      <c r="I1611" s="2">
        <v>217591.11</v>
      </c>
      <c r="J1611" s="2">
        <v>120682.49</v>
      </c>
      <c r="K1611" s="2">
        <v>0</v>
      </c>
      <c r="L1611" s="2">
        <v>96908.62</v>
      </c>
      <c r="M1611" s="2">
        <v>124409.74</v>
      </c>
      <c r="N1611" s="2">
        <v>3727.25</v>
      </c>
      <c r="O1611">
        <v>304</v>
      </c>
      <c r="P1611">
        <v>1</v>
      </c>
      <c r="Q1611">
        <v>69</v>
      </c>
      <c r="R1611" t="s">
        <v>781</v>
      </c>
      <c r="S1611" t="s">
        <v>722</v>
      </c>
      <c r="T1611" t="s">
        <v>282</v>
      </c>
      <c r="U1611">
        <v>2</v>
      </c>
      <c r="V1611" t="s">
        <v>283</v>
      </c>
      <c r="W1611" t="s">
        <v>25</v>
      </c>
    </row>
    <row r="1612" spans="1:23" hidden="1" x14ac:dyDescent="0.2">
      <c r="A1612">
        <v>6933331</v>
      </c>
      <c r="B1612">
        <v>1</v>
      </c>
      <c r="C1612" s="1">
        <v>44256</v>
      </c>
      <c r="D1612">
        <v>60</v>
      </c>
      <c r="E1612">
        <v>19</v>
      </c>
      <c r="F1612" s="2">
        <v>0</v>
      </c>
      <c r="G1612" s="2">
        <v>3516.36</v>
      </c>
      <c r="H1612" s="2">
        <v>0</v>
      </c>
      <c r="I1612" s="2">
        <v>3516.36</v>
      </c>
      <c r="J1612" s="2">
        <v>2364.4699999999998</v>
      </c>
      <c r="K1612" s="2">
        <v>0</v>
      </c>
      <c r="L1612" s="2">
        <v>1151.8900000000001</v>
      </c>
      <c r="M1612" s="2">
        <v>2425.1</v>
      </c>
      <c r="N1612" s="2">
        <v>60.63</v>
      </c>
      <c r="O1612">
        <v>304</v>
      </c>
      <c r="P1612">
        <v>1</v>
      </c>
      <c r="Q1612">
        <v>69</v>
      </c>
      <c r="R1612" t="s">
        <v>781</v>
      </c>
      <c r="S1612" t="s">
        <v>722</v>
      </c>
      <c r="T1612" t="s">
        <v>256</v>
      </c>
      <c r="U1612">
        <v>2</v>
      </c>
      <c r="V1612" t="s">
        <v>284</v>
      </c>
      <c r="W1612" t="s">
        <v>25</v>
      </c>
    </row>
    <row r="1613" spans="1:23" hidden="1" x14ac:dyDescent="0.2">
      <c r="A1613">
        <v>6933332</v>
      </c>
      <c r="B1613">
        <v>1</v>
      </c>
      <c r="C1613" s="1">
        <v>44256</v>
      </c>
      <c r="D1613">
        <v>60</v>
      </c>
      <c r="E1613">
        <v>19</v>
      </c>
      <c r="F1613" s="2">
        <v>0</v>
      </c>
      <c r="G1613" s="2">
        <v>6233.42</v>
      </c>
      <c r="H1613" s="2">
        <v>0</v>
      </c>
      <c r="I1613" s="2">
        <v>6233.42</v>
      </c>
      <c r="J1613" s="2">
        <v>4191.3999999999996</v>
      </c>
      <c r="K1613" s="2">
        <v>0</v>
      </c>
      <c r="L1613" s="2">
        <v>2042.02</v>
      </c>
      <c r="M1613" s="2">
        <v>4298.87</v>
      </c>
      <c r="N1613" s="2">
        <v>107.47</v>
      </c>
      <c r="O1613">
        <v>304</v>
      </c>
      <c r="P1613">
        <v>1</v>
      </c>
      <c r="Q1613">
        <v>69</v>
      </c>
      <c r="R1613" t="s">
        <v>781</v>
      </c>
      <c r="S1613" t="s">
        <v>722</v>
      </c>
      <c r="T1613" t="s">
        <v>285</v>
      </c>
      <c r="U1613">
        <v>2</v>
      </c>
      <c r="V1613" t="s">
        <v>286</v>
      </c>
      <c r="W1613" t="s">
        <v>25</v>
      </c>
    </row>
    <row r="1614" spans="1:23" hidden="1" x14ac:dyDescent="0.2">
      <c r="A1614">
        <v>6933334</v>
      </c>
      <c r="B1614">
        <v>1</v>
      </c>
      <c r="C1614" s="1">
        <v>44256</v>
      </c>
      <c r="D1614">
        <v>84</v>
      </c>
      <c r="E1614">
        <v>45</v>
      </c>
      <c r="F1614" s="2">
        <v>0</v>
      </c>
      <c r="G1614" s="2">
        <v>4300.3599999999997</v>
      </c>
      <c r="H1614" s="2">
        <v>0</v>
      </c>
      <c r="I1614" s="2">
        <v>4300.3599999999997</v>
      </c>
      <c r="J1614" s="2">
        <v>1954.73</v>
      </c>
      <c r="K1614" s="2">
        <v>0</v>
      </c>
      <c r="L1614" s="2">
        <v>2345.63</v>
      </c>
      <c r="M1614" s="2">
        <v>2006.86</v>
      </c>
      <c r="N1614" s="2">
        <v>52.13</v>
      </c>
      <c r="O1614">
        <v>304</v>
      </c>
      <c r="P1614">
        <v>1</v>
      </c>
      <c r="Q1614">
        <v>69</v>
      </c>
      <c r="R1614" t="s">
        <v>781</v>
      </c>
      <c r="S1614" t="s">
        <v>722</v>
      </c>
      <c r="T1614" t="s">
        <v>287</v>
      </c>
      <c r="U1614">
        <v>2</v>
      </c>
      <c r="V1614" t="s">
        <v>288</v>
      </c>
      <c r="W1614" t="s">
        <v>25</v>
      </c>
    </row>
    <row r="1615" spans="1:23" hidden="1" x14ac:dyDescent="0.2">
      <c r="A1615">
        <v>6933338</v>
      </c>
      <c r="B1615">
        <v>1</v>
      </c>
      <c r="C1615" s="1">
        <v>44256</v>
      </c>
      <c r="D1615">
        <v>60</v>
      </c>
      <c r="E1615">
        <v>18</v>
      </c>
      <c r="F1615" s="2">
        <v>0</v>
      </c>
      <c r="G1615" s="2">
        <v>697.71</v>
      </c>
      <c r="H1615" s="2">
        <v>0</v>
      </c>
      <c r="I1615" s="2">
        <v>697.71</v>
      </c>
      <c r="J1615" s="2">
        <v>480.9</v>
      </c>
      <c r="K1615" s="2">
        <v>0</v>
      </c>
      <c r="L1615" s="2">
        <v>216.81</v>
      </c>
      <c r="M1615" s="2">
        <v>492.95</v>
      </c>
      <c r="N1615" s="2">
        <v>12.05</v>
      </c>
      <c r="O1615">
        <v>304</v>
      </c>
      <c r="P1615">
        <v>1</v>
      </c>
      <c r="Q1615">
        <v>69</v>
      </c>
      <c r="R1615" t="s">
        <v>781</v>
      </c>
      <c r="S1615" t="s">
        <v>722</v>
      </c>
      <c r="T1615" t="s">
        <v>186</v>
      </c>
      <c r="U1615">
        <v>2</v>
      </c>
      <c r="V1615" t="s">
        <v>289</v>
      </c>
      <c r="W1615" t="s">
        <v>25</v>
      </c>
    </row>
    <row r="1616" spans="1:23" hidden="1" x14ac:dyDescent="0.2">
      <c r="A1616">
        <v>6933341</v>
      </c>
      <c r="B1616">
        <v>1</v>
      </c>
      <c r="C1616" s="1">
        <v>44256</v>
      </c>
      <c r="D1616">
        <v>60</v>
      </c>
      <c r="E1616">
        <v>8</v>
      </c>
      <c r="F1616" s="2">
        <v>0</v>
      </c>
      <c r="G1616" s="2">
        <v>180.26</v>
      </c>
      <c r="H1616" s="2">
        <v>0</v>
      </c>
      <c r="I1616" s="2">
        <v>180.26</v>
      </c>
      <c r="J1616" s="2">
        <v>156.22</v>
      </c>
      <c r="K1616" s="2">
        <v>0</v>
      </c>
      <c r="L1616" s="2">
        <v>24.04</v>
      </c>
      <c r="M1616" s="2">
        <v>159.22999999999999</v>
      </c>
      <c r="N1616" s="2">
        <v>3.0100000000000002</v>
      </c>
      <c r="O1616">
        <v>304</v>
      </c>
      <c r="P1616">
        <v>1</v>
      </c>
      <c r="Q1616">
        <v>69</v>
      </c>
      <c r="R1616" t="s">
        <v>781</v>
      </c>
      <c r="S1616" t="s">
        <v>722</v>
      </c>
      <c r="T1616" t="s">
        <v>188</v>
      </c>
      <c r="U1616">
        <v>2</v>
      </c>
      <c r="V1616" t="s">
        <v>290</v>
      </c>
      <c r="W1616" t="s">
        <v>25</v>
      </c>
    </row>
    <row r="1617" spans="1:23" hidden="1" x14ac:dyDescent="0.2">
      <c r="A1617">
        <v>6933342</v>
      </c>
      <c r="B1617">
        <v>1</v>
      </c>
      <c r="C1617" s="1">
        <v>44256</v>
      </c>
      <c r="D1617">
        <v>60</v>
      </c>
      <c r="E1617">
        <v>8</v>
      </c>
      <c r="F1617" s="2">
        <v>0</v>
      </c>
      <c r="G1617" s="2">
        <v>180.26</v>
      </c>
      <c r="H1617" s="2">
        <v>0</v>
      </c>
      <c r="I1617" s="2">
        <v>180.26</v>
      </c>
      <c r="J1617" s="2">
        <v>156.22</v>
      </c>
      <c r="K1617" s="2">
        <v>0</v>
      </c>
      <c r="L1617" s="2">
        <v>24.04</v>
      </c>
      <c r="M1617" s="2">
        <v>159.22999999999999</v>
      </c>
      <c r="N1617" s="2">
        <v>3.0100000000000002</v>
      </c>
      <c r="O1617">
        <v>304</v>
      </c>
      <c r="P1617">
        <v>1</v>
      </c>
      <c r="Q1617">
        <v>69</v>
      </c>
      <c r="R1617" t="s">
        <v>781</v>
      </c>
      <c r="S1617" t="s">
        <v>722</v>
      </c>
      <c r="T1617" t="s">
        <v>188</v>
      </c>
      <c r="U1617">
        <v>2</v>
      </c>
      <c r="V1617" t="s">
        <v>291</v>
      </c>
      <c r="W1617" t="s">
        <v>25</v>
      </c>
    </row>
    <row r="1618" spans="1:23" hidden="1" x14ac:dyDescent="0.2">
      <c r="A1618">
        <v>6933343</v>
      </c>
      <c r="B1618">
        <v>1</v>
      </c>
      <c r="C1618" s="1">
        <v>44256</v>
      </c>
      <c r="D1618">
        <v>60</v>
      </c>
      <c r="E1618">
        <v>18</v>
      </c>
      <c r="F1618" s="2">
        <v>0</v>
      </c>
      <c r="G1618" s="2">
        <v>1184.1600000000001</v>
      </c>
      <c r="H1618" s="2">
        <v>0</v>
      </c>
      <c r="I1618" s="2">
        <v>1184.1600000000001</v>
      </c>
      <c r="J1618" s="2">
        <v>816.21</v>
      </c>
      <c r="K1618" s="2">
        <v>0</v>
      </c>
      <c r="L1618" s="2">
        <v>367.95</v>
      </c>
      <c r="M1618" s="2">
        <v>836.65</v>
      </c>
      <c r="N1618" s="2">
        <v>20.440000000000001</v>
      </c>
      <c r="O1618">
        <v>304</v>
      </c>
      <c r="P1618">
        <v>1</v>
      </c>
      <c r="Q1618">
        <v>69</v>
      </c>
      <c r="R1618" t="s">
        <v>781</v>
      </c>
      <c r="S1618" t="s">
        <v>722</v>
      </c>
      <c r="T1618" t="s">
        <v>186</v>
      </c>
      <c r="U1618">
        <v>2</v>
      </c>
      <c r="V1618" t="s">
        <v>292</v>
      </c>
      <c r="W1618" t="s">
        <v>25</v>
      </c>
    </row>
    <row r="1619" spans="1:23" hidden="1" x14ac:dyDescent="0.2">
      <c r="A1619">
        <v>6933344</v>
      </c>
      <c r="B1619">
        <v>1</v>
      </c>
      <c r="C1619" s="1">
        <v>44256</v>
      </c>
      <c r="D1619">
        <v>60</v>
      </c>
      <c r="E1619">
        <v>19</v>
      </c>
      <c r="F1619" s="2">
        <v>0</v>
      </c>
      <c r="G1619" s="2">
        <v>634.02</v>
      </c>
      <c r="H1619" s="2">
        <v>0</v>
      </c>
      <c r="I1619" s="2">
        <v>634.02</v>
      </c>
      <c r="J1619" s="2">
        <v>426.3</v>
      </c>
      <c r="K1619" s="2">
        <v>0</v>
      </c>
      <c r="L1619" s="2">
        <v>207.72</v>
      </c>
      <c r="M1619" s="2">
        <v>437.23</v>
      </c>
      <c r="N1619" s="2">
        <v>10.93</v>
      </c>
      <c r="O1619">
        <v>304</v>
      </c>
      <c r="P1619">
        <v>1</v>
      </c>
      <c r="Q1619">
        <v>69</v>
      </c>
      <c r="R1619" t="s">
        <v>781</v>
      </c>
      <c r="S1619" t="s">
        <v>722</v>
      </c>
      <c r="T1619" t="s">
        <v>293</v>
      </c>
      <c r="U1619">
        <v>2</v>
      </c>
      <c r="V1619" t="s">
        <v>294</v>
      </c>
      <c r="W1619" t="s">
        <v>25</v>
      </c>
    </row>
    <row r="1620" spans="1:23" hidden="1" x14ac:dyDescent="0.2">
      <c r="A1620">
        <v>6933346</v>
      </c>
      <c r="B1620">
        <v>1</v>
      </c>
      <c r="C1620" s="1">
        <v>44256</v>
      </c>
      <c r="D1620">
        <v>60</v>
      </c>
      <c r="E1620">
        <v>18</v>
      </c>
      <c r="F1620" s="2">
        <v>0</v>
      </c>
      <c r="G1620" s="2">
        <v>171.44</v>
      </c>
      <c r="H1620" s="2">
        <v>0</v>
      </c>
      <c r="I1620" s="2">
        <v>171.44</v>
      </c>
      <c r="J1620" s="2">
        <v>118.18</v>
      </c>
      <c r="K1620" s="2">
        <v>0</v>
      </c>
      <c r="L1620" s="2">
        <v>53.26</v>
      </c>
      <c r="M1620" s="2">
        <v>121.14</v>
      </c>
      <c r="N1620" s="2">
        <v>2.96</v>
      </c>
      <c r="O1620">
        <v>304</v>
      </c>
      <c r="P1620">
        <v>1</v>
      </c>
      <c r="Q1620">
        <v>69</v>
      </c>
      <c r="R1620" t="s">
        <v>781</v>
      </c>
      <c r="S1620" t="s">
        <v>722</v>
      </c>
      <c r="T1620" t="s">
        <v>175</v>
      </c>
      <c r="U1620">
        <v>2</v>
      </c>
      <c r="V1620" t="s">
        <v>295</v>
      </c>
      <c r="W1620" t="s">
        <v>25</v>
      </c>
    </row>
    <row r="1621" spans="1:23" hidden="1" x14ac:dyDescent="0.2">
      <c r="A1621">
        <v>6933347</v>
      </c>
      <c r="B1621">
        <v>1</v>
      </c>
      <c r="C1621" s="1">
        <v>44256</v>
      </c>
      <c r="D1621">
        <v>60</v>
      </c>
      <c r="E1621">
        <v>18</v>
      </c>
      <c r="F1621" s="2">
        <v>0</v>
      </c>
      <c r="G1621" s="2">
        <v>171.44</v>
      </c>
      <c r="H1621" s="2">
        <v>0</v>
      </c>
      <c r="I1621" s="2">
        <v>171.44</v>
      </c>
      <c r="J1621" s="2">
        <v>118.18</v>
      </c>
      <c r="K1621" s="2">
        <v>0</v>
      </c>
      <c r="L1621" s="2">
        <v>53.26</v>
      </c>
      <c r="M1621" s="2">
        <v>121.14</v>
      </c>
      <c r="N1621" s="2">
        <v>2.96</v>
      </c>
      <c r="O1621">
        <v>304</v>
      </c>
      <c r="P1621">
        <v>1</v>
      </c>
      <c r="Q1621">
        <v>69</v>
      </c>
      <c r="R1621" t="s">
        <v>781</v>
      </c>
      <c r="S1621" t="s">
        <v>722</v>
      </c>
      <c r="T1621" t="s">
        <v>175</v>
      </c>
      <c r="U1621">
        <v>2</v>
      </c>
      <c r="V1621" t="s">
        <v>296</v>
      </c>
      <c r="W1621" t="s">
        <v>25</v>
      </c>
    </row>
    <row r="1622" spans="1:23" hidden="1" x14ac:dyDescent="0.2">
      <c r="A1622">
        <v>6933348</v>
      </c>
      <c r="B1622">
        <v>1</v>
      </c>
      <c r="C1622" s="1">
        <v>44256</v>
      </c>
      <c r="D1622">
        <v>60</v>
      </c>
      <c r="E1622">
        <v>18</v>
      </c>
      <c r="F1622" s="2">
        <v>0</v>
      </c>
      <c r="G1622" s="2">
        <v>811.99</v>
      </c>
      <c r="H1622" s="2">
        <v>0</v>
      </c>
      <c r="I1622" s="2">
        <v>811.99</v>
      </c>
      <c r="J1622" s="2">
        <v>559.72</v>
      </c>
      <c r="K1622" s="2">
        <v>0</v>
      </c>
      <c r="L1622" s="2">
        <v>252.27</v>
      </c>
      <c r="M1622" s="2">
        <v>573.74</v>
      </c>
      <c r="N1622" s="2">
        <v>14.02</v>
      </c>
      <c r="O1622">
        <v>304</v>
      </c>
      <c r="P1622">
        <v>1</v>
      </c>
      <c r="Q1622">
        <v>69</v>
      </c>
      <c r="R1622" t="s">
        <v>781</v>
      </c>
      <c r="S1622" t="s">
        <v>722</v>
      </c>
      <c r="T1622" t="s">
        <v>186</v>
      </c>
      <c r="U1622">
        <v>2</v>
      </c>
      <c r="V1622" t="s">
        <v>297</v>
      </c>
      <c r="W1622" t="s">
        <v>25</v>
      </c>
    </row>
    <row r="1623" spans="1:23" hidden="1" x14ac:dyDescent="0.2">
      <c r="A1623">
        <v>6933359</v>
      </c>
      <c r="B1623">
        <v>1</v>
      </c>
      <c r="C1623" s="1">
        <v>44256</v>
      </c>
      <c r="D1623">
        <v>60</v>
      </c>
      <c r="E1623">
        <v>21</v>
      </c>
      <c r="F1623" s="2">
        <v>0</v>
      </c>
      <c r="G1623" s="2">
        <v>-19959.900000000001</v>
      </c>
      <c r="H1623" s="2">
        <v>0</v>
      </c>
      <c r="I1623" s="2">
        <v>-19959.900000000001</v>
      </c>
      <c r="J1623" s="2">
        <v>-12748.61</v>
      </c>
      <c r="K1623" s="2">
        <v>0</v>
      </c>
      <c r="L1623" s="2">
        <v>-7211.29</v>
      </c>
      <c r="M1623" s="2">
        <v>-13092</v>
      </c>
      <c r="N1623" s="2">
        <v>-343.39</v>
      </c>
      <c r="O1623">
        <v>304</v>
      </c>
      <c r="P1623">
        <v>1</v>
      </c>
      <c r="Q1623">
        <v>69</v>
      </c>
      <c r="R1623" t="s">
        <v>781</v>
      </c>
      <c r="S1623" t="s">
        <v>722</v>
      </c>
      <c r="T1623" t="s">
        <v>298</v>
      </c>
      <c r="U1623">
        <v>2</v>
      </c>
      <c r="V1623" t="s">
        <v>299</v>
      </c>
      <c r="W1623" t="s">
        <v>25</v>
      </c>
    </row>
    <row r="1624" spans="1:23" hidden="1" x14ac:dyDescent="0.2">
      <c r="A1624">
        <v>6933366</v>
      </c>
      <c r="B1624">
        <v>1</v>
      </c>
      <c r="C1624" s="1">
        <v>44256</v>
      </c>
      <c r="D1624">
        <v>60</v>
      </c>
      <c r="E1624">
        <v>27</v>
      </c>
      <c r="F1624" s="2">
        <v>0</v>
      </c>
      <c r="G1624" s="2">
        <v>8093.86</v>
      </c>
      <c r="H1624" s="2">
        <v>0</v>
      </c>
      <c r="I1624" s="2">
        <v>8093.86</v>
      </c>
      <c r="J1624" s="2">
        <v>4353.1499999999996</v>
      </c>
      <c r="K1624" s="2">
        <v>0</v>
      </c>
      <c r="L1624" s="2">
        <v>3740.71</v>
      </c>
      <c r="M1624" s="2">
        <v>4491.6899999999996</v>
      </c>
      <c r="N1624" s="2">
        <v>138.54</v>
      </c>
      <c r="O1624">
        <v>304</v>
      </c>
      <c r="P1624">
        <v>1</v>
      </c>
      <c r="Q1624">
        <v>69</v>
      </c>
      <c r="R1624" t="s">
        <v>781</v>
      </c>
      <c r="S1624" t="s">
        <v>722</v>
      </c>
      <c r="T1624" t="s">
        <v>300</v>
      </c>
      <c r="U1624">
        <v>2</v>
      </c>
      <c r="V1624" t="s">
        <v>301</v>
      </c>
      <c r="W1624" t="s">
        <v>25</v>
      </c>
    </row>
    <row r="1625" spans="1:23" hidden="1" x14ac:dyDescent="0.2">
      <c r="A1625">
        <v>6933367</v>
      </c>
      <c r="B1625">
        <v>1</v>
      </c>
      <c r="C1625" s="1">
        <v>44256</v>
      </c>
      <c r="D1625">
        <v>60</v>
      </c>
      <c r="E1625">
        <v>30</v>
      </c>
      <c r="F1625" s="2">
        <v>0</v>
      </c>
      <c r="G1625" s="2">
        <v>2155.91</v>
      </c>
      <c r="H1625" s="2">
        <v>0</v>
      </c>
      <c r="I1625" s="2">
        <v>2155.91</v>
      </c>
      <c r="J1625" s="2">
        <v>1051.01</v>
      </c>
      <c r="K1625" s="2">
        <v>0</v>
      </c>
      <c r="L1625" s="2">
        <v>1104.9000000000001</v>
      </c>
      <c r="M1625" s="2">
        <v>1087.8399999999999</v>
      </c>
      <c r="N1625" s="2">
        <v>36.83</v>
      </c>
      <c r="O1625">
        <v>304</v>
      </c>
      <c r="P1625">
        <v>1</v>
      </c>
      <c r="Q1625">
        <v>69</v>
      </c>
      <c r="R1625" t="s">
        <v>781</v>
      </c>
      <c r="S1625" t="s">
        <v>722</v>
      </c>
      <c r="T1625" t="s">
        <v>300</v>
      </c>
      <c r="U1625">
        <v>2</v>
      </c>
      <c r="V1625" t="s">
        <v>302</v>
      </c>
      <c r="W1625" t="s">
        <v>25</v>
      </c>
    </row>
    <row r="1626" spans="1:23" hidden="1" x14ac:dyDescent="0.2">
      <c r="A1626">
        <v>6933368</v>
      </c>
      <c r="B1626">
        <v>1</v>
      </c>
      <c r="C1626" s="1">
        <v>44256</v>
      </c>
      <c r="D1626">
        <v>60</v>
      </c>
      <c r="E1626">
        <v>29</v>
      </c>
      <c r="F1626" s="2">
        <v>0</v>
      </c>
      <c r="G1626" s="2">
        <v>22588.29</v>
      </c>
      <c r="H1626" s="2">
        <v>0</v>
      </c>
      <c r="I1626" s="2">
        <v>22588.29</v>
      </c>
      <c r="J1626" s="2">
        <v>11390.66</v>
      </c>
      <c r="K1626" s="2">
        <v>0</v>
      </c>
      <c r="L1626" s="2">
        <v>11197.63</v>
      </c>
      <c r="M1626" s="2">
        <v>11776.79</v>
      </c>
      <c r="N1626" s="2">
        <v>386.13</v>
      </c>
      <c r="O1626">
        <v>304</v>
      </c>
      <c r="P1626">
        <v>1</v>
      </c>
      <c r="Q1626">
        <v>69</v>
      </c>
      <c r="R1626" t="s">
        <v>781</v>
      </c>
      <c r="S1626" t="s">
        <v>722</v>
      </c>
      <c r="T1626" t="s">
        <v>300</v>
      </c>
      <c r="U1626">
        <v>2</v>
      </c>
      <c r="V1626" t="s">
        <v>303</v>
      </c>
      <c r="W1626" t="s">
        <v>25</v>
      </c>
    </row>
    <row r="1627" spans="1:23" hidden="1" x14ac:dyDescent="0.2">
      <c r="A1627">
        <v>6933438</v>
      </c>
      <c r="B1627">
        <v>1</v>
      </c>
      <c r="C1627" s="1">
        <v>44256</v>
      </c>
      <c r="D1627">
        <v>60</v>
      </c>
      <c r="E1627">
        <v>18</v>
      </c>
      <c r="F1627" s="2">
        <v>0</v>
      </c>
      <c r="G1627" s="2">
        <v>886.61</v>
      </c>
      <c r="H1627" s="2">
        <v>0</v>
      </c>
      <c r="I1627" s="2">
        <v>886.61</v>
      </c>
      <c r="J1627" s="2">
        <v>611.12</v>
      </c>
      <c r="K1627" s="2">
        <v>0</v>
      </c>
      <c r="L1627" s="2">
        <v>275.49</v>
      </c>
      <c r="M1627" s="2">
        <v>626.42999999999995</v>
      </c>
      <c r="N1627" s="2">
        <v>15.31</v>
      </c>
      <c r="O1627">
        <v>304</v>
      </c>
      <c r="P1627">
        <v>1</v>
      </c>
      <c r="Q1627">
        <v>69</v>
      </c>
      <c r="R1627" t="s">
        <v>781</v>
      </c>
      <c r="S1627" t="s">
        <v>722</v>
      </c>
      <c r="T1627" t="s">
        <v>170</v>
      </c>
      <c r="U1627">
        <v>2</v>
      </c>
      <c r="V1627" t="s">
        <v>304</v>
      </c>
      <c r="W1627" t="s">
        <v>25</v>
      </c>
    </row>
    <row r="1628" spans="1:23" hidden="1" x14ac:dyDescent="0.2">
      <c r="A1628">
        <v>6933439</v>
      </c>
      <c r="B1628">
        <v>1</v>
      </c>
      <c r="C1628" s="1">
        <v>44256</v>
      </c>
      <c r="D1628">
        <v>60</v>
      </c>
      <c r="E1628">
        <v>18</v>
      </c>
      <c r="F1628" s="2">
        <v>0</v>
      </c>
      <c r="G1628" s="2">
        <v>852.55</v>
      </c>
      <c r="H1628" s="2">
        <v>0</v>
      </c>
      <c r="I1628" s="2">
        <v>852.55</v>
      </c>
      <c r="J1628" s="2">
        <v>587.67999999999995</v>
      </c>
      <c r="K1628" s="2">
        <v>0</v>
      </c>
      <c r="L1628" s="2">
        <v>264.87</v>
      </c>
      <c r="M1628" s="2">
        <v>602.4</v>
      </c>
      <c r="N1628" s="2">
        <v>14.72</v>
      </c>
      <c r="O1628">
        <v>304</v>
      </c>
      <c r="P1628">
        <v>1</v>
      </c>
      <c r="Q1628">
        <v>69</v>
      </c>
      <c r="R1628" t="s">
        <v>781</v>
      </c>
      <c r="S1628" t="s">
        <v>722</v>
      </c>
      <c r="T1628" t="s">
        <v>170</v>
      </c>
      <c r="U1628">
        <v>2</v>
      </c>
      <c r="V1628" t="s">
        <v>305</v>
      </c>
      <c r="W1628" t="s">
        <v>25</v>
      </c>
    </row>
    <row r="1629" spans="1:23" hidden="1" x14ac:dyDescent="0.2">
      <c r="A1629">
        <v>6933440</v>
      </c>
      <c r="B1629">
        <v>1</v>
      </c>
      <c r="C1629" s="1">
        <v>44256</v>
      </c>
      <c r="D1629">
        <v>60</v>
      </c>
      <c r="E1629">
        <v>18</v>
      </c>
      <c r="F1629" s="2">
        <v>0</v>
      </c>
      <c r="G1629" s="2">
        <v>947.81</v>
      </c>
      <c r="H1629" s="2">
        <v>0</v>
      </c>
      <c r="I1629" s="2">
        <v>947.81</v>
      </c>
      <c r="J1629" s="2">
        <v>653.29999999999995</v>
      </c>
      <c r="K1629" s="2">
        <v>0</v>
      </c>
      <c r="L1629" s="2">
        <v>294.51</v>
      </c>
      <c r="M1629" s="2">
        <v>669.66</v>
      </c>
      <c r="N1629" s="2">
        <v>16.36</v>
      </c>
      <c r="O1629">
        <v>304</v>
      </c>
      <c r="P1629">
        <v>1</v>
      </c>
      <c r="Q1629">
        <v>69</v>
      </c>
      <c r="R1629" t="s">
        <v>781</v>
      </c>
      <c r="S1629" t="s">
        <v>722</v>
      </c>
      <c r="T1629" t="s">
        <v>170</v>
      </c>
      <c r="U1629">
        <v>2</v>
      </c>
      <c r="V1629" t="s">
        <v>306</v>
      </c>
      <c r="W1629" t="s">
        <v>25</v>
      </c>
    </row>
    <row r="1630" spans="1:23" hidden="1" x14ac:dyDescent="0.2">
      <c r="A1630">
        <v>6933445</v>
      </c>
      <c r="B1630">
        <v>1</v>
      </c>
      <c r="C1630" s="1">
        <v>44256</v>
      </c>
      <c r="D1630">
        <v>60</v>
      </c>
      <c r="E1630">
        <v>18</v>
      </c>
      <c r="F1630" s="2">
        <v>0</v>
      </c>
      <c r="G1630" s="2">
        <v>170.23</v>
      </c>
      <c r="H1630" s="2">
        <v>0</v>
      </c>
      <c r="I1630" s="2">
        <v>170.23</v>
      </c>
      <c r="J1630" s="2">
        <v>117.36</v>
      </c>
      <c r="K1630" s="2">
        <v>0</v>
      </c>
      <c r="L1630" s="2">
        <v>52.87</v>
      </c>
      <c r="M1630" s="2">
        <v>120.3</v>
      </c>
      <c r="N1630" s="2">
        <v>2.94</v>
      </c>
      <c r="O1630">
        <v>304</v>
      </c>
      <c r="P1630">
        <v>1</v>
      </c>
      <c r="Q1630">
        <v>69</v>
      </c>
      <c r="R1630" t="s">
        <v>781</v>
      </c>
      <c r="S1630" t="s">
        <v>722</v>
      </c>
      <c r="T1630" t="s">
        <v>175</v>
      </c>
      <c r="U1630">
        <v>2</v>
      </c>
      <c r="V1630" t="s">
        <v>307</v>
      </c>
      <c r="W1630" t="s">
        <v>25</v>
      </c>
    </row>
    <row r="1631" spans="1:23" hidden="1" x14ac:dyDescent="0.2">
      <c r="A1631">
        <v>6933446</v>
      </c>
      <c r="B1631">
        <v>1</v>
      </c>
      <c r="C1631" s="1">
        <v>44256</v>
      </c>
      <c r="D1631">
        <v>60</v>
      </c>
      <c r="E1631">
        <v>18</v>
      </c>
      <c r="F1631" s="2">
        <v>0</v>
      </c>
      <c r="G1631" s="2">
        <v>170.23</v>
      </c>
      <c r="H1631" s="2">
        <v>0</v>
      </c>
      <c r="I1631" s="2">
        <v>170.23</v>
      </c>
      <c r="J1631" s="2">
        <v>117.36</v>
      </c>
      <c r="K1631" s="2">
        <v>0</v>
      </c>
      <c r="L1631" s="2">
        <v>52.87</v>
      </c>
      <c r="M1631" s="2">
        <v>120.3</v>
      </c>
      <c r="N1631" s="2">
        <v>2.94</v>
      </c>
      <c r="O1631">
        <v>304</v>
      </c>
      <c r="P1631">
        <v>1</v>
      </c>
      <c r="Q1631">
        <v>69</v>
      </c>
      <c r="R1631" t="s">
        <v>781</v>
      </c>
      <c r="S1631" t="s">
        <v>722</v>
      </c>
      <c r="T1631" t="s">
        <v>175</v>
      </c>
      <c r="U1631">
        <v>2</v>
      </c>
      <c r="V1631" t="s">
        <v>308</v>
      </c>
      <c r="W1631" t="s">
        <v>25</v>
      </c>
    </row>
    <row r="1632" spans="1:23" hidden="1" x14ac:dyDescent="0.2">
      <c r="A1632">
        <v>6933447</v>
      </c>
      <c r="B1632">
        <v>1</v>
      </c>
      <c r="C1632" s="1">
        <v>44256</v>
      </c>
      <c r="D1632">
        <v>60</v>
      </c>
      <c r="E1632">
        <v>18</v>
      </c>
      <c r="F1632" s="2">
        <v>0</v>
      </c>
      <c r="G1632" s="2">
        <v>170.23</v>
      </c>
      <c r="H1632" s="2">
        <v>0</v>
      </c>
      <c r="I1632" s="2">
        <v>170.23</v>
      </c>
      <c r="J1632" s="2">
        <v>117.36</v>
      </c>
      <c r="K1632" s="2">
        <v>0</v>
      </c>
      <c r="L1632" s="2">
        <v>52.87</v>
      </c>
      <c r="M1632" s="2">
        <v>120.3</v>
      </c>
      <c r="N1632" s="2">
        <v>2.94</v>
      </c>
      <c r="O1632">
        <v>304</v>
      </c>
      <c r="P1632">
        <v>1</v>
      </c>
      <c r="Q1632">
        <v>69</v>
      </c>
      <c r="R1632" t="s">
        <v>781</v>
      </c>
      <c r="S1632" t="s">
        <v>722</v>
      </c>
      <c r="T1632" t="s">
        <v>175</v>
      </c>
      <c r="U1632">
        <v>2</v>
      </c>
      <c r="V1632" t="s">
        <v>309</v>
      </c>
      <c r="W1632" t="s">
        <v>25</v>
      </c>
    </row>
    <row r="1633" spans="1:23" hidden="1" x14ac:dyDescent="0.2">
      <c r="A1633">
        <v>6933450</v>
      </c>
      <c r="B1633">
        <v>1</v>
      </c>
      <c r="C1633" s="1">
        <v>44256</v>
      </c>
      <c r="D1633">
        <v>60</v>
      </c>
      <c r="E1633">
        <v>18</v>
      </c>
      <c r="F1633" s="2">
        <v>0</v>
      </c>
      <c r="G1633" s="2">
        <v>437.98</v>
      </c>
      <c r="H1633" s="2">
        <v>0</v>
      </c>
      <c r="I1633" s="2">
        <v>437.98</v>
      </c>
      <c r="J1633" s="2">
        <v>301.89999999999998</v>
      </c>
      <c r="K1633" s="2">
        <v>0</v>
      </c>
      <c r="L1633" s="2">
        <v>136.08000000000001</v>
      </c>
      <c r="M1633" s="2">
        <v>309.45999999999998</v>
      </c>
      <c r="N1633" s="2">
        <v>7.5600000000000005</v>
      </c>
      <c r="O1633">
        <v>304</v>
      </c>
      <c r="P1633">
        <v>1</v>
      </c>
      <c r="Q1633">
        <v>69</v>
      </c>
      <c r="R1633" t="s">
        <v>781</v>
      </c>
      <c r="S1633" t="s">
        <v>722</v>
      </c>
      <c r="T1633" t="s">
        <v>239</v>
      </c>
      <c r="U1633">
        <v>2</v>
      </c>
      <c r="V1633" t="s">
        <v>310</v>
      </c>
      <c r="W1633" t="s">
        <v>25</v>
      </c>
    </row>
    <row r="1634" spans="1:23" hidden="1" x14ac:dyDescent="0.2">
      <c r="A1634">
        <v>6933453</v>
      </c>
      <c r="B1634">
        <v>1</v>
      </c>
      <c r="C1634" s="1">
        <v>44256</v>
      </c>
      <c r="D1634">
        <v>60</v>
      </c>
      <c r="E1634">
        <v>18</v>
      </c>
      <c r="F1634" s="2">
        <v>0</v>
      </c>
      <c r="G1634" s="2">
        <v>217.53</v>
      </c>
      <c r="H1634" s="2">
        <v>0</v>
      </c>
      <c r="I1634" s="2">
        <v>217.53</v>
      </c>
      <c r="J1634" s="2">
        <v>149.94</v>
      </c>
      <c r="K1634" s="2">
        <v>0</v>
      </c>
      <c r="L1634" s="2">
        <v>67.59</v>
      </c>
      <c r="M1634" s="2">
        <v>153.69999999999999</v>
      </c>
      <c r="N1634" s="2">
        <v>3.7600000000000002</v>
      </c>
      <c r="O1634">
        <v>304</v>
      </c>
      <c r="P1634">
        <v>1</v>
      </c>
      <c r="Q1634">
        <v>69</v>
      </c>
      <c r="R1634" t="s">
        <v>781</v>
      </c>
      <c r="S1634" t="s">
        <v>722</v>
      </c>
      <c r="T1634" t="s">
        <v>175</v>
      </c>
      <c r="U1634">
        <v>2</v>
      </c>
      <c r="V1634" t="s">
        <v>311</v>
      </c>
      <c r="W1634" t="s">
        <v>25</v>
      </c>
    </row>
    <row r="1635" spans="1:23" hidden="1" x14ac:dyDescent="0.2">
      <c r="A1635">
        <v>6933459</v>
      </c>
      <c r="B1635">
        <v>1</v>
      </c>
      <c r="C1635" s="1">
        <v>44256</v>
      </c>
      <c r="D1635">
        <v>60</v>
      </c>
      <c r="E1635">
        <v>19</v>
      </c>
      <c r="F1635" s="2">
        <v>0</v>
      </c>
      <c r="G1635" s="2">
        <v>4977.75</v>
      </c>
      <c r="H1635" s="2">
        <v>0</v>
      </c>
      <c r="I1635" s="2">
        <v>4977.75</v>
      </c>
      <c r="J1635" s="2">
        <v>3347.08</v>
      </c>
      <c r="K1635" s="2">
        <v>0</v>
      </c>
      <c r="L1635" s="2">
        <v>1630.67</v>
      </c>
      <c r="M1635" s="2">
        <v>3432.9</v>
      </c>
      <c r="N1635" s="2">
        <v>85.820000000000007</v>
      </c>
      <c r="O1635">
        <v>304</v>
      </c>
      <c r="P1635">
        <v>1</v>
      </c>
      <c r="Q1635">
        <v>69</v>
      </c>
      <c r="R1635" t="s">
        <v>781</v>
      </c>
      <c r="S1635" t="s">
        <v>722</v>
      </c>
      <c r="T1635" t="s">
        <v>312</v>
      </c>
      <c r="U1635">
        <v>2</v>
      </c>
      <c r="V1635" t="s">
        <v>313</v>
      </c>
      <c r="W1635" t="s">
        <v>25</v>
      </c>
    </row>
    <row r="1636" spans="1:23" hidden="1" x14ac:dyDescent="0.2">
      <c r="A1636">
        <v>6933461</v>
      </c>
      <c r="B1636">
        <v>1</v>
      </c>
      <c r="C1636" s="1">
        <v>44256</v>
      </c>
      <c r="D1636">
        <v>60</v>
      </c>
      <c r="E1636">
        <v>19</v>
      </c>
      <c r="F1636" s="2">
        <v>0</v>
      </c>
      <c r="G1636" s="2">
        <v>24425.53</v>
      </c>
      <c r="H1636" s="2">
        <v>0</v>
      </c>
      <c r="I1636" s="2">
        <v>24425.53</v>
      </c>
      <c r="J1636" s="2">
        <v>16415.82</v>
      </c>
      <c r="K1636" s="2">
        <v>0</v>
      </c>
      <c r="L1636" s="2">
        <v>8009.71</v>
      </c>
      <c r="M1636" s="2">
        <v>16837.38</v>
      </c>
      <c r="N1636" s="2">
        <v>421.56</v>
      </c>
      <c r="O1636">
        <v>304</v>
      </c>
      <c r="P1636">
        <v>1</v>
      </c>
      <c r="Q1636">
        <v>69</v>
      </c>
      <c r="R1636" t="s">
        <v>781</v>
      </c>
      <c r="S1636" t="s">
        <v>722</v>
      </c>
      <c r="T1636" t="s">
        <v>314</v>
      </c>
      <c r="U1636">
        <v>2</v>
      </c>
      <c r="V1636" t="s">
        <v>315</v>
      </c>
      <c r="W1636" t="s">
        <v>25</v>
      </c>
    </row>
    <row r="1637" spans="1:23" hidden="1" x14ac:dyDescent="0.2">
      <c r="A1637">
        <v>6933462</v>
      </c>
      <c r="B1637">
        <v>1</v>
      </c>
      <c r="C1637" s="1">
        <v>44256</v>
      </c>
      <c r="D1637">
        <v>60</v>
      </c>
      <c r="E1637">
        <v>19</v>
      </c>
      <c r="F1637" s="2">
        <v>0</v>
      </c>
      <c r="G1637" s="2">
        <v>6842.38</v>
      </c>
      <c r="H1637" s="2">
        <v>0</v>
      </c>
      <c r="I1637" s="2">
        <v>6842.38</v>
      </c>
      <c r="J1637" s="2">
        <v>4600.8999999999996</v>
      </c>
      <c r="K1637" s="2">
        <v>0</v>
      </c>
      <c r="L1637" s="2">
        <v>2241.48</v>
      </c>
      <c r="M1637" s="2">
        <v>4718.87</v>
      </c>
      <c r="N1637" s="2">
        <v>117.97</v>
      </c>
      <c r="O1637">
        <v>304</v>
      </c>
      <c r="P1637">
        <v>1</v>
      </c>
      <c r="Q1637">
        <v>69</v>
      </c>
      <c r="R1637" t="s">
        <v>781</v>
      </c>
      <c r="S1637" t="s">
        <v>722</v>
      </c>
      <c r="T1637" t="s">
        <v>316</v>
      </c>
      <c r="U1637">
        <v>2</v>
      </c>
      <c r="V1637" t="s">
        <v>317</v>
      </c>
      <c r="W1637" t="s">
        <v>25</v>
      </c>
    </row>
    <row r="1638" spans="1:23" hidden="1" x14ac:dyDescent="0.2">
      <c r="A1638">
        <v>6933465</v>
      </c>
      <c r="B1638">
        <v>1</v>
      </c>
      <c r="C1638" s="1">
        <v>44256</v>
      </c>
      <c r="D1638">
        <v>36</v>
      </c>
      <c r="E1638">
        <v>0</v>
      </c>
      <c r="F1638" s="2">
        <v>0</v>
      </c>
      <c r="G1638" s="2">
        <v>0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>
        <v>304</v>
      </c>
      <c r="P1638">
        <v>1</v>
      </c>
      <c r="Q1638">
        <v>69</v>
      </c>
      <c r="R1638" t="s">
        <v>781</v>
      </c>
      <c r="S1638" t="s">
        <v>722</v>
      </c>
      <c r="T1638" t="s">
        <v>318</v>
      </c>
      <c r="U1638">
        <v>2</v>
      </c>
      <c r="V1638" t="s">
        <v>319</v>
      </c>
      <c r="W1638" t="s">
        <v>25</v>
      </c>
    </row>
    <row r="1639" spans="1:23" hidden="1" x14ac:dyDescent="0.2">
      <c r="A1639">
        <v>6933474</v>
      </c>
      <c r="B1639">
        <v>1</v>
      </c>
      <c r="C1639" s="1">
        <v>44256</v>
      </c>
      <c r="D1639">
        <v>36</v>
      </c>
      <c r="E1639">
        <v>5</v>
      </c>
      <c r="F1639" s="2">
        <v>0</v>
      </c>
      <c r="G1639" s="2">
        <v>-14760</v>
      </c>
      <c r="H1639" s="2">
        <v>0</v>
      </c>
      <c r="I1639" s="2">
        <v>-14760</v>
      </c>
      <c r="J1639" s="2">
        <v>-12573.33</v>
      </c>
      <c r="K1639" s="2">
        <v>0</v>
      </c>
      <c r="L1639" s="2">
        <v>-2186.67</v>
      </c>
      <c r="M1639" s="2">
        <v>-13010.66</v>
      </c>
      <c r="N1639" s="2">
        <v>-437.33</v>
      </c>
      <c r="O1639">
        <v>304</v>
      </c>
      <c r="P1639">
        <v>1</v>
      </c>
      <c r="Q1639">
        <v>69</v>
      </c>
      <c r="R1639" t="s">
        <v>781</v>
      </c>
      <c r="S1639" t="s">
        <v>722</v>
      </c>
      <c r="T1639" t="s">
        <v>184</v>
      </c>
      <c r="U1639">
        <v>2</v>
      </c>
      <c r="V1639" t="s">
        <v>320</v>
      </c>
      <c r="W1639" t="s">
        <v>25</v>
      </c>
    </row>
    <row r="1640" spans="1:23" hidden="1" x14ac:dyDescent="0.2">
      <c r="A1640">
        <v>6933475</v>
      </c>
      <c r="B1640">
        <v>1</v>
      </c>
      <c r="C1640" s="1">
        <v>44256</v>
      </c>
      <c r="D1640">
        <v>60</v>
      </c>
      <c r="E1640">
        <v>26</v>
      </c>
      <c r="F1640" s="2">
        <v>0</v>
      </c>
      <c r="G1640" s="2">
        <v>129968.61</v>
      </c>
      <c r="H1640" s="2">
        <v>0</v>
      </c>
      <c r="I1640" s="2">
        <v>129968.61</v>
      </c>
      <c r="J1640" s="2">
        <v>72084.42</v>
      </c>
      <c r="K1640" s="2">
        <v>0</v>
      </c>
      <c r="L1640" s="2">
        <v>57884.19</v>
      </c>
      <c r="M1640" s="2">
        <v>74310.740000000005</v>
      </c>
      <c r="N1640" s="2">
        <v>2226.3200000000002</v>
      </c>
      <c r="O1640">
        <v>304</v>
      </c>
      <c r="P1640">
        <v>1</v>
      </c>
      <c r="Q1640">
        <v>69</v>
      </c>
      <c r="R1640" t="s">
        <v>781</v>
      </c>
      <c r="S1640" t="s">
        <v>722</v>
      </c>
      <c r="T1640" t="s">
        <v>254</v>
      </c>
      <c r="U1640">
        <v>2</v>
      </c>
      <c r="V1640" t="s">
        <v>321</v>
      </c>
      <c r="W1640" t="s">
        <v>25</v>
      </c>
    </row>
    <row r="1641" spans="1:23" hidden="1" x14ac:dyDescent="0.2">
      <c r="A1641">
        <v>6933479</v>
      </c>
      <c r="B1641">
        <v>1</v>
      </c>
      <c r="C1641" s="1">
        <v>44256</v>
      </c>
      <c r="D1641">
        <v>60</v>
      </c>
      <c r="E1641">
        <v>19</v>
      </c>
      <c r="F1641" s="2">
        <v>0</v>
      </c>
      <c r="G1641" s="2">
        <v>3516.35</v>
      </c>
      <c r="H1641" s="2">
        <v>0</v>
      </c>
      <c r="I1641" s="2">
        <v>3516.35</v>
      </c>
      <c r="J1641" s="2">
        <v>2364.4699999999998</v>
      </c>
      <c r="K1641" s="2">
        <v>0</v>
      </c>
      <c r="L1641" s="2">
        <v>1151.8800000000001</v>
      </c>
      <c r="M1641" s="2">
        <v>2425.1</v>
      </c>
      <c r="N1641" s="2">
        <v>60.63</v>
      </c>
      <c r="O1641">
        <v>304</v>
      </c>
      <c r="P1641">
        <v>1</v>
      </c>
      <c r="Q1641">
        <v>69</v>
      </c>
      <c r="R1641" t="s">
        <v>781</v>
      </c>
      <c r="S1641" t="s">
        <v>722</v>
      </c>
      <c r="T1641" t="s">
        <v>256</v>
      </c>
      <c r="U1641">
        <v>2</v>
      </c>
      <c r="V1641" t="s">
        <v>322</v>
      </c>
      <c r="W1641" t="s">
        <v>25</v>
      </c>
    </row>
    <row r="1642" spans="1:23" hidden="1" x14ac:dyDescent="0.2">
      <c r="A1642">
        <v>6933484</v>
      </c>
      <c r="B1642">
        <v>1</v>
      </c>
      <c r="C1642" s="1">
        <v>44256</v>
      </c>
      <c r="D1642">
        <v>60</v>
      </c>
      <c r="E1642">
        <v>18</v>
      </c>
      <c r="F1642" s="2">
        <v>0</v>
      </c>
      <c r="G1642" s="2">
        <v>697.61</v>
      </c>
      <c r="H1642" s="2">
        <v>0</v>
      </c>
      <c r="I1642" s="2">
        <v>697.61</v>
      </c>
      <c r="J1642" s="2">
        <v>480.83</v>
      </c>
      <c r="K1642" s="2">
        <v>0</v>
      </c>
      <c r="L1642" s="2">
        <v>216.78</v>
      </c>
      <c r="M1642" s="2">
        <v>492.87</v>
      </c>
      <c r="N1642" s="2">
        <v>12.040000000000001</v>
      </c>
      <c r="O1642">
        <v>304</v>
      </c>
      <c r="P1642">
        <v>1</v>
      </c>
      <c r="Q1642">
        <v>69</v>
      </c>
      <c r="R1642" t="s">
        <v>781</v>
      </c>
      <c r="S1642" t="s">
        <v>722</v>
      </c>
      <c r="T1642" t="s">
        <v>186</v>
      </c>
      <c r="U1642">
        <v>2</v>
      </c>
      <c r="V1642" t="s">
        <v>323</v>
      </c>
      <c r="W1642" t="s">
        <v>25</v>
      </c>
    </row>
    <row r="1643" spans="1:23" hidden="1" x14ac:dyDescent="0.2">
      <c r="A1643">
        <v>6933485</v>
      </c>
      <c r="B1643">
        <v>1</v>
      </c>
      <c r="C1643" s="1">
        <v>44256</v>
      </c>
      <c r="D1643">
        <v>60</v>
      </c>
      <c r="E1643">
        <v>18</v>
      </c>
      <c r="F1643" s="2">
        <v>0</v>
      </c>
      <c r="G1643" s="2">
        <v>1095.8</v>
      </c>
      <c r="H1643" s="2">
        <v>0</v>
      </c>
      <c r="I1643" s="2">
        <v>1095.8</v>
      </c>
      <c r="J1643" s="2">
        <v>755.33</v>
      </c>
      <c r="K1643" s="2">
        <v>0</v>
      </c>
      <c r="L1643" s="2">
        <v>340.47</v>
      </c>
      <c r="M1643" s="2">
        <v>774.25</v>
      </c>
      <c r="N1643" s="2">
        <v>18.920000000000002</v>
      </c>
      <c r="O1643">
        <v>304</v>
      </c>
      <c r="P1643">
        <v>1</v>
      </c>
      <c r="Q1643">
        <v>69</v>
      </c>
      <c r="R1643" t="s">
        <v>781</v>
      </c>
      <c r="S1643" t="s">
        <v>722</v>
      </c>
      <c r="T1643" t="s">
        <v>186</v>
      </c>
      <c r="U1643">
        <v>2</v>
      </c>
      <c r="V1643" t="s">
        <v>324</v>
      </c>
      <c r="W1643" t="s">
        <v>25</v>
      </c>
    </row>
    <row r="1644" spans="1:23" hidden="1" x14ac:dyDescent="0.2">
      <c r="A1644">
        <v>6933487</v>
      </c>
      <c r="B1644">
        <v>1</v>
      </c>
      <c r="C1644" s="1">
        <v>44256</v>
      </c>
      <c r="D1644">
        <v>60</v>
      </c>
      <c r="E1644">
        <v>18</v>
      </c>
      <c r="F1644" s="2">
        <v>0</v>
      </c>
      <c r="G1644" s="2">
        <v>811.99</v>
      </c>
      <c r="H1644" s="2">
        <v>0</v>
      </c>
      <c r="I1644" s="2">
        <v>811.99</v>
      </c>
      <c r="J1644" s="2">
        <v>559.72</v>
      </c>
      <c r="K1644" s="2">
        <v>0</v>
      </c>
      <c r="L1644" s="2">
        <v>252.27</v>
      </c>
      <c r="M1644" s="2">
        <v>573.74</v>
      </c>
      <c r="N1644" s="2">
        <v>14.02</v>
      </c>
      <c r="O1644">
        <v>304</v>
      </c>
      <c r="P1644">
        <v>1</v>
      </c>
      <c r="Q1644">
        <v>69</v>
      </c>
      <c r="R1644" t="s">
        <v>781</v>
      </c>
      <c r="S1644" t="s">
        <v>722</v>
      </c>
      <c r="T1644" t="s">
        <v>186</v>
      </c>
      <c r="U1644">
        <v>2</v>
      </c>
      <c r="V1644" t="s">
        <v>325</v>
      </c>
      <c r="W1644" t="s">
        <v>25</v>
      </c>
    </row>
    <row r="1645" spans="1:23" hidden="1" x14ac:dyDescent="0.2">
      <c r="A1645">
        <v>6933488</v>
      </c>
      <c r="B1645">
        <v>1</v>
      </c>
      <c r="C1645" s="1">
        <v>44256</v>
      </c>
      <c r="D1645">
        <v>60</v>
      </c>
      <c r="E1645">
        <v>18</v>
      </c>
      <c r="F1645" s="2">
        <v>0</v>
      </c>
      <c r="G1645" s="2">
        <v>811.99</v>
      </c>
      <c r="H1645" s="2">
        <v>0</v>
      </c>
      <c r="I1645" s="2">
        <v>811.99</v>
      </c>
      <c r="J1645" s="2">
        <v>559.72</v>
      </c>
      <c r="K1645" s="2">
        <v>0</v>
      </c>
      <c r="L1645" s="2">
        <v>252.27</v>
      </c>
      <c r="M1645" s="2">
        <v>573.74</v>
      </c>
      <c r="N1645" s="2">
        <v>14.02</v>
      </c>
      <c r="O1645">
        <v>304</v>
      </c>
      <c r="P1645">
        <v>1</v>
      </c>
      <c r="Q1645">
        <v>69</v>
      </c>
      <c r="R1645" t="s">
        <v>781</v>
      </c>
      <c r="S1645" t="s">
        <v>722</v>
      </c>
      <c r="T1645" t="s">
        <v>186</v>
      </c>
      <c r="U1645">
        <v>2</v>
      </c>
      <c r="V1645" t="s">
        <v>326</v>
      </c>
      <c r="W1645" t="s">
        <v>25</v>
      </c>
    </row>
    <row r="1646" spans="1:23" hidden="1" x14ac:dyDescent="0.2">
      <c r="A1646">
        <v>6933489</v>
      </c>
      <c r="B1646">
        <v>1</v>
      </c>
      <c r="C1646" s="1">
        <v>44256</v>
      </c>
      <c r="D1646">
        <v>60</v>
      </c>
      <c r="E1646">
        <v>18</v>
      </c>
      <c r="F1646" s="2">
        <v>0</v>
      </c>
      <c r="G1646" s="2">
        <v>155</v>
      </c>
      <c r="H1646" s="2">
        <v>0</v>
      </c>
      <c r="I1646" s="2">
        <v>155</v>
      </c>
      <c r="J1646" s="2">
        <v>106.85</v>
      </c>
      <c r="K1646" s="2">
        <v>0</v>
      </c>
      <c r="L1646" s="2">
        <v>48.15</v>
      </c>
      <c r="M1646" s="2">
        <v>109.53</v>
      </c>
      <c r="N1646" s="2">
        <v>2.68</v>
      </c>
      <c r="O1646">
        <v>304</v>
      </c>
      <c r="P1646">
        <v>1</v>
      </c>
      <c r="Q1646">
        <v>69</v>
      </c>
      <c r="R1646" t="s">
        <v>781</v>
      </c>
      <c r="S1646" t="s">
        <v>722</v>
      </c>
      <c r="T1646" t="s">
        <v>175</v>
      </c>
      <c r="U1646">
        <v>2</v>
      </c>
      <c r="V1646" t="s">
        <v>327</v>
      </c>
      <c r="W1646" t="s">
        <v>25</v>
      </c>
    </row>
    <row r="1647" spans="1:23" hidden="1" x14ac:dyDescent="0.2">
      <c r="A1647">
        <v>6933490</v>
      </c>
      <c r="B1647">
        <v>1</v>
      </c>
      <c r="C1647" s="1">
        <v>44256</v>
      </c>
      <c r="D1647">
        <v>60</v>
      </c>
      <c r="E1647">
        <v>18</v>
      </c>
      <c r="F1647" s="2">
        <v>0</v>
      </c>
      <c r="G1647" s="2">
        <v>171.44</v>
      </c>
      <c r="H1647" s="2">
        <v>0</v>
      </c>
      <c r="I1647" s="2">
        <v>171.44</v>
      </c>
      <c r="J1647" s="2">
        <v>118.18</v>
      </c>
      <c r="K1647" s="2">
        <v>0</v>
      </c>
      <c r="L1647" s="2">
        <v>53.26</v>
      </c>
      <c r="M1647" s="2">
        <v>121.14</v>
      </c>
      <c r="N1647" s="2">
        <v>2.96</v>
      </c>
      <c r="O1647">
        <v>304</v>
      </c>
      <c r="P1647">
        <v>1</v>
      </c>
      <c r="Q1647">
        <v>69</v>
      </c>
      <c r="R1647" t="s">
        <v>781</v>
      </c>
      <c r="S1647" t="s">
        <v>722</v>
      </c>
      <c r="T1647" t="s">
        <v>175</v>
      </c>
      <c r="U1647">
        <v>2</v>
      </c>
      <c r="V1647" t="s">
        <v>328</v>
      </c>
      <c r="W1647" t="s">
        <v>25</v>
      </c>
    </row>
    <row r="1648" spans="1:23" hidden="1" x14ac:dyDescent="0.2">
      <c r="A1648">
        <v>6933513</v>
      </c>
      <c r="B1648">
        <v>1</v>
      </c>
      <c r="C1648" s="1">
        <v>44256</v>
      </c>
      <c r="D1648">
        <v>60</v>
      </c>
      <c r="E1648">
        <v>31</v>
      </c>
      <c r="F1648" s="2">
        <v>0</v>
      </c>
      <c r="G1648" s="2">
        <v>74483.95</v>
      </c>
      <c r="H1648" s="2">
        <v>0</v>
      </c>
      <c r="I1648" s="2">
        <v>74483.95</v>
      </c>
      <c r="J1648" s="2">
        <v>35061.99</v>
      </c>
      <c r="K1648" s="2">
        <v>0</v>
      </c>
      <c r="L1648" s="2">
        <v>39421.96</v>
      </c>
      <c r="M1648" s="2">
        <v>36333.67</v>
      </c>
      <c r="N1648" s="2">
        <v>1271.68</v>
      </c>
      <c r="O1648">
        <v>304</v>
      </c>
      <c r="P1648">
        <v>1</v>
      </c>
      <c r="Q1648">
        <v>69</v>
      </c>
      <c r="R1648" t="s">
        <v>781</v>
      </c>
      <c r="S1648" t="s">
        <v>722</v>
      </c>
      <c r="T1648" t="s">
        <v>199</v>
      </c>
      <c r="U1648">
        <v>2</v>
      </c>
      <c r="V1648" t="s">
        <v>329</v>
      </c>
      <c r="W1648" t="s">
        <v>25</v>
      </c>
    </row>
    <row r="1649" spans="1:23" hidden="1" x14ac:dyDescent="0.2">
      <c r="A1649">
        <v>6933514</v>
      </c>
      <c r="B1649">
        <v>1</v>
      </c>
      <c r="C1649" s="1">
        <v>44256</v>
      </c>
      <c r="D1649">
        <v>60</v>
      </c>
      <c r="E1649">
        <v>26</v>
      </c>
      <c r="F1649" s="2">
        <v>0</v>
      </c>
      <c r="G1649" s="2">
        <v>38380.33</v>
      </c>
      <c r="H1649" s="2">
        <v>0</v>
      </c>
      <c r="I1649" s="2">
        <v>38380.33</v>
      </c>
      <c r="J1649" s="2">
        <v>21286.84</v>
      </c>
      <c r="K1649" s="2">
        <v>0</v>
      </c>
      <c r="L1649" s="2">
        <v>17093.490000000002</v>
      </c>
      <c r="M1649" s="2">
        <v>21944.28</v>
      </c>
      <c r="N1649" s="2">
        <v>657.44</v>
      </c>
      <c r="O1649">
        <v>304</v>
      </c>
      <c r="P1649">
        <v>1</v>
      </c>
      <c r="Q1649">
        <v>69</v>
      </c>
      <c r="R1649" t="s">
        <v>781</v>
      </c>
      <c r="S1649" t="s">
        <v>722</v>
      </c>
      <c r="T1649" t="s">
        <v>300</v>
      </c>
      <c r="U1649">
        <v>2</v>
      </c>
      <c r="V1649" t="s">
        <v>330</v>
      </c>
      <c r="W1649" t="s">
        <v>25</v>
      </c>
    </row>
    <row r="1650" spans="1:23" hidden="1" x14ac:dyDescent="0.2">
      <c r="A1650">
        <v>6933529</v>
      </c>
      <c r="B1650">
        <v>1</v>
      </c>
      <c r="C1650" s="1">
        <v>44256</v>
      </c>
      <c r="D1650">
        <v>60</v>
      </c>
      <c r="E1650">
        <v>21</v>
      </c>
      <c r="F1650" s="2">
        <v>0</v>
      </c>
      <c r="G1650" s="2">
        <v>320.39</v>
      </c>
      <c r="H1650" s="2">
        <v>0</v>
      </c>
      <c r="I1650" s="2">
        <v>320.39</v>
      </c>
      <c r="J1650" s="2">
        <v>204.62</v>
      </c>
      <c r="K1650" s="2">
        <v>0</v>
      </c>
      <c r="L1650" s="2">
        <v>115.77</v>
      </c>
      <c r="M1650" s="2">
        <v>210.13</v>
      </c>
      <c r="N1650" s="2">
        <v>5.51</v>
      </c>
      <c r="O1650">
        <v>304</v>
      </c>
      <c r="P1650">
        <v>1</v>
      </c>
      <c r="Q1650">
        <v>69</v>
      </c>
      <c r="R1650" t="s">
        <v>781</v>
      </c>
      <c r="S1650" t="s">
        <v>722</v>
      </c>
      <c r="T1650" t="s">
        <v>331</v>
      </c>
      <c r="U1650">
        <v>2</v>
      </c>
      <c r="V1650" t="s">
        <v>332</v>
      </c>
      <c r="W1650" t="s">
        <v>25</v>
      </c>
    </row>
    <row r="1651" spans="1:23" hidden="1" x14ac:dyDescent="0.2">
      <c r="A1651">
        <v>6933530</v>
      </c>
      <c r="B1651">
        <v>1</v>
      </c>
      <c r="C1651" s="1">
        <v>44256</v>
      </c>
      <c r="D1651">
        <v>60</v>
      </c>
      <c r="E1651">
        <v>19</v>
      </c>
      <c r="F1651" s="2">
        <v>0</v>
      </c>
      <c r="G1651" s="2">
        <v>1338.76</v>
      </c>
      <c r="H1651" s="2">
        <v>0</v>
      </c>
      <c r="I1651" s="2">
        <v>1338.76</v>
      </c>
      <c r="J1651" s="2">
        <v>900.18</v>
      </c>
      <c r="K1651" s="2">
        <v>0</v>
      </c>
      <c r="L1651" s="2">
        <v>438.58</v>
      </c>
      <c r="M1651" s="2">
        <v>923.26</v>
      </c>
      <c r="N1651" s="2">
        <v>23.080000000000002</v>
      </c>
      <c r="O1651">
        <v>304</v>
      </c>
      <c r="P1651">
        <v>1</v>
      </c>
      <c r="Q1651">
        <v>69</v>
      </c>
      <c r="R1651" t="s">
        <v>781</v>
      </c>
      <c r="S1651" t="s">
        <v>722</v>
      </c>
      <c r="T1651" t="s">
        <v>333</v>
      </c>
      <c r="U1651">
        <v>2</v>
      </c>
      <c r="V1651" t="s">
        <v>334</v>
      </c>
      <c r="W1651" t="s">
        <v>25</v>
      </c>
    </row>
    <row r="1652" spans="1:23" hidden="1" x14ac:dyDescent="0.2">
      <c r="A1652">
        <v>6933576</v>
      </c>
      <c r="B1652">
        <v>1</v>
      </c>
      <c r="C1652" s="1">
        <v>44256</v>
      </c>
      <c r="D1652">
        <v>60</v>
      </c>
      <c r="E1652">
        <v>18</v>
      </c>
      <c r="F1652" s="2">
        <v>0</v>
      </c>
      <c r="G1652" s="2">
        <v>947.81</v>
      </c>
      <c r="H1652" s="2">
        <v>0</v>
      </c>
      <c r="I1652" s="2">
        <v>947.81</v>
      </c>
      <c r="J1652" s="2">
        <v>653.29999999999995</v>
      </c>
      <c r="K1652" s="2">
        <v>0</v>
      </c>
      <c r="L1652" s="2">
        <v>294.51</v>
      </c>
      <c r="M1652" s="2">
        <v>669.66</v>
      </c>
      <c r="N1652" s="2">
        <v>16.36</v>
      </c>
      <c r="O1652">
        <v>304</v>
      </c>
      <c r="P1652">
        <v>1</v>
      </c>
      <c r="Q1652">
        <v>69</v>
      </c>
      <c r="R1652" t="s">
        <v>781</v>
      </c>
      <c r="S1652" t="s">
        <v>722</v>
      </c>
      <c r="T1652" t="s">
        <v>170</v>
      </c>
      <c r="U1652">
        <v>2</v>
      </c>
      <c r="V1652" t="s">
        <v>335</v>
      </c>
      <c r="W1652" t="s">
        <v>25</v>
      </c>
    </row>
    <row r="1653" spans="1:23" hidden="1" x14ac:dyDescent="0.2">
      <c r="A1653">
        <v>6933577</v>
      </c>
      <c r="B1653">
        <v>1</v>
      </c>
      <c r="C1653" s="1">
        <v>44256</v>
      </c>
      <c r="D1653">
        <v>60</v>
      </c>
      <c r="E1653">
        <v>18</v>
      </c>
      <c r="F1653" s="2">
        <v>0</v>
      </c>
      <c r="G1653" s="2">
        <v>947.8</v>
      </c>
      <c r="H1653" s="2">
        <v>0</v>
      </c>
      <c r="I1653" s="2">
        <v>947.8</v>
      </c>
      <c r="J1653" s="2">
        <v>653.29999999999995</v>
      </c>
      <c r="K1653" s="2">
        <v>0</v>
      </c>
      <c r="L1653" s="2">
        <v>294.5</v>
      </c>
      <c r="M1653" s="2">
        <v>669.66</v>
      </c>
      <c r="N1653" s="2">
        <v>16.36</v>
      </c>
      <c r="O1653">
        <v>304</v>
      </c>
      <c r="P1653">
        <v>1</v>
      </c>
      <c r="Q1653">
        <v>69</v>
      </c>
      <c r="R1653" t="s">
        <v>781</v>
      </c>
      <c r="S1653" t="s">
        <v>722</v>
      </c>
      <c r="T1653" t="s">
        <v>170</v>
      </c>
      <c r="U1653">
        <v>2</v>
      </c>
      <c r="V1653" t="s">
        <v>336</v>
      </c>
      <c r="W1653" t="s">
        <v>25</v>
      </c>
    </row>
    <row r="1654" spans="1:23" hidden="1" x14ac:dyDescent="0.2">
      <c r="A1654">
        <v>6933578</v>
      </c>
      <c r="B1654">
        <v>1</v>
      </c>
      <c r="C1654" s="1">
        <v>44256</v>
      </c>
      <c r="D1654">
        <v>60</v>
      </c>
      <c r="E1654">
        <v>18</v>
      </c>
      <c r="F1654" s="2">
        <v>0</v>
      </c>
      <c r="G1654" s="2">
        <v>886.61</v>
      </c>
      <c r="H1654" s="2">
        <v>0</v>
      </c>
      <c r="I1654" s="2">
        <v>886.61</v>
      </c>
      <c r="J1654" s="2">
        <v>611.12</v>
      </c>
      <c r="K1654" s="2">
        <v>0</v>
      </c>
      <c r="L1654" s="2">
        <v>275.49</v>
      </c>
      <c r="M1654" s="2">
        <v>626.42999999999995</v>
      </c>
      <c r="N1654" s="2">
        <v>15.31</v>
      </c>
      <c r="O1654">
        <v>304</v>
      </c>
      <c r="P1654">
        <v>1</v>
      </c>
      <c r="Q1654">
        <v>69</v>
      </c>
      <c r="R1654" t="s">
        <v>781</v>
      </c>
      <c r="S1654" t="s">
        <v>722</v>
      </c>
      <c r="T1654" t="s">
        <v>170</v>
      </c>
      <c r="U1654">
        <v>2</v>
      </c>
      <c r="V1654" t="s">
        <v>337</v>
      </c>
      <c r="W1654" t="s">
        <v>25</v>
      </c>
    </row>
    <row r="1655" spans="1:23" hidden="1" x14ac:dyDescent="0.2">
      <c r="A1655">
        <v>6933579</v>
      </c>
      <c r="B1655">
        <v>1</v>
      </c>
      <c r="C1655" s="1">
        <v>44256</v>
      </c>
      <c r="D1655">
        <v>60</v>
      </c>
      <c r="E1655">
        <v>18</v>
      </c>
      <c r="F1655" s="2">
        <v>0</v>
      </c>
      <c r="G1655" s="2">
        <v>852.55</v>
      </c>
      <c r="H1655" s="2">
        <v>0</v>
      </c>
      <c r="I1655" s="2">
        <v>852.55</v>
      </c>
      <c r="J1655" s="2">
        <v>587.67999999999995</v>
      </c>
      <c r="K1655" s="2">
        <v>0</v>
      </c>
      <c r="L1655" s="2">
        <v>264.87</v>
      </c>
      <c r="M1655" s="2">
        <v>602.4</v>
      </c>
      <c r="N1655" s="2">
        <v>14.72</v>
      </c>
      <c r="O1655">
        <v>304</v>
      </c>
      <c r="P1655">
        <v>1</v>
      </c>
      <c r="Q1655">
        <v>69</v>
      </c>
      <c r="R1655" t="s">
        <v>781</v>
      </c>
      <c r="S1655" t="s">
        <v>722</v>
      </c>
      <c r="T1655" t="s">
        <v>170</v>
      </c>
      <c r="U1655">
        <v>2</v>
      </c>
      <c r="V1655" t="s">
        <v>338</v>
      </c>
      <c r="W1655" t="s">
        <v>25</v>
      </c>
    </row>
    <row r="1656" spans="1:23" hidden="1" x14ac:dyDescent="0.2">
      <c r="A1656">
        <v>6933580</v>
      </c>
      <c r="B1656">
        <v>1</v>
      </c>
      <c r="C1656" s="1">
        <v>44256</v>
      </c>
      <c r="D1656">
        <v>60</v>
      </c>
      <c r="E1656">
        <v>18</v>
      </c>
      <c r="F1656" s="2">
        <v>0</v>
      </c>
      <c r="G1656" s="2">
        <v>853.55</v>
      </c>
      <c r="H1656" s="2">
        <v>0</v>
      </c>
      <c r="I1656" s="2">
        <v>853.55</v>
      </c>
      <c r="J1656" s="2">
        <v>588.32000000000005</v>
      </c>
      <c r="K1656" s="2">
        <v>0</v>
      </c>
      <c r="L1656" s="2">
        <v>265.23</v>
      </c>
      <c r="M1656" s="2">
        <v>603.05999999999995</v>
      </c>
      <c r="N1656" s="2">
        <v>14.74</v>
      </c>
      <c r="O1656">
        <v>304</v>
      </c>
      <c r="P1656">
        <v>1</v>
      </c>
      <c r="Q1656">
        <v>69</v>
      </c>
      <c r="R1656" t="s">
        <v>781</v>
      </c>
      <c r="S1656" t="s">
        <v>722</v>
      </c>
      <c r="T1656" t="s">
        <v>170</v>
      </c>
      <c r="U1656">
        <v>2</v>
      </c>
      <c r="V1656" t="s">
        <v>339</v>
      </c>
      <c r="W1656" t="s">
        <v>25</v>
      </c>
    </row>
    <row r="1657" spans="1:23" hidden="1" x14ac:dyDescent="0.2">
      <c r="A1657">
        <v>6933581</v>
      </c>
      <c r="B1657">
        <v>1</v>
      </c>
      <c r="C1657" s="1">
        <v>44256</v>
      </c>
      <c r="D1657">
        <v>60</v>
      </c>
      <c r="E1657">
        <v>18</v>
      </c>
      <c r="F1657" s="2">
        <v>0</v>
      </c>
      <c r="G1657" s="2">
        <v>853.55</v>
      </c>
      <c r="H1657" s="2">
        <v>0</v>
      </c>
      <c r="I1657" s="2">
        <v>853.55</v>
      </c>
      <c r="J1657" s="2">
        <v>588.32000000000005</v>
      </c>
      <c r="K1657" s="2">
        <v>0</v>
      </c>
      <c r="L1657" s="2">
        <v>265.23</v>
      </c>
      <c r="M1657" s="2">
        <v>603.05999999999995</v>
      </c>
      <c r="N1657" s="2">
        <v>14.74</v>
      </c>
      <c r="O1657">
        <v>304</v>
      </c>
      <c r="P1657">
        <v>1</v>
      </c>
      <c r="Q1657">
        <v>69</v>
      </c>
      <c r="R1657" t="s">
        <v>781</v>
      </c>
      <c r="S1657" t="s">
        <v>722</v>
      </c>
      <c r="T1657" t="s">
        <v>170</v>
      </c>
      <c r="U1657">
        <v>2</v>
      </c>
      <c r="V1657" t="s">
        <v>340</v>
      </c>
      <c r="W1657" t="s">
        <v>25</v>
      </c>
    </row>
    <row r="1658" spans="1:23" hidden="1" x14ac:dyDescent="0.2">
      <c r="A1658">
        <v>6933582</v>
      </c>
      <c r="B1658">
        <v>1</v>
      </c>
      <c r="C1658" s="1">
        <v>44256</v>
      </c>
      <c r="D1658">
        <v>60</v>
      </c>
      <c r="E1658">
        <v>18</v>
      </c>
      <c r="F1658" s="2">
        <v>0</v>
      </c>
      <c r="G1658" s="2">
        <v>899.85</v>
      </c>
      <c r="H1658" s="2">
        <v>0</v>
      </c>
      <c r="I1658" s="2">
        <v>899.85</v>
      </c>
      <c r="J1658" s="2">
        <v>620.22</v>
      </c>
      <c r="K1658" s="2">
        <v>0</v>
      </c>
      <c r="L1658" s="2">
        <v>279.63</v>
      </c>
      <c r="M1658" s="2">
        <v>635.76</v>
      </c>
      <c r="N1658" s="2">
        <v>15.540000000000001</v>
      </c>
      <c r="O1658">
        <v>304</v>
      </c>
      <c r="P1658">
        <v>1</v>
      </c>
      <c r="Q1658">
        <v>69</v>
      </c>
      <c r="R1658" t="s">
        <v>781</v>
      </c>
      <c r="S1658" t="s">
        <v>722</v>
      </c>
      <c r="T1658" t="s">
        <v>170</v>
      </c>
      <c r="U1658">
        <v>2</v>
      </c>
      <c r="V1658" t="s">
        <v>341</v>
      </c>
      <c r="W1658" t="s">
        <v>25</v>
      </c>
    </row>
    <row r="1659" spans="1:23" hidden="1" x14ac:dyDescent="0.2">
      <c r="A1659">
        <v>6933589</v>
      </c>
      <c r="B1659">
        <v>1</v>
      </c>
      <c r="C1659" s="1">
        <v>44256</v>
      </c>
      <c r="D1659">
        <v>60</v>
      </c>
      <c r="E1659">
        <v>18</v>
      </c>
      <c r="F1659" s="2">
        <v>0</v>
      </c>
      <c r="G1659" s="2">
        <v>171.4</v>
      </c>
      <c r="H1659" s="2">
        <v>0</v>
      </c>
      <c r="I1659" s="2">
        <v>171.4</v>
      </c>
      <c r="J1659" s="2">
        <v>118.16</v>
      </c>
      <c r="K1659" s="2">
        <v>0</v>
      </c>
      <c r="L1659" s="2">
        <v>53.24</v>
      </c>
      <c r="M1659" s="2">
        <v>121.12</v>
      </c>
      <c r="N1659" s="2">
        <v>2.96</v>
      </c>
      <c r="O1659">
        <v>304</v>
      </c>
      <c r="P1659">
        <v>1</v>
      </c>
      <c r="Q1659">
        <v>69</v>
      </c>
      <c r="R1659" t="s">
        <v>781</v>
      </c>
      <c r="S1659" t="s">
        <v>722</v>
      </c>
      <c r="T1659" t="s">
        <v>175</v>
      </c>
      <c r="U1659">
        <v>2</v>
      </c>
      <c r="V1659" t="s">
        <v>342</v>
      </c>
      <c r="W1659" t="s">
        <v>25</v>
      </c>
    </row>
    <row r="1660" spans="1:23" hidden="1" x14ac:dyDescent="0.2">
      <c r="A1660">
        <v>6933590</v>
      </c>
      <c r="B1660">
        <v>1</v>
      </c>
      <c r="C1660" s="1">
        <v>44256</v>
      </c>
      <c r="D1660">
        <v>60</v>
      </c>
      <c r="E1660">
        <v>18</v>
      </c>
      <c r="F1660" s="2">
        <v>0</v>
      </c>
      <c r="G1660" s="2">
        <v>170.23</v>
      </c>
      <c r="H1660" s="2">
        <v>0</v>
      </c>
      <c r="I1660" s="2">
        <v>170.23</v>
      </c>
      <c r="J1660" s="2">
        <v>117.36</v>
      </c>
      <c r="K1660" s="2">
        <v>0</v>
      </c>
      <c r="L1660" s="2">
        <v>52.87</v>
      </c>
      <c r="M1660" s="2">
        <v>120.3</v>
      </c>
      <c r="N1660" s="2">
        <v>2.94</v>
      </c>
      <c r="O1660">
        <v>304</v>
      </c>
      <c r="P1660">
        <v>1</v>
      </c>
      <c r="Q1660">
        <v>69</v>
      </c>
      <c r="R1660" t="s">
        <v>781</v>
      </c>
      <c r="S1660" t="s">
        <v>722</v>
      </c>
      <c r="T1660" t="s">
        <v>175</v>
      </c>
      <c r="U1660">
        <v>2</v>
      </c>
      <c r="V1660" t="s">
        <v>343</v>
      </c>
      <c r="W1660" t="s">
        <v>25</v>
      </c>
    </row>
    <row r="1661" spans="1:23" hidden="1" x14ac:dyDescent="0.2">
      <c r="A1661">
        <v>6933592</v>
      </c>
      <c r="B1661">
        <v>1</v>
      </c>
      <c r="C1661" s="1">
        <v>44256</v>
      </c>
      <c r="D1661">
        <v>60</v>
      </c>
      <c r="E1661">
        <v>18</v>
      </c>
      <c r="F1661" s="2">
        <v>0</v>
      </c>
      <c r="G1661" s="2">
        <v>166.3</v>
      </c>
      <c r="H1661" s="2">
        <v>0</v>
      </c>
      <c r="I1661" s="2">
        <v>166.3</v>
      </c>
      <c r="J1661" s="2">
        <v>114.63</v>
      </c>
      <c r="K1661" s="2">
        <v>0</v>
      </c>
      <c r="L1661" s="2">
        <v>51.67</v>
      </c>
      <c r="M1661" s="2">
        <v>117.5</v>
      </c>
      <c r="N1661" s="2">
        <v>2.87</v>
      </c>
      <c r="O1661">
        <v>304</v>
      </c>
      <c r="P1661">
        <v>1</v>
      </c>
      <c r="Q1661">
        <v>69</v>
      </c>
      <c r="R1661" t="s">
        <v>781</v>
      </c>
      <c r="S1661" t="s">
        <v>722</v>
      </c>
      <c r="T1661" t="s">
        <v>175</v>
      </c>
      <c r="U1661">
        <v>2</v>
      </c>
      <c r="V1661" t="s">
        <v>344</v>
      </c>
      <c r="W1661" t="s">
        <v>25</v>
      </c>
    </row>
    <row r="1662" spans="1:23" hidden="1" x14ac:dyDescent="0.2">
      <c r="A1662">
        <v>6933597</v>
      </c>
      <c r="B1662">
        <v>1</v>
      </c>
      <c r="C1662" s="1">
        <v>44256</v>
      </c>
      <c r="D1662">
        <v>60</v>
      </c>
      <c r="E1662">
        <v>19</v>
      </c>
      <c r="F1662" s="2">
        <v>0</v>
      </c>
      <c r="G1662" s="2">
        <v>1753.82</v>
      </c>
      <c r="H1662" s="2">
        <v>0</v>
      </c>
      <c r="I1662" s="2">
        <v>1753.82</v>
      </c>
      <c r="J1662" s="2">
        <v>1179.3</v>
      </c>
      <c r="K1662" s="2">
        <v>0</v>
      </c>
      <c r="L1662" s="2">
        <v>574.52</v>
      </c>
      <c r="M1662" s="2">
        <v>1209.54</v>
      </c>
      <c r="N1662" s="2">
        <v>30.240000000000002</v>
      </c>
      <c r="O1662">
        <v>304</v>
      </c>
      <c r="P1662">
        <v>1</v>
      </c>
      <c r="Q1662">
        <v>69</v>
      </c>
      <c r="R1662" t="s">
        <v>781</v>
      </c>
      <c r="S1662" t="s">
        <v>722</v>
      </c>
      <c r="T1662" t="s">
        <v>246</v>
      </c>
      <c r="U1662">
        <v>2</v>
      </c>
      <c r="V1662" t="s">
        <v>345</v>
      </c>
      <c r="W1662" t="s">
        <v>25</v>
      </c>
    </row>
    <row r="1663" spans="1:23" hidden="1" x14ac:dyDescent="0.2">
      <c r="A1663">
        <v>6933608</v>
      </c>
      <c r="B1663">
        <v>1</v>
      </c>
      <c r="C1663" s="1">
        <v>44256</v>
      </c>
      <c r="D1663">
        <v>60</v>
      </c>
      <c r="E1663">
        <v>32</v>
      </c>
      <c r="F1663" s="2">
        <v>0</v>
      </c>
      <c r="G1663" s="2">
        <v>8657.42</v>
      </c>
      <c r="H1663" s="2">
        <v>0</v>
      </c>
      <c r="I1663" s="2">
        <v>8657.42</v>
      </c>
      <c r="J1663" s="2">
        <v>3930.22</v>
      </c>
      <c r="K1663" s="2">
        <v>0</v>
      </c>
      <c r="L1663" s="2">
        <v>4727.2</v>
      </c>
      <c r="M1663" s="2">
        <v>4077.95</v>
      </c>
      <c r="N1663" s="2">
        <v>147.72999999999999</v>
      </c>
      <c r="O1663">
        <v>304</v>
      </c>
      <c r="P1663">
        <v>1</v>
      </c>
      <c r="Q1663">
        <v>69</v>
      </c>
      <c r="R1663" t="s">
        <v>781</v>
      </c>
      <c r="S1663" t="s">
        <v>722</v>
      </c>
      <c r="T1663" t="s">
        <v>178</v>
      </c>
      <c r="U1663">
        <v>2</v>
      </c>
      <c r="V1663" t="s">
        <v>346</v>
      </c>
      <c r="W1663" t="s">
        <v>25</v>
      </c>
    </row>
    <row r="1664" spans="1:23" hidden="1" x14ac:dyDescent="0.2">
      <c r="A1664">
        <v>6933619</v>
      </c>
      <c r="B1664">
        <v>1</v>
      </c>
      <c r="C1664" s="1">
        <v>44256</v>
      </c>
      <c r="D1664">
        <v>60</v>
      </c>
      <c r="E1664">
        <v>24</v>
      </c>
      <c r="F1664" s="2">
        <v>0</v>
      </c>
      <c r="G1664" s="2">
        <v>9150</v>
      </c>
      <c r="H1664" s="2">
        <v>0</v>
      </c>
      <c r="I1664" s="2">
        <v>9150</v>
      </c>
      <c r="J1664" s="2">
        <v>5382.36</v>
      </c>
      <c r="K1664" s="2">
        <v>0</v>
      </c>
      <c r="L1664" s="2">
        <v>3767.64</v>
      </c>
      <c r="M1664" s="2">
        <v>5539.35</v>
      </c>
      <c r="N1664" s="2">
        <v>156.99</v>
      </c>
      <c r="O1664">
        <v>304</v>
      </c>
      <c r="P1664">
        <v>1</v>
      </c>
      <c r="Q1664">
        <v>69</v>
      </c>
      <c r="R1664" t="s">
        <v>781</v>
      </c>
      <c r="S1664" t="s">
        <v>722</v>
      </c>
      <c r="T1664" t="s">
        <v>347</v>
      </c>
      <c r="U1664">
        <v>2</v>
      </c>
      <c r="V1664" t="s">
        <v>348</v>
      </c>
      <c r="W1664" t="s">
        <v>25</v>
      </c>
    </row>
    <row r="1665" spans="1:23" hidden="1" x14ac:dyDescent="0.2">
      <c r="A1665">
        <v>6933620</v>
      </c>
      <c r="B1665">
        <v>1</v>
      </c>
      <c r="C1665" s="1">
        <v>44256</v>
      </c>
      <c r="D1665">
        <v>36</v>
      </c>
      <c r="E1665">
        <v>1</v>
      </c>
      <c r="F1665" s="2">
        <v>0</v>
      </c>
      <c r="G1665" s="2">
        <v>17294.400000000001</v>
      </c>
      <c r="H1665" s="2">
        <v>0</v>
      </c>
      <c r="I1665" s="2">
        <v>17294.400000000001</v>
      </c>
      <c r="J1665" s="2">
        <v>16770.330000000002</v>
      </c>
      <c r="K1665" s="2">
        <v>0</v>
      </c>
      <c r="L1665" s="2">
        <v>524.07000000000005</v>
      </c>
      <c r="M1665" s="2">
        <v>17294.400000000001</v>
      </c>
      <c r="N1665" s="2">
        <v>524.07000000000005</v>
      </c>
      <c r="O1665">
        <v>304</v>
      </c>
      <c r="P1665">
        <v>1</v>
      </c>
      <c r="Q1665">
        <v>69</v>
      </c>
      <c r="R1665" t="s">
        <v>781</v>
      </c>
      <c r="S1665" t="s">
        <v>722</v>
      </c>
      <c r="T1665" t="s">
        <v>184</v>
      </c>
      <c r="U1665">
        <v>2</v>
      </c>
      <c r="V1665" t="s">
        <v>349</v>
      </c>
      <c r="W1665" t="s">
        <v>25</v>
      </c>
    </row>
    <row r="1666" spans="1:23" hidden="1" x14ac:dyDescent="0.2">
      <c r="A1666">
        <v>6933621</v>
      </c>
      <c r="B1666">
        <v>1</v>
      </c>
      <c r="C1666" s="1">
        <v>44256</v>
      </c>
      <c r="D1666">
        <v>60</v>
      </c>
      <c r="E1666">
        <v>19</v>
      </c>
      <c r="F1666" s="2">
        <v>0</v>
      </c>
      <c r="G1666" s="2">
        <v>6816.43</v>
      </c>
      <c r="H1666" s="2">
        <v>0</v>
      </c>
      <c r="I1666" s="2">
        <v>6816.43</v>
      </c>
      <c r="J1666" s="2">
        <v>4583.46</v>
      </c>
      <c r="K1666" s="2">
        <v>0</v>
      </c>
      <c r="L1666" s="2">
        <v>2232.9699999999998</v>
      </c>
      <c r="M1666" s="2">
        <v>4700.9799999999996</v>
      </c>
      <c r="N1666" s="2">
        <v>117.52</v>
      </c>
      <c r="O1666">
        <v>304</v>
      </c>
      <c r="P1666">
        <v>1</v>
      </c>
      <c r="Q1666">
        <v>69</v>
      </c>
      <c r="R1666" t="s">
        <v>781</v>
      </c>
      <c r="S1666" t="s">
        <v>722</v>
      </c>
      <c r="T1666" t="s">
        <v>285</v>
      </c>
      <c r="U1666">
        <v>2</v>
      </c>
      <c r="V1666" t="s">
        <v>350</v>
      </c>
      <c r="W1666" t="s">
        <v>25</v>
      </c>
    </row>
    <row r="1667" spans="1:23" hidden="1" x14ac:dyDescent="0.2">
      <c r="A1667">
        <v>6933626</v>
      </c>
      <c r="B1667">
        <v>1</v>
      </c>
      <c r="C1667" s="1">
        <v>44256</v>
      </c>
      <c r="D1667">
        <v>60</v>
      </c>
      <c r="E1667">
        <v>24</v>
      </c>
      <c r="F1667" s="2">
        <v>0</v>
      </c>
      <c r="G1667" s="2">
        <v>941.55</v>
      </c>
      <c r="H1667" s="2">
        <v>0</v>
      </c>
      <c r="I1667" s="2">
        <v>941.55</v>
      </c>
      <c r="J1667" s="2">
        <v>553.83000000000004</v>
      </c>
      <c r="K1667" s="2">
        <v>0</v>
      </c>
      <c r="L1667" s="2">
        <v>387.72</v>
      </c>
      <c r="M1667" s="2">
        <v>569.99</v>
      </c>
      <c r="N1667" s="2">
        <v>16.16</v>
      </c>
      <c r="O1667">
        <v>304</v>
      </c>
      <c r="P1667">
        <v>1</v>
      </c>
      <c r="Q1667">
        <v>69</v>
      </c>
      <c r="R1667" t="s">
        <v>781</v>
      </c>
      <c r="S1667" t="s">
        <v>722</v>
      </c>
      <c r="T1667" t="s">
        <v>351</v>
      </c>
      <c r="U1667">
        <v>2</v>
      </c>
      <c r="V1667" t="s">
        <v>352</v>
      </c>
      <c r="W1667" t="s">
        <v>25</v>
      </c>
    </row>
    <row r="1668" spans="1:23" hidden="1" x14ac:dyDescent="0.2">
      <c r="A1668">
        <v>6933628</v>
      </c>
      <c r="B1668">
        <v>1</v>
      </c>
      <c r="C1668" s="1">
        <v>44256</v>
      </c>
      <c r="D1668">
        <v>60</v>
      </c>
      <c r="E1668">
        <v>18</v>
      </c>
      <c r="F1668" s="2">
        <v>0</v>
      </c>
      <c r="G1668" s="2">
        <v>1184.1600000000001</v>
      </c>
      <c r="H1668" s="2">
        <v>0</v>
      </c>
      <c r="I1668" s="2">
        <v>1184.1600000000001</v>
      </c>
      <c r="J1668" s="2">
        <v>816.21</v>
      </c>
      <c r="K1668" s="2">
        <v>0</v>
      </c>
      <c r="L1668" s="2">
        <v>367.95</v>
      </c>
      <c r="M1668" s="2">
        <v>836.65</v>
      </c>
      <c r="N1668" s="2">
        <v>20.440000000000001</v>
      </c>
      <c r="O1668">
        <v>304</v>
      </c>
      <c r="P1668">
        <v>1</v>
      </c>
      <c r="Q1668">
        <v>69</v>
      </c>
      <c r="R1668" t="s">
        <v>781</v>
      </c>
      <c r="S1668" t="s">
        <v>722</v>
      </c>
      <c r="T1668" t="s">
        <v>186</v>
      </c>
      <c r="U1668">
        <v>2</v>
      </c>
      <c r="V1668" t="s">
        <v>353</v>
      </c>
      <c r="W1668" t="s">
        <v>25</v>
      </c>
    </row>
    <row r="1669" spans="1:23" hidden="1" x14ac:dyDescent="0.2">
      <c r="A1669">
        <v>6933629</v>
      </c>
      <c r="B1669">
        <v>1</v>
      </c>
      <c r="C1669" s="1">
        <v>44256</v>
      </c>
      <c r="D1669">
        <v>60</v>
      </c>
      <c r="E1669">
        <v>18</v>
      </c>
      <c r="F1669" s="2">
        <v>0</v>
      </c>
      <c r="G1669" s="2">
        <v>811.99</v>
      </c>
      <c r="H1669" s="2">
        <v>0</v>
      </c>
      <c r="I1669" s="2">
        <v>811.99</v>
      </c>
      <c r="J1669" s="2">
        <v>559.72</v>
      </c>
      <c r="K1669" s="2">
        <v>0</v>
      </c>
      <c r="L1669" s="2">
        <v>252.27</v>
      </c>
      <c r="M1669" s="2">
        <v>573.74</v>
      </c>
      <c r="N1669" s="2">
        <v>14.02</v>
      </c>
      <c r="O1669">
        <v>304</v>
      </c>
      <c r="P1669">
        <v>1</v>
      </c>
      <c r="Q1669">
        <v>69</v>
      </c>
      <c r="R1669" t="s">
        <v>781</v>
      </c>
      <c r="S1669" t="s">
        <v>722</v>
      </c>
      <c r="T1669" t="s">
        <v>186</v>
      </c>
      <c r="U1669">
        <v>2</v>
      </c>
      <c r="V1669" t="s">
        <v>354</v>
      </c>
      <c r="W1669" t="s">
        <v>25</v>
      </c>
    </row>
    <row r="1670" spans="1:23" hidden="1" x14ac:dyDescent="0.2">
      <c r="A1670">
        <v>6933630</v>
      </c>
      <c r="B1670">
        <v>1</v>
      </c>
      <c r="C1670" s="1">
        <v>44256</v>
      </c>
      <c r="D1670">
        <v>60</v>
      </c>
      <c r="E1670">
        <v>18</v>
      </c>
      <c r="F1670" s="2">
        <v>0</v>
      </c>
      <c r="G1670" s="2">
        <v>811.99</v>
      </c>
      <c r="H1670" s="2">
        <v>0</v>
      </c>
      <c r="I1670" s="2">
        <v>811.99</v>
      </c>
      <c r="J1670" s="2">
        <v>559.72</v>
      </c>
      <c r="K1670" s="2">
        <v>0</v>
      </c>
      <c r="L1670" s="2">
        <v>252.27</v>
      </c>
      <c r="M1670" s="2">
        <v>573.74</v>
      </c>
      <c r="N1670" s="2">
        <v>14.02</v>
      </c>
      <c r="O1670">
        <v>304</v>
      </c>
      <c r="P1670">
        <v>1</v>
      </c>
      <c r="Q1670">
        <v>69</v>
      </c>
      <c r="R1670" t="s">
        <v>781</v>
      </c>
      <c r="S1670" t="s">
        <v>722</v>
      </c>
      <c r="T1670" t="s">
        <v>186</v>
      </c>
      <c r="U1670">
        <v>2</v>
      </c>
      <c r="V1670" t="s">
        <v>355</v>
      </c>
      <c r="W1670" t="s">
        <v>25</v>
      </c>
    </row>
    <row r="1671" spans="1:23" hidden="1" x14ac:dyDescent="0.2">
      <c r="A1671">
        <v>6933632</v>
      </c>
      <c r="B1671">
        <v>1</v>
      </c>
      <c r="C1671" s="1">
        <v>44256</v>
      </c>
      <c r="D1671">
        <v>60</v>
      </c>
      <c r="E1671">
        <v>18</v>
      </c>
      <c r="F1671" s="2">
        <v>0</v>
      </c>
      <c r="G1671" s="2">
        <v>811.99</v>
      </c>
      <c r="H1671" s="2">
        <v>0</v>
      </c>
      <c r="I1671" s="2">
        <v>811.99</v>
      </c>
      <c r="J1671" s="2">
        <v>559.72</v>
      </c>
      <c r="K1671" s="2">
        <v>0</v>
      </c>
      <c r="L1671" s="2">
        <v>252.27</v>
      </c>
      <c r="M1671" s="2">
        <v>573.74</v>
      </c>
      <c r="N1671" s="2">
        <v>14.02</v>
      </c>
      <c r="O1671">
        <v>304</v>
      </c>
      <c r="P1671">
        <v>1</v>
      </c>
      <c r="Q1671">
        <v>69</v>
      </c>
      <c r="R1671" t="s">
        <v>781</v>
      </c>
      <c r="S1671" t="s">
        <v>722</v>
      </c>
      <c r="T1671" t="s">
        <v>186</v>
      </c>
      <c r="U1671">
        <v>2</v>
      </c>
      <c r="V1671" t="s">
        <v>356</v>
      </c>
      <c r="W1671" t="s">
        <v>25</v>
      </c>
    </row>
    <row r="1672" spans="1:23" hidden="1" x14ac:dyDescent="0.2">
      <c r="A1672">
        <v>6933639</v>
      </c>
      <c r="B1672">
        <v>1</v>
      </c>
      <c r="C1672" s="1">
        <v>44256</v>
      </c>
      <c r="D1672">
        <v>60</v>
      </c>
      <c r="E1672">
        <v>8</v>
      </c>
      <c r="F1672" s="2">
        <v>0</v>
      </c>
      <c r="G1672" s="2">
        <v>838.17</v>
      </c>
      <c r="H1672" s="2">
        <v>0</v>
      </c>
      <c r="I1672" s="2">
        <v>838.17</v>
      </c>
      <c r="J1672" s="2">
        <v>726.41</v>
      </c>
      <c r="K1672" s="2">
        <v>0</v>
      </c>
      <c r="L1672" s="2">
        <v>111.76</v>
      </c>
      <c r="M1672" s="2">
        <v>740.38</v>
      </c>
      <c r="N1672" s="2">
        <v>13.97</v>
      </c>
      <c r="O1672">
        <v>304</v>
      </c>
      <c r="P1672">
        <v>1</v>
      </c>
      <c r="Q1672">
        <v>69</v>
      </c>
      <c r="R1672" t="s">
        <v>781</v>
      </c>
      <c r="S1672" t="s">
        <v>722</v>
      </c>
      <c r="T1672" t="s">
        <v>272</v>
      </c>
      <c r="U1672">
        <v>2</v>
      </c>
      <c r="V1672" t="s">
        <v>357</v>
      </c>
      <c r="W1672" t="s">
        <v>25</v>
      </c>
    </row>
    <row r="1673" spans="1:23" hidden="1" x14ac:dyDescent="0.2">
      <c r="A1673">
        <v>6933641</v>
      </c>
      <c r="B1673">
        <v>1</v>
      </c>
      <c r="C1673" s="1">
        <v>44256</v>
      </c>
      <c r="D1673">
        <v>60</v>
      </c>
      <c r="E1673">
        <v>1</v>
      </c>
      <c r="F1673" s="2">
        <v>0</v>
      </c>
      <c r="G1673" s="2">
        <v>6380.62</v>
      </c>
      <c r="H1673" s="2">
        <v>0</v>
      </c>
      <c r="I1673" s="2">
        <v>6380.62</v>
      </c>
      <c r="J1673" s="2">
        <v>6264.61</v>
      </c>
      <c r="K1673" s="2">
        <v>0</v>
      </c>
      <c r="L1673" s="2">
        <v>116.01</v>
      </c>
      <c r="M1673" s="2">
        <v>6380.62</v>
      </c>
      <c r="N1673" s="2">
        <v>116.01</v>
      </c>
      <c r="O1673">
        <v>304</v>
      </c>
      <c r="P1673">
        <v>1</v>
      </c>
      <c r="Q1673">
        <v>69</v>
      </c>
      <c r="R1673" t="s">
        <v>781</v>
      </c>
      <c r="S1673" t="s">
        <v>722</v>
      </c>
      <c r="T1673" t="s">
        <v>358</v>
      </c>
      <c r="U1673">
        <v>2</v>
      </c>
      <c r="V1673" t="s">
        <v>359</v>
      </c>
      <c r="W1673" t="s">
        <v>25</v>
      </c>
    </row>
    <row r="1674" spans="1:23" hidden="1" x14ac:dyDescent="0.2">
      <c r="A1674">
        <v>6933658</v>
      </c>
      <c r="B1674">
        <v>1</v>
      </c>
      <c r="C1674" s="1">
        <v>44256</v>
      </c>
      <c r="D1674">
        <v>60</v>
      </c>
      <c r="E1674">
        <v>19</v>
      </c>
      <c r="F1674" s="2">
        <v>0</v>
      </c>
      <c r="G1674" s="2">
        <v>525.52</v>
      </c>
      <c r="H1674" s="2">
        <v>0</v>
      </c>
      <c r="I1674" s="2">
        <v>525.52</v>
      </c>
      <c r="J1674" s="2">
        <v>353.35</v>
      </c>
      <c r="K1674" s="2">
        <v>0</v>
      </c>
      <c r="L1674" s="2">
        <v>172.17</v>
      </c>
      <c r="M1674" s="2">
        <v>362.41</v>
      </c>
      <c r="N1674" s="2">
        <v>9.06</v>
      </c>
      <c r="O1674">
        <v>304</v>
      </c>
      <c r="P1674">
        <v>1</v>
      </c>
      <c r="Q1674">
        <v>69</v>
      </c>
      <c r="R1674" t="s">
        <v>781</v>
      </c>
      <c r="S1674" t="s">
        <v>722</v>
      </c>
      <c r="T1674" t="s">
        <v>360</v>
      </c>
      <c r="U1674">
        <v>2</v>
      </c>
      <c r="V1674" t="s">
        <v>361</v>
      </c>
      <c r="W1674" t="s">
        <v>25</v>
      </c>
    </row>
    <row r="1675" spans="1:23" hidden="1" x14ac:dyDescent="0.2">
      <c r="A1675">
        <v>6933717</v>
      </c>
      <c r="B1675">
        <v>1</v>
      </c>
      <c r="C1675" s="1">
        <v>44256</v>
      </c>
      <c r="D1675">
        <v>60</v>
      </c>
      <c r="E1675">
        <v>8</v>
      </c>
      <c r="F1675" s="2">
        <v>0</v>
      </c>
      <c r="G1675" s="2">
        <v>826.97</v>
      </c>
      <c r="H1675" s="2">
        <v>0</v>
      </c>
      <c r="I1675" s="2">
        <v>826.97</v>
      </c>
      <c r="J1675" s="2">
        <v>716.69</v>
      </c>
      <c r="K1675" s="2">
        <v>0</v>
      </c>
      <c r="L1675" s="2">
        <v>110.28</v>
      </c>
      <c r="M1675" s="2">
        <v>730.48</v>
      </c>
      <c r="N1675" s="2">
        <v>13.790000000000001</v>
      </c>
      <c r="O1675">
        <v>304</v>
      </c>
      <c r="P1675">
        <v>1</v>
      </c>
      <c r="Q1675">
        <v>69</v>
      </c>
      <c r="R1675" t="s">
        <v>781</v>
      </c>
      <c r="S1675" t="s">
        <v>722</v>
      </c>
      <c r="T1675" t="s">
        <v>272</v>
      </c>
      <c r="U1675">
        <v>2</v>
      </c>
      <c r="V1675" t="s">
        <v>362</v>
      </c>
      <c r="W1675" t="s">
        <v>25</v>
      </c>
    </row>
    <row r="1676" spans="1:23" hidden="1" x14ac:dyDescent="0.2">
      <c r="A1676">
        <v>6933729</v>
      </c>
      <c r="B1676">
        <v>1</v>
      </c>
      <c r="C1676" s="1">
        <v>44256</v>
      </c>
      <c r="D1676">
        <v>60</v>
      </c>
      <c r="E1676">
        <v>18</v>
      </c>
      <c r="F1676" s="2">
        <v>0</v>
      </c>
      <c r="G1676" s="2">
        <v>886.61</v>
      </c>
      <c r="H1676" s="2">
        <v>0</v>
      </c>
      <c r="I1676" s="2">
        <v>886.61</v>
      </c>
      <c r="J1676" s="2">
        <v>611.12</v>
      </c>
      <c r="K1676" s="2">
        <v>0</v>
      </c>
      <c r="L1676" s="2">
        <v>275.49</v>
      </c>
      <c r="M1676" s="2">
        <v>626.42999999999995</v>
      </c>
      <c r="N1676" s="2">
        <v>15.31</v>
      </c>
      <c r="O1676">
        <v>304</v>
      </c>
      <c r="P1676">
        <v>1</v>
      </c>
      <c r="Q1676">
        <v>69</v>
      </c>
      <c r="R1676" t="s">
        <v>781</v>
      </c>
      <c r="S1676" t="s">
        <v>722</v>
      </c>
      <c r="T1676" t="s">
        <v>170</v>
      </c>
      <c r="U1676">
        <v>2</v>
      </c>
      <c r="V1676" t="s">
        <v>363</v>
      </c>
      <c r="W1676" t="s">
        <v>25</v>
      </c>
    </row>
    <row r="1677" spans="1:23" hidden="1" x14ac:dyDescent="0.2">
      <c r="A1677">
        <v>6933730</v>
      </c>
      <c r="B1677">
        <v>1</v>
      </c>
      <c r="C1677" s="1">
        <v>44256</v>
      </c>
      <c r="D1677">
        <v>60</v>
      </c>
      <c r="E1677">
        <v>18</v>
      </c>
      <c r="F1677" s="2">
        <v>0</v>
      </c>
      <c r="G1677" s="2">
        <v>852.55</v>
      </c>
      <c r="H1677" s="2">
        <v>0</v>
      </c>
      <c r="I1677" s="2">
        <v>852.55</v>
      </c>
      <c r="J1677" s="2">
        <v>587.67999999999995</v>
      </c>
      <c r="K1677" s="2">
        <v>0</v>
      </c>
      <c r="L1677" s="2">
        <v>264.87</v>
      </c>
      <c r="M1677" s="2">
        <v>602.4</v>
      </c>
      <c r="N1677" s="2">
        <v>14.72</v>
      </c>
      <c r="O1677">
        <v>304</v>
      </c>
      <c r="P1677">
        <v>1</v>
      </c>
      <c r="Q1677">
        <v>69</v>
      </c>
      <c r="R1677" t="s">
        <v>781</v>
      </c>
      <c r="S1677" t="s">
        <v>722</v>
      </c>
      <c r="T1677" t="s">
        <v>170</v>
      </c>
      <c r="U1677">
        <v>2</v>
      </c>
      <c r="V1677" t="s">
        <v>364</v>
      </c>
      <c r="W1677" t="s">
        <v>25</v>
      </c>
    </row>
    <row r="1678" spans="1:23" hidden="1" x14ac:dyDescent="0.2">
      <c r="A1678">
        <v>6933731</v>
      </c>
      <c r="B1678">
        <v>1</v>
      </c>
      <c r="C1678" s="1">
        <v>44256</v>
      </c>
      <c r="D1678">
        <v>60</v>
      </c>
      <c r="E1678">
        <v>18</v>
      </c>
      <c r="F1678" s="2">
        <v>0</v>
      </c>
      <c r="G1678" s="2">
        <v>899.85</v>
      </c>
      <c r="H1678" s="2">
        <v>0</v>
      </c>
      <c r="I1678" s="2">
        <v>899.85</v>
      </c>
      <c r="J1678" s="2">
        <v>620.22</v>
      </c>
      <c r="K1678" s="2">
        <v>0</v>
      </c>
      <c r="L1678" s="2">
        <v>279.63</v>
      </c>
      <c r="M1678" s="2">
        <v>635.76</v>
      </c>
      <c r="N1678" s="2">
        <v>15.540000000000001</v>
      </c>
      <c r="O1678">
        <v>304</v>
      </c>
      <c r="P1678">
        <v>1</v>
      </c>
      <c r="Q1678">
        <v>69</v>
      </c>
      <c r="R1678" t="s">
        <v>781</v>
      </c>
      <c r="S1678" t="s">
        <v>722</v>
      </c>
      <c r="T1678" t="s">
        <v>170</v>
      </c>
      <c r="U1678">
        <v>2</v>
      </c>
      <c r="V1678" t="s">
        <v>365</v>
      </c>
      <c r="W1678" t="s">
        <v>25</v>
      </c>
    </row>
    <row r="1679" spans="1:23" hidden="1" x14ac:dyDescent="0.2">
      <c r="A1679">
        <v>6933732</v>
      </c>
      <c r="B1679">
        <v>1</v>
      </c>
      <c r="C1679" s="1">
        <v>44256</v>
      </c>
      <c r="D1679">
        <v>60</v>
      </c>
      <c r="E1679">
        <v>18</v>
      </c>
      <c r="F1679" s="2">
        <v>0</v>
      </c>
      <c r="G1679" s="2">
        <v>899.85</v>
      </c>
      <c r="H1679" s="2">
        <v>0</v>
      </c>
      <c r="I1679" s="2">
        <v>899.85</v>
      </c>
      <c r="J1679" s="2">
        <v>620.22</v>
      </c>
      <c r="K1679" s="2">
        <v>0</v>
      </c>
      <c r="L1679" s="2">
        <v>279.63</v>
      </c>
      <c r="M1679" s="2">
        <v>635.76</v>
      </c>
      <c r="N1679" s="2">
        <v>15.540000000000001</v>
      </c>
      <c r="O1679">
        <v>304</v>
      </c>
      <c r="P1679">
        <v>1</v>
      </c>
      <c r="Q1679">
        <v>69</v>
      </c>
      <c r="R1679" t="s">
        <v>781</v>
      </c>
      <c r="S1679" t="s">
        <v>722</v>
      </c>
      <c r="T1679" t="s">
        <v>170</v>
      </c>
      <c r="U1679">
        <v>2</v>
      </c>
      <c r="V1679" t="s">
        <v>366</v>
      </c>
      <c r="W1679" t="s">
        <v>25</v>
      </c>
    </row>
    <row r="1680" spans="1:23" hidden="1" x14ac:dyDescent="0.2">
      <c r="A1680">
        <v>6933733</v>
      </c>
      <c r="B1680">
        <v>1</v>
      </c>
      <c r="C1680" s="1">
        <v>44256</v>
      </c>
      <c r="D1680">
        <v>60</v>
      </c>
      <c r="E1680">
        <v>18</v>
      </c>
      <c r="F1680" s="2">
        <v>0</v>
      </c>
      <c r="G1680" s="2">
        <v>899.85</v>
      </c>
      <c r="H1680" s="2">
        <v>0</v>
      </c>
      <c r="I1680" s="2">
        <v>899.85</v>
      </c>
      <c r="J1680" s="2">
        <v>620.22</v>
      </c>
      <c r="K1680" s="2">
        <v>0</v>
      </c>
      <c r="L1680" s="2">
        <v>279.63</v>
      </c>
      <c r="M1680" s="2">
        <v>635.76</v>
      </c>
      <c r="N1680" s="2">
        <v>15.540000000000001</v>
      </c>
      <c r="O1680">
        <v>304</v>
      </c>
      <c r="P1680">
        <v>1</v>
      </c>
      <c r="Q1680">
        <v>69</v>
      </c>
      <c r="R1680" t="s">
        <v>781</v>
      </c>
      <c r="S1680" t="s">
        <v>722</v>
      </c>
      <c r="T1680" t="s">
        <v>170</v>
      </c>
      <c r="U1680">
        <v>2</v>
      </c>
      <c r="V1680" t="s">
        <v>367</v>
      </c>
      <c r="W1680" t="s">
        <v>25</v>
      </c>
    </row>
    <row r="1681" spans="1:23" hidden="1" x14ac:dyDescent="0.2">
      <c r="A1681">
        <v>6933734</v>
      </c>
      <c r="B1681">
        <v>1</v>
      </c>
      <c r="C1681" s="1">
        <v>44256</v>
      </c>
      <c r="D1681">
        <v>60</v>
      </c>
      <c r="E1681">
        <v>18</v>
      </c>
      <c r="F1681" s="2">
        <v>0</v>
      </c>
      <c r="G1681" s="2">
        <v>852.55</v>
      </c>
      <c r="H1681" s="2">
        <v>0</v>
      </c>
      <c r="I1681" s="2">
        <v>852.55</v>
      </c>
      <c r="J1681" s="2">
        <v>587.67999999999995</v>
      </c>
      <c r="K1681" s="2">
        <v>0</v>
      </c>
      <c r="L1681" s="2">
        <v>264.87</v>
      </c>
      <c r="M1681" s="2">
        <v>602.4</v>
      </c>
      <c r="N1681" s="2">
        <v>14.72</v>
      </c>
      <c r="O1681">
        <v>304</v>
      </c>
      <c r="P1681">
        <v>1</v>
      </c>
      <c r="Q1681">
        <v>69</v>
      </c>
      <c r="R1681" t="s">
        <v>781</v>
      </c>
      <c r="S1681" t="s">
        <v>722</v>
      </c>
      <c r="T1681" t="s">
        <v>170</v>
      </c>
      <c r="U1681">
        <v>2</v>
      </c>
      <c r="V1681" t="s">
        <v>368</v>
      </c>
      <c r="W1681" t="s">
        <v>25</v>
      </c>
    </row>
    <row r="1682" spans="1:23" hidden="1" x14ac:dyDescent="0.2">
      <c r="A1682">
        <v>6933738</v>
      </c>
      <c r="B1682">
        <v>1</v>
      </c>
      <c r="C1682" s="1">
        <v>44256</v>
      </c>
      <c r="D1682">
        <v>60</v>
      </c>
      <c r="E1682">
        <v>18</v>
      </c>
      <c r="F1682" s="2">
        <v>0</v>
      </c>
      <c r="G1682" s="2">
        <v>170.23</v>
      </c>
      <c r="H1682" s="2">
        <v>0</v>
      </c>
      <c r="I1682" s="2">
        <v>170.23</v>
      </c>
      <c r="J1682" s="2">
        <v>117.36</v>
      </c>
      <c r="K1682" s="2">
        <v>0</v>
      </c>
      <c r="L1682" s="2">
        <v>52.87</v>
      </c>
      <c r="M1682" s="2">
        <v>120.3</v>
      </c>
      <c r="N1682" s="2">
        <v>2.94</v>
      </c>
      <c r="O1682">
        <v>304</v>
      </c>
      <c r="P1682">
        <v>1</v>
      </c>
      <c r="Q1682">
        <v>69</v>
      </c>
      <c r="R1682" t="s">
        <v>781</v>
      </c>
      <c r="S1682" t="s">
        <v>722</v>
      </c>
      <c r="T1682" t="s">
        <v>175</v>
      </c>
      <c r="U1682">
        <v>2</v>
      </c>
      <c r="V1682" t="s">
        <v>369</v>
      </c>
      <c r="W1682" t="s">
        <v>25</v>
      </c>
    </row>
    <row r="1683" spans="1:23" hidden="1" x14ac:dyDescent="0.2">
      <c r="A1683">
        <v>6933743</v>
      </c>
      <c r="B1683">
        <v>1</v>
      </c>
      <c r="C1683" s="1">
        <v>44256</v>
      </c>
      <c r="D1683">
        <v>60</v>
      </c>
      <c r="E1683">
        <v>18</v>
      </c>
      <c r="F1683" s="2">
        <v>0</v>
      </c>
      <c r="G1683" s="2">
        <v>217.53</v>
      </c>
      <c r="H1683" s="2">
        <v>0</v>
      </c>
      <c r="I1683" s="2">
        <v>217.53</v>
      </c>
      <c r="J1683" s="2">
        <v>149.94</v>
      </c>
      <c r="K1683" s="2">
        <v>0</v>
      </c>
      <c r="L1683" s="2">
        <v>67.59</v>
      </c>
      <c r="M1683" s="2">
        <v>153.69999999999999</v>
      </c>
      <c r="N1683" s="2">
        <v>3.7600000000000002</v>
      </c>
      <c r="O1683">
        <v>304</v>
      </c>
      <c r="P1683">
        <v>1</v>
      </c>
      <c r="Q1683">
        <v>69</v>
      </c>
      <c r="R1683" t="s">
        <v>781</v>
      </c>
      <c r="S1683" t="s">
        <v>722</v>
      </c>
      <c r="T1683" t="s">
        <v>175</v>
      </c>
      <c r="U1683">
        <v>2</v>
      </c>
      <c r="V1683" t="s">
        <v>370</v>
      </c>
      <c r="W1683" t="s">
        <v>25</v>
      </c>
    </row>
    <row r="1684" spans="1:23" hidden="1" x14ac:dyDescent="0.2">
      <c r="A1684">
        <v>6933744</v>
      </c>
      <c r="B1684">
        <v>1</v>
      </c>
      <c r="C1684" s="1">
        <v>44256</v>
      </c>
      <c r="D1684">
        <v>60</v>
      </c>
      <c r="E1684">
        <v>18</v>
      </c>
      <c r="F1684" s="2">
        <v>0</v>
      </c>
      <c r="G1684" s="2">
        <v>166.3</v>
      </c>
      <c r="H1684" s="2">
        <v>0</v>
      </c>
      <c r="I1684" s="2">
        <v>166.3</v>
      </c>
      <c r="J1684" s="2">
        <v>114.63</v>
      </c>
      <c r="K1684" s="2">
        <v>0</v>
      </c>
      <c r="L1684" s="2">
        <v>51.67</v>
      </c>
      <c r="M1684" s="2">
        <v>117.5</v>
      </c>
      <c r="N1684" s="2">
        <v>2.87</v>
      </c>
      <c r="O1684">
        <v>304</v>
      </c>
      <c r="P1684">
        <v>1</v>
      </c>
      <c r="Q1684">
        <v>69</v>
      </c>
      <c r="R1684" t="s">
        <v>781</v>
      </c>
      <c r="S1684" t="s">
        <v>722</v>
      </c>
      <c r="T1684" t="s">
        <v>175</v>
      </c>
      <c r="U1684">
        <v>2</v>
      </c>
      <c r="V1684" t="s">
        <v>371</v>
      </c>
      <c r="W1684" t="s">
        <v>25</v>
      </c>
    </row>
    <row r="1685" spans="1:23" hidden="1" x14ac:dyDescent="0.2">
      <c r="A1685">
        <v>6933750</v>
      </c>
      <c r="B1685">
        <v>1</v>
      </c>
      <c r="C1685" s="1">
        <v>44256</v>
      </c>
      <c r="D1685">
        <v>60</v>
      </c>
      <c r="E1685">
        <v>18</v>
      </c>
      <c r="F1685" s="2">
        <v>0</v>
      </c>
      <c r="G1685" s="2">
        <v>166.3</v>
      </c>
      <c r="H1685" s="2">
        <v>0</v>
      </c>
      <c r="I1685" s="2">
        <v>166.3</v>
      </c>
      <c r="J1685" s="2">
        <v>114.63</v>
      </c>
      <c r="K1685" s="2">
        <v>0</v>
      </c>
      <c r="L1685" s="2">
        <v>51.67</v>
      </c>
      <c r="M1685" s="2">
        <v>117.5</v>
      </c>
      <c r="N1685" s="2">
        <v>2.87</v>
      </c>
      <c r="O1685">
        <v>304</v>
      </c>
      <c r="P1685">
        <v>1</v>
      </c>
      <c r="Q1685">
        <v>69</v>
      </c>
      <c r="R1685" t="s">
        <v>781</v>
      </c>
      <c r="S1685" t="s">
        <v>722</v>
      </c>
      <c r="T1685" t="s">
        <v>175</v>
      </c>
      <c r="U1685">
        <v>2</v>
      </c>
      <c r="V1685" t="s">
        <v>372</v>
      </c>
      <c r="W1685" t="s">
        <v>25</v>
      </c>
    </row>
    <row r="1686" spans="1:23" hidden="1" x14ac:dyDescent="0.2">
      <c r="A1686">
        <v>6933758</v>
      </c>
      <c r="B1686">
        <v>1</v>
      </c>
      <c r="C1686" s="1">
        <v>44256</v>
      </c>
      <c r="D1686">
        <v>60</v>
      </c>
      <c r="E1686">
        <v>29</v>
      </c>
      <c r="F1686" s="2">
        <v>0</v>
      </c>
      <c r="G1686" s="2">
        <v>59503.97</v>
      </c>
      <c r="H1686" s="2">
        <v>0</v>
      </c>
      <c r="I1686" s="2">
        <v>59503.97</v>
      </c>
      <c r="J1686" s="2">
        <v>30006.23</v>
      </c>
      <c r="K1686" s="2">
        <v>0</v>
      </c>
      <c r="L1686" s="2">
        <v>29497.74</v>
      </c>
      <c r="M1686" s="2">
        <v>31023.39</v>
      </c>
      <c r="N1686" s="2">
        <v>1017.16</v>
      </c>
      <c r="O1686">
        <v>304</v>
      </c>
      <c r="P1686">
        <v>1</v>
      </c>
      <c r="Q1686">
        <v>69</v>
      </c>
      <c r="R1686" t="s">
        <v>781</v>
      </c>
      <c r="S1686" t="s">
        <v>722</v>
      </c>
      <c r="T1686" t="s">
        <v>282</v>
      </c>
      <c r="U1686">
        <v>2</v>
      </c>
      <c r="V1686" t="s">
        <v>373</v>
      </c>
      <c r="W1686" t="s">
        <v>25</v>
      </c>
    </row>
    <row r="1687" spans="1:23" hidden="1" x14ac:dyDescent="0.2">
      <c r="A1687">
        <v>6933759</v>
      </c>
      <c r="B1687">
        <v>1</v>
      </c>
      <c r="C1687" s="1">
        <v>44256</v>
      </c>
      <c r="D1687">
        <v>60</v>
      </c>
      <c r="E1687">
        <v>19</v>
      </c>
      <c r="F1687" s="2">
        <v>0</v>
      </c>
      <c r="G1687" s="2">
        <v>12373.83</v>
      </c>
      <c r="H1687" s="2">
        <v>0</v>
      </c>
      <c r="I1687" s="2">
        <v>12373.83</v>
      </c>
      <c r="J1687" s="2">
        <v>8455.4500000000007</v>
      </c>
      <c r="K1687" s="2">
        <v>0</v>
      </c>
      <c r="L1687" s="2">
        <v>3918.38</v>
      </c>
      <c r="M1687" s="2">
        <v>8661.68</v>
      </c>
      <c r="N1687" s="2">
        <v>206.23000000000002</v>
      </c>
      <c r="O1687">
        <v>304</v>
      </c>
      <c r="P1687">
        <v>1</v>
      </c>
      <c r="Q1687">
        <v>69</v>
      </c>
      <c r="R1687" t="s">
        <v>781</v>
      </c>
      <c r="S1687" t="s">
        <v>722</v>
      </c>
      <c r="T1687" t="s">
        <v>374</v>
      </c>
      <c r="U1687">
        <v>2</v>
      </c>
      <c r="V1687" t="s">
        <v>375</v>
      </c>
      <c r="W1687" t="s">
        <v>25</v>
      </c>
    </row>
    <row r="1688" spans="1:23" hidden="1" x14ac:dyDescent="0.2">
      <c r="A1688">
        <v>6933763</v>
      </c>
      <c r="B1688">
        <v>1</v>
      </c>
      <c r="C1688" s="1">
        <v>44256</v>
      </c>
      <c r="D1688">
        <v>60</v>
      </c>
      <c r="E1688">
        <v>24</v>
      </c>
      <c r="F1688" s="2">
        <v>0</v>
      </c>
      <c r="G1688" s="2">
        <v>6528.19</v>
      </c>
      <c r="H1688" s="2">
        <v>0</v>
      </c>
      <c r="I1688" s="2">
        <v>6528.19</v>
      </c>
      <c r="J1688" s="2">
        <v>3840.08</v>
      </c>
      <c r="K1688" s="2">
        <v>0</v>
      </c>
      <c r="L1688" s="2">
        <v>2688.11</v>
      </c>
      <c r="M1688" s="2">
        <v>3952.08</v>
      </c>
      <c r="N1688" s="2">
        <v>112</v>
      </c>
      <c r="O1688">
        <v>304</v>
      </c>
      <c r="P1688">
        <v>1</v>
      </c>
      <c r="Q1688">
        <v>69</v>
      </c>
      <c r="R1688" t="s">
        <v>781</v>
      </c>
      <c r="S1688" t="s">
        <v>722</v>
      </c>
      <c r="T1688" t="s">
        <v>182</v>
      </c>
      <c r="U1688">
        <v>2</v>
      </c>
      <c r="V1688" t="s">
        <v>376</v>
      </c>
      <c r="W1688" t="s">
        <v>25</v>
      </c>
    </row>
    <row r="1689" spans="1:23" hidden="1" x14ac:dyDescent="0.2">
      <c r="A1689">
        <v>6933769</v>
      </c>
      <c r="B1689">
        <v>1</v>
      </c>
      <c r="C1689" s="1">
        <v>44256</v>
      </c>
      <c r="D1689">
        <v>60</v>
      </c>
      <c r="E1689">
        <v>18</v>
      </c>
      <c r="F1689" s="2">
        <v>0</v>
      </c>
      <c r="G1689" s="2">
        <v>847.84</v>
      </c>
      <c r="H1689" s="2">
        <v>0</v>
      </c>
      <c r="I1689" s="2">
        <v>847.84</v>
      </c>
      <c r="J1689" s="2">
        <v>584.41</v>
      </c>
      <c r="K1689" s="2">
        <v>0</v>
      </c>
      <c r="L1689" s="2">
        <v>263.43</v>
      </c>
      <c r="M1689" s="2">
        <v>599.04999999999995</v>
      </c>
      <c r="N1689" s="2">
        <v>14.64</v>
      </c>
      <c r="O1689">
        <v>304</v>
      </c>
      <c r="P1689">
        <v>1</v>
      </c>
      <c r="Q1689">
        <v>69</v>
      </c>
      <c r="R1689" t="s">
        <v>781</v>
      </c>
      <c r="S1689" t="s">
        <v>722</v>
      </c>
      <c r="T1689" t="s">
        <v>186</v>
      </c>
      <c r="U1689">
        <v>2</v>
      </c>
      <c r="V1689" t="s">
        <v>377</v>
      </c>
      <c r="W1689" t="s">
        <v>25</v>
      </c>
    </row>
    <row r="1690" spans="1:23" hidden="1" x14ac:dyDescent="0.2">
      <c r="A1690">
        <v>6933770</v>
      </c>
      <c r="B1690">
        <v>1</v>
      </c>
      <c r="C1690" s="1">
        <v>44256</v>
      </c>
      <c r="D1690">
        <v>60</v>
      </c>
      <c r="E1690">
        <v>18</v>
      </c>
      <c r="F1690" s="2">
        <v>0</v>
      </c>
      <c r="G1690" s="2">
        <v>847.83</v>
      </c>
      <c r="H1690" s="2">
        <v>0</v>
      </c>
      <c r="I1690" s="2">
        <v>847.83</v>
      </c>
      <c r="J1690" s="2">
        <v>584.4</v>
      </c>
      <c r="K1690" s="2">
        <v>0</v>
      </c>
      <c r="L1690" s="2">
        <v>263.43</v>
      </c>
      <c r="M1690" s="2">
        <v>599.04</v>
      </c>
      <c r="N1690" s="2">
        <v>14.64</v>
      </c>
      <c r="O1690">
        <v>304</v>
      </c>
      <c r="P1690">
        <v>1</v>
      </c>
      <c r="Q1690">
        <v>69</v>
      </c>
      <c r="R1690" t="s">
        <v>781</v>
      </c>
      <c r="S1690" t="s">
        <v>722</v>
      </c>
      <c r="T1690" t="s">
        <v>186</v>
      </c>
      <c r="U1690">
        <v>2</v>
      </c>
      <c r="V1690" t="s">
        <v>378</v>
      </c>
      <c r="W1690" t="s">
        <v>25</v>
      </c>
    </row>
    <row r="1691" spans="1:23" hidden="1" x14ac:dyDescent="0.2">
      <c r="A1691">
        <v>6933771</v>
      </c>
      <c r="B1691">
        <v>1</v>
      </c>
      <c r="C1691" s="1">
        <v>44256</v>
      </c>
      <c r="D1691">
        <v>60</v>
      </c>
      <c r="E1691">
        <v>18</v>
      </c>
      <c r="F1691" s="2">
        <v>0</v>
      </c>
      <c r="G1691" s="2">
        <v>1095.8</v>
      </c>
      <c r="H1691" s="2">
        <v>0</v>
      </c>
      <c r="I1691" s="2">
        <v>1095.8</v>
      </c>
      <c r="J1691" s="2">
        <v>755.33</v>
      </c>
      <c r="K1691" s="2">
        <v>0</v>
      </c>
      <c r="L1691" s="2">
        <v>340.47</v>
      </c>
      <c r="M1691" s="2">
        <v>774.25</v>
      </c>
      <c r="N1691" s="2">
        <v>18.920000000000002</v>
      </c>
      <c r="O1691">
        <v>304</v>
      </c>
      <c r="P1691">
        <v>1</v>
      </c>
      <c r="Q1691">
        <v>69</v>
      </c>
      <c r="R1691" t="s">
        <v>781</v>
      </c>
      <c r="S1691" t="s">
        <v>722</v>
      </c>
      <c r="T1691" t="s">
        <v>186</v>
      </c>
      <c r="U1691">
        <v>2</v>
      </c>
      <c r="V1691" t="s">
        <v>379</v>
      </c>
      <c r="W1691" t="s">
        <v>25</v>
      </c>
    </row>
    <row r="1692" spans="1:23" hidden="1" x14ac:dyDescent="0.2">
      <c r="A1692">
        <v>6933777</v>
      </c>
      <c r="B1692">
        <v>1</v>
      </c>
      <c r="C1692" s="1">
        <v>44256</v>
      </c>
      <c r="D1692">
        <v>60</v>
      </c>
      <c r="E1692">
        <v>18</v>
      </c>
      <c r="F1692" s="2">
        <v>0</v>
      </c>
      <c r="G1692" s="2">
        <v>1095.8</v>
      </c>
      <c r="H1692" s="2">
        <v>0</v>
      </c>
      <c r="I1692" s="2">
        <v>1095.8</v>
      </c>
      <c r="J1692" s="2">
        <v>755.33</v>
      </c>
      <c r="K1692" s="2">
        <v>0</v>
      </c>
      <c r="L1692" s="2">
        <v>340.47</v>
      </c>
      <c r="M1692" s="2">
        <v>774.25</v>
      </c>
      <c r="N1692" s="2">
        <v>18.920000000000002</v>
      </c>
      <c r="O1692">
        <v>304</v>
      </c>
      <c r="P1692">
        <v>1</v>
      </c>
      <c r="Q1692">
        <v>69</v>
      </c>
      <c r="R1692" t="s">
        <v>781</v>
      </c>
      <c r="S1692" t="s">
        <v>722</v>
      </c>
      <c r="T1692" t="s">
        <v>186</v>
      </c>
      <c r="U1692">
        <v>2</v>
      </c>
      <c r="V1692" t="s">
        <v>380</v>
      </c>
      <c r="W1692" t="s">
        <v>25</v>
      </c>
    </row>
    <row r="1693" spans="1:23" hidden="1" x14ac:dyDescent="0.2">
      <c r="A1693">
        <v>6933780</v>
      </c>
      <c r="B1693">
        <v>1</v>
      </c>
      <c r="C1693" s="1">
        <v>44256</v>
      </c>
      <c r="D1693">
        <v>60</v>
      </c>
      <c r="E1693">
        <v>8</v>
      </c>
      <c r="F1693" s="2">
        <v>0</v>
      </c>
      <c r="G1693" s="2">
        <v>180.26</v>
      </c>
      <c r="H1693" s="2">
        <v>0</v>
      </c>
      <c r="I1693" s="2">
        <v>180.26</v>
      </c>
      <c r="J1693" s="2">
        <v>156.22</v>
      </c>
      <c r="K1693" s="2">
        <v>0</v>
      </c>
      <c r="L1693" s="2">
        <v>24.04</v>
      </c>
      <c r="M1693" s="2">
        <v>159.22999999999999</v>
      </c>
      <c r="N1693" s="2">
        <v>3.0100000000000002</v>
      </c>
      <c r="O1693">
        <v>304</v>
      </c>
      <c r="P1693">
        <v>1</v>
      </c>
      <c r="Q1693">
        <v>69</v>
      </c>
      <c r="R1693" t="s">
        <v>781</v>
      </c>
      <c r="S1693" t="s">
        <v>722</v>
      </c>
      <c r="T1693" t="s">
        <v>188</v>
      </c>
      <c r="U1693">
        <v>2</v>
      </c>
      <c r="V1693" t="s">
        <v>381</v>
      </c>
      <c r="W1693" t="s">
        <v>25</v>
      </c>
    </row>
    <row r="1694" spans="1:23" hidden="1" x14ac:dyDescent="0.2">
      <c r="A1694">
        <v>6933790</v>
      </c>
      <c r="B1694">
        <v>1</v>
      </c>
      <c r="C1694" s="1">
        <v>44256</v>
      </c>
      <c r="D1694">
        <v>60</v>
      </c>
      <c r="E1694">
        <v>8</v>
      </c>
      <c r="F1694" s="2">
        <v>0</v>
      </c>
      <c r="G1694" s="2">
        <v>838.17</v>
      </c>
      <c r="H1694" s="2">
        <v>0</v>
      </c>
      <c r="I1694" s="2">
        <v>838.17</v>
      </c>
      <c r="J1694" s="2">
        <v>726.41</v>
      </c>
      <c r="K1694" s="2">
        <v>0</v>
      </c>
      <c r="L1694" s="2">
        <v>111.76</v>
      </c>
      <c r="M1694" s="2">
        <v>740.38</v>
      </c>
      <c r="N1694" s="2">
        <v>13.97</v>
      </c>
      <c r="O1694">
        <v>304</v>
      </c>
      <c r="P1694">
        <v>1</v>
      </c>
      <c r="Q1694">
        <v>69</v>
      </c>
      <c r="R1694" t="s">
        <v>781</v>
      </c>
      <c r="S1694" t="s">
        <v>722</v>
      </c>
      <c r="T1694" t="s">
        <v>272</v>
      </c>
      <c r="U1694">
        <v>2</v>
      </c>
      <c r="V1694" t="s">
        <v>382</v>
      </c>
      <c r="W1694" t="s">
        <v>25</v>
      </c>
    </row>
    <row r="1695" spans="1:23" hidden="1" x14ac:dyDescent="0.2">
      <c r="A1695">
        <v>6933791</v>
      </c>
      <c r="B1695">
        <v>1</v>
      </c>
      <c r="C1695" s="1">
        <v>44256</v>
      </c>
      <c r="D1695">
        <v>60</v>
      </c>
      <c r="E1695">
        <v>19</v>
      </c>
      <c r="F1695" s="2">
        <v>0</v>
      </c>
      <c r="G1695" s="2">
        <v>1035.32</v>
      </c>
      <c r="H1695" s="2">
        <v>0</v>
      </c>
      <c r="I1695" s="2">
        <v>1035.32</v>
      </c>
      <c r="J1695" s="2">
        <v>696.15</v>
      </c>
      <c r="K1695" s="2">
        <v>0</v>
      </c>
      <c r="L1695" s="2">
        <v>339.17</v>
      </c>
      <c r="M1695" s="2">
        <v>714</v>
      </c>
      <c r="N1695" s="2">
        <v>17.850000000000001</v>
      </c>
      <c r="O1695">
        <v>304</v>
      </c>
      <c r="P1695">
        <v>1</v>
      </c>
      <c r="Q1695">
        <v>69</v>
      </c>
      <c r="R1695" t="s">
        <v>781</v>
      </c>
      <c r="S1695" t="s">
        <v>722</v>
      </c>
      <c r="T1695" t="s">
        <v>383</v>
      </c>
      <c r="U1695">
        <v>2</v>
      </c>
      <c r="V1695" t="s">
        <v>384</v>
      </c>
      <c r="W1695" t="s">
        <v>25</v>
      </c>
    </row>
    <row r="1696" spans="1:23" hidden="1" x14ac:dyDescent="0.2">
      <c r="A1696">
        <v>6933792</v>
      </c>
      <c r="B1696">
        <v>1</v>
      </c>
      <c r="C1696" s="1">
        <v>44256</v>
      </c>
      <c r="D1696">
        <v>60</v>
      </c>
      <c r="E1696">
        <v>1</v>
      </c>
      <c r="F1696" s="2">
        <v>0</v>
      </c>
      <c r="G1696" s="2">
        <v>5977.59</v>
      </c>
      <c r="H1696" s="2">
        <v>0</v>
      </c>
      <c r="I1696" s="2">
        <v>5977.59</v>
      </c>
      <c r="J1696" s="2">
        <v>5868.91</v>
      </c>
      <c r="K1696" s="2">
        <v>0</v>
      </c>
      <c r="L1696" s="2">
        <v>108.68</v>
      </c>
      <c r="M1696" s="2">
        <v>5977.59</v>
      </c>
      <c r="N1696" s="2">
        <v>108.68</v>
      </c>
      <c r="O1696">
        <v>304</v>
      </c>
      <c r="P1696">
        <v>1</v>
      </c>
      <c r="Q1696">
        <v>69</v>
      </c>
      <c r="R1696" t="s">
        <v>781</v>
      </c>
      <c r="S1696" t="s">
        <v>722</v>
      </c>
      <c r="T1696" t="s">
        <v>385</v>
      </c>
      <c r="U1696">
        <v>2</v>
      </c>
      <c r="V1696" t="s">
        <v>386</v>
      </c>
      <c r="W1696" t="s">
        <v>25</v>
      </c>
    </row>
    <row r="1697" spans="1:23" hidden="1" x14ac:dyDescent="0.2">
      <c r="A1697">
        <v>6933795</v>
      </c>
      <c r="B1697">
        <v>1</v>
      </c>
      <c r="C1697" s="1">
        <v>44256</v>
      </c>
      <c r="D1697">
        <v>60</v>
      </c>
      <c r="E1697">
        <v>17</v>
      </c>
      <c r="F1697" s="2">
        <v>0</v>
      </c>
      <c r="G1697" s="2">
        <v>2412.27</v>
      </c>
      <c r="H1697" s="2">
        <v>0</v>
      </c>
      <c r="I1697" s="2">
        <v>2412.27</v>
      </c>
      <c r="J1697" s="2">
        <v>1703.46</v>
      </c>
      <c r="K1697" s="2">
        <v>0</v>
      </c>
      <c r="L1697" s="2">
        <v>708.81</v>
      </c>
      <c r="M1697" s="2">
        <v>1745.15</v>
      </c>
      <c r="N1697" s="2">
        <v>41.69</v>
      </c>
      <c r="O1697">
        <v>304</v>
      </c>
      <c r="P1697">
        <v>1</v>
      </c>
      <c r="Q1697">
        <v>69</v>
      </c>
      <c r="R1697" t="s">
        <v>781</v>
      </c>
      <c r="S1697" t="s">
        <v>722</v>
      </c>
      <c r="T1697" t="s">
        <v>387</v>
      </c>
      <c r="U1697">
        <v>2</v>
      </c>
      <c r="V1697" t="s">
        <v>388</v>
      </c>
      <c r="W1697" t="s">
        <v>25</v>
      </c>
    </row>
    <row r="1698" spans="1:23" hidden="1" x14ac:dyDescent="0.2">
      <c r="A1698">
        <v>6933803</v>
      </c>
      <c r="B1698">
        <v>1</v>
      </c>
      <c r="C1698" s="1">
        <v>44256</v>
      </c>
      <c r="D1698">
        <v>60</v>
      </c>
      <c r="E1698">
        <v>29</v>
      </c>
      <c r="F1698" s="2">
        <v>0</v>
      </c>
      <c r="G1698" s="2">
        <v>31359.85</v>
      </c>
      <c r="H1698" s="2">
        <v>0</v>
      </c>
      <c r="I1698" s="2">
        <v>31359.85</v>
      </c>
      <c r="J1698" s="2">
        <v>15813.96</v>
      </c>
      <c r="K1698" s="2">
        <v>0</v>
      </c>
      <c r="L1698" s="2">
        <v>15545.89</v>
      </c>
      <c r="M1698" s="2">
        <v>16350.03</v>
      </c>
      <c r="N1698" s="2">
        <v>536.07000000000005</v>
      </c>
      <c r="O1698">
        <v>304</v>
      </c>
      <c r="P1698">
        <v>1</v>
      </c>
      <c r="Q1698">
        <v>69</v>
      </c>
      <c r="R1698" t="s">
        <v>781</v>
      </c>
      <c r="S1698" t="s">
        <v>722</v>
      </c>
      <c r="T1698" t="s">
        <v>199</v>
      </c>
      <c r="U1698">
        <v>2</v>
      </c>
      <c r="V1698" t="s">
        <v>389</v>
      </c>
      <c r="W1698" t="s">
        <v>25</v>
      </c>
    </row>
    <row r="1699" spans="1:23" hidden="1" x14ac:dyDescent="0.2">
      <c r="A1699">
        <v>6933804</v>
      </c>
      <c r="B1699">
        <v>1</v>
      </c>
      <c r="C1699" s="1">
        <v>44256</v>
      </c>
      <c r="D1699">
        <v>60</v>
      </c>
      <c r="E1699">
        <v>32</v>
      </c>
      <c r="F1699" s="2">
        <v>0</v>
      </c>
      <c r="G1699" s="2">
        <v>18372.64</v>
      </c>
      <c r="H1699" s="2">
        <v>0</v>
      </c>
      <c r="I1699" s="2">
        <v>18372.64</v>
      </c>
      <c r="J1699" s="2">
        <v>8340.52</v>
      </c>
      <c r="K1699" s="2">
        <v>0</v>
      </c>
      <c r="L1699" s="2">
        <v>10032.120000000001</v>
      </c>
      <c r="M1699" s="2">
        <v>8654.02</v>
      </c>
      <c r="N1699" s="2">
        <v>313.5</v>
      </c>
      <c r="O1699">
        <v>304</v>
      </c>
      <c r="P1699">
        <v>1</v>
      </c>
      <c r="Q1699">
        <v>69</v>
      </c>
      <c r="R1699" t="s">
        <v>781</v>
      </c>
      <c r="S1699" t="s">
        <v>722</v>
      </c>
      <c r="T1699" t="s">
        <v>199</v>
      </c>
      <c r="U1699">
        <v>2</v>
      </c>
      <c r="V1699" t="s">
        <v>390</v>
      </c>
      <c r="W1699" t="s">
        <v>25</v>
      </c>
    </row>
    <row r="1700" spans="1:23" hidden="1" x14ac:dyDescent="0.2">
      <c r="A1700">
        <v>6933805</v>
      </c>
      <c r="B1700">
        <v>1</v>
      </c>
      <c r="C1700" s="1">
        <v>44256</v>
      </c>
      <c r="D1700">
        <v>60</v>
      </c>
      <c r="E1700">
        <v>28</v>
      </c>
      <c r="F1700" s="2">
        <v>0</v>
      </c>
      <c r="G1700" s="2">
        <v>36392.35</v>
      </c>
      <c r="H1700" s="2">
        <v>0</v>
      </c>
      <c r="I1700" s="2">
        <v>36392.35</v>
      </c>
      <c r="J1700" s="2">
        <v>18962.330000000002</v>
      </c>
      <c r="K1700" s="2">
        <v>0</v>
      </c>
      <c r="L1700" s="2">
        <v>17430.02</v>
      </c>
      <c r="M1700" s="2">
        <v>19584.830000000002</v>
      </c>
      <c r="N1700" s="2">
        <v>622.5</v>
      </c>
      <c r="O1700">
        <v>304</v>
      </c>
      <c r="P1700">
        <v>1</v>
      </c>
      <c r="Q1700">
        <v>69</v>
      </c>
      <c r="R1700" t="s">
        <v>781</v>
      </c>
      <c r="S1700" t="s">
        <v>722</v>
      </c>
      <c r="T1700" t="s">
        <v>300</v>
      </c>
      <c r="U1700">
        <v>2</v>
      </c>
      <c r="V1700" t="s">
        <v>391</v>
      </c>
      <c r="W1700" t="s">
        <v>25</v>
      </c>
    </row>
    <row r="1701" spans="1:23" hidden="1" x14ac:dyDescent="0.2">
      <c r="A1701">
        <v>6933812</v>
      </c>
      <c r="B1701">
        <v>1</v>
      </c>
      <c r="C1701" s="1">
        <v>44256</v>
      </c>
      <c r="D1701">
        <v>60</v>
      </c>
      <c r="E1701">
        <v>27</v>
      </c>
      <c r="F1701" s="2">
        <v>0</v>
      </c>
      <c r="G1701" s="2">
        <v>77.319999999999993</v>
      </c>
      <c r="H1701" s="2">
        <v>0</v>
      </c>
      <c r="I1701" s="2">
        <v>77.319999999999993</v>
      </c>
      <c r="J1701" s="2">
        <v>41.55</v>
      </c>
      <c r="K1701" s="2">
        <v>0</v>
      </c>
      <c r="L1701" s="2">
        <v>35.770000000000003</v>
      </c>
      <c r="M1701" s="2">
        <v>42.87</v>
      </c>
      <c r="N1701" s="2">
        <v>1.32</v>
      </c>
      <c r="O1701">
        <v>304</v>
      </c>
      <c r="P1701">
        <v>1</v>
      </c>
      <c r="Q1701">
        <v>69</v>
      </c>
      <c r="R1701" t="s">
        <v>781</v>
      </c>
      <c r="S1701" t="s">
        <v>722</v>
      </c>
      <c r="T1701" t="s">
        <v>203</v>
      </c>
      <c r="U1701">
        <v>2</v>
      </c>
      <c r="V1701" t="s">
        <v>392</v>
      </c>
      <c r="W1701" t="s">
        <v>25</v>
      </c>
    </row>
    <row r="1702" spans="1:23" hidden="1" x14ac:dyDescent="0.2">
      <c r="A1702">
        <v>6933875</v>
      </c>
      <c r="B1702">
        <v>1</v>
      </c>
      <c r="C1702" s="1">
        <v>44256</v>
      </c>
      <c r="D1702">
        <v>60</v>
      </c>
      <c r="E1702">
        <v>18</v>
      </c>
      <c r="F1702" s="2">
        <v>0</v>
      </c>
      <c r="G1702" s="2">
        <v>852.55</v>
      </c>
      <c r="H1702" s="2">
        <v>0</v>
      </c>
      <c r="I1702" s="2">
        <v>852.55</v>
      </c>
      <c r="J1702" s="2">
        <v>587.67999999999995</v>
      </c>
      <c r="K1702" s="2">
        <v>0</v>
      </c>
      <c r="L1702" s="2">
        <v>264.87</v>
      </c>
      <c r="M1702" s="2">
        <v>602.4</v>
      </c>
      <c r="N1702" s="2">
        <v>14.72</v>
      </c>
      <c r="O1702">
        <v>304</v>
      </c>
      <c r="P1702">
        <v>1</v>
      </c>
      <c r="Q1702">
        <v>69</v>
      </c>
      <c r="R1702" t="s">
        <v>781</v>
      </c>
      <c r="S1702" t="s">
        <v>722</v>
      </c>
      <c r="T1702" t="s">
        <v>170</v>
      </c>
      <c r="U1702">
        <v>2</v>
      </c>
      <c r="V1702" t="s">
        <v>393</v>
      </c>
      <c r="W1702" t="s">
        <v>25</v>
      </c>
    </row>
    <row r="1703" spans="1:23" hidden="1" x14ac:dyDescent="0.2">
      <c r="A1703">
        <v>6933876</v>
      </c>
      <c r="B1703">
        <v>1</v>
      </c>
      <c r="C1703" s="1">
        <v>44256</v>
      </c>
      <c r="D1703">
        <v>60</v>
      </c>
      <c r="E1703">
        <v>18</v>
      </c>
      <c r="F1703" s="2">
        <v>0</v>
      </c>
      <c r="G1703" s="2">
        <v>853.55</v>
      </c>
      <c r="H1703" s="2">
        <v>0</v>
      </c>
      <c r="I1703" s="2">
        <v>853.55</v>
      </c>
      <c r="J1703" s="2">
        <v>588.32000000000005</v>
      </c>
      <c r="K1703" s="2">
        <v>0</v>
      </c>
      <c r="L1703" s="2">
        <v>265.23</v>
      </c>
      <c r="M1703" s="2">
        <v>603.05999999999995</v>
      </c>
      <c r="N1703" s="2">
        <v>14.74</v>
      </c>
      <c r="O1703">
        <v>304</v>
      </c>
      <c r="P1703">
        <v>1</v>
      </c>
      <c r="Q1703">
        <v>69</v>
      </c>
      <c r="R1703" t="s">
        <v>781</v>
      </c>
      <c r="S1703" t="s">
        <v>722</v>
      </c>
      <c r="T1703" t="s">
        <v>170</v>
      </c>
      <c r="U1703">
        <v>2</v>
      </c>
      <c r="V1703" t="s">
        <v>394</v>
      </c>
      <c r="W1703" t="s">
        <v>25</v>
      </c>
    </row>
    <row r="1704" spans="1:23" hidden="1" x14ac:dyDescent="0.2">
      <c r="A1704">
        <v>6933883</v>
      </c>
      <c r="B1704">
        <v>1</v>
      </c>
      <c r="C1704" s="1">
        <v>44256</v>
      </c>
      <c r="D1704">
        <v>60</v>
      </c>
      <c r="E1704">
        <v>24</v>
      </c>
      <c r="F1704" s="2">
        <v>0</v>
      </c>
      <c r="G1704" s="2">
        <v>4028.64</v>
      </c>
      <c r="H1704" s="2">
        <v>0</v>
      </c>
      <c r="I1704" s="2">
        <v>4028.64</v>
      </c>
      <c r="J1704" s="2">
        <v>2369.81</v>
      </c>
      <c r="K1704" s="2">
        <v>0</v>
      </c>
      <c r="L1704" s="2">
        <v>1658.83</v>
      </c>
      <c r="M1704" s="2">
        <v>2438.9299999999998</v>
      </c>
      <c r="N1704" s="2">
        <v>69.12</v>
      </c>
      <c r="O1704">
        <v>304</v>
      </c>
      <c r="P1704">
        <v>1</v>
      </c>
      <c r="Q1704">
        <v>69</v>
      </c>
      <c r="R1704" t="s">
        <v>781</v>
      </c>
      <c r="S1704" t="s">
        <v>722</v>
      </c>
      <c r="T1704" t="s">
        <v>395</v>
      </c>
      <c r="U1704">
        <v>2</v>
      </c>
      <c r="V1704" t="s">
        <v>396</v>
      </c>
      <c r="W1704" t="s">
        <v>25</v>
      </c>
    </row>
    <row r="1705" spans="1:23" hidden="1" x14ac:dyDescent="0.2">
      <c r="A1705">
        <v>6933886</v>
      </c>
      <c r="B1705">
        <v>1</v>
      </c>
      <c r="C1705" s="1">
        <v>44256</v>
      </c>
      <c r="D1705">
        <v>60</v>
      </c>
      <c r="E1705">
        <v>18</v>
      </c>
      <c r="F1705" s="2">
        <v>0</v>
      </c>
      <c r="G1705" s="2">
        <v>170.23</v>
      </c>
      <c r="H1705" s="2">
        <v>0</v>
      </c>
      <c r="I1705" s="2">
        <v>170.23</v>
      </c>
      <c r="J1705" s="2">
        <v>117.36</v>
      </c>
      <c r="K1705" s="2">
        <v>0</v>
      </c>
      <c r="L1705" s="2">
        <v>52.87</v>
      </c>
      <c r="M1705" s="2">
        <v>120.3</v>
      </c>
      <c r="N1705" s="2">
        <v>2.94</v>
      </c>
      <c r="O1705">
        <v>304</v>
      </c>
      <c r="P1705">
        <v>1</v>
      </c>
      <c r="Q1705">
        <v>69</v>
      </c>
      <c r="R1705" t="s">
        <v>781</v>
      </c>
      <c r="S1705" t="s">
        <v>722</v>
      </c>
      <c r="T1705" t="s">
        <v>175</v>
      </c>
      <c r="U1705">
        <v>2</v>
      </c>
      <c r="V1705" t="s">
        <v>397</v>
      </c>
      <c r="W1705" t="s">
        <v>25</v>
      </c>
    </row>
    <row r="1706" spans="1:23" hidden="1" x14ac:dyDescent="0.2">
      <c r="A1706">
        <v>6933887</v>
      </c>
      <c r="B1706">
        <v>1</v>
      </c>
      <c r="C1706" s="1">
        <v>44256</v>
      </c>
      <c r="D1706">
        <v>60</v>
      </c>
      <c r="E1706">
        <v>18</v>
      </c>
      <c r="F1706" s="2">
        <v>0</v>
      </c>
      <c r="G1706" s="2">
        <v>170.23</v>
      </c>
      <c r="H1706" s="2">
        <v>0</v>
      </c>
      <c r="I1706" s="2">
        <v>170.23</v>
      </c>
      <c r="J1706" s="2">
        <v>117.36</v>
      </c>
      <c r="K1706" s="2">
        <v>0</v>
      </c>
      <c r="L1706" s="2">
        <v>52.87</v>
      </c>
      <c r="M1706" s="2">
        <v>120.3</v>
      </c>
      <c r="N1706" s="2">
        <v>2.94</v>
      </c>
      <c r="O1706">
        <v>304</v>
      </c>
      <c r="P1706">
        <v>1</v>
      </c>
      <c r="Q1706">
        <v>69</v>
      </c>
      <c r="R1706" t="s">
        <v>781</v>
      </c>
      <c r="S1706" t="s">
        <v>722</v>
      </c>
      <c r="T1706" t="s">
        <v>175</v>
      </c>
      <c r="U1706">
        <v>2</v>
      </c>
      <c r="V1706" t="s">
        <v>398</v>
      </c>
      <c r="W1706" t="s">
        <v>25</v>
      </c>
    </row>
    <row r="1707" spans="1:23" hidden="1" x14ac:dyDescent="0.2">
      <c r="A1707">
        <v>6933888</v>
      </c>
      <c r="B1707">
        <v>1</v>
      </c>
      <c r="C1707" s="1">
        <v>44256</v>
      </c>
      <c r="D1707">
        <v>60</v>
      </c>
      <c r="E1707">
        <v>18</v>
      </c>
      <c r="F1707" s="2">
        <v>0</v>
      </c>
      <c r="G1707" s="2">
        <v>170.16</v>
      </c>
      <c r="H1707" s="2">
        <v>0</v>
      </c>
      <c r="I1707" s="2">
        <v>170.16</v>
      </c>
      <c r="J1707" s="2">
        <v>117.31</v>
      </c>
      <c r="K1707" s="2">
        <v>0</v>
      </c>
      <c r="L1707" s="2">
        <v>52.85</v>
      </c>
      <c r="M1707" s="2">
        <v>120.25</v>
      </c>
      <c r="N1707" s="2">
        <v>2.94</v>
      </c>
      <c r="O1707">
        <v>304</v>
      </c>
      <c r="P1707">
        <v>1</v>
      </c>
      <c r="Q1707">
        <v>69</v>
      </c>
      <c r="R1707" t="s">
        <v>781</v>
      </c>
      <c r="S1707" t="s">
        <v>722</v>
      </c>
      <c r="T1707" t="s">
        <v>175</v>
      </c>
      <c r="U1707">
        <v>2</v>
      </c>
      <c r="V1707" t="s">
        <v>399</v>
      </c>
      <c r="W1707" t="s">
        <v>25</v>
      </c>
    </row>
    <row r="1708" spans="1:23" hidden="1" x14ac:dyDescent="0.2">
      <c r="A1708">
        <v>6933889</v>
      </c>
      <c r="B1708">
        <v>1</v>
      </c>
      <c r="C1708" s="1">
        <v>44256</v>
      </c>
      <c r="D1708">
        <v>60</v>
      </c>
      <c r="E1708">
        <v>18</v>
      </c>
      <c r="F1708" s="2">
        <v>0</v>
      </c>
      <c r="G1708" s="2">
        <v>217.53</v>
      </c>
      <c r="H1708" s="2">
        <v>0</v>
      </c>
      <c r="I1708" s="2">
        <v>217.53</v>
      </c>
      <c r="J1708" s="2">
        <v>149.94</v>
      </c>
      <c r="K1708" s="2">
        <v>0</v>
      </c>
      <c r="L1708" s="2">
        <v>67.59</v>
      </c>
      <c r="M1708" s="2">
        <v>153.69999999999999</v>
      </c>
      <c r="N1708" s="2">
        <v>3.7600000000000002</v>
      </c>
      <c r="O1708">
        <v>304</v>
      </c>
      <c r="P1708">
        <v>1</v>
      </c>
      <c r="Q1708">
        <v>69</v>
      </c>
      <c r="R1708" t="s">
        <v>781</v>
      </c>
      <c r="S1708" t="s">
        <v>722</v>
      </c>
      <c r="T1708" t="s">
        <v>175</v>
      </c>
      <c r="U1708">
        <v>2</v>
      </c>
      <c r="V1708" t="s">
        <v>400</v>
      </c>
      <c r="W1708" t="s">
        <v>25</v>
      </c>
    </row>
    <row r="1709" spans="1:23" hidden="1" x14ac:dyDescent="0.2">
      <c r="A1709">
        <v>6933890</v>
      </c>
      <c r="B1709">
        <v>1</v>
      </c>
      <c r="C1709" s="1">
        <v>44256</v>
      </c>
      <c r="D1709">
        <v>60</v>
      </c>
      <c r="E1709">
        <v>18</v>
      </c>
      <c r="F1709" s="2">
        <v>0</v>
      </c>
      <c r="G1709" s="2">
        <v>166.3</v>
      </c>
      <c r="H1709" s="2">
        <v>0</v>
      </c>
      <c r="I1709" s="2">
        <v>166.3</v>
      </c>
      <c r="J1709" s="2">
        <v>114.63</v>
      </c>
      <c r="K1709" s="2">
        <v>0</v>
      </c>
      <c r="L1709" s="2">
        <v>51.67</v>
      </c>
      <c r="M1709" s="2">
        <v>117.5</v>
      </c>
      <c r="N1709" s="2">
        <v>2.87</v>
      </c>
      <c r="O1709">
        <v>304</v>
      </c>
      <c r="P1709">
        <v>1</v>
      </c>
      <c r="Q1709">
        <v>69</v>
      </c>
      <c r="R1709" t="s">
        <v>781</v>
      </c>
      <c r="S1709" t="s">
        <v>722</v>
      </c>
      <c r="T1709" t="s">
        <v>175</v>
      </c>
      <c r="U1709">
        <v>2</v>
      </c>
      <c r="V1709" t="s">
        <v>401</v>
      </c>
      <c r="W1709" t="s">
        <v>25</v>
      </c>
    </row>
    <row r="1710" spans="1:23" hidden="1" x14ac:dyDescent="0.2">
      <c r="A1710">
        <v>6933894</v>
      </c>
      <c r="B1710">
        <v>1</v>
      </c>
      <c r="C1710" s="1">
        <v>44256</v>
      </c>
      <c r="D1710">
        <v>60</v>
      </c>
      <c r="E1710">
        <v>18</v>
      </c>
      <c r="F1710" s="2">
        <v>0</v>
      </c>
      <c r="G1710" s="2">
        <v>1377.53</v>
      </c>
      <c r="H1710" s="2">
        <v>0</v>
      </c>
      <c r="I1710" s="2">
        <v>1377.53</v>
      </c>
      <c r="J1710" s="2">
        <v>949.54</v>
      </c>
      <c r="K1710" s="2">
        <v>0</v>
      </c>
      <c r="L1710" s="2">
        <v>427.99</v>
      </c>
      <c r="M1710" s="2">
        <v>973.32</v>
      </c>
      <c r="N1710" s="2">
        <v>23.78</v>
      </c>
      <c r="O1710">
        <v>304</v>
      </c>
      <c r="P1710">
        <v>1</v>
      </c>
      <c r="Q1710">
        <v>69</v>
      </c>
      <c r="R1710" t="s">
        <v>781</v>
      </c>
      <c r="S1710" t="s">
        <v>722</v>
      </c>
      <c r="T1710" t="s">
        <v>215</v>
      </c>
      <c r="U1710">
        <v>2</v>
      </c>
      <c r="V1710" t="s">
        <v>402</v>
      </c>
      <c r="W1710" t="s">
        <v>25</v>
      </c>
    </row>
    <row r="1711" spans="1:23" hidden="1" x14ac:dyDescent="0.2">
      <c r="A1711">
        <v>6933895</v>
      </c>
      <c r="B1711">
        <v>1</v>
      </c>
      <c r="C1711" s="1">
        <v>44256</v>
      </c>
      <c r="D1711">
        <v>60</v>
      </c>
      <c r="E1711">
        <v>18</v>
      </c>
      <c r="F1711" s="2">
        <v>0</v>
      </c>
      <c r="G1711" s="2">
        <v>166.3</v>
      </c>
      <c r="H1711" s="2">
        <v>0</v>
      </c>
      <c r="I1711" s="2">
        <v>166.3</v>
      </c>
      <c r="J1711" s="2">
        <v>114.63</v>
      </c>
      <c r="K1711" s="2">
        <v>0</v>
      </c>
      <c r="L1711" s="2">
        <v>51.67</v>
      </c>
      <c r="M1711" s="2">
        <v>117.5</v>
      </c>
      <c r="N1711" s="2">
        <v>2.87</v>
      </c>
      <c r="O1711">
        <v>304</v>
      </c>
      <c r="P1711">
        <v>1</v>
      </c>
      <c r="Q1711">
        <v>69</v>
      </c>
      <c r="R1711" t="s">
        <v>781</v>
      </c>
      <c r="S1711" t="s">
        <v>722</v>
      </c>
      <c r="T1711" t="s">
        <v>175</v>
      </c>
      <c r="U1711">
        <v>2</v>
      </c>
      <c r="V1711" t="s">
        <v>403</v>
      </c>
      <c r="W1711" t="s">
        <v>25</v>
      </c>
    </row>
    <row r="1712" spans="1:23" hidden="1" x14ac:dyDescent="0.2">
      <c r="A1712">
        <v>6933896</v>
      </c>
      <c r="B1712">
        <v>1</v>
      </c>
      <c r="C1712" s="1">
        <v>44256</v>
      </c>
      <c r="D1712">
        <v>60</v>
      </c>
      <c r="E1712">
        <v>19</v>
      </c>
      <c r="F1712" s="2">
        <v>0</v>
      </c>
      <c r="G1712" s="2">
        <v>166.27</v>
      </c>
      <c r="H1712" s="2">
        <v>0</v>
      </c>
      <c r="I1712" s="2">
        <v>166.27</v>
      </c>
      <c r="J1712" s="2">
        <v>111.8</v>
      </c>
      <c r="K1712" s="2">
        <v>0</v>
      </c>
      <c r="L1712" s="2">
        <v>54.47</v>
      </c>
      <c r="M1712" s="2">
        <v>114.67</v>
      </c>
      <c r="N1712" s="2">
        <v>2.87</v>
      </c>
      <c r="O1712">
        <v>304</v>
      </c>
      <c r="P1712">
        <v>1</v>
      </c>
      <c r="Q1712">
        <v>69</v>
      </c>
      <c r="R1712" t="s">
        <v>781</v>
      </c>
      <c r="S1712" t="s">
        <v>722</v>
      </c>
      <c r="T1712" t="s">
        <v>175</v>
      </c>
      <c r="U1712">
        <v>2</v>
      </c>
      <c r="V1712" t="s">
        <v>404</v>
      </c>
      <c r="W1712" t="s">
        <v>25</v>
      </c>
    </row>
    <row r="1713" spans="1:23" hidden="1" x14ac:dyDescent="0.2">
      <c r="A1713">
        <v>6933897</v>
      </c>
      <c r="B1713">
        <v>1</v>
      </c>
      <c r="C1713" s="1">
        <v>44256</v>
      </c>
      <c r="D1713">
        <v>60</v>
      </c>
      <c r="E1713">
        <v>19</v>
      </c>
      <c r="F1713" s="2">
        <v>0</v>
      </c>
      <c r="G1713" s="2">
        <v>1840.27</v>
      </c>
      <c r="H1713" s="2">
        <v>0</v>
      </c>
      <c r="I1713" s="2">
        <v>1840.27</v>
      </c>
      <c r="J1713" s="2">
        <v>1237.42</v>
      </c>
      <c r="K1713" s="2">
        <v>0</v>
      </c>
      <c r="L1713" s="2">
        <v>602.85</v>
      </c>
      <c r="M1713" s="2">
        <v>1269.1500000000001</v>
      </c>
      <c r="N1713" s="2">
        <v>31.73</v>
      </c>
      <c r="O1713">
        <v>304</v>
      </c>
      <c r="P1713">
        <v>1</v>
      </c>
      <c r="Q1713">
        <v>69</v>
      </c>
      <c r="R1713" t="s">
        <v>781</v>
      </c>
      <c r="S1713" t="s">
        <v>722</v>
      </c>
      <c r="T1713" t="s">
        <v>405</v>
      </c>
      <c r="U1713">
        <v>2</v>
      </c>
      <c r="V1713" t="s">
        <v>406</v>
      </c>
      <c r="W1713" t="s">
        <v>25</v>
      </c>
    </row>
    <row r="1714" spans="1:23" hidden="1" x14ac:dyDescent="0.2">
      <c r="A1714">
        <v>6933925</v>
      </c>
      <c r="B1714">
        <v>1</v>
      </c>
      <c r="C1714" s="1">
        <v>44256</v>
      </c>
      <c r="D1714">
        <v>60</v>
      </c>
      <c r="E1714">
        <v>19</v>
      </c>
      <c r="F1714" s="2">
        <v>0</v>
      </c>
      <c r="G1714" s="2">
        <v>22765</v>
      </c>
      <c r="H1714" s="2">
        <v>0</v>
      </c>
      <c r="I1714" s="2">
        <v>22765</v>
      </c>
      <c r="J1714" s="2">
        <v>15556.12</v>
      </c>
      <c r="K1714" s="2">
        <v>0</v>
      </c>
      <c r="L1714" s="2">
        <v>7208.88</v>
      </c>
      <c r="M1714" s="2">
        <v>15935.53</v>
      </c>
      <c r="N1714" s="2">
        <v>379.41</v>
      </c>
      <c r="O1714">
        <v>304</v>
      </c>
      <c r="P1714">
        <v>1</v>
      </c>
      <c r="Q1714">
        <v>69</v>
      </c>
      <c r="R1714" t="s">
        <v>781</v>
      </c>
      <c r="S1714" t="s">
        <v>722</v>
      </c>
      <c r="T1714" t="s">
        <v>407</v>
      </c>
      <c r="U1714">
        <v>2</v>
      </c>
      <c r="V1714" t="s">
        <v>408</v>
      </c>
      <c r="W1714" t="s">
        <v>25</v>
      </c>
    </row>
    <row r="1715" spans="1:23" hidden="1" x14ac:dyDescent="0.2">
      <c r="A1715">
        <v>6933931</v>
      </c>
      <c r="B1715">
        <v>1</v>
      </c>
      <c r="C1715" s="1">
        <v>44256</v>
      </c>
      <c r="D1715">
        <v>60</v>
      </c>
      <c r="E1715">
        <v>18</v>
      </c>
      <c r="F1715" s="2">
        <v>0</v>
      </c>
      <c r="G1715" s="2">
        <v>1184.1600000000001</v>
      </c>
      <c r="H1715" s="2">
        <v>0</v>
      </c>
      <c r="I1715" s="2">
        <v>1184.1600000000001</v>
      </c>
      <c r="J1715" s="2">
        <v>816.21</v>
      </c>
      <c r="K1715" s="2">
        <v>0</v>
      </c>
      <c r="L1715" s="2">
        <v>367.95</v>
      </c>
      <c r="M1715" s="2">
        <v>836.65</v>
      </c>
      <c r="N1715" s="2">
        <v>20.440000000000001</v>
      </c>
      <c r="O1715">
        <v>304</v>
      </c>
      <c r="P1715">
        <v>1</v>
      </c>
      <c r="Q1715">
        <v>69</v>
      </c>
      <c r="R1715" t="s">
        <v>781</v>
      </c>
      <c r="S1715" t="s">
        <v>722</v>
      </c>
      <c r="T1715" t="s">
        <v>186</v>
      </c>
      <c r="U1715">
        <v>2</v>
      </c>
      <c r="V1715" t="s">
        <v>409</v>
      </c>
      <c r="W1715" t="s">
        <v>25</v>
      </c>
    </row>
    <row r="1716" spans="1:23" hidden="1" x14ac:dyDescent="0.2">
      <c r="A1716">
        <v>6933932</v>
      </c>
      <c r="B1716">
        <v>1</v>
      </c>
      <c r="C1716" s="1">
        <v>44256</v>
      </c>
      <c r="D1716">
        <v>60</v>
      </c>
      <c r="E1716">
        <v>18</v>
      </c>
      <c r="F1716" s="2">
        <v>0</v>
      </c>
      <c r="G1716" s="2">
        <v>1184.1600000000001</v>
      </c>
      <c r="H1716" s="2">
        <v>0</v>
      </c>
      <c r="I1716" s="2">
        <v>1184.1600000000001</v>
      </c>
      <c r="J1716" s="2">
        <v>816.21</v>
      </c>
      <c r="K1716" s="2">
        <v>0</v>
      </c>
      <c r="L1716" s="2">
        <v>367.95</v>
      </c>
      <c r="M1716" s="2">
        <v>836.65</v>
      </c>
      <c r="N1716" s="2">
        <v>20.440000000000001</v>
      </c>
      <c r="O1716">
        <v>304</v>
      </c>
      <c r="P1716">
        <v>1</v>
      </c>
      <c r="Q1716">
        <v>69</v>
      </c>
      <c r="R1716" t="s">
        <v>781</v>
      </c>
      <c r="S1716" t="s">
        <v>722</v>
      </c>
      <c r="T1716" t="s">
        <v>186</v>
      </c>
      <c r="U1716">
        <v>2</v>
      </c>
      <c r="V1716" t="s">
        <v>410</v>
      </c>
      <c r="W1716" t="s">
        <v>25</v>
      </c>
    </row>
    <row r="1717" spans="1:23" hidden="1" x14ac:dyDescent="0.2">
      <c r="A1717">
        <v>6933933</v>
      </c>
      <c r="B1717">
        <v>1</v>
      </c>
      <c r="C1717" s="1">
        <v>44256</v>
      </c>
      <c r="D1717">
        <v>60</v>
      </c>
      <c r="E1717">
        <v>19</v>
      </c>
      <c r="F1717" s="2">
        <v>0</v>
      </c>
      <c r="G1717" s="2">
        <v>634.02</v>
      </c>
      <c r="H1717" s="2">
        <v>0</v>
      </c>
      <c r="I1717" s="2">
        <v>634.02</v>
      </c>
      <c r="J1717" s="2">
        <v>426.3</v>
      </c>
      <c r="K1717" s="2">
        <v>0</v>
      </c>
      <c r="L1717" s="2">
        <v>207.72</v>
      </c>
      <c r="M1717" s="2">
        <v>437.23</v>
      </c>
      <c r="N1717" s="2">
        <v>10.93</v>
      </c>
      <c r="O1717">
        <v>304</v>
      </c>
      <c r="P1717">
        <v>1</v>
      </c>
      <c r="Q1717">
        <v>69</v>
      </c>
      <c r="R1717" t="s">
        <v>781</v>
      </c>
      <c r="S1717" t="s">
        <v>722</v>
      </c>
      <c r="T1717" t="s">
        <v>293</v>
      </c>
      <c r="U1717">
        <v>2</v>
      </c>
      <c r="V1717" t="s">
        <v>411</v>
      </c>
      <c r="W1717" t="s">
        <v>25</v>
      </c>
    </row>
    <row r="1718" spans="1:23" hidden="1" x14ac:dyDescent="0.2">
      <c r="A1718">
        <v>6933936</v>
      </c>
      <c r="B1718">
        <v>1</v>
      </c>
      <c r="C1718" s="1">
        <v>44256</v>
      </c>
      <c r="D1718">
        <v>60</v>
      </c>
      <c r="E1718">
        <v>19</v>
      </c>
      <c r="F1718" s="2">
        <v>0</v>
      </c>
      <c r="G1718" s="2">
        <v>1066.46</v>
      </c>
      <c r="H1718" s="2">
        <v>0</v>
      </c>
      <c r="I1718" s="2">
        <v>1066.46</v>
      </c>
      <c r="J1718" s="2">
        <v>717.13</v>
      </c>
      <c r="K1718" s="2">
        <v>0</v>
      </c>
      <c r="L1718" s="2">
        <v>349.33</v>
      </c>
      <c r="M1718" s="2">
        <v>735.52</v>
      </c>
      <c r="N1718" s="2">
        <v>18.39</v>
      </c>
      <c r="O1718">
        <v>304</v>
      </c>
      <c r="P1718">
        <v>1</v>
      </c>
      <c r="Q1718">
        <v>69</v>
      </c>
      <c r="R1718" t="s">
        <v>781</v>
      </c>
      <c r="S1718" t="s">
        <v>722</v>
      </c>
      <c r="T1718" t="s">
        <v>412</v>
      </c>
      <c r="U1718">
        <v>2</v>
      </c>
      <c r="V1718" t="s">
        <v>413</v>
      </c>
      <c r="W1718" t="s">
        <v>25</v>
      </c>
    </row>
    <row r="1719" spans="1:23" hidden="1" x14ac:dyDescent="0.2">
      <c r="A1719">
        <v>6933943</v>
      </c>
      <c r="B1719">
        <v>1</v>
      </c>
      <c r="C1719" s="1">
        <v>44256</v>
      </c>
      <c r="D1719">
        <v>60</v>
      </c>
      <c r="E1719">
        <v>18</v>
      </c>
      <c r="F1719" s="2">
        <v>0</v>
      </c>
      <c r="G1719" s="2">
        <v>12283.43</v>
      </c>
      <c r="H1719" s="2">
        <v>0</v>
      </c>
      <c r="I1719" s="2">
        <v>12283.43</v>
      </c>
      <c r="J1719" s="2">
        <v>8478.8799999999992</v>
      </c>
      <c r="K1719" s="2">
        <v>0</v>
      </c>
      <c r="L1719" s="2">
        <v>3804.55</v>
      </c>
      <c r="M1719" s="2">
        <v>8690.24</v>
      </c>
      <c r="N1719" s="2">
        <v>211.36</v>
      </c>
      <c r="O1719">
        <v>304</v>
      </c>
      <c r="P1719">
        <v>1</v>
      </c>
      <c r="Q1719">
        <v>69</v>
      </c>
      <c r="R1719" t="s">
        <v>781</v>
      </c>
      <c r="S1719" t="s">
        <v>722</v>
      </c>
      <c r="T1719" t="s">
        <v>414</v>
      </c>
      <c r="U1719">
        <v>2</v>
      </c>
      <c r="V1719" t="s">
        <v>415</v>
      </c>
      <c r="W1719" t="s">
        <v>25</v>
      </c>
    </row>
    <row r="1720" spans="1:23" hidden="1" x14ac:dyDescent="0.2">
      <c r="A1720">
        <v>6933952</v>
      </c>
      <c r="B1720">
        <v>1</v>
      </c>
      <c r="C1720" s="1">
        <v>44256</v>
      </c>
      <c r="D1720">
        <v>60</v>
      </c>
      <c r="E1720">
        <v>33</v>
      </c>
      <c r="F1720" s="2">
        <v>0</v>
      </c>
      <c r="G1720" s="2">
        <v>41172.69</v>
      </c>
      <c r="H1720" s="2">
        <v>0</v>
      </c>
      <c r="I1720" s="2">
        <v>41172.69</v>
      </c>
      <c r="J1720" s="2">
        <v>18001.080000000002</v>
      </c>
      <c r="K1720" s="2">
        <v>0</v>
      </c>
      <c r="L1720" s="2">
        <v>23171.61</v>
      </c>
      <c r="M1720" s="2">
        <v>18703.25</v>
      </c>
      <c r="N1720" s="2">
        <v>702.17</v>
      </c>
      <c r="O1720">
        <v>304</v>
      </c>
      <c r="P1720">
        <v>1</v>
      </c>
      <c r="Q1720">
        <v>69</v>
      </c>
      <c r="R1720" t="s">
        <v>781</v>
      </c>
      <c r="S1720" t="s">
        <v>722</v>
      </c>
      <c r="T1720" t="s">
        <v>199</v>
      </c>
      <c r="U1720">
        <v>2</v>
      </c>
      <c r="V1720" t="s">
        <v>416</v>
      </c>
      <c r="W1720" t="s">
        <v>25</v>
      </c>
    </row>
    <row r="1721" spans="1:23" hidden="1" x14ac:dyDescent="0.2">
      <c r="A1721">
        <v>6933975</v>
      </c>
      <c r="B1721">
        <v>1</v>
      </c>
      <c r="C1721" s="1">
        <v>44256</v>
      </c>
      <c r="D1721">
        <v>60</v>
      </c>
      <c r="E1721">
        <v>19</v>
      </c>
      <c r="F1721" s="2">
        <v>0</v>
      </c>
      <c r="G1721" s="2">
        <v>1338.77</v>
      </c>
      <c r="H1721" s="2">
        <v>0</v>
      </c>
      <c r="I1721" s="2">
        <v>1338.77</v>
      </c>
      <c r="J1721" s="2">
        <v>900.18</v>
      </c>
      <c r="K1721" s="2">
        <v>0</v>
      </c>
      <c r="L1721" s="2">
        <v>438.59</v>
      </c>
      <c r="M1721" s="2">
        <v>923.26</v>
      </c>
      <c r="N1721" s="2">
        <v>23.080000000000002</v>
      </c>
      <c r="O1721">
        <v>304</v>
      </c>
      <c r="P1721">
        <v>1</v>
      </c>
      <c r="Q1721">
        <v>69</v>
      </c>
      <c r="R1721" t="s">
        <v>781</v>
      </c>
      <c r="S1721" t="s">
        <v>722</v>
      </c>
      <c r="T1721" t="s">
        <v>333</v>
      </c>
      <c r="U1721">
        <v>2</v>
      </c>
      <c r="V1721" t="s">
        <v>417</v>
      </c>
      <c r="W1721" t="s">
        <v>25</v>
      </c>
    </row>
    <row r="1722" spans="1:23" hidden="1" x14ac:dyDescent="0.2">
      <c r="A1722">
        <v>6934013</v>
      </c>
      <c r="B1722">
        <v>1</v>
      </c>
      <c r="C1722" s="1">
        <v>44256</v>
      </c>
      <c r="D1722">
        <v>60</v>
      </c>
      <c r="E1722">
        <v>45</v>
      </c>
      <c r="F1722" s="2">
        <v>0</v>
      </c>
      <c r="G1722" s="2">
        <v>70272.34</v>
      </c>
      <c r="H1722" s="2">
        <v>0</v>
      </c>
      <c r="I1722" s="2">
        <v>70272.34</v>
      </c>
      <c r="J1722" s="2">
        <v>16609.82</v>
      </c>
      <c r="K1722" s="2">
        <v>0</v>
      </c>
      <c r="L1722" s="2">
        <v>53662.52</v>
      </c>
      <c r="M1722" s="2">
        <v>17802.32</v>
      </c>
      <c r="N1722" s="2">
        <v>1192.5</v>
      </c>
      <c r="O1722">
        <v>304</v>
      </c>
      <c r="P1722">
        <v>1</v>
      </c>
      <c r="Q1722">
        <v>69</v>
      </c>
      <c r="R1722" t="s">
        <v>781</v>
      </c>
      <c r="S1722" t="s">
        <v>722</v>
      </c>
      <c r="T1722" t="s">
        <v>199</v>
      </c>
      <c r="U1722">
        <v>2</v>
      </c>
      <c r="V1722" t="s">
        <v>418</v>
      </c>
      <c r="W1722" t="s">
        <v>25</v>
      </c>
    </row>
    <row r="1723" spans="1:23" hidden="1" x14ac:dyDescent="0.2">
      <c r="A1723">
        <v>6934020</v>
      </c>
      <c r="B1723">
        <v>1</v>
      </c>
      <c r="C1723" s="1">
        <v>44256</v>
      </c>
      <c r="D1723">
        <v>60</v>
      </c>
      <c r="E1723">
        <v>39</v>
      </c>
      <c r="F1723" s="2">
        <v>0</v>
      </c>
      <c r="G1723" s="2">
        <v>25110</v>
      </c>
      <c r="H1723" s="2">
        <v>0</v>
      </c>
      <c r="I1723" s="2">
        <v>25110</v>
      </c>
      <c r="J1723" s="2">
        <v>8455.4</v>
      </c>
      <c r="K1723" s="2">
        <v>0</v>
      </c>
      <c r="L1723" s="2">
        <v>16654.599999999999</v>
      </c>
      <c r="M1723" s="2">
        <v>8882.44</v>
      </c>
      <c r="N1723" s="2">
        <v>427.04</v>
      </c>
      <c r="O1723">
        <v>304</v>
      </c>
      <c r="P1723">
        <v>1</v>
      </c>
      <c r="Q1723">
        <v>69</v>
      </c>
      <c r="R1723" t="s">
        <v>781</v>
      </c>
      <c r="S1723" t="s">
        <v>722</v>
      </c>
      <c r="T1723" t="s">
        <v>419</v>
      </c>
      <c r="U1723">
        <v>2</v>
      </c>
      <c r="V1723" t="s">
        <v>420</v>
      </c>
      <c r="W1723" t="s">
        <v>25</v>
      </c>
    </row>
    <row r="1724" spans="1:23" hidden="1" x14ac:dyDescent="0.2">
      <c r="A1724">
        <v>6934023</v>
      </c>
      <c r="B1724">
        <v>1</v>
      </c>
      <c r="C1724" s="1">
        <v>44256</v>
      </c>
      <c r="D1724">
        <v>60</v>
      </c>
      <c r="E1724">
        <v>37</v>
      </c>
      <c r="F1724" s="2">
        <v>0</v>
      </c>
      <c r="G1724" s="2">
        <v>16505.03</v>
      </c>
      <c r="H1724" s="2">
        <v>0</v>
      </c>
      <c r="I1724" s="2">
        <v>16505.03</v>
      </c>
      <c r="J1724" s="2">
        <v>6110.41</v>
      </c>
      <c r="K1724" s="2">
        <v>0</v>
      </c>
      <c r="L1724" s="2">
        <v>10394.620000000001</v>
      </c>
      <c r="M1724" s="2">
        <v>6391.35</v>
      </c>
      <c r="N1724" s="2">
        <v>280.94</v>
      </c>
      <c r="O1724">
        <v>304</v>
      </c>
      <c r="P1724">
        <v>1</v>
      </c>
      <c r="Q1724">
        <v>69</v>
      </c>
      <c r="R1724" t="s">
        <v>781</v>
      </c>
      <c r="S1724" t="s">
        <v>722</v>
      </c>
      <c r="T1724" t="s">
        <v>199</v>
      </c>
      <c r="U1724">
        <v>2</v>
      </c>
      <c r="V1724" t="s">
        <v>421</v>
      </c>
      <c r="W1724" t="s">
        <v>25</v>
      </c>
    </row>
    <row r="1725" spans="1:23" hidden="1" x14ac:dyDescent="0.2">
      <c r="A1725">
        <v>6934024</v>
      </c>
      <c r="B1725">
        <v>1</v>
      </c>
      <c r="C1725" s="1">
        <v>44256</v>
      </c>
      <c r="D1725">
        <v>60</v>
      </c>
      <c r="E1725">
        <v>45</v>
      </c>
      <c r="F1725" s="2">
        <v>0</v>
      </c>
      <c r="G1725" s="2">
        <v>-1691.61</v>
      </c>
      <c r="H1725" s="2">
        <v>0</v>
      </c>
      <c r="I1725" s="2">
        <v>-1691.61</v>
      </c>
      <c r="J1725" s="2">
        <v>-399.87</v>
      </c>
      <c r="K1725" s="2">
        <v>0</v>
      </c>
      <c r="L1725" s="2">
        <v>-1291.74</v>
      </c>
      <c r="M1725" s="2">
        <v>-428.58</v>
      </c>
      <c r="N1725" s="2">
        <v>-28.71</v>
      </c>
      <c r="O1725">
        <v>304</v>
      </c>
      <c r="P1725">
        <v>1</v>
      </c>
      <c r="Q1725">
        <v>69</v>
      </c>
      <c r="R1725" t="s">
        <v>781</v>
      </c>
      <c r="S1725" t="s">
        <v>722</v>
      </c>
      <c r="T1725" t="s">
        <v>199</v>
      </c>
      <c r="U1725">
        <v>2</v>
      </c>
      <c r="V1725" t="s">
        <v>422</v>
      </c>
      <c r="W1725" t="s">
        <v>25</v>
      </c>
    </row>
    <row r="1726" spans="1:23" hidden="1" x14ac:dyDescent="0.2">
      <c r="A1726">
        <v>6934025</v>
      </c>
      <c r="B1726">
        <v>1</v>
      </c>
      <c r="C1726" s="1">
        <v>44256</v>
      </c>
      <c r="D1726">
        <v>60</v>
      </c>
      <c r="E1726">
        <v>36</v>
      </c>
      <c r="F1726" s="2">
        <v>0</v>
      </c>
      <c r="G1726" s="2">
        <v>13530</v>
      </c>
      <c r="H1726" s="2">
        <v>0</v>
      </c>
      <c r="I1726" s="2">
        <v>13530</v>
      </c>
      <c r="J1726" s="2">
        <v>5235.5</v>
      </c>
      <c r="K1726" s="2">
        <v>0</v>
      </c>
      <c r="L1726" s="2">
        <v>8294.5</v>
      </c>
      <c r="M1726" s="2">
        <v>5465.9</v>
      </c>
      <c r="N1726" s="2">
        <v>230.4</v>
      </c>
      <c r="O1726">
        <v>304</v>
      </c>
      <c r="P1726">
        <v>1</v>
      </c>
      <c r="Q1726">
        <v>69</v>
      </c>
      <c r="R1726" t="s">
        <v>781</v>
      </c>
      <c r="S1726" t="s">
        <v>722</v>
      </c>
      <c r="T1726" t="s">
        <v>178</v>
      </c>
      <c r="U1726">
        <v>2</v>
      </c>
      <c r="V1726" t="s">
        <v>423</v>
      </c>
      <c r="W1726" t="s">
        <v>25</v>
      </c>
    </row>
    <row r="1727" spans="1:23" hidden="1" x14ac:dyDescent="0.2">
      <c r="A1727">
        <v>6934026</v>
      </c>
      <c r="B1727">
        <v>1</v>
      </c>
      <c r="C1727" s="1">
        <v>44256</v>
      </c>
      <c r="D1727">
        <v>60</v>
      </c>
      <c r="E1727">
        <v>44</v>
      </c>
      <c r="F1727" s="2">
        <v>0</v>
      </c>
      <c r="G1727" s="2">
        <v>24652.98</v>
      </c>
      <c r="H1727" s="2">
        <v>0</v>
      </c>
      <c r="I1727" s="2">
        <v>24652.98</v>
      </c>
      <c r="J1727" s="2">
        <v>6239.31</v>
      </c>
      <c r="K1727" s="2">
        <v>0</v>
      </c>
      <c r="L1727" s="2">
        <v>18413.669999999998</v>
      </c>
      <c r="M1727" s="2">
        <v>6657.8</v>
      </c>
      <c r="N1727" s="2">
        <v>418.49</v>
      </c>
      <c r="O1727">
        <v>304</v>
      </c>
      <c r="P1727">
        <v>1</v>
      </c>
      <c r="Q1727">
        <v>69</v>
      </c>
      <c r="R1727" t="s">
        <v>781</v>
      </c>
      <c r="S1727" t="s">
        <v>722</v>
      </c>
      <c r="T1727" t="s">
        <v>424</v>
      </c>
      <c r="U1727">
        <v>2</v>
      </c>
      <c r="V1727" t="s">
        <v>425</v>
      </c>
      <c r="W1727" t="s">
        <v>25</v>
      </c>
    </row>
    <row r="1728" spans="1:23" hidden="1" x14ac:dyDescent="0.2">
      <c r="A1728">
        <v>6934028</v>
      </c>
      <c r="B1728">
        <v>1</v>
      </c>
      <c r="C1728" s="1">
        <v>44256</v>
      </c>
      <c r="D1728">
        <v>60</v>
      </c>
      <c r="E1728">
        <v>45</v>
      </c>
      <c r="F1728" s="2">
        <v>0</v>
      </c>
      <c r="G1728" s="2">
        <v>8155</v>
      </c>
      <c r="H1728" s="2">
        <v>0</v>
      </c>
      <c r="I1728" s="2">
        <v>8155</v>
      </c>
      <c r="J1728" s="2">
        <v>1927.57</v>
      </c>
      <c r="K1728" s="2">
        <v>0</v>
      </c>
      <c r="L1728" s="2">
        <v>6227.43</v>
      </c>
      <c r="M1728" s="2">
        <v>2065.96</v>
      </c>
      <c r="N1728" s="2">
        <v>138.39000000000001</v>
      </c>
      <c r="O1728">
        <v>304</v>
      </c>
      <c r="P1728">
        <v>1</v>
      </c>
      <c r="Q1728">
        <v>69</v>
      </c>
      <c r="R1728" t="s">
        <v>781</v>
      </c>
      <c r="S1728" t="s">
        <v>722</v>
      </c>
      <c r="T1728" t="s">
        <v>426</v>
      </c>
      <c r="U1728">
        <v>2</v>
      </c>
      <c r="V1728" t="s">
        <v>427</v>
      </c>
      <c r="W1728" t="s">
        <v>25</v>
      </c>
    </row>
    <row r="1729" spans="1:23" hidden="1" x14ac:dyDescent="0.2">
      <c r="A1729">
        <v>6934036</v>
      </c>
      <c r="B1729">
        <v>1</v>
      </c>
      <c r="C1729" s="1">
        <v>44256</v>
      </c>
      <c r="D1729">
        <v>60</v>
      </c>
      <c r="E1729">
        <v>45</v>
      </c>
      <c r="F1729" s="2">
        <v>0</v>
      </c>
      <c r="G1729" s="2">
        <v>558074.47</v>
      </c>
      <c r="H1729" s="2">
        <v>0</v>
      </c>
      <c r="I1729" s="2">
        <v>558074.47</v>
      </c>
      <c r="J1729" s="2">
        <v>131908.49</v>
      </c>
      <c r="K1729" s="2">
        <v>0</v>
      </c>
      <c r="L1729" s="2">
        <v>426165.98</v>
      </c>
      <c r="M1729" s="2">
        <v>141378.84</v>
      </c>
      <c r="N1729" s="2">
        <v>9470.35</v>
      </c>
      <c r="O1729">
        <v>304</v>
      </c>
      <c r="P1729">
        <v>1</v>
      </c>
      <c r="Q1729">
        <v>69</v>
      </c>
      <c r="R1729" t="s">
        <v>781</v>
      </c>
      <c r="S1729" t="s">
        <v>722</v>
      </c>
      <c r="T1729" t="s">
        <v>428</v>
      </c>
      <c r="U1729">
        <v>2</v>
      </c>
      <c r="V1729" t="s">
        <v>429</v>
      </c>
      <c r="W1729" t="s">
        <v>25</v>
      </c>
    </row>
    <row r="1730" spans="1:23" hidden="1" x14ac:dyDescent="0.2">
      <c r="A1730">
        <v>6934044</v>
      </c>
      <c r="B1730">
        <v>1</v>
      </c>
      <c r="C1730" s="1">
        <v>44256</v>
      </c>
      <c r="D1730">
        <v>60</v>
      </c>
      <c r="E1730">
        <v>42</v>
      </c>
      <c r="F1730" s="2">
        <v>0</v>
      </c>
      <c r="G1730" s="2">
        <v>15573.02</v>
      </c>
      <c r="H1730" s="2">
        <v>0</v>
      </c>
      <c r="I1730" s="2">
        <v>15573.02</v>
      </c>
      <c r="J1730" s="2">
        <v>4462.25</v>
      </c>
      <c r="K1730" s="2">
        <v>0</v>
      </c>
      <c r="L1730" s="2">
        <v>11110.77</v>
      </c>
      <c r="M1730" s="2">
        <v>4726.79</v>
      </c>
      <c r="N1730" s="2">
        <v>264.54000000000002</v>
      </c>
      <c r="O1730">
        <v>304</v>
      </c>
      <c r="P1730">
        <v>1</v>
      </c>
      <c r="Q1730">
        <v>69</v>
      </c>
      <c r="R1730" t="s">
        <v>781</v>
      </c>
      <c r="S1730" t="s">
        <v>722</v>
      </c>
      <c r="T1730" t="s">
        <v>199</v>
      </c>
      <c r="U1730">
        <v>2</v>
      </c>
      <c r="V1730" t="s">
        <v>430</v>
      </c>
      <c r="W1730" t="s">
        <v>25</v>
      </c>
    </row>
    <row r="1731" spans="1:23" hidden="1" x14ac:dyDescent="0.2">
      <c r="A1731">
        <v>6934045</v>
      </c>
      <c r="B1731">
        <v>1</v>
      </c>
      <c r="C1731" s="1">
        <v>44256</v>
      </c>
      <c r="D1731">
        <v>60</v>
      </c>
      <c r="E1731">
        <v>44</v>
      </c>
      <c r="F1731" s="2">
        <v>0</v>
      </c>
      <c r="G1731" s="2">
        <v>127703.98</v>
      </c>
      <c r="H1731" s="2">
        <v>0</v>
      </c>
      <c r="I1731" s="2">
        <v>127703.98</v>
      </c>
      <c r="J1731" s="2">
        <v>32320.11</v>
      </c>
      <c r="K1731" s="2">
        <v>0</v>
      </c>
      <c r="L1731" s="2">
        <v>95383.87</v>
      </c>
      <c r="M1731" s="2">
        <v>34487.919999999998</v>
      </c>
      <c r="N1731" s="2">
        <v>2167.81</v>
      </c>
      <c r="O1731">
        <v>304</v>
      </c>
      <c r="P1731">
        <v>1</v>
      </c>
      <c r="Q1731">
        <v>69</v>
      </c>
      <c r="R1731" t="s">
        <v>781</v>
      </c>
      <c r="S1731" t="s">
        <v>722</v>
      </c>
      <c r="T1731" t="s">
        <v>199</v>
      </c>
      <c r="U1731">
        <v>2</v>
      </c>
      <c r="V1731" t="s">
        <v>431</v>
      </c>
      <c r="W1731" t="s">
        <v>25</v>
      </c>
    </row>
    <row r="1732" spans="1:23" hidden="1" x14ac:dyDescent="0.2">
      <c r="A1732">
        <v>6934053</v>
      </c>
      <c r="B1732">
        <v>1</v>
      </c>
      <c r="C1732" s="1">
        <v>44256</v>
      </c>
      <c r="D1732">
        <v>60</v>
      </c>
      <c r="E1732">
        <v>35</v>
      </c>
      <c r="F1732" s="2">
        <v>0</v>
      </c>
      <c r="G1732" s="2">
        <v>21912.11</v>
      </c>
      <c r="H1732" s="2">
        <v>0</v>
      </c>
      <c r="I1732" s="2">
        <v>21912.11</v>
      </c>
      <c r="J1732" s="2">
        <v>8846.0300000000007</v>
      </c>
      <c r="K1732" s="2">
        <v>0</v>
      </c>
      <c r="L1732" s="2">
        <v>13066.08</v>
      </c>
      <c r="M1732" s="2">
        <v>9219.35</v>
      </c>
      <c r="N1732" s="2">
        <v>373.32</v>
      </c>
      <c r="O1732">
        <v>304</v>
      </c>
      <c r="P1732">
        <v>1</v>
      </c>
      <c r="Q1732">
        <v>69</v>
      </c>
      <c r="R1732" t="s">
        <v>781</v>
      </c>
      <c r="S1732" t="s">
        <v>722</v>
      </c>
      <c r="T1732" t="s">
        <v>199</v>
      </c>
      <c r="U1732">
        <v>2</v>
      </c>
      <c r="V1732" t="s">
        <v>432</v>
      </c>
      <c r="W1732" t="s">
        <v>25</v>
      </c>
    </row>
    <row r="1733" spans="1:23" hidden="1" x14ac:dyDescent="0.2">
      <c r="A1733">
        <v>6934054</v>
      </c>
      <c r="B1733">
        <v>1</v>
      </c>
      <c r="C1733" s="1">
        <v>44256</v>
      </c>
      <c r="D1733">
        <v>60</v>
      </c>
      <c r="E1733">
        <v>43</v>
      </c>
      <c r="F1733" s="2">
        <v>0</v>
      </c>
      <c r="G1733" s="2">
        <v>7516</v>
      </c>
      <c r="H1733" s="2">
        <v>0</v>
      </c>
      <c r="I1733" s="2">
        <v>7516</v>
      </c>
      <c r="J1733" s="2">
        <v>2027.9</v>
      </c>
      <c r="K1733" s="2">
        <v>0</v>
      </c>
      <c r="L1733" s="2">
        <v>5488.1</v>
      </c>
      <c r="M1733" s="2">
        <v>2155.5300000000002</v>
      </c>
      <c r="N1733" s="2">
        <v>127.63000000000001</v>
      </c>
      <c r="O1733">
        <v>304</v>
      </c>
      <c r="P1733">
        <v>1</v>
      </c>
      <c r="Q1733">
        <v>69</v>
      </c>
      <c r="R1733" t="s">
        <v>781</v>
      </c>
      <c r="S1733" t="s">
        <v>722</v>
      </c>
      <c r="T1733" t="s">
        <v>199</v>
      </c>
      <c r="U1733">
        <v>2</v>
      </c>
      <c r="V1733" t="s">
        <v>433</v>
      </c>
      <c r="W1733" t="s">
        <v>25</v>
      </c>
    </row>
    <row r="1734" spans="1:23" hidden="1" x14ac:dyDescent="0.2">
      <c r="A1734">
        <v>6934063</v>
      </c>
      <c r="B1734">
        <v>1</v>
      </c>
      <c r="C1734" s="1">
        <v>44256</v>
      </c>
      <c r="D1734">
        <v>60</v>
      </c>
      <c r="E1734">
        <v>38</v>
      </c>
      <c r="F1734" s="2">
        <v>0</v>
      </c>
      <c r="G1734" s="2">
        <v>7488.81</v>
      </c>
      <c r="H1734" s="2">
        <v>0</v>
      </c>
      <c r="I1734" s="2">
        <v>7488.81</v>
      </c>
      <c r="J1734" s="2">
        <v>2647.05</v>
      </c>
      <c r="K1734" s="2">
        <v>0</v>
      </c>
      <c r="L1734" s="2">
        <v>4841.76</v>
      </c>
      <c r="M1734" s="2">
        <v>2774.46</v>
      </c>
      <c r="N1734" s="2">
        <v>127.41</v>
      </c>
      <c r="O1734">
        <v>304</v>
      </c>
      <c r="P1734">
        <v>1</v>
      </c>
      <c r="Q1734">
        <v>69</v>
      </c>
      <c r="R1734" t="s">
        <v>781</v>
      </c>
      <c r="S1734" t="s">
        <v>722</v>
      </c>
      <c r="T1734" t="s">
        <v>199</v>
      </c>
      <c r="U1734">
        <v>2</v>
      </c>
      <c r="V1734" t="s">
        <v>434</v>
      </c>
      <c r="W1734" t="s">
        <v>25</v>
      </c>
    </row>
    <row r="1735" spans="1:23" hidden="1" x14ac:dyDescent="0.2">
      <c r="A1735">
        <v>6934064</v>
      </c>
      <c r="B1735">
        <v>1</v>
      </c>
      <c r="C1735" s="1">
        <v>44256</v>
      </c>
      <c r="D1735">
        <v>60</v>
      </c>
      <c r="E1735">
        <v>40</v>
      </c>
      <c r="F1735" s="2">
        <v>0</v>
      </c>
      <c r="G1735" s="2">
        <v>23263.82</v>
      </c>
      <c r="H1735" s="2">
        <v>0</v>
      </c>
      <c r="I1735" s="2">
        <v>23263.82</v>
      </c>
      <c r="J1735" s="2">
        <v>7444.42</v>
      </c>
      <c r="K1735" s="2">
        <v>0</v>
      </c>
      <c r="L1735" s="2">
        <v>15819.4</v>
      </c>
      <c r="M1735" s="2">
        <v>7839.91</v>
      </c>
      <c r="N1735" s="2">
        <v>395.49</v>
      </c>
      <c r="O1735">
        <v>304</v>
      </c>
      <c r="P1735">
        <v>1</v>
      </c>
      <c r="Q1735">
        <v>69</v>
      </c>
      <c r="R1735" t="s">
        <v>781</v>
      </c>
      <c r="S1735" t="s">
        <v>722</v>
      </c>
      <c r="T1735" t="s">
        <v>199</v>
      </c>
      <c r="U1735">
        <v>2</v>
      </c>
      <c r="V1735" t="s">
        <v>435</v>
      </c>
      <c r="W1735" t="s">
        <v>25</v>
      </c>
    </row>
    <row r="1736" spans="1:23" hidden="1" x14ac:dyDescent="0.2">
      <c r="A1736">
        <v>6934065</v>
      </c>
      <c r="B1736">
        <v>1</v>
      </c>
      <c r="C1736" s="1">
        <v>44256</v>
      </c>
      <c r="D1736">
        <v>60</v>
      </c>
      <c r="E1736">
        <v>41</v>
      </c>
      <c r="F1736" s="2">
        <v>0</v>
      </c>
      <c r="G1736" s="2">
        <v>39464.31</v>
      </c>
      <c r="H1736" s="2">
        <v>0</v>
      </c>
      <c r="I1736" s="2">
        <v>39464.31</v>
      </c>
      <c r="J1736" s="2">
        <v>11968.27</v>
      </c>
      <c r="K1736" s="2">
        <v>0</v>
      </c>
      <c r="L1736" s="2">
        <v>27496.04</v>
      </c>
      <c r="M1736" s="2">
        <v>12638.91</v>
      </c>
      <c r="N1736" s="2">
        <v>670.64</v>
      </c>
      <c r="O1736">
        <v>304</v>
      </c>
      <c r="P1736">
        <v>1</v>
      </c>
      <c r="Q1736">
        <v>69</v>
      </c>
      <c r="R1736" t="s">
        <v>781</v>
      </c>
      <c r="S1736" t="s">
        <v>722</v>
      </c>
      <c r="T1736" t="s">
        <v>199</v>
      </c>
      <c r="U1736">
        <v>2</v>
      </c>
      <c r="V1736" t="s">
        <v>436</v>
      </c>
      <c r="W1736" t="s">
        <v>25</v>
      </c>
    </row>
    <row r="1737" spans="1:23" hidden="1" x14ac:dyDescent="0.2">
      <c r="A1737">
        <v>6934067</v>
      </c>
      <c r="B1737">
        <v>1</v>
      </c>
      <c r="C1737" s="1">
        <v>44256</v>
      </c>
      <c r="D1737">
        <v>60</v>
      </c>
      <c r="E1737">
        <v>45</v>
      </c>
      <c r="F1737" s="2">
        <v>0</v>
      </c>
      <c r="G1737" s="2">
        <v>154593.88</v>
      </c>
      <c r="H1737" s="2">
        <v>0</v>
      </c>
      <c r="I1737" s="2">
        <v>154593.88</v>
      </c>
      <c r="J1737" s="2">
        <v>36540.36</v>
      </c>
      <c r="K1737" s="2">
        <v>0</v>
      </c>
      <c r="L1737" s="2">
        <v>118053.52</v>
      </c>
      <c r="M1737" s="2">
        <v>39163.769999999997</v>
      </c>
      <c r="N1737" s="2">
        <v>2623.41</v>
      </c>
      <c r="O1737">
        <v>304</v>
      </c>
      <c r="P1737">
        <v>1</v>
      </c>
      <c r="Q1737">
        <v>69</v>
      </c>
      <c r="R1737" t="s">
        <v>781</v>
      </c>
      <c r="S1737" t="s">
        <v>722</v>
      </c>
      <c r="T1737" t="s">
        <v>437</v>
      </c>
      <c r="U1737">
        <v>2</v>
      </c>
      <c r="V1737" t="s">
        <v>438</v>
      </c>
      <c r="W1737" t="s">
        <v>25</v>
      </c>
    </row>
    <row r="1738" spans="1:23" hidden="1" x14ac:dyDescent="0.2">
      <c r="A1738">
        <v>6934070</v>
      </c>
      <c r="B1738">
        <v>1</v>
      </c>
      <c r="C1738" s="1">
        <v>44256</v>
      </c>
      <c r="D1738">
        <v>60</v>
      </c>
      <c r="E1738">
        <v>39</v>
      </c>
      <c r="F1738" s="2">
        <v>0</v>
      </c>
      <c r="G1738" s="2">
        <v>11000</v>
      </c>
      <c r="H1738" s="2">
        <v>0</v>
      </c>
      <c r="I1738" s="2">
        <v>11000</v>
      </c>
      <c r="J1738" s="2">
        <v>3704.08</v>
      </c>
      <c r="K1738" s="2">
        <v>0</v>
      </c>
      <c r="L1738" s="2">
        <v>7295.92</v>
      </c>
      <c r="M1738" s="2">
        <v>3891.15</v>
      </c>
      <c r="N1738" s="2">
        <v>187.07</v>
      </c>
      <c r="O1738">
        <v>304</v>
      </c>
      <c r="P1738">
        <v>1</v>
      </c>
      <c r="Q1738">
        <v>69</v>
      </c>
      <c r="R1738" t="s">
        <v>781</v>
      </c>
      <c r="S1738" t="s">
        <v>722</v>
      </c>
      <c r="T1738" t="s">
        <v>439</v>
      </c>
      <c r="U1738">
        <v>2</v>
      </c>
      <c r="V1738" t="s">
        <v>440</v>
      </c>
      <c r="W1738" t="s">
        <v>25</v>
      </c>
    </row>
    <row r="1739" spans="1:23" hidden="1" x14ac:dyDescent="0.2">
      <c r="A1739">
        <v>6934072</v>
      </c>
      <c r="B1739">
        <v>1</v>
      </c>
      <c r="C1739" s="1">
        <v>44256</v>
      </c>
      <c r="D1739">
        <v>60</v>
      </c>
      <c r="E1739">
        <v>36</v>
      </c>
      <c r="F1739" s="2">
        <v>0</v>
      </c>
      <c r="G1739" s="2">
        <v>3431.01</v>
      </c>
      <c r="H1739" s="2">
        <v>0</v>
      </c>
      <c r="I1739" s="2">
        <v>3431.01</v>
      </c>
      <c r="J1739" s="2">
        <v>1327.68</v>
      </c>
      <c r="K1739" s="2">
        <v>0</v>
      </c>
      <c r="L1739" s="2">
        <v>2103.33</v>
      </c>
      <c r="M1739" s="2">
        <v>1386.11</v>
      </c>
      <c r="N1739" s="2">
        <v>58.43</v>
      </c>
      <c r="O1739">
        <v>304</v>
      </c>
      <c r="P1739">
        <v>1</v>
      </c>
      <c r="Q1739">
        <v>69</v>
      </c>
      <c r="R1739" t="s">
        <v>781</v>
      </c>
      <c r="S1739" t="s">
        <v>722</v>
      </c>
      <c r="T1739" t="s">
        <v>199</v>
      </c>
      <c r="U1739">
        <v>2</v>
      </c>
      <c r="V1739" t="s">
        <v>441</v>
      </c>
      <c r="W1739" t="s">
        <v>25</v>
      </c>
    </row>
    <row r="1740" spans="1:23" hidden="1" x14ac:dyDescent="0.2">
      <c r="A1740">
        <v>6934073</v>
      </c>
      <c r="B1740">
        <v>1</v>
      </c>
      <c r="C1740" s="1">
        <v>44256</v>
      </c>
      <c r="D1740">
        <v>60</v>
      </c>
      <c r="E1740">
        <v>45</v>
      </c>
      <c r="F1740" s="2">
        <v>0</v>
      </c>
      <c r="G1740" s="2">
        <v>135516.14000000001</v>
      </c>
      <c r="H1740" s="2">
        <v>0</v>
      </c>
      <c r="I1740" s="2">
        <v>135516.14000000001</v>
      </c>
      <c r="J1740" s="2">
        <v>32031.11</v>
      </c>
      <c r="K1740" s="2">
        <v>0</v>
      </c>
      <c r="L1740" s="2">
        <v>103485.03</v>
      </c>
      <c r="M1740" s="2">
        <v>34330.78</v>
      </c>
      <c r="N1740" s="2">
        <v>2299.67</v>
      </c>
      <c r="O1740">
        <v>304</v>
      </c>
      <c r="P1740">
        <v>1</v>
      </c>
      <c r="Q1740">
        <v>69</v>
      </c>
      <c r="R1740" t="s">
        <v>781</v>
      </c>
      <c r="S1740" t="s">
        <v>722</v>
      </c>
      <c r="T1740" t="s">
        <v>199</v>
      </c>
      <c r="U1740">
        <v>2</v>
      </c>
      <c r="V1740" t="s">
        <v>442</v>
      </c>
      <c r="W1740" t="s">
        <v>25</v>
      </c>
    </row>
    <row r="1741" spans="1:23" hidden="1" x14ac:dyDescent="0.2">
      <c r="A1741">
        <v>6934075</v>
      </c>
      <c r="B1741">
        <v>1</v>
      </c>
      <c r="C1741" s="1">
        <v>44256</v>
      </c>
      <c r="D1741">
        <v>60</v>
      </c>
      <c r="E1741">
        <v>45</v>
      </c>
      <c r="F1741" s="2">
        <v>0</v>
      </c>
      <c r="G1741" s="2">
        <v>163787.76</v>
      </c>
      <c r="H1741" s="2">
        <v>0</v>
      </c>
      <c r="I1741" s="2">
        <v>163787.76</v>
      </c>
      <c r="J1741" s="2">
        <v>38713.480000000003</v>
      </c>
      <c r="K1741" s="2">
        <v>0</v>
      </c>
      <c r="L1741" s="2">
        <v>125074.28</v>
      </c>
      <c r="M1741" s="2">
        <v>41492.910000000003</v>
      </c>
      <c r="N1741" s="2">
        <v>2779.43</v>
      </c>
      <c r="O1741">
        <v>304</v>
      </c>
      <c r="P1741">
        <v>1</v>
      </c>
      <c r="Q1741">
        <v>69</v>
      </c>
      <c r="R1741" t="s">
        <v>781</v>
      </c>
      <c r="S1741" t="s">
        <v>722</v>
      </c>
      <c r="T1741" t="s">
        <v>443</v>
      </c>
      <c r="U1741">
        <v>2</v>
      </c>
      <c r="V1741" t="s">
        <v>444</v>
      </c>
      <c r="W1741" t="s">
        <v>25</v>
      </c>
    </row>
    <row r="1742" spans="1:23" hidden="1" x14ac:dyDescent="0.2">
      <c r="A1742">
        <v>6934082</v>
      </c>
      <c r="B1742">
        <v>1</v>
      </c>
      <c r="C1742" s="1">
        <v>44256</v>
      </c>
      <c r="D1742">
        <v>60</v>
      </c>
      <c r="E1742">
        <v>39</v>
      </c>
      <c r="F1742" s="2">
        <v>0</v>
      </c>
      <c r="G1742" s="2">
        <v>10140</v>
      </c>
      <c r="H1742" s="2">
        <v>0</v>
      </c>
      <c r="I1742" s="2">
        <v>10140</v>
      </c>
      <c r="J1742" s="2">
        <v>3414.5</v>
      </c>
      <c r="K1742" s="2">
        <v>0</v>
      </c>
      <c r="L1742" s="2">
        <v>6725.5</v>
      </c>
      <c r="M1742" s="2">
        <v>3586.95</v>
      </c>
      <c r="N1742" s="2">
        <v>172.45000000000002</v>
      </c>
      <c r="O1742">
        <v>304</v>
      </c>
      <c r="P1742">
        <v>1</v>
      </c>
      <c r="Q1742">
        <v>69</v>
      </c>
      <c r="R1742" t="s">
        <v>781</v>
      </c>
      <c r="S1742" t="s">
        <v>722</v>
      </c>
      <c r="T1742" t="s">
        <v>445</v>
      </c>
      <c r="U1742">
        <v>2</v>
      </c>
      <c r="V1742" t="s">
        <v>446</v>
      </c>
      <c r="W1742" t="s">
        <v>25</v>
      </c>
    </row>
    <row r="1743" spans="1:23" hidden="1" x14ac:dyDescent="0.2">
      <c r="A1743">
        <v>6934084</v>
      </c>
      <c r="B1743">
        <v>1</v>
      </c>
      <c r="C1743" s="1">
        <v>44256</v>
      </c>
      <c r="D1743">
        <v>60</v>
      </c>
      <c r="E1743">
        <v>39</v>
      </c>
      <c r="F1743" s="2">
        <v>0</v>
      </c>
      <c r="G1743" s="2">
        <v>7180.99</v>
      </c>
      <c r="H1743" s="2">
        <v>0</v>
      </c>
      <c r="I1743" s="2">
        <v>7180.99</v>
      </c>
      <c r="J1743" s="2">
        <v>2418.12</v>
      </c>
      <c r="K1743" s="2">
        <v>0</v>
      </c>
      <c r="L1743" s="2">
        <v>4762.87</v>
      </c>
      <c r="M1743" s="2">
        <v>2540.2399999999998</v>
      </c>
      <c r="N1743" s="2">
        <v>122.12</v>
      </c>
      <c r="O1743">
        <v>304</v>
      </c>
      <c r="P1743">
        <v>1</v>
      </c>
      <c r="Q1743">
        <v>69</v>
      </c>
      <c r="R1743" t="s">
        <v>781</v>
      </c>
      <c r="S1743" t="s">
        <v>722</v>
      </c>
      <c r="T1743" t="s">
        <v>447</v>
      </c>
      <c r="U1743">
        <v>2</v>
      </c>
      <c r="V1743" t="s">
        <v>448</v>
      </c>
      <c r="W1743" t="s">
        <v>25</v>
      </c>
    </row>
    <row r="1744" spans="1:23" hidden="1" x14ac:dyDescent="0.2">
      <c r="A1744">
        <v>7002741</v>
      </c>
      <c r="B1744">
        <v>1</v>
      </c>
      <c r="C1744" s="1">
        <v>44256</v>
      </c>
      <c r="D1744">
        <v>60</v>
      </c>
      <c r="E1744">
        <v>48</v>
      </c>
      <c r="F1744" s="2">
        <v>0</v>
      </c>
      <c r="G1744" s="2">
        <v>22182.09</v>
      </c>
      <c r="H1744" s="2">
        <v>0</v>
      </c>
      <c r="I1744" s="2">
        <v>22182.09</v>
      </c>
      <c r="J1744" s="2">
        <v>4130.49</v>
      </c>
      <c r="K1744" s="2">
        <v>0</v>
      </c>
      <c r="L1744" s="2">
        <v>18051.599999999999</v>
      </c>
      <c r="M1744" s="2">
        <v>4506.5600000000004</v>
      </c>
      <c r="N1744" s="2">
        <v>376.07</v>
      </c>
      <c r="O1744">
        <v>304</v>
      </c>
      <c r="P1744">
        <v>1</v>
      </c>
      <c r="Q1744">
        <v>69</v>
      </c>
      <c r="R1744" t="s">
        <v>781</v>
      </c>
      <c r="S1744" t="s">
        <v>722</v>
      </c>
      <c r="T1744" t="s">
        <v>449</v>
      </c>
      <c r="U1744">
        <v>2</v>
      </c>
      <c r="V1744" t="s">
        <v>450</v>
      </c>
      <c r="W1744" t="s">
        <v>25</v>
      </c>
    </row>
    <row r="1745" spans="1:23" hidden="1" x14ac:dyDescent="0.2">
      <c r="A1745">
        <v>7003058</v>
      </c>
      <c r="B1745">
        <v>1</v>
      </c>
      <c r="C1745" s="1">
        <v>44256</v>
      </c>
      <c r="D1745">
        <v>60</v>
      </c>
      <c r="E1745">
        <v>48</v>
      </c>
      <c r="F1745" s="2">
        <v>0</v>
      </c>
      <c r="G1745" s="2">
        <v>10349.120000000001</v>
      </c>
      <c r="H1745" s="2">
        <v>0</v>
      </c>
      <c r="I1745" s="2">
        <v>10349.120000000001</v>
      </c>
      <c r="J1745" s="2">
        <v>1927.09</v>
      </c>
      <c r="K1745" s="2">
        <v>0</v>
      </c>
      <c r="L1745" s="2">
        <v>8422.0300000000007</v>
      </c>
      <c r="M1745" s="2">
        <v>2102.5500000000002</v>
      </c>
      <c r="N1745" s="2">
        <v>175.46</v>
      </c>
      <c r="O1745">
        <v>304</v>
      </c>
      <c r="P1745">
        <v>1</v>
      </c>
      <c r="Q1745">
        <v>69</v>
      </c>
      <c r="R1745" t="s">
        <v>781</v>
      </c>
      <c r="S1745" t="s">
        <v>722</v>
      </c>
      <c r="T1745" t="s">
        <v>437</v>
      </c>
      <c r="U1745">
        <v>2</v>
      </c>
      <c r="V1745" t="s">
        <v>451</v>
      </c>
      <c r="W1745" t="s">
        <v>25</v>
      </c>
    </row>
    <row r="1746" spans="1:23" hidden="1" x14ac:dyDescent="0.2">
      <c r="A1746">
        <v>7003381</v>
      </c>
      <c r="B1746">
        <v>1</v>
      </c>
      <c r="C1746" s="1">
        <v>44256</v>
      </c>
      <c r="D1746">
        <v>60</v>
      </c>
      <c r="E1746">
        <v>49</v>
      </c>
      <c r="F1746" s="2">
        <v>0</v>
      </c>
      <c r="G1746" s="2">
        <v>300</v>
      </c>
      <c r="H1746" s="2">
        <v>0</v>
      </c>
      <c r="I1746" s="2">
        <v>300</v>
      </c>
      <c r="J1746" s="2">
        <v>50.84</v>
      </c>
      <c r="K1746" s="2">
        <v>0</v>
      </c>
      <c r="L1746" s="2">
        <v>249.16</v>
      </c>
      <c r="M1746" s="2">
        <v>55.92</v>
      </c>
      <c r="N1746" s="2">
        <v>5.08</v>
      </c>
      <c r="O1746">
        <v>304</v>
      </c>
      <c r="P1746">
        <v>1</v>
      </c>
      <c r="Q1746">
        <v>69</v>
      </c>
      <c r="R1746" t="s">
        <v>781</v>
      </c>
      <c r="S1746" t="s">
        <v>722</v>
      </c>
      <c r="T1746" t="s">
        <v>428</v>
      </c>
      <c r="U1746">
        <v>2</v>
      </c>
      <c r="V1746" t="s">
        <v>452</v>
      </c>
      <c r="W1746" t="s">
        <v>25</v>
      </c>
    </row>
    <row r="1747" spans="1:23" hidden="1" x14ac:dyDescent="0.2">
      <c r="A1747">
        <v>7003382</v>
      </c>
      <c r="B1747">
        <v>1</v>
      </c>
      <c r="C1747" s="1">
        <v>44256</v>
      </c>
      <c r="D1747">
        <v>60</v>
      </c>
      <c r="E1747">
        <v>47</v>
      </c>
      <c r="F1747" s="2">
        <v>0</v>
      </c>
      <c r="G1747" s="2">
        <v>88011.97</v>
      </c>
      <c r="H1747" s="2">
        <v>0</v>
      </c>
      <c r="I1747" s="2">
        <v>88011.97</v>
      </c>
      <c r="J1747" s="2">
        <v>17859.73</v>
      </c>
      <c r="K1747" s="2">
        <v>0</v>
      </c>
      <c r="L1747" s="2">
        <v>70152.240000000005</v>
      </c>
      <c r="M1747" s="2">
        <v>19352.330000000002</v>
      </c>
      <c r="N1747" s="2">
        <v>1492.6000000000001</v>
      </c>
      <c r="O1747">
        <v>304</v>
      </c>
      <c r="P1747">
        <v>1</v>
      </c>
      <c r="Q1747">
        <v>69</v>
      </c>
      <c r="R1747" t="s">
        <v>781</v>
      </c>
      <c r="S1747" t="s">
        <v>722</v>
      </c>
      <c r="T1747" t="s">
        <v>453</v>
      </c>
      <c r="U1747">
        <v>2</v>
      </c>
      <c r="V1747" t="s">
        <v>454</v>
      </c>
      <c r="W1747" t="s">
        <v>25</v>
      </c>
    </row>
    <row r="1748" spans="1:23" hidden="1" x14ac:dyDescent="0.2">
      <c r="A1748">
        <v>7003385</v>
      </c>
      <c r="B1748">
        <v>1</v>
      </c>
      <c r="C1748" s="1">
        <v>44256</v>
      </c>
      <c r="D1748">
        <v>60</v>
      </c>
      <c r="E1748">
        <v>47</v>
      </c>
      <c r="F1748" s="2">
        <v>0</v>
      </c>
      <c r="G1748" s="2">
        <v>19585.169999999998</v>
      </c>
      <c r="H1748" s="2">
        <v>0</v>
      </c>
      <c r="I1748" s="2">
        <v>19585.169999999998</v>
      </c>
      <c r="J1748" s="2">
        <v>3974.34</v>
      </c>
      <c r="K1748" s="2">
        <v>0</v>
      </c>
      <c r="L1748" s="2">
        <v>15610.83</v>
      </c>
      <c r="M1748" s="2">
        <v>4306.49</v>
      </c>
      <c r="N1748" s="2">
        <v>332.15000000000003</v>
      </c>
      <c r="O1748">
        <v>304</v>
      </c>
      <c r="P1748">
        <v>1</v>
      </c>
      <c r="Q1748">
        <v>69</v>
      </c>
      <c r="R1748" t="s">
        <v>781</v>
      </c>
      <c r="S1748" t="s">
        <v>722</v>
      </c>
      <c r="T1748" t="s">
        <v>437</v>
      </c>
      <c r="U1748">
        <v>2</v>
      </c>
      <c r="V1748" t="s">
        <v>455</v>
      </c>
      <c r="W1748" t="s">
        <v>25</v>
      </c>
    </row>
    <row r="1749" spans="1:23" hidden="1" x14ac:dyDescent="0.2">
      <c r="A1749">
        <v>7003660</v>
      </c>
      <c r="B1749">
        <v>1</v>
      </c>
      <c r="C1749" s="1">
        <v>44256</v>
      </c>
      <c r="D1749">
        <v>60</v>
      </c>
      <c r="E1749">
        <v>49</v>
      </c>
      <c r="F1749" s="2">
        <v>0</v>
      </c>
      <c r="G1749" s="2">
        <v>131037.9</v>
      </c>
      <c r="H1749" s="2">
        <v>0</v>
      </c>
      <c r="I1749" s="2">
        <v>131037.9</v>
      </c>
      <c r="J1749" s="2">
        <v>22209.8</v>
      </c>
      <c r="K1749" s="2">
        <v>0</v>
      </c>
      <c r="L1749" s="2">
        <v>108828.1</v>
      </c>
      <c r="M1749" s="2">
        <v>24430.78</v>
      </c>
      <c r="N1749" s="2">
        <v>2220.98</v>
      </c>
      <c r="O1749">
        <v>304</v>
      </c>
      <c r="P1749">
        <v>1</v>
      </c>
      <c r="Q1749">
        <v>69</v>
      </c>
      <c r="R1749" t="s">
        <v>781</v>
      </c>
      <c r="S1749" t="s">
        <v>722</v>
      </c>
      <c r="T1749" t="s">
        <v>456</v>
      </c>
      <c r="U1749">
        <v>2</v>
      </c>
      <c r="V1749" t="s">
        <v>457</v>
      </c>
      <c r="W1749" t="s">
        <v>25</v>
      </c>
    </row>
    <row r="1750" spans="1:23" hidden="1" x14ac:dyDescent="0.2">
      <c r="A1750">
        <v>7003662</v>
      </c>
      <c r="B1750">
        <v>1</v>
      </c>
      <c r="C1750" s="1">
        <v>44256</v>
      </c>
      <c r="D1750">
        <v>60</v>
      </c>
      <c r="E1750">
        <v>47</v>
      </c>
      <c r="F1750" s="2">
        <v>0</v>
      </c>
      <c r="G1750" s="2">
        <v>339.71</v>
      </c>
      <c r="H1750" s="2">
        <v>0</v>
      </c>
      <c r="I1750" s="2">
        <v>339.71</v>
      </c>
      <c r="J1750" s="2">
        <v>68.92</v>
      </c>
      <c r="K1750" s="2">
        <v>0</v>
      </c>
      <c r="L1750" s="2">
        <v>270.79000000000002</v>
      </c>
      <c r="M1750" s="2">
        <v>74.680000000000007</v>
      </c>
      <c r="N1750" s="2">
        <v>5.76</v>
      </c>
      <c r="O1750">
        <v>304</v>
      </c>
      <c r="P1750">
        <v>1</v>
      </c>
      <c r="Q1750">
        <v>69</v>
      </c>
      <c r="R1750" t="s">
        <v>781</v>
      </c>
      <c r="S1750" t="s">
        <v>722</v>
      </c>
      <c r="T1750" t="s">
        <v>458</v>
      </c>
      <c r="U1750">
        <v>2</v>
      </c>
      <c r="V1750" t="s">
        <v>459</v>
      </c>
      <c r="W1750" t="s">
        <v>25</v>
      </c>
    </row>
    <row r="1751" spans="1:23" hidden="1" x14ac:dyDescent="0.2">
      <c r="A1751">
        <v>7003663</v>
      </c>
      <c r="B1751">
        <v>1</v>
      </c>
      <c r="C1751" s="1">
        <v>44256</v>
      </c>
      <c r="D1751">
        <v>60</v>
      </c>
      <c r="E1751">
        <v>47</v>
      </c>
      <c r="F1751" s="2">
        <v>0</v>
      </c>
      <c r="G1751" s="2">
        <v>15215.52</v>
      </c>
      <c r="H1751" s="2">
        <v>0</v>
      </c>
      <c r="I1751" s="2">
        <v>15215.52</v>
      </c>
      <c r="J1751" s="2">
        <v>3087.58</v>
      </c>
      <c r="K1751" s="2">
        <v>0</v>
      </c>
      <c r="L1751" s="2">
        <v>12127.94</v>
      </c>
      <c r="M1751" s="2">
        <v>3345.62</v>
      </c>
      <c r="N1751" s="2">
        <v>258.04000000000002</v>
      </c>
      <c r="O1751">
        <v>304</v>
      </c>
      <c r="P1751">
        <v>1</v>
      </c>
      <c r="Q1751">
        <v>69</v>
      </c>
      <c r="R1751" t="s">
        <v>781</v>
      </c>
      <c r="S1751" t="s">
        <v>722</v>
      </c>
      <c r="T1751" t="s">
        <v>443</v>
      </c>
      <c r="U1751">
        <v>2</v>
      </c>
      <c r="V1751" t="s">
        <v>460</v>
      </c>
      <c r="W1751" t="s">
        <v>25</v>
      </c>
    </row>
    <row r="1752" spans="1:23" hidden="1" x14ac:dyDescent="0.2">
      <c r="A1752">
        <v>7003952</v>
      </c>
      <c r="B1752">
        <v>1</v>
      </c>
      <c r="C1752" s="1">
        <v>44256</v>
      </c>
      <c r="D1752">
        <v>60</v>
      </c>
      <c r="E1752">
        <v>47</v>
      </c>
      <c r="F1752" s="2">
        <v>0</v>
      </c>
      <c r="G1752" s="2">
        <v>469.08</v>
      </c>
      <c r="H1752" s="2">
        <v>0</v>
      </c>
      <c r="I1752" s="2">
        <v>469.08</v>
      </c>
      <c r="J1752" s="2">
        <v>95.19</v>
      </c>
      <c r="K1752" s="2">
        <v>0</v>
      </c>
      <c r="L1752" s="2">
        <v>373.89</v>
      </c>
      <c r="M1752" s="2">
        <v>103.15</v>
      </c>
      <c r="N1752" s="2">
        <v>7.96</v>
      </c>
      <c r="O1752">
        <v>304</v>
      </c>
      <c r="P1752">
        <v>1</v>
      </c>
      <c r="Q1752">
        <v>69</v>
      </c>
      <c r="R1752" t="s">
        <v>781</v>
      </c>
      <c r="S1752" t="s">
        <v>722</v>
      </c>
      <c r="T1752" t="s">
        <v>461</v>
      </c>
      <c r="U1752">
        <v>2</v>
      </c>
      <c r="V1752" t="s">
        <v>462</v>
      </c>
      <c r="W1752" t="s">
        <v>25</v>
      </c>
    </row>
    <row r="1753" spans="1:23" hidden="1" x14ac:dyDescent="0.2">
      <c r="A1753">
        <v>7003955</v>
      </c>
      <c r="B1753">
        <v>1</v>
      </c>
      <c r="C1753" s="1">
        <v>44256</v>
      </c>
      <c r="D1753">
        <v>60</v>
      </c>
      <c r="E1753">
        <v>48</v>
      </c>
      <c r="F1753" s="2">
        <v>0</v>
      </c>
      <c r="G1753" s="2">
        <v>4543.3900000000003</v>
      </c>
      <c r="H1753" s="2">
        <v>0</v>
      </c>
      <c r="I1753" s="2">
        <v>4543.3900000000003</v>
      </c>
      <c r="J1753" s="2">
        <v>846.02</v>
      </c>
      <c r="K1753" s="2">
        <v>0</v>
      </c>
      <c r="L1753" s="2">
        <v>3697.37</v>
      </c>
      <c r="M1753" s="2">
        <v>923.05</v>
      </c>
      <c r="N1753" s="2">
        <v>77.03</v>
      </c>
      <c r="O1753">
        <v>304</v>
      </c>
      <c r="P1753">
        <v>1</v>
      </c>
      <c r="Q1753">
        <v>69</v>
      </c>
      <c r="R1753" t="s">
        <v>781</v>
      </c>
      <c r="S1753" t="s">
        <v>722</v>
      </c>
      <c r="T1753" t="s">
        <v>463</v>
      </c>
      <c r="U1753">
        <v>2</v>
      </c>
      <c r="V1753" t="s">
        <v>464</v>
      </c>
      <c r="W1753" t="s">
        <v>25</v>
      </c>
    </row>
    <row r="1754" spans="1:23" hidden="1" x14ac:dyDescent="0.2">
      <c r="A1754">
        <v>7003956</v>
      </c>
      <c r="B1754">
        <v>1</v>
      </c>
      <c r="C1754" s="1">
        <v>44256</v>
      </c>
      <c r="D1754">
        <v>60</v>
      </c>
      <c r="E1754">
        <v>49</v>
      </c>
      <c r="F1754" s="2">
        <v>0</v>
      </c>
      <c r="G1754" s="2">
        <v>4044.64</v>
      </c>
      <c r="H1754" s="2">
        <v>0</v>
      </c>
      <c r="I1754" s="2">
        <v>4044.64</v>
      </c>
      <c r="J1754" s="2">
        <v>685.5</v>
      </c>
      <c r="K1754" s="2">
        <v>0</v>
      </c>
      <c r="L1754" s="2">
        <v>3359.14</v>
      </c>
      <c r="M1754" s="2">
        <v>754.05</v>
      </c>
      <c r="N1754" s="2">
        <v>68.55</v>
      </c>
      <c r="O1754">
        <v>304</v>
      </c>
      <c r="P1754">
        <v>1</v>
      </c>
      <c r="Q1754">
        <v>69</v>
      </c>
      <c r="R1754" t="s">
        <v>781</v>
      </c>
      <c r="S1754" t="s">
        <v>722</v>
      </c>
      <c r="T1754" t="s">
        <v>449</v>
      </c>
      <c r="U1754">
        <v>2</v>
      </c>
      <c r="V1754" t="s">
        <v>465</v>
      </c>
      <c r="W1754" t="s">
        <v>25</v>
      </c>
    </row>
    <row r="1755" spans="1:23" hidden="1" x14ac:dyDescent="0.2">
      <c r="A1755">
        <v>7003962</v>
      </c>
      <c r="B1755">
        <v>1</v>
      </c>
      <c r="C1755" s="1">
        <v>44256</v>
      </c>
      <c r="D1755">
        <v>60</v>
      </c>
      <c r="E1755">
        <v>49</v>
      </c>
      <c r="F1755" s="2">
        <v>0</v>
      </c>
      <c r="G1755" s="2">
        <v>-9192.9599999999991</v>
      </c>
      <c r="H1755" s="2">
        <v>0</v>
      </c>
      <c r="I1755" s="2">
        <v>-9192.9599999999991</v>
      </c>
      <c r="J1755" s="2">
        <v>-1558.1</v>
      </c>
      <c r="K1755" s="2">
        <v>0</v>
      </c>
      <c r="L1755" s="2">
        <v>-7634.86</v>
      </c>
      <c r="M1755" s="2">
        <v>-1713.91</v>
      </c>
      <c r="N1755" s="2">
        <v>-155.81</v>
      </c>
      <c r="O1755">
        <v>304</v>
      </c>
      <c r="P1755">
        <v>1</v>
      </c>
      <c r="Q1755">
        <v>69</v>
      </c>
      <c r="R1755" t="s">
        <v>781</v>
      </c>
      <c r="S1755" t="s">
        <v>722</v>
      </c>
      <c r="T1755" t="s">
        <v>443</v>
      </c>
      <c r="U1755">
        <v>2</v>
      </c>
      <c r="V1755" t="s">
        <v>466</v>
      </c>
      <c r="W1755" t="s">
        <v>25</v>
      </c>
    </row>
    <row r="1756" spans="1:23" hidden="1" x14ac:dyDescent="0.2">
      <c r="A1756">
        <v>7004243</v>
      </c>
      <c r="B1756">
        <v>1</v>
      </c>
      <c r="C1756" s="1">
        <v>44256</v>
      </c>
      <c r="D1756">
        <v>60</v>
      </c>
      <c r="E1756">
        <v>47</v>
      </c>
      <c r="F1756" s="2">
        <v>0</v>
      </c>
      <c r="G1756" s="2">
        <v>15513.91</v>
      </c>
      <c r="H1756" s="2">
        <v>0</v>
      </c>
      <c r="I1756" s="2">
        <v>15513.91</v>
      </c>
      <c r="J1756" s="2">
        <v>3148.13</v>
      </c>
      <c r="K1756" s="2">
        <v>0</v>
      </c>
      <c r="L1756" s="2">
        <v>12365.78</v>
      </c>
      <c r="M1756" s="2">
        <v>3411.23</v>
      </c>
      <c r="N1756" s="2">
        <v>263.10000000000002</v>
      </c>
      <c r="O1756">
        <v>304</v>
      </c>
      <c r="P1756">
        <v>1</v>
      </c>
      <c r="Q1756">
        <v>69</v>
      </c>
      <c r="R1756" t="s">
        <v>781</v>
      </c>
      <c r="S1756" t="s">
        <v>722</v>
      </c>
      <c r="T1756" t="s">
        <v>428</v>
      </c>
      <c r="U1756">
        <v>2</v>
      </c>
      <c r="V1756" t="s">
        <v>467</v>
      </c>
      <c r="W1756" t="s">
        <v>25</v>
      </c>
    </row>
    <row r="1757" spans="1:23" hidden="1" x14ac:dyDescent="0.2">
      <c r="A1757">
        <v>7004244</v>
      </c>
      <c r="B1757">
        <v>1</v>
      </c>
      <c r="C1757" s="1">
        <v>44256</v>
      </c>
      <c r="D1757">
        <v>60</v>
      </c>
      <c r="E1757">
        <v>48</v>
      </c>
      <c r="F1757" s="2">
        <v>0</v>
      </c>
      <c r="G1757" s="2">
        <v>91652.7</v>
      </c>
      <c r="H1757" s="2">
        <v>0</v>
      </c>
      <c r="I1757" s="2">
        <v>91652.7</v>
      </c>
      <c r="J1757" s="2">
        <v>17066.349999999999</v>
      </c>
      <c r="K1757" s="2">
        <v>0</v>
      </c>
      <c r="L1757" s="2">
        <v>74586.350000000006</v>
      </c>
      <c r="M1757" s="2">
        <v>18620.23</v>
      </c>
      <c r="N1757" s="2">
        <v>1553.88</v>
      </c>
      <c r="O1757">
        <v>304</v>
      </c>
      <c r="P1757">
        <v>1</v>
      </c>
      <c r="Q1757">
        <v>69</v>
      </c>
      <c r="R1757" t="s">
        <v>781</v>
      </c>
      <c r="S1757" t="s">
        <v>722</v>
      </c>
      <c r="T1757" t="s">
        <v>468</v>
      </c>
      <c r="U1757">
        <v>2</v>
      </c>
      <c r="V1757" t="s">
        <v>469</v>
      </c>
      <c r="W1757" t="s">
        <v>25</v>
      </c>
    </row>
    <row r="1758" spans="1:23" hidden="1" x14ac:dyDescent="0.2">
      <c r="A1758">
        <v>7004245</v>
      </c>
      <c r="B1758">
        <v>1</v>
      </c>
      <c r="C1758" s="1">
        <v>44256</v>
      </c>
      <c r="D1758">
        <v>36</v>
      </c>
      <c r="E1758">
        <v>23</v>
      </c>
      <c r="F1758" s="2">
        <v>0</v>
      </c>
      <c r="G1758" s="2">
        <v>27008.85</v>
      </c>
      <c r="H1758" s="2">
        <v>0</v>
      </c>
      <c r="I1758" s="2">
        <v>27008.85</v>
      </c>
      <c r="J1758" s="2">
        <v>9230.2900000000009</v>
      </c>
      <c r="K1758" s="2">
        <v>0</v>
      </c>
      <c r="L1758" s="2">
        <v>17778.560000000001</v>
      </c>
      <c r="M1758" s="2">
        <v>10003.27</v>
      </c>
      <c r="N1758" s="2">
        <v>772.98</v>
      </c>
      <c r="O1758">
        <v>304</v>
      </c>
      <c r="P1758">
        <v>1</v>
      </c>
      <c r="Q1758">
        <v>69</v>
      </c>
      <c r="R1758" t="s">
        <v>781</v>
      </c>
      <c r="S1758" t="s">
        <v>722</v>
      </c>
      <c r="T1758" t="s">
        <v>468</v>
      </c>
      <c r="U1758">
        <v>2</v>
      </c>
      <c r="V1758" t="s">
        <v>470</v>
      </c>
      <c r="W1758" t="s">
        <v>25</v>
      </c>
    </row>
    <row r="1759" spans="1:23" hidden="1" x14ac:dyDescent="0.2">
      <c r="A1759">
        <v>7004248</v>
      </c>
      <c r="B1759">
        <v>1</v>
      </c>
      <c r="C1759" s="1">
        <v>44256</v>
      </c>
      <c r="D1759">
        <v>60</v>
      </c>
      <c r="E1759">
        <v>49</v>
      </c>
      <c r="F1759" s="2">
        <v>0</v>
      </c>
      <c r="G1759" s="2">
        <v>188164.52</v>
      </c>
      <c r="H1759" s="2">
        <v>0</v>
      </c>
      <c r="I1759" s="2">
        <v>188164.52</v>
      </c>
      <c r="J1759" s="2">
        <v>31892.3</v>
      </c>
      <c r="K1759" s="2">
        <v>0</v>
      </c>
      <c r="L1759" s="2">
        <v>156272.22</v>
      </c>
      <c r="M1759" s="2">
        <v>35081.53</v>
      </c>
      <c r="N1759" s="2">
        <v>3189.23</v>
      </c>
      <c r="O1759">
        <v>304</v>
      </c>
      <c r="P1759">
        <v>1</v>
      </c>
      <c r="Q1759">
        <v>69</v>
      </c>
      <c r="R1759" t="s">
        <v>781</v>
      </c>
      <c r="S1759" t="s">
        <v>722</v>
      </c>
      <c r="T1759" t="s">
        <v>471</v>
      </c>
      <c r="U1759">
        <v>2</v>
      </c>
      <c r="V1759" t="s">
        <v>472</v>
      </c>
      <c r="W1759" t="s">
        <v>25</v>
      </c>
    </row>
    <row r="1760" spans="1:23" hidden="1" x14ac:dyDescent="0.2">
      <c r="A1760">
        <v>7004249</v>
      </c>
      <c r="B1760">
        <v>1</v>
      </c>
      <c r="C1760" s="1">
        <v>44256</v>
      </c>
      <c r="D1760">
        <v>60</v>
      </c>
      <c r="E1760">
        <v>49</v>
      </c>
      <c r="F1760" s="2">
        <v>0</v>
      </c>
      <c r="G1760" s="2">
        <v>2608.42</v>
      </c>
      <c r="H1760" s="2">
        <v>0</v>
      </c>
      <c r="I1760" s="2">
        <v>2608.42</v>
      </c>
      <c r="J1760" s="2">
        <v>442.1</v>
      </c>
      <c r="K1760" s="2">
        <v>0</v>
      </c>
      <c r="L1760" s="2">
        <v>2166.3200000000002</v>
      </c>
      <c r="M1760" s="2">
        <v>486.31</v>
      </c>
      <c r="N1760" s="2">
        <v>44.21</v>
      </c>
      <c r="O1760">
        <v>304</v>
      </c>
      <c r="P1760">
        <v>1</v>
      </c>
      <c r="Q1760">
        <v>69</v>
      </c>
      <c r="R1760" t="s">
        <v>781</v>
      </c>
      <c r="S1760" t="s">
        <v>722</v>
      </c>
      <c r="T1760" t="s">
        <v>437</v>
      </c>
      <c r="U1760">
        <v>2</v>
      </c>
      <c r="V1760" t="s">
        <v>473</v>
      </c>
      <c r="W1760" t="s">
        <v>25</v>
      </c>
    </row>
    <row r="1761" spans="1:23" hidden="1" x14ac:dyDescent="0.2">
      <c r="A1761">
        <v>7004568</v>
      </c>
      <c r="B1761">
        <v>1</v>
      </c>
      <c r="C1761" s="1">
        <v>44256</v>
      </c>
      <c r="D1761">
        <v>60</v>
      </c>
      <c r="E1761">
        <v>47</v>
      </c>
      <c r="F1761" s="2">
        <v>0</v>
      </c>
      <c r="G1761" s="2">
        <v>9749.26</v>
      </c>
      <c r="H1761" s="2">
        <v>0</v>
      </c>
      <c r="I1761" s="2">
        <v>9749.26</v>
      </c>
      <c r="J1761" s="2">
        <v>1978.38</v>
      </c>
      <c r="K1761" s="2">
        <v>0</v>
      </c>
      <c r="L1761" s="2">
        <v>7770.88</v>
      </c>
      <c r="M1761" s="2">
        <v>2143.7199999999998</v>
      </c>
      <c r="N1761" s="2">
        <v>165.34</v>
      </c>
      <c r="O1761">
        <v>304</v>
      </c>
      <c r="P1761">
        <v>1</v>
      </c>
      <c r="Q1761">
        <v>69</v>
      </c>
      <c r="R1761" t="s">
        <v>781</v>
      </c>
      <c r="S1761" t="s">
        <v>722</v>
      </c>
      <c r="T1761" t="s">
        <v>474</v>
      </c>
      <c r="U1761">
        <v>2</v>
      </c>
      <c r="V1761" t="s">
        <v>475</v>
      </c>
      <c r="W1761" t="s">
        <v>25</v>
      </c>
    </row>
    <row r="1762" spans="1:23" hidden="1" x14ac:dyDescent="0.2">
      <c r="A1762">
        <v>7004570</v>
      </c>
      <c r="B1762">
        <v>1</v>
      </c>
      <c r="C1762" s="1">
        <v>44256</v>
      </c>
      <c r="D1762">
        <v>60</v>
      </c>
      <c r="E1762">
        <v>49</v>
      </c>
      <c r="F1762" s="2">
        <v>0</v>
      </c>
      <c r="G1762" s="2">
        <v>57404.959999999999</v>
      </c>
      <c r="H1762" s="2">
        <v>0</v>
      </c>
      <c r="I1762" s="2">
        <v>57404.959999999999</v>
      </c>
      <c r="J1762" s="2">
        <v>9729.68</v>
      </c>
      <c r="K1762" s="2">
        <v>0</v>
      </c>
      <c r="L1762" s="2">
        <v>47675.28</v>
      </c>
      <c r="M1762" s="2">
        <v>10702.64</v>
      </c>
      <c r="N1762" s="2">
        <v>972.96</v>
      </c>
      <c r="O1762">
        <v>304</v>
      </c>
      <c r="P1762">
        <v>1</v>
      </c>
      <c r="Q1762">
        <v>69</v>
      </c>
      <c r="R1762" t="s">
        <v>781</v>
      </c>
      <c r="S1762" t="s">
        <v>722</v>
      </c>
      <c r="T1762" t="s">
        <v>476</v>
      </c>
      <c r="U1762">
        <v>2</v>
      </c>
      <c r="V1762" t="s">
        <v>477</v>
      </c>
      <c r="W1762" t="s">
        <v>25</v>
      </c>
    </row>
    <row r="1763" spans="1:23" hidden="1" x14ac:dyDescent="0.2">
      <c r="A1763">
        <v>7004888</v>
      </c>
      <c r="B1763">
        <v>1</v>
      </c>
      <c r="C1763" s="1">
        <v>44256</v>
      </c>
      <c r="D1763">
        <v>60</v>
      </c>
      <c r="E1763">
        <v>48</v>
      </c>
      <c r="F1763" s="2">
        <v>0</v>
      </c>
      <c r="G1763" s="2">
        <v>800</v>
      </c>
      <c r="H1763" s="2">
        <v>0</v>
      </c>
      <c r="I1763" s="2">
        <v>800</v>
      </c>
      <c r="J1763" s="2">
        <v>148.93</v>
      </c>
      <c r="K1763" s="2">
        <v>0</v>
      </c>
      <c r="L1763" s="2">
        <v>651.07000000000005</v>
      </c>
      <c r="M1763" s="2">
        <v>162.49</v>
      </c>
      <c r="N1763" s="2">
        <v>13.56</v>
      </c>
      <c r="O1763">
        <v>304</v>
      </c>
      <c r="P1763">
        <v>1</v>
      </c>
      <c r="Q1763">
        <v>69</v>
      </c>
      <c r="R1763" t="s">
        <v>781</v>
      </c>
      <c r="S1763" t="s">
        <v>722</v>
      </c>
      <c r="T1763" t="s">
        <v>428</v>
      </c>
      <c r="U1763">
        <v>2</v>
      </c>
      <c r="V1763" t="s">
        <v>478</v>
      </c>
      <c r="W1763" t="s">
        <v>25</v>
      </c>
    </row>
    <row r="1764" spans="1:23" hidden="1" x14ac:dyDescent="0.2">
      <c r="A1764">
        <v>7004889</v>
      </c>
      <c r="B1764">
        <v>1</v>
      </c>
      <c r="C1764" s="1">
        <v>44256</v>
      </c>
      <c r="D1764">
        <v>60</v>
      </c>
      <c r="E1764">
        <v>49</v>
      </c>
      <c r="F1764" s="2">
        <v>0</v>
      </c>
      <c r="G1764" s="2">
        <v>9192.9599999999991</v>
      </c>
      <c r="H1764" s="2">
        <v>0</v>
      </c>
      <c r="I1764" s="2">
        <v>9192.9599999999991</v>
      </c>
      <c r="J1764" s="2">
        <v>1558.1</v>
      </c>
      <c r="K1764" s="2">
        <v>0</v>
      </c>
      <c r="L1764" s="2">
        <v>7634.86</v>
      </c>
      <c r="M1764" s="2">
        <v>1713.91</v>
      </c>
      <c r="N1764" s="2">
        <v>155.81</v>
      </c>
      <c r="O1764">
        <v>304</v>
      </c>
      <c r="P1764">
        <v>1</v>
      </c>
      <c r="Q1764">
        <v>69</v>
      </c>
      <c r="R1764" t="s">
        <v>781</v>
      </c>
      <c r="S1764" t="s">
        <v>722</v>
      </c>
      <c r="T1764" t="s">
        <v>453</v>
      </c>
      <c r="U1764">
        <v>2</v>
      </c>
      <c r="V1764" t="s">
        <v>479</v>
      </c>
      <c r="W1764" t="s">
        <v>25</v>
      </c>
    </row>
    <row r="1765" spans="1:23" hidden="1" x14ac:dyDescent="0.2">
      <c r="A1765">
        <v>7004890</v>
      </c>
      <c r="B1765">
        <v>1</v>
      </c>
      <c r="C1765" s="1">
        <v>44256</v>
      </c>
      <c r="D1765">
        <v>60</v>
      </c>
      <c r="E1765">
        <v>49</v>
      </c>
      <c r="F1765" s="2">
        <v>0</v>
      </c>
      <c r="G1765" s="2">
        <v>51475.16</v>
      </c>
      <c r="H1765" s="2">
        <v>0</v>
      </c>
      <c r="I1765" s="2">
        <v>51475.16</v>
      </c>
      <c r="J1765" s="2">
        <v>8724.6</v>
      </c>
      <c r="K1765" s="2">
        <v>0</v>
      </c>
      <c r="L1765" s="2">
        <v>42750.559999999998</v>
      </c>
      <c r="M1765" s="2">
        <v>9597.06</v>
      </c>
      <c r="N1765" s="2">
        <v>872.46</v>
      </c>
      <c r="O1765">
        <v>304</v>
      </c>
      <c r="P1765">
        <v>1</v>
      </c>
      <c r="Q1765">
        <v>69</v>
      </c>
      <c r="R1765" t="s">
        <v>781</v>
      </c>
      <c r="S1765" t="s">
        <v>722</v>
      </c>
      <c r="T1765" t="s">
        <v>480</v>
      </c>
      <c r="U1765">
        <v>2</v>
      </c>
      <c r="V1765" t="s">
        <v>481</v>
      </c>
      <c r="W1765" t="s">
        <v>25</v>
      </c>
    </row>
    <row r="1766" spans="1:23" hidden="1" x14ac:dyDescent="0.2">
      <c r="A1766">
        <v>2272863</v>
      </c>
      <c r="B1766">
        <v>1</v>
      </c>
      <c r="C1766" s="1">
        <v>44256</v>
      </c>
      <c r="D1766">
        <v>60</v>
      </c>
      <c r="E1766">
        <v>55</v>
      </c>
      <c r="F1766" s="2">
        <v>0</v>
      </c>
      <c r="G1766" s="2">
        <v>24640</v>
      </c>
      <c r="H1766" s="2">
        <v>0</v>
      </c>
      <c r="I1766" s="2">
        <v>24640</v>
      </c>
      <c r="J1766" s="2">
        <v>2053.35</v>
      </c>
      <c r="K1766" s="2">
        <v>0</v>
      </c>
      <c r="L1766" s="2">
        <v>22586.65</v>
      </c>
      <c r="M1766" s="2">
        <v>2464.02</v>
      </c>
      <c r="N1766" s="2">
        <v>410.67</v>
      </c>
      <c r="O1766">
        <v>305</v>
      </c>
      <c r="P1766">
        <v>1</v>
      </c>
      <c r="Q1766">
        <v>70</v>
      </c>
      <c r="R1766" t="s">
        <v>782</v>
      </c>
      <c r="S1766" t="s">
        <v>722</v>
      </c>
      <c r="T1766" t="s">
        <v>482</v>
      </c>
      <c r="U1766">
        <v>2</v>
      </c>
      <c r="V1766" t="s">
        <v>482</v>
      </c>
      <c r="W1766" t="s">
        <v>25</v>
      </c>
    </row>
    <row r="1767" spans="1:23" hidden="1" x14ac:dyDescent="0.2">
      <c r="A1767">
        <v>6932871</v>
      </c>
      <c r="B1767">
        <v>1</v>
      </c>
      <c r="C1767" s="1">
        <v>44256</v>
      </c>
      <c r="D1767">
        <v>60</v>
      </c>
      <c r="E1767">
        <v>15</v>
      </c>
      <c r="F1767" s="2">
        <v>0</v>
      </c>
      <c r="G1767" s="2">
        <v>906.41</v>
      </c>
      <c r="H1767" s="2">
        <v>0</v>
      </c>
      <c r="I1767" s="2">
        <v>906.41</v>
      </c>
      <c r="J1767" s="2">
        <v>670.73</v>
      </c>
      <c r="K1767" s="2">
        <v>0</v>
      </c>
      <c r="L1767" s="2">
        <v>235.68</v>
      </c>
      <c r="M1767" s="2">
        <v>686.44</v>
      </c>
      <c r="N1767" s="2">
        <v>15.71</v>
      </c>
      <c r="O1767">
        <v>305</v>
      </c>
      <c r="P1767">
        <v>1</v>
      </c>
      <c r="Q1767">
        <v>70</v>
      </c>
      <c r="R1767" t="s">
        <v>782</v>
      </c>
      <c r="S1767" t="s">
        <v>722</v>
      </c>
      <c r="T1767" t="s">
        <v>483</v>
      </c>
      <c r="U1767">
        <v>2</v>
      </c>
      <c r="V1767" t="s">
        <v>484</v>
      </c>
      <c r="W1767" t="s">
        <v>25</v>
      </c>
    </row>
    <row r="1768" spans="1:23" hidden="1" x14ac:dyDescent="0.2">
      <c r="A1768">
        <v>6932898</v>
      </c>
      <c r="B1768">
        <v>1</v>
      </c>
      <c r="C1768" s="1">
        <v>44256</v>
      </c>
      <c r="D1768">
        <v>60</v>
      </c>
      <c r="E1768">
        <v>8</v>
      </c>
      <c r="F1768" s="2">
        <v>0</v>
      </c>
      <c r="G1768" s="2">
        <v>10650</v>
      </c>
      <c r="H1768" s="2">
        <v>0</v>
      </c>
      <c r="I1768" s="2">
        <v>10650</v>
      </c>
      <c r="J1768" s="2">
        <v>9230</v>
      </c>
      <c r="K1768" s="2">
        <v>0</v>
      </c>
      <c r="L1768" s="2">
        <v>1420</v>
      </c>
      <c r="M1768" s="2">
        <v>9407.5</v>
      </c>
      <c r="N1768" s="2">
        <v>177.5</v>
      </c>
      <c r="O1768">
        <v>305</v>
      </c>
      <c r="P1768">
        <v>1</v>
      </c>
      <c r="Q1768">
        <v>70</v>
      </c>
      <c r="R1768" t="s">
        <v>782</v>
      </c>
      <c r="S1768" t="s">
        <v>722</v>
      </c>
      <c r="T1768" t="s">
        <v>485</v>
      </c>
      <c r="U1768">
        <v>2</v>
      </c>
      <c r="V1768" t="s">
        <v>486</v>
      </c>
      <c r="W1768" t="s">
        <v>25</v>
      </c>
    </row>
    <row r="1769" spans="1:23" hidden="1" x14ac:dyDescent="0.2">
      <c r="A1769">
        <v>6932911</v>
      </c>
      <c r="B1769">
        <v>1</v>
      </c>
      <c r="C1769" s="1">
        <v>44256</v>
      </c>
      <c r="D1769">
        <v>60</v>
      </c>
      <c r="E1769">
        <v>0</v>
      </c>
      <c r="F1769" s="2">
        <v>0</v>
      </c>
      <c r="G1769" s="2">
        <v>0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>
        <v>305</v>
      </c>
      <c r="P1769">
        <v>1</v>
      </c>
      <c r="Q1769">
        <v>70</v>
      </c>
      <c r="R1769" t="s">
        <v>782</v>
      </c>
      <c r="S1769" t="s">
        <v>722</v>
      </c>
      <c r="T1769" t="s">
        <v>487</v>
      </c>
      <c r="U1769">
        <v>2</v>
      </c>
      <c r="V1769" t="s">
        <v>488</v>
      </c>
      <c r="W1769" t="s">
        <v>25</v>
      </c>
    </row>
    <row r="1770" spans="1:23" hidden="1" x14ac:dyDescent="0.2">
      <c r="A1770">
        <v>6932920</v>
      </c>
      <c r="B1770">
        <v>1</v>
      </c>
      <c r="C1770" s="1">
        <v>44256</v>
      </c>
      <c r="D1770">
        <v>120</v>
      </c>
      <c r="E1770">
        <v>33</v>
      </c>
      <c r="F1770" s="2">
        <v>0</v>
      </c>
      <c r="G1770" s="2">
        <v>51584.88</v>
      </c>
      <c r="H1770" s="2">
        <v>0</v>
      </c>
      <c r="I1770" s="2">
        <v>51584.88</v>
      </c>
      <c r="J1770" s="2">
        <v>37069.14</v>
      </c>
      <c r="K1770" s="2">
        <v>0</v>
      </c>
      <c r="L1770" s="2">
        <v>14515.74</v>
      </c>
      <c r="M1770" s="2">
        <v>37509.01</v>
      </c>
      <c r="N1770" s="2">
        <v>439.87</v>
      </c>
      <c r="O1770">
        <v>305</v>
      </c>
      <c r="P1770">
        <v>1</v>
      </c>
      <c r="Q1770">
        <v>70</v>
      </c>
      <c r="R1770" t="s">
        <v>782</v>
      </c>
      <c r="S1770" t="s">
        <v>722</v>
      </c>
      <c r="T1770" t="s">
        <v>43</v>
      </c>
      <c r="U1770">
        <v>2</v>
      </c>
      <c r="V1770" t="s">
        <v>489</v>
      </c>
      <c r="W1770" t="s">
        <v>25</v>
      </c>
    </row>
    <row r="1771" spans="1:23" hidden="1" x14ac:dyDescent="0.2">
      <c r="A1771">
        <v>6933060</v>
      </c>
      <c r="B1771">
        <v>1</v>
      </c>
      <c r="C1771" s="1">
        <v>44256</v>
      </c>
      <c r="D1771">
        <v>120</v>
      </c>
      <c r="E1771">
        <v>36</v>
      </c>
      <c r="F1771" s="2">
        <v>0</v>
      </c>
      <c r="G1771" s="2">
        <v>2755.12</v>
      </c>
      <c r="H1771" s="2">
        <v>0</v>
      </c>
      <c r="I1771" s="2">
        <v>2755.12</v>
      </c>
      <c r="J1771" s="2">
        <v>1910.62</v>
      </c>
      <c r="K1771" s="2">
        <v>0</v>
      </c>
      <c r="L1771" s="2">
        <v>844.5</v>
      </c>
      <c r="M1771" s="2">
        <v>1934.08</v>
      </c>
      <c r="N1771" s="2">
        <v>23.46</v>
      </c>
      <c r="O1771">
        <v>305</v>
      </c>
      <c r="P1771">
        <v>1</v>
      </c>
      <c r="Q1771">
        <v>70</v>
      </c>
      <c r="R1771" t="s">
        <v>782</v>
      </c>
      <c r="S1771" t="s">
        <v>722</v>
      </c>
      <c r="T1771" t="s">
        <v>43</v>
      </c>
      <c r="U1771">
        <v>2</v>
      </c>
      <c r="V1771" t="s">
        <v>490</v>
      </c>
      <c r="W1771" t="s">
        <v>25</v>
      </c>
    </row>
    <row r="1772" spans="1:23" hidden="1" x14ac:dyDescent="0.2">
      <c r="A1772">
        <v>6933088</v>
      </c>
      <c r="B1772">
        <v>1</v>
      </c>
      <c r="C1772" s="1">
        <v>44256</v>
      </c>
      <c r="D1772">
        <v>60</v>
      </c>
      <c r="E1772">
        <v>6</v>
      </c>
      <c r="F1772" s="2">
        <v>0</v>
      </c>
      <c r="G1772" s="2">
        <v>61404.13</v>
      </c>
      <c r="H1772" s="2">
        <v>0</v>
      </c>
      <c r="I1772" s="2">
        <v>61404.13</v>
      </c>
      <c r="J1772" s="2">
        <v>55263.71</v>
      </c>
      <c r="K1772" s="2">
        <v>0</v>
      </c>
      <c r="L1772" s="2">
        <v>6140.42</v>
      </c>
      <c r="M1772" s="2">
        <v>56287.11</v>
      </c>
      <c r="N1772" s="2">
        <v>1023.4</v>
      </c>
      <c r="O1772">
        <v>305</v>
      </c>
      <c r="P1772">
        <v>1</v>
      </c>
      <c r="Q1772">
        <v>70</v>
      </c>
      <c r="R1772" t="s">
        <v>782</v>
      </c>
      <c r="S1772" t="s">
        <v>722</v>
      </c>
      <c r="T1772" t="s">
        <v>491</v>
      </c>
      <c r="U1772">
        <v>2</v>
      </c>
      <c r="V1772" t="s">
        <v>492</v>
      </c>
      <c r="W1772" t="s">
        <v>25</v>
      </c>
    </row>
    <row r="1773" spans="1:23" hidden="1" x14ac:dyDescent="0.2">
      <c r="A1773">
        <v>6933198</v>
      </c>
      <c r="B1773">
        <v>1</v>
      </c>
      <c r="C1773" s="1">
        <v>44256</v>
      </c>
      <c r="D1773">
        <v>60</v>
      </c>
      <c r="E1773">
        <v>12</v>
      </c>
      <c r="F1773" s="2">
        <v>0</v>
      </c>
      <c r="G1773" s="2">
        <v>68612.710000000006</v>
      </c>
      <c r="H1773" s="2">
        <v>0</v>
      </c>
      <c r="I1773" s="2">
        <v>68612.710000000006</v>
      </c>
      <c r="J1773" s="2">
        <v>54266.41</v>
      </c>
      <c r="K1773" s="2">
        <v>0</v>
      </c>
      <c r="L1773" s="2">
        <v>14346.3</v>
      </c>
      <c r="M1773" s="2">
        <v>55461.93</v>
      </c>
      <c r="N1773" s="2">
        <v>1195.52</v>
      </c>
      <c r="O1773">
        <v>305</v>
      </c>
      <c r="P1773">
        <v>1</v>
      </c>
      <c r="Q1773">
        <v>70</v>
      </c>
      <c r="R1773" t="s">
        <v>782</v>
      </c>
      <c r="S1773" t="s">
        <v>722</v>
      </c>
      <c r="T1773" t="s">
        <v>493</v>
      </c>
      <c r="U1773">
        <v>2</v>
      </c>
      <c r="V1773" t="s">
        <v>494</v>
      </c>
      <c r="W1773" t="s">
        <v>25</v>
      </c>
    </row>
    <row r="1774" spans="1:23" hidden="1" x14ac:dyDescent="0.2">
      <c r="A1774">
        <v>6933321</v>
      </c>
      <c r="B1774">
        <v>1</v>
      </c>
      <c r="C1774" s="1">
        <v>44256</v>
      </c>
      <c r="D1774">
        <v>60</v>
      </c>
      <c r="E1774">
        <v>1</v>
      </c>
      <c r="F1774" s="2">
        <v>0</v>
      </c>
      <c r="G1774" s="2">
        <v>3330.74</v>
      </c>
      <c r="H1774" s="2">
        <v>0</v>
      </c>
      <c r="I1774" s="2">
        <v>3330.74</v>
      </c>
      <c r="J1774" s="2">
        <v>3270.19</v>
      </c>
      <c r="K1774" s="2">
        <v>0</v>
      </c>
      <c r="L1774" s="2">
        <v>60.55</v>
      </c>
      <c r="M1774" s="2">
        <v>3330.74</v>
      </c>
      <c r="N1774" s="2">
        <v>60.550000000000004</v>
      </c>
      <c r="O1774">
        <v>305</v>
      </c>
      <c r="P1774">
        <v>1</v>
      </c>
      <c r="Q1774">
        <v>70</v>
      </c>
      <c r="R1774" t="s">
        <v>782</v>
      </c>
      <c r="S1774" t="s">
        <v>722</v>
      </c>
      <c r="T1774" t="s">
        <v>495</v>
      </c>
      <c r="U1774">
        <v>2</v>
      </c>
      <c r="V1774" t="s">
        <v>496</v>
      </c>
      <c r="W1774" t="s">
        <v>25</v>
      </c>
    </row>
    <row r="1775" spans="1:23" hidden="1" x14ac:dyDescent="0.2">
      <c r="A1775">
        <v>6933604</v>
      </c>
      <c r="B1775">
        <v>1</v>
      </c>
      <c r="C1775" s="1">
        <v>44256</v>
      </c>
      <c r="D1775">
        <v>60</v>
      </c>
      <c r="E1775">
        <v>1</v>
      </c>
      <c r="F1775" s="2">
        <v>0</v>
      </c>
      <c r="G1775" s="2">
        <v>1767.42</v>
      </c>
      <c r="H1775" s="2">
        <v>0</v>
      </c>
      <c r="I1775" s="2">
        <v>1767.42</v>
      </c>
      <c r="J1775" s="2">
        <v>1735.29</v>
      </c>
      <c r="K1775" s="2">
        <v>0</v>
      </c>
      <c r="L1775" s="2">
        <v>32.130000000000003</v>
      </c>
      <c r="M1775" s="2">
        <v>1767.42</v>
      </c>
      <c r="N1775" s="2">
        <v>32.130000000000003</v>
      </c>
      <c r="O1775">
        <v>305</v>
      </c>
      <c r="P1775">
        <v>1</v>
      </c>
      <c r="Q1775">
        <v>70</v>
      </c>
      <c r="R1775" t="s">
        <v>782</v>
      </c>
      <c r="S1775" t="s">
        <v>722</v>
      </c>
      <c r="T1775" t="s">
        <v>497</v>
      </c>
      <c r="U1775">
        <v>2</v>
      </c>
      <c r="V1775" t="s">
        <v>498</v>
      </c>
      <c r="W1775" t="s">
        <v>25</v>
      </c>
    </row>
    <row r="1776" spans="1:23" hidden="1" x14ac:dyDescent="0.2">
      <c r="A1776">
        <v>6933617</v>
      </c>
      <c r="B1776">
        <v>1</v>
      </c>
      <c r="C1776" s="1">
        <v>44256</v>
      </c>
      <c r="D1776">
        <v>60</v>
      </c>
      <c r="E1776">
        <v>12</v>
      </c>
      <c r="F1776" s="2">
        <v>0</v>
      </c>
      <c r="G1776" s="2">
        <v>64728.97</v>
      </c>
      <c r="H1776" s="2">
        <v>0</v>
      </c>
      <c r="I1776" s="2">
        <v>64728.97</v>
      </c>
      <c r="J1776" s="2">
        <v>51194.71</v>
      </c>
      <c r="K1776" s="2">
        <v>0</v>
      </c>
      <c r="L1776" s="2">
        <v>13534.26</v>
      </c>
      <c r="M1776" s="2">
        <v>52322.559999999998</v>
      </c>
      <c r="N1776" s="2">
        <v>1127.8500000000001</v>
      </c>
      <c r="O1776">
        <v>305</v>
      </c>
      <c r="P1776">
        <v>1</v>
      </c>
      <c r="Q1776">
        <v>70</v>
      </c>
      <c r="R1776" t="s">
        <v>782</v>
      </c>
      <c r="S1776" t="s">
        <v>722</v>
      </c>
      <c r="T1776" t="s">
        <v>493</v>
      </c>
      <c r="U1776">
        <v>2</v>
      </c>
      <c r="V1776" t="s">
        <v>499</v>
      </c>
      <c r="W1776" t="s">
        <v>25</v>
      </c>
    </row>
    <row r="1777" spans="1:23" hidden="1" x14ac:dyDescent="0.2">
      <c r="A1777">
        <v>6933636</v>
      </c>
      <c r="B1777">
        <v>1</v>
      </c>
      <c r="C1777" s="1">
        <v>44256</v>
      </c>
      <c r="D1777">
        <v>60</v>
      </c>
      <c r="E1777">
        <v>1</v>
      </c>
      <c r="F1777" s="2">
        <v>0</v>
      </c>
      <c r="G1777" s="2">
        <v>13500</v>
      </c>
      <c r="H1777" s="2">
        <v>0</v>
      </c>
      <c r="I1777" s="2">
        <v>13500</v>
      </c>
      <c r="J1777" s="2">
        <v>13254.55</v>
      </c>
      <c r="K1777" s="2">
        <v>0</v>
      </c>
      <c r="L1777" s="2">
        <v>245.45</v>
      </c>
      <c r="M1777" s="2">
        <v>13500</v>
      </c>
      <c r="N1777" s="2">
        <v>245.45000000000002</v>
      </c>
      <c r="O1777">
        <v>305</v>
      </c>
      <c r="P1777">
        <v>1</v>
      </c>
      <c r="Q1777">
        <v>70</v>
      </c>
      <c r="R1777" t="s">
        <v>782</v>
      </c>
      <c r="S1777" t="s">
        <v>722</v>
      </c>
      <c r="T1777" t="s">
        <v>500</v>
      </c>
      <c r="U1777">
        <v>2</v>
      </c>
      <c r="V1777" t="s">
        <v>501</v>
      </c>
      <c r="W1777" t="s">
        <v>25</v>
      </c>
    </row>
    <row r="1778" spans="1:23" hidden="1" x14ac:dyDescent="0.2">
      <c r="A1778">
        <v>6933640</v>
      </c>
      <c r="B1778">
        <v>1</v>
      </c>
      <c r="C1778" s="1">
        <v>44256</v>
      </c>
      <c r="D1778">
        <v>60</v>
      </c>
      <c r="E1778">
        <v>12</v>
      </c>
      <c r="F1778" s="2">
        <v>0</v>
      </c>
      <c r="G1778" s="2">
        <v>14584</v>
      </c>
      <c r="H1778" s="2">
        <v>0</v>
      </c>
      <c r="I1778" s="2">
        <v>14584</v>
      </c>
      <c r="J1778" s="2">
        <v>11534.62</v>
      </c>
      <c r="K1778" s="2">
        <v>0</v>
      </c>
      <c r="L1778" s="2">
        <v>3049.38</v>
      </c>
      <c r="M1778" s="2">
        <v>11788.73</v>
      </c>
      <c r="N1778" s="2">
        <v>254.11</v>
      </c>
      <c r="O1778">
        <v>305</v>
      </c>
      <c r="P1778">
        <v>1</v>
      </c>
      <c r="Q1778">
        <v>70</v>
      </c>
      <c r="R1778" t="s">
        <v>782</v>
      </c>
      <c r="S1778" t="s">
        <v>722</v>
      </c>
      <c r="T1778" t="s">
        <v>502</v>
      </c>
      <c r="U1778">
        <v>2</v>
      </c>
      <c r="V1778" t="s">
        <v>503</v>
      </c>
      <c r="W1778" t="s">
        <v>25</v>
      </c>
    </row>
    <row r="1779" spans="1:23" hidden="1" x14ac:dyDescent="0.2">
      <c r="A1779">
        <v>6933711</v>
      </c>
      <c r="B1779">
        <v>1</v>
      </c>
      <c r="C1779" s="1">
        <v>44256</v>
      </c>
      <c r="D1779">
        <v>60</v>
      </c>
      <c r="E1779">
        <v>5</v>
      </c>
      <c r="F1779" s="2">
        <v>0</v>
      </c>
      <c r="G1779" s="2">
        <v>13413.48</v>
      </c>
      <c r="H1779" s="2">
        <v>0</v>
      </c>
      <c r="I1779" s="2">
        <v>13413.48</v>
      </c>
      <c r="J1779" s="2">
        <v>12295.71</v>
      </c>
      <c r="K1779" s="2">
        <v>0</v>
      </c>
      <c r="L1779" s="2">
        <v>1117.77</v>
      </c>
      <c r="M1779" s="2">
        <v>12519.26</v>
      </c>
      <c r="N1779" s="2">
        <v>223.55</v>
      </c>
      <c r="O1779">
        <v>305</v>
      </c>
      <c r="P1779">
        <v>1</v>
      </c>
      <c r="Q1779">
        <v>70</v>
      </c>
      <c r="R1779" t="s">
        <v>782</v>
      </c>
      <c r="S1779" t="s">
        <v>722</v>
      </c>
      <c r="T1779" t="s">
        <v>504</v>
      </c>
      <c r="U1779">
        <v>2</v>
      </c>
      <c r="V1779" t="s">
        <v>505</v>
      </c>
      <c r="W1779" t="s">
        <v>25</v>
      </c>
    </row>
    <row r="1780" spans="1:23" hidden="1" x14ac:dyDescent="0.2">
      <c r="A1780">
        <v>6933740</v>
      </c>
      <c r="B1780">
        <v>1</v>
      </c>
      <c r="C1780" s="1">
        <v>44256</v>
      </c>
      <c r="D1780">
        <v>60</v>
      </c>
      <c r="E1780">
        <v>0</v>
      </c>
      <c r="F1780" s="2">
        <v>0</v>
      </c>
      <c r="G1780" s="2">
        <v>2246.6999999999998</v>
      </c>
      <c r="H1780" s="2">
        <v>-2246.7000000000003</v>
      </c>
      <c r="I1780" s="2">
        <v>0</v>
      </c>
      <c r="J1780" s="2">
        <v>2246.6999999999998</v>
      </c>
      <c r="K1780" s="2">
        <v>-2246.7000000000003</v>
      </c>
      <c r="L1780" s="2">
        <v>0</v>
      </c>
      <c r="M1780" s="2">
        <v>0</v>
      </c>
      <c r="N1780" s="2">
        <v>0</v>
      </c>
      <c r="O1780">
        <v>305</v>
      </c>
      <c r="P1780">
        <v>1</v>
      </c>
      <c r="Q1780">
        <v>70</v>
      </c>
      <c r="R1780" t="s">
        <v>782</v>
      </c>
      <c r="S1780" t="s">
        <v>722</v>
      </c>
      <c r="T1780" t="s">
        <v>506</v>
      </c>
      <c r="U1780">
        <v>2</v>
      </c>
      <c r="V1780" t="s">
        <v>507</v>
      </c>
      <c r="W1780" t="s">
        <v>25</v>
      </c>
    </row>
    <row r="1781" spans="1:23" hidden="1" x14ac:dyDescent="0.2">
      <c r="A1781">
        <v>6933741</v>
      </c>
      <c r="B1781">
        <v>1</v>
      </c>
      <c r="C1781" s="1">
        <v>44256</v>
      </c>
      <c r="D1781">
        <v>60</v>
      </c>
      <c r="E1781">
        <v>0</v>
      </c>
      <c r="F1781" s="2">
        <v>0</v>
      </c>
      <c r="G1781" s="2">
        <v>3965.02</v>
      </c>
      <c r="H1781" s="2">
        <v>-3965.02</v>
      </c>
      <c r="I1781" s="2">
        <v>0</v>
      </c>
      <c r="J1781" s="2">
        <v>3965.02</v>
      </c>
      <c r="K1781" s="2">
        <v>-3965.02</v>
      </c>
      <c r="L1781" s="2">
        <v>0</v>
      </c>
      <c r="M1781" s="2">
        <v>0</v>
      </c>
      <c r="N1781" s="2">
        <v>0</v>
      </c>
      <c r="O1781">
        <v>305</v>
      </c>
      <c r="P1781">
        <v>1</v>
      </c>
      <c r="Q1781">
        <v>70</v>
      </c>
      <c r="R1781" t="s">
        <v>782</v>
      </c>
      <c r="S1781" t="s">
        <v>722</v>
      </c>
      <c r="T1781" t="s">
        <v>508</v>
      </c>
      <c r="U1781">
        <v>2</v>
      </c>
      <c r="V1781" t="s">
        <v>509</v>
      </c>
      <c r="W1781" t="s">
        <v>25</v>
      </c>
    </row>
    <row r="1782" spans="1:23" hidden="1" x14ac:dyDescent="0.2">
      <c r="A1782">
        <v>6933852</v>
      </c>
      <c r="B1782">
        <v>1</v>
      </c>
      <c r="C1782" s="1">
        <v>44256</v>
      </c>
      <c r="D1782">
        <v>60</v>
      </c>
      <c r="E1782">
        <v>15</v>
      </c>
      <c r="F1782" s="2">
        <v>0</v>
      </c>
      <c r="G1782" s="2">
        <v>20195.759999999998</v>
      </c>
      <c r="H1782" s="2">
        <v>0</v>
      </c>
      <c r="I1782" s="2">
        <v>20195.759999999998</v>
      </c>
      <c r="J1782" s="2">
        <v>14944.86</v>
      </c>
      <c r="K1782" s="2">
        <v>0</v>
      </c>
      <c r="L1782" s="2">
        <v>5250.9</v>
      </c>
      <c r="M1782" s="2">
        <v>15294.92</v>
      </c>
      <c r="N1782" s="2">
        <v>350.06</v>
      </c>
      <c r="O1782">
        <v>305</v>
      </c>
      <c r="P1782">
        <v>1</v>
      </c>
      <c r="Q1782">
        <v>70</v>
      </c>
      <c r="R1782" t="s">
        <v>782</v>
      </c>
      <c r="S1782" t="s">
        <v>722</v>
      </c>
      <c r="T1782" t="s">
        <v>510</v>
      </c>
      <c r="U1782">
        <v>2</v>
      </c>
      <c r="V1782" t="s">
        <v>511</v>
      </c>
      <c r="W1782" t="s">
        <v>25</v>
      </c>
    </row>
    <row r="1783" spans="1:23" hidden="1" x14ac:dyDescent="0.2">
      <c r="A1783">
        <v>6933920</v>
      </c>
      <c r="B1783">
        <v>1</v>
      </c>
      <c r="C1783" s="1">
        <v>44256</v>
      </c>
      <c r="D1783">
        <v>36</v>
      </c>
      <c r="E1783">
        <v>0</v>
      </c>
      <c r="F1783" s="2">
        <v>0</v>
      </c>
      <c r="G1783" s="2">
        <v>-487.06</v>
      </c>
      <c r="H1783" s="2">
        <v>0</v>
      </c>
      <c r="I1783" s="2">
        <v>-487.06</v>
      </c>
      <c r="J1783" s="2">
        <v>-487.06</v>
      </c>
      <c r="K1783" s="2">
        <v>0</v>
      </c>
      <c r="L1783" s="2">
        <v>0</v>
      </c>
      <c r="M1783" s="2">
        <v>-487.06</v>
      </c>
      <c r="N1783" s="2">
        <v>0</v>
      </c>
      <c r="O1783">
        <v>305</v>
      </c>
      <c r="P1783">
        <v>1</v>
      </c>
      <c r="Q1783">
        <v>70</v>
      </c>
      <c r="R1783" t="s">
        <v>782</v>
      </c>
      <c r="S1783" t="s">
        <v>722</v>
      </c>
      <c r="T1783" t="s">
        <v>512</v>
      </c>
      <c r="U1783">
        <v>2</v>
      </c>
      <c r="V1783" t="s">
        <v>513</v>
      </c>
      <c r="W1783" t="s">
        <v>25</v>
      </c>
    </row>
    <row r="1784" spans="1:23" hidden="1" x14ac:dyDescent="0.2">
      <c r="A1784">
        <v>6933935</v>
      </c>
      <c r="B1784">
        <v>1</v>
      </c>
      <c r="C1784" s="1">
        <v>44256</v>
      </c>
      <c r="D1784">
        <v>36</v>
      </c>
      <c r="E1784">
        <v>0</v>
      </c>
      <c r="F1784" s="2">
        <v>0</v>
      </c>
      <c r="G1784" s="2">
        <v>-15920</v>
      </c>
      <c r="H1784" s="2">
        <v>0</v>
      </c>
      <c r="I1784" s="2">
        <v>-15920</v>
      </c>
      <c r="J1784" s="2">
        <v>-15920</v>
      </c>
      <c r="K1784" s="2">
        <v>0</v>
      </c>
      <c r="L1784" s="2">
        <v>0</v>
      </c>
      <c r="M1784" s="2">
        <v>-15920</v>
      </c>
      <c r="N1784" s="2">
        <v>0</v>
      </c>
      <c r="O1784">
        <v>305</v>
      </c>
      <c r="P1784">
        <v>1</v>
      </c>
      <c r="Q1784">
        <v>70</v>
      </c>
      <c r="R1784" t="s">
        <v>782</v>
      </c>
      <c r="S1784" t="s">
        <v>722</v>
      </c>
      <c r="T1784" t="s">
        <v>514</v>
      </c>
      <c r="U1784">
        <v>2</v>
      </c>
      <c r="V1784" t="s">
        <v>515</v>
      </c>
      <c r="W1784" t="s">
        <v>25</v>
      </c>
    </row>
    <row r="1785" spans="1:23" hidden="1" x14ac:dyDescent="0.2">
      <c r="A1785">
        <v>6933954</v>
      </c>
      <c r="B1785">
        <v>1</v>
      </c>
      <c r="C1785" s="1">
        <v>44256</v>
      </c>
      <c r="D1785">
        <v>60</v>
      </c>
      <c r="E1785">
        <v>3</v>
      </c>
      <c r="F1785" s="2">
        <v>0</v>
      </c>
      <c r="G1785" s="2">
        <v>4400.84</v>
      </c>
      <c r="H1785" s="2">
        <v>0</v>
      </c>
      <c r="I1785" s="2">
        <v>4400.84</v>
      </c>
      <c r="J1785" s="2">
        <v>4180.8100000000004</v>
      </c>
      <c r="K1785" s="2">
        <v>0</v>
      </c>
      <c r="L1785" s="2">
        <v>220.03</v>
      </c>
      <c r="M1785" s="2">
        <v>4254.1499999999996</v>
      </c>
      <c r="N1785" s="2">
        <v>73.34</v>
      </c>
      <c r="O1785">
        <v>305</v>
      </c>
      <c r="P1785">
        <v>1</v>
      </c>
      <c r="Q1785">
        <v>70</v>
      </c>
      <c r="R1785" t="s">
        <v>782</v>
      </c>
      <c r="S1785" t="s">
        <v>722</v>
      </c>
      <c r="T1785" t="s">
        <v>516</v>
      </c>
      <c r="U1785">
        <v>2</v>
      </c>
      <c r="V1785" t="s">
        <v>517</v>
      </c>
      <c r="W1785" t="s">
        <v>25</v>
      </c>
    </row>
    <row r="1786" spans="1:23" hidden="1" x14ac:dyDescent="0.2">
      <c r="A1786">
        <v>6933956</v>
      </c>
      <c r="B1786">
        <v>1</v>
      </c>
      <c r="C1786" s="1">
        <v>44256</v>
      </c>
      <c r="D1786">
        <v>60</v>
      </c>
      <c r="E1786">
        <v>15</v>
      </c>
      <c r="F1786" s="2">
        <v>0</v>
      </c>
      <c r="G1786" s="2">
        <v>3355.28</v>
      </c>
      <c r="H1786" s="2">
        <v>0</v>
      </c>
      <c r="I1786" s="2">
        <v>3355.28</v>
      </c>
      <c r="J1786" s="2">
        <v>2482.92</v>
      </c>
      <c r="K1786" s="2">
        <v>0</v>
      </c>
      <c r="L1786" s="2">
        <v>872.36</v>
      </c>
      <c r="M1786" s="2">
        <v>2541.08</v>
      </c>
      <c r="N1786" s="2">
        <v>58.160000000000004</v>
      </c>
      <c r="O1786">
        <v>305</v>
      </c>
      <c r="P1786">
        <v>1</v>
      </c>
      <c r="Q1786">
        <v>70</v>
      </c>
      <c r="R1786" t="s">
        <v>782</v>
      </c>
      <c r="S1786" t="s">
        <v>722</v>
      </c>
      <c r="T1786" t="s">
        <v>518</v>
      </c>
      <c r="U1786">
        <v>2</v>
      </c>
      <c r="V1786" t="s">
        <v>519</v>
      </c>
      <c r="W1786" t="s">
        <v>25</v>
      </c>
    </row>
    <row r="1787" spans="1:23" hidden="1" x14ac:dyDescent="0.2">
      <c r="A1787">
        <v>6933624</v>
      </c>
      <c r="B1787">
        <v>1</v>
      </c>
      <c r="C1787" s="1">
        <v>44256</v>
      </c>
      <c r="D1787">
        <v>84</v>
      </c>
      <c r="E1787">
        <v>43</v>
      </c>
      <c r="F1787" s="2">
        <v>0</v>
      </c>
      <c r="G1787" s="2">
        <v>133969.25</v>
      </c>
      <c r="H1787" s="2">
        <v>0</v>
      </c>
      <c r="I1787" s="2">
        <v>133969.25</v>
      </c>
      <c r="J1787" s="2">
        <v>65342.02</v>
      </c>
      <c r="K1787" s="2">
        <v>0</v>
      </c>
      <c r="L1787" s="2">
        <v>68627.23</v>
      </c>
      <c r="M1787" s="2">
        <v>66938</v>
      </c>
      <c r="N1787" s="2">
        <v>1595.98</v>
      </c>
      <c r="O1787">
        <v>306</v>
      </c>
      <c r="P1787">
        <v>1</v>
      </c>
      <c r="Q1787">
        <v>71</v>
      </c>
      <c r="R1787" t="s">
        <v>783</v>
      </c>
      <c r="S1787" t="s">
        <v>722</v>
      </c>
      <c r="T1787" t="s">
        <v>520</v>
      </c>
      <c r="U1787">
        <v>2</v>
      </c>
      <c r="V1787" t="s">
        <v>521</v>
      </c>
      <c r="W1787" t="s">
        <v>25</v>
      </c>
    </row>
    <row r="1788" spans="1:23" hidden="1" x14ac:dyDescent="0.2">
      <c r="A1788">
        <v>923015</v>
      </c>
      <c r="B1788">
        <v>1</v>
      </c>
      <c r="C1788" s="1">
        <v>44256</v>
      </c>
      <c r="D1788">
        <v>36</v>
      </c>
      <c r="E1788">
        <v>34</v>
      </c>
      <c r="F1788" s="2">
        <v>0</v>
      </c>
      <c r="G1788" s="2">
        <v>-15902.27</v>
      </c>
      <c r="H1788" s="2">
        <v>0</v>
      </c>
      <c r="I1788" s="2">
        <v>-15902.27</v>
      </c>
      <c r="J1788" s="2">
        <v>-883.46</v>
      </c>
      <c r="K1788" s="2">
        <v>0</v>
      </c>
      <c r="L1788" s="2">
        <v>-15018.81</v>
      </c>
      <c r="M1788" s="2">
        <v>-1325.19</v>
      </c>
      <c r="N1788" s="2">
        <v>-441.73</v>
      </c>
      <c r="O1788">
        <v>307</v>
      </c>
      <c r="P1788">
        <v>1</v>
      </c>
      <c r="Q1788">
        <v>72</v>
      </c>
      <c r="R1788" t="s">
        <v>784</v>
      </c>
      <c r="S1788" t="s">
        <v>722</v>
      </c>
      <c r="T1788" t="s">
        <v>715</v>
      </c>
      <c r="U1788">
        <v>2</v>
      </c>
      <c r="V1788" t="s">
        <v>715</v>
      </c>
      <c r="W1788" t="s">
        <v>25</v>
      </c>
    </row>
    <row r="1789" spans="1:23" hidden="1" x14ac:dyDescent="0.2">
      <c r="A1789">
        <v>923018</v>
      </c>
      <c r="B1789">
        <v>1</v>
      </c>
      <c r="C1789" s="1">
        <v>44256</v>
      </c>
      <c r="D1789">
        <v>36</v>
      </c>
      <c r="E1789">
        <v>26</v>
      </c>
      <c r="F1789" s="2">
        <v>0</v>
      </c>
      <c r="G1789" s="2">
        <v>58290.06</v>
      </c>
      <c r="H1789" s="2">
        <v>498.34000000000003</v>
      </c>
      <c r="I1789" s="2">
        <v>58788.4</v>
      </c>
      <c r="J1789" s="2">
        <v>7378.18</v>
      </c>
      <c r="K1789" s="2">
        <v>0</v>
      </c>
      <c r="L1789" s="2">
        <v>50911.88</v>
      </c>
      <c r="M1789" s="2">
        <v>9336.33</v>
      </c>
      <c r="N1789" s="2">
        <v>1958.15</v>
      </c>
      <c r="O1789">
        <v>307</v>
      </c>
      <c r="P1789">
        <v>1</v>
      </c>
      <c r="Q1789">
        <v>72</v>
      </c>
      <c r="R1789" t="s">
        <v>784</v>
      </c>
      <c r="S1789" t="s">
        <v>722</v>
      </c>
      <c r="T1789" t="s">
        <v>522</v>
      </c>
      <c r="U1789">
        <v>2</v>
      </c>
      <c r="V1789" t="s">
        <v>522</v>
      </c>
      <c r="W1789" t="s">
        <v>25</v>
      </c>
    </row>
    <row r="1790" spans="1:23" hidden="1" x14ac:dyDescent="0.2">
      <c r="A1790">
        <v>923021</v>
      </c>
      <c r="B1790">
        <v>1</v>
      </c>
      <c r="C1790" s="1">
        <v>44256</v>
      </c>
      <c r="D1790">
        <v>36</v>
      </c>
      <c r="E1790">
        <v>26</v>
      </c>
      <c r="F1790" s="2">
        <v>0</v>
      </c>
      <c r="G1790" s="2">
        <v>118259.31</v>
      </c>
      <c r="H1790" s="2">
        <v>1773.53</v>
      </c>
      <c r="I1790" s="2">
        <v>120032.84</v>
      </c>
      <c r="J1790" s="2">
        <v>21521.29</v>
      </c>
      <c r="K1790" s="2">
        <v>0</v>
      </c>
      <c r="L1790" s="2">
        <v>96738.02</v>
      </c>
      <c r="M1790" s="2">
        <v>25241.98</v>
      </c>
      <c r="N1790" s="2">
        <v>3720.69</v>
      </c>
      <c r="O1790">
        <v>307</v>
      </c>
      <c r="P1790">
        <v>1</v>
      </c>
      <c r="Q1790">
        <v>72</v>
      </c>
      <c r="R1790" t="s">
        <v>784</v>
      </c>
      <c r="S1790" t="s">
        <v>722</v>
      </c>
      <c r="T1790" t="s">
        <v>523</v>
      </c>
      <c r="U1790">
        <v>2</v>
      </c>
      <c r="V1790" t="s">
        <v>523</v>
      </c>
      <c r="W1790" t="s">
        <v>25</v>
      </c>
    </row>
    <row r="1791" spans="1:23" hidden="1" x14ac:dyDescent="0.2">
      <c r="A1791">
        <v>1949246</v>
      </c>
      <c r="B1791">
        <v>1</v>
      </c>
      <c r="C1791" s="1">
        <v>44256</v>
      </c>
      <c r="D1791">
        <v>36</v>
      </c>
      <c r="E1791">
        <v>30</v>
      </c>
      <c r="F1791" s="2">
        <v>0</v>
      </c>
      <c r="G1791" s="2">
        <v>354440.39</v>
      </c>
      <c r="H1791" s="2">
        <v>0</v>
      </c>
      <c r="I1791" s="2">
        <v>354440.39</v>
      </c>
      <c r="J1791" s="2">
        <v>52826.46</v>
      </c>
      <c r="K1791" s="2">
        <v>0</v>
      </c>
      <c r="L1791" s="2">
        <v>301613.93</v>
      </c>
      <c r="M1791" s="2">
        <v>62880.26</v>
      </c>
      <c r="N1791" s="2">
        <v>10053.800000000001</v>
      </c>
      <c r="O1791">
        <v>307</v>
      </c>
      <c r="P1791">
        <v>1</v>
      </c>
      <c r="Q1791">
        <v>72</v>
      </c>
      <c r="R1791" t="s">
        <v>784</v>
      </c>
      <c r="S1791" t="s">
        <v>722</v>
      </c>
      <c r="T1791" t="s">
        <v>524</v>
      </c>
      <c r="U1791">
        <v>2</v>
      </c>
      <c r="V1791" t="s">
        <v>524</v>
      </c>
      <c r="W1791" t="s">
        <v>25</v>
      </c>
    </row>
    <row r="1792" spans="1:23" hidden="1" x14ac:dyDescent="0.2">
      <c r="A1792">
        <v>2272879</v>
      </c>
      <c r="B1792">
        <v>1</v>
      </c>
      <c r="C1792" s="1">
        <v>44256</v>
      </c>
      <c r="D1792">
        <v>36</v>
      </c>
      <c r="E1792">
        <v>30</v>
      </c>
      <c r="F1792" s="2">
        <v>0</v>
      </c>
      <c r="G1792" s="2">
        <v>97.5</v>
      </c>
      <c r="H1792" s="2">
        <v>0</v>
      </c>
      <c r="I1792" s="2">
        <v>97.5</v>
      </c>
      <c r="J1792" s="2">
        <v>16.260000000000002</v>
      </c>
      <c r="K1792" s="2">
        <v>0</v>
      </c>
      <c r="L1792" s="2">
        <v>81.239999999999995</v>
      </c>
      <c r="M1792" s="2">
        <v>18.97</v>
      </c>
      <c r="N1792" s="2">
        <v>2.71</v>
      </c>
      <c r="O1792">
        <v>307</v>
      </c>
      <c r="P1792">
        <v>1</v>
      </c>
      <c r="Q1792">
        <v>72</v>
      </c>
      <c r="R1792" t="s">
        <v>784</v>
      </c>
      <c r="S1792" t="s">
        <v>722</v>
      </c>
      <c r="T1792" t="s">
        <v>525</v>
      </c>
      <c r="U1792">
        <v>2</v>
      </c>
      <c r="V1792" t="s">
        <v>525</v>
      </c>
      <c r="W1792" t="s">
        <v>25</v>
      </c>
    </row>
    <row r="1793" spans="1:23" hidden="1" x14ac:dyDescent="0.2">
      <c r="A1793">
        <v>3775377</v>
      </c>
      <c r="B1793">
        <v>1</v>
      </c>
      <c r="C1793" s="1">
        <v>44256</v>
      </c>
      <c r="D1793">
        <v>36</v>
      </c>
      <c r="E1793">
        <v>34</v>
      </c>
      <c r="F1793" s="2">
        <v>0</v>
      </c>
      <c r="G1793" s="2">
        <v>86200</v>
      </c>
      <c r="H1793" s="2">
        <v>2072</v>
      </c>
      <c r="I1793" s="2">
        <v>88272</v>
      </c>
      <c r="J1793" s="2">
        <v>4788.88</v>
      </c>
      <c r="K1793" s="2">
        <v>0</v>
      </c>
      <c r="L1793" s="2">
        <v>81411.12</v>
      </c>
      <c r="M1793" s="2">
        <v>7183.32</v>
      </c>
      <c r="N1793" s="2">
        <v>2394.44</v>
      </c>
      <c r="O1793">
        <v>307</v>
      </c>
      <c r="P1793">
        <v>1</v>
      </c>
      <c r="Q1793">
        <v>72</v>
      </c>
      <c r="R1793" t="s">
        <v>784</v>
      </c>
      <c r="S1793" t="s">
        <v>722</v>
      </c>
      <c r="T1793" t="s">
        <v>526</v>
      </c>
      <c r="U1793">
        <v>2</v>
      </c>
      <c r="V1793" t="s">
        <v>526</v>
      </c>
      <c r="W1793" t="s">
        <v>25</v>
      </c>
    </row>
    <row r="1794" spans="1:23" hidden="1" x14ac:dyDescent="0.2">
      <c r="A1794">
        <v>6933081</v>
      </c>
      <c r="B1794">
        <v>1</v>
      </c>
      <c r="C1794" s="1">
        <v>44256</v>
      </c>
      <c r="D1794">
        <v>36</v>
      </c>
      <c r="E1794">
        <v>6</v>
      </c>
      <c r="F1794" s="2">
        <v>0</v>
      </c>
      <c r="G1794" s="2">
        <v>50079.38</v>
      </c>
      <c r="H1794" s="2">
        <v>0</v>
      </c>
      <c r="I1794" s="2">
        <v>50079.38</v>
      </c>
      <c r="J1794" s="2">
        <v>41211.17</v>
      </c>
      <c r="K1794" s="2">
        <v>0</v>
      </c>
      <c r="L1794" s="2">
        <v>8868.2099999999991</v>
      </c>
      <c r="M1794" s="2">
        <v>42689.21</v>
      </c>
      <c r="N1794" s="2">
        <v>1478.04</v>
      </c>
      <c r="O1794">
        <v>307</v>
      </c>
      <c r="P1794">
        <v>1</v>
      </c>
      <c r="Q1794">
        <v>72</v>
      </c>
      <c r="R1794" t="s">
        <v>784</v>
      </c>
      <c r="S1794" t="s">
        <v>722</v>
      </c>
      <c r="T1794" t="s">
        <v>527</v>
      </c>
      <c r="U1794">
        <v>2</v>
      </c>
      <c r="V1794" t="s">
        <v>528</v>
      </c>
      <c r="W1794" t="s">
        <v>25</v>
      </c>
    </row>
    <row r="1795" spans="1:23" hidden="1" x14ac:dyDescent="0.2">
      <c r="A1795">
        <v>6933363</v>
      </c>
      <c r="B1795">
        <v>1</v>
      </c>
      <c r="C1795" s="1">
        <v>44256</v>
      </c>
      <c r="D1795">
        <v>36</v>
      </c>
      <c r="E1795">
        <v>9</v>
      </c>
      <c r="F1795" s="2">
        <v>0</v>
      </c>
      <c r="G1795" s="2">
        <v>37755.9</v>
      </c>
      <c r="H1795" s="2">
        <v>0</v>
      </c>
      <c r="I1795" s="2">
        <v>37755.9</v>
      </c>
      <c r="J1795" s="2">
        <v>27820.13</v>
      </c>
      <c r="K1795" s="2">
        <v>0</v>
      </c>
      <c r="L1795" s="2">
        <v>9935.77</v>
      </c>
      <c r="M1795" s="2">
        <v>28924.1</v>
      </c>
      <c r="N1795" s="2">
        <v>1103.97</v>
      </c>
      <c r="O1795">
        <v>307</v>
      </c>
      <c r="P1795">
        <v>1</v>
      </c>
      <c r="Q1795">
        <v>72</v>
      </c>
      <c r="R1795" t="s">
        <v>784</v>
      </c>
      <c r="S1795" t="s">
        <v>722</v>
      </c>
      <c r="T1795" t="s">
        <v>527</v>
      </c>
      <c r="U1795">
        <v>2</v>
      </c>
      <c r="V1795" t="s">
        <v>529</v>
      </c>
      <c r="W1795" t="s">
        <v>25</v>
      </c>
    </row>
    <row r="1796" spans="1:23" hidden="1" x14ac:dyDescent="0.2">
      <c r="A1796">
        <v>6933510</v>
      </c>
      <c r="B1796">
        <v>1</v>
      </c>
      <c r="C1796" s="1">
        <v>44256</v>
      </c>
      <c r="D1796">
        <v>36</v>
      </c>
      <c r="E1796">
        <v>8</v>
      </c>
      <c r="F1796" s="2">
        <v>0</v>
      </c>
      <c r="G1796" s="2">
        <v>58320.17</v>
      </c>
      <c r="H1796" s="2">
        <v>0</v>
      </c>
      <c r="I1796" s="2">
        <v>58320.17</v>
      </c>
      <c r="J1796" s="2">
        <v>44640.13</v>
      </c>
      <c r="K1796" s="2">
        <v>0</v>
      </c>
      <c r="L1796" s="2">
        <v>13680.04</v>
      </c>
      <c r="M1796" s="2">
        <v>46350.14</v>
      </c>
      <c r="N1796" s="2">
        <v>1710.01</v>
      </c>
      <c r="O1796">
        <v>307</v>
      </c>
      <c r="P1796">
        <v>1</v>
      </c>
      <c r="Q1796">
        <v>72</v>
      </c>
      <c r="R1796" t="s">
        <v>784</v>
      </c>
      <c r="S1796" t="s">
        <v>722</v>
      </c>
      <c r="T1796" t="s">
        <v>527</v>
      </c>
      <c r="U1796">
        <v>2</v>
      </c>
      <c r="V1796" t="s">
        <v>530</v>
      </c>
      <c r="W1796" t="s">
        <v>25</v>
      </c>
    </row>
    <row r="1797" spans="1:23" hidden="1" x14ac:dyDescent="0.2">
      <c r="A1797">
        <v>6933615</v>
      </c>
      <c r="B1797">
        <v>1</v>
      </c>
      <c r="C1797" s="1">
        <v>44256</v>
      </c>
      <c r="D1797">
        <v>60</v>
      </c>
      <c r="E1797">
        <v>0</v>
      </c>
      <c r="F1797" s="2">
        <v>0</v>
      </c>
      <c r="G1797" s="2">
        <v>-17208.240000000002</v>
      </c>
      <c r="H1797" s="2">
        <v>0</v>
      </c>
      <c r="I1797" s="2">
        <v>-17208.240000000002</v>
      </c>
      <c r="J1797" s="2">
        <v>-17208.240000000002</v>
      </c>
      <c r="K1797" s="2">
        <v>0</v>
      </c>
      <c r="L1797" s="2">
        <v>0</v>
      </c>
      <c r="M1797" s="2">
        <v>-17208.240000000002</v>
      </c>
      <c r="N1797" s="2">
        <v>0</v>
      </c>
      <c r="O1797">
        <v>307</v>
      </c>
      <c r="P1797">
        <v>1</v>
      </c>
      <c r="Q1797">
        <v>72</v>
      </c>
      <c r="R1797" t="s">
        <v>784</v>
      </c>
      <c r="S1797" t="s">
        <v>722</v>
      </c>
      <c r="T1797" t="s">
        <v>531</v>
      </c>
      <c r="U1797">
        <v>2</v>
      </c>
      <c r="V1797" t="s">
        <v>532</v>
      </c>
      <c r="W1797" t="s">
        <v>25</v>
      </c>
    </row>
    <row r="1798" spans="1:23" hidden="1" x14ac:dyDescent="0.2">
      <c r="A1798">
        <v>6933648</v>
      </c>
      <c r="B1798">
        <v>1</v>
      </c>
      <c r="C1798" s="1">
        <v>44256</v>
      </c>
      <c r="D1798">
        <v>36</v>
      </c>
      <c r="E1798">
        <v>7</v>
      </c>
      <c r="F1798" s="2">
        <v>0</v>
      </c>
      <c r="G1798" s="2">
        <v>4673.29</v>
      </c>
      <c r="H1798" s="2">
        <v>0</v>
      </c>
      <c r="I1798" s="2">
        <v>4673.29</v>
      </c>
      <c r="J1798" s="2">
        <v>3711.14</v>
      </c>
      <c r="K1798" s="2">
        <v>0</v>
      </c>
      <c r="L1798" s="2">
        <v>962.15</v>
      </c>
      <c r="M1798" s="2">
        <v>3848.59</v>
      </c>
      <c r="N1798" s="2">
        <v>137.45000000000002</v>
      </c>
      <c r="O1798">
        <v>307</v>
      </c>
      <c r="P1798">
        <v>1</v>
      </c>
      <c r="Q1798">
        <v>72</v>
      </c>
      <c r="R1798" t="s">
        <v>784</v>
      </c>
      <c r="S1798" t="s">
        <v>722</v>
      </c>
      <c r="T1798" t="s">
        <v>527</v>
      </c>
      <c r="U1798">
        <v>2</v>
      </c>
      <c r="V1798" t="s">
        <v>533</v>
      </c>
      <c r="W1798" t="s">
        <v>25</v>
      </c>
    </row>
    <row r="1799" spans="1:23" hidden="1" x14ac:dyDescent="0.2">
      <c r="A1799">
        <v>6933659</v>
      </c>
      <c r="B1799">
        <v>1</v>
      </c>
      <c r="C1799" s="1">
        <v>44256</v>
      </c>
      <c r="D1799">
        <v>60</v>
      </c>
      <c r="E1799">
        <v>0</v>
      </c>
      <c r="F1799" s="2">
        <v>0</v>
      </c>
      <c r="G1799" s="2">
        <v>-9447.2099999999991</v>
      </c>
      <c r="H1799" s="2">
        <v>0</v>
      </c>
      <c r="I1799" s="2">
        <v>-9447.2099999999991</v>
      </c>
      <c r="J1799" s="2">
        <v>-9447.2099999999991</v>
      </c>
      <c r="K1799" s="2">
        <v>0</v>
      </c>
      <c r="L1799" s="2">
        <v>0</v>
      </c>
      <c r="M1799" s="2">
        <v>-9447.2099999999991</v>
      </c>
      <c r="N1799" s="2">
        <v>0</v>
      </c>
      <c r="O1799">
        <v>307</v>
      </c>
      <c r="P1799">
        <v>1</v>
      </c>
      <c r="Q1799">
        <v>72</v>
      </c>
      <c r="R1799" t="s">
        <v>784</v>
      </c>
      <c r="S1799" t="s">
        <v>722</v>
      </c>
      <c r="T1799" t="s">
        <v>534</v>
      </c>
      <c r="U1799">
        <v>2</v>
      </c>
      <c r="V1799" t="s">
        <v>535</v>
      </c>
      <c r="W1799" t="s">
        <v>25</v>
      </c>
    </row>
    <row r="1800" spans="1:23" hidden="1" x14ac:dyDescent="0.2">
      <c r="A1800">
        <v>6933757</v>
      </c>
      <c r="B1800">
        <v>1</v>
      </c>
      <c r="C1800" s="1">
        <v>44256</v>
      </c>
      <c r="D1800">
        <v>60</v>
      </c>
      <c r="E1800">
        <v>1</v>
      </c>
      <c r="F1800" s="2">
        <v>0</v>
      </c>
      <c r="G1800" s="2">
        <v>4999</v>
      </c>
      <c r="H1800" s="2">
        <v>0</v>
      </c>
      <c r="I1800" s="2">
        <v>4999</v>
      </c>
      <c r="J1800" s="2">
        <v>4908.1099999999997</v>
      </c>
      <c r="K1800" s="2">
        <v>0</v>
      </c>
      <c r="L1800" s="2">
        <v>90.89</v>
      </c>
      <c r="M1800" s="2">
        <v>4999</v>
      </c>
      <c r="N1800" s="2">
        <v>90.89</v>
      </c>
      <c r="O1800">
        <v>307</v>
      </c>
      <c r="P1800">
        <v>1</v>
      </c>
      <c r="Q1800">
        <v>72</v>
      </c>
      <c r="R1800" t="s">
        <v>784</v>
      </c>
      <c r="S1800" t="s">
        <v>722</v>
      </c>
      <c r="T1800" t="s">
        <v>536</v>
      </c>
      <c r="U1800">
        <v>2</v>
      </c>
      <c r="V1800" t="s">
        <v>537</v>
      </c>
      <c r="W1800" t="s">
        <v>25</v>
      </c>
    </row>
    <row r="1801" spans="1:23" hidden="1" x14ac:dyDescent="0.2">
      <c r="A1801">
        <v>6934007</v>
      </c>
      <c r="B1801">
        <v>1</v>
      </c>
      <c r="C1801" s="1">
        <v>44256</v>
      </c>
      <c r="D1801">
        <v>36</v>
      </c>
      <c r="E1801">
        <v>11</v>
      </c>
      <c r="F1801" s="2">
        <v>0</v>
      </c>
      <c r="G1801" s="2">
        <v>34344.89</v>
      </c>
      <c r="H1801" s="2">
        <v>0</v>
      </c>
      <c r="I1801" s="2">
        <v>34344.89</v>
      </c>
      <c r="J1801" s="2">
        <v>23350.880000000001</v>
      </c>
      <c r="K1801" s="2">
        <v>0</v>
      </c>
      <c r="L1801" s="2">
        <v>10994.01</v>
      </c>
      <c r="M1801" s="2">
        <v>24350.34</v>
      </c>
      <c r="N1801" s="2">
        <v>999.46</v>
      </c>
      <c r="O1801">
        <v>307</v>
      </c>
      <c r="P1801">
        <v>1</v>
      </c>
      <c r="Q1801">
        <v>72</v>
      </c>
      <c r="R1801" t="s">
        <v>784</v>
      </c>
      <c r="S1801" t="s">
        <v>722</v>
      </c>
      <c r="T1801" t="s">
        <v>527</v>
      </c>
      <c r="U1801">
        <v>2</v>
      </c>
      <c r="V1801" t="s">
        <v>538</v>
      </c>
      <c r="W1801" t="s">
        <v>25</v>
      </c>
    </row>
    <row r="1802" spans="1:23" hidden="1" x14ac:dyDescent="0.2">
      <c r="A1802">
        <v>6934008</v>
      </c>
      <c r="B1802">
        <v>1</v>
      </c>
      <c r="C1802" s="1">
        <v>44256</v>
      </c>
      <c r="D1802">
        <v>36</v>
      </c>
      <c r="E1802">
        <v>13</v>
      </c>
      <c r="F1802" s="2">
        <v>0</v>
      </c>
      <c r="G1802" s="2">
        <v>22139.74</v>
      </c>
      <c r="H1802" s="2">
        <v>0</v>
      </c>
      <c r="I1802" s="2">
        <v>22139.74</v>
      </c>
      <c r="J1802" s="2">
        <v>13797.21</v>
      </c>
      <c r="K1802" s="2">
        <v>0</v>
      </c>
      <c r="L1802" s="2">
        <v>8342.5300000000007</v>
      </c>
      <c r="M1802" s="2">
        <v>14438.94</v>
      </c>
      <c r="N1802" s="2">
        <v>641.73</v>
      </c>
      <c r="O1802">
        <v>307</v>
      </c>
      <c r="P1802">
        <v>1</v>
      </c>
      <c r="Q1802">
        <v>72</v>
      </c>
      <c r="R1802" t="s">
        <v>784</v>
      </c>
      <c r="S1802" t="s">
        <v>722</v>
      </c>
      <c r="T1802" t="s">
        <v>527</v>
      </c>
      <c r="U1802">
        <v>2</v>
      </c>
      <c r="V1802" t="s">
        <v>539</v>
      </c>
      <c r="W1802" t="s">
        <v>25</v>
      </c>
    </row>
    <row r="1803" spans="1:23" hidden="1" x14ac:dyDescent="0.2">
      <c r="A1803">
        <v>6934009</v>
      </c>
      <c r="B1803">
        <v>1</v>
      </c>
      <c r="C1803" s="1">
        <v>44256</v>
      </c>
      <c r="D1803">
        <v>36</v>
      </c>
      <c r="E1803">
        <v>14</v>
      </c>
      <c r="F1803" s="2">
        <v>0</v>
      </c>
      <c r="G1803" s="2">
        <v>6917.25</v>
      </c>
      <c r="H1803" s="2">
        <v>0</v>
      </c>
      <c r="I1803" s="2">
        <v>6917.25</v>
      </c>
      <c r="J1803" s="2">
        <v>4115.1000000000004</v>
      </c>
      <c r="K1803" s="2">
        <v>0</v>
      </c>
      <c r="L1803" s="2">
        <v>2802.15</v>
      </c>
      <c r="M1803" s="2">
        <v>4315.25</v>
      </c>
      <c r="N1803" s="2">
        <v>200.15</v>
      </c>
      <c r="O1803">
        <v>307</v>
      </c>
      <c r="P1803">
        <v>1</v>
      </c>
      <c r="Q1803">
        <v>72</v>
      </c>
      <c r="R1803" t="s">
        <v>784</v>
      </c>
      <c r="S1803" t="s">
        <v>722</v>
      </c>
      <c r="T1803" t="s">
        <v>527</v>
      </c>
      <c r="U1803">
        <v>2</v>
      </c>
      <c r="V1803" t="s">
        <v>540</v>
      </c>
      <c r="W1803" t="s">
        <v>25</v>
      </c>
    </row>
    <row r="1804" spans="1:23" hidden="1" x14ac:dyDescent="0.2">
      <c r="A1804">
        <v>6934010</v>
      </c>
      <c r="B1804">
        <v>1</v>
      </c>
      <c r="C1804" s="1">
        <v>44256</v>
      </c>
      <c r="D1804">
        <v>36</v>
      </c>
      <c r="E1804">
        <v>17</v>
      </c>
      <c r="F1804" s="2">
        <v>0</v>
      </c>
      <c r="G1804" s="2">
        <v>27232.83</v>
      </c>
      <c r="H1804" s="2">
        <v>0</v>
      </c>
      <c r="I1804" s="2">
        <v>27232.83</v>
      </c>
      <c r="J1804" s="2">
        <v>13896.59</v>
      </c>
      <c r="K1804" s="2">
        <v>0</v>
      </c>
      <c r="L1804" s="2">
        <v>13336.24</v>
      </c>
      <c r="M1804" s="2">
        <v>14681.07</v>
      </c>
      <c r="N1804" s="2">
        <v>784.48</v>
      </c>
      <c r="O1804">
        <v>307</v>
      </c>
      <c r="P1804">
        <v>1</v>
      </c>
      <c r="Q1804">
        <v>72</v>
      </c>
      <c r="R1804" t="s">
        <v>784</v>
      </c>
      <c r="S1804" t="s">
        <v>722</v>
      </c>
      <c r="T1804" t="s">
        <v>527</v>
      </c>
      <c r="U1804">
        <v>2</v>
      </c>
      <c r="V1804" t="s">
        <v>541</v>
      </c>
      <c r="W1804" t="s">
        <v>25</v>
      </c>
    </row>
    <row r="1805" spans="1:23" hidden="1" x14ac:dyDescent="0.2">
      <c r="A1805">
        <v>6934011</v>
      </c>
      <c r="B1805">
        <v>1</v>
      </c>
      <c r="C1805" s="1">
        <v>44256</v>
      </c>
      <c r="D1805">
        <v>36</v>
      </c>
      <c r="E1805">
        <v>18</v>
      </c>
      <c r="F1805" s="2">
        <v>0</v>
      </c>
      <c r="G1805" s="2">
        <v>1991.29</v>
      </c>
      <c r="H1805" s="2">
        <v>0</v>
      </c>
      <c r="I1805" s="2">
        <v>1991.29</v>
      </c>
      <c r="J1805" s="2">
        <v>960.08</v>
      </c>
      <c r="K1805" s="2">
        <v>0</v>
      </c>
      <c r="L1805" s="2">
        <v>1031.21</v>
      </c>
      <c r="M1805" s="2">
        <v>1017.37</v>
      </c>
      <c r="N1805" s="2">
        <v>57.29</v>
      </c>
      <c r="O1805">
        <v>307</v>
      </c>
      <c r="P1805">
        <v>1</v>
      </c>
      <c r="Q1805">
        <v>72</v>
      </c>
      <c r="R1805" t="s">
        <v>784</v>
      </c>
      <c r="S1805" t="s">
        <v>722</v>
      </c>
      <c r="T1805" t="s">
        <v>527</v>
      </c>
      <c r="U1805">
        <v>2</v>
      </c>
      <c r="V1805" t="s">
        <v>542</v>
      </c>
      <c r="W1805" t="s">
        <v>25</v>
      </c>
    </row>
    <row r="1806" spans="1:23" hidden="1" x14ac:dyDescent="0.2">
      <c r="A1806">
        <v>6934014</v>
      </c>
      <c r="B1806">
        <v>1</v>
      </c>
      <c r="C1806" s="1">
        <v>44256</v>
      </c>
      <c r="D1806">
        <v>36</v>
      </c>
      <c r="E1806">
        <v>21</v>
      </c>
      <c r="F1806" s="2">
        <v>0</v>
      </c>
      <c r="G1806" s="2">
        <v>200000</v>
      </c>
      <c r="H1806" s="2">
        <v>0</v>
      </c>
      <c r="I1806" s="2">
        <v>200000</v>
      </c>
      <c r="J1806" s="2">
        <v>79569.919999999998</v>
      </c>
      <c r="K1806" s="2">
        <v>0</v>
      </c>
      <c r="L1806" s="2">
        <v>120430.08</v>
      </c>
      <c r="M1806" s="2">
        <v>85304.69</v>
      </c>
      <c r="N1806" s="2">
        <v>5734.77</v>
      </c>
      <c r="O1806">
        <v>307</v>
      </c>
      <c r="P1806">
        <v>1</v>
      </c>
      <c r="Q1806">
        <v>72</v>
      </c>
      <c r="R1806" t="s">
        <v>784</v>
      </c>
      <c r="S1806" t="s">
        <v>722</v>
      </c>
      <c r="T1806" t="s">
        <v>543</v>
      </c>
      <c r="U1806">
        <v>2</v>
      </c>
      <c r="V1806" t="s">
        <v>544</v>
      </c>
      <c r="W1806" t="s">
        <v>25</v>
      </c>
    </row>
    <row r="1807" spans="1:23" hidden="1" x14ac:dyDescent="0.2">
      <c r="A1807">
        <v>6934021</v>
      </c>
      <c r="B1807">
        <v>1</v>
      </c>
      <c r="C1807" s="1">
        <v>44256</v>
      </c>
      <c r="D1807">
        <v>36</v>
      </c>
      <c r="E1807">
        <v>21</v>
      </c>
      <c r="F1807" s="2">
        <v>0</v>
      </c>
      <c r="G1807" s="2">
        <v>66258.149999999994</v>
      </c>
      <c r="H1807" s="2">
        <v>0</v>
      </c>
      <c r="I1807" s="2">
        <v>66258.149999999994</v>
      </c>
      <c r="J1807" s="2">
        <v>26360.78</v>
      </c>
      <c r="K1807" s="2">
        <v>0</v>
      </c>
      <c r="L1807" s="2">
        <v>39897.370000000003</v>
      </c>
      <c r="M1807" s="2">
        <v>28260.65</v>
      </c>
      <c r="N1807" s="2">
        <v>1899.8700000000001</v>
      </c>
      <c r="O1807">
        <v>307</v>
      </c>
      <c r="P1807">
        <v>1</v>
      </c>
      <c r="Q1807">
        <v>72</v>
      </c>
      <c r="R1807" t="s">
        <v>784</v>
      </c>
      <c r="S1807" t="s">
        <v>722</v>
      </c>
      <c r="T1807" t="s">
        <v>545</v>
      </c>
      <c r="U1807">
        <v>2</v>
      </c>
      <c r="V1807" t="s">
        <v>546</v>
      </c>
      <c r="W1807" t="s">
        <v>25</v>
      </c>
    </row>
    <row r="1808" spans="1:23" hidden="1" x14ac:dyDescent="0.2">
      <c r="A1808">
        <v>6934032</v>
      </c>
      <c r="B1808">
        <v>1</v>
      </c>
      <c r="C1808" s="1">
        <v>44256</v>
      </c>
      <c r="D1808">
        <v>36</v>
      </c>
      <c r="E1808">
        <v>12</v>
      </c>
      <c r="F1808" s="2">
        <v>0</v>
      </c>
      <c r="G1808" s="2">
        <v>13544.23</v>
      </c>
      <c r="H1808" s="2">
        <v>0</v>
      </c>
      <c r="I1808" s="2">
        <v>13544.23</v>
      </c>
      <c r="J1808" s="2">
        <v>8824.27</v>
      </c>
      <c r="K1808" s="2">
        <v>0</v>
      </c>
      <c r="L1808" s="2">
        <v>4719.96</v>
      </c>
      <c r="M1808" s="2">
        <v>9217.6</v>
      </c>
      <c r="N1808" s="2">
        <v>393.33</v>
      </c>
      <c r="O1808">
        <v>307</v>
      </c>
      <c r="P1808">
        <v>1</v>
      </c>
      <c r="Q1808">
        <v>72</v>
      </c>
      <c r="R1808" t="s">
        <v>784</v>
      </c>
      <c r="S1808" t="s">
        <v>722</v>
      </c>
      <c r="T1808" t="s">
        <v>527</v>
      </c>
      <c r="U1808">
        <v>2</v>
      </c>
      <c r="V1808" t="s">
        <v>547</v>
      </c>
      <c r="W1808" t="s">
        <v>25</v>
      </c>
    </row>
    <row r="1809" spans="1:23" hidden="1" x14ac:dyDescent="0.2">
      <c r="A1809">
        <v>6934033</v>
      </c>
      <c r="B1809">
        <v>1</v>
      </c>
      <c r="C1809" s="1">
        <v>44256</v>
      </c>
      <c r="D1809">
        <v>36</v>
      </c>
      <c r="E1809">
        <v>16</v>
      </c>
      <c r="F1809" s="2">
        <v>0</v>
      </c>
      <c r="G1809" s="2">
        <v>11903.84</v>
      </c>
      <c r="H1809" s="2">
        <v>0</v>
      </c>
      <c r="I1809" s="2">
        <v>11903.84</v>
      </c>
      <c r="J1809" s="2">
        <v>6409.76</v>
      </c>
      <c r="K1809" s="2">
        <v>0</v>
      </c>
      <c r="L1809" s="2">
        <v>5494.08</v>
      </c>
      <c r="M1809" s="2">
        <v>6753.14</v>
      </c>
      <c r="N1809" s="2">
        <v>343.38</v>
      </c>
      <c r="O1809">
        <v>307</v>
      </c>
      <c r="P1809">
        <v>1</v>
      </c>
      <c r="Q1809">
        <v>72</v>
      </c>
      <c r="R1809" t="s">
        <v>784</v>
      </c>
      <c r="S1809" t="s">
        <v>722</v>
      </c>
      <c r="T1809" t="s">
        <v>527</v>
      </c>
      <c r="U1809">
        <v>2</v>
      </c>
      <c r="V1809" t="s">
        <v>548</v>
      </c>
      <c r="W1809" t="s">
        <v>25</v>
      </c>
    </row>
    <row r="1810" spans="1:23" hidden="1" x14ac:dyDescent="0.2">
      <c r="A1810">
        <v>6934040</v>
      </c>
      <c r="B1810">
        <v>1</v>
      </c>
      <c r="C1810" s="1">
        <v>44256</v>
      </c>
      <c r="D1810">
        <v>36</v>
      </c>
      <c r="E1810">
        <v>20</v>
      </c>
      <c r="F1810" s="2">
        <v>0</v>
      </c>
      <c r="G1810" s="2">
        <v>32923.5</v>
      </c>
      <c r="H1810" s="2">
        <v>0</v>
      </c>
      <c r="I1810" s="2">
        <v>32923.5</v>
      </c>
      <c r="J1810" s="2">
        <v>14023</v>
      </c>
      <c r="K1810" s="2">
        <v>0</v>
      </c>
      <c r="L1810" s="2">
        <v>18900.5</v>
      </c>
      <c r="M1810" s="2">
        <v>14968.03</v>
      </c>
      <c r="N1810" s="2">
        <v>945.03</v>
      </c>
      <c r="O1810">
        <v>307</v>
      </c>
      <c r="P1810">
        <v>1</v>
      </c>
      <c r="Q1810">
        <v>72</v>
      </c>
      <c r="R1810" t="s">
        <v>784</v>
      </c>
      <c r="S1810" t="s">
        <v>722</v>
      </c>
      <c r="T1810" t="s">
        <v>527</v>
      </c>
      <c r="U1810">
        <v>2</v>
      </c>
      <c r="V1810" t="s">
        <v>549</v>
      </c>
      <c r="W1810" t="s">
        <v>25</v>
      </c>
    </row>
    <row r="1811" spans="1:23" hidden="1" x14ac:dyDescent="0.2">
      <c r="A1811">
        <v>6934050</v>
      </c>
      <c r="B1811">
        <v>1</v>
      </c>
      <c r="C1811" s="1">
        <v>44256</v>
      </c>
      <c r="D1811">
        <v>36</v>
      </c>
      <c r="E1811">
        <v>19</v>
      </c>
      <c r="F1811" s="2">
        <v>0</v>
      </c>
      <c r="G1811" s="2">
        <v>87097.38</v>
      </c>
      <c r="H1811" s="2">
        <v>0</v>
      </c>
      <c r="I1811" s="2">
        <v>87097.38</v>
      </c>
      <c r="J1811" s="2">
        <v>39544.230000000003</v>
      </c>
      <c r="K1811" s="2">
        <v>0</v>
      </c>
      <c r="L1811" s="2">
        <v>47553.15</v>
      </c>
      <c r="M1811" s="2">
        <v>42047.03</v>
      </c>
      <c r="N1811" s="2">
        <v>2502.8000000000002</v>
      </c>
      <c r="O1811">
        <v>307</v>
      </c>
      <c r="P1811">
        <v>1</v>
      </c>
      <c r="Q1811">
        <v>72</v>
      </c>
      <c r="R1811" t="s">
        <v>784</v>
      </c>
      <c r="S1811" t="s">
        <v>722</v>
      </c>
      <c r="T1811" t="s">
        <v>527</v>
      </c>
      <c r="U1811">
        <v>2</v>
      </c>
      <c r="V1811" t="s">
        <v>550</v>
      </c>
      <c r="W1811" t="s">
        <v>25</v>
      </c>
    </row>
    <row r="1812" spans="1:23" hidden="1" x14ac:dyDescent="0.2">
      <c r="A1812">
        <v>6934051</v>
      </c>
      <c r="B1812">
        <v>1</v>
      </c>
      <c r="C1812" s="1">
        <v>44256</v>
      </c>
      <c r="D1812">
        <v>36</v>
      </c>
      <c r="E1812">
        <v>21</v>
      </c>
      <c r="F1812" s="2">
        <v>0</v>
      </c>
      <c r="G1812" s="2">
        <v>177402.45</v>
      </c>
      <c r="H1812" s="2">
        <v>0</v>
      </c>
      <c r="I1812" s="2">
        <v>177402.45</v>
      </c>
      <c r="J1812" s="2">
        <v>70579.48</v>
      </c>
      <c r="K1812" s="2">
        <v>0</v>
      </c>
      <c r="L1812" s="2">
        <v>106822.97</v>
      </c>
      <c r="M1812" s="2">
        <v>75666.289999999994</v>
      </c>
      <c r="N1812" s="2">
        <v>5086.8100000000004</v>
      </c>
      <c r="O1812">
        <v>307</v>
      </c>
      <c r="P1812">
        <v>1</v>
      </c>
      <c r="Q1812">
        <v>72</v>
      </c>
      <c r="R1812" t="s">
        <v>784</v>
      </c>
      <c r="S1812" t="s">
        <v>722</v>
      </c>
      <c r="T1812" t="s">
        <v>545</v>
      </c>
      <c r="U1812">
        <v>2</v>
      </c>
      <c r="V1812" t="s">
        <v>551</v>
      </c>
      <c r="W1812" t="s">
        <v>25</v>
      </c>
    </row>
    <row r="1813" spans="1:23" hidden="1" x14ac:dyDescent="0.2">
      <c r="A1813">
        <v>6934055</v>
      </c>
      <c r="B1813">
        <v>1</v>
      </c>
      <c r="C1813" s="1">
        <v>44256</v>
      </c>
      <c r="D1813">
        <v>36</v>
      </c>
      <c r="E1813">
        <v>21</v>
      </c>
      <c r="F1813" s="2">
        <v>0</v>
      </c>
      <c r="G1813" s="2">
        <v>31250</v>
      </c>
      <c r="H1813" s="2">
        <v>0</v>
      </c>
      <c r="I1813" s="2">
        <v>31250</v>
      </c>
      <c r="J1813" s="2">
        <v>12432.82</v>
      </c>
      <c r="K1813" s="2">
        <v>0</v>
      </c>
      <c r="L1813" s="2">
        <v>18817.18</v>
      </c>
      <c r="M1813" s="2">
        <v>13328.88</v>
      </c>
      <c r="N1813" s="2">
        <v>896.06000000000006</v>
      </c>
      <c r="O1813">
        <v>307</v>
      </c>
      <c r="P1813">
        <v>1</v>
      </c>
      <c r="Q1813">
        <v>72</v>
      </c>
      <c r="R1813" t="s">
        <v>784</v>
      </c>
      <c r="S1813" t="s">
        <v>722</v>
      </c>
      <c r="T1813" t="s">
        <v>552</v>
      </c>
      <c r="U1813">
        <v>2</v>
      </c>
      <c r="V1813" t="s">
        <v>553</v>
      </c>
      <c r="W1813" t="s">
        <v>25</v>
      </c>
    </row>
    <row r="1814" spans="1:23" hidden="1" x14ac:dyDescent="0.2">
      <c r="A1814">
        <v>6934060</v>
      </c>
      <c r="B1814">
        <v>1</v>
      </c>
      <c r="C1814" s="1">
        <v>44256</v>
      </c>
      <c r="D1814">
        <v>36</v>
      </c>
      <c r="E1814">
        <v>15</v>
      </c>
      <c r="F1814" s="2">
        <v>0</v>
      </c>
      <c r="G1814" s="2">
        <v>8121.72</v>
      </c>
      <c r="H1814" s="2">
        <v>0</v>
      </c>
      <c r="I1814" s="2">
        <v>8121.72</v>
      </c>
      <c r="J1814" s="2">
        <v>4602.33</v>
      </c>
      <c r="K1814" s="2">
        <v>0</v>
      </c>
      <c r="L1814" s="2">
        <v>3519.39</v>
      </c>
      <c r="M1814" s="2">
        <v>4836.96</v>
      </c>
      <c r="N1814" s="2">
        <v>234.63</v>
      </c>
      <c r="O1814">
        <v>307</v>
      </c>
      <c r="P1814">
        <v>1</v>
      </c>
      <c r="Q1814">
        <v>72</v>
      </c>
      <c r="R1814" t="s">
        <v>784</v>
      </c>
      <c r="S1814" t="s">
        <v>722</v>
      </c>
      <c r="T1814" t="s">
        <v>527</v>
      </c>
      <c r="U1814">
        <v>2</v>
      </c>
      <c r="V1814" t="s">
        <v>554</v>
      </c>
      <c r="W1814" t="s">
        <v>25</v>
      </c>
    </row>
    <row r="1815" spans="1:23" hidden="1" x14ac:dyDescent="0.2">
      <c r="A1815">
        <v>6934083</v>
      </c>
      <c r="B1815">
        <v>1</v>
      </c>
      <c r="C1815" s="1">
        <v>44256</v>
      </c>
      <c r="D1815">
        <v>36</v>
      </c>
      <c r="E1815">
        <v>21</v>
      </c>
      <c r="F1815" s="2">
        <v>0</v>
      </c>
      <c r="G1815" s="2">
        <v>22000</v>
      </c>
      <c r="H1815" s="2">
        <v>0</v>
      </c>
      <c r="I1815" s="2">
        <v>22000</v>
      </c>
      <c r="J1815" s="2">
        <v>8752.68</v>
      </c>
      <c r="K1815" s="2">
        <v>0</v>
      </c>
      <c r="L1815" s="2">
        <v>13247.32</v>
      </c>
      <c r="M1815" s="2">
        <v>9383.5</v>
      </c>
      <c r="N1815" s="2">
        <v>630.82000000000005</v>
      </c>
      <c r="O1815">
        <v>307</v>
      </c>
      <c r="P1815">
        <v>1</v>
      </c>
      <c r="Q1815">
        <v>72</v>
      </c>
      <c r="R1815" t="s">
        <v>784</v>
      </c>
      <c r="S1815" t="s">
        <v>722</v>
      </c>
      <c r="T1815" t="s">
        <v>555</v>
      </c>
      <c r="U1815">
        <v>2</v>
      </c>
      <c r="V1815" t="s">
        <v>556</v>
      </c>
      <c r="W1815" t="s">
        <v>25</v>
      </c>
    </row>
    <row r="1816" spans="1:23" hidden="1" x14ac:dyDescent="0.2">
      <c r="A1816">
        <v>7003380</v>
      </c>
      <c r="B1816">
        <v>1</v>
      </c>
      <c r="C1816" s="1">
        <v>44256</v>
      </c>
      <c r="D1816">
        <v>36</v>
      </c>
      <c r="E1816">
        <v>23</v>
      </c>
      <c r="F1816" s="2">
        <v>0</v>
      </c>
      <c r="G1816" s="2">
        <v>125995.23</v>
      </c>
      <c r="H1816" s="2">
        <v>0</v>
      </c>
      <c r="I1816" s="2">
        <v>125995.23</v>
      </c>
      <c r="J1816" s="2">
        <v>43058.96</v>
      </c>
      <c r="K1816" s="2">
        <v>0</v>
      </c>
      <c r="L1816" s="2">
        <v>82936.27</v>
      </c>
      <c r="M1816" s="2">
        <v>46664.88</v>
      </c>
      <c r="N1816" s="2">
        <v>3605.92</v>
      </c>
      <c r="O1816">
        <v>307</v>
      </c>
      <c r="P1816">
        <v>1</v>
      </c>
      <c r="Q1816">
        <v>72</v>
      </c>
      <c r="R1816" t="s">
        <v>784</v>
      </c>
      <c r="S1816" t="s">
        <v>722</v>
      </c>
      <c r="T1816" t="s">
        <v>527</v>
      </c>
      <c r="U1816">
        <v>2</v>
      </c>
      <c r="V1816" t="s">
        <v>549</v>
      </c>
      <c r="W1816" t="s">
        <v>25</v>
      </c>
    </row>
    <row r="1817" spans="1:23" hidden="1" x14ac:dyDescent="0.2">
      <c r="A1817">
        <v>7003657</v>
      </c>
      <c r="B1817">
        <v>1</v>
      </c>
      <c r="C1817" s="1">
        <v>44256</v>
      </c>
      <c r="D1817">
        <v>36</v>
      </c>
      <c r="E1817">
        <v>25</v>
      </c>
      <c r="F1817" s="2">
        <v>0</v>
      </c>
      <c r="G1817" s="2">
        <v>1892.22</v>
      </c>
      <c r="H1817" s="2">
        <v>0</v>
      </c>
      <c r="I1817" s="2">
        <v>1892.22</v>
      </c>
      <c r="J1817" s="2">
        <v>540.6</v>
      </c>
      <c r="K1817" s="2">
        <v>0</v>
      </c>
      <c r="L1817" s="2">
        <v>1351.62</v>
      </c>
      <c r="M1817" s="2">
        <v>594.66</v>
      </c>
      <c r="N1817" s="2">
        <v>54.06</v>
      </c>
      <c r="O1817">
        <v>307</v>
      </c>
      <c r="P1817">
        <v>1</v>
      </c>
      <c r="Q1817">
        <v>72</v>
      </c>
      <c r="R1817" t="s">
        <v>784</v>
      </c>
      <c r="S1817" t="s">
        <v>722</v>
      </c>
      <c r="T1817" t="s">
        <v>527</v>
      </c>
      <c r="U1817">
        <v>2</v>
      </c>
      <c r="V1817" t="s">
        <v>557</v>
      </c>
      <c r="W1817" t="s">
        <v>25</v>
      </c>
    </row>
    <row r="1818" spans="1:23" hidden="1" x14ac:dyDescent="0.2">
      <c r="A1818">
        <v>7003658</v>
      </c>
      <c r="B1818">
        <v>1</v>
      </c>
      <c r="C1818" s="1">
        <v>44256</v>
      </c>
      <c r="D1818">
        <v>60</v>
      </c>
      <c r="E1818">
        <v>49</v>
      </c>
      <c r="F1818" s="2">
        <v>0</v>
      </c>
      <c r="G1818" s="2">
        <v>20038.2</v>
      </c>
      <c r="H1818" s="2">
        <v>0</v>
      </c>
      <c r="I1818" s="2">
        <v>20038.2</v>
      </c>
      <c r="J1818" s="2">
        <v>3396.3</v>
      </c>
      <c r="K1818" s="2">
        <v>0</v>
      </c>
      <c r="L1818" s="2">
        <v>16641.900000000001</v>
      </c>
      <c r="M1818" s="2">
        <v>3735.93</v>
      </c>
      <c r="N1818" s="2">
        <v>339.63</v>
      </c>
      <c r="O1818">
        <v>307</v>
      </c>
      <c r="P1818">
        <v>1</v>
      </c>
      <c r="Q1818">
        <v>72</v>
      </c>
      <c r="R1818" t="s">
        <v>784</v>
      </c>
      <c r="S1818" t="s">
        <v>722</v>
      </c>
      <c r="T1818" t="s">
        <v>558</v>
      </c>
      <c r="U1818">
        <v>2</v>
      </c>
      <c r="V1818" t="s">
        <v>559</v>
      </c>
      <c r="W1818" t="s">
        <v>25</v>
      </c>
    </row>
    <row r="1819" spans="1:23" hidden="1" x14ac:dyDescent="0.2">
      <c r="A1819">
        <v>7004239</v>
      </c>
      <c r="B1819">
        <v>1</v>
      </c>
      <c r="C1819" s="1">
        <v>44256</v>
      </c>
      <c r="D1819">
        <v>36</v>
      </c>
      <c r="E1819">
        <v>24</v>
      </c>
      <c r="F1819" s="2">
        <v>0</v>
      </c>
      <c r="G1819" s="2">
        <v>4382.53</v>
      </c>
      <c r="H1819" s="2">
        <v>0</v>
      </c>
      <c r="I1819" s="2">
        <v>4382.53</v>
      </c>
      <c r="J1819" s="2">
        <v>1374.94</v>
      </c>
      <c r="K1819" s="2">
        <v>0</v>
      </c>
      <c r="L1819" s="2">
        <v>3007.59</v>
      </c>
      <c r="M1819" s="2">
        <v>1500.26</v>
      </c>
      <c r="N1819" s="2">
        <v>125.32000000000001</v>
      </c>
      <c r="O1819">
        <v>307</v>
      </c>
      <c r="P1819">
        <v>1</v>
      </c>
      <c r="Q1819">
        <v>72</v>
      </c>
      <c r="R1819" t="s">
        <v>784</v>
      </c>
      <c r="S1819" t="s">
        <v>722</v>
      </c>
      <c r="T1819" t="s">
        <v>527</v>
      </c>
      <c r="U1819">
        <v>2</v>
      </c>
      <c r="V1819" t="s">
        <v>560</v>
      </c>
      <c r="W1819" t="s">
        <v>25</v>
      </c>
    </row>
    <row r="1820" spans="1:23" hidden="1" x14ac:dyDescent="0.2">
      <c r="A1820">
        <v>7004247</v>
      </c>
      <c r="B1820">
        <v>1</v>
      </c>
      <c r="C1820" s="1">
        <v>44256</v>
      </c>
      <c r="D1820">
        <v>36</v>
      </c>
      <c r="E1820">
        <v>23</v>
      </c>
      <c r="F1820" s="2">
        <v>0</v>
      </c>
      <c r="G1820" s="2">
        <v>3264.01</v>
      </c>
      <c r="H1820" s="2">
        <v>0</v>
      </c>
      <c r="I1820" s="2">
        <v>3264.01</v>
      </c>
      <c r="J1820" s="2">
        <v>1115.47</v>
      </c>
      <c r="K1820" s="2">
        <v>0</v>
      </c>
      <c r="L1820" s="2">
        <v>2148.54</v>
      </c>
      <c r="M1820" s="2">
        <v>1208.8800000000001</v>
      </c>
      <c r="N1820" s="2">
        <v>93.41</v>
      </c>
      <c r="O1820">
        <v>307</v>
      </c>
      <c r="P1820">
        <v>1</v>
      </c>
      <c r="Q1820">
        <v>72</v>
      </c>
      <c r="R1820" t="s">
        <v>784</v>
      </c>
      <c r="S1820" t="s">
        <v>722</v>
      </c>
      <c r="T1820" t="s">
        <v>523</v>
      </c>
      <c r="U1820">
        <v>2</v>
      </c>
      <c r="V1820" t="s">
        <v>561</v>
      </c>
      <c r="W1820" t="s">
        <v>25</v>
      </c>
    </row>
    <row r="1821" spans="1:23" hidden="1" x14ac:dyDescent="0.2">
      <c r="A1821">
        <v>7004566</v>
      </c>
      <c r="B1821">
        <v>1</v>
      </c>
      <c r="C1821" s="1">
        <v>44256</v>
      </c>
      <c r="D1821">
        <v>60</v>
      </c>
      <c r="E1821">
        <v>49</v>
      </c>
      <c r="F1821" s="2">
        <v>0</v>
      </c>
      <c r="G1821" s="2">
        <v>14055</v>
      </c>
      <c r="H1821" s="2">
        <v>0</v>
      </c>
      <c r="I1821" s="2">
        <v>14055</v>
      </c>
      <c r="J1821" s="2">
        <v>2382.1999999999998</v>
      </c>
      <c r="K1821" s="2">
        <v>0</v>
      </c>
      <c r="L1821" s="2">
        <v>11672.8</v>
      </c>
      <c r="M1821" s="2">
        <v>2620.42</v>
      </c>
      <c r="N1821" s="2">
        <v>238.22</v>
      </c>
      <c r="O1821">
        <v>307</v>
      </c>
      <c r="P1821">
        <v>1</v>
      </c>
      <c r="Q1821">
        <v>72</v>
      </c>
      <c r="R1821" t="s">
        <v>784</v>
      </c>
      <c r="S1821" t="s">
        <v>722</v>
      </c>
      <c r="T1821" t="s">
        <v>562</v>
      </c>
      <c r="U1821">
        <v>2</v>
      </c>
      <c r="V1821" t="s">
        <v>563</v>
      </c>
      <c r="W1821" t="s">
        <v>25</v>
      </c>
    </row>
    <row r="1822" spans="1:23" hidden="1" x14ac:dyDescent="0.2">
      <c r="A1822">
        <v>7004569</v>
      </c>
      <c r="B1822">
        <v>1</v>
      </c>
      <c r="C1822" s="1">
        <v>44256</v>
      </c>
      <c r="D1822">
        <v>36</v>
      </c>
      <c r="E1822">
        <v>24</v>
      </c>
      <c r="F1822" s="2">
        <v>0</v>
      </c>
      <c r="G1822" s="2">
        <v>7551.23</v>
      </c>
      <c r="H1822" s="2">
        <v>0</v>
      </c>
      <c r="I1822" s="2">
        <v>7551.23</v>
      </c>
      <c r="J1822" s="2">
        <v>2369.0300000000002</v>
      </c>
      <c r="K1822" s="2">
        <v>0</v>
      </c>
      <c r="L1822" s="2">
        <v>5182.2</v>
      </c>
      <c r="M1822" s="2">
        <v>2584.96</v>
      </c>
      <c r="N1822" s="2">
        <v>215.93</v>
      </c>
      <c r="O1822">
        <v>307</v>
      </c>
      <c r="P1822">
        <v>1</v>
      </c>
      <c r="Q1822">
        <v>72</v>
      </c>
      <c r="R1822" t="s">
        <v>784</v>
      </c>
      <c r="S1822" t="s">
        <v>722</v>
      </c>
      <c r="T1822" t="s">
        <v>523</v>
      </c>
      <c r="U1822">
        <v>2</v>
      </c>
      <c r="V1822" t="s">
        <v>564</v>
      </c>
      <c r="W1822" t="s">
        <v>25</v>
      </c>
    </row>
    <row r="1823" spans="1:23" hidden="1" x14ac:dyDescent="0.2">
      <c r="A1823">
        <v>7004892</v>
      </c>
      <c r="B1823">
        <v>1</v>
      </c>
      <c r="C1823" s="1">
        <v>44256</v>
      </c>
      <c r="D1823">
        <v>36</v>
      </c>
      <c r="E1823">
        <v>25</v>
      </c>
      <c r="F1823" s="2">
        <v>0</v>
      </c>
      <c r="G1823" s="2">
        <v>2536.2199999999998</v>
      </c>
      <c r="H1823" s="2">
        <v>0</v>
      </c>
      <c r="I1823" s="2">
        <v>2536.2199999999998</v>
      </c>
      <c r="J1823" s="2">
        <v>724.6</v>
      </c>
      <c r="K1823" s="2">
        <v>0</v>
      </c>
      <c r="L1823" s="2">
        <v>1811.62</v>
      </c>
      <c r="M1823" s="2">
        <v>797.06</v>
      </c>
      <c r="N1823" s="2">
        <v>72.460000000000008</v>
      </c>
      <c r="O1823">
        <v>307</v>
      </c>
      <c r="P1823">
        <v>1</v>
      </c>
      <c r="Q1823">
        <v>72</v>
      </c>
      <c r="R1823" t="s">
        <v>784</v>
      </c>
      <c r="S1823" t="s">
        <v>722</v>
      </c>
      <c r="T1823" t="s">
        <v>523</v>
      </c>
      <c r="U1823">
        <v>2</v>
      </c>
      <c r="V1823" t="s">
        <v>565</v>
      </c>
      <c r="W1823" t="s">
        <v>25</v>
      </c>
    </row>
    <row r="1824" spans="1:23" hidden="1" x14ac:dyDescent="0.2">
      <c r="A1824">
        <v>11646761</v>
      </c>
      <c r="B1824">
        <v>1</v>
      </c>
      <c r="C1824" s="1">
        <v>44256</v>
      </c>
      <c r="D1824">
        <v>36</v>
      </c>
      <c r="E1824">
        <v>36</v>
      </c>
      <c r="F1824" s="2">
        <v>0</v>
      </c>
      <c r="G1824" s="2">
        <v>18715.099999999999</v>
      </c>
      <c r="H1824" s="2">
        <v>0</v>
      </c>
      <c r="I1824" s="2">
        <v>18715.099999999999</v>
      </c>
      <c r="J1824" s="2">
        <v>0</v>
      </c>
      <c r="K1824" s="2">
        <v>0</v>
      </c>
      <c r="L1824" s="2">
        <v>18715.099999999999</v>
      </c>
      <c r="M1824" s="2">
        <v>519.86</v>
      </c>
      <c r="N1824" s="2">
        <v>519.86</v>
      </c>
      <c r="O1824">
        <v>307</v>
      </c>
      <c r="P1824">
        <v>1</v>
      </c>
      <c r="Q1824">
        <v>72</v>
      </c>
      <c r="R1824" t="s">
        <v>784</v>
      </c>
      <c r="S1824" t="s">
        <v>722</v>
      </c>
      <c r="T1824" t="s">
        <v>719</v>
      </c>
      <c r="U1824">
        <v>2</v>
      </c>
      <c r="V1824" t="s">
        <v>719</v>
      </c>
      <c r="W1824" t="s">
        <v>25</v>
      </c>
    </row>
    <row r="1825" spans="1:23" hidden="1" x14ac:dyDescent="0.2">
      <c r="A1825">
        <v>17742108</v>
      </c>
      <c r="B1825">
        <v>1</v>
      </c>
      <c r="C1825" s="1">
        <v>44256</v>
      </c>
      <c r="D1825">
        <v>36</v>
      </c>
      <c r="E1825">
        <v>36</v>
      </c>
      <c r="F1825" s="2">
        <v>0</v>
      </c>
      <c r="G1825" s="2">
        <v>0</v>
      </c>
      <c r="H1825" s="2">
        <v>109707.29000000001</v>
      </c>
      <c r="I1825" s="2">
        <v>109707.29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  <c r="O1825">
        <v>307</v>
      </c>
      <c r="P1825">
        <v>1</v>
      </c>
      <c r="Q1825">
        <v>72</v>
      </c>
      <c r="R1825" t="s">
        <v>784</v>
      </c>
      <c r="S1825" t="s">
        <v>722</v>
      </c>
      <c r="T1825" t="s">
        <v>716</v>
      </c>
      <c r="U1825">
        <v>2</v>
      </c>
      <c r="V1825" t="s">
        <v>727</v>
      </c>
      <c r="W1825" t="s">
        <v>25</v>
      </c>
    </row>
    <row r="1826" spans="1:23" hidden="1" x14ac:dyDescent="0.2">
      <c r="A1826">
        <v>6932872</v>
      </c>
      <c r="B1826">
        <v>1</v>
      </c>
      <c r="C1826" s="1">
        <v>44256</v>
      </c>
      <c r="D1826">
        <v>84</v>
      </c>
      <c r="E1826">
        <v>43</v>
      </c>
      <c r="F1826" s="2">
        <v>0</v>
      </c>
      <c r="G1826" s="2">
        <v>49249</v>
      </c>
      <c r="H1826" s="2">
        <v>0</v>
      </c>
      <c r="I1826" s="2">
        <v>49249</v>
      </c>
      <c r="J1826" s="2">
        <v>23436.47</v>
      </c>
      <c r="K1826" s="2">
        <v>0</v>
      </c>
      <c r="L1826" s="2">
        <v>25812.53</v>
      </c>
      <c r="M1826" s="2">
        <v>24036.76</v>
      </c>
      <c r="N1826" s="2">
        <v>600.29</v>
      </c>
      <c r="O1826">
        <v>310</v>
      </c>
      <c r="P1826">
        <v>1</v>
      </c>
      <c r="Q1826">
        <v>76</v>
      </c>
      <c r="R1826" t="s">
        <v>786</v>
      </c>
      <c r="S1826" t="s">
        <v>722</v>
      </c>
      <c r="T1826" t="s">
        <v>566</v>
      </c>
      <c r="U1826">
        <v>2</v>
      </c>
      <c r="V1826" t="s">
        <v>567</v>
      </c>
      <c r="W1826" t="s">
        <v>25</v>
      </c>
    </row>
    <row r="1827" spans="1:23" hidden="1" x14ac:dyDescent="0.2">
      <c r="A1827">
        <v>6932926</v>
      </c>
      <c r="B1827">
        <v>1</v>
      </c>
      <c r="C1827" s="1">
        <v>44256</v>
      </c>
      <c r="D1827">
        <v>60</v>
      </c>
      <c r="E1827">
        <v>24</v>
      </c>
      <c r="F1827" s="2">
        <v>0</v>
      </c>
      <c r="G1827" s="2">
        <v>10277.67</v>
      </c>
      <c r="H1827" s="2">
        <v>0</v>
      </c>
      <c r="I1827" s="2">
        <v>10277.67</v>
      </c>
      <c r="J1827" s="2">
        <v>6045.66</v>
      </c>
      <c r="K1827" s="2">
        <v>0</v>
      </c>
      <c r="L1827" s="2">
        <v>4232.01</v>
      </c>
      <c r="M1827" s="2">
        <v>6221.99</v>
      </c>
      <c r="N1827" s="2">
        <v>176.33</v>
      </c>
      <c r="O1827">
        <v>310</v>
      </c>
      <c r="P1827">
        <v>1</v>
      </c>
      <c r="Q1827">
        <v>76</v>
      </c>
      <c r="R1827" t="s">
        <v>786</v>
      </c>
      <c r="S1827" t="s">
        <v>722</v>
      </c>
      <c r="T1827" t="s">
        <v>568</v>
      </c>
      <c r="U1827">
        <v>2</v>
      </c>
      <c r="V1827" t="s">
        <v>569</v>
      </c>
      <c r="W1827" t="s">
        <v>25</v>
      </c>
    </row>
    <row r="1828" spans="1:23" hidden="1" x14ac:dyDescent="0.2">
      <c r="A1828">
        <v>6933057</v>
      </c>
      <c r="B1828">
        <v>1</v>
      </c>
      <c r="C1828" s="1">
        <v>44256</v>
      </c>
      <c r="D1828">
        <v>84</v>
      </c>
      <c r="E1828">
        <v>0</v>
      </c>
      <c r="F1828" s="2">
        <v>0</v>
      </c>
      <c r="G1828" s="2">
        <v>11835.29</v>
      </c>
      <c r="H1828" s="2">
        <v>-11835.29</v>
      </c>
      <c r="I1828" s="2">
        <v>0</v>
      </c>
      <c r="J1828" s="2">
        <v>11835.29</v>
      </c>
      <c r="K1828" s="2">
        <v>-11835.29</v>
      </c>
      <c r="L1828" s="2">
        <v>0</v>
      </c>
      <c r="M1828" s="2">
        <v>0</v>
      </c>
      <c r="N1828" s="2">
        <v>0</v>
      </c>
      <c r="O1828">
        <v>310</v>
      </c>
      <c r="P1828">
        <v>1</v>
      </c>
      <c r="Q1828">
        <v>76</v>
      </c>
      <c r="R1828" t="s">
        <v>786</v>
      </c>
      <c r="S1828" t="s">
        <v>722</v>
      </c>
      <c r="T1828" t="s">
        <v>570</v>
      </c>
      <c r="U1828">
        <v>2</v>
      </c>
      <c r="V1828" t="s">
        <v>571</v>
      </c>
      <c r="W1828" t="s">
        <v>25</v>
      </c>
    </row>
    <row r="1829" spans="1:23" hidden="1" x14ac:dyDescent="0.2">
      <c r="A1829">
        <v>6933123</v>
      </c>
      <c r="B1829">
        <v>1</v>
      </c>
      <c r="C1829" s="1">
        <v>44256</v>
      </c>
      <c r="D1829">
        <v>84</v>
      </c>
      <c r="E1829">
        <v>43</v>
      </c>
      <c r="F1829" s="2">
        <v>0</v>
      </c>
      <c r="G1829" s="2">
        <v>128599.6</v>
      </c>
      <c r="H1829" s="2">
        <v>0</v>
      </c>
      <c r="I1829" s="2">
        <v>128599.6</v>
      </c>
      <c r="J1829" s="2">
        <v>61211.64</v>
      </c>
      <c r="K1829" s="2">
        <v>0</v>
      </c>
      <c r="L1829" s="2">
        <v>67387.960000000006</v>
      </c>
      <c r="M1829" s="2">
        <v>62778.8</v>
      </c>
      <c r="N1829" s="2">
        <v>1567.16</v>
      </c>
      <c r="O1829">
        <v>310</v>
      </c>
      <c r="P1829">
        <v>1</v>
      </c>
      <c r="Q1829">
        <v>76</v>
      </c>
      <c r="R1829" t="s">
        <v>786</v>
      </c>
      <c r="S1829" t="s">
        <v>722</v>
      </c>
      <c r="T1829" t="s">
        <v>572</v>
      </c>
      <c r="U1829">
        <v>2</v>
      </c>
      <c r="V1829" t="s">
        <v>573</v>
      </c>
      <c r="W1829" t="s">
        <v>25</v>
      </c>
    </row>
    <row r="1830" spans="1:23" hidden="1" x14ac:dyDescent="0.2">
      <c r="A1830">
        <v>6933194</v>
      </c>
      <c r="B1830">
        <v>1</v>
      </c>
      <c r="C1830" s="1">
        <v>44256</v>
      </c>
      <c r="D1830">
        <v>84</v>
      </c>
      <c r="E1830">
        <v>0</v>
      </c>
      <c r="F1830" s="2">
        <v>0</v>
      </c>
      <c r="G1830" s="2">
        <v>16313.77</v>
      </c>
      <c r="H1830" s="2">
        <v>-16313.77</v>
      </c>
      <c r="I1830" s="2">
        <v>0</v>
      </c>
      <c r="J1830" s="2">
        <v>16313.77</v>
      </c>
      <c r="K1830" s="2">
        <v>-16313.77</v>
      </c>
      <c r="L1830" s="2">
        <v>0</v>
      </c>
      <c r="M1830" s="2">
        <v>0</v>
      </c>
      <c r="N1830" s="2">
        <v>0</v>
      </c>
      <c r="O1830">
        <v>310</v>
      </c>
      <c r="P1830">
        <v>1</v>
      </c>
      <c r="Q1830">
        <v>76</v>
      </c>
      <c r="R1830" t="s">
        <v>786</v>
      </c>
      <c r="S1830" t="s">
        <v>722</v>
      </c>
      <c r="T1830" t="s">
        <v>570</v>
      </c>
      <c r="U1830">
        <v>2</v>
      </c>
      <c r="V1830" t="s">
        <v>574</v>
      </c>
      <c r="W1830" t="s">
        <v>25</v>
      </c>
    </row>
    <row r="1831" spans="1:23" hidden="1" x14ac:dyDescent="0.2">
      <c r="A1831">
        <v>6933213</v>
      </c>
      <c r="B1831">
        <v>1</v>
      </c>
      <c r="C1831" s="1">
        <v>44256</v>
      </c>
      <c r="D1831">
        <v>60</v>
      </c>
      <c r="E1831">
        <v>24</v>
      </c>
      <c r="F1831" s="2">
        <v>0</v>
      </c>
      <c r="G1831" s="2">
        <v>908.01</v>
      </c>
      <c r="H1831" s="2">
        <v>0</v>
      </c>
      <c r="I1831" s="2">
        <v>908.01</v>
      </c>
      <c r="J1831" s="2">
        <v>534.13</v>
      </c>
      <c r="K1831" s="2">
        <v>0</v>
      </c>
      <c r="L1831" s="2">
        <v>373.88</v>
      </c>
      <c r="M1831" s="2">
        <v>549.71</v>
      </c>
      <c r="N1831" s="2">
        <v>15.58</v>
      </c>
      <c r="O1831">
        <v>310</v>
      </c>
      <c r="P1831">
        <v>1</v>
      </c>
      <c r="Q1831">
        <v>76</v>
      </c>
      <c r="R1831" t="s">
        <v>786</v>
      </c>
      <c r="S1831" t="s">
        <v>722</v>
      </c>
      <c r="T1831" t="s">
        <v>575</v>
      </c>
      <c r="U1831">
        <v>2</v>
      </c>
      <c r="V1831" t="s">
        <v>576</v>
      </c>
      <c r="W1831" t="s">
        <v>25</v>
      </c>
    </row>
    <row r="1832" spans="1:23" hidden="1" x14ac:dyDescent="0.2">
      <c r="A1832">
        <v>6933284</v>
      </c>
      <c r="B1832">
        <v>1</v>
      </c>
      <c r="C1832" s="1">
        <v>44256</v>
      </c>
      <c r="D1832">
        <v>84</v>
      </c>
      <c r="E1832">
        <v>43</v>
      </c>
      <c r="F1832" s="2">
        <v>0</v>
      </c>
      <c r="G1832" s="2">
        <v>43464.36</v>
      </c>
      <c r="H1832" s="2">
        <v>0</v>
      </c>
      <c r="I1832" s="2">
        <v>43464.36</v>
      </c>
      <c r="J1832" s="2">
        <v>20684.64</v>
      </c>
      <c r="K1832" s="2">
        <v>0</v>
      </c>
      <c r="L1832" s="2">
        <v>22779.72</v>
      </c>
      <c r="M1832" s="2">
        <v>21214.400000000001</v>
      </c>
      <c r="N1832" s="2">
        <v>529.76</v>
      </c>
      <c r="O1832">
        <v>310</v>
      </c>
      <c r="P1832">
        <v>1</v>
      </c>
      <c r="Q1832">
        <v>76</v>
      </c>
      <c r="R1832" t="s">
        <v>786</v>
      </c>
      <c r="S1832" t="s">
        <v>722</v>
      </c>
      <c r="T1832" t="s">
        <v>577</v>
      </c>
      <c r="U1832">
        <v>2</v>
      </c>
      <c r="V1832" t="s">
        <v>578</v>
      </c>
      <c r="W1832" t="s">
        <v>25</v>
      </c>
    </row>
    <row r="1833" spans="1:23" hidden="1" x14ac:dyDescent="0.2">
      <c r="A1833">
        <v>6933319</v>
      </c>
      <c r="B1833">
        <v>1</v>
      </c>
      <c r="C1833" s="1">
        <v>44256</v>
      </c>
      <c r="D1833">
        <v>60</v>
      </c>
      <c r="E1833">
        <v>27</v>
      </c>
      <c r="F1833" s="2">
        <v>0</v>
      </c>
      <c r="G1833" s="2">
        <v>644.91999999999996</v>
      </c>
      <c r="H1833" s="2">
        <v>0</v>
      </c>
      <c r="I1833" s="2">
        <v>644.91999999999996</v>
      </c>
      <c r="J1833" s="2">
        <v>346.86</v>
      </c>
      <c r="K1833" s="2">
        <v>0</v>
      </c>
      <c r="L1833" s="2">
        <v>298.06</v>
      </c>
      <c r="M1833" s="2">
        <v>357.9</v>
      </c>
      <c r="N1833" s="2">
        <v>11.040000000000001</v>
      </c>
      <c r="O1833">
        <v>310</v>
      </c>
      <c r="P1833">
        <v>1</v>
      </c>
      <c r="Q1833">
        <v>76</v>
      </c>
      <c r="R1833" t="s">
        <v>786</v>
      </c>
      <c r="S1833" t="s">
        <v>722</v>
      </c>
      <c r="T1833" t="s">
        <v>579</v>
      </c>
      <c r="U1833">
        <v>2</v>
      </c>
      <c r="V1833" t="s">
        <v>580</v>
      </c>
      <c r="W1833" t="s">
        <v>25</v>
      </c>
    </row>
    <row r="1834" spans="1:23" hidden="1" x14ac:dyDescent="0.2">
      <c r="A1834">
        <v>6933419</v>
      </c>
      <c r="B1834">
        <v>1</v>
      </c>
      <c r="C1834" s="1">
        <v>44256</v>
      </c>
      <c r="D1834">
        <v>84</v>
      </c>
      <c r="E1834">
        <v>52</v>
      </c>
      <c r="F1834" s="2">
        <v>0</v>
      </c>
      <c r="G1834" s="2">
        <v>23835.5</v>
      </c>
      <c r="H1834" s="2">
        <v>0</v>
      </c>
      <c r="I1834" s="2">
        <v>23835.5</v>
      </c>
      <c r="J1834" s="2">
        <v>8842.17</v>
      </c>
      <c r="K1834" s="2">
        <v>0</v>
      </c>
      <c r="L1834" s="2">
        <v>14993.33</v>
      </c>
      <c r="M1834" s="2">
        <v>9130.5</v>
      </c>
      <c r="N1834" s="2">
        <v>288.33</v>
      </c>
      <c r="O1834">
        <v>310</v>
      </c>
      <c r="P1834">
        <v>1</v>
      </c>
      <c r="Q1834">
        <v>76</v>
      </c>
      <c r="R1834" t="s">
        <v>786</v>
      </c>
      <c r="S1834" t="s">
        <v>722</v>
      </c>
      <c r="T1834" t="s">
        <v>581</v>
      </c>
      <c r="U1834">
        <v>2</v>
      </c>
      <c r="V1834" t="s">
        <v>582</v>
      </c>
      <c r="W1834" t="s">
        <v>25</v>
      </c>
    </row>
    <row r="1835" spans="1:23" hidden="1" x14ac:dyDescent="0.2">
      <c r="A1835">
        <v>6933712</v>
      </c>
      <c r="B1835">
        <v>1</v>
      </c>
      <c r="C1835" s="1">
        <v>44256</v>
      </c>
      <c r="D1835">
        <v>84</v>
      </c>
      <c r="E1835">
        <v>53</v>
      </c>
      <c r="F1835" s="2">
        <v>0</v>
      </c>
      <c r="G1835" s="2">
        <v>4095</v>
      </c>
      <c r="H1835" s="2">
        <v>0</v>
      </c>
      <c r="I1835" s="2">
        <v>4095</v>
      </c>
      <c r="J1835" s="2">
        <v>1470.2</v>
      </c>
      <c r="K1835" s="2">
        <v>0</v>
      </c>
      <c r="L1835" s="2">
        <v>2624.8</v>
      </c>
      <c r="M1835" s="2">
        <v>1519.72</v>
      </c>
      <c r="N1835" s="2">
        <v>49.52</v>
      </c>
      <c r="O1835">
        <v>310</v>
      </c>
      <c r="P1835">
        <v>1</v>
      </c>
      <c r="Q1835">
        <v>76</v>
      </c>
      <c r="R1835" t="s">
        <v>786</v>
      </c>
      <c r="S1835" t="s">
        <v>722</v>
      </c>
      <c r="T1835" t="s">
        <v>581</v>
      </c>
      <c r="U1835">
        <v>2</v>
      </c>
      <c r="V1835" t="s">
        <v>583</v>
      </c>
      <c r="W1835" t="s">
        <v>25</v>
      </c>
    </row>
    <row r="1836" spans="1:23" hidden="1" x14ac:dyDescent="0.2">
      <c r="A1836">
        <v>6933853</v>
      </c>
      <c r="B1836">
        <v>1</v>
      </c>
      <c r="C1836" s="1">
        <v>44256</v>
      </c>
      <c r="D1836">
        <v>84</v>
      </c>
      <c r="E1836">
        <v>50</v>
      </c>
      <c r="F1836" s="2">
        <v>0</v>
      </c>
      <c r="G1836" s="2">
        <v>110708.62</v>
      </c>
      <c r="H1836" s="2">
        <v>0</v>
      </c>
      <c r="I1836" s="2">
        <v>110708.62</v>
      </c>
      <c r="J1836" s="2">
        <v>43712.36</v>
      </c>
      <c r="K1836" s="2">
        <v>0</v>
      </c>
      <c r="L1836" s="2">
        <v>66996.259999999995</v>
      </c>
      <c r="M1836" s="2">
        <v>45052.29</v>
      </c>
      <c r="N1836" s="2">
        <v>1339.93</v>
      </c>
      <c r="O1836">
        <v>310</v>
      </c>
      <c r="P1836">
        <v>1</v>
      </c>
      <c r="Q1836">
        <v>76</v>
      </c>
      <c r="R1836" t="s">
        <v>786</v>
      </c>
      <c r="S1836" t="s">
        <v>722</v>
      </c>
      <c r="T1836" t="s">
        <v>581</v>
      </c>
      <c r="U1836">
        <v>2</v>
      </c>
      <c r="V1836" t="s">
        <v>585</v>
      </c>
      <c r="W1836" t="s">
        <v>25</v>
      </c>
    </row>
    <row r="1837" spans="1:23" hidden="1" x14ac:dyDescent="0.2">
      <c r="A1837">
        <v>17729237</v>
      </c>
      <c r="B1837">
        <v>1</v>
      </c>
      <c r="C1837" s="1">
        <v>44256</v>
      </c>
      <c r="D1837">
        <v>120</v>
      </c>
      <c r="E1837">
        <v>120</v>
      </c>
      <c r="F1837" s="2">
        <v>0</v>
      </c>
      <c r="G1837" s="2">
        <v>0</v>
      </c>
      <c r="H1837" s="2">
        <v>-26583</v>
      </c>
      <c r="I1837" s="2">
        <v>-26583</v>
      </c>
      <c r="J1837" s="2">
        <v>0</v>
      </c>
      <c r="K1837" s="2">
        <v>0</v>
      </c>
      <c r="L1837" s="2">
        <v>0</v>
      </c>
      <c r="M1837" s="2">
        <v>0</v>
      </c>
      <c r="N1837" s="2">
        <v>0</v>
      </c>
      <c r="O1837">
        <v>310</v>
      </c>
      <c r="P1837">
        <v>1</v>
      </c>
      <c r="Q1837">
        <v>76</v>
      </c>
      <c r="R1837" t="s">
        <v>786</v>
      </c>
      <c r="S1837" t="s">
        <v>722</v>
      </c>
      <c r="T1837" t="s">
        <v>728</v>
      </c>
      <c r="U1837">
        <v>2</v>
      </c>
      <c r="V1837" t="s">
        <v>729</v>
      </c>
      <c r="W1837" t="s">
        <v>25</v>
      </c>
    </row>
    <row r="1838" spans="1:23" hidden="1" x14ac:dyDescent="0.2">
      <c r="A1838">
        <v>6933118</v>
      </c>
      <c r="B1838">
        <v>1</v>
      </c>
      <c r="C1838" s="1">
        <v>44256</v>
      </c>
      <c r="D1838">
        <v>0</v>
      </c>
      <c r="E1838">
        <v>0</v>
      </c>
      <c r="F1838" s="2">
        <v>0</v>
      </c>
      <c r="G1838" s="2">
        <v>243970.54</v>
      </c>
      <c r="H1838" s="2">
        <v>0</v>
      </c>
      <c r="I1838" s="2">
        <v>243970.54</v>
      </c>
      <c r="J1838" s="2">
        <v>0</v>
      </c>
      <c r="K1838" s="2">
        <v>0</v>
      </c>
      <c r="L1838" s="2">
        <v>243970.54</v>
      </c>
      <c r="M1838" s="2">
        <v>0</v>
      </c>
      <c r="N1838" s="2">
        <v>0</v>
      </c>
      <c r="O1838">
        <v>326</v>
      </c>
      <c r="P1838">
        <v>1</v>
      </c>
      <c r="Q1838">
        <v>65</v>
      </c>
      <c r="R1838" t="s">
        <v>787</v>
      </c>
      <c r="S1838" t="s">
        <v>722</v>
      </c>
      <c r="T1838" t="s">
        <v>587</v>
      </c>
      <c r="U1838">
        <v>5</v>
      </c>
      <c r="V1838" t="s">
        <v>588</v>
      </c>
      <c r="W1838" t="s">
        <v>589</v>
      </c>
    </row>
    <row r="1839" spans="1:23" hidden="1" x14ac:dyDescent="0.2">
      <c r="A1839">
        <v>6933119</v>
      </c>
      <c r="B1839">
        <v>1</v>
      </c>
      <c r="C1839" s="1">
        <v>44256</v>
      </c>
      <c r="D1839">
        <v>0</v>
      </c>
      <c r="E1839">
        <v>0</v>
      </c>
      <c r="F1839" s="2">
        <v>0</v>
      </c>
      <c r="G1839" s="2">
        <v>45840.84</v>
      </c>
      <c r="H1839" s="2">
        <v>0</v>
      </c>
      <c r="I1839" s="2">
        <v>45840.84</v>
      </c>
      <c r="J1839" s="2">
        <v>0</v>
      </c>
      <c r="K1839" s="2">
        <v>0</v>
      </c>
      <c r="L1839" s="2">
        <v>45840.84</v>
      </c>
      <c r="M1839" s="2">
        <v>0</v>
      </c>
      <c r="N1839" s="2">
        <v>0</v>
      </c>
      <c r="O1839">
        <v>326</v>
      </c>
      <c r="P1839">
        <v>1</v>
      </c>
      <c r="Q1839">
        <v>65</v>
      </c>
      <c r="R1839" t="s">
        <v>787</v>
      </c>
      <c r="S1839" t="s">
        <v>722</v>
      </c>
      <c r="T1839" t="s">
        <v>590</v>
      </c>
      <c r="U1839">
        <v>5</v>
      </c>
      <c r="V1839" t="s">
        <v>591</v>
      </c>
      <c r="W1839" t="s">
        <v>589</v>
      </c>
    </row>
    <row r="1840" spans="1:23" hidden="1" x14ac:dyDescent="0.2">
      <c r="A1840">
        <v>6933413</v>
      </c>
      <c r="B1840">
        <v>1</v>
      </c>
      <c r="C1840" s="1">
        <v>44256</v>
      </c>
      <c r="D1840">
        <v>0</v>
      </c>
      <c r="E1840">
        <v>0</v>
      </c>
      <c r="F1840" s="2">
        <v>0</v>
      </c>
      <c r="G1840" s="2">
        <v>41020.26</v>
      </c>
      <c r="H1840" s="2">
        <v>0</v>
      </c>
      <c r="I1840" s="2">
        <v>41020.26</v>
      </c>
      <c r="J1840" s="2">
        <v>0</v>
      </c>
      <c r="K1840" s="2">
        <v>0</v>
      </c>
      <c r="L1840" s="2">
        <v>41020.26</v>
      </c>
      <c r="M1840" s="2">
        <v>0</v>
      </c>
      <c r="N1840" s="2">
        <v>0</v>
      </c>
      <c r="O1840">
        <v>326</v>
      </c>
      <c r="P1840">
        <v>1</v>
      </c>
      <c r="Q1840">
        <v>65</v>
      </c>
      <c r="R1840" t="s">
        <v>787</v>
      </c>
      <c r="S1840" t="s">
        <v>722</v>
      </c>
      <c r="T1840" t="s">
        <v>592</v>
      </c>
      <c r="U1840">
        <v>5</v>
      </c>
      <c r="V1840" t="s">
        <v>593</v>
      </c>
      <c r="W1840" t="s">
        <v>589</v>
      </c>
    </row>
    <row r="1841" spans="1:23" hidden="1" x14ac:dyDescent="0.2">
      <c r="A1841">
        <v>6933845</v>
      </c>
      <c r="B1841">
        <v>1</v>
      </c>
      <c r="C1841" s="1">
        <v>44256</v>
      </c>
      <c r="D1841">
        <v>0</v>
      </c>
      <c r="E1841">
        <v>0</v>
      </c>
      <c r="F1841" s="2">
        <v>0</v>
      </c>
      <c r="G1841" s="2">
        <v>94110.89</v>
      </c>
      <c r="H1841" s="2">
        <v>0</v>
      </c>
      <c r="I1841" s="2">
        <v>94110.89</v>
      </c>
      <c r="J1841" s="2">
        <v>0</v>
      </c>
      <c r="K1841" s="2">
        <v>0</v>
      </c>
      <c r="L1841" s="2">
        <v>94110.89</v>
      </c>
      <c r="M1841" s="2">
        <v>0</v>
      </c>
      <c r="N1841" s="2">
        <v>0</v>
      </c>
      <c r="O1841">
        <v>326</v>
      </c>
      <c r="P1841">
        <v>1</v>
      </c>
      <c r="Q1841">
        <v>65</v>
      </c>
      <c r="R1841" t="s">
        <v>787</v>
      </c>
      <c r="S1841" t="s">
        <v>722</v>
      </c>
      <c r="T1841" t="s">
        <v>594</v>
      </c>
      <c r="U1841">
        <v>5</v>
      </c>
      <c r="V1841" t="s">
        <v>595</v>
      </c>
      <c r="W1841" t="s">
        <v>589</v>
      </c>
    </row>
    <row r="1842" spans="1:23" hidden="1" x14ac:dyDescent="0.2">
      <c r="A1842">
        <v>17743287</v>
      </c>
      <c r="B1842">
        <v>1</v>
      </c>
      <c r="C1842" s="1">
        <v>44256</v>
      </c>
      <c r="D1842">
        <v>12</v>
      </c>
      <c r="E1842">
        <v>12</v>
      </c>
      <c r="F1842" s="2">
        <v>0</v>
      </c>
      <c r="G1842" s="2">
        <v>0</v>
      </c>
      <c r="H1842" s="2">
        <v>1396315.51</v>
      </c>
      <c r="I1842" s="2">
        <v>1396315.51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>
        <v>326</v>
      </c>
      <c r="P1842">
        <v>1</v>
      </c>
      <c r="Q1842">
        <v>65</v>
      </c>
      <c r="R1842" t="s">
        <v>787</v>
      </c>
      <c r="S1842" t="s">
        <v>722</v>
      </c>
      <c r="T1842" t="s">
        <v>730</v>
      </c>
      <c r="U1842">
        <v>5</v>
      </c>
      <c r="V1842" t="s">
        <v>731</v>
      </c>
      <c r="W1842" t="s">
        <v>589</v>
      </c>
    </row>
    <row r="1843" spans="1:23" hidden="1" x14ac:dyDescent="0.2">
      <c r="A1843">
        <v>17743290</v>
      </c>
      <c r="B1843">
        <v>1</v>
      </c>
      <c r="C1843" s="1">
        <v>44256</v>
      </c>
      <c r="D1843">
        <v>12</v>
      </c>
      <c r="E1843">
        <v>12</v>
      </c>
      <c r="F1843" s="2">
        <v>0</v>
      </c>
      <c r="G1843" s="2">
        <v>0</v>
      </c>
      <c r="H1843" s="2">
        <v>2203938.5</v>
      </c>
      <c r="I1843" s="2">
        <v>2203938.5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>
        <v>326</v>
      </c>
      <c r="P1843">
        <v>1</v>
      </c>
      <c r="Q1843">
        <v>65</v>
      </c>
      <c r="R1843" t="s">
        <v>787</v>
      </c>
      <c r="S1843" t="s">
        <v>722</v>
      </c>
      <c r="T1843" t="s">
        <v>732</v>
      </c>
      <c r="U1843">
        <v>5</v>
      </c>
      <c r="V1843" t="s">
        <v>731</v>
      </c>
      <c r="W1843" t="s">
        <v>589</v>
      </c>
    </row>
    <row r="1844" spans="1:23" hidden="1" x14ac:dyDescent="0.2">
      <c r="A1844">
        <v>6932983</v>
      </c>
      <c r="B1844">
        <v>1</v>
      </c>
      <c r="C1844" s="1">
        <v>44256</v>
      </c>
      <c r="D1844">
        <v>60</v>
      </c>
      <c r="E1844">
        <v>0</v>
      </c>
      <c r="F1844" s="2">
        <v>0</v>
      </c>
      <c r="G1844" s="2">
        <v>2860</v>
      </c>
      <c r="H1844" s="2">
        <v>0</v>
      </c>
      <c r="I1844" s="2">
        <v>2860</v>
      </c>
      <c r="J1844" s="2">
        <v>2860</v>
      </c>
      <c r="K1844" s="2">
        <v>0</v>
      </c>
      <c r="L1844" s="2">
        <v>0</v>
      </c>
      <c r="M1844" s="2">
        <v>2860</v>
      </c>
      <c r="N1844" s="2">
        <v>0</v>
      </c>
      <c r="O1844">
        <v>327</v>
      </c>
      <c r="P1844">
        <v>1</v>
      </c>
      <c r="Q1844">
        <v>66</v>
      </c>
      <c r="R1844" t="s">
        <v>778</v>
      </c>
      <c r="S1844" t="s">
        <v>722</v>
      </c>
      <c r="T1844" t="s">
        <v>596</v>
      </c>
      <c r="U1844">
        <v>6</v>
      </c>
      <c r="V1844" t="s">
        <v>597</v>
      </c>
      <c r="W1844" t="s">
        <v>589</v>
      </c>
    </row>
    <row r="1845" spans="1:23" hidden="1" x14ac:dyDescent="0.2">
      <c r="A1845">
        <v>6932984</v>
      </c>
      <c r="B1845">
        <v>1</v>
      </c>
      <c r="C1845" s="1">
        <v>44256</v>
      </c>
      <c r="D1845">
        <v>60</v>
      </c>
      <c r="E1845">
        <v>0</v>
      </c>
      <c r="F1845" s="2">
        <v>0</v>
      </c>
      <c r="G1845" s="2">
        <v>6870</v>
      </c>
      <c r="H1845" s="2">
        <v>0</v>
      </c>
      <c r="I1845" s="2">
        <v>6870</v>
      </c>
      <c r="J1845" s="2">
        <v>6870</v>
      </c>
      <c r="K1845" s="2">
        <v>0</v>
      </c>
      <c r="L1845" s="2">
        <v>0</v>
      </c>
      <c r="M1845" s="2">
        <v>6870</v>
      </c>
      <c r="N1845" s="2">
        <v>0</v>
      </c>
      <c r="O1845">
        <v>327</v>
      </c>
      <c r="P1845">
        <v>1</v>
      </c>
      <c r="Q1845">
        <v>66</v>
      </c>
      <c r="R1845" t="s">
        <v>778</v>
      </c>
      <c r="S1845" t="s">
        <v>722</v>
      </c>
      <c r="T1845" t="s">
        <v>598</v>
      </c>
      <c r="U1845">
        <v>6</v>
      </c>
      <c r="V1845" t="s">
        <v>599</v>
      </c>
      <c r="W1845" t="s">
        <v>589</v>
      </c>
    </row>
    <row r="1846" spans="1:23" hidden="1" x14ac:dyDescent="0.2">
      <c r="A1846">
        <v>6932992</v>
      </c>
      <c r="B1846">
        <v>1</v>
      </c>
      <c r="C1846" s="1">
        <v>44256</v>
      </c>
      <c r="D1846">
        <v>540</v>
      </c>
      <c r="E1846">
        <v>247</v>
      </c>
      <c r="F1846" s="2">
        <v>0</v>
      </c>
      <c r="G1846" s="2">
        <v>2877</v>
      </c>
      <c r="H1846" s="2">
        <v>0</v>
      </c>
      <c r="I1846" s="2">
        <v>2877</v>
      </c>
      <c r="J1846" s="2">
        <v>1560.98</v>
      </c>
      <c r="K1846" s="2">
        <v>0</v>
      </c>
      <c r="L1846" s="2">
        <v>1316.02</v>
      </c>
      <c r="M1846" s="2">
        <v>1566.31</v>
      </c>
      <c r="N1846" s="2">
        <v>5.33</v>
      </c>
      <c r="O1846">
        <v>327</v>
      </c>
      <c r="P1846">
        <v>1</v>
      </c>
      <c r="Q1846">
        <v>66</v>
      </c>
      <c r="R1846" t="s">
        <v>778</v>
      </c>
      <c r="S1846" t="s">
        <v>722</v>
      </c>
      <c r="T1846" t="s">
        <v>600</v>
      </c>
      <c r="U1846">
        <v>6</v>
      </c>
      <c r="V1846" t="s">
        <v>601</v>
      </c>
      <c r="W1846" t="s">
        <v>589</v>
      </c>
    </row>
    <row r="1847" spans="1:23" hidden="1" x14ac:dyDescent="0.2">
      <c r="A1847">
        <v>6933004</v>
      </c>
      <c r="B1847">
        <v>1</v>
      </c>
      <c r="C1847" s="1">
        <v>44256</v>
      </c>
      <c r="D1847">
        <v>84</v>
      </c>
      <c r="E1847">
        <v>0</v>
      </c>
      <c r="F1847" s="2">
        <v>0</v>
      </c>
      <c r="G1847" s="2">
        <v>1033</v>
      </c>
      <c r="H1847" s="2">
        <v>0</v>
      </c>
      <c r="I1847" s="2">
        <v>1033</v>
      </c>
      <c r="J1847" s="2">
        <v>1033</v>
      </c>
      <c r="K1847" s="2">
        <v>0</v>
      </c>
      <c r="L1847" s="2">
        <v>0</v>
      </c>
      <c r="M1847" s="2">
        <v>1033</v>
      </c>
      <c r="N1847" s="2">
        <v>0</v>
      </c>
      <c r="O1847">
        <v>327</v>
      </c>
      <c r="P1847">
        <v>1</v>
      </c>
      <c r="Q1847">
        <v>66</v>
      </c>
      <c r="R1847" t="s">
        <v>778</v>
      </c>
      <c r="S1847" t="s">
        <v>722</v>
      </c>
      <c r="T1847" t="s">
        <v>602</v>
      </c>
      <c r="U1847">
        <v>6</v>
      </c>
      <c r="V1847" t="s">
        <v>603</v>
      </c>
      <c r="W1847" t="s">
        <v>589</v>
      </c>
    </row>
    <row r="1848" spans="1:23" hidden="1" x14ac:dyDescent="0.2">
      <c r="A1848">
        <v>6933005</v>
      </c>
      <c r="B1848">
        <v>1</v>
      </c>
      <c r="C1848" s="1">
        <v>44256</v>
      </c>
      <c r="D1848">
        <v>540</v>
      </c>
      <c r="E1848">
        <v>247</v>
      </c>
      <c r="F1848" s="2">
        <v>0</v>
      </c>
      <c r="G1848" s="2">
        <v>631004.23</v>
      </c>
      <c r="H1848" s="2">
        <v>0</v>
      </c>
      <c r="I1848" s="2">
        <v>631004.23</v>
      </c>
      <c r="J1848" s="2">
        <v>342393.1</v>
      </c>
      <c r="K1848" s="2">
        <v>0</v>
      </c>
      <c r="L1848" s="2">
        <v>288611.13</v>
      </c>
      <c r="M1848" s="2">
        <v>343561.57</v>
      </c>
      <c r="N1848" s="2">
        <v>1168.47</v>
      </c>
      <c r="O1848">
        <v>327</v>
      </c>
      <c r="P1848">
        <v>1</v>
      </c>
      <c r="Q1848">
        <v>66</v>
      </c>
      <c r="R1848" t="s">
        <v>778</v>
      </c>
      <c r="S1848" t="s">
        <v>722</v>
      </c>
      <c r="T1848" t="s">
        <v>604</v>
      </c>
      <c r="U1848">
        <v>6</v>
      </c>
      <c r="V1848" t="s">
        <v>605</v>
      </c>
      <c r="W1848" t="s">
        <v>589</v>
      </c>
    </row>
    <row r="1849" spans="1:23" hidden="1" x14ac:dyDescent="0.2">
      <c r="A1849">
        <v>6933093</v>
      </c>
      <c r="B1849">
        <v>1</v>
      </c>
      <c r="C1849" s="1">
        <v>44256</v>
      </c>
      <c r="D1849">
        <v>120</v>
      </c>
      <c r="E1849">
        <v>0</v>
      </c>
      <c r="F1849" s="2">
        <v>0</v>
      </c>
      <c r="G1849" s="2">
        <v>311191.64</v>
      </c>
      <c r="H1849" s="2">
        <v>0</v>
      </c>
      <c r="I1849" s="2">
        <v>311191.64</v>
      </c>
      <c r="J1849" s="2">
        <v>311191.64</v>
      </c>
      <c r="K1849" s="2">
        <v>0</v>
      </c>
      <c r="L1849" s="2">
        <v>0</v>
      </c>
      <c r="M1849" s="2">
        <v>311191.64</v>
      </c>
      <c r="N1849" s="2">
        <v>0</v>
      </c>
      <c r="O1849">
        <v>327</v>
      </c>
      <c r="P1849">
        <v>1</v>
      </c>
      <c r="Q1849">
        <v>66</v>
      </c>
      <c r="R1849" t="s">
        <v>778</v>
      </c>
      <c r="S1849" t="s">
        <v>722</v>
      </c>
      <c r="T1849" t="s">
        <v>606</v>
      </c>
      <c r="U1849">
        <v>6</v>
      </c>
      <c r="V1849" t="s">
        <v>607</v>
      </c>
      <c r="W1849" t="s">
        <v>589</v>
      </c>
    </row>
    <row r="1850" spans="1:23" hidden="1" x14ac:dyDescent="0.2">
      <c r="A1850">
        <v>6933106</v>
      </c>
      <c r="B1850">
        <v>1</v>
      </c>
      <c r="C1850" s="1">
        <v>44256</v>
      </c>
      <c r="D1850">
        <v>120</v>
      </c>
      <c r="E1850">
        <v>5</v>
      </c>
      <c r="F1850" s="2">
        <v>0</v>
      </c>
      <c r="G1850" s="2">
        <v>9770</v>
      </c>
      <c r="H1850" s="2">
        <v>0</v>
      </c>
      <c r="I1850" s="2">
        <v>9770</v>
      </c>
      <c r="J1850" s="2">
        <v>9335.7800000000007</v>
      </c>
      <c r="K1850" s="2">
        <v>0</v>
      </c>
      <c r="L1850" s="2">
        <v>434.22</v>
      </c>
      <c r="M1850" s="2">
        <v>9422.6200000000008</v>
      </c>
      <c r="N1850" s="2">
        <v>86.84</v>
      </c>
      <c r="O1850">
        <v>327</v>
      </c>
      <c r="P1850">
        <v>1</v>
      </c>
      <c r="Q1850">
        <v>66</v>
      </c>
      <c r="R1850" t="s">
        <v>778</v>
      </c>
      <c r="S1850" t="s">
        <v>722</v>
      </c>
      <c r="T1850" t="s">
        <v>608</v>
      </c>
      <c r="U1850">
        <v>6</v>
      </c>
      <c r="V1850" t="s">
        <v>609</v>
      </c>
      <c r="W1850" t="s">
        <v>589</v>
      </c>
    </row>
    <row r="1851" spans="1:23" hidden="1" x14ac:dyDescent="0.2">
      <c r="A1851">
        <v>6933107</v>
      </c>
      <c r="B1851">
        <v>1</v>
      </c>
      <c r="C1851" s="1">
        <v>44256</v>
      </c>
      <c r="D1851">
        <v>60</v>
      </c>
      <c r="E1851">
        <v>0</v>
      </c>
      <c r="F1851" s="2">
        <v>0</v>
      </c>
      <c r="G1851" s="2">
        <v>35600</v>
      </c>
      <c r="H1851" s="2">
        <v>0</v>
      </c>
      <c r="I1851" s="2">
        <v>35600</v>
      </c>
      <c r="J1851" s="2">
        <v>35600</v>
      </c>
      <c r="K1851" s="2">
        <v>0</v>
      </c>
      <c r="L1851" s="2">
        <v>0</v>
      </c>
      <c r="M1851" s="2">
        <v>35600</v>
      </c>
      <c r="N1851" s="2">
        <v>0</v>
      </c>
      <c r="O1851">
        <v>327</v>
      </c>
      <c r="P1851">
        <v>1</v>
      </c>
      <c r="Q1851">
        <v>66</v>
      </c>
      <c r="R1851" t="s">
        <v>778</v>
      </c>
      <c r="S1851" t="s">
        <v>722</v>
      </c>
      <c r="T1851" t="s">
        <v>610</v>
      </c>
      <c r="U1851">
        <v>6</v>
      </c>
      <c r="V1851" t="s">
        <v>611</v>
      </c>
      <c r="W1851" t="s">
        <v>589</v>
      </c>
    </row>
    <row r="1852" spans="1:23" hidden="1" x14ac:dyDescent="0.2">
      <c r="A1852">
        <v>6933108</v>
      </c>
      <c r="B1852">
        <v>1</v>
      </c>
      <c r="C1852" s="1">
        <v>44256</v>
      </c>
      <c r="D1852">
        <v>60</v>
      </c>
      <c r="E1852">
        <v>0</v>
      </c>
      <c r="F1852" s="2">
        <v>0</v>
      </c>
      <c r="G1852" s="2">
        <v>11750</v>
      </c>
      <c r="H1852" s="2">
        <v>0</v>
      </c>
      <c r="I1852" s="2">
        <v>11750</v>
      </c>
      <c r="J1852" s="2">
        <v>11750</v>
      </c>
      <c r="K1852" s="2">
        <v>0</v>
      </c>
      <c r="L1852" s="2">
        <v>0</v>
      </c>
      <c r="M1852" s="2">
        <v>11750</v>
      </c>
      <c r="N1852" s="2">
        <v>0</v>
      </c>
      <c r="O1852">
        <v>327</v>
      </c>
      <c r="P1852">
        <v>1</v>
      </c>
      <c r="Q1852">
        <v>66</v>
      </c>
      <c r="R1852" t="s">
        <v>778</v>
      </c>
      <c r="S1852" t="s">
        <v>722</v>
      </c>
      <c r="T1852" t="s">
        <v>612</v>
      </c>
      <c r="U1852">
        <v>6</v>
      </c>
      <c r="V1852" t="s">
        <v>613</v>
      </c>
      <c r="W1852" t="s">
        <v>589</v>
      </c>
    </row>
    <row r="1853" spans="1:23" hidden="1" x14ac:dyDescent="0.2">
      <c r="A1853">
        <v>6933112</v>
      </c>
      <c r="B1853">
        <v>1</v>
      </c>
      <c r="C1853" s="1">
        <v>44256</v>
      </c>
      <c r="D1853">
        <v>120</v>
      </c>
      <c r="E1853">
        <v>0</v>
      </c>
      <c r="F1853" s="2">
        <v>0</v>
      </c>
      <c r="G1853" s="2">
        <v>30519.38</v>
      </c>
      <c r="H1853" s="2">
        <v>0</v>
      </c>
      <c r="I1853" s="2">
        <v>30519.38</v>
      </c>
      <c r="J1853" s="2">
        <v>30519.38</v>
      </c>
      <c r="K1853" s="2">
        <v>0</v>
      </c>
      <c r="L1853" s="2">
        <v>0</v>
      </c>
      <c r="M1853" s="2">
        <v>30519.38</v>
      </c>
      <c r="N1853" s="2">
        <v>0</v>
      </c>
      <c r="O1853">
        <v>327</v>
      </c>
      <c r="P1853">
        <v>1</v>
      </c>
      <c r="Q1853">
        <v>66</v>
      </c>
      <c r="R1853" t="s">
        <v>778</v>
      </c>
      <c r="S1853" t="s">
        <v>722</v>
      </c>
      <c r="T1853" t="s">
        <v>614</v>
      </c>
      <c r="U1853">
        <v>6</v>
      </c>
      <c r="V1853" t="s">
        <v>615</v>
      </c>
      <c r="W1853" t="s">
        <v>589</v>
      </c>
    </row>
    <row r="1854" spans="1:23" hidden="1" x14ac:dyDescent="0.2">
      <c r="A1854">
        <v>6933120</v>
      </c>
      <c r="B1854">
        <v>1</v>
      </c>
      <c r="C1854" s="1">
        <v>44256</v>
      </c>
      <c r="D1854">
        <v>120</v>
      </c>
      <c r="E1854">
        <v>0</v>
      </c>
      <c r="F1854" s="2">
        <v>0</v>
      </c>
      <c r="G1854" s="2">
        <v>8061</v>
      </c>
      <c r="H1854" s="2">
        <v>0</v>
      </c>
      <c r="I1854" s="2">
        <v>8061</v>
      </c>
      <c r="J1854" s="2">
        <v>8061</v>
      </c>
      <c r="K1854" s="2">
        <v>0</v>
      </c>
      <c r="L1854" s="2">
        <v>0</v>
      </c>
      <c r="M1854" s="2">
        <v>8061</v>
      </c>
      <c r="N1854" s="2">
        <v>0</v>
      </c>
      <c r="O1854">
        <v>327</v>
      </c>
      <c r="P1854">
        <v>1</v>
      </c>
      <c r="Q1854">
        <v>66</v>
      </c>
      <c r="R1854" t="s">
        <v>778</v>
      </c>
      <c r="S1854" t="s">
        <v>722</v>
      </c>
      <c r="T1854" t="s">
        <v>616</v>
      </c>
      <c r="U1854">
        <v>6</v>
      </c>
      <c r="V1854" t="s">
        <v>617</v>
      </c>
      <c r="W1854" t="s">
        <v>589</v>
      </c>
    </row>
    <row r="1855" spans="1:23" hidden="1" x14ac:dyDescent="0.2">
      <c r="A1855">
        <v>6933256</v>
      </c>
      <c r="B1855">
        <v>1</v>
      </c>
      <c r="C1855" s="1">
        <v>44256</v>
      </c>
      <c r="D1855">
        <v>120</v>
      </c>
      <c r="E1855">
        <v>0</v>
      </c>
      <c r="F1855" s="2">
        <v>0</v>
      </c>
      <c r="G1855" s="2">
        <v>7975.86</v>
      </c>
      <c r="H1855" s="2">
        <v>0</v>
      </c>
      <c r="I1855" s="2">
        <v>7975.86</v>
      </c>
      <c r="J1855" s="2">
        <v>7975.86</v>
      </c>
      <c r="K1855" s="2">
        <v>0</v>
      </c>
      <c r="L1855" s="2">
        <v>0</v>
      </c>
      <c r="M1855" s="2">
        <v>7975.86</v>
      </c>
      <c r="N1855" s="2">
        <v>0</v>
      </c>
      <c r="O1855">
        <v>327</v>
      </c>
      <c r="P1855">
        <v>1</v>
      </c>
      <c r="Q1855">
        <v>66</v>
      </c>
      <c r="R1855" t="s">
        <v>778</v>
      </c>
      <c r="S1855" t="s">
        <v>722</v>
      </c>
      <c r="T1855" t="s">
        <v>606</v>
      </c>
      <c r="U1855">
        <v>6</v>
      </c>
      <c r="V1855" t="s">
        <v>618</v>
      </c>
      <c r="W1855" t="s">
        <v>589</v>
      </c>
    </row>
    <row r="1856" spans="1:23" hidden="1" x14ac:dyDescent="0.2">
      <c r="A1856">
        <v>6933271</v>
      </c>
      <c r="B1856">
        <v>1</v>
      </c>
      <c r="C1856" s="1">
        <v>44256</v>
      </c>
      <c r="D1856">
        <v>84</v>
      </c>
      <c r="E1856">
        <v>0</v>
      </c>
      <c r="F1856" s="2">
        <v>0</v>
      </c>
      <c r="G1856" s="2">
        <v>2151</v>
      </c>
      <c r="H1856" s="2">
        <v>0</v>
      </c>
      <c r="I1856" s="2">
        <v>2151</v>
      </c>
      <c r="J1856" s="2">
        <v>2151</v>
      </c>
      <c r="K1856" s="2">
        <v>0</v>
      </c>
      <c r="L1856" s="2">
        <v>0</v>
      </c>
      <c r="M1856" s="2">
        <v>2151</v>
      </c>
      <c r="N1856" s="2">
        <v>0</v>
      </c>
      <c r="O1856">
        <v>327</v>
      </c>
      <c r="P1856">
        <v>1</v>
      </c>
      <c r="Q1856">
        <v>66</v>
      </c>
      <c r="R1856" t="s">
        <v>778</v>
      </c>
      <c r="S1856" t="s">
        <v>722</v>
      </c>
      <c r="T1856" t="s">
        <v>619</v>
      </c>
      <c r="U1856">
        <v>6</v>
      </c>
      <c r="V1856" t="s">
        <v>620</v>
      </c>
      <c r="W1856" t="s">
        <v>589</v>
      </c>
    </row>
    <row r="1857" spans="1:23" hidden="1" x14ac:dyDescent="0.2">
      <c r="A1857">
        <v>6933272</v>
      </c>
      <c r="B1857">
        <v>1</v>
      </c>
      <c r="C1857" s="1">
        <v>44256</v>
      </c>
      <c r="D1857">
        <v>60</v>
      </c>
      <c r="E1857">
        <v>0</v>
      </c>
      <c r="F1857" s="2">
        <v>0</v>
      </c>
      <c r="G1857" s="2">
        <v>252824.25</v>
      </c>
      <c r="H1857" s="2">
        <v>0</v>
      </c>
      <c r="I1857" s="2">
        <v>252824.25</v>
      </c>
      <c r="J1857" s="2">
        <v>252824.25</v>
      </c>
      <c r="K1857" s="2">
        <v>0</v>
      </c>
      <c r="L1857" s="2">
        <v>0</v>
      </c>
      <c r="M1857" s="2">
        <v>252824.25</v>
      </c>
      <c r="N1857" s="2">
        <v>0</v>
      </c>
      <c r="O1857">
        <v>327</v>
      </c>
      <c r="P1857">
        <v>1</v>
      </c>
      <c r="Q1857">
        <v>66</v>
      </c>
      <c r="R1857" t="s">
        <v>778</v>
      </c>
      <c r="S1857" t="s">
        <v>722</v>
      </c>
      <c r="T1857" t="s">
        <v>621</v>
      </c>
      <c r="U1857">
        <v>6</v>
      </c>
      <c r="V1857" t="s">
        <v>622</v>
      </c>
      <c r="W1857" t="s">
        <v>589</v>
      </c>
    </row>
    <row r="1858" spans="1:23" hidden="1" x14ac:dyDescent="0.2">
      <c r="A1858">
        <v>6933280</v>
      </c>
      <c r="B1858">
        <v>1</v>
      </c>
      <c r="C1858" s="1">
        <v>44256</v>
      </c>
      <c r="D1858">
        <v>480</v>
      </c>
      <c r="E1858">
        <v>174</v>
      </c>
      <c r="F1858" s="2">
        <v>0</v>
      </c>
      <c r="G1858" s="2">
        <v>121370</v>
      </c>
      <c r="H1858" s="2">
        <v>0</v>
      </c>
      <c r="I1858" s="2">
        <v>121370</v>
      </c>
      <c r="J1858" s="2">
        <v>77134.28</v>
      </c>
      <c r="K1858" s="2">
        <v>0</v>
      </c>
      <c r="L1858" s="2">
        <v>44235.72</v>
      </c>
      <c r="M1858" s="2">
        <v>77388.509999999995</v>
      </c>
      <c r="N1858" s="2">
        <v>254.23000000000002</v>
      </c>
      <c r="O1858">
        <v>327</v>
      </c>
      <c r="P1858">
        <v>1</v>
      </c>
      <c r="Q1858">
        <v>66</v>
      </c>
      <c r="R1858" t="s">
        <v>778</v>
      </c>
      <c r="S1858" t="s">
        <v>722</v>
      </c>
      <c r="T1858" t="s">
        <v>623</v>
      </c>
      <c r="U1858">
        <v>6</v>
      </c>
      <c r="V1858" t="s">
        <v>624</v>
      </c>
      <c r="W1858" t="s">
        <v>589</v>
      </c>
    </row>
    <row r="1859" spans="1:23" hidden="1" x14ac:dyDescent="0.2">
      <c r="A1859">
        <v>6933383</v>
      </c>
      <c r="B1859">
        <v>1</v>
      </c>
      <c r="C1859" s="1">
        <v>44256</v>
      </c>
      <c r="D1859">
        <v>120</v>
      </c>
      <c r="E1859">
        <v>0</v>
      </c>
      <c r="F1859" s="2">
        <v>0</v>
      </c>
      <c r="G1859" s="2">
        <v>22961.39</v>
      </c>
      <c r="H1859" s="2">
        <v>0</v>
      </c>
      <c r="I1859" s="2">
        <v>22961.39</v>
      </c>
      <c r="J1859" s="2">
        <v>22961.39</v>
      </c>
      <c r="K1859" s="2">
        <v>0</v>
      </c>
      <c r="L1859" s="2">
        <v>0</v>
      </c>
      <c r="M1859" s="2">
        <v>22961.39</v>
      </c>
      <c r="N1859" s="2">
        <v>0</v>
      </c>
      <c r="O1859">
        <v>327</v>
      </c>
      <c r="P1859">
        <v>1</v>
      </c>
      <c r="Q1859">
        <v>66</v>
      </c>
      <c r="R1859" t="s">
        <v>778</v>
      </c>
      <c r="S1859" t="s">
        <v>722</v>
      </c>
      <c r="T1859" t="s">
        <v>625</v>
      </c>
      <c r="U1859">
        <v>6</v>
      </c>
      <c r="V1859" t="s">
        <v>626</v>
      </c>
      <c r="W1859" t="s">
        <v>589</v>
      </c>
    </row>
    <row r="1860" spans="1:23" hidden="1" x14ac:dyDescent="0.2">
      <c r="A1860">
        <v>6933385</v>
      </c>
      <c r="B1860">
        <v>1</v>
      </c>
      <c r="C1860" s="1">
        <v>44256</v>
      </c>
      <c r="D1860">
        <v>120</v>
      </c>
      <c r="E1860">
        <v>0</v>
      </c>
      <c r="F1860" s="2">
        <v>0</v>
      </c>
      <c r="G1860" s="2">
        <v>33011.75</v>
      </c>
      <c r="H1860" s="2">
        <v>0</v>
      </c>
      <c r="I1860" s="2">
        <v>33011.75</v>
      </c>
      <c r="J1860" s="2">
        <v>33011.75</v>
      </c>
      <c r="K1860" s="2">
        <v>0</v>
      </c>
      <c r="L1860" s="2">
        <v>0</v>
      </c>
      <c r="M1860" s="2">
        <v>33011.75</v>
      </c>
      <c r="N1860" s="2">
        <v>0</v>
      </c>
      <c r="O1860">
        <v>327</v>
      </c>
      <c r="P1860">
        <v>1</v>
      </c>
      <c r="Q1860">
        <v>66</v>
      </c>
      <c r="R1860" t="s">
        <v>778</v>
      </c>
      <c r="S1860" t="s">
        <v>722</v>
      </c>
      <c r="T1860" t="s">
        <v>627</v>
      </c>
      <c r="U1860">
        <v>6</v>
      </c>
      <c r="V1860" t="s">
        <v>628</v>
      </c>
      <c r="W1860" t="s">
        <v>589</v>
      </c>
    </row>
    <row r="1861" spans="1:23" hidden="1" x14ac:dyDescent="0.2">
      <c r="A1861">
        <v>6933386</v>
      </c>
      <c r="B1861">
        <v>1</v>
      </c>
      <c r="C1861" s="1">
        <v>44256</v>
      </c>
      <c r="D1861">
        <v>60</v>
      </c>
      <c r="E1861">
        <v>0</v>
      </c>
      <c r="F1861" s="2">
        <v>0</v>
      </c>
      <c r="G1861" s="2">
        <v>21000</v>
      </c>
      <c r="H1861" s="2">
        <v>0</v>
      </c>
      <c r="I1861" s="2">
        <v>21000</v>
      </c>
      <c r="J1861" s="2">
        <v>21000</v>
      </c>
      <c r="K1861" s="2">
        <v>0</v>
      </c>
      <c r="L1861" s="2">
        <v>0</v>
      </c>
      <c r="M1861" s="2">
        <v>21000</v>
      </c>
      <c r="N1861" s="2">
        <v>0</v>
      </c>
      <c r="O1861">
        <v>327</v>
      </c>
      <c r="P1861">
        <v>1</v>
      </c>
      <c r="Q1861">
        <v>66</v>
      </c>
      <c r="R1861" t="s">
        <v>778</v>
      </c>
      <c r="S1861" t="s">
        <v>722</v>
      </c>
      <c r="T1861" t="s">
        <v>629</v>
      </c>
      <c r="U1861">
        <v>6</v>
      </c>
      <c r="V1861" t="s">
        <v>630</v>
      </c>
      <c r="W1861" t="s">
        <v>589</v>
      </c>
    </row>
    <row r="1862" spans="1:23" hidden="1" x14ac:dyDescent="0.2">
      <c r="A1862">
        <v>6933387</v>
      </c>
      <c r="B1862">
        <v>1</v>
      </c>
      <c r="C1862" s="1">
        <v>44256</v>
      </c>
      <c r="D1862">
        <v>480</v>
      </c>
      <c r="E1862">
        <v>174</v>
      </c>
      <c r="F1862" s="2">
        <v>0</v>
      </c>
      <c r="G1862" s="2">
        <v>1444130.55</v>
      </c>
      <c r="H1862" s="2">
        <v>0</v>
      </c>
      <c r="I1862" s="2">
        <v>1444130.55</v>
      </c>
      <c r="J1862" s="2">
        <v>917788.08</v>
      </c>
      <c r="K1862" s="2">
        <v>0</v>
      </c>
      <c r="L1862" s="2">
        <v>526342.47</v>
      </c>
      <c r="M1862" s="2">
        <v>920813.04</v>
      </c>
      <c r="N1862" s="2">
        <v>3024.96</v>
      </c>
      <c r="O1862">
        <v>327</v>
      </c>
      <c r="P1862">
        <v>1</v>
      </c>
      <c r="Q1862">
        <v>66</v>
      </c>
      <c r="R1862" t="s">
        <v>778</v>
      </c>
      <c r="S1862" t="s">
        <v>722</v>
      </c>
      <c r="T1862" t="s">
        <v>631</v>
      </c>
      <c r="U1862">
        <v>6</v>
      </c>
      <c r="V1862" t="s">
        <v>632</v>
      </c>
      <c r="W1862" t="s">
        <v>589</v>
      </c>
    </row>
    <row r="1863" spans="1:23" hidden="1" x14ac:dyDescent="0.2">
      <c r="A1863">
        <v>6933523</v>
      </c>
      <c r="B1863">
        <v>1</v>
      </c>
      <c r="C1863" s="1">
        <v>44256</v>
      </c>
      <c r="D1863">
        <v>120</v>
      </c>
      <c r="E1863">
        <v>0</v>
      </c>
      <c r="F1863" s="2">
        <v>0</v>
      </c>
      <c r="G1863" s="2">
        <v>8179.14</v>
      </c>
      <c r="H1863" s="2">
        <v>0</v>
      </c>
      <c r="I1863" s="2">
        <v>8179.14</v>
      </c>
      <c r="J1863" s="2">
        <v>8179.14</v>
      </c>
      <c r="K1863" s="2">
        <v>0</v>
      </c>
      <c r="L1863" s="2">
        <v>0</v>
      </c>
      <c r="M1863" s="2">
        <v>8179.14</v>
      </c>
      <c r="N1863" s="2">
        <v>0</v>
      </c>
      <c r="O1863">
        <v>327</v>
      </c>
      <c r="P1863">
        <v>1</v>
      </c>
      <c r="Q1863">
        <v>66</v>
      </c>
      <c r="R1863" t="s">
        <v>778</v>
      </c>
      <c r="S1863" t="s">
        <v>722</v>
      </c>
      <c r="T1863" t="s">
        <v>633</v>
      </c>
      <c r="U1863">
        <v>6</v>
      </c>
      <c r="V1863" t="s">
        <v>634</v>
      </c>
      <c r="W1863" t="s">
        <v>589</v>
      </c>
    </row>
    <row r="1864" spans="1:23" hidden="1" x14ac:dyDescent="0.2">
      <c r="A1864">
        <v>6933526</v>
      </c>
      <c r="B1864">
        <v>1</v>
      </c>
      <c r="C1864" s="1">
        <v>44256</v>
      </c>
      <c r="D1864">
        <v>480</v>
      </c>
      <c r="E1864">
        <v>174</v>
      </c>
      <c r="F1864" s="2">
        <v>0</v>
      </c>
      <c r="G1864" s="2">
        <v>256259</v>
      </c>
      <c r="H1864" s="2">
        <v>0</v>
      </c>
      <c r="I1864" s="2">
        <v>256259</v>
      </c>
      <c r="J1864" s="2">
        <v>162860.32999999999</v>
      </c>
      <c r="K1864" s="2">
        <v>0</v>
      </c>
      <c r="L1864" s="2">
        <v>93398.67</v>
      </c>
      <c r="M1864" s="2">
        <v>163397.1</v>
      </c>
      <c r="N1864" s="2">
        <v>536.77</v>
      </c>
      <c r="O1864">
        <v>327</v>
      </c>
      <c r="P1864">
        <v>1</v>
      </c>
      <c r="Q1864">
        <v>66</v>
      </c>
      <c r="R1864" t="s">
        <v>778</v>
      </c>
      <c r="S1864" t="s">
        <v>722</v>
      </c>
      <c r="T1864" t="s">
        <v>635</v>
      </c>
      <c r="U1864">
        <v>6</v>
      </c>
      <c r="V1864" t="s">
        <v>636</v>
      </c>
      <c r="W1864" t="s">
        <v>589</v>
      </c>
    </row>
    <row r="1865" spans="1:23" hidden="1" x14ac:dyDescent="0.2">
      <c r="A1865">
        <v>6933540</v>
      </c>
      <c r="B1865">
        <v>1</v>
      </c>
      <c r="C1865" s="1">
        <v>44256</v>
      </c>
      <c r="D1865">
        <v>180</v>
      </c>
      <c r="E1865">
        <v>0</v>
      </c>
      <c r="F1865" s="2">
        <v>0</v>
      </c>
      <c r="G1865" s="2">
        <v>28908</v>
      </c>
      <c r="H1865" s="2">
        <v>0</v>
      </c>
      <c r="I1865" s="2">
        <v>28908</v>
      </c>
      <c r="J1865" s="2">
        <v>28908</v>
      </c>
      <c r="K1865" s="2">
        <v>0</v>
      </c>
      <c r="L1865" s="2">
        <v>0</v>
      </c>
      <c r="M1865" s="2">
        <v>28908</v>
      </c>
      <c r="N1865" s="2">
        <v>0</v>
      </c>
      <c r="O1865">
        <v>327</v>
      </c>
      <c r="P1865">
        <v>1</v>
      </c>
      <c r="Q1865">
        <v>66</v>
      </c>
      <c r="R1865" t="s">
        <v>778</v>
      </c>
      <c r="S1865" t="s">
        <v>722</v>
      </c>
      <c r="T1865" t="s">
        <v>637</v>
      </c>
      <c r="U1865">
        <v>6</v>
      </c>
      <c r="V1865" t="s">
        <v>638</v>
      </c>
      <c r="W1865" t="s">
        <v>589</v>
      </c>
    </row>
    <row r="1866" spans="1:23" hidden="1" x14ac:dyDescent="0.2">
      <c r="A1866">
        <v>6933668</v>
      </c>
      <c r="B1866">
        <v>1</v>
      </c>
      <c r="C1866" s="1">
        <v>44256</v>
      </c>
      <c r="D1866">
        <v>120</v>
      </c>
      <c r="E1866">
        <v>0</v>
      </c>
      <c r="F1866" s="2">
        <v>0</v>
      </c>
      <c r="G1866" s="2">
        <v>118513.7</v>
      </c>
      <c r="H1866" s="2">
        <v>0</v>
      </c>
      <c r="I1866" s="2">
        <v>118513.7</v>
      </c>
      <c r="J1866" s="2">
        <v>118513.7</v>
      </c>
      <c r="K1866" s="2">
        <v>0</v>
      </c>
      <c r="L1866" s="2">
        <v>0</v>
      </c>
      <c r="M1866" s="2">
        <v>118513.7</v>
      </c>
      <c r="N1866" s="2">
        <v>0</v>
      </c>
      <c r="O1866">
        <v>327</v>
      </c>
      <c r="P1866">
        <v>1</v>
      </c>
      <c r="Q1866">
        <v>66</v>
      </c>
      <c r="R1866" t="s">
        <v>778</v>
      </c>
      <c r="S1866" t="s">
        <v>722</v>
      </c>
      <c r="T1866" t="s">
        <v>639</v>
      </c>
      <c r="U1866">
        <v>6</v>
      </c>
      <c r="V1866" t="s">
        <v>640</v>
      </c>
      <c r="W1866" t="s">
        <v>589</v>
      </c>
    </row>
    <row r="1867" spans="1:23" hidden="1" x14ac:dyDescent="0.2">
      <c r="A1867">
        <v>6933670</v>
      </c>
      <c r="B1867">
        <v>1</v>
      </c>
      <c r="C1867" s="1">
        <v>44256</v>
      </c>
      <c r="D1867">
        <v>60</v>
      </c>
      <c r="E1867">
        <v>0</v>
      </c>
      <c r="F1867" s="2">
        <v>0</v>
      </c>
      <c r="G1867" s="2">
        <v>56460</v>
      </c>
      <c r="H1867" s="2">
        <v>0</v>
      </c>
      <c r="I1867" s="2">
        <v>56460</v>
      </c>
      <c r="J1867" s="2">
        <v>56460</v>
      </c>
      <c r="K1867" s="2">
        <v>0</v>
      </c>
      <c r="L1867" s="2">
        <v>0</v>
      </c>
      <c r="M1867" s="2">
        <v>56460</v>
      </c>
      <c r="N1867" s="2">
        <v>0</v>
      </c>
      <c r="O1867">
        <v>327</v>
      </c>
      <c r="P1867">
        <v>1</v>
      </c>
      <c r="Q1867">
        <v>66</v>
      </c>
      <c r="R1867" t="s">
        <v>778</v>
      </c>
      <c r="S1867" t="s">
        <v>722</v>
      </c>
      <c r="T1867" t="s">
        <v>629</v>
      </c>
      <c r="U1867">
        <v>6</v>
      </c>
      <c r="V1867" t="s">
        <v>641</v>
      </c>
      <c r="W1867" t="s">
        <v>589</v>
      </c>
    </row>
    <row r="1868" spans="1:23" hidden="1" x14ac:dyDescent="0.2">
      <c r="A1868">
        <v>6933672</v>
      </c>
      <c r="B1868">
        <v>1</v>
      </c>
      <c r="C1868" s="1">
        <v>44256</v>
      </c>
      <c r="D1868">
        <v>120</v>
      </c>
      <c r="E1868">
        <v>0</v>
      </c>
      <c r="F1868" s="2">
        <v>0</v>
      </c>
      <c r="G1868" s="2">
        <v>8906.2999999999993</v>
      </c>
      <c r="H1868" s="2">
        <v>0</v>
      </c>
      <c r="I1868" s="2">
        <v>8906.2999999999993</v>
      </c>
      <c r="J1868" s="2">
        <v>8906.2999999999993</v>
      </c>
      <c r="K1868" s="2">
        <v>0</v>
      </c>
      <c r="L1868" s="2">
        <v>0</v>
      </c>
      <c r="M1868" s="2">
        <v>8906.2999999999993</v>
      </c>
      <c r="N1868" s="2">
        <v>0</v>
      </c>
      <c r="O1868">
        <v>327</v>
      </c>
      <c r="P1868">
        <v>1</v>
      </c>
      <c r="Q1868">
        <v>66</v>
      </c>
      <c r="R1868" t="s">
        <v>778</v>
      </c>
      <c r="S1868" t="s">
        <v>722</v>
      </c>
      <c r="T1868" t="s">
        <v>639</v>
      </c>
      <c r="U1868">
        <v>6</v>
      </c>
      <c r="V1868" t="s">
        <v>642</v>
      </c>
      <c r="W1868" t="s">
        <v>589</v>
      </c>
    </row>
    <row r="1869" spans="1:23" hidden="1" x14ac:dyDescent="0.2">
      <c r="A1869">
        <v>6933709</v>
      </c>
      <c r="B1869">
        <v>1</v>
      </c>
      <c r="C1869" s="1">
        <v>44256</v>
      </c>
      <c r="D1869">
        <v>180</v>
      </c>
      <c r="E1869">
        <v>0</v>
      </c>
      <c r="F1869" s="2">
        <v>0</v>
      </c>
      <c r="G1869" s="2">
        <v>25615</v>
      </c>
      <c r="H1869" s="2">
        <v>0</v>
      </c>
      <c r="I1869" s="2">
        <v>25615</v>
      </c>
      <c r="J1869" s="2">
        <v>25615</v>
      </c>
      <c r="K1869" s="2">
        <v>0</v>
      </c>
      <c r="L1869" s="2">
        <v>0</v>
      </c>
      <c r="M1869" s="2">
        <v>25615</v>
      </c>
      <c r="N1869" s="2">
        <v>0</v>
      </c>
      <c r="O1869">
        <v>327</v>
      </c>
      <c r="P1869">
        <v>1</v>
      </c>
      <c r="Q1869">
        <v>66</v>
      </c>
      <c r="R1869" t="s">
        <v>778</v>
      </c>
      <c r="S1869" t="s">
        <v>722</v>
      </c>
      <c r="T1869" t="s">
        <v>643</v>
      </c>
      <c r="U1869">
        <v>6</v>
      </c>
      <c r="V1869" t="s">
        <v>644</v>
      </c>
      <c r="W1869" t="s">
        <v>589</v>
      </c>
    </row>
    <row r="1870" spans="1:23" hidden="1" x14ac:dyDescent="0.2">
      <c r="A1870">
        <v>6933822</v>
      </c>
      <c r="B1870">
        <v>1</v>
      </c>
      <c r="C1870" s="1">
        <v>44256</v>
      </c>
      <c r="D1870">
        <v>120</v>
      </c>
      <c r="E1870">
        <v>0</v>
      </c>
      <c r="F1870" s="2">
        <v>0</v>
      </c>
      <c r="G1870" s="2">
        <v>104340.12</v>
      </c>
      <c r="H1870" s="2">
        <v>0</v>
      </c>
      <c r="I1870" s="2">
        <v>104340.12</v>
      </c>
      <c r="J1870" s="2">
        <v>104340.12</v>
      </c>
      <c r="K1870" s="2">
        <v>0</v>
      </c>
      <c r="L1870" s="2">
        <v>0</v>
      </c>
      <c r="M1870" s="2">
        <v>104340.12</v>
      </c>
      <c r="N1870" s="2">
        <v>0</v>
      </c>
      <c r="O1870">
        <v>327</v>
      </c>
      <c r="P1870">
        <v>1</v>
      </c>
      <c r="Q1870">
        <v>66</v>
      </c>
      <c r="R1870" t="s">
        <v>778</v>
      </c>
      <c r="S1870" t="s">
        <v>722</v>
      </c>
      <c r="T1870" t="s">
        <v>633</v>
      </c>
      <c r="U1870">
        <v>6</v>
      </c>
      <c r="V1870" t="s">
        <v>645</v>
      </c>
      <c r="W1870" t="s">
        <v>589</v>
      </c>
    </row>
    <row r="1871" spans="1:23" hidden="1" x14ac:dyDescent="0.2">
      <c r="A1871">
        <v>6933849</v>
      </c>
      <c r="B1871">
        <v>1</v>
      </c>
      <c r="C1871" s="1">
        <v>44256</v>
      </c>
      <c r="D1871">
        <v>540</v>
      </c>
      <c r="E1871">
        <v>248</v>
      </c>
      <c r="F1871" s="2">
        <v>0</v>
      </c>
      <c r="G1871" s="2">
        <v>21364.799999999999</v>
      </c>
      <c r="H1871" s="2">
        <v>0</v>
      </c>
      <c r="I1871" s="2">
        <v>21364.799999999999</v>
      </c>
      <c r="J1871" s="2">
        <v>11514.74</v>
      </c>
      <c r="K1871" s="2">
        <v>0</v>
      </c>
      <c r="L1871" s="2">
        <v>9850.06</v>
      </c>
      <c r="M1871" s="2">
        <v>11554.46</v>
      </c>
      <c r="N1871" s="2">
        <v>39.72</v>
      </c>
      <c r="O1871">
        <v>327</v>
      </c>
      <c r="P1871">
        <v>1</v>
      </c>
      <c r="Q1871">
        <v>66</v>
      </c>
      <c r="R1871" t="s">
        <v>778</v>
      </c>
      <c r="S1871" t="s">
        <v>722</v>
      </c>
      <c r="T1871" t="s">
        <v>604</v>
      </c>
      <c r="U1871">
        <v>6</v>
      </c>
      <c r="V1871" t="s">
        <v>646</v>
      </c>
      <c r="W1871" t="s">
        <v>589</v>
      </c>
    </row>
    <row r="1872" spans="1:23" hidden="1" x14ac:dyDescent="0.2">
      <c r="A1872">
        <v>6933971</v>
      </c>
      <c r="B1872">
        <v>1</v>
      </c>
      <c r="C1872" s="1">
        <v>44256</v>
      </c>
      <c r="D1872">
        <v>60</v>
      </c>
      <c r="E1872">
        <v>0</v>
      </c>
      <c r="F1872" s="2">
        <v>0</v>
      </c>
      <c r="G1872" s="2">
        <v>9183.33</v>
      </c>
      <c r="H1872" s="2">
        <v>0</v>
      </c>
      <c r="I1872" s="2">
        <v>9183.33</v>
      </c>
      <c r="J1872" s="2">
        <v>9183.33</v>
      </c>
      <c r="K1872" s="2">
        <v>0</v>
      </c>
      <c r="L1872" s="2">
        <v>0</v>
      </c>
      <c r="M1872" s="2">
        <v>9183.33</v>
      </c>
      <c r="N1872" s="2">
        <v>0</v>
      </c>
      <c r="O1872">
        <v>327</v>
      </c>
      <c r="P1872">
        <v>1</v>
      </c>
      <c r="Q1872">
        <v>66</v>
      </c>
      <c r="R1872" t="s">
        <v>778</v>
      </c>
      <c r="S1872" t="s">
        <v>722</v>
      </c>
      <c r="T1872" t="s">
        <v>647</v>
      </c>
      <c r="U1872">
        <v>6</v>
      </c>
      <c r="V1872" t="s">
        <v>648</v>
      </c>
      <c r="W1872" t="s">
        <v>589</v>
      </c>
    </row>
    <row r="1873" spans="1:23" hidden="1" x14ac:dyDescent="0.2">
      <c r="A1873">
        <v>6933972</v>
      </c>
      <c r="B1873">
        <v>1</v>
      </c>
      <c r="C1873" s="1">
        <v>44256</v>
      </c>
      <c r="D1873">
        <v>480</v>
      </c>
      <c r="E1873">
        <v>185</v>
      </c>
      <c r="F1873" s="2">
        <v>0</v>
      </c>
      <c r="G1873" s="2">
        <v>244514.08</v>
      </c>
      <c r="H1873" s="2">
        <v>0</v>
      </c>
      <c r="I1873" s="2">
        <v>244514.08</v>
      </c>
      <c r="J1873" s="2">
        <v>150274.21</v>
      </c>
      <c r="K1873" s="2">
        <v>0</v>
      </c>
      <c r="L1873" s="2">
        <v>94239.87</v>
      </c>
      <c r="M1873" s="2">
        <v>150783.62</v>
      </c>
      <c r="N1873" s="2">
        <v>509.41</v>
      </c>
      <c r="O1873">
        <v>327</v>
      </c>
      <c r="P1873">
        <v>1</v>
      </c>
      <c r="Q1873">
        <v>66</v>
      </c>
      <c r="R1873" t="s">
        <v>778</v>
      </c>
      <c r="S1873" t="s">
        <v>722</v>
      </c>
      <c r="T1873" t="s">
        <v>649</v>
      </c>
      <c r="U1873">
        <v>6</v>
      </c>
      <c r="V1873" t="s">
        <v>650</v>
      </c>
      <c r="W1873" t="s">
        <v>589</v>
      </c>
    </row>
    <row r="1874" spans="1:23" hidden="1" x14ac:dyDescent="0.2">
      <c r="A1874">
        <v>6933997</v>
      </c>
      <c r="B1874">
        <v>1</v>
      </c>
      <c r="C1874" s="1">
        <v>44256</v>
      </c>
      <c r="D1874">
        <v>120</v>
      </c>
      <c r="E1874">
        <v>0</v>
      </c>
      <c r="F1874" s="2">
        <v>0</v>
      </c>
      <c r="G1874" s="2">
        <v>67800</v>
      </c>
      <c r="H1874" s="2">
        <v>0</v>
      </c>
      <c r="I1874" s="2">
        <v>67800</v>
      </c>
      <c r="J1874" s="2">
        <v>67800</v>
      </c>
      <c r="K1874" s="2">
        <v>0</v>
      </c>
      <c r="L1874" s="2">
        <v>0</v>
      </c>
      <c r="M1874" s="2">
        <v>67800</v>
      </c>
      <c r="N1874" s="2">
        <v>0</v>
      </c>
      <c r="O1874">
        <v>327</v>
      </c>
      <c r="P1874">
        <v>1</v>
      </c>
      <c r="Q1874">
        <v>66</v>
      </c>
      <c r="R1874" t="s">
        <v>778</v>
      </c>
      <c r="S1874" t="s">
        <v>722</v>
      </c>
      <c r="T1874" t="s">
        <v>651</v>
      </c>
      <c r="U1874">
        <v>6</v>
      </c>
      <c r="V1874" t="s">
        <v>652</v>
      </c>
      <c r="W1874" t="s">
        <v>589</v>
      </c>
    </row>
    <row r="1875" spans="1:23" hidden="1" x14ac:dyDescent="0.2">
      <c r="A1875">
        <v>6933998</v>
      </c>
      <c r="B1875">
        <v>1</v>
      </c>
      <c r="C1875" s="1">
        <v>44256</v>
      </c>
      <c r="D1875">
        <v>84</v>
      </c>
      <c r="E1875">
        <v>0</v>
      </c>
      <c r="F1875" s="2">
        <v>0</v>
      </c>
      <c r="G1875" s="2">
        <v>11479</v>
      </c>
      <c r="H1875" s="2">
        <v>0</v>
      </c>
      <c r="I1875" s="2">
        <v>11479</v>
      </c>
      <c r="J1875" s="2">
        <v>11479</v>
      </c>
      <c r="K1875" s="2">
        <v>0</v>
      </c>
      <c r="L1875" s="2">
        <v>0</v>
      </c>
      <c r="M1875" s="2">
        <v>11479</v>
      </c>
      <c r="N1875" s="2">
        <v>0</v>
      </c>
      <c r="O1875">
        <v>327</v>
      </c>
      <c r="P1875">
        <v>1</v>
      </c>
      <c r="Q1875">
        <v>66</v>
      </c>
      <c r="R1875" t="s">
        <v>778</v>
      </c>
      <c r="S1875" t="s">
        <v>722</v>
      </c>
      <c r="T1875" t="s">
        <v>653</v>
      </c>
      <c r="U1875">
        <v>6</v>
      </c>
      <c r="V1875" t="s">
        <v>654</v>
      </c>
      <c r="W1875" t="s">
        <v>589</v>
      </c>
    </row>
    <row r="1876" spans="1:23" hidden="1" x14ac:dyDescent="0.2">
      <c r="A1876">
        <v>6933401</v>
      </c>
      <c r="B1876">
        <v>1</v>
      </c>
      <c r="C1876" s="1">
        <v>44256</v>
      </c>
      <c r="D1876">
        <v>120</v>
      </c>
      <c r="E1876">
        <v>10</v>
      </c>
      <c r="F1876" s="2">
        <v>0</v>
      </c>
      <c r="G1876" s="2">
        <v>5046.8100000000004</v>
      </c>
      <c r="H1876" s="2">
        <v>0</v>
      </c>
      <c r="I1876" s="2">
        <v>5046.8100000000004</v>
      </c>
      <c r="J1876" s="2">
        <v>4605.22</v>
      </c>
      <c r="K1876" s="2">
        <v>0</v>
      </c>
      <c r="L1876" s="2">
        <v>441.59</v>
      </c>
      <c r="M1876" s="2">
        <v>4649.38</v>
      </c>
      <c r="N1876" s="2">
        <v>44.160000000000004</v>
      </c>
      <c r="O1876">
        <v>328</v>
      </c>
      <c r="P1876">
        <v>1</v>
      </c>
      <c r="Q1876">
        <v>68</v>
      </c>
      <c r="R1876" t="s">
        <v>780</v>
      </c>
      <c r="S1876" t="s">
        <v>722</v>
      </c>
      <c r="T1876" t="s">
        <v>655</v>
      </c>
      <c r="U1876">
        <v>2</v>
      </c>
      <c r="V1876" t="s">
        <v>656</v>
      </c>
      <c r="W1876" t="s">
        <v>589</v>
      </c>
    </row>
    <row r="1877" spans="1:23" hidden="1" x14ac:dyDescent="0.2">
      <c r="A1877">
        <v>6933402</v>
      </c>
      <c r="B1877">
        <v>1</v>
      </c>
      <c r="C1877" s="1">
        <v>44256</v>
      </c>
      <c r="D1877">
        <v>120</v>
      </c>
      <c r="E1877">
        <v>11</v>
      </c>
      <c r="F1877" s="2">
        <v>0</v>
      </c>
      <c r="G1877" s="2">
        <v>609.32000000000005</v>
      </c>
      <c r="H1877" s="2">
        <v>0</v>
      </c>
      <c r="I1877" s="2">
        <v>609.32000000000005</v>
      </c>
      <c r="J1877" s="2">
        <v>550.79999999999995</v>
      </c>
      <c r="K1877" s="2">
        <v>0</v>
      </c>
      <c r="L1877" s="2">
        <v>58.52</v>
      </c>
      <c r="M1877" s="2">
        <v>556.12</v>
      </c>
      <c r="N1877" s="2">
        <v>5.32</v>
      </c>
      <c r="O1877">
        <v>328</v>
      </c>
      <c r="P1877">
        <v>1</v>
      </c>
      <c r="Q1877">
        <v>68</v>
      </c>
      <c r="R1877" t="s">
        <v>780</v>
      </c>
      <c r="S1877" t="s">
        <v>722</v>
      </c>
      <c r="T1877" t="s">
        <v>655</v>
      </c>
      <c r="U1877">
        <v>2</v>
      </c>
      <c r="V1877" t="s">
        <v>657</v>
      </c>
      <c r="W1877" t="s">
        <v>589</v>
      </c>
    </row>
    <row r="1878" spans="1:23" hidden="1" x14ac:dyDescent="0.2">
      <c r="A1878">
        <v>2273447</v>
      </c>
      <c r="B1878">
        <v>1</v>
      </c>
      <c r="C1878" s="1">
        <v>44256</v>
      </c>
      <c r="D1878">
        <v>60</v>
      </c>
      <c r="E1878">
        <v>54</v>
      </c>
      <c r="F1878" s="2">
        <v>0</v>
      </c>
      <c r="G1878" s="2">
        <v>2654.85</v>
      </c>
      <c r="H1878" s="2">
        <v>0</v>
      </c>
      <c r="I1878" s="2">
        <v>2654.85</v>
      </c>
      <c r="J1878" s="2">
        <v>265.5</v>
      </c>
      <c r="K1878" s="2">
        <v>0</v>
      </c>
      <c r="L1878" s="2">
        <v>2389.35</v>
      </c>
      <c r="M1878" s="2">
        <v>309.75</v>
      </c>
      <c r="N1878" s="2">
        <v>44.25</v>
      </c>
      <c r="O1878">
        <v>329</v>
      </c>
      <c r="P1878">
        <v>1</v>
      </c>
      <c r="Q1878">
        <v>73</v>
      </c>
      <c r="R1878" t="s">
        <v>788</v>
      </c>
      <c r="S1878" t="s">
        <v>722</v>
      </c>
      <c r="T1878" t="s">
        <v>658</v>
      </c>
      <c r="U1878">
        <v>2</v>
      </c>
      <c r="V1878" t="s">
        <v>658</v>
      </c>
      <c r="W1878" t="s">
        <v>589</v>
      </c>
    </row>
    <row r="1879" spans="1:23" hidden="1" x14ac:dyDescent="0.2">
      <c r="A1879">
        <v>2273450</v>
      </c>
      <c r="B1879">
        <v>1</v>
      </c>
      <c r="C1879" s="1">
        <v>44256</v>
      </c>
      <c r="D1879">
        <v>60</v>
      </c>
      <c r="E1879">
        <v>55</v>
      </c>
      <c r="F1879" s="2">
        <v>0</v>
      </c>
      <c r="G1879" s="2">
        <v>-4001</v>
      </c>
      <c r="H1879" s="2">
        <v>4001</v>
      </c>
      <c r="I1879" s="2">
        <v>0</v>
      </c>
      <c r="J1879" s="2">
        <v>-333.4</v>
      </c>
      <c r="K1879" s="2">
        <v>0</v>
      </c>
      <c r="L1879" s="2">
        <v>0</v>
      </c>
      <c r="M1879" s="2">
        <v>0</v>
      </c>
      <c r="N1879" s="2">
        <v>333.40000000000003</v>
      </c>
      <c r="O1879">
        <v>329</v>
      </c>
      <c r="P1879">
        <v>1</v>
      </c>
      <c r="Q1879">
        <v>73</v>
      </c>
      <c r="R1879" t="s">
        <v>788</v>
      </c>
      <c r="S1879" t="s">
        <v>722</v>
      </c>
      <c r="T1879" t="s">
        <v>659</v>
      </c>
      <c r="U1879">
        <v>2</v>
      </c>
      <c r="V1879" t="s">
        <v>659</v>
      </c>
      <c r="W1879" t="s">
        <v>589</v>
      </c>
    </row>
    <row r="1880" spans="1:23" hidden="1" x14ac:dyDescent="0.2">
      <c r="A1880">
        <v>3776262</v>
      </c>
      <c r="B1880">
        <v>1</v>
      </c>
      <c r="C1880" s="1">
        <v>44256</v>
      </c>
      <c r="D1880">
        <v>60</v>
      </c>
      <c r="E1880">
        <v>58</v>
      </c>
      <c r="F1880" s="2">
        <v>0</v>
      </c>
      <c r="G1880" s="2">
        <v>73022.929999999993</v>
      </c>
      <c r="H1880" s="2">
        <v>0</v>
      </c>
      <c r="I1880" s="2">
        <v>73022.929999999993</v>
      </c>
      <c r="J1880" s="2">
        <v>2434.1</v>
      </c>
      <c r="K1880" s="2">
        <v>0</v>
      </c>
      <c r="L1880" s="2">
        <v>70588.83</v>
      </c>
      <c r="M1880" s="2">
        <v>3651.15</v>
      </c>
      <c r="N1880" s="2">
        <v>1217.05</v>
      </c>
      <c r="O1880">
        <v>329</v>
      </c>
      <c r="P1880">
        <v>1</v>
      </c>
      <c r="Q1880">
        <v>73</v>
      </c>
      <c r="R1880" t="s">
        <v>788</v>
      </c>
      <c r="S1880" t="s">
        <v>722</v>
      </c>
      <c r="T1880" t="s">
        <v>662</v>
      </c>
      <c r="U1880">
        <v>2</v>
      </c>
      <c r="V1880" t="s">
        <v>663</v>
      </c>
      <c r="W1880" t="s">
        <v>589</v>
      </c>
    </row>
    <row r="1881" spans="1:23" hidden="1" x14ac:dyDescent="0.2">
      <c r="A1881">
        <v>4216702</v>
      </c>
      <c r="B1881">
        <v>1</v>
      </c>
      <c r="C1881" s="1">
        <v>44256</v>
      </c>
      <c r="D1881">
        <v>60</v>
      </c>
      <c r="E1881">
        <v>55</v>
      </c>
      <c r="F1881" s="2">
        <v>0</v>
      </c>
      <c r="G1881" s="2">
        <v>2.98</v>
      </c>
      <c r="H1881" s="2">
        <v>0</v>
      </c>
      <c r="I1881" s="2">
        <v>2.98</v>
      </c>
      <c r="J1881" s="2">
        <v>0.25</v>
      </c>
      <c r="K1881" s="2">
        <v>0</v>
      </c>
      <c r="L1881" s="2">
        <v>2.73</v>
      </c>
      <c r="M1881" s="2">
        <v>0.3</v>
      </c>
      <c r="N1881" s="2">
        <v>0.05</v>
      </c>
      <c r="O1881">
        <v>329</v>
      </c>
      <c r="P1881">
        <v>1</v>
      </c>
      <c r="Q1881">
        <v>73</v>
      </c>
      <c r="R1881" t="s">
        <v>788</v>
      </c>
      <c r="S1881" t="s">
        <v>722</v>
      </c>
      <c r="T1881" t="s">
        <v>716</v>
      </c>
      <c r="U1881">
        <v>2</v>
      </c>
      <c r="V1881" t="s">
        <v>717</v>
      </c>
      <c r="W1881" t="s">
        <v>589</v>
      </c>
    </row>
    <row r="1882" spans="1:23" hidden="1" x14ac:dyDescent="0.2">
      <c r="A1882">
        <v>4216707</v>
      </c>
      <c r="B1882">
        <v>1</v>
      </c>
      <c r="C1882" s="1">
        <v>44256</v>
      </c>
      <c r="D1882">
        <v>60</v>
      </c>
      <c r="E1882">
        <v>55</v>
      </c>
      <c r="F1882" s="2">
        <v>0</v>
      </c>
      <c r="G1882" s="2">
        <v>37783.71</v>
      </c>
      <c r="H1882" s="2">
        <v>0</v>
      </c>
      <c r="I1882" s="2">
        <v>37783.71</v>
      </c>
      <c r="J1882" s="2">
        <v>3148.65</v>
      </c>
      <c r="K1882" s="2">
        <v>0</v>
      </c>
      <c r="L1882" s="2">
        <v>34635.06</v>
      </c>
      <c r="M1882" s="2">
        <v>3778.38</v>
      </c>
      <c r="N1882" s="2">
        <v>629.73</v>
      </c>
      <c r="O1882">
        <v>329</v>
      </c>
      <c r="P1882">
        <v>1</v>
      </c>
      <c r="Q1882">
        <v>73</v>
      </c>
      <c r="R1882" t="s">
        <v>788</v>
      </c>
      <c r="S1882" t="s">
        <v>722</v>
      </c>
      <c r="T1882" t="s">
        <v>716</v>
      </c>
      <c r="U1882">
        <v>2</v>
      </c>
      <c r="V1882" t="s">
        <v>717</v>
      </c>
      <c r="W1882" t="s">
        <v>589</v>
      </c>
    </row>
    <row r="1883" spans="1:23" hidden="1" x14ac:dyDescent="0.2">
      <c r="A1883">
        <v>6932980</v>
      </c>
      <c r="B1883">
        <v>1</v>
      </c>
      <c r="C1883" s="1">
        <v>44256</v>
      </c>
      <c r="D1883">
        <v>60</v>
      </c>
      <c r="E1883">
        <v>0</v>
      </c>
      <c r="F1883" s="2">
        <v>0</v>
      </c>
      <c r="G1883" s="2">
        <v>41041.120000000003</v>
      </c>
      <c r="H1883" s="2">
        <v>0</v>
      </c>
      <c r="I1883" s="2">
        <v>41041.120000000003</v>
      </c>
      <c r="J1883" s="2">
        <v>41041.120000000003</v>
      </c>
      <c r="K1883" s="2">
        <v>0</v>
      </c>
      <c r="L1883" s="2">
        <v>0</v>
      </c>
      <c r="M1883" s="2">
        <v>41041.120000000003</v>
      </c>
      <c r="N1883" s="2">
        <v>0</v>
      </c>
      <c r="O1883">
        <v>329</v>
      </c>
      <c r="P1883">
        <v>1</v>
      </c>
      <c r="Q1883">
        <v>73</v>
      </c>
      <c r="R1883" t="s">
        <v>788</v>
      </c>
      <c r="S1883" t="s">
        <v>722</v>
      </c>
      <c r="T1883" t="s">
        <v>664</v>
      </c>
      <c r="U1883">
        <v>2</v>
      </c>
      <c r="V1883" t="s">
        <v>665</v>
      </c>
      <c r="W1883" t="s">
        <v>589</v>
      </c>
    </row>
    <row r="1884" spans="1:23" hidden="1" x14ac:dyDescent="0.2">
      <c r="A1884">
        <v>6932982</v>
      </c>
      <c r="B1884">
        <v>1</v>
      </c>
      <c r="C1884" s="1">
        <v>44256</v>
      </c>
      <c r="D1884">
        <v>60</v>
      </c>
      <c r="E1884">
        <v>8</v>
      </c>
      <c r="F1884" s="2">
        <v>0</v>
      </c>
      <c r="G1884" s="2">
        <v>40830.839999999997</v>
      </c>
      <c r="H1884" s="2">
        <v>0</v>
      </c>
      <c r="I1884" s="2">
        <v>40830.839999999997</v>
      </c>
      <c r="J1884" s="2">
        <v>35386.720000000001</v>
      </c>
      <c r="K1884" s="2">
        <v>0</v>
      </c>
      <c r="L1884" s="2">
        <v>5444.12</v>
      </c>
      <c r="M1884" s="2">
        <v>36067.24</v>
      </c>
      <c r="N1884" s="2">
        <v>680.52</v>
      </c>
      <c r="O1884">
        <v>329</v>
      </c>
      <c r="P1884">
        <v>1</v>
      </c>
      <c r="Q1884">
        <v>73</v>
      </c>
      <c r="R1884" t="s">
        <v>788</v>
      </c>
      <c r="S1884" t="s">
        <v>722</v>
      </c>
      <c r="T1884" t="s">
        <v>668</v>
      </c>
      <c r="U1884">
        <v>2</v>
      </c>
      <c r="V1884" t="s">
        <v>669</v>
      </c>
      <c r="W1884" t="s">
        <v>589</v>
      </c>
    </row>
    <row r="1885" spans="1:23" hidden="1" x14ac:dyDescent="0.2">
      <c r="A1885">
        <v>6932990</v>
      </c>
      <c r="B1885">
        <v>1</v>
      </c>
      <c r="C1885" s="1">
        <v>44256</v>
      </c>
      <c r="D1885">
        <v>60</v>
      </c>
      <c r="E1885">
        <v>5</v>
      </c>
      <c r="F1885" s="2">
        <v>0</v>
      </c>
      <c r="G1885" s="2">
        <v>41806</v>
      </c>
      <c r="H1885" s="2">
        <v>0</v>
      </c>
      <c r="I1885" s="2">
        <v>41806</v>
      </c>
      <c r="J1885" s="2">
        <v>38322.18</v>
      </c>
      <c r="K1885" s="2">
        <v>0</v>
      </c>
      <c r="L1885" s="2">
        <v>3483.82</v>
      </c>
      <c r="M1885" s="2">
        <v>39018.94</v>
      </c>
      <c r="N1885" s="2">
        <v>696.76</v>
      </c>
      <c r="O1885">
        <v>329</v>
      </c>
      <c r="P1885">
        <v>1</v>
      </c>
      <c r="Q1885">
        <v>73</v>
      </c>
      <c r="R1885" t="s">
        <v>788</v>
      </c>
      <c r="S1885" t="s">
        <v>722</v>
      </c>
      <c r="T1885" t="s">
        <v>670</v>
      </c>
      <c r="U1885">
        <v>2</v>
      </c>
      <c r="V1885" t="s">
        <v>671</v>
      </c>
      <c r="W1885" t="s">
        <v>589</v>
      </c>
    </row>
    <row r="1886" spans="1:23" hidden="1" x14ac:dyDescent="0.2">
      <c r="A1886">
        <v>6932996</v>
      </c>
      <c r="B1886">
        <v>1</v>
      </c>
      <c r="C1886" s="1">
        <v>44256</v>
      </c>
      <c r="D1886">
        <v>0</v>
      </c>
      <c r="E1886">
        <v>0</v>
      </c>
      <c r="F1886" s="2">
        <v>0</v>
      </c>
      <c r="G1886" s="2">
        <v>-78.900000000000006</v>
      </c>
      <c r="H1886" s="2">
        <v>0</v>
      </c>
      <c r="I1886" s="2">
        <v>-78.900000000000006</v>
      </c>
      <c r="J1886" s="2">
        <v>-78.900000000000006</v>
      </c>
      <c r="K1886" s="2">
        <v>0</v>
      </c>
      <c r="L1886" s="2">
        <v>0</v>
      </c>
      <c r="M1886" s="2">
        <v>-78.900000000000006</v>
      </c>
      <c r="N1886" s="2">
        <v>0</v>
      </c>
      <c r="O1886">
        <v>329</v>
      </c>
      <c r="P1886">
        <v>1</v>
      </c>
      <c r="Q1886">
        <v>73</v>
      </c>
      <c r="R1886" t="s">
        <v>788</v>
      </c>
      <c r="S1886" t="s">
        <v>722</v>
      </c>
      <c r="T1886" t="s">
        <v>672</v>
      </c>
      <c r="U1886">
        <v>2</v>
      </c>
      <c r="V1886" t="s">
        <v>673</v>
      </c>
      <c r="W1886" t="s">
        <v>589</v>
      </c>
    </row>
    <row r="1887" spans="1:23" hidden="1" x14ac:dyDescent="0.2">
      <c r="A1887">
        <v>6933102</v>
      </c>
      <c r="B1887">
        <v>1</v>
      </c>
      <c r="C1887" s="1">
        <v>44256</v>
      </c>
      <c r="D1887">
        <v>60</v>
      </c>
      <c r="E1887">
        <v>14</v>
      </c>
      <c r="F1887" s="2">
        <v>0</v>
      </c>
      <c r="G1887" s="2">
        <v>35628</v>
      </c>
      <c r="H1887" s="2">
        <v>0</v>
      </c>
      <c r="I1887" s="2">
        <v>35628</v>
      </c>
      <c r="J1887" s="2">
        <v>27314.799999999999</v>
      </c>
      <c r="K1887" s="2">
        <v>0</v>
      </c>
      <c r="L1887" s="2">
        <v>8313.2000000000007</v>
      </c>
      <c r="M1887" s="2">
        <v>27908.6</v>
      </c>
      <c r="N1887" s="2">
        <v>593.80000000000007</v>
      </c>
      <c r="O1887">
        <v>329</v>
      </c>
      <c r="P1887">
        <v>1</v>
      </c>
      <c r="Q1887">
        <v>73</v>
      </c>
      <c r="R1887" t="s">
        <v>788</v>
      </c>
      <c r="S1887" t="s">
        <v>722</v>
      </c>
      <c r="T1887" t="s">
        <v>674</v>
      </c>
      <c r="U1887">
        <v>2</v>
      </c>
      <c r="V1887" t="s">
        <v>675</v>
      </c>
      <c r="W1887" t="s">
        <v>589</v>
      </c>
    </row>
    <row r="1888" spans="1:23" hidden="1" x14ac:dyDescent="0.2">
      <c r="A1888">
        <v>6933260</v>
      </c>
      <c r="B1888">
        <v>1</v>
      </c>
      <c r="C1888" s="1">
        <v>44256</v>
      </c>
      <c r="D1888">
        <v>60</v>
      </c>
      <c r="E1888">
        <v>0</v>
      </c>
      <c r="F1888" s="2">
        <v>0</v>
      </c>
      <c r="G1888" s="2">
        <v>38319</v>
      </c>
      <c r="H1888" s="2">
        <v>0</v>
      </c>
      <c r="I1888" s="2">
        <v>38319</v>
      </c>
      <c r="J1888" s="2">
        <v>38319</v>
      </c>
      <c r="K1888" s="2">
        <v>0</v>
      </c>
      <c r="L1888" s="2">
        <v>0</v>
      </c>
      <c r="M1888" s="2">
        <v>38319</v>
      </c>
      <c r="N1888" s="2">
        <v>0</v>
      </c>
      <c r="O1888">
        <v>329</v>
      </c>
      <c r="P1888">
        <v>1</v>
      </c>
      <c r="Q1888">
        <v>73</v>
      </c>
      <c r="R1888" t="s">
        <v>788</v>
      </c>
      <c r="S1888" t="s">
        <v>722</v>
      </c>
      <c r="T1888" t="s">
        <v>676</v>
      </c>
      <c r="U1888">
        <v>2</v>
      </c>
      <c r="V1888" t="s">
        <v>677</v>
      </c>
      <c r="W1888" t="s">
        <v>589</v>
      </c>
    </row>
    <row r="1889" spans="1:23" hidden="1" x14ac:dyDescent="0.2">
      <c r="A1889">
        <v>6933263</v>
      </c>
      <c r="B1889">
        <v>1</v>
      </c>
      <c r="C1889" s="1">
        <v>44256</v>
      </c>
      <c r="D1889">
        <v>60</v>
      </c>
      <c r="E1889">
        <v>3</v>
      </c>
      <c r="F1889" s="2">
        <v>0</v>
      </c>
      <c r="G1889" s="2">
        <v>42216</v>
      </c>
      <c r="H1889" s="2">
        <v>0</v>
      </c>
      <c r="I1889" s="2">
        <v>42216</v>
      </c>
      <c r="J1889" s="2">
        <v>40105.199999999997</v>
      </c>
      <c r="K1889" s="2">
        <v>0</v>
      </c>
      <c r="L1889" s="2">
        <v>2110.8000000000002</v>
      </c>
      <c r="M1889" s="2">
        <v>40808.800000000003</v>
      </c>
      <c r="N1889" s="2">
        <v>703.6</v>
      </c>
      <c r="O1889">
        <v>329</v>
      </c>
      <c r="P1889">
        <v>1</v>
      </c>
      <c r="Q1889">
        <v>73</v>
      </c>
      <c r="R1889" t="s">
        <v>788</v>
      </c>
      <c r="S1889" t="s">
        <v>722</v>
      </c>
      <c r="T1889" t="s">
        <v>678</v>
      </c>
      <c r="U1889">
        <v>2</v>
      </c>
      <c r="V1889" t="s">
        <v>679</v>
      </c>
      <c r="W1889" t="s">
        <v>589</v>
      </c>
    </row>
    <row r="1890" spans="1:23" hidden="1" x14ac:dyDescent="0.2">
      <c r="A1890">
        <v>6933264</v>
      </c>
      <c r="B1890">
        <v>1</v>
      </c>
      <c r="C1890" s="1">
        <v>44256</v>
      </c>
      <c r="D1890">
        <v>60</v>
      </c>
      <c r="E1890">
        <v>27</v>
      </c>
      <c r="F1890" s="2">
        <v>0</v>
      </c>
      <c r="G1890" s="2">
        <v>39643</v>
      </c>
      <c r="H1890" s="2">
        <v>0</v>
      </c>
      <c r="I1890" s="2">
        <v>39643</v>
      </c>
      <c r="J1890" s="2">
        <v>21321.48</v>
      </c>
      <c r="K1890" s="2">
        <v>0</v>
      </c>
      <c r="L1890" s="2">
        <v>18321.52</v>
      </c>
      <c r="M1890" s="2">
        <v>22000.05</v>
      </c>
      <c r="N1890" s="2">
        <v>678.57</v>
      </c>
      <c r="O1890">
        <v>329</v>
      </c>
      <c r="P1890">
        <v>1</v>
      </c>
      <c r="Q1890">
        <v>73</v>
      </c>
      <c r="R1890" t="s">
        <v>788</v>
      </c>
      <c r="S1890" t="s">
        <v>722</v>
      </c>
      <c r="T1890" t="s">
        <v>680</v>
      </c>
      <c r="U1890">
        <v>2</v>
      </c>
      <c r="V1890" t="s">
        <v>681</v>
      </c>
      <c r="W1890" t="s">
        <v>589</v>
      </c>
    </row>
    <row r="1891" spans="1:23" hidden="1" x14ac:dyDescent="0.2">
      <c r="A1891">
        <v>6933382</v>
      </c>
      <c r="B1891">
        <v>1</v>
      </c>
      <c r="C1891" s="1">
        <v>44256</v>
      </c>
      <c r="D1891">
        <v>60</v>
      </c>
      <c r="E1891">
        <v>0</v>
      </c>
      <c r="F1891" s="2">
        <v>0</v>
      </c>
      <c r="G1891" s="2">
        <v>35342.9</v>
      </c>
      <c r="H1891" s="2">
        <v>0</v>
      </c>
      <c r="I1891" s="2">
        <v>35342.9</v>
      </c>
      <c r="J1891" s="2">
        <v>35342.9</v>
      </c>
      <c r="K1891" s="2">
        <v>0</v>
      </c>
      <c r="L1891" s="2">
        <v>0</v>
      </c>
      <c r="M1891" s="2">
        <v>35342.9</v>
      </c>
      <c r="N1891" s="2">
        <v>0</v>
      </c>
      <c r="O1891">
        <v>329</v>
      </c>
      <c r="P1891">
        <v>1</v>
      </c>
      <c r="Q1891">
        <v>73</v>
      </c>
      <c r="R1891" t="s">
        <v>788</v>
      </c>
      <c r="S1891" t="s">
        <v>722</v>
      </c>
      <c r="T1891" t="s">
        <v>682</v>
      </c>
      <c r="U1891">
        <v>2</v>
      </c>
      <c r="V1891" t="s">
        <v>683</v>
      </c>
      <c r="W1891" t="s">
        <v>589</v>
      </c>
    </row>
    <row r="1892" spans="1:23" hidden="1" x14ac:dyDescent="0.2">
      <c r="A1892">
        <v>6933393</v>
      </c>
      <c r="B1892">
        <v>1</v>
      </c>
      <c r="C1892" s="1">
        <v>44256</v>
      </c>
      <c r="D1892">
        <v>60</v>
      </c>
      <c r="E1892">
        <v>16</v>
      </c>
      <c r="F1892" s="2">
        <v>0</v>
      </c>
      <c r="G1892" s="2">
        <v>39832</v>
      </c>
      <c r="H1892" s="2">
        <v>0</v>
      </c>
      <c r="I1892" s="2">
        <v>39832</v>
      </c>
      <c r="J1892" s="2">
        <v>29210.16</v>
      </c>
      <c r="K1892" s="2">
        <v>0</v>
      </c>
      <c r="L1892" s="2">
        <v>10621.84</v>
      </c>
      <c r="M1892" s="2">
        <v>29874.03</v>
      </c>
      <c r="N1892" s="2">
        <v>663.87</v>
      </c>
      <c r="O1892">
        <v>329</v>
      </c>
      <c r="P1892">
        <v>1</v>
      </c>
      <c r="Q1892">
        <v>73</v>
      </c>
      <c r="R1892" t="s">
        <v>788</v>
      </c>
      <c r="S1892" t="s">
        <v>722</v>
      </c>
      <c r="T1892" t="s">
        <v>684</v>
      </c>
      <c r="U1892">
        <v>2</v>
      </c>
      <c r="V1892" t="s">
        <v>685</v>
      </c>
      <c r="W1892" t="s">
        <v>589</v>
      </c>
    </row>
    <row r="1893" spans="1:23" hidden="1" x14ac:dyDescent="0.2">
      <c r="A1893">
        <v>6933678</v>
      </c>
      <c r="B1893">
        <v>1</v>
      </c>
      <c r="C1893" s="1">
        <v>44256</v>
      </c>
      <c r="D1893">
        <v>60</v>
      </c>
      <c r="E1893">
        <v>0</v>
      </c>
      <c r="F1893" s="2">
        <v>0</v>
      </c>
      <c r="G1893" s="2">
        <v>29995.88</v>
      </c>
      <c r="H1893" s="2">
        <v>0</v>
      </c>
      <c r="I1893" s="2">
        <v>29995.88</v>
      </c>
      <c r="J1893" s="2">
        <v>29995.88</v>
      </c>
      <c r="K1893" s="2">
        <v>0</v>
      </c>
      <c r="L1893" s="2">
        <v>0</v>
      </c>
      <c r="M1893" s="2">
        <v>29995.88</v>
      </c>
      <c r="N1893" s="2">
        <v>0</v>
      </c>
      <c r="O1893">
        <v>329</v>
      </c>
      <c r="P1893">
        <v>1</v>
      </c>
      <c r="Q1893">
        <v>73</v>
      </c>
      <c r="R1893" t="s">
        <v>788</v>
      </c>
      <c r="S1893" t="s">
        <v>722</v>
      </c>
      <c r="T1893" t="s">
        <v>686</v>
      </c>
      <c r="U1893">
        <v>2</v>
      </c>
      <c r="V1893" t="s">
        <v>687</v>
      </c>
      <c r="W1893" t="s">
        <v>589</v>
      </c>
    </row>
    <row r="1894" spans="1:23" hidden="1" x14ac:dyDescent="0.2">
      <c r="A1894">
        <v>6933821</v>
      </c>
      <c r="B1894">
        <v>1</v>
      </c>
      <c r="C1894" s="1">
        <v>44256</v>
      </c>
      <c r="D1894">
        <v>60</v>
      </c>
      <c r="E1894">
        <v>0</v>
      </c>
      <c r="F1894" s="2">
        <v>0</v>
      </c>
      <c r="G1894" s="2">
        <v>35604</v>
      </c>
      <c r="H1894" s="2">
        <v>0</v>
      </c>
      <c r="I1894" s="2">
        <v>35604</v>
      </c>
      <c r="J1894" s="2">
        <v>35604</v>
      </c>
      <c r="K1894" s="2">
        <v>0</v>
      </c>
      <c r="L1894" s="2">
        <v>0</v>
      </c>
      <c r="M1894" s="2">
        <v>35604</v>
      </c>
      <c r="N1894" s="2">
        <v>0</v>
      </c>
      <c r="O1894">
        <v>329</v>
      </c>
      <c r="P1894">
        <v>1</v>
      </c>
      <c r="Q1894">
        <v>73</v>
      </c>
      <c r="R1894" t="s">
        <v>788</v>
      </c>
      <c r="S1894" t="s">
        <v>722</v>
      </c>
      <c r="T1894" t="s">
        <v>688</v>
      </c>
      <c r="U1894">
        <v>2</v>
      </c>
      <c r="V1894" t="s">
        <v>689</v>
      </c>
      <c r="W1894" t="s">
        <v>589</v>
      </c>
    </row>
    <row r="1895" spans="1:23" hidden="1" x14ac:dyDescent="0.2">
      <c r="A1895">
        <v>6933829</v>
      </c>
      <c r="B1895">
        <v>1</v>
      </c>
      <c r="C1895" s="1">
        <v>44256</v>
      </c>
      <c r="D1895">
        <v>60</v>
      </c>
      <c r="E1895">
        <v>5</v>
      </c>
      <c r="F1895" s="2">
        <v>0</v>
      </c>
      <c r="G1895" s="2">
        <v>40961.57</v>
      </c>
      <c r="H1895" s="2">
        <v>0</v>
      </c>
      <c r="I1895" s="2">
        <v>40961.57</v>
      </c>
      <c r="J1895" s="2">
        <v>37548.1</v>
      </c>
      <c r="K1895" s="2">
        <v>0</v>
      </c>
      <c r="L1895" s="2">
        <v>3413.47</v>
      </c>
      <c r="M1895" s="2">
        <v>38230.79</v>
      </c>
      <c r="N1895" s="2">
        <v>682.69</v>
      </c>
      <c r="O1895">
        <v>329</v>
      </c>
      <c r="P1895">
        <v>1</v>
      </c>
      <c r="Q1895">
        <v>73</v>
      </c>
      <c r="R1895" t="s">
        <v>788</v>
      </c>
      <c r="S1895" t="s">
        <v>722</v>
      </c>
      <c r="T1895" t="s">
        <v>690</v>
      </c>
      <c r="U1895">
        <v>2</v>
      </c>
      <c r="V1895" t="s">
        <v>691</v>
      </c>
      <c r="W1895" t="s">
        <v>589</v>
      </c>
    </row>
    <row r="1896" spans="1:23" hidden="1" x14ac:dyDescent="0.2">
      <c r="A1896">
        <v>6933830</v>
      </c>
      <c r="B1896">
        <v>1</v>
      </c>
      <c r="C1896" s="1">
        <v>44256</v>
      </c>
      <c r="D1896">
        <v>60</v>
      </c>
      <c r="E1896">
        <v>0</v>
      </c>
      <c r="F1896" s="2">
        <v>0</v>
      </c>
      <c r="G1896" s="2">
        <v>23867</v>
      </c>
      <c r="H1896" s="2">
        <v>0</v>
      </c>
      <c r="I1896" s="2">
        <v>23867</v>
      </c>
      <c r="J1896" s="2">
        <v>23867</v>
      </c>
      <c r="K1896" s="2">
        <v>0</v>
      </c>
      <c r="L1896" s="2">
        <v>0</v>
      </c>
      <c r="M1896" s="2">
        <v>23867</v>
      </c>
      <c r="N1896" s="2">
        <v>0</v>
      </c>
      <c r="O1896">
        <v>329</v>
      </c>
      <c r="P1896">
        <v>1</v>
      </c>
      <c r="Q1896">
        <v>73</v>
      </c>
      <c r="R1896" t="s">
        <v>788</v>
      </c>
      <c r="S1896" t="s">
        <v>722</v>
      </c>
      <c r="T1896" t="s">
        <v>692</v>
      </c>
      <c r="U1896">
        <v>2</v>
      </c>
      <c r="V1896" t="s">
        <v>693</v>
      </c>
      <c r="W1896" t="s">
        <v>589</v>
      </c>
    </row>
    <row r="1897" spans="1:23" hidden="1" x14ac:dyDescent="0.2">
      <c r="A1897">
        <v>6934022</v>
      </c>
      <c r="B1897">
        <v>1</v>
      </c>
      <c r="C1897" s="1">
        <v>44256</v>
      </c>
      <c r="D1897">
        <v>60</v>
      </c>
      <c r="E1897">
        <v>27</v>
      </c>
      <c r="F1897" s="2">
        <v>0</v>
      </c>
      <c r="G1897" s="2">
        <v>40111.449999999997</v>
      </c>
      <c r="H1897" s="2">
        <v>0</v>
      </c>
      <c r="I1897" s="2">
        <v>40111.449999999997</v>
      </c>
      <c r="J1897" s="2">
        <v>21573.439999999999</v>
      </c>
      <c r="K1897" s="2">
        <v>0</v>
      </c>
      <c r="L1897" s="2">
        <v>18538.009999999998</v>
      </c>
      <c r="M1897" s="2">
        <v>22260.03</v>
      </c>
      <c r="N1897" s="2">
        <v>686.59</v>
      </c>
      <c r="O1897">
        <v>329</v>
      </c>
      <c r="P1897">
        <v>1</v>
      </c>
      <c r="Q1897">
        <v>73</v>
      </c>
      <c r="R1897" t="s">
        <v>788</v>
      </c>
      <c r="S1897" t="s">
        <v>722</v>
      </c>
      <c r="T1897" t="s">
        <v>694</v>
      </c>
      <c r="U1897">
        <v>2</v>
      </c>
      <c r="V1897" t="s">
        <v>695</v>
      </c>
      <c r="W1897" t="s">
        <v>589</v>
      </c>
    </row>
    <row r="1898" spans="1:23" hidden="1" x14ac:dyDescent="0.2">
      <c r="A1898">
        <v>6934034</v>
      </c>
      <c r="B1898">
        <v>1</v>
      </c>
      <c r="C1898" s="1">
        <v>44256</v>
      </c>
      <c r="D1898">
        <v>60</v>
      </c>
      <c r="E1898">
        <v>41</v>
      </c>
      <c r="F1898" s="2">
        <v>0</v>
      </c>
      <c r="G1898" s="2">
        <v>29646.39</v>
      </c>
      <c r="H1898" s="2">
        <v>0</v>
      </c>
      <c r="I1898" s="2">
        <v>29646.39</v>
      </c>
      <c r="J1898" s="2">
        <v>8990.7900000000009</v>
      </c>
      <c r="K1898" s="2">
        <v>0</v>
      </c>
      <c r="L1898" s="2">
        <v>20655.599999999999</v>
      </c>
      <c r="M1898" s="2">
        <v>9494.59</v>
      </c>
      <c r="N1898" s="2">
        <v>503.8</v>
      </c>
      <c r="O1898">
        <v>329</v>
      </c>
      <c r="P1898">
        <v>1</v>
      </c>
      <c r="Q1898">
        <v>73</v>
      </c>
      <c r="R1898" t="s">
        <v>788</v>
      </c>
      <c r="S1898" t="s">
        <v>722</v>
      </c>
      <c r="T1898" t="s">
        <v>696</v>
      </c>
      <c r="U1898">
        <v>2</v>
      </c>
      <c r="V1898" t="s">
        <v>697</v>
      </c>
      <c r="W1898" t="s">
        <v>589</v>
      </c>
    </row>
    <row r="1899" spans="1:23" hidden="1" x14ac:dyDescent="0.2">
      <c r="A1899">
        <v>6934052</v>
      </c>
      <c r="B1899">
        <v>1</v>
      </c>
      <c r="C1899" s="1">
        <v>44256</v>
      </c>
      <c r="D1899">
        <v>60</v>
      </c>
      <c r="E1899">
        <v>42</v>
      </c>
      <c r="F1899" s="2">
        <v>0</v>
      </c>
      <c r="G1899" s="2">
        <v>65092</v>
      </c>
      <c r="H1899" s="2">
        <v>0</v>
      </c>
      <c r="I1899" s="2">
        <v>65092</v>
      </c>
      <c r="J1899" s="2">
        <v>18651.37</v>
      </c>
      <c r="K1899" s="2">
        <v>0</v>
      </c>
      <c r="L1899" s="2">
        <v>46440.63</v>
      </c>
      <c r="M1899" s="2">
        <v>19757.099999999999</v>
      </c>
      <c r="N1899" s="2">
        <v>1105.73</v>
      </c>
      <c r="O1899">
        <v>329</v>
      </c>
      <c r="P1899">
        <v>1</v>
      </c>
      <c r="Q1899">
        <v>73</v>
      </c>
      <c r="R1899" t="s">
        <v>788</v>
      </c>
      <c r="S1899" t="s">
        <v>722</v>
      </c>
      <c r="T1899" t="s">
        <v>698</v>
      </c>
      <c r="U1899">
        <v>2</v>
      </c>
      <c r="V1899" t="s">
        <v>699</v>
      </c>
      <c r="W1899" t="s">
        <v>589</v>
      </c>
    </row>
    <row r="1900" spans="1:23" hidden="1" x14ac:dyDescent="0.2">
      <c r="A1900">
        <v>6934061</v>
      </c>
      <c r="B1900">
        <v>1</v>
      </c>
      <c r="C1900" s="1">
        <v>44256</v>
      </c>
      <c r="D1900">
        <v>60</v>
      </c>
      <c r="E1900">
        <v>22</v>
      </c>
      <c r="F1900" s="2">
        <v>0</v>
      </c>
      <c r="G1900" s="2">
        <v>6344.61</v>
      </c>
      <c r="H1900" s="2">
        <v>0</v>
      </c>
      <c r="I1900" s="2">
        <v>6344.61</v>
      </c>
      <c r="J1900" s="2">
        <v>6344.61</v>
      </c>
      <c r="K1900" s="2">
        <v>0</v>
      </c>
      <c r="L1900" s="2">
        <v>0</v>
      </c>
      <c r="M1900" s="2">
        <v>6344.61</v>
      </c>
      <c r="N1900" s="2">
        <v>0</v>
      </c>
      <c r="O1900">
        <v>329</v>
      </c>
      <c r="P1900">
        <v>1</v>
      </c>
      <c r="Q1900">
        <v>73</v>
      </c>
      <c r="R1900" t="s">
        <v>788</v>
      </c>
      <c r="S1900" t="s">
        <v>722</v>
      </c>
      <c r="T1900" t="s">
        <v>696</v>
      </c>
      <c r="U1900">
        <v>2</v>
      </c>
      <c r="V1900" t="s">
        <v>700</v>
      </c>
      <c r="W1900" t="s">
        <v>589</v>
      </c>
    </row>
    <row r="1901" spans="1:23" hidden="1" x14ac:dyDescent="0.2">
      <c r="A1901">
        <v>6934081</v>
      </c>
      <c r="B1901">
        <v>1</v>
      </c>
      <c r="C1901" s="1">
        <v>44256</v>
      </c>
      <c r="D1901">
        <v>60</v>
      </c>
      <c r="E1901">
        <v>38</v>
      </c>
      <c r="F1901" s="2">
        <v>0</v>
      </c>
      <c r="G1901" s="2">
        <v>44783.54</v>
      </c>
      <c r="H1901" s="2">
        <v>0</v>
      </c>
      <c r="I1901" s="2">
        <v>44783.54</v>
      </c>
      <c r="J1901" s="2">
        <v>15829.72</v>
      </c>
      <c r="K1901" s="2">
        <v>0</v>
      </c>
      <c r="L1901" s="2">
        <v>28953.82</v>
      </c>
      <c r="M1901" s="2">
        <v>16591.66</v>
      </c>
      <c r="N1901" s="2">
        <v>761.94</v>
      </c>
      <c r="O1901">
        <v>329</v>
      </c>
      <c r="P1901">
        <v>1</v>
      </c>
      <c r="Q1901">
        <v>73</v>
      </c>
      <c r="R1901" t="s">
        <v>788</v>
      </c>
      <c r="S1901" t="s">
        <v>722</v>
      </c>
      <c r="T1901" t="s">
        <v>701</v>
      </c>
      <c r="U1901">
        <v>2</v>
      </c>
      <c r="V1901" t="s">
        <v>702</v>
      </c>
      <c r="W1901" t="s">
        <v>589</v>
      </c>
    </row>
    <row r="1902" spans="1:23" hidden="1" x14ac:dyDescent="0.2">
      <c r="A1902">
        <v>7003533</v>
      </c>
      <c r="B1902">
        <v>1</v>
      </c>
      <c r="C1902" s="1">
        <v>44256</v>
      </c>
      <c r="D1902">
        <v>60</v>
      </c>
      <c r="E1902">
        <v>46</v>
      </c>
      <c r="F1902" s="2">
        <v>0</v>
      </c>
      <c r="G1902" s="2">
        <v>56746.98</v>
      </c>
      <c r="H1902" s="2">
        <v>0</v>
      </c>
      <c r="I1902" s="2">
        <v>56746.98</v>
      </c>
      <c r="J1902" s="2">
        <v>12464.05</v>
      </c>
      <c r="K1902" s="2">
        <v>0</v>
      </c>
      <c r="L1902" s="2">
        <v>44282.93</v>
      </c>
      <c r="M1902" s="2">
        <v>13426.72</v>
      </c>
      <c r="N1902" s="2">
        <v>962.67000000000007</v>
      </c>
      <c r="O1902">
        <v>329</v>
      </c>
      <c r="P1902">
        <v>1</v>
      </c>
      <c r="Q1902">
        <v>73</v>
      </c>
      <c r="R1902" t="s">
        <v>788</v>
      </c>
      <c r="S1902" t="s">
        <v>722</v>
      </c>
      <c r="T1902" t="s">
        <v>703</v>
      </c>
      <c r="U1902">
        <v>2</v>
      </c>
      <c r="V1902" t="s">
        <v>704</v>
      </c>
      <c r="W1902" t="s">
        <v>589</v>
      </c>
    </row>
    <row r="1903" spans="1:23" hidden="1" x14ac:dyDescent="0.2">
      <c r="A1903">
        <v>7004104</v>
      </c>
      <c r="B1903">
        <v>1</v>
      </c>
      <c r="C1903" s="1">
        <v>44256</v>
      </c>
      <c r="D1903">
        <v>60</v>
      </c>
      <c r="E1903">
        <v>47</v>
      </c>
      <c r="F1903" s="2">
        <v>0</v>
      </c>
      <c r="G1903" s="2">
        <v>51694</v>
      </c>
      <c r="H1903" s="2">
        <v>0</v>
      </c>
      <c r="I1903" s="2">
        <v>51694</v>
      </c>
      <c r="J1903" s="2">
        <v>10489.93</v>
      </c>
      <c r="K1903" s="2">
        <v>0</v>
      </c>
      <c r="L1903" s="2">
        <v>41204.07</v>
      </c>
      <c r="M1903" s="2">
        <v>11366.61</v>
      </c>
      <c r="N1903" s="2">
        <v>876.68000000000006</v>
      </c>
      <c r="O1903">
        <v>329</v>
      </c>
      <c r="P1903">
        <v>1</v>
      </c>
      <c r="Q1903">
        <v>73</v>
      </c>
      <c r="R1903" t="s">
        <v>788</v>
      </c>
      <c r="S1903" t="s">
        <v>722</v>
      </c>
      <c r="T1903" t="s">
        <v>705</v>
      </c>
      <c r="U1903">
        <v>2</v>
      </c>
      <c r="V1903" t="s">
        <v>706</v>
      </c>
      <c r="W1903" t="s">
        <v>589</v>
      </c>
    </row>
    <row r="1904" spans="1:23" hidden="1" x14ac:dyDescent="0.2">
      <c r="A1904">
        <v>11647033</v>
      </c>
      <c r="B1904">
        <v>1</v>
      </c>
      <c r="C1904" s="1">
        <v>44256</v>
      </c>
      <c r="D1904">
        <v>60</v>
      </c>
      <c r="E1904">
        <v>60</v>
      </c>
      <c r="F1904" s="2">
        <v>0</v>
      </c>
      <c r="G1904" s="2">
        <v>53588</v>
      </c>
      <c r="H1904" s="2">
        <v>3708.39</v>
      </c>
      <c r="I1904" s="2">
        <v>57296.39</v>
      </c>
      <c r="J1904" s="2">
        <v>0</v>
      </c>
      <c r="K1904" s="2">
        <v>0</v>
      </c>
      <c r="L1904" s="2">
        <v>53588</v>
      </c>
      <c r="M1904" s="2">
        <v>893.13</v>
      </c>
      <c r="N1904" s="2">
        <v>893.13</v>
      </c>
      <c r="O1904">
        <v>329</v>
      </c>
      <c r="P1904">
        <v>1</v>
      </c>
      <c r="Q1904">
        <v>73</v>
      </c>
      <c r="R1904" t="s">
        <v>788</v>
      </c>
      <c r="S1904" t="s">
        <v>722</v>
      </c>
      <c r="T1904" t="s">
        <v>720</v>
      </c>
      <c r="U1904">
        <v>2</v>
      </c>
      <c r="V1904" t="s">
        <v>721</v>
      </c>
      <c r="W1904" t="s">
        <v>589</v>
      </c>
    </row>
    <row r="1905" spans="1:23" hidden="1" x14ac:dyDescent="0.2">
      <c r="A1905">
        <v>17729802</v>
      </c>
      <c r="B1905">
        <v>1</v>
      </c>
      <c r="C1905" s="1">
        <v>44256</v>
      </c>
      <c r="D1905">
        <v>60</v>
      </c>
      <c r="E1905">
        <v>60</v>
      </c>
      <c r="F1905" s="2">
        <v>0</v>
      </c>
      <c r="G1905" s="2">
        <v>0</v>
      </c>
      <c r="H1905" s="2">
        <v>49943.630000000005</v>
      </c>
      <c r="I1905" s="2">
        <v>49943.63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  <c r="O1905">
        <v>329</v>
      </c>
      <c r="P1905">
        <v>1</v>
      </c>
      <c r="Q1905">
        <v>73</v>
      </c>
      <c r="R1905" t="s">
        <v>788</v>
      </c>
      <c r="S1905" t="s">
        <v>722</v>
      </c>
      <c r="T1905" t="s">
        <v>733</v>
      </c>
      <c r="U1905">
        <v>2</v>
      </c>
      <c r="V1905" t="s">
        <v>734</v>
      </c>
      <c r="W1905" t="s">
        <v>589</v>
      </c>
    </row>
    <row r="1906" spans="1:23" hidden="1" x14ac:dyDescent="0.2">
      <c r="A1906">
        <v>17743128</v>
      </c>
      <c r="B1906">
        <v>1</v>
      </c>
      <c r="C1906" s="1">
        <v>44256</v>
      </c>
      <c r="D1906">
        <v>60</v>
      </c>
      <c r="E1906">
        <v>55</v>
      </c>
      <c r="F1906" s="2">
        <v>0</v>
      </c>
      <c r="G1906" s="2">
        <v>0</v>
      </c>
      <c r="H1906" s="2">
        <v>-4001</v>
      </c>
      <c r="I1906" s="2">
        <v>-4001</v>
      </c>
      <c r="J1906" s="2">
        <v>0</v>
      </c>
      <c r="K1906" s="2">
        <v>0</v>
      </c>
      <c r="L1906" s="2">
        <v>-3667.6</v>
      </c>
      <c r="M1906" s="2">
        <v>-400.08</v>
      </c>
      <c r="N1906" s="2">
        <v>-400.08</v>
      </c>
      <c r="O1906">
        <v>329</v>
      </c>
      <c r="P1906">
        <v>1</v>
      </c>
      <c r="Q1906">
        <v>73</v>
      </c>
      <c r="R1906" t="s">
        <v>788</v>
      </c>
      <c r="S1906" t="s">
        <v>722</v>
      </c>
      <c r="T1906" t="s">
        <v>716</v>
      </c>
      <c r="U1906">
        <v>2</v>
      </c>
      <c r="V1906" t="s">
        <v>735</v>
      </c>
      <c r="W1906" t="s">
        <v>589</v>
      </c>
    </row>
    <row r="1907" spans="1:23" hidden="1" x14ac:dyDescent="0.2">
      <c r="A1907">
        <v>6932995</v>
      </c>
      <c r="B1907">
        <v>1</v>
      </c>
      <c r="C1907" s="1">
        <v>44256</v>
      </c>
      <c r="D1907">
        <v>84</v>
      </c>
      <c r="E1907">
        <v>52</v>
      </c>
      <c r="F1907" s="2">
        <v>0</v>
      </c>
      <c r="G1907" s="2">
        <v>8954</v>
      </c>
      <c r="H1907" s="2">
        <v>0</v>
      </c>
      <c r="I1907" s="2">
        <v>8954</v>
      </c>
      <c r="J1907" s="2">
        <v>3321.62</v>
      </c>
      <c r="K1907" s="2">
        <v>0</v>
      </c>
      <c r="L1907" s="2">
        <v>5632.38</v>
      </c>
      <c r="M1907" s="2">
        <v>3429.94</v>
      </c>
      <c r="N1907" s="2">
        <v>108.32000000000001</v>
      </c>
      <c r="O1907">
        <v>330</v>
      </c>
      <c r="P1907">
        <v>1</v>
      </c>
      <c r="Q1907">
        <v>76</v>
      </c>
      <c r="R1907" t="s">
        <v>786</v>
      </c>
      <c r="S1907" t="s">
        <v>722</v>
      </c>
      <c r="T1907" t="s">
        <v>707</v>
      </c>
      <c r="U1907">
        <v>2</v>
      </c>
      <c r="V1907" t="s">
        <v>708</v>
      </c>
      <c r="W1907" t="s">
        <v>589</v>
      </c>
    </row>
    <row r="1908" spans="1:23" hidden="1" x14ac:dyDescent="0.2">
      <c r="A1908">
        <v>6933270</v>
      </c>
      <c r="B1908">
        <v>1</v>
      </c>
      <c r="C1908" s="1">
        <v>44256</v>
      </c>
      <c r="D1908">
        <v>84</v>
      </c>
      <c r="E1908">
        <v>50</v>
      </c>
      <c r="F1908" s="2">
        <v>0</v>
      </c>
      <c r="G1908" s="2">
        <v>9456.25</v>
      </c>
      <c r="H1908" s="2">
        <v>0</v>
      </c>
      <c r="I1908" s="2">
        <v>9456.25</v>
      </c>
      <c r="J1908" s="2">
        <v>3827.5</v>
      </c>
      <c r="K1908" s="2">
        <v>0</v>
      </c>
      <c r="L1908" s="2">
        <v>5628.75</v>
      </c>
      <c r="M1908" s="2">
        <v>3940.08</v>
      </c>
      <c r="N1908" s="2">
        <v>112.58</v>
      </c>
      <c r="O1908">
        <v>330</v>
      </c>
      <c r="P1908">
        <v>1</v>
      </c>
      <c r="Q1908">
        <v>76</v>
      </c>
      <c r="R1908" t="s">
        <v>786</v>
      </c>
      <c r="S1908" t="s">
        <v>722</v>
      </c>
      <c r="T1908" t="s">
        <v>709</v>
      </c>
      <c r="U1908">
        <v>2</v>
      </c>
      <c r="V1908" t="s">
        <v>710</v>
      </c>
      <c r="W1908" t="s">
        <v>589</v>
      </c>
    </row>
    <row r="1909" spans="1:23" hidden="1" x14ac:dyDescent="0.2">
      <c r="A1909">
        <v>6933412</v>
      </c>
      <c r="B1909">
        <v>1</v>
      </c>
      <c r="C1909" s="1">
        <v>44256</v>
      </c>
      <c r="D1909">
        <v>84</v>
      </c>
      <c r="E1909">
        <v>54</v>
      </c>
      <c r="F1909" s="2">
        <v>0</v>
      </c>
      <c r="G1909" s="2">
        <v>16375</v>
      </c>
      <c r="H1909" s="2">
        <v>0</v>
      </c>
      <c r="I1909" s="2">
        <v>16375</v>
      </c>
      <c r="J1909" s="2">
        <v>5683.77</v>
      </c>
      <c r="K1909" s="2">
        <v>0</v>
      </c>
      <c r="L1909" s="2">
        <v>10691.23</v>
      </c>
      <c r="M1909" s="2">
        <v>5881.76</v>
      </c>
      <c r="N1909" s="2">
        <v>197.99</v>
      </c>
      <c r="O1909">
        <v>330</v>
      </c>
      <c r="P1909">
        <v>1</v>
      </c>
      <c r="Q1909">
        <v>76</v>
      </c>
      <c r="R1909" t="s">
        <v>786</v>
      </c>
      <c r="S1909" t="s">
        <v>722</v>
      </c>
      <c r="T1909" t="s">
        <v>707</v>
      </c>
      <c r="U1909">
        <v>2</v>
      </c>
      <c r="V1909" t="s">
        <v>711</v>
      </c>
      <c r="W1909" t="s">
        <v>589</v>
      </c>
    </row>
    <row r="1910" spans="1:23" hidden="1" x14ac:dyDescent="0.2">
      <c r="A1910">
        <v>6933844</v>
      </c>
      <c r="B1910">
        <v>1</v>
      </c>
      <c r="C1910" s="1">
        <v>44256</v>
      </c>
      <c r="D1910">
        <v>84</v>
      </c>
      <c r="E1910">
        <v>45</v>
      </c>
      <c r="F1910" s="2">
        <v>0</v>
      </c>
      <c r="G1910" s="2">
        <v>404019.88</v>
      </c>
      <c r="H1910" s="2">
        <v>0</v>
      </c>
      <c r="I1910" s="2">
        <v>404019.88</v>
      </c>
      <c r="J1910" s="2">
        <v>183645.4</v>
      </c>
      <c r="K1910" s="2">
        <v>0</v>
      </c>
      <c r="L1910" s="2">
        <v>220374.48</v>
      </c>
      <c r="M1910" s="2">
        <v>188542.61</v>
      </c>
      <c r="N1910" s="2">
        <v>4897.21</v>
      </c>
      <c r="O1910">
        <v>330</v>
      </c>
      <c r="P1910">
        <v>1</v>
      </c>
      <c r="Q1910">
        <v>76</v>
      </c>
      <c r="R1910" t="s">
        <v>786</v>
      </c>
      <c r="S1910" t="s">
        <v>722</v>
      </c>
      <c r="T1910" t="s">
        <v>707</v>
      </c>
      <c r="U1910">
        <v>2</v>
      </c>
      <c r="V1910" t="s">
        <v>712</v>
      </c>
      <c r="W1910" t="s">
        <v>589</v>
      </c>
    </row>
    <row r="1911" spans="1:23" hidden="1" x14ac:dyDescent="0.2">
      <c r="A1911">
        <v>6933996</v>
      </c>
      <c r="B1911">
        <v>1</v>
      </c>
      <c r="C1911" s="1">
        <v>44256</v>
      </c>
      <c r="D1911">
        <v>84</v>
      </c>
      <c r="E1911">
        <v>48</v>
      </c>
      <c r="F1911" s="2">
        <v>0</v>
      </c>
      <c r="G1911" s="2">
        <v>30844.91</v>
      </c>
      <c r="H1911" s="2">
        <v>0</v>
      </c>
      <c r="I1911" s="2">
        <v>30844.91</v>
      </c>
      <c r="J1911" s="2">
        <v>13219.24</v>
      </c>
      <c r="K1911" s="2">
        <v>0</v>
      </c>
      <c r="L1911" s="2">
        <v>17625.669999999998</v>
      </c>
      <c r="M1911" s="2">
        <v>13586.44</v>
      </c>
      <c r="N1911" s="2">
        <v>367.2</v>
      </c>
      <c r="O1911">
        <v>330</v>
      </c>
      <c r="P1911">
        <v>1</v>
      </c>
      <c r="Q1911">
        <v>76</v>
      </c>
      <c r="R1911" t="s">
        <v>786</v>
      </c>
      <c r="S1911" t="s">
        <v>722</v>
      </c>
      <c r="T1911" t="s">
        <v>707</v>
      </c>
      <c r="U1911">
        <v>2</v>
      </c>
      <c r="V1911" t="s">
        <v>713</v>
      </c>
      <c r="W1911" t="s">
        <v>589</v>
      </c>
    </row>
    <row r="1912" spans="1:23" hidden="1" x14ac:dyDescent="0.2">
      <c r="A1912">
        <v>6932986</v>
      </c>
      <c r="B1912">
        <v>1</v>
      </c>
      <c r="C1912" s="1">
        <v>44287</v>
      </c>
      <c r="D1912">
        <v>84</v>
      </c>
      <c r="E1912">
        <v>39</v>
      </c>
      <c r="F1912" s="2">
        <v>0</v>
      </c>
      <c r="G1912" s="2">
        <v>164635.24</v>
      </c>
      <c r="H1912" s="2">
        <v>0</v>
      </c>
      <c r="I1912" s="2">
        <v>164635.24</v>
      </c>
      <c r="J1912" s="2">
        <v>86666.240000000005</v>
      </c>
      <c r="K1912" s="2">
        <v>0</v>
      </c>
      <c r="L1912" s="2">
        <v>77969</v>
      </c>
      <c r="M1912" s="2">
        <v>88665.45</v>
      </c>
      <c r="N1912" s="2">
        <v>1999.21</v>
      </c>
      <c r="O1912">
        <v>308</v>
      </c>
      <c r="P1912">
        <v>1</v>
      </c>
      <c r="Q1912">
        <v>39</v>
      </c>
      <c r="R1912" t="s">
        <v>785</v>
      </c>
      <c r="S1912" t="s">
        <v>736</v>
      </c>
      <c r="T1912" t="s">
        <v>23</v>
      </c>
      <c r="U1912">
        <v>2</v>
      </c>
      <c r="V1912" t="s">
        <v>24</v>
      </c>
      <c r="W1912" t="s">
        <v>25</v>
      </c>
    </row>
    <row r="1913" spans="1:23" hidden="1" x14ac:dyDescent="0.2">
      <c r="A1913">
        <v>6933095</v>
      </c>
      <c r="B1913">
        <v>1</v>
      </c>
      <c r="C1913" s="1">
        <v>44287</v>
      </c>
      <c r="D1913">
        <v>84</v>
      </c>
      <c r="E1913">
        <v>52</v>
      </c>
      <c r="F1913" s="2">
        <v>0</v>
      </c>
      <c r="G1913" s="2">
        <v>1625</v>
      </c>
      <c r="H1913" s="2">
        <v>0</v>
      </c>
      <c r="I1913" s="2">
        <v>1625</v>
      </c>
      <c r="J1913" s="2">
        <v>603.04999999999995</v>
      </c>
      <c r="K1913" s="2">
        <v>0</v>
      </c>
      <c r="L1913" s="2">
        <v>1021.95</v>
      </c>
      <c r="M1913" s="2">
        <v>622.70000000000005</v>
      </c>
      <c r="N1913" s="2">
        <v>19.650000000000002</v>
      </c>
      <c r="O1913">
        <v>308</v>
      </c>
      <c r="P1913">
        <v>1</v>
      </c>
      <c r="Q1913">
        <v>39</v>
      </c>
      <c r="R1913" t="s">
        <v>785</v>
      </c>
      <c r="S1913" t="s">
        <v>736</v>
      </c>
      <c r="T1913" t="s">
        <v>26</v>
      </c>
      <c r="U1913">
        <v>2</v>
      </c>
      <c r="V1913" t="s">
        <v>27</v>
      </c>
      <c r="W1913" t="s">
        <v>25</v>
      </c>
    </row>
    <row r="1914" spans="1:23" hidden="1" x14ac:dyDescent="0.2">
      <c r="A1914">
        <v>6933388</v>
      </c>
      <c r="B1914">
        <v>1</v>
      </c>
      <c r="C1914" s="1">
        <v>44287</v>
      </c>
      <c r="D1914">
        <v>84</v>
      </c>
      <c r="E1914">
        <v>51</v>
      </c>
      <c r="F1914" s="2">
        <v>0</v>
      </c>
      <c r="G1914" s="2">
        <v>-1778.34</v>
      </c>
      <c r="H1914" s="2">
        <v>0</v>
      </c>
      <c r="I1914" s="2">
        <v>-1778.34</v>
      </c>
      <c r="J1914" s="2">
        <v>-681.19</v>
      </c>
      <c r="K1914" s="2">
        <v>0</v>
      </c>
      <c r="L1914" s="2">
        <v>-1097.1500000000001</v>
      </c>
      <c r="M1914" s="2">
        <v>-702.7</v>
      </c>
      <c r="N1914" s="2">
        <v>-21.51</v>
      </c>
      <c r="O1914">
        <v>308</v>
      </c>
      <c r="P1914">
        <v>1</v>
      </c>
      <c r="Q1914">
        <v>39</v>
      </c>
      <c r="R1914" t="s">
        <v>785</v>
      </c>
      <c r="S1914" t="s">
        <v>736</v>
      </c>
      <c r="T1914" t="s">
        <v>26</v>
      </c>
      <c r="U1914">
        <v>2</v>
      </c>
      <c r="V1914" t="s">
        <v>28</v>
      </c>
      <c r="W1914" t="s">
        <v>25</v>
      </c>
    </row>
    <row r="1915" spans="1:23" hidden="1" x14ac:dyDescent="0.2">
      <c r="A1915">
        <v>6933673</v>
      </c>
      <c r="B1915">
        <v>1</v>
      </c>
      <c r="C1915" s="1">
        <v>44287</v>
      </c>
      <c r="D1915">
        <v>84</v>
      </c>
      <c r="E1915">
        <v>49</v>
      </c>
      <c r="F1915" s="2">
        <v>0</v>
      </c>
      <c r="G1915" s="2">
        <v>1021008.31</v>
      </c>
      <c r="H1915" s="2">
        <v>0</v>
      </c>
      <c r="I1915" s="2">
        <v>1021008.31</v>
      </c>
      <c r="J1915" s="2">
        <v>415493.63</v>
      </c>
      <c r="K1915" s="2">
        <v>0</v>
      </c>
      <c r="L1915" s="2">
        <v>605514.68000000005</v>
      </c>
      <c r="M1915" s="2">
        <v>427851.07</v>
      </c>
      <c r="N1915" s="2">
        <v>12357.44</v>
      </c>
      <c r="O1915">
        <v>308</v>
      </c>
      <c r="P1915">
        <v>1</v>
      </c>
      <c r="Q1915">
        <v>39</v>
      </c>
      <c r="R1915" t="s">
        <v>785</v>
      </c>
      <c r="S1915" t="s">
        <v>736</v>
      </c>
      <c r="T1915" t="s">
        <v>26</v>
      </c>
      <c r="U1915">
        <v>2</v>
      </c>
      <c r="V1915" t="s">
        <v>29</v>
      </c>
      <c r="W1915" t="s">
        <v>25</v>
      </c>
    </row>
    <row r="1916" spans="1:23" hidden="1" x14ac:dyDescent="0.2">
      <c r="A1916">
        <v>6933825</v>
      </c>
      <c r="B1916">
        <v>1</v>
      </c>
      <c r="C1916" s="1">
        <v>44287</v>
      </c>
      <c r="D1916">
        <v>84</v>
      </c>
      <c r="E1916">
        <v>50</v>
      </c>
      <c r="F1916" s="2">
        <v>0</v>
      </c>
      <c r="G1916" s="2">
        <v>261.20999999999998</v>
      </c>
      <c r="H1916" s="2">
        <v>0</v>
      </c>
      <c r="I1916" s="2">
        <v>261.20999999999998</v>
      </c>
      <c r="J1916" s="2">
        <v>103.18</v>
      </c>
      <c r="K1916" s="2">
        <v>0</v>
      </c>
      <c r="L1916" s="2">
        <v>158.03</v>
      </c>
      <c r="M1916" s="2">
        <v>106.34</v>
      </c>
      <c r="N1916" s="2">
        <v>3.16</v>
      </c>
      <c r="O1916">
        <v>308</v>
      </c>
      <c r="P1916">
        <v>1</v>
      </c>
      <c r="Q1916">
        <v>39</v>
      </c>
      <c r="R1916" t="s">
        <v>785</v>
      </c>
      <c r="S1916" t="s">
        <v>736</v>
      </c>
      <c r="T1916" t="s">
        <v>26</v>
      </c>
      <c r="U1916">
        <v>2</v>
      </c>
      <c r="V1916" t="s">
        <v>30</v>
      </c>
      <c r="W1916" t="s">
        <v>25</v>
      </c>
    </row>
    <row r="1917" spans="1:23" hidden="1" x14ac:dyDescent="0.2">
      <c r="A1917">
        <v>6933826</v>
      </c>
      <c r="B1917">
        <v>1</v>
      </c>
      <c r="C1917" s="1">
        <v>44287</v>
      </c>
      <c r="D1917">
        <v>84</v>
      </c>
      <c r="E1917">
        <v>54</v>
      </c>
      <c r="F1917" s="2">
        <v>0</v>
      </c>
      <c r="G1917" s="2">
        <v>1300</v>
      </c>
      <c r="H1917" s="2">
        <v>0</v>
      </c>
      <c r="I1917" s="2">
        <v>1300</v>
      </c>
      <c r="J1917" s="2">
        <v>451.39</v>
      </c>
      <c r="K1917" s="2">
        <v>0</v>
      </c>
      <c r="L1917" s="2">
        <v>848.61</v>
      </c>
      <c r="M1917" s="2">
        <v>467.11</v>
      </c>
      <c r="N1917" s="2">
        <v>15.72</v>
      </c>
      <c r="O1917">
        <v>308</v>
      </c>
      <c r="P1917">
        <v>1</v>
      </c>
      <c r="Q1917">
        <v>39</v>
      </c>
      <c r="R1917" t="s">
        <v>785</v>
      </c>
      <c r="S1917" t="s">
        <v>736</v>
      </c>
      <c r="T1917" t="s">
        <v>26</v>
      </c>
      <c r="U1917">
        <v>2</v>
      </c>
      <c r="V1917" t="s">
        <v>31</v>
      </c>
      <c r="W1917" t="s">
        <v>25</v>
      </c>
    </row>
    <row r="1918" spans="1:23" hidden="1" x14ac:dyDescent="0.2">
      <c r="A1918">
        <v>6933976</v>
      </c>
      <c r="B1918">
        <v>1</v>
      </c>
      <c r="C1918" s="1">
        <v>44287</v>
      </c>
      <c r="D1918">
        <v>84</v>
      </c>
      <c r="E1918">
        <v>53</v>
      </c>
      <c r="F1918" s="2">
        <v>0</v>
      </c>
      <c r="G1918" s="2">
        <v>10697.46</v>
      </c>
      <c r="H1918" s="2">
        <v>0</v>
      </c>
      <c r="I1918" s="2">
        <v>10697.46</v>
      </c>
      <c r="J1918" s="2">
        <v>3842.4</v>
      </c>
      <c r="K1918" s="2">
        <v>0</v>
      </c>
      <c r="L1918" s="2">
        <v>6855.06</v>
      </c>
      <c r="M1918" s="2">
        <v>3971.74</v>
      </c>
      <c r="N1918" s="2">
        <v>129.34</v>
      </c>
      <c r="O1918">
        <v>308</v>
      </c>
      <c r="P1918">
        <v>1</v>
      </c>
      <c r="Q1918">
        <v>39</v>
      </c>
      <c r="R1918" t="s">
        <v>785</v>
      </c>
      <c r="S1918" t="s">
        <v>736</v>
      </c>
      <c r="T1918" t="s">
        <v>26</v>
      </c>
      <c r="U1918">
        <v>2</v>
      </c>
      <c r="V1918" t="s">
        <v>32</v>
      </c>
      <c r="W1918" t="s">
        <v>25</v>
      </c>
    </row>
    <row r="1919" spans="1:23" hidden="1" x14ac:dyDescent="0.2">
      <c r="A1919">
        <v>6933977</v>
      </c>
      <c r="B1919">
        <v>1</v>
      </c>
      <c r="C1919" s="1">
        <v>44287</v>
      </c>
      <c r="D1919">
        <v>84</v>
      </c>
      <c r="E1919">
        <v>55</v>
      </c>
      <c r="F1919" s="2">
        <v>0</v>
      </c>
      <c r="G1919" s="2">
        <v>18074.14</v>
      </c>
      <c r="H1919" s="2">
        <v>0</v>
      </c>
      <c r="I1919" s="2">
        <v>18074.14</v>
      </c>
      <c r="J1919" s="2">
        <v>6060.59</v>
      </c>
      <c r="K1919" s="2">
        <v>0</v>
      </c>
      <c r="L1919" s="2">
        <v>12013.55</v>
      </c>
      <c r="M1919" s="2">
        <v>6279.02</v>
      </c>
      <c r="N1919" s="2">
        <v>218.43</v>
      </c>
      <c r="O1919">
        <v>308</v>
      </c>
      <c r="P1919">
        <v>1</v>
      </c>
      <c r="Q1919">
        <v>39</v>
      </c>
      <c r="R1919" t="s">
        <v>785</v>
      </c>
      <c r="S1919" t="s">
        <v>736</v>
      </c>
      <c r="T1919" t="s">
        <v>26</v>
      </c>
      <c r="U1919">
        <v>2</v>
      </c>
      <c r="V1919" t="s">
        <v>33</v>
      </c>
      <c r="W1919" t="s">
        <v>25</v>
      </c>
    </row>
    <row r="1920" spans="1:23" hidden="1" x14ac:dyDescent="0.2">
      <c r="A1920">
        <v>6933983</v>
      </c>
      <c r="B1920">
        <v>1</v>
      </c>
      <c r="C1920" s="1">
        <v>44287</v>
      </c>
      <c r="D1920">
        <v>84</v>
      </c>
      <c r="E1920">
        <v>56</v>
      </c>
      <c r="F1920" s="2">
        <v>0</v>
      </c>
      <c r="G1920" s="2">
        <v>1950</v>
      </c>
      <c r="H1920" s="2">
        <v>0</v>
      </c>
      <c r="I1920" s="2">
        <v>1950</v>
      </c>
      <c r="J1920" s="2">
        <v>630.59</v>
      </c>
      <c r="K1920" s="2">
        <v>0</v>
      </c>
      <c r="L1920" s="2">
        <v>1319.41</v>
      </c>
      <c r="M1920" s="2">
        <v>654.15</v>
      </c>
      <c r="N1920" s="2">
        <v>23.56</v>
      </c>
      <c r="O1920">
        <v>308</v>
      </c>
      <c r="P1920">
        <v>1</v>
      </c>
      <c r="Q1920">
        <v>39</v>
      </c>
      <c r="R1920" t="s">
        <v>785</v>
      </c>
      <c r="S1920" t="s">
        <v>736</v>
      </c>
      <c r="T1920" t="s">
        <v>26</v>
      </c>
      <c r="U1920">
        <v>2</v>
      </c>
      <c r="V1920" t="s">
        <v>34</v>
      </c>
      <c r="W1920" t="s">
        <v>25</v>
      </c>
    </row>
    <row r="1921" spans="1:24" hidden="1" x14ac:dyDescent="0.2">
      <c r="A1921">
        <v>6934027</v>
      </c>
      <c r="B1921">
        <v>1</v>
      </c>
      <c r="C1921" s="1">
        <v>44287</v>
      </c>
      <c r="D1921">
        <v>84</v>
      </c>
      <c r="E1921">
        <v>58</v>
      </c>
      <c r="F1921" s="2">
        <v>0</v>
      </c>
      <c r="G1921" s="2">
        <v>10393.98</v>
      </c>
      <c r="H1921" s="2">
        <v>0</v>
      </c>
      <c r="I1921" s="2">
        <v>10393.98</v>
      </c>
      <c r="J1921" s="2">
        <v>3113.16</v>
      </c>
      <c r="K1921" s="2">
        <v>0</v>
      </c>
      <c r="L1921" s="2">
        <v>7280.82</v>
      </c>
      <c r="M1921" s="2">
        <v>3238.69</v>
      </c>
      <c r="N1921" s="2">
        <v>125.53</v>
      </c>
      <c r="O1921">
        <v>308</v>
      </c>
      <c r="P1921">
        <v>1</v>
      </c>
      <c r="Q1921">
        <v>39</v>
      </c>
      <c r="R1921" t="s">
        <v>785</v>
      </c>
      <c r="S1921" t="s">
        <v>736</v>
      </c>
      <c r="T1921" t="s">
        <v>26</v>
      </c>
      <c r="U1921">
        <v>2</v>
      </c>
      <c r="V1921" t="s">
        <v>35</v>
      </c>
      <c r="W1921" t="s">
        <v>25</v>
      </c>
    </row>
    <row r="1922" spans="1:24" hidden="1" x14ac:dyDescent="0.2">
      <c r="A1922">
        <v>6934066</v>
      </c>
      <c r="B1922">
        <v>1</v>
      </c>
      <c r="C1922" s="1">
        <v>44287</v>
      </c>
      <c r="D1922">
        <v>84</v>
      </c>
      <c r="E1922">
        <v>60</v>
      </c>
      <c r="F1922" s="2">
        <v>0</v>
      </c>
      <c r="G1922" s="2">
        <v>3250</v>
      </c>
      <c r="H1922" s="2">
        <v>0</v>
      </c>
      <c r="I1922" s="2">
        <v>3250</v>
      </c>
      <c r="J1922" s="2">
        <v>895.9</v>
      </c>
      <c r="K1922" s="2">
        <v>0</v>
      </c>
      <c r="L1922" s="2">
        <v>2354.1</v>
      </c>
      <c r="M1922" s="2">
        <v>935.14</v>
      </c>
      <c r="N1922" s="2">
        <v>39.24</v>
      </c>
      <c r="O1922">
        <v>308</v>
      </c>
      <c r="P1922">
        <v>1</v>
      </c>
      <c r="Q1922">
        <v>39</v>
      </c>
      <c r="R1922" t="s">
        <v>785</v>
      </c>
      <c r="S1922" t="s">
        <v>736</v>
      </c>
      <c r="T1922" t="s">
        <v>26</v>
      </c>
      <c r="U1922">
        <v>2</v>
      </c>
      <c r="V1922" t="s">
        <v>36</v>
      </c>
      <c r="W1922" t="s">
        <v>25</v>
      </c>
    </row>
    <row r="1923" spans="1:24" hidden="1" x14ac:dyDescent="0.2">
      <c r="A1923">
        <v>6934076</v>
      </c>
      <c r="B1923">
        <v>1</v>
      </c>
      <c r="C1923" s="1">
        <v>44287</v>
      </c>
      <c r="D1923">
        <v>84</v>
      </c>
      <c r="E1923">
        <v>61</v>
      </c>
      <c r="F1923" s="2">
        <v>0</v>
      </c>
      <c r="G1923" s="2">
        <v>13092.33</v>
      </c>
      <c r="H1923" s="2">
        <v>0</v>
      </c>
      <c r="I1923" s="2">
        <v>13092.33</v>
      </c>
      <c r="J1923" s="2">
        <v>3452.79</v>
      </c>
      <c r="K1923" s="2">
        <v>0</v>
      </c>
      <c r="L1923" s="2">
        <v>9639.5400000000009</v>
      </c>
      <c r="M1923" s="2">
        <v>3610.82</v>
      </c>
      <c r="N1923" s="2">
        <v>158.03</v>
      </c>
      <c r="O1923">
        <v>308</v>
      </c>
      <c r="P1923">
        <v>1</v>
      </c>
      <c r="Q1923">
        <v>39</v>
      </c>
      <c r="R1923" t="s">
        <v>785</v>
      </c>
      <c r="S1923" t="s">
        <v>736</v>
      </c>
      <c r="T1923" t="s">
        <v>26</v>
      </c>
      <c r="U1923">
        <v>2</v>
      </c>
      <c r="V1923" t="s">
        <v>37</v>
      </c>
      <c r="W1923" t="s">
        <v>25</v>
      </c>
    </row>
    <row r="1924" spans="1:24" hidden="1" x14ac:dyDescent="0.2">
      <c r="A1924">
        <v>6933481</v>
      </c>
      <c r="B1924">
        <v>1</v>
      </c>
      <c r="C1924" s="1">
        <v>44287</v>
      </c>
      <c r="D1924">
        <v>60</v>
      </c>
      <c r="E1924">
        <v>0</v>
      </c>
      <c r="F1924" s="2">
        <v>0</v>
      </c>
      <c r="G1924" s="2">
        <v>5716.29</v>
      </c>
      <c r="H1924" s="2">
        <v>0</v>
      </c>
      <c r="I1924" s="2">
        <v>5716.29</v>
      </c>
      <c r="J1924" s="2">
        <v>5716.29</v>
      </c>
      <c r="K1924" s="2">
        <v>0</v>
      </c>
      <c r="L1924" s="2">
        <v>5716.29</v>
      </c>
      <c r="M1924" s="2">
        <v>5716.29</v>
      </c>
      <c r="N1924" s="2">
        <v>0</v>
      </c>
      <c r="O1924">
        <v>300</v>
      </c>
      <c r="P1924">
        <v>1</v>
      </c>
      <c r="Q1924">
        <v>62</v>
      </c>
      <c r="R1924" t="s">
        <v>777</v>
      </c>
      <c r="S1924" t="s">
        <v>736</v>
      </c>
      <c r="T1924" t="s">
        <v>38</v>
      </c>
      <c r="U1924">
        <v>4</v>
      </c>
      <c r="V1924" t="s">
        <v>39</v>
      </c>
      <c r="W1924" t="s">
        <v>25</v>
      </c>
    </row>
    <row r="1925" spans="1:24" hidden="1" x14ac:dyDescent="0.2">
      <c r="A1925">
        <v>6933924</v>
      </c>
      <c r="B1925">
        <v>1</v>
      </c>
      <c r="C1925" s="1">
        <v>44287</v>
      </c>
      <c r="D1925">
        <v>60</v>
      </c>
      <c r="E1925">
        <v>0</v>
      </c>
      <c r="F1925" s="2">
        <v>0</v>
      </c>
      <c r="G1925" s="2">
        <v>250</v>
      </c>
      <c r="H1925" s="2">
        <v>0</v>
      </c>
      <c r="I1925" s="2">
        <v>250</v>
      </c>
      <c r="J1925" s="2">
        <v>250</v>
      </c>
      <c r="K1925" s="2">
        <v>0</v>
      </c>
      <c r="L1925" s="2">
        <v>250</v>
      </c>
      <c r="M1925" s="2">
        <v>250</v>
      </c>
      <c r="N1925" s="2">
        <v>0</v>
      </c>
      <c r="O1925">
        <v>300</v>
      </c>
      <c r="P1925">
        <v>1</v>
      </c>
      <c r="Q1925">
        <v>62</v>
      </c>
      <c r="R1925" t="s">
        <v>777</v>
      </c>
      <c r="S1925" t="s">
        <v>736</v>
      </c>
      <c r="T1925" t="s">
        <v>40</v>
      </c>
      <c r="U1925">
        <v>4</v>
      </c>
      <c r="V1925" t="s">
        <v>41</v>
      </c>
      <c r="W1925" t="s">
        <v>25</v>
      </c>
    </row>
    <row r="1926" spans="1:24" x14ac:dyDescent="0.2">
      <c r="A1926">
        <v>3775374</v>
      </c>
      <c r="B1926">
        <v>1</v>
      </c>
      <c r="C1926" s="1">
        <v>44287</v>
      </c>
      <c r="D1926">
        <v>180</v>
      </c>
      <c r="E1926">
        <v>176</v>
      </c>
      <c r="F1926" s="2">
        <v>0</v>
      </c>
      <c r="G1926" s="2">
        <v>1513.52</v>
      </c>
      <c r="H1926" s="2">
        <v>0</v>
      </c>
      <c r="I1926" s="2">
        <v>1513.52</v>
      </c>
      <c r="J1926" s="2">
        <v>33.64</v>
      </c>
      <c r="K1926" s="2">
        <v>0</v>
      </c>
      <c r="L1926" s="2">
        <v>1479.88</v>
      </c>
      <c r="M1926" s="2">
        <v>42.05</v>
      </c>
      <c r="N1926" s="2">
        <v>8.41</v>
      </c>
      <c r="O1926">
        <v>301</v>
      </c>
      <c r="P1926">
        <v>1</v>
      </c>
      <c r="Q1926">
        <v>66</v>
      </c>
      <c r="R1926" t="s">
        <v>778</v>
      </c>
      <c r="S1926" t="s">
        <v>736</v>
      </c>
      <c r="T1926" t="s">
        <v>42</v>
      </c>
      <c r="U1926">
        <v>6</v>
      </c>
      <c r="V1926" t="s">
        <v>42</v>
      </c>
      <c r="W1926" t="s">
        <v>25</v>
      </c>
      <c r="X1926" s="17" t="s">
        <v>800</v>
      </c>
    </row>
    <row r="1927" spans="1:24" x14ac:dyDescent="0.2">
      <c r="A1927">
        <v>6932921</v>
      </c>
      <c r="B1927">
        <v>1</v>
      </c>
      <c r="C1927" s="1">
        <v>44287</v>
      </c>
      <c r="D1927">
        <v>120</v>
      </c>
      <c r="E1927">
        <v>32</v>
      </c>
      <c r="F1927" s="2">
        <v>0</v>
      </c>
      <c r="G1927" s="2">
        <v>127874.67</v>
      </c>
      <c r="H1927" s="2">
        <v>0</v>
      </c>
      <c r="I1927" s="2">
        <v>127874.67</v>
      </c>
      <c r="J1927" s="2">
        <v>92981.71</v>
      </c>
      <c r="K1927" s="2">
        <v>0</v>
      </c>
      <c r="L1927" s="2">
        <v>34892.959999999999</v>
      </c>
      <c r="M1927" s="2">
        <v>94072.12</v>
      </c>
      <c r="N1927" s="2">
        <v>1090.4100000000001</v>
      </c>
      <c r="O1927">
        <v>301</v>
      </c>
      <c r="P1927">
        <v>1</v>
      </c>
      <c r="Q1927">
        <v>66</v>
      </c>
      <c r="R1927" t="s">
        <v>778</v>
      </c>
      <c r="S1927" t="s">
        <v>736</v>
      </c>
      <c r="T1927" t="s">
        <v>43</v>
      </c>
      <c r="U1927">
        <v>6</v>
      </c>
      <c r="V1927" t="s">
        <v>44</v>
      </c>
      <c r="W1927" t="s">
        <v>25</v>
      </c>
      <c r="X1927" s="17" t="s">
        <v>799</v>
      </c>
    </row>
    <row r="1928" spans="1:24" x14ac:dyDescent="0.2">
      <c r="A1928">
        <v>6932947</v>
      </c>
      <c r="B1928">
        <v>1</v>
      </c>
      <c r="C1928" s="1">
        <v>44287</v>
      </c>
      <c r="D1928">
        <v>480</v>
      </c>
      <c r="E1928">
        <v>445</v>
      </c>
      <c r="F1928" s="2">
        <v>0</v>
      </c>
      <c r="G1928" s="2">
        <v>3603347.56</v>
      </c>
      <c r="H1928" s="2">
        <v>0</v>
      </c>
      <c r="I1928" s="2">
        <v>3603347.56</v>
      </c>
      <c r="J1928" s="2">
        <v>255418.18</v>
      </c>
      <c r="K1928" s="2">
        <v>0</v>
      </c>
      <c r="L1928" s="2">
        <v>3347929.38</v>
      </c>
      <c r="M1928" s="2">
        <v>262941.61</v>
      </c>
      <c r="N1928" s="2">
        <v>7523.43</v>
      </c>
      <c r="O1928">
        <v>301</v>
      </c>
      <c r="P1928">
        <v>1</v>
      </c>
      <c r="Q1928">
        <v>66</v>
      </c>
      <c r="R1928" t="s">
        <v>778</v>
      </c>
      <c r="S1928" t="s">
        <v>736</v>
      </c>
      <c r="T1928" t="s">
        <v>45</v>
      </c>
      <c r="U1928">
        <v>6</v>
      </c>
      <c r="V1928" t="s">
        <v>46</v>
      </c>
      <c r="W1928" t="s">
        <v>25</v>
      </c>
      <c r="X1928" s="17" t="s">
        <v>800</v>
      </c>
    </row>
    <row r="1929" spans="1:24" x14ac:dyDescent="0.2">
      <c r="A1929">
        <v>6932948</v>
      </c>
      <c r="B1929">
        <v>1</v>
      </c>
      <c r="C1929" s="1">
        <v>44287</v>
      </c>
      <c r="D1929">
        <v>480</v>
      </c>
      <c r="E1929">
        <v>445</v>
      </c>
      <c r="F1929" s="2">
        <v>0</v>
      </c>
      <c r="G1929" s="2">
        <v>129456.21</v>
      </c>
      <c r="H1929" s="2">
        <v>0</v>
      </c>
      <c r="I1929" s="2">
        <v>129456.21</v>
      </c>
      <c r="J1929" s="2">
        <v>9176.2999999999993</v>
      </c>
      <c r="K1929" s="2">
        <v>0</v>
      </c>
      <c r="L1929" s="2">
        <v>120279.91</v>
      </c>
      <c r="M1929" s="2">
        <v>9446.59</v>
      </c>
      <c r="N1929" s="2">
        <v>270.29000000000002</v>
      </c>
      <c r="O1929">
        <v>301</v>
      </c>
      <c r="P1929">
        <v>1</v>
      </c>
      <c r="Q1929">
        <v>66</v>
      </c>
      <c r="R1929" t="s">
        <v>778</v>
      </c>
      <c r="S1929" t="s">
        <v>736</v>
      </c>
      <c r="T1929" t="s">
        <v>47</v>
      </c>
      <c r="U1929">
        <v>6</v>
      </c>
      <c r="V1929" t="s">
        <v>48</v>
      </c>
      <c r="W1929" t="s">
        <v>25</v>
      </c>
      <c r="X1929" s="17" t="s">
        <v>800</v>
      </c>
    </row>
    <row r="1930" spans="1:24" x14ac:dyDescent="0.2">
      <c r="A1930">
        <v>6932951</v>
      </c>
      <c r="B1930">
        <v>1</v>
      </c>
      <c r="C1930" s="1">
        <v>44287</v>
      </c>
      <c r="D1930">
        <v>60</v>
      </c>
      <c r="E1930">
        <v>0</v>
      </c>
      <c r="F1930" s="2">
        <v>0</v>
      </c>
      <c r="G1930" s="2">
        <v>8490</v>
      </c>
      <c r="H1930" s="2">
        <v>0</v>
      </c>
      <c r="I1930" s="2">
        <v>8490</v>
      </c>
      <c r="J1930" s="2">
        <v>8490</v>
      </c>
      <c r="K1930" s="2">
        <v>0</v>
      </c>
      <c r="L1930" s="2">
        <v>0</v>
      </c>
      <c r="M1930" s="2">
        <v>8490</v>
      </c>
      <c r="N1930" s="2">
        <v>0</v>
      </c>
      <c r="O1930">
        <v>301</v>
      </c>
      <c r="P1930">
        <v>1</v>
      </c>
      <c r="Q1930">
        <v>66</v>
      </c>
      <c r="R1930" t="s">
        <v>778</v>
      </c>
      <c r="S1930" t="s">
        <v>736</v>
      </c>
      <c r="T1930" t="s">
        <v>49</v>
      </c>
      <c r="U1930">
        <v>6</v>
      </c>
      <c r="V1930" t="s">
        <v>50</v>
      </c>
      <c r="W1930" t="s">
        <v>25</v>
      </c>
      <c r="X1930" s="17" t="s">
        <v>799</v>
      </c>
    </row>
    <row r="1931" spans="1:24" x14ac:dyDescent="0.2">
      <c r="A1931">
        <v>6932962</v>
      </c>
      <c r="B1931">
        <v>1</v>
      </c>
      <c r="C1931" s="1">
        <v>44287</v>
      </c>
      <c r="D1931">
        <v>60</v>
      </c>
      <c r="E1931">
        <v>0</v>
      </c>
      <c r="F1931" s="2">
        <v>0</v>
      </c>
      <c r="G1931" s="2">
        <v>8250</v>
      </c>
      <c r="H1931" s="2">
        <v>0</v>
      </c>
      <c r="I1931" s="2">
        <v>8250</v>
      </c>
      <c r="J1931" s="2">
        <v>8250</v>
      </c>
      <c r="K1931" s="2">
        <v>0</v>
      </c>
      <c r="L1931" s="2">
        <v>0</v>
      </c>
      <c r="M1931" s="2">
        <v>8250</v>
      </c>
      <c r="N1931" s="2">
        <v>0</v>
      </c>
      <c r="O1931">
        <v>301</v>
      </c>
      <c r="P1931">
        <v>1</v>
      </c>
      <c r="Q1931">
        <v>66</v>
      </c>
      <c r="R1931" t="s">
        <v>778</v>
      </c>
      <c r="S1931" t="s">
        <v>736</v>
      </c>
      <c r="T1931" t="s">
        <v>51</v>
      </c>
      <c r="U1931">
        <v>6</v>
      </c>
      <c r="V1931" t="s">
        <v>52</v>
      </c>
      <c r="W1931" t="s">
        <v>25</v>
      </c>
      <c r="X1931" s="17" t="s">
        <v>799</v>
      </c>
    </row>
    <row r="1932" spans="1:24" x14ac:dyDescent="0.2">
      <c r="A1932">
        <v>6933059</v>
      </c>
      <c r="B1932">
        <v>1</v>
      </c>
      <c r="C1932" s="1">
        <v>44287</v>
      </c>
      <c r="D1932">
        <v>120</v>
      </c>
      <c r="E1932">
        <v>58</v>
      </c>
      <c r="F1932" s="2">
        <v>0</v>
      </c>
      <c r="G1932" s="2">
        <v>300663.94</v>
      </c>
      <c r="H1932" s="2">
        <v>0</v>
      </c>
      <c r="I1932" s="2">
        <v>300663.94</v>
      </c>
      <c r="J1932" s="2">
        <v>139176.5</v>
      </c>
      <c r="K1932" s="2">
        <v>0</v>
      </c>
      <c r="L1932" s="2">
        <v>161487.44</v>
      </c>
      <c r="M1932" s="2">
        <v>141960.76999999999</v>
      </c>
      <c r="N1932" s="2">
        <v>2784.27</v>
      </c>
      <c r="O1932">
        <v>301</v>
      </c>
      <c r="P1932">
        <v>1</v>
      </c>
      <c r="Q1932">
        <v>66</v>
      </c>
      <c r="R1932" t="s">
        <v>778</v>
      </c>
      <c r="S1932" t="s">
        <v>736</v>
      </c>
      <c r="T1932" t="s">
        <v>53</v>
      </c>
      <c r="U1932">
        <v>6</v>
      </c>
      <c r="V1932" t="s">
        <v>54</v>
      </c>
      <c r="W1932" t="s">
        <v>25</v>
      </c>
      <c r="X1932" s="17" t="s">
        <v>799</v>
      </c>
    </row>
    <row r="1933" spans="1:24" x14ac:dyDescent="0.2">
      <c r="A1933">
        <v>6933067</v>
      </c>
      <c r="B1933">
        <v>1</v>
      </c>
      <c r="C1933" s="1">
        <v>44287</v>
      </c>
      <c r="D1933">
        <v>120</v>
      </c>
      <c r="E1933">
        <v>42</v>
      </c>
      <c r="F1933" s="2">
        <v>0</v>
      </c>
      <c r="G1933" s="2">
        <v>8534</v>
      </c>
      <c r="H1933" s="2">
        <v>0</v>
      </c>
      <c r="I1933" s="2">
        <v>8534</v>
      </c>
      <c r="J1933" s="2">
        <v>5490.76</v>
      </c>
      <c r="K1933" s="2">
        <v>0</v>
      </c>
      <c r="L1933" s="2">
        <v>3043.24</v>
      </c>
      <c r="M1933" s="2">
        <v>5563.22</v>
      </c>
      <c r="N1933" s="2">
        <v>72.460000000000008</v>
      </c>
      <c r="O1933">
        <v>301</v>
      </c>
      <c r="P1933">
        <v>1</v>
      </c>
      <c r="Q1933">
        <v>66</v>
      </c>
      <c r="R1933" t="s">
        <v>778</v>
      </c>
      <c r="S1933" t="s">
        <v>736</v>
      </c>
      <c r="T1933" t="s">
        <v>55</v>
      </c>
      <c r="U1933">
        <v>6</v>
      </c>
      <c r="V1933" t="s">
        <v>56</v>
      </c>
      <c r="W1933" t="s">
        <v>25</v>
      </c>
      <c r="X1933" s="17" t="s">
        <v>799</v>
      </c>
    </row>
    <row r="1934" spans="1:24" x14ac:dyDescent="0.2">
      <c r="A1934">
        <v>6933079</v>
      </c>
      <c r="B1934">
        <v>1</v>
      </c>
      <c r="C1934" s="1">
        <v>44287</v>
      </c>
      <c r="D1934">
        <v>480</v>
      </c>
      <c r="E1934">
        <v>452</v>
      </c>
      <c r="F1934" s="2">
        <v>0</v>
      </c>
      <c r="G1934" s="2">
        <v>6615.23</v>
      </c>
      <c r="H1934" s="2">
        <v>0</v>
      </c>
      <c r="I1934" s="2">
        <v>6615.23</v>
      </c>
      <c r="J1934" s="2">
        <v>372.42</v>
      </c>
      <c r="K1934" s="2">
        <v>0</v>
      </c>
      <c r="L1934" s="2">
        <v>6242.81</v>
      </c>
      <c r="M1934" s="2">
        <v>386.23</v>
      </c>
      <c r="N1934" s="2">
        <v>13.81</v>
      </c>
      <c r="O1934">
        <v>301</v>
      </c>
      <c r="P1934">
        <v>1</v>
      </c>
      <c r="Q1934">
        <v>66</v>
      </c>
      <c r="R1934" t="s">
        <v>778</v>
      </c>
      <c r="S1934" t="s">
        <v>736</v>
      </c>
      <c r="T1934" t="s">
        <v>45</v>
      </c>
      <c r="U1934">
        <v>6</v>
      </c>
      <c r="V1934" t="s">
        <v>57</v>
      </c>
      <c r="W1934" t="s">
        <v>25</v>
      </c>
      <c r="X1934" s="17" t="s">
        <v>800</v>
      </c>
    </row>
    <row r="1935" spans="1:24" x14ac:dyDescent="0.2">
      <c r="A1935">
        <v>6933083</v>
      </c>
      <c r="B1935">
        <v>1</v>
      </c>
      <c r="C1935" s="1">
        <v>44287</v>
      </c>
      <c r="D1935">
        <v>60</v>
      </c>
      <c r="E1935">
        <v>0</v>
      </c>
      <c r="F1935" s="2">
        <v>0</v>
      </c>
      <c r="G1935" s="2">
        <v>2120.36</v>
      </c>
      <c r="H1935" s="2">
        <v>0</v>
      </c>
      <c r="I1935" s="2">
        <v>2120.36</v>
      </c>
      <c r="J1935" s="2">
        <v>2120.36</v>
      </c>
      <c r="K1935" s="2">
        <v>0</v>
      </c>
      <c r="L1935" s="2">
        <v>0</v>
      </c>
      <c r="M1935" s="2">
        <v>2120.36</v>
      </c>
      <c r="N1935" s="2">
        <v>0</v>
      </c>
      <c r="O1935">
        <v>301</v>
      </c>
      <c r="P1935">
        <v>1</v>
      </c>
      <c r="Q1935">
        <v>66</v>
      </c>
      <c r="R1935" t="s">
        <v>778</v>
      </c>
      <c r="S1935" t="s">
        <v>736</v>
      </c>
      <c r="T1935" t="s">
        <v>58</v>
      </c>
      <c r="U1935">
        <v>6</v>
      </c>
      <c r="V1935" t="s">
        <v>59</v>
      </c>
      <c r="W1935" t="s">
        <v>25</v>
      </c>
      <c r="X1935" s="17" t="s">
        <v>800</v>
      </c>
    </row>
    <row r="1936" spans="1:24" x14ac:dyDescent="0.2">
      <c r="A1936">
        <v>6933084</v>
      </c>
      <c r="B1936">
        <v>1</v>
      </c>
      <c r="C1936" s="1">
        <v>44287</v>
      </c>
      <c r="D1936">
        <v>60</v>
      </c>
      <c r="E1936">
        <v>0</v>
      </c>
      <c r="F1936" s="2">
        <v>0</v>
      </c>
      <c r="G1936" s="2">
        <v>719.88</v>
      </c>
      <c r="H1936" s="2">
        <v>0</v>
      </c>
      <c r="I1936" s="2">
        <v>719.88</v>
      </c>
      <c r="J1936" s="2">
        <v>719.88</v>
      </c>
      <c r="K1936" s="2">
        <v>0</v>
      </c>
      <c r="L1936" s="2">
        <v>0</v>
      </c>
      <c r="M1936" s="2">
        <v>719.88</v>
      </c>
      <c r="N1936" s="2">
        <v>0</v>
      </c>
      <c r="O1936">
        <v>301</v>
      </c>
      <c r="P1936">
        <v>1</v>
      </c>
      <c r="Q1936">
        <v>66</v>
      </c>
      <c r="R1936" t="s">
        <v>778</v>
      </c>
      <c r="S1936" t="s">
        <v>736</v>
      </c>
      <c r="T1936" t="s">
        <v>51</v>
      </c>
      <c r="U1936">
        <v>6</v>
      </c>
      <c r="V1936" t="s">
        <v>60</v>
      </c>
      <c r="W1936" t="s">
        <v>25</v>
      </c>
      <c r="X1936" s="17" t="s">
        <v>799</v>
      </c>
    </row>
    <row r="1937" spans="1:24" x14ac:dyDescent="0.2">
      <c r="A1937">
        <v>6933195</v>
      </c>
      <c r="B1937">
        <v>1</v>
      </c>
      <c r="C1937" s="1">
        <v>44287</v>
      </c>
      <c r="D1937">
        <v>120</v>
      </c>
      <c r="E1937">
        <v>85</v>
      </c>
      <c r="F1937" s="2">
        <v>0</v>
      </c>
      <c r="G1937" s="2">
        <v>44213.9</v>
      </c>
      <c r="H1937" s="2">
        <v>0</v>
      </c>
      <c r="I1937" s="2">
        <v>44213.9</v>
      </c>
      <c r="J1937" s="2">
        <v>12569.53</v>
      </c>
      <c r="K1937" s="2">
        <v>0</v>
      </c>
      <c r="L1937" s="2">
        <v>31644.37</v>
      </c>
      <c r="M1937" s="2">
        <v>12941.82</v>
      </c>
      <c r="N1937" s="2">
        <v>372.29</v>
      </c>
      <c r="O1937">
        <v>301</v>
      </c>
      <c r="P1937">
        <v>1</v>
      </c>
      <c r="Q1937">
        <v>66</v>
      </c>
      <c r="R1937" t="s">
        <v>778</v>
      </c>
      <c r="S1937" t="s">
        <v>736</v>
      </c>
      <c r="T1937" t="s">
        <v>61</v>
      </c>
      <c r="U1937">
        <v>6</v>
      </c>
      <c r="V1937" t="s">
        <v>62</v>
      </c>
      <c r="W1937" t="s">
        <v>25</v>
      </c>
      <c r="X1937" s="17" t="s">
        <v>802</v>
      </c>
    </row>
    <row r="1938" spans="1:24" x14ac:dyDescent="0.2">
      <c r="A1938">
        <v>6933196</v>
      </c>
      <c r="B1938">
        <v>1</v>
      </c>
      <c r="C1938" s="1">
        <v>44287</v>
      </c>
      <c r="D1938">
        <v>120</v>
      </c>
      <c r="E1938">
        <v>88</v>
      </c>
      <c r="F1938" s="2">
        <v>0</v>
      </c>
      <c r="G1938" s="2">
        <v>4235.8900000000003</v>
      </c>
      <c r="H1938" s="2">
        <v>0</v>
      </c>
      <c r="I1938" s="2">
        <v>4235.8900000000003</v>
      </c>
      <c r="J1938" s="2">
        <v>1098.25</v>
      </c>
      <c r="K1938" s="2">
        <v>0</v>
      </c>
      <c r="L1938" s="2">
        <v>3137.64</v>
      </c>
      <c r="M1938" s="2">
        <v>1133.9100000000001</v>
      </c>
      <c r="N1938" s="2">
        <v>35.660000000000004</v>
      </c>
      <c r="O1938">
        <v>301</v>
      </c>
      <c r="P1938">
        <v>1</v>
      </c>
      <c r="Q1938">
        <v>66</v>
      </c>
      <c r="R1938" t="s">
        <v>778</v>
      </c>
      <c r="S1938" t="s">
        <v>736</v>
      </c>
      <c r="T1938" t="s">
        <v>61</v>
      </c>
      <c r="U1938">
        <v>6</v>
      </c>
      <c r="V1938" t="s">
        <v>63</v>
      </c>
      <c r="W1938" t="s">
        <v>25</v>
      </c>
      <c r="X1938" s="17" t="s">
        <v>802</v>
      </c>
    </row>
    <row r="1939" spans="1:24" x14ac:dyDescent="0.2">
      <c r="A1939">
        <v>6933228</v>
      </c>
      <c r="B1939">
        <v>1</v>
      </c>
      <c r="C1939" s="1">
        <v>44287</v>
      </c>
      <c r="D1939">
        <v>77</v>
      </c>
      <c r="E1939">
        <v>0</v>
      </c>
      <c r="F1939" s="2">
        <v>0</v>
      </c>
      <c r="G1939" s="2">
        <v>7648.79</v>
      </c>
      <c r="H1939" s="2">
        <v>0</v>
      </c>
      <c r="I1939" s="2">
        <v>7648.79</v>
      </c>
      <c r="J1939" s="2">
        <v>7648.79</v>
      </c>
      <c r="K1939" s="2">
        <v>0</v>
      </c>
      <c r="L1939" s="2">
        <v>0</v>
      </c>
      <c r="M1939" s="2">
        <v>7648.79</v>
      </c>
      <c r="N1939" s="2">
        <v>0</v>
      </c>
      <c r="O1939">
        <v>301</v>
      </c>
      <c r="P1939">
        <v>1</v>
      </c>
      <c r="Q1939">
        <v>66</v>
      </c>
      <c r="R1939" t="s">
        <v>778</v>
      </c>
      <c r="S1939" t="s">
        <v>736</v>
      </c>
      <c r="T1939" t="s">
        <v>64</v>
      </c>
      <c r="U1939">
        <v>6</v>
      </c>
      <c r="V1939" t="s">
        <v>65</v>
      </c>
      <c r="W1939" t="s">
        <v>25</v>
      </c>
      <c r="X1939" s="17" t="s">
        <v>798</v>
      </c>
    </row>
    <row r="1940" spans="1:24" x14ac:dyDescent="0.2">
      <c r="A1940">
        <v>6933476</v>
      </c>
      <c r="B1940">
        <v>1</v>
      </c>
      <c r="C1940" s="1">
        <v>44287</v>
      </c>
      <c r="D1940">
        <v>120</v>
      </c>
      <c r="E1940">
        <v>91</v>
      </c>
      <c r="F1940" s="2">
        <v>0</v>
      </c>
      <c r="G1940" s="2">
        <v>8160</v>
      </c>
      <c r="H1940" s="2">
        <v>0</v>
      </c>
      <c r="I1940" s="2">
        <v>8160</v>
      </c>
      <c r="J1940" s="2">
        <v>1911.37</v>
      </c>
      <c r="K1940" s="2">
        <v>0</v>
      </c>
      <c r="L1940" s="2">
        <v>6248.63</v>
      </c>
      <c r="M1940" s="2">
        <v>1980.04</v>
      </c>
      <c r="N1940" s="2">
        <v>68.67</v>
      </c>
      <c r="O1940">
        <v>301</v>
      </c>
      <c r="P1940">
        <v>1</v>
      </c>
      <c r="Q1940">
        <v>66</v>
      </c>
      <c r="R1940" t="s">
        <v>778</v>
      </c>
      <c r="S1940" t="s">
        <v>736</v>
      </c>
      <c r="T1940" t="s">
        <v>66</v>
      </c>
      <c r="U1940">
        <v>6</v>
      </c>
      <c r="V1940" t="s">
        <v>67</v>
      </c>
      <c r="W1940" t="s">
        <v>25</v>
      </c>
      <c r="X1940" s="17" t="s">
        <v>802</v>
      </c>
    </row>
    <row r="1941" spans="1:24" x14ac:dyDescent="0.2">
      <c r="A1941">
        <v>6933477</v>
      </c>
      <c r="B1941">
        <v>1</v>
      </c>
      <c r="C1941" s="1">
        <v>44287</v>
      </c>
      <c r="D1941">
        <v>120</v>
      </c>
      <c r="E1941">
        <v>90</v>
      </c>
      <c r="F1941" s="2">
        <v>0</v>
      </c>
      <c r="G1941" s="2">
        <v>2720</v>
      </c>
      <c r="H1941" s="2">
        <v>0</v>
      </c>
      <c r="I1941" s="2">
        <v>2720</v>
      </c>
      <c r="J1941" s="2">
        <v>659.79</v>
      </c>
      <c r="K1941" s="2">
        <v>0</v>
      </c>
      <c r="L1941" s="2">
        <v>2060.21</v>
      </c>
      <c r="M1941" s="2">
        <v>682.68</v>
      </c>
      <c r="N1941" s="2">
        <v>22.89</v>
      </c>
      <c r="O1941">
        <v>301</v>
      </c>
      <c r="P1941">
        <v>1</v>
      </c>
      <c r="Q1941">
        <v>66</v>
      </c>
      <c r="R1941" t="s">
        <v>778</v>
      </c>
      <c r="S1941" t="s">
        <v>736</v>
      </c>
      <c r="T1941" t="s">
        <v>66</v>
      </c>
      <c r="U1941">
        <v>6</v>
      </c>
      <c r="V1941" t="s">
        <v>68</v>
      </c>
      <c r="W1941" t="s">
        <v>25</v>
      </c>
      <c r="X1941" s="17" t="s">
        <v>802</v>
      </c>
    </row>
    <row r="1942" spans="1:24" x14ac:dyDescent="0.2">
      <c r="A1942">
        <v>6933486</v>
      </c>
      <c r="B1942">
        <v>1</v>
      </c>
      <c r="C1942" s="1">
        <v>44287</v>
      </c>
      <c r="D1942">
        <v>120</v>
      </c>
      <c r="E1942">
        <v>26</v>
      </c>
      <c r="F1942" s="2">
        <v>0</v>
      </c>
      <c r="G1942" s="2">
        <v>42500</v>
      </c>
      <c r="H1942" s="2">
        <v>0</v>
      </c>
      <c r="I1942" s="2">
        <v>42500</v>
      </c>
      <c r="J1942" s="2">
        <v>33042.81</v>
      </c>
      <c r="K1942" s="2">
        <v>0</v>
      </c>
      <c r="L1942" s="2">
        <v>9457.19</v>
      </c>
      <c r="M1942" s="2">
        <v>33406.550000000003</v>
      </c>
      <c r="N1942" s="2">
        <v>363.74</v>
      </c>
      <c r="O1942">
        <v>301</v>
      </c>
      <c r="P1942">
        <v>1</v>
      </c>
      <c r="Q1942">
        <v>66</v>
      </c>
      <c r="R1942" t="s">
        <v>778</v>
      </c>
      <c r="S1942" t="s">
        <v>736</v>
      </c>
      <c r="T1942" t="s">
        <v>69</v>
      </c>
      <c r="U1942">
        <v>6</v>
      </c>
      <c r="V1942" t="s">
        <v>70</v>
      </c>
      <c r="W1942" t="s">
        <v>25</v>
      </c>
      <c r="X1942" s="17" t="s">
        <v>799</v>
      </c>
    </row>
    <row r="1943" spans="1:24" x14ac:dyDescent="0.2">
      <c r="A1943">
        <v>6933497</v>
      </c>
      <c r="B1943">
        <v>1</v>
      </c>
      <c r="C1943" s="1">
        <v>44287</v>
      </c>
      <c r="D1943">
        <v>84</v>
      </c>
      <c r="E1943">
        <v>0</v>
      </c>
      <c r="F1943" s="2">
        <v>0</v>
      </c>
      <c r="G1943" s="2">
        <v>15590</v>
      </c>
      <c r="H1943" s="2">
        <v>0</v>
      </c>
      <c r="I1943" s="2">
        <v>15590</v>
      </c>
      <c r="J1943" s="2">
        <v>15590</v>
      </c>
      <c r="K1943" s="2">
        <v>0</v>
      </c>
      <c r="L1943" s="2">
        <v>0</v>
      </c>
      <c r="M1943" s="2">
        <v>15590</v>
      </c>
      <c r="N1943" s="2">
        <v>0</v>
      </c>
      <c r="O1943">
        <v>301</v>
      </c>
      <c r="P1943">
        <v>1</v>
      </c>
      <c r="Q1943">
        <v>66</v>
      </c>
      <c r="R1943" t="s">
        <v>778</v>
      </c>
      <c r="S1943" t="s">
        <v>736</v>
      </c>
      <c r="T1943" t="s">
        <v>71</v>
      </c>
      <c r="U1943">
        <v>6</v>
      </c>
      <c r="V1943" t="s">
        <v>72</v>
      </c>
      <c r="W1943" t="s">
        <v>25</v>
      </c>
      <c r="X1943" s="17" t="s">
        <v>800</v>
      </c>
    </row>
    <row r="1944" spans="1:24" x14ac:dyDescent="0.2">
      <c r="A1944">
        <v>6933501</v>
      </c>
      <c r="B1944">
        <v>1</v>
      </c>
      <c r="C1944" s="1">
        <v>44287</v>
      </c>
      <c r="D1944">
        <v>480</v>
      </c>
      <c r="E1944">
        <v>446</v>
      </c>
      <c r="F1944" s="2">
        <v>0</v>
      </c>
      <c r="G1944" s="2">
        <v>-31928.82</v>
      </c>
      <c r="H1944" s="2">
        <v>0</v>
      </c>
      <c r="I1944" s="2">
        <v>-31928.82</v>
      </c>
      <c r="J1944" s="2">
        <v>-2196.66</v>
      </c>
      <c r="K1944" s="2">
        <v>0</v>
      </c>
      <c r="L1944" s="2">
        <v>-29732.16</v>
      </c>
      <c r="M1944" s="2">
        <v>-2263.3200000000002</v>
      </c>
      <c r="N1944" s="2">
        <v>-66.66</v>
      </c>
      <c r="O1944">
        <v>301</v>
      </c>
      <c r="P1944">
        <v>1</v>
      </c>
      <c r="Q1944">
        <v>66</v>
      </c>
      <c r="R1944" t="s">
        <v>778</v>
      </c>
      <c r="S1944" t="s">
        <v>736</v>
      </c>
      <c r="T1944" t="s">
        <v>45</v>
      </c>
      <c r="U1944">
        <v>6</v>
      </c>
      <c r="V1944" t="s">
        <v>73</v>
      </c>
      <c r="W1944" t="s">
        <v>25</v>
      </c>
      <c r="X1944" s="17" t="s">
        <v>800</v>
      </c>
    </row>
    <row r="1945" spans="1:24" x14ac:dyDescent="0.2">
      <c r="A1945">
        <v>6933502</v>
      </c>
      <c r="B1945">
        <v>1</v>
      </c>
      <c r="C1945" s="1">
        <v>44287</v>
      </c>
      <c r="D1945">
        <v>60</v>
      </c>
      <c r="E1945">
        <v>0</v>
      </c>
      <c r="F1945" s="2">
        <v>0</v>
      </c>
      <c r="G1945" s="2">
        <v>9591</v>
      </c>
      <c r="H1945" s="2">
        <v>0</v>
      </c>
      <c r="I1945" s="2">
        <v>9591</v>
      </c>
      <c r="J1945" s="2">
        <v>9591</v>
      </c>
      <c r="K1945" s="2">
        <v>0</v>
      </c>
      <c r="L1945" s="2">
        <v>0</v>
      </c>
      <c r="M1945" s="2">
        <v>9591</v>
      </c>
      <c r="N1945" s="2">
        <v>0</v>
      </c>
      <c r="O1945">
        <v>301</v>
      </c>
      <c r="P1945">
        <v>1</v>
      </c>
      <c r="Q1945">
        <v>66</v>
      </c>
      <c r="R1945" t="s">
        <v>778</v>
      </c>
      <c r="S1945" t="s">
        <v>736</v>
      </c>
      <c r="T1945" t="s">
        <v>74</v>
      </c>
      <c r="U1945">
        <v>6</v>
      </c>
      <c r="V1945" t="s">
        <v>75</v>
      </c>
      <c r="W1945" t="s">
        <v>25</v>
      </c>
      <c r="X1945" s="17" t="s">
        <v>799</v>
      </c>
    </row>
    <row r="1946" spans="1:24" x14ac:dyDescent="0.2">
      <c r="A1946">
        <v>6933554</v>
      </c>
      <c r="B1946">
        <v>1</v>
      </c>
      <c r="C1946" s="1">
        <v>44287</v>
      </c>
      <c r="D1946">
        <v>120</v>
      </c>
      <c r="E1946">
        <v>79</v>
      </c>
      <c r="F1946" s="2">
        <v>0</v>
      </c>
      <c r="G1946" s="2">
        <v>8895.7000000000007</v>
      </c>
      <c r="H1946" s="2">
        <v>0</v>
      </c>
      <c r="I1946" s="2">
        <v>8895.7000000000007</v>
      </c>
      <c r="J1946" s="2">
        <v>3039.35</v>
      </c>
      <c r="K1946" s="2">
        <v>0</v>
      </c>
      <c r="L1946" s="2">
        <v>5856.35</v>
      </c>
      <c r="M1946" s="2">
        <v>3113.48</v>
      </c>
      <c r="N1946" s="2">
        <v>74.13</v>
      </c>
      <c r="O1946">
        <v>301</v>
      </c>
      <c r="P1946">
        <v>1</v>
      </c>
      <c r="Q1946">
        <v>66</v>
      </c>
      <c r="R1946" t="s">
        <v>778</v>
      </c>
      <c r="S1946" t="s">
        <v>736</v>
      </c>
      <c r="T1946" t="s">
        <v>79</v>
      </c>
      <c r="U1946">
        <v>6</v>
      </c>
      <c r="V1946" t="s">
        <v>80</v>
      </c>
      <c r="W1946" t="s">
        <v>25</v>
      </c>
      <c r="X1946" s="17" t="s">
        <v>800</v>
      </c>
    </row>
    <row r="1947" spans="1:24" x14ac:dyDescent="0.2">
      <c r="A1947">
        <v>6933747</v>
      </c>
      <c r="B1947">
        <v>1</v>
      </c>
      <c r="C1947" s="1">
        <v>44287</v>
      </c>
      <c r="D1947">
        <v>60</v>
      </c>
      <c r="E1947">
        <v>4</v>
      </c>
      <c r="F1947" s="2">
        <v>0</v>
      </c>
      <c r="G1947" s="2">
        <v>32337.67</v>
      </c>
      <c r="H1947" s="2">
        <v>0</v>
      </c>
      <c r="I1947" s="2">
        <v>32337.67</v>
      </c>
      <c r="J1947" s="2">
        <v>30123.17</v>
      </c>
      <c r="K1947" s="2">
        <v>0</v>
      </c>
      <c r="L1947" s="2">
        <v>2214.5</v>
      </c>
      <c r="M1947" s="2">
        <v>30676.799999999999</v>
      </c>
      <c r="N1947" s="2">
        <v>553.63</v>
      </c>
      <c r="O1947">
        <v>301</v>
      </c>
      <c r="P1947">
        <v>1</v>
      </c>
      <c r="Q1947">
        <v>66</v>
      </c>
      <c r="R1947" t="s">
        <v>778</v>
      </c>
      <c r="S1947" t="s">
        <v>736</v>
      </c>
      <c r="T1947" t="s">
        <v>81</v>
      </c>
      <c r="U1947">
        <v>6</v>
      </c>
      <c r="V1947" t="s">
        <v>82</v>
      </c>
      <c r="W1947" t="s">
        <v>25</v>
      </c>
      <c r="X1947" s="17" t="s">
        <v>799</v>
      </c>
    </row>
    <row r="1948" spans="1:24" x14ac:dyDescent="0.2">
      <c r="A1948">
        <v>6933761</v>
      </c>
      <c r="B1948">
        <v>1</v>
      </c>
      <c r="C1948" s="1">
        <v>44287</v>
      </c>
      <c r="D1948">
        <v>120</v>
      </c>
      <c r="E1948">
        <v>35</v>
      </c>
      <c r="F1948" s="2">
        <v>0</v>
      </c>
      <c r="G1948" s="2">
        <v>-5165</v>
      </c>
      <c r="H1948" s="2">
        <v>0</v>
      </c>
      <c r="I1948" s="2">
        <v>-5165</v>
      </c>
      <c r="J1948" s="2">
        <v>-3625.83</v>
      </c>
      <c r="K1948" s="2">
        <v>0</v>
      </c>
      <c r="L1948" s="2">
        <v>-1539.17</v>
      </c>
      <c r="M1948" s="2">
        <v>-3669.81</v>
      </c>
      <c r="N1948" s="2">
        <v>-43.980000000000004</v>
      </c>
      <c r="O1948">
        <v>301</v>
      </c>
      <c r="P1948">
        <v>1</v>
      </c>
      <c r="Q1948">
        <v>66</v>
      </c>
      <c r="R1948" t="s">
        <v>778</v>
      </c>
      <c r="S1948" t="s">
        <v>736</v>
      </c>
      <c r="T1948" t="s">
        <v>43</v>
      </c>
      <c r="U1948">
        <v>6</v>
      </c>
      <c r="V1948" t="s">
        <v>83</v>
      </c>
      <c r="W1948" t="s">
        <v>25</v>
      </c>
      <c r="X1948" s="17" t="s">
        <v>799</v>
      </c>
    </row>
    <row r="1949" spans="1:24" x14ac:dyDescent="0.2">
      <c r="A1949">
        <v>6933766</v>
      </c>
      <c r="B1949">
        <v>1</v>
      </c>
      <c r="C1949" s="1">
        <v>44287</v>
      </c>
      <c r="D1949">
        <v>120</v>
      </c>
      <c r="E1949">
        <v>85</v>
      </c>
      <c r="F1949" s="2">
        <v>0</v>
      </c>
      <c r="G1949" s="2">
        <v>28385.4</v>
      </c>
      <c r="H1949" s="2">
        <v>0</v>
      </c>
      <c r="I1949" s="2">
        <v>28385.4</v>
      </c>
      <c r="J1949" s="2">
        <v>8069.65</v>
      </c>
      <c r="K1949" s="2">
        <v>0</v>
      </c>
      <c r="L1949" s="2">
        <v>20315.75</v>
      </c>
      <c r="M1949" s="2">
        <v>8308.66</v>
      </c>
      <c r="N1949" s="2">
        <v>239.01</v>
      </c>
      <c r="O1949">
        <v>301</v>
      </c>
      <c r="P1949">
        <v>1</v>
      </c>
      <c r="Q1949">
        <v>66</v>
      </c>
      <c r="R1949" t="s">
        <v>778</v>
      </c>
      <c r="S1949" t="s">
        <v>736</v>
      </c>
      <c r="T1949" t="s">
        <v>66</v>
      </c>
      <c r="U1949">
        <v>6</v>
      </c>
      <c r="V1949" t="s">
        <v>84</v>
      </c>
      <c r="W1949" t="s">
        <v>25</v>
      </c>
      <c r="X1949" s="17" t="s">
        <v>802</v>
      </c>
    </row>
    <row r="1950" spans="1:24" x14ac:dyDescent="0.2">
      <c r="A1950">
        <v>6933768</v>
      </c>
      <c r="B1950">
        <v>1</v>
      </c>
      <c r="C1950" s="1">
        <v>44287</v>
      </c>
      <c r="D1950">
        <v>84</v>
      </c>
      <c r="E1950">
        <v>42</v>
      </c>
      <c r="F1950" s="2">
        <v>0</v>
      </c>
      <c r="G1950" s="2">
        <v>414439.25</v>
      </c>
      <c r="H1950" s="2">
        <v>0</v>
      </c>
      <c r="I1950" s="2">
        <v>414439.25</v>
      </c>
      <c r="J1950" s="2">
        <v>206544.08</v>
      </c>
      <c r="K1950" s="2">
        <v>0</v>
      </c>
      <c r="L1950" s="2">
        <v>207895.17</v>
      </c>
      <c r="M1950" s="2">
        <v>211493.96</v>
      </c>
      <c r="N1950" s="2">
        <v>4949.88</v>
      </c>
      <c r="O1950">
        <v>301</v>
      </c>
      <c r="P1950">
        <v>1</v>
      </c>
      <c r="Q1950">
        <v>66</v>
      </c>
      <c r="R1950" t="s">
        <v>778</v>
      </c>
      <c r="S1950" t="s">
        <v>736</v>
      </c>
      <c r="T1950" t="s">
        <v>85</v>
      </c>
      <c r="U1950">
        <v>6</v>
      </c>
      <c r="V1950" t="s">
        <v>86</v>
      </c>
      <c r="W1950" t="s">
        <v>25</v>
      </c>
      <c r="X1950" s="17" t="s">
        <v>801</v>
      </c>
    </row>
    <row r="1951" spans="1:24" x14ac:dyDescent="0.2">
      <c r="A1951">
        <v>6933787</v>
      </c>
      <c r="B1951">
        <v>1</v>
      </c>
      <c r="C1951" s="1">
        <v>44287</v>
      </c>
      <c r="D1951">
        <v>72</v>
      </c>
      <c r="E1951">
        <v>0</v>
      </c>
      <c r="F1951" s="2">
        <v>0</v>
      </c>
      <c r="G1951" s="2">
        <v>20736.3</v>
      </c>
      <c r="H1951" s="2">
        <v>0</v>
      </c>
      <c r="I1951" s="2">
        <v>20736.3</v>
      </c>
      <c r="J1951" s="2">
        <v>20736.3</v>
      </c>
      <c r="K1951" s="2">
        <v>0</v>
      </c>
      <c r="L1951" s="2">
        <v>0</v>
      </c>
      <c r="M1951" s="2">
        <v>20736.3</v>
      </c>
      <c r="N1951" s="2">
        <v>0</v>
      </c>
      <c r="O1951">
        <v>301</v>
      </c>
      <c r="P1951">
        <v>1</v>
      </c>
      <c r="Q1951">
        <v>66</v>
      </c>
      <c r="R1951" t="s">
        <v>778</v>
      </c>
      <c r="S1951" t="s">
        <v>736</v>
      </c>
      <c r="T1951" t="s">
        <v>87</v>
      </c>
      <c r="U1951">
        <v>6</v>
      </c>
      <c r="V1951" t="s">
        <v>88</v>
      </c>
      <c r="W1951" t="s">
        <v>25</v>
      </c>
      <c r="X1951" s="17" t="s">
        <v>798</v>
      </c>
    </row>
    <row r="1952" spans="1:24" x14ac:dyDescent="0.2">
      <c r="A1952">
        <v>6933798</v>
      </c>
      <c r="B1952">
        <v>1</v>
      </c>
      <c r="C1952" s="1">
        <v>44287</v>
      </c>
      <c r="D1952">
        <v>120</v>
      </c>
      <c r="E1952">
        <v>89</v>
      </c>
      <c r="F1952" s="2">
        <v>0</v>
      </c>
      <c r="G1952" s="2">
        <v>45749.2</v>
      </c>
      <c r="H1952" s="2">
        <v>0</v>
      </c>
      <c r="I1952" s="2">
        <v>45749.2</v>
      </c>
      <c r="J1952" s="2">
        <v>11479.28</v>
      </c>
      <c r="K1952" s="2">
        <v>0</v>
      </c>
      <c r="L1952" s="2">
        <v>34269.919999999998</v>
      </c>
      <c r="M1952" s="2">
        <v>11864.34</v>
      </c>
      <c r="N1952" s="2">
        <v>385.06</v>
      </c>
      <c r="O1952">
        <v>301</v>
      </c>
      <c r="P1952">
        <v>1</v>
      </c>
      <c r="Q1952">
        <v>66</v>
      </c>
      <c r="R1952" t="s">
        <v>778</v>
      </c>
      <c r="S1952" t="s">
        <v>736</v>
      </c>
      <c r="T1952" t="s">
        <v>89</v>
      </c>
      <c r="U1952">
        <v>6</v>
      </c>
      <c r="V1952" t="s">
        <v>90</v>
      </c>
      <c r="W1952" t="s">
        <v>25</v>
      </c>
      <c r="X1952" s="17" t="s">
        <v>800</v>
      </c>
    </row>
    <row r="1953" spans="1:24" x14ac:dyDescent="0.2">
      <c r="A1953">
        <v>6933929</v>
      </c>
      <c r="B1953">
        <v>1</v>
      </c>
      <c r="C1953" s="1">
        <v>44287</v>
      </c>
      <c r="D1953">
        <v>120</v>
      </c>
      <c r="E1953">
        <v>32</v>
      </c>
      <c r="F1953" s="2">
        <v>0</v>
      </c>
      <c r="G1953" s="2">
        <v>8851</v>
      </c>
      <c r="H1953" s="2">
        <v>0</v>
      </c>
      <c r="I1953" s="2">
        <v>8851</v>
      </c>
      <c r="J1953" s="2">
        <v>6435.8</v>
      </c>
      <c r="K1953" s="2">
        <v>0</v>
      </c>
      <c r="L1953" s="2">
        <v>2415.1999999999998</v>
      </c>
      <c r="M1953" s="2">
        <v>6511.28</v>
      </c>
      <c r="N1953" s="2">
        <v>75.48</v>
      </c>
      <c r="O1953">
        <v>301</v>
      </c>
      <c r="P1953">
        <v>1</v>
      </c>
      <c r="Q1953">
        <v>66</v>
      </c>
      <c r="R1953" t="s">
        <v>778</v>
      </c>
      <c r="S1953" t="s">
        <v>736</v>
      </c>
      <c r="T1953" t="s">
        <v>69</v>
      </c>
      <c r="U1953">
        <v>6</v>
      </c>
      <c r="V1953" t="s">
        <v>91</v>
      </c>
      <c r="W1953" t="s">
        <v>25</v>
      </c>
      <c r="X1953" s="17" t="s">
        <v>799</v>
      </c>
    </row>
    <row r="1954" spans="1:24" x14ac:dyDescent="0.2">
      <c r="A1954">
        <v>6933939</v>
      </c>
      <c r="B1954">
        <v>1</v>
      </c>
      <c r="C1954" s="1">
        <v>44287</v>
      </c>
      <c r="D1954">
        <v>78</v>
      </c>
      <c r="E1954">
        <v>0</v>
      </c>
      <c r="F1954" s="2">
        <v>0</v>
      </c>
      <c r="G1954" s="2">
        <v>986</v>
      </c>
      <c r="H1954" s="2">
        <v>0</v>
      </c>
      <c r="I1954" s="2">
        <v>986</v>
      </c>
      <c r="J1954" s="2">
        <v>986</v>
      </c>
      <c r="K1954" s="2">
        <v>0</v>
      </c>
      <c r="L1954" s="2">
        <v>0</v>
      </c>
      <c r="M1954" s="2">
        <v>986</v>
      </c>
      <c r="N1954" s="2">
        <v>0</v>
      </c>
      <c r="O1954">
        <v>301</v>
      </c>
      <c r="P1954">
        <v>1</v>
      </c>
      <c r="Q1954">
        <v>66</v>
      </c>
      <c r="R1954" t="s">
        <v>778</v>
      </c>
      <c r="S1954" t="s">
        <v>736</v>
      </c>
      <c r="T1954" t="s">
        <v>64</v>
      </c>
      <c r="U1954">
        <v>6</v>
      </c>
      <c r="V1954" t="s">
        <v>92</v>
      </c>
      <c r="W1954" t="s">
        <v>25</v>
      </c>
      <c r="X1954" s="17" t="s">
        <v>798</v>
      </c>
    </row>
    <row r="1955" spans="1:24" x14ac:dyDescent="0.2">
      <c r="A1955">
        <v>6933940</v>
      </c>
      <c r="B1955">
        <v>1</v>
      </c>
      <c r="C1955" s="1">
        <v>44287</v>
      </c>
      <c r="D1955">
        <v>480</v>
      </c>
      <c r="E1955">
        <v>446</v>
      </c>
      <c r="F1955" s="2">
        <v>0</v>
      </c>
      <c r="G1955" s="2">
        <v>-0.01</v>
      </c>
      <c r="H1955" s="2">
        <v>0</v>
      </c>
      <c r="I1955" s="2">
        <v>-0.01</v>
      </c>
      <c r="J1955" s="2">
        <v>-0.01</v>
      </c>
      <c r="K1955" s="2">
        <v>0</v>
      </c>
      <c r="L1955" s="2">
        <v>0</v>
      </c>
      <c r="M1955" s="2">
        <v>-0.01</v>
      </c>
      <c r="N1955" s="2">
        <v>0</v>
      </c>
      <c r="O1955">
        <v>301</v>
      </c>
      <c r="P1955">
        <v>1</v>
      </c>
      <c r="Q1955">
        <v>66</v>
      </c>
      <c r="R1955" t="s">
        <v>778</v>
      </c>
      <c r="S1955" t="s">
        <v>736</v>
      </c>
      <c r="T1955" t="s">
        <v>45</v>
      </c>
      <c r="U1955">
        <v>6</v>
      </c>
      <c r="V1955" t="s">
        <v>93</v>
      </c>
      <c r="W1955" t="s">
        <v>25</v>
      </c>
      <c r="X1955" s="17" t="s">
        <v>800</v>
      </c>
    </row>
    <row r="1956" spans="1:24" x14ac:dyDescent="0.2">
      <c r="A1956">
        <v>6933947</v>
      </c>
      <c r="B1956">
        <v>1</v>
      </c>
      <c r="C1956" s="1">
        <v>44287</v>
      </c>
      <c r="D1956">
        <v>120</v>
      </c>
      <c r="E1956">
        <v>90</v>
      </c>
      <c r="F1956" s="2">
        <v>0</v>
      </c>
      <c r="G1956" s="2">
        <v>5071.68</v>
      </c>
      <c r="H1956" s="2">
        <v>0</v>
      </c>
      <c r="I1956" s="2">
        <v>5071.68</v>
      </c>
      <c r="J1956" s="2">
        <v>1230.24</v>
      </c>
      <c r="K1956" s="2">
        <v>0</v>
      </c>
      <c r="L1956" s="2">
        <v>3841.44</v>
      </c>
      <c r="M1956" s="2">
        <v>1272.92</v>
      </c>
      <c r="N1956" s="2">
        <v>42.68</v>
      </c>
      <c r="O1956">
        <v>301</v>
      </c>
      <c r="P1956">
        <v>1</v>
      </c>
      <c r="Q1956">
        <v>66</v>
      </c>
      <c r="R1956" t="s">
        <v>778</v>
      </c>
      <c r="S1956" t="s">
        <v>736</v>
      </c>
      <c r="T1956" t="s">
        <v>89</v>
      </c>
      <c r="U1956">
        <v>6</v>
      </c>
      <c r="V1956" t="s">
        <v>94</v>
      </c>
      <c r="W1956" t="s">
        <v>25</v>
      </c>
      <c r="X1956" s="17" t="s">
        <v>800</v>
      </c>
    </row>
    <row r="1957" spans="1:24" x14ac:dyDescent="0.2">
      <c r="A1957">
        <v>6933948</v>
      </c>
      <c r="B1957">
        <v>1</v>
      </c>
      <c r="C1957" s="1">
        <v>44287</v>
      </c>
      <c r="D1957">
        <v>120</v>
      </c>
      <c r="E1957">
        <v>92</v>
      </c>
      <c r="F1957" s="2">
        <v>0</v>
      </c>
      <c r="G1957" s="2">
        <v>832</v>
      </c>
      <c r="H1957" s="2">
        <v>0</v>
      </c>
      <c r="I1957" s="2">
        <v>832</v>
      </c>
      <c r="J1957" s="2">
        <v>187.93</v>
      </c>
      <c r="K1957" s="2">
        <v>0</v>
      </c>
      <c r="L1957" s="2">
        <v>644.07000000000005</v>
      </c>
      <c r="M1957" s="2">
        <v>194.93</v>
      </c>
      <c r="N1957" s="2">
        <v>7</v>
      </c>
      <c r="O1957">
        <v>301</v>
      </c>
      <c r="P1957">
        <v>1</v>
      </c>
      <c r="Q1957">
        <v>66</v>
      </c>
      <c r="R1957" t="s">
        <v>778</v>
      </c>
      <c r="S1957" t="s">
        <v>736</v>
      </c>
      <c r="T1957" t="s">
        <v>89</v>
      </c>
      <c r="U1957">
        <v>6</v>
      </c>
      <c r="V1957" t="s">
        <v>95</v>
      </c>
      <c r="W1957" t="s">
        <v>25</v>
      </c>
      <c r="X1957" s="17" t="s">
        <v>800</v>
      </c>
    </row>
    <row r="1958" spans="1:24" x14ac:dyDescent="0.2">
      <c r="A1958">
        <v>6933955</v>
      </c>
      <c r="B1958">
        <v>1</v>
      </c>
      <c r="C1958" s="1">
        <v>44287</v>
      </c>
      <c r="D1958">
        <v>120</v>
      </c>
      <c r="E1958">
        <v>33</v>
      </c>
      <c r="F1958" s="2">
        <v>0</v>
      </c>
      <c r="G1958" s="2">
        <v>66814</v>
      </c>
      <c r="H1958" s="2">
        <v>0</v>
      </c>
      <c r="I1958" s="2">
        <v>66814</v>
      </c>
      <c r="J1958" s="2">
        <v>48022.59</v>
      </c>
      <c r="K1958" s="2">
        <v>0</v>
      </c>
      <c r="L1958" s="2">
        <v>18791.41</v>
      </c>
      <c r="M1958" s="2">
        <v>48592.03</v>
      </c>
      <c r="N1958" s="2">
        <v>569.44000000000005</v>
      </c>
      <c r="O1958">
        <v>301</v>
      </c>
      <c r="P1958">
        <v>1</v>
      </c>
      <c r="Q1958">
        <v>66</v>
      </c>
      <c r="R1958" t="s">
        <v>778</v>
      </c>
      <c r="S1958" t="s">
        <v>736</v>
      </c>
      <c r="T1958" t="s">
        <v>96</v>
      </c>
      <c r="U1958">
        <v>6</v>
      </c>
      <c r="V1958" t="s">
        <v>97</v>
      </c>
      <c r="W1958" t="s">
        <v>25</v>
      </c>
      <c r="X1958" s="17" t="s">
        <v>800</v>
      </c>
    </row>
    <row r="1959" spans="1:24" x14ac:dyDescent="0.2">
      <c r="A1959">
        <v>6934012</v>
      </c>
      <c r="B1959">
        <v>1</v>
      </c>
      <c r="C1959" s="1">
        <v>44287</v>
      </c>
      <c r="D1959">
        <v>36</v>
      </c>
      <c r="E1959">
        <v>10</v>
      </c>
      <c r="F1959" s="2">
        <v>0</v>
      </c>
      <c r="G1959" s="2">
        <v>50997.78</v>
      </c>
      <c r="H1959" s="2">
        <v>0</v>
      </c>
      <c r="I1959" s="2">
        <v>50997.78</v>
      </c>
      <c r="J1959" s="2">
        <v>36489.760000000002</v>
      </c>
      <c r="K1959" s="2">
        <v>0</v>
      </c>
      <c r="L1959" s="2">
        <v>14508.02</v>
      </c>
      <c r="M1959" s="2">
        <v>37940.559999999998</v>
      </c>
      <c r="N1959" s="2">
        <v>1450.8</v>
      </c>
      <c r="O1959">
        <v>301</v>
      </c>
      <c r="P1959">
        <v>1</v>
      </c>
      <c r="Q1959">
        <v>66</v>
      </c>
      <c r="R1959" t="s">
        <v>778</v>
      </c>
      <c r="S1959" t="s">
        <v>736</v>
      </c>
      <c r="T1959" t="s">
        <v>98</v>
      </c>
      <c r="U1959">
        <v>6</v>
      </c>
      <c r="V1959" t="s">
        <v>99</v>
      </c>
      <c r="W1959" t="s">
        <v>25</v>
      </c>
      <c r="X1959" s="17" t="s">
        <v>798</v>
      </c>
    </row>
    <row r="1960" spans="1:24" x14ac:dyDescent="0.2">
      <c r="A1960">
        <v>6934035</v>
      </c>
      <c r="B1960">
        <v>1</v>
      </c>
      <c r="C1960" s="1">
        <v>44287</v>
      </c>
      <c r="D1960">
        <v>36</v>
      </c>
      <c r="E1960">
        <v>12</v>
      </c>
      <c r="F1960" s="2">
        <v>0</v>
      </c>
      <c r="G1960" s="2">
        <v>3759.23</v>
      </c>
      <c r="H1960" s="2">
        <v>0</v>
      </c>
      <c r="I1960" s="2">
        <v>3759.23</v>
      </c>
      <c r="J1960" s="2">
        <v>2476.46</v>
      </c>
      <c r="K1960" s="2">
        <v>0</v>
      </c>
      <c r="L1960" s="2">
        <v>1282.77</v>
      </c>
      <c r="M1960" s="2">
        <v>2583.36</v>
      </c>
      <c r="N1960" s="2">
        <v>106.9</v>
      </c>
      <c r="O1960">
        <v>301</v>
      </c>
      <c r="P1960">
        <v>1</v>
      </c>
      <c r="Q1960">
        <v>66</v>
      </c>
      <c r="R1960" t="s">
        <v>778</v>
      </c>
      <c r="S1960" t="s">
        <v>736</v>
      </c>
      <c r="T1960" t="s">
        <v>98</v>
      </c>
      <c r="U1960">
        <v>6</v>
      </c>
      <c r="V1960" t="s">
        <v>100</v>
      </c>
      <c r="W1960" t="s">
        <v>25</v>
      </c>
      <c r="X1960" s="17" t="s">
        <v>798</v>
      </c>
    </row>
    <row r="1961" spans="1:24" x14ac:dyDescent="0.2">
      <c r="A1961">
        <v>6934039</v>
      </c>
      <c r="B1961">
        <v>1</v>
      </c>
      <c r="C1961" s="1">
        <v>44287</v>
      </c>
      <c r="D1961">
        <v>120</v>
      </c>
      <c r="E1961">
        <v>98</v>
      </c>
      <c r="F1961" s="2">
        <v>0</v>
      </c>
      <c r="G1961" s="2">
        <v>4665.62</v>
      </c>
      <c r="H1961" s="2">
        <v>0</v>
      </c>
      <c r="I1961" s="2">
        <v>4665.62</v>
      </c>
      <c r="J1961" s="2">
        <v>820.44</v>
      </c>
      <c r="K1961" s="2">
        <v>0</v>
      </c>
      <c r="L1961" s="2">
        <v>3845.18</v>
      </c>
      <c r="M1961" s="2">
        <v>859.68</v>
      </c>
      <c r="N1961" s="2">
        <v>39.24</v>
      </c>
      <c r="O1961">
        <v>301</v>
      </c>
      <c r="P1961">
        <v>1</v>
      </c>
      <c r="Q1961">
        <v>66</v>
      </c>
      <c r="R1961" t="s">
        <v>778</v>
      </c>
      <c r="S1961" t="s">
        <v>736</v>
      </c>
      <c r="T1961" t="s">
        <v>101</v>
      </c>
      <c r="U1961">
        <v>6</v>
      </c>
      <c r="V1961" t="s">
        <v>102</v>
      </c>
      <c r="W1961" t="s">
        <v>25</v>
      </c>
      <c r="X1961" s="17" t="s">
        <v>800</v>
      </c>
    </row>
    <row r="1962" spans="1:24" x14ac:dyDescent="0.2">
      <c r="A1962">
        <v>6934041</v>
      </c>
      <c r="B1962">
        <v>1</v>
      </c>
      <c r="C1962" s="1">
        <v>44287</v>
      </c>
      <c r="D1962">
        <v>36</v>
      </c>
      <c r="E1962">
        <v>10</v>
      </c>
      <c r="F1962" s="2">
        <v>0</v>
      </c>
      <c r="G1962" s="2">
        <v>11188.6</v>
      </c>
      <c r="H1962" s="2">
        <v>0</v>
      </c>
      <c r="I1962" s="2">
        <v>11188.6</v>
      </c>
      <c r="J1962" s="2">
        <v>7932.65</v>
      </c>
      <c r="K1962" s="2">
        <v>0</v>
      </c>
      <c r="L1962" s="2">
        <v>3255.95</v>
      </c>
      <c r="M1962" s="2">
        <v>8258.25</v>
      </c>
      <c r="N1962" s="2">
        <v>325.60000000000002</v>
      </c>
      <c r="O1962">
        <v>301</v>
      </c>
      <c r="P1962">
        <v>1</v>
      </c>
      <c r="Q1962">
        <v>66</v>
      </c>
      <c r="R1962" t="s">
        <v>778</v>
      </c>
      <c r="S1962" t="s">
        <v>736</v>
      </c>
      <c r="T1962" t="s">
        <v>103</v>
      </c>
      <c r="U1962">
        <v>6</v>
      </c>
      <c r="V1962" t="s">
        <v>104</v>
      </c>
      <c r="W1962" t="s">
        <v>25</v>
      </c>
      <c r="X1962" s="17" t="s">
        <v>798</v>
      </c>
    </row>
    <row r="1963" spans="1:24" x14ac:dyDescent="0.2">
      <c r="A1963">
        <v>6934043</v>
      </c>
      <c r="B1963">
        <v>1</v>
      </c>
      <c r="C1963" s="1">
        <v>44287</v>
      </c>
      <c r="D1963">
        <v>36</v>
      </c>
      <c r="E1963">
        <v>13</v>
      </c>
      <c r="F1963" s="2">
        <v>0</v>
      </c>
      <c r="G1963" s="2">
        <v>583.21</v>
      </c>
      <c r="H1963" s="2">
        <v>0</v>
      </c>
      <c r="I1963" s="2">
        <v>583.21</v>
      </c>
      <c r="J1963" s="2">
        <v>367.7</v>
      </c>
      <c r="K1963" s="2">
        <v>0</v>
      </c>
      <c r="L1963" s="2">
        <v>215.51</v>
      </c>
      <c r="M1963" s="2">
        <v>384.28</v>
      </c>
      <c r="N1963" s="2">
        <v>16.580000000000002</v>
      </c>
      <c r="O1963">
        <v>301</v>
      </c>
      <c r="P1963">
        <v>1</v>
      </c>
      <c r="Q1963">
        <v>66</v>
      </c>
      <c r="R1963" t="s">
        <v>778</v>
      </c>
      <c r="S1963" t="s">
        <v>736</v>
      </c>
      <c r="T1963" t="s">
        <v>98</v>
      </c>
      <c r="U1963">
        <v>6</v>
      </c>
      <c r="V1963" t="s">
        <v>105</v>
      </c>
      <c r="W1963" t="s">
        <v>25</v>
      </c>
      <c r="X1963" s="17" t="s">
        <v>798</v>
      </c>
    </row>
    <row r="1964" spans="1:24" x14ac:dyDescent="0.2">
      <c r="A1964">
        <v>6934046</v>
      </c>
      <c r="B1964">
        <v>1</v>
      </c>
      <c r="C1964" s="1">
        <v>44287</v>
      </c>
      <c r="D1964">
        <v>120</v>
      </c>
      <c r="E1964">
        <v>104</v>
      </c>
      <c r="F1964" s="2">
        <v>0</v>
      </c>
      <c r="G1964" s="2">
        <v>-4078.65</v>
      </c>
      <c r="H1964" s="2">
        <v>0</v>
      </c>
      <c r="I1964" s="2">
        <v>-4078.65</v>
      </c>
      <c r="J1964" s="2">
        <v>-513.04</v>
      </c>
      <c r="K1964" s="2">
        <v>0</v>
      </c>
      <c r="L1964" s="2">
        <v>-3565.61</v>
      </c>
      <c r="M1964" s="2">
        <v>-547.32000000000005</v>
      </c>
      <c r="N1964" s="2">
        <v>-34.28</v>
      </c>
      <c r="O1964">
        <v>301</v>
      </c>
      <c r="P1964">
        <v>1</v>
      </c>
      <c r="Q1964">
        <v>66</v>
      </c>
      <c r="R1964" t="s">
        <v>778</v>
      </c>
      <c r="S1964" t="s">
        <v>736</v>
      </c>
      <c r="T1964" t="s">
        <v>89</v>
      </c>
      <c r="U1964">
        <v>6</v>
      </c>
      <c r="V1964" t="s">
        <v>106</v>
      </c>
      <c r="W1964" t="s">
        <v>25</v>
      </c>
      <c r="X1964" s="17" t="s">
        <v>800</v>
      </c>
    </row>
    <row r="1965" spans="1:24" x14ac:dyDescent="0.2">
      <c r="A1965">
        <v>6934048</v>
      </c>
      <c r="B1965">
        <v>1</v>
      </c>
      <c r="C1965" s="1">
        <v>44287</v>
      </c>
      <c r="D1965">
        <v>120</v>
      </c>
      <c r="E1965">
        <v>97</v>
      </c>
      <c r="F1965" s="2">
        <v>0</v>
      </c>
      <c r="G1965" s="2">
        <v>20937.93</v>
      </c>
      <c r="H1965" s="2">
        <v>0</v>
      </c>
      <c r="I1965" s="2">
        <v>20937.93</v>
      </c>
      <c r="J1965" s="2">
        <v>3856.41</v>
      </c>
      <c r="K1965" s="2">
        <v>0</v>
      </c>
      <c r="L1965" s="2">
        <v>17081.52</v>
      </c>
      <c r="M1965" s="2">
        <v>4032.51</v>
      </c>
      <c r="N1965" s="2">
        <v>176.1</v>
      </c>
      <c r="O1965">
        <v>301</v>
      </c>
      <c r="P1965">
        <v>1</v>
      </c>
      <c r="Q1965">
        <v>66</v>
      </c>
      <c r="R1965" t="s">
        <v>778</v>
      </c>
      <c r="S1965" t="s">
        <v>736</v>
      </c>
      <c r="T1965" t="s">
        <v>101</v>
      </c>
      <c r="U1965">
        <v>6</v>
      </c>
      <c r="V1965" t="s">
        <v>107</v>
      </c>
      <c r="W1965" t="s">
        <v>25</v>
      </c>
      <c r="X1965" s="17" t="s">
        <v>800</v>
      </c>
    </row>
    <row r="1966" spans="1:24" x14ac:dyDescent="0.2">
      <c r="A1966">
        <v>6934071</v>
      </c>
      <c r="B1966">
        <v>1</v>
      </c>
      <c r="C1966" s="1">
        <v>44287</v>
      </c>
      <c r="D1966">
        <v>36</v>
      </c>
      <c r="E1966">
        <v>11</v>
      </c>
      <c r="F1966" s="2">
        <v>0</v>
      </c>
      <c r="G1966" s="2">
        <v>20223.07</v>
      </c>
      <c r="H1966" s="2">
        <v>0</v>
      </c>
      <c r="I1966" s="2">
        <v>20223.07</v>
      </c>
      <c r="J1966" s="2">
        <v>13895.64</v>
      </c>
      <c r="K1966" s="2">
        <v>0</v>
      </c>
      <c r="L1966" s="2">
        <v>6327.43</v>
      </c>
      <c r="M1966" s="2">
        <v>14470.86</v>
      </c>
      <c r="N1966" s="2">
        <v>575.22</v>
      </c>
      <c r="O1966">
        <v>301</v>
      </c>
      <c r="P1966">
        <v>1</v>
      </c>
      <c r="Q1966">
        <v>66</v>
      </c>
      <c r="R1966" t="s">
        <v>778</v>
      </c>
      <c r="S1966" t="s">
        <v>736</v>
      </c>
      <c r="T1966" t="s">
        <v>98</v>
      </c>
      <c r="U1966">
        <v>6</v>
      </c>
      <c r="V1966" t="s">
        <v>108</v>
      </c>
      <c r="W1966" t="s">
        <v>25</v>
      </c>
      <c r="X1966" s="17" t="s">
        <v>798</v>
      </c>
    </row>
    <row r="1967" spans="1:24" x14ac:dyDescent="0.2">
      <c r="A1967">
        <v>6934074</v>
      </c>
      <c r="B1967">
        <v>1</v>
      </c>
      <c r="C1967" s="1">
        <v>44287</v>
      </c>
      <c r="D1967">
        <v>480</v>
      </c>
      <c r="E1967">
        <v>464</v>
      </c>
      <c r="F1967" s="2">
        <v>0</v>
      </c>
      <c r="G1967" s="2">
        <v>-1918.1</v>
      </c>
      <c r="H1967" s="2">
        <v>0</v>
      </c>
      <c r="I1967" s="2">
        <v>-1918.1</v>
      </c>
      <c r="J1967" s="2">
        <v>-59.98</v>
      </c>
      <c r="K1967" s="2">
        <v>0</v>
      </c>
      <c r="L1967" s="2">
        <v>-1858.12</v>
      </c>
      <c r="M1967" s="2">
        <v>-63.98</v>
      </c>
      <c r="N1967" s="2">
        <v>-4</v>
      </c>
      <c r="O1967">
        <v>301</v>
      </c>
      <c r="P1967">
        <v>1</v>
      </c>
      <c r="Q1967">
        <v>66</v>
      </c>
      <c r="R1967" t="s">
        <v>778</v>
      </c>
      <c r="S1967" t="s">
        <v>736</v>
      </c>
      <c r="T1967" t="s">
        <v>45</v>
      </c>
      <c r="U1967">
        <v>6</v>
      </c>
      <c r="V1967" t="s">
        <v>109</v>
      </c>
      <c r="W1967" t="s">
        <v>25</v>
      </c>
      <c r="X1967" s="17" t="s">
        <v>800</v>
      </c>
    </row>
    <row r="1968" spans="1:24" x14ac:dyDescent="0.2">
      <c r="A1968">
        <v>7003661</v>
      </c>
      <c r="B1968">
        <v>1</v>
      </c>
      <c r="C1968" s="1">
        <v>44287</v>
      </c>
      <c r="D1968">
        <v>120</v>
      </c>
      <c r="E1968">
        <v>107</v>
      </c>
      <c r="F1968" s="2">
        <v>0</v>
      </c>
      <c r="G1968" s="2">
        <v>12534.17</v>
      </c>
      <c r="H1968" s="2">
        <v>0</v>
      </c>
      <c r="I1968" s="2">
        <v>12534.17</v>
      </c>
      <c r="J1968" s="2">
        <v>1263.19</v>
      </c>
      <c r="K1968" s="2">
        <v>0</v>
      </c>
      <c r="L1968" s="2">
        <v>11270.98</v>
      </c>
      <c r="M1968" s="2">
        <v>1368.53</v>
      </c>
      <c r="N1968" s="2">
        <v>105.34</v>
      </c>
      <c r="O1968">
        <v>301</v>
      </c>
      <c r="P1968">
        <v>1</v>
      </c>
      <c r="Q1968">
        <v>66</v>
      </c>
      <c r="R1968" t="s">
        <v>778</v>
      </c>
      <c r="S1968" t="s">
        <v>736</v>
      </c>
      <c r="T1968" t="s">
        <v>42</v>
      </c>
      <c r="U1968">
        <v>6</v>
      </c>
      <c r="V1968" t="s">
        <v>110</v>
      </c>
      <c r="W1968" t="s">
        <v>25</v>
      </c>
      <c r="X1968" s="17" t="s">
        <v>800</v>
      </c>
    </row>
    <row r="1969" spans="1:24" x14ac:dyDescent="0.2">
      <c r="A1969">
        <v>6933472</v>
      </c>
      <c r="B1969">
        <v>1</v>
      </c>
      <c r="C1969" s="1">
        <v>44287</v>
      </c>
      <c r="D1969">
        <v>120</v>
      </c>
      <c r="E1969">
        <v>85</v>
      </c>
      <c r="F1969" s="2">
        <v>0</v>
      </c>
      <c r="G1969" s="2">
        <v>421491.92</v>
      </c>
      <c r="H1969" s="2">
        <v>0</v>
      </c>
      <c r="I1969" s="2">
        <v>421491.92</v>
      </c>
      <c r="J1969" s="2">
        <v>119825.17</v>
      </c>
      <c r="K1969" s="2">
        <v>0</v>
      </c>
      <c r="L1969" s="2">
        <v>301666.75</v>
      </c>
      <c r="M1969" s="2">
        <v>123374.19</v>
      </c>
      <c r="N1969" s="2">
        <v>3549.02</v>
      </c>
      <c r="O1969">
        <v>302</v>
      </c>
      <c r="P1969">
        <v>1</v>
      </c>
      <c r="Q1969">
        <v>67</v>
      </c>
      <c r="R1969" t="s">
        <v>779</v>
      </c>
      <c r="S1969" t="s">
        <v>736</v>
      </c>
      <c r="T1969" t="s">
        <v>111</v>
      </c>
      <c r="U1969">
        <v>6</v>
      </c>
      <c r="V1969" t="s">
        <v>112</v>
      </c>
      <c r="W1969" t="s">
        <v>25</v>
      </c>
      <c r="X1969" s="17" t="s">
        <v>802</v>
      </c>
    </row>
    <row r="1970" spans="1:24" hidden="1" x14ac:dyDescent="0.2">
      <c r="A1970">
        <v>1624201</v>
      </c>
      <c r="B1970">
        <v>1</v>
      </c>
      <c r="C1970" s="1">
        <v>44287</v>
      </c>
      <c r="D1970">
        <v>120</v>
      </c>
      <c r="E1970">
        <v>112</v>
      </c>
      <c r="F1970" s="2">
        <v>0</v>
      </c>
      <c r="G1970" s="2">
        <v>55412.75</v>
      </c>
      <c r="H1970" s="2">
        <v>0</v>
      </c>
      <c r="I1970" s="2">
        <v>55412.75</v>
      </c>
      <c r="J1970" s="2">
        <v>2196.9699999999998</v>
      </c>
      <c r="K1970" s="2">
        <v>0</v>
      </c>
      <c r="L1970" s="2">
        <v>53215.78</v>
      </c>
      <c r="M1970" s="2">
        <v>2672.11</v>
      </c>
      <c r="N1970" s="2">
        <v>475.14</v>
      </c>
      <c r="O1970">
        <v>303</v>
      </c>
      <c r="P1970">
        <v>1</v>
      </c>
      <c r="Q1970">
        <v>68</v>
      </c>
      <c r="R1970" t="s">
        <v>780</v>
      </c>
      <c r="S1970" t="s">
        <v>736</v>
      </c>
      <c r="T1970" t="s">
        <v>113</v>
      </c>
      <c r="U1970">
        <v>2</v>
      </c>
      <c r="V1970" t="s">
        <v>113</v>
      </c>
      <c r="W1970" t="s">
        <v>25</v>
      </c>
    </row>
    <row r="1971" spans="1:24" hidden="1" x14ac:dyDescent="0.2">
      <c r="A1971">
        <v>3775369</v>
      </c>
      <c r="B1971">
        <v>1</v>
      </c>
      <c r="C1971" s="1">
        <v>44287</v>
      </c>
      <c r="D1971">
        <v>120</v>
      </c>
      <c r="E1971">
        <v>117</v>
      </c>
      <c r="F1971" s="2">
        <v>0</v>
      </c>
      <c r="G1971" s="2">
        <v>64000</v>
      </c>
      <c r="H1971" s="2">
        <v>0</v>
      </c>
      <c r="I1971" s="2">
        <v>64000</v>
      </c>
      <c r="J1971" s="2">
        <v>1599.99</v>
      </c>
      <c r="K1971" s="2">
        <v>0</v>
      </c>
      <c r="L1971" s="2">
        <v>62400.01</v>
      </c>
      <c r="M1971" s="2">
        <v>2133.3200000000002</v>
      </c>
      <c r="N1971" s="2">
        <v>533.33000000000004</v>
      </c>
      <c r="O1971">
        <v>303</v>
      </c>
      <c r="P1971">
        <v>1</v>
      </c>
      <c r="Q1971">
        <v>68</v>
      </c>
      <c r="R1971" t="s">
        <v>780</v>
      </c>
      <c r="S1971" t="s">
        <v>736</v>
      </c>
      <c r="T1971" t="s">
        <v>114</v>
      </c>
      <c r="U1971">
        <v>2</v>
      </c>
      <c r="V1971" t="s">
        <v>114</v>
      </c>
      <c r="W1971" t="s">
        <v>25</v>
      </c>
    </row>
    <row r="1972" spans="1:24" hidden="1" x14ac:dyDescent="0.2">
      <c r="A1972">
        <v>6932897</v>
      </c>
      <c r="B1972">
        <v>1</v>
      </c>
      <c r="C1972" s="1">
        <v>44287</v>
      </c>
      <c r="D1972">
        <v>84</v>
      </c>
      <c r="E1972">
        <v>40</v>
      </c>
      <c r="F1972" s="2">
        <v>0</v>
      </c>
      <c r="G1972" s="2">
        <v>4165.5</v>
      </c>
      <c r="H1972" s="2">
        <v>0</v>
      </c>
      <c r="I1972" s="2">
        <v>4165.5</v>
      </c>
      <c r="J1972" s="2">
        <v>2181.94</v>
      </c>
      <c r="K1972" s="2">
        <v>0</v>
      </c>
      <c r="L1972" s="2">
        <v>1983.56</v>
      </c>
      <c r="M1972" s="2">
        <v>2231.5300000000002</v>
      </c>
      <c r="N1972" s="2">
        <v>49.59</v>
      </c>
      <c r="O1972">
        <v>303</v>
      </c>
      <c r="P1972">
        <v>1</v>
      </c>
      <c r="Q1972">
        <v>68</v>
      </c>
      <c r="R1972" t="s">
        <v>780</v>
      </c>
      <c r="S1972" t="s">
        <v>736</v>
      </c>
      <c r="T1972" t="s">
        <v>115</v>
      </c>
      <c r="U1972">
        <v>2</v>
      </c>
      <c r="V1972" t="s">
        <v>116</v>
      </c>
      <c r="W1972" t="s">
        <v>25</v>
      </c>
    </row>
    <row r="1973" spans="1:24" hidden="1" x14ac:dyDescent="0.2">
      <c r="A1973">
        <v>6932927</v>
      </c>
      <c r="B1973">
        <v>1</v>
      </c>
      <c r="C1973" s="1">
        <v>44287</v>
      </c>
      <c r="D1973">
        <v>120</v>
      </c>
      <c r="E1973">
        <v>85</v>
      </c>
      <c r="F1973" s="2">
        <v>0</v>
      </c>
      <c r="G1973" s="2">
        <v>127887.5</v>
      </c>
      <c r="H1973" s="2">
        <v>0</v>
      </c>
      <c r="I1973" s="2">
        <v>127887.5</v>
      </c>
      <c r="J1973" s="2">
        <v>36356.910000000003</v>
      </c>
      <c r="K1973" s="2">
        <v>0</v>
      </c>
      <c r="L1973" s="2">
        <v>91530.59</v>
      </c>
      <c r="M1973" s="2">
        <v>37433.74</v>
      </c>
      <c r="N1973" s="2">
        <v>1076.83</v>
      </c>
      <c r="O1973">
        <v>303</v>
      </c>
      <c r="P1973">
        <v>1</v>
      </c>
      <c r="Q1973">
        <v>68</v>
      </c>
      <c r="R1973" t="s">
        <v>780</v>
      </c>
      <c r="S1973" t="s">
        <v>736</v>
      </c>
      <c r="T1973" t="s">
        <v>117</v>
      </c>
      <c r="U1973">
        <v>2</v>
      </c>
      <c r="V1973" t="s">
        <v>118</v>
      </c>
      <c r="W1973" t="s">
        <v>25</v>
      </c>
    </row>
    <row r="1974" spans="1:24" hidden="1" x14ac:dyDescent="0.2">
      <c r="A1974">
        <v>6932928</v>
      </c>
      <c r="B1974">
        <v>1</v>
      </c>
      <c r="C1974" s="1">
        <v>44287</v>
      </c>
      <c r="D1974">
        <v>120</v>
      </c>
      <c r="E1974">
        <v>86</v>
      </c>
      <c r="F1974" s="2">
        <v>0</v>
      </c>
      <c r="G1974" s="2">
        <v>25577.5</v>
      </c>
      <c r="H1974" s="2">
        <v>0</v>
      </c>
      <c r="I1974" s="2">
        <v>25577.5</v>
      </c>
      <c r="J1974" s="2">
        <v>7057.95</v>
      </c>
      <c r="K1974" s="2">
        <v>0</v>
      </c>
      <c r="L1974" s="2">
        <v>18519.55</v>
      </c>
      <c r="M1974" s="2">
        <v>7273.29</v>
      </c>
      <c r="N1974" s="2">
        <v>215.34</v>
      </c>
      <c r="O1974">
        <v>303</v>
      </c>
      <c r="P1974">
        <v>1</v>
      </c>
      <c r="Q1974">
        <v>68</v>
      </c>
      <c r="R1974" t="s">
        <v>780</v>
      </c>
      <c r="S1974" t="s">
        <v>736</v>
      </c>
      <c r="T1974" t="s">
        <v>117</v>
      </c>
      <c r="U1974">
        <v>2</v>
      </c>
      <c r="V1974" t="s">
        <v>119</v>
      </c>
      <c r="W1974" t="s">
        <v>25</v>
      </c>
    </row>
    <row r="1975" spans="1:24" hidden="1" x14ac:dyDescent="0.2">
      <c r="A1975">
        <v>6932960</v>
      </c>
      <c r="B1975">
        <v>1</v>
      </c>
      <c r="C1975" s="1">
        <v>44287</v>
      </c>
      <c r="D1975">
        <v>120</v>
      </c>
      <c r="E1975">
        <v>86</v>
      </c>
      <c r="F1975" s="2">
        <v>0</v>
      </c>
      <c r="G1975" s="2">
        <v>-18529.939999999999</v>
      </c>
      <c r="H1975" s="2">
        <v>0</v>
      </c>
      <c r="I1975" s="2">
        <v>-18529.939999999999</v>
      </c>
      <c r="J1975" s="2">
        <v>-5113.26</v>
      </c>
      <c r="K1975" s="2">
        <v>0</v>
      </c>
      <c r="L1975" s="2">
        <v>-13416.68</v>
      </c>
      <c r="M1975" s="2">
        <v>-5269.27</v>
      </c>
      <c r="N1975" s="2">
        <v>-156.01</v>
      </c>
      <c r="O1975">
        <v>303</v>
      </c>
      <c r="P1975">
        <v>1</v>
      </c>
      <c r="Q1975">
        <v>68</v>
      </c>
      <c r="R1975" t="s">
        <v>780</v>
      </c>
      <c r="S1975" t="s">
        <v>736</v>
      </c>
      <c r="T1975" t="s">
        <v>120</v>
      </c>
      <c r="U1975">
        <v>2</v>
      </c>
      <c r="V1975" t="s">
        <v>121</v>
      </c>
      <c r="W1975" t="s">
        <v>25</v>
      </c>
    </row>
    <row r="1976" spans="1:24" hidden="1" x14ac:dyDescent="0.2">
      <c r="A1976">
        <v>6933042</v>
      </c>
      <c r="B1976">
        <v>1</v>
      </c>
      <c r="C1976" s="1">
        <v>44287</v>
      </c>
      <c r="D1976">
        <v>120</v>
      </c>
      <c r="E1976">
        <v>40</v>
      </c>
      <c r="F1976" s="2">
        <v>0</v>
      </c>
      <c r="G1976" s="2">
        <v>14658</v>
      </c>
      <c r="H1976" s="2">
        <v>0</v>
      </c>
      <c r="I1976" s="2">
        <v>14658</v>
      </c>
      <c r="J1976" s="2">
        <v>9676.2000000000007</v>
      </c>
      <c r="K1976" s="2">
        <v>0</v>
      </c>
      <c r="L1976" s="2">
        <v>4981.8</v>
      </c>
      <c r="M1976" s="2">
        <v>9800.75</v>
      </c>
      <c r="N1976" s="2">
        <v>124.55</v>
      </c>
      <c r="O1976">
        <v>303</v>
      </c>
      <c r="P1976">
        <v>1</v>
      </c>
      <c r="Q1976">
        <v>68</v>
      </c>
      <c r="R1976" t="s">
        <v>780</v>
      </c>
      <c r="S1976" t="s">
        <v>736</v>
      </c>
      <c r="T1976" t="s">
        <v>122</v>
      </c>
      <c r="U1976">
        <v>2</v>
      </c>
      <c r="V1976" t="s">
        <v>123</v>
      </c>
      <c r="W1976" t="s">
        <v>25</v>
      </c>
    </row>
    <row r="1977" spans="1:24" hidden="1" x14ac:dyDescent="0.2">
      <c r="A1977">
        <v>6933054</v>
      </c>
      <c r="B1977">
        <v>1</v>
      </c>
      <c r="C1977" s="1">
        <v>44287</v>
      </c>
      <c r="D1977">
        <v>84</v>
      </c>
      <c r="E1977">
        <v>29</v>
      </c>
      <c r="F1977" s="2">
        <v>0</v>
      </c>
      <c r="G1977" s="2">
        <v>4718.75</v>
      </c>
      <c r="H1977" s="2">
        <v>0</v>
      </c>
      <c r="I1977" s="2">
        <v>4718.75</v>
      </c>
      <c r="J1977" s="2">
        <v>3089.67</v>
      </c>
      <c r="K1977" s="2">
        <v>0</v>
      </c>
      <c r="L1977" s="2">
        <v>1629.08</v>
      </c>
      <c r="M1977" s="2">
        <v>3145.85</v>
      </c>
      <c r="N1977" s="2">
        <v>56.18</v>
      </c>
      <c r="O1977">
        <v>303</v>
      </c>
      <c r="P1977">
        <v>1</v>
      </c>
      <c r="Q1977">
        <v>68</v>
      </c>
      <c r="R1977" t="s">
        <v>780</v>
      </c>
      <c r="S1977" t="s">
        <v>736</v>
      </c>
      <c r="T1977" t="s">
        <v>124</v>
      </c>
      <c r="U1977">
        <v>2</v>
      </c>
      <c r="V1977" t="s">
        <v>125</v>
      </c>
      <c r="W1977" t="s">
        <v>25</v>
      </c>
    </row>
    <row r="1978" spans="1:24" hidden="1" x14ac:dyDescent="0.2">
      <c r="A1978">
        <v>6933062</v>
      </c>
      <c r="B1978">
        <v>1</v>
      </c>
      <c r="C1978" s="1">
        <v>44287</v>
      </c>
      <c r="D1978">
        <v>120</v>
      </c>
      <c r="E1978">
        <v>87</v>
      </c>
      <c r="F1978" s="2">
        <v>0</v>
      </c>
      <c r="G1978" s="2">
        <v>14930.5</v>
      </c>
      <c r="H1978" s="2">
        <v>0</v>
      </c>
      <c r="I1978" s="2">
        <v>14930.5</v>
      </c>
      <c r="J1978" s="2">
        <v>3995.43</v>
      </c>
      <c r="K1978" s="2">
        <v>0</v>
      </c>
      <c r="L1978" s="2">
        <v>10935.07</v>
      </c>
      <c r="M1978" s="2">
        <v>4121.12</v>
      </c>
      <c r="N1978" s="2">
        <v>125.69</v>
      </c>
      <c r="O1978">
        <v>303</v>
      </c>
      <c r="P1978">
        <v>1</v>
      </c>
      <c r="Q1978">
        <v>68</v>
      </c>
      <c r="R1978" t="s">
        <v>780</v>
      </c>
      <c r="S1978" t="s">
        <v>736</v>
      </c>
      <c r="T1978" t="s">
        <v>117</v>
      </c>
      <c r="U1978">
        <v>2</v>
      </c>
      <c r="V1978" t="s">
        <v>126</v>
      </c>
      <c r="W1978" t="s">
        <v>25</v>
      </c>
    </row>
    <row r="1979" spans="1:24" hidden="1" x14ac:dyDescent="0.2">
      <c r="A1979">
        <v>6933075</v>
      </c>
      <c r="B1979">
        <v>1</v>
      </c>
      <c r="C1979" s="1">
        <v>44287</v>
      </c>
      <c r="D1979">
        <v>120</v>
      </c>
      <c r="E1979">
        <v>1</v>
      </c>
      <c r="F1979" s="2">
        <v>0</v>
      </c>
      <c r="G1979" s="2">
        <v>5793.17</v>
      </c>
      <c r="H1979" s="2">
        <v>0</v>
      </c>
      <c r="I1979" s="2">
        <v>5793.17</v>
      </c>
      <c r="J1979" s="2">
        <v>5740.88</v>
      </c>
      <c r="K1979" s="2">
        <v>0</v>
      </c>
      <c r="L1979" s="2">
        <v>52.29</v>
      </c>
      <c r="M1979" s="2">
        <v>5793.17</v>
      </c>
      <c r="N1979" s="2">
        <v>52.29</v>
      </c>
      <c r="O1979">
        <v>303</v>
      </c>
      <c r="P1979">
        <v>1</v>
      </c>
      <c r="Q1979">
        <v>68</v>
      </c>
      <c r="R1979" t="s">
        <v>780</v>
      </c>
      <c r="S1979" t="s">
        <v>736</v>
      </c>
      <c r="T1979" t="s">
        <v>127</v>
      </c>
      <c r="U1979">
        <v>2</v>
      </c>
      <c r="V1979" t="s">
        <v>128</v>
      </c>
      <c r="W1979" t="s">
        <v>25</v>
      </c>
    </row>
    <row r="1980" spans="1:24" hidden="1" x14ac:dyDescent="0.2">
      <c r="A1980">
        <v>6933199</v>
      </c>
      <c r="B1980">
        <v>1</v>
      </c>
      <c r="C1980" s="1">
        <v>44287</v>
      </c>
      <c r="D1980">
        <v>120</v>
      </c>
      <c r="E1980">
        <v>88</v>
      </c>
      <c r="F1980" s="2">
        <v>0</v>
      </c>
      <c r="G1980" s="2">
        <v>5814</v>
      </c>
      <c r="H1980" s="2">
        <v>0</v>
      </c>
      <c r="I1980" s="2">
        <v>5814</v>
      </c>
      <c r="J1980" s="2">
        <v>1507.34</v>
      </c>
      <c r="K1980" s="2">
        <v>0</v>
      </c>
      <c r="L1980" s="2">
        <v>4306.66</v>
      </c>
      <c r="M1980" s="2">
        <v>1556.28</v>
      </c>
      <c r="N1980" s="2">
        <v>48.94</v>
      </c>
      <c r="O1980">
        <v>303</v>
      </c>
      <c r="P1980">
        <v>1</v>
      </c>
      <c r="Q1980">
        <v>68</v>
      </c>
      <c r="R1980" t="s">
        <v>780</v>
      </c>
      <c r="S1980" t="s">
        <v>736</v>
      </c>
      <c r="T1980" t="s">
        <v>117</v>
      </c>
      <c r="U1980">
        <v>2</v>
      </c>
      <c r="V1980" t="s">
        <v>129</v>
      </c>
      <c r="W1980" t="s">
        <v>25</v>
      </c>
    </row>
    <row r="1981" spans="1:24" hidden="1" x14ac:dyDescent="0.2">
      <c r="A1981">
        <v>6933200</v>
      </c>
      <c r="B1981">
        <v>1</v>
      </c>
      <c r="C1981" s="1">
        <v>44287</v>
      </c>
      <c r="D1981">
        <v>120</v>
      </c>
      <c r="E1981">
        <v>92</v>
      </c>
      <c r="F1981" s="2">
        <v>0</v>
      </c>
      <c r="G1981" s="2">
        <v>2548.48</v>
      </c>
      <c r="H1981" s="2">
        <v>0</v>
      </c>
      <c r="I1981" s="2">
        <v>2548.48</v>
      </c>
      <c r="J1981" s="2">
        <v>575.64</v>
      </c>
      <c r="K1981" s="2">
        <v>0</v>
      </c>
      <c r="L1981" s="2">
        <v>1972.84</v>
      </c>
      <c r="M1981" s="2">
        <v>597.08000000000004</v>
      </c>
      <c r="N1981" s="2">
        <v>21.44</v>
      </c>
      <c r="O1981">
        <v>303</v>
      </c>
      <c r="P1981">
        <v>1</v>
      </c>
      <c r="Q1981">
        <v>68</v>
      </c>
      <c r="R1981" t="s">
        <v>780</v>
      </c>
      <c r="S1981" t="s">
        <v>736</v>
      </c>
      <c r="T1981" t="s">
        <v>117</v>
      </c>
      <c r="U1981">
        <v>2</v>
      </c>
      <c r="V1981" t="s">
        <v>130</v>
      </c>
      <c r="W1981" t="s">
        <v>25</v>
      </c>
    </row>
    <row r="1982" spans="1:24" hidden="1" x14ac:dyDescent="0.2">
      <c r="A1982">
        <v>6933226</v>
      </c>
      <c r="B1982">
        <v>1</v>
      </c>
      <c r="C1982" s="1">
        <v>44287</v>
      </c>
      <c r="D1982">
        <v>120</v>
      </c>
      <c r="E1982">
        <v>25</v>
      </c>
      <c r="F1982" s="2">
        <v>0</v>
      </c>
      <c r="G1982" s="2">
        <v>8659.32</v>
      </c>
      <c r="H1982" s="2">
        <v>0</v>
      </c>
      <c r="I1982" s="2">
        <v>8659.32</v>
      </c>
      <c r="J1982" s="2">
        <v>6805.2</v>
      </c>
      <c r="K1982" s="2">
        <v>0</v>
      </c>
      <c r="L1982" s="2">
        <v>1854.12</v>
      </c>
      <c r="M1982" s="2">
        <v>6879.36</v>
      </c>
      <c r="N1982" s="2">
        <v>74.16</v>
      </c>
      <c r="O1982">
        <v>303</v>
      </c>
      <c r="P1982">
        <v>1</v>
      </c>
      <c r="Q1982">
        <v>68</v>
      </c>
      <c r="R1982" t="s">
        <v>780</v>
      </c>
      <c r="S1982" t="s">
        <v>736</v>
      </c>
      <c r="T1982" t="s">
        <v>131</v>
      </c>
      <c r="U1982">
        <v>2</v>
      </c>
      <c r="V1982" t="s">
        <v>132</v>
      </c>
      <c r="W1982" t="s">
        <v>25</v>
      </c>
    </row>
    <row r="1983" spans="1:24" hidden="1" x14ac:dyDescent="0.2">
      <c r="A1983">
        <v>6933288</v>
      </c>
      <c r="B1983">
        <v>1</v>
      </c>
      <c r="C1983" s="1">
        <v>44287</v>
      </c>
      <c r="D1983">
        <v>84</v>
      </c>
      <c r="E1983">
        <v>0</v>
      </c>
      <c r="F1983" s="2">
        <v>0</v>
      </c>
      <c r="G1983" s="2">
        <v>0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  <c r="O1983">
        <v>303</v>
      </c>
      <c r="P1983">
        <v>1</v>
      </c>
      <c r="Q1983">
        <v>68</v>
      </c>
      <c r="R1983" t="s">
        <v>780</v>
      </c>
      <c r="S1983" t="s">
        <v>736</v>
      </c>
      <c r="T1983" t="s">
        <v>133</v>
      </c>
      <c r="U1983">
        <v>2</v>
      </c>
      <c r="V1983" t="s">
        <v>134</v>
      </c>
      <c r="W1983" t="s">
        <v>25</v>
      </c>
    </row>
    <row r="1984" spans="1:24" hidden="1" x14ac:dyDescent="0.2">
      <c r="A1984">
        <v>6933336</v>
      </c>
      <c r="B1984">
        <v>1</v>
      </c>
      <c r="C1984" s="1">
        <v>44287</v>
      </c>
      <c r="D1984">
        <v>120</v>
      </c>
      <c r="E1984">
        <v>40</v>
      </c>
      <c r="F1984" s="2">
        <v>0</v>
      </c>
      <c r="G1984" s="2">
        <v>19609</v>
      </c>
      <c r="H1984" s="2">
        <v>0</v>
      </c>
      <c r="I1984" s="2">
        <v>19609</v>
      </c>
      <c r="J1984" s="2">
        <v>12944.47</v>
      </c>
      <c r="K1984" s="2">
        <v>0</v>
      </c>
      <c r="L1984" s="2">
        <v>6664.53</v>
      </c>
      <c r="M1984" s="2">
        <v>13111.08</v>
      </c>
      <c r="N1984" s="2">
        <v>166.61</v>
      </c>
      <c r="O1984">
        <v>303</v>
      </c>
      <c r="P1984">
        <v>1</v>
      </c>
      <c r="Q1984">
        <v>68</v>
      </c>
      <c r="R1984" t="s">
        <v>780</v>
      </c>
      <c r="S1984" t="s">
        <v>736</v>
      </c>
      <c r="T1984" t="s">
        <v>135</v>
      </c>
      <c r="U1984">
        <v>2</v>
      </c>
      <c r="V1984" t="s">
        <v>136</v>
      </c>
      <c r="W1984" t="s">
        <v>25</v>
      </c>
    </row>
    <row r="1985" spans="1:23" hidden="1" x14ac:dyDescent="0.2">
      <c r="A1985">
        <v>6933374</v>
      </c>
      <c r="B1985">
        <v>1</v>
      </c>
      <c r="C1985" s="1">
        <v>44287</v>
      </c>
      <c r="D1985">
        <v>84</v>
      </c>
      <c r="E1985">
        <v>32</v>
      </c>
      <c r="F1985" s="2">
        <v>0</v>
      </c>
      <c r="G1985" s="2">
        <v>17937.05</v>
      </c>
      <c r="H1985" s="2">
        <v>0</v>
      </c>
      <c r="I1985" s="2">
        <v>17937.05</v>
      </c>
      <c r="J1985" s="2">
        <v>10944.97</v>
      </c>
      <c r="K1985" s="2">
        <v>0</v>
      </c>
      <c r="L1985" s="2">
        <v>6992.08</v>
      </c>
      <c r="M1985" s="2">
        <v>11163.47</v>
      </c>
      <c r="N1985" s="2">
        <v>218.5</v>
      </c>
      <c r="O1985">
        <v>303</v>
      </c>
      <c r="P1985">
        <v>1</v>
      </c>
      <c r="Q1985">
        <v>68</v>
      </c>
      <c r="R1985" t="s">
        <v>780</v>
      </c>
      <c r="S1985" t="s">
        <v>736</v>
      </c>
      <c r="T1985" t="s">
        <v>137</v>
      </c>
      <c r="U1985">
        <v>2</v>
      </c>
      <c r="V1985" t="s">
        <v>138</v>
      </c>
      <c r="W1985" t="s">
        <v>25</v>
      </c>
    </row>
    <row r="1986" spans="1:23" hidden="1" x14ac:dyDescent="0.2">
      <c r="A1986">
        <v>6933473</v>
      </c>
      <c r="B1986">
        <v>1</v>
      </c>
      <c r="C1986" s="1">
        <v>44287</v>
      </c>
      <c r="D1986">
        <v>120</v>
      </c>
      <c r="E1986">
        <v>85</v>
      </c>
      <c r="F1986" s="2">
        <v>0</v>
      </c>
      <c r="G1986" s="2">
        <v>102310</v>
      </c>
      <c r="H1986" s="2">
        <v>0</v>
      </c>
      <c r="I1986" s="2">
        <v>102310</v>
      </c>
      <c r="J1986" s="2">
        <v>29085.49</v>
      </c>
      <c r="K1986" s="2">
        <v>0</v>
      </c>
      <c r="L1986" s="2">
        <v>73224.509999999995</v>
      </c>
      <c r="M1986" s="2">
        <v>29946.959999999999</v>
      </c>
      <c r="N1986" s="2">
        <v>861.47</v>
      </c>
      <c r="O1986">
        <v>303</v>
      </c>
      <c r="P1986">
        <v>1</v>
      </c>
      <c r="Q1986">
        <v>68</v>
      </c>
      <c r="R1986" t="s">
        <v>780</v>
      </c>
      <c r="S1986" t="s">
        <v>736</v>
      </c>
      <c r="T1986" t="s">
        <v>117</v>
      </c>
      <c r="U1986">
        <v>2</v>
      </c>
      <c r="V1986" t="s">
        <v>139</v>
      </c>
      <c r="W1986" t="s">
        <v>25</v>
      </c>
    </row>
    <row r="1987" spans="1:23" hidden="1" x14ac:dyDescent="0.2">
      <c r="A1987">
        <v>6933478</v>
      </c>
      <c r="B1987">
        <v>1</v>
      </c>
      <c r="C1987" s="1">
        <v>44287</v>
      </c>
      <c r="D1987">
        <v>120</v>
      </c>
      <c r="E1987">
        <v>25</v>
      </c>
      <c r="F1987" s="2">
        <v>0</v>
      </c>
      <c r="G1987" s="2">
        <v>17269.23</v>
      </c>
      <c r="H1987" s="2">
        <v>0</v>
      </c>
      <c r="I1987" s="2">
        <v>17269.23</v>
      </c>
      <c r="J1987" s="2">
        <v>13571.54</v>
      </c>
      <c r="K1987" s="2">
        <v>0</v>
      </c>
      <c r="L1987" s="2">
        <v>3697.69</v>
      </c>
      <c r="M1987" s="2">
        <v>13719.45</v>
      </c>
      <c r="N1987" s="2">
        <v>147.91</v>
      </c>
      <c r="O1987">
        <v>303</v>
      </c>
      <c r="P1987">
        <v>1</v>
      </c>
      <c r="Q1987">
        <v>68</v>
      </c>
      <c r="R1987" t="s">
        <v>780</v>
      </c>
      <c r="S1987" t="s">
        <v>736</v>
      </c>
      <c r="T1987" t="s">
        <v>140</v>
      </c>
      <c r="U1987">
        <v>2</v>
      </c>
      <c r="V1987" t="s">
        <v>141</v>
      </c>
      <c r="W1987" t="s">
        <v>25</v>
      </c>
    </row>
    <row r="1988" spans="1:23" hidden="1" x14ac:dyDescent="0.2">
      <c r="A1988">
        <v>6933505</v>
      </c>
      <c r="B1988">
        <v>1</v>
      </c>
      <c r="C1988" s="1">
        <v>44287</v>
      </c>
      <c r="D1988">
        <v>120</v>
      </c>
      <c r="E1988">
        <v>16</v>
      </c>
      <c r="F1988" s="2">
        <v>0</v>
      </c>
      <c r="G1988" s="2">
        <v>14149.18</v>
      </c>
      <c r="H1988" s="2">
        <v>0</v>
      </c>
      <c r="I1988" s="2">
        <v>14149.18</v>
      </c>
      <c r="J1988" s="2">
        <v>12192.78</v>
      </c>
      <c r="K1988" s="2">
        <v>0</v>
      </c>
      <c r="L1988" s="2">
        <v>1956.4</v>
      </c>
      <c r="M1988" s="2">
        <v>12315.06</v>
      </c>
      <c r="N1988" s="2">
        <v>122.28</v>
      </c>
      <c r="O1988">
        <v>303</v>
      </c>
      <c r="P1988">
        <v>1</v>
      </c>
      <c r="Q1988">
        <v>68</v>
      </c>
      <c r="R1988" t="s">
        <v>780</v>
      </c>
      <c r="S1988" t="s">
        <v>736</v>
      </c>
      <c r="T1988" t="s">
        <v>142</v>
      </c>
      <c r="U1988">
        <v>2</v>
      </c>
      <c r="V1988" t="s">
        <v>143</v>
      </c>
      <c r="W1988" t="s">
        <v>25</v>
      </c>
    </row>
    <row r="1989" spans="1:23" hidden="1" x14ac:dyDescent="0.2">
      <c r="A1989">
        <v>6933556</v>
      </c>
      <c r="B1989">
        <v>1</v>
      </c>
      <c r="C1989" s="1">
        <v>44287</v>
      </c>
      <c r="D1989">
        <v>84</v>
      </c>
      <c r="E1989">
        <v>2</v>
      </c>
      <c r="F1989" s="2">
        <v>0</v>
      </c>
      <c r="G1989" s="2">
        <v>13436.6</v>
      </c>
      <c r="H1989" s="2">
        <v>0</v>
      </c>
      <c r="I1989" s="2">
        <v>13436.6</v>
      </c>
      <c r="J1989" s="2">
        <v>12966.57</v>
      </c>
      <c r="K1989" s="2">
        <v>0</v>
      </c>
      <c r="L1989" s="2">
        <v>470.03</v>
      </c>
      <c r="M1989" s="2">
        <v>13201.59</v>
      </c>
      <c r="N1989" s="2">
        <v>235.02</v>
      </c>
      <c r="O1989">
        <v>303</v>
      </c>
      <c r="P1989">
        <v>1</v>
      </c>
      <c r="Q1989">
        <v>68</v>
      </c>
      <c r="R1989" t="s">
        <v>780</v>
      </c>
      <c r="S1989" t="s">
        <v>736</v>
      </c>
      <c r="T1989" t="s">
        <v>133</v>
      </c>
      <c r="U1989">
        <v>2</v>
      </c>
      <c r="V1989" t="s">
        <v>144</v>
      </c>
      <c r="W1989" t="s">
        <v>25</v>
      </c>
    </row>
    <row r="1990" spans="1:23" hidden="1" x14ac:dyDescent="0.2">
      <c r="A1990">
        <v>6933649</v>
      </c>
      <c r="B1990">
        <v>1</v>
      </c>
      <c r="C1990" s="1">
        <v>44287</v>
      </c>
      <c r="D1990">
        <v>84</v>
      </c>
      <c r="E1990">
        <v>31</v>
      </c>
      <c r="F1990" s="2">
        <v>0</v>
      </c>
      <c r="G1990" s="2">
        <v>8664.94</v>
      </c>
      <c r="H1990" s="2">
        <v>0</v>
      </c>
      <c r="I1990" s="2">
        <v>8664.94</v>
      </c>
      <c r="J1990" s="2">
        <v>5467.14</v>
      </c>
      <c r="K1990" s="2">
        <v>0</v>
      </c>
      <c r="L1990" s="2">
        <v>3197.8</v>
      </c>
      <c r="M1990" s="2">
        <v>5570.29</v>
      </c>
      <c r="N1990" s="2">
        <v>103.15</v>
      </c>
      <c r="O1990">
        <v>303</v>
      </c>
      <c r="P1990">
        <v>1</v>
      </c>
      <c r="Q1990">
        <v>68</v>
      </c>
      <c r="R1990" t="s">
        <v>780</v>
      </c>
      <c r="S1990" t="s">
        <v>736</v>
      </c>
      <c r="T1990" t="s">
        <v>145</v>
      </c>
      <c r="U1990">
        <v>2</v>
      </c>
      <c r="V1990" t="s">
        <v>146</v>
      </c>
      <c r="W1990" t="s">
        <v>25</v>
      </c>
    </row>
    <row r="1991" spans="1:23" hidden="1" x14ac:dyDescent="0.2">
      <c r="A1991">
        <v>6933653</v>
      </c>
      <c r="B1991">
        <v>1</v>
      </c>
      <c r="C1991" s="1">
        <v>44287</v>
      </c>
      <c r="D1991">
        <v>120</v>
      </c>
      <c r="E1991">
        <v>92</v>
      </c>
      <c r="F1991" s="2">
        <v>0</v>
      </c>
      <c r="G1991" s="2">
        <v>-16938.03</v>
      </c>
      <c r="H1991" s="2">
        <v>0</v>
      </c>
      <c r="I1991" s="2">
        <v>-16938.03</v>
      </c>
      <c r="J1991" s="2">
        <v>-3826.12</v>
      </c>
      <c r="K1991" s="2">
        <v>0</v>
      </c>
      <c r="L1991" s="2">
        <v>-13111.91</v>
      </c>
      <c r="M1991" s="2">
        <v>-3968.64</v>
      </c>
      <c r="N1991" s="2">
        <v>-142.52000000000001</v>
      </c>
      <c r="O1991">
        <v>303</v>
      </c>
      <c r="P1991">
        <v>1</v>
      </c>
      <c r="Q1991">
        <v>68</v>
      </c>
      <c r="R1991" t="s">
        <v>780</v>
      </c>
      <c r="S1991" t="s">
        <v>736</v>
      </c>
      <c r="T1991" t="s">
        <v>120</v>
      </c>
      <c r="U1991">
        <v>2</v>
      </c>
      <c r="V1991" t="s">
        <v>147</v>
      </c>
      <c r="W1991" t="s">
        <v>25</v>
      </c>
    </row>
    <row r="1992" spans="1:23" hidden="1" x14ac:dyDescent="0.2">
      <c r="A1992">
        <v>6933657</v>
      </c>
      <c r="B1992">
        <v>1</v>
      </c>
      <c r="C1992" s="1">
        <v>44287</v>
      </c>
      <c r="D1992">
        <v>60</v>
      </c>
      <c r="E1992">
        <v>11</v>
      </c>
      <c r="F1992" s="2">
        <v>0</v>
      </c>
      <c r="G1992" s="2">
        <v>12438</v>
      </c>
      <c r="H1992" s="2">
        <v>0</v>
      </c>
      <c r="I1992" s="2">
        <v>12438</v>
      </c>
      <c r="J1992" s="2">
        <v>10054.02</v>
      </c>
      <c r="K1992" s="2">
        <v>0</v>
      </c>
      <c r="L1992" s="2">
        <v>2383.98</v>
      </c>
      <c r="M1992" s="2">
        <v>10270.75</v>
      </c>
      <c r="N1992" s="2">
        <v>216.73000000000002</v>
      </c>
      <c r="O1992">
        <v>303</v>
      </c>
      <c r="P1992">
        <v>1</v>
      </c>
      <c r="Q1992">
        <v>68</v>
      </c>
      <c r="R1992" t="s">
        <v>780</v>
      </c>
      <c r="S1992" t="s">
        <v>736</v>
      </c>
      <c r="T1992" t="s">
        <v>148</v>
      </c>
      <c r="U1992">
        <v>2</v>
      </c>
      <c r="V1992" t="s">
        <v>149</v>
      </c>
      <c r="W1992" t="s">
        <v>25</v>
      </c>
    </row>
    <row r="1993" spans="1:23" hidden="1" x14ac:dyDescent="0.2">
      <c r="A1993">
        <v>6933765</v>
      </c>
      <c r="B1993">
        <v>1</v>
      </c>
      <c r="C1993" s="1">
        <v>44287</v>
      </c>
      <c r="D1993">
        <v>120</v>
      </c>
      <c r="E1993">
        <v>89</v>
      </c>
      <c r="F1993" s="2">
        <v>0</v>
      </c>
      <c r="G1993" s="2">
        <v>11534.5</v>
      </c>
      <c r="H1993" s="2">
        <v>0</v>
      </c>
      <c r="I1993" s="2">
        <v>11534.5</v>
      </c>
      <c r="J1993" s="2">
        <v>2894.17</v>
      </c>
      <c r="K1993" s="2">
        <v>0</v>
      </c>
      <c r="L1993" s="2">
        <v>8640.33</v>
      </c>
      <c r="M1993" s="2">
        <v>2991.25</v>
      </c>
      <c r="N1993" s="2">
        <v>97.08</v>
      </c>
      <c r="O1993">
        <v>303</v>
      </c>
      <c r="P1993">
        <v>1</v>
      </c>
      <c r="Q1993">
        <v>68</v>
      </c>
      <c r="R1993" t="s">
        <v>780</v>
      </c>
      <c r="S1993" t="s">
        <v>736</v>
      </c>
      <c r="T1993" t="s">
        <v>117</v>
      </c>
      <c r="U1993">
        <v>2</v>
      </c>
      <c r="V1993" t="s">
        <v>150</v>
      </c>
      <c r="W1993" t="s">
        <v>25</v>
      </c>
    </row>
    <row r="1994" spans="1:23" hidden="1" x14ac:dyDescent="0.2">
      <c r="A1994">
        <v>6933767</v>
      </c>
      <c r="B1994">
        <v>1</v>
      </c>
      <c r="C1994" s="1">
        <v>44287</v>
      </c>
      <c r="D1994">
        <v>120</v>
      </c>
      <c r="E1994">
        <v>0</v>
      </c>
      <c r="F1994" s="2">
        <v>0</v>
      </c>
      <c r="G1994" s="2">
        <v>0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  <c r="O1994">
        <v>303</v>
      </c>
      <c r="P1994">
        <v>1</v>
      </c>
      <c r="Q1994">
        <v>68</v>
      </c>
      <c r="R1994" t="s">
        <v>780</v>
      </c>
      <c r="S1994" t="s">
        <v>736</v>
      </c>
      <c r="T1994" t="s">
        <v>151</v>
      </c>
      <c r="U1994">
        <v>2</v>
      </c>
      <c r="V1994" t="s">
        <v>152</v>
      </c>
      <c r="W1994" t="s">
        <v>25</v>
      </c>
    </row>
    <row r="1995" spans="1:23" hidden="1" x14ac:dyDescent="0.2">
      <c r="A1995">
        <v>6933854</v>
      </c>
      <c r="B1995">
        <v>1</v>
      </c>
      <c r="C1995" s="1">
        <v>44287</v>
      </c>
      <c r="D1995">
        <v>84</v>
      </c>
      <c r="E1995">
        <v>40</v>
      </c>
      <c r="F1995" s="2">
        <v>0</v>
      </c>
      <c r="G1995" s="2">
        <v>82147.13</v>
      </c>
      <c r="H1995" s="2">
        <v>0</v>
      </c>
      <c r="I1995" s="2">
        <v>82147.13</v>
      </c>
      <c r="J1995" s="2">
        <v>43029.440000000002</v>
      </c>
      <c r="K1995" s="2">
        <v>0</v>
      </c>
      <c r="L1995" s="2">
        <v>39117.69</v>
      </c>
      <c r="M1995" s="2">
        <v>44007.38</v>
      </c>
      <c r="N1995" s="2">
        <v>977.94</v>
      </c>
      <c r="O1995">
        <v>303</v>
      </c>
      <c r="P1995">
        <v>1</v>
      </c>
      <c r="Q1995">
        <v>68</v>
      </c>
      <c r="R1995" t="s">
        <v>780</v>
      </c>
      <c r="S1995" t="s">
        <v>736</v>
      </c>
      <c r="T1995" t="s">
        <v>153</v>
      </c>
      <c r="U1995">
        <v>2</v>
      </c>
      <c r="V1995" t="s">
        <v>154</v>
      </c>
      <c r="W1995" t="s">
        <v>25</v>
      </c>
    </row>
    <row r="1996" spans="1:23" hidden="1" x14ac:dyDescent="0.2">
      <c r="A1996">
        <v>6933862</v>
      </c>
      <c r="B1996">
        <v>1</v>
      </c>
      <c r="C1996" s="1">
        <v>44287</v>
      </c>
      <c r="D1996">
        <v>120</v>
      </c>
      <c r="E1996">
        <v>1</v>
      </c>
      <c r="F1996" s="2">
        <v>0</v>
      </c>
      <c r="G1996" s="2">
        <v>6435.14</v>
      </c>
      <c r="H1996" s="2">
        <v>0</v>
      </c>
      <c r="I1996" s="2">
        <v>6435.14</v>
      </c>
      <c r="J1996" s="2">
        <v>6377.05</v>
      </c>
      <c r="K1996" s="2">
        <v>0</v>
      </c>
      <c r="L1996" s="2">
        <v>58.09</v>
      </c>
      <c r="M1996" s="2">
        <v>6435.14</v>
      </c>
      <c r="N1996" s="2">
        <v>58.09</v>
      </c>
      <c r="O1996">
        <v>303</v>
      </c>
      <c r="P1996">
        <v>1</v>
      </c>
      <c r="Q1996">
        <v>68</v>
      </c>
      <c r="R1996" t="s">
        <v>780</v>
      </c>
      <c r="S1996" t="s">
        <v>736</v>
      </c>
      <c r="T1996" t="s">
        <v>155</v>
      </c>
      <c r="U1996">
        <v>2</v>
      </c>
      <c r="V1996" t="s">
        <v>156</v>
      </c>
      <c r="W1996" t="s">
        <v>25</v>
      </c>
    </row>
    <row r="1997" spans="1:23" hidden="1" x14ac:dyDescent="0.2">
      <c r="A1997">
        <v>6933922</v>
      </c>
      <c r="B1997">
        <v>1</v>
      </c>
      <c r="C1997" s="1">
        <v>44287</v>
      </c>
      <c r="D1997">
        <v>120</v>
      </c>
      <c r="E1997">
        <v>91</v>
      </c>
      <c r="F1997" s="2">
        <v>0</v>
      </c>
      <c r="G1997" s="2">
        <v>10999</v>
      </c>
      <c r="H1997" s="2">
        <v>0</v>
      </c>
      <c r="I1997" s="2">
        <v>10999</v>
      </c>
      <c r="J1997" s="2">
        <v>2576.35</v>
      </c>
      <c r="K1997" s="2">
        <v>0</v>
      </c>
      <c r="L1997" s="2">
        <v>8422.65</v>
      </c>
      <c r="M1997" s="2">
        <v>2668.91</v>
      </c>
      <c r="N1997" s="2">
        <v>92.56</v>
      </c>
      <c r="O1997">
        <v>303</v>
      </c>
      <c r="P1997">
        <v>1</v>
      </c>
      <c r="Q1997">
        <v>68</v>
      </c>
      <c r="R1997" t="s">
        <v>780</v>
      </c>
      <c r="S1997" t="s">
        <v>736</v>
      </c>
      <c r="T1997" t="s">
        <v>117</v>
      </c>
      <c r="U1997">
        <v>2</v>
      </c>
      <c r="V1997" t="s">
        <v>157</v>
      </c>
      <c r="W1997" t="s">
        <v>25</v>
      </c>
    </row>
    <row r="1998" spans="1:23" hidden="1" x14ac:dyDescent="0.2">
      <c r="A1998">
        <v>6933941</v>
      </c>
      <c r="B1998">
        <v>1</v>
      </c>
      <c r="C1998" s="1">
        <v>44287</v>
      </c>
      <c r="D1998">
        <v>120</v>
      </c>
      <c r="E1998">
        <v>86</v>
      </c>
      <c r="F1998" s="2">
        <v>0</v>
      </c>
      <c r="G1998" s="2">
        <v>31928.82</v>
      </c>
      <c r="H1998" s="2">
        <v>0</v>
      </c>
      <c r="I1998" s="2">
        <v>31928.82</v>
      </c>
      <c r="J1998" s="2">
        <v>8810.6299999999992</v>
      </c>
      <c r="K1998" s="2">
        <v>0</v>
      </c>
      <c r="L1998" s="2">
        <v>23118.19</v>
      </c>
      <c r="M1998" s="2">
        <v>9079.4500000000007</v>
      </c>
      <c r="N1998" s="2">
        <v>268.82</v>
      </c>
      <c r="O1998">
        <v>303</v>
      </c>
      <c r="P1998">
        <v>1</v>
      </c>
      <c r="Q1998">
        <v>68</v>
      </c>
      <c r="R1998" t="s">
        <v>780</v>
      </c>
      <c r="S1998" t="s">
        <v>736</v>
      </c>
      <c r="T1998" t="s">
        <v>45</v>
      </c>
      <c r="U1998">
        <v>2</v>
      </c>
      <c r="V1998" t="s">
        <v>158</v>
      </c>
      <c r="W1998" t="s">
        <v>25</v>
      </c>
    </row>
    <row r="1999" spans="1:23" hidden="1" x14ac:dyDescent="0.2">
      <c r="A1999">
        <v>6933949</v>
      </c>
      <c r="B1999">
        <v>1</v>
      </c>
      <c r="C1999" s="1">
        <v>44287</v>
      </c>
      <c r="D1999">
        <v>120</v>
      </c>
      <c r="E1999">
        <v>85</v>
      </c>
      <c r="F1999" s="2">
        <v>0</v>
      </c>
      <c r="G1999" s="2">
        <v>388964.21</v>
      </c>
      <c r="H1999" s="2">
        <v>0</v>
      </c>
      <c r="I1999" s="2">
        <v>388964.21</v>
      </c>
      <c r="J1999" s="2">
        <v>110577.9</v>
      </c>
      <c r="K1999" s="2">
        <v>0</v>
      </c>
      <c r="L1999" s="2">
        <v>278386.31</v>
      </c>
      <c r="M1999" s="2">
        <v>113853.03</v>
      </c>
      <c r="N1999" s="2">
        <v>3275.13</v>
      </c>
      <c r="O1999">
        <v>303</v>
      </c>
      <c r="P1999">
        <v>1</v>
      </c>
      <c r="Q1999">
        <v>68</v>
      </c>
      <c r="R1999" t="s">
        <v>780</v>
      </c>
      <c r="S1999" t="s">
        <v>736</v>
      </c>
      <c r="T1999" t="s">
        <v>120</v>
      </c>
      <c r="U1999">
        <v>2</v>
      </c>
      <c r="V1999" t="s">
        <v>159</v>
      </c>
      <c r="W1999" t="s">
        <v>25</v>
      </c>
    </row>
    <row r="2000" spans="1:23" hidden="1" x14ac:dyDescent="0.2">
      <c r="A2000">
        <v>6934015</v>
      </c>
      <c r="B2000">
        <v>1</v>
      </c>
      <c r="C2000" s="1">
        <v>44287</v>
      </c>
      <c r="D2000">
        <v>120</v>
      </c>
      <c r="E2000">
        <v>98</v>
      </c>
      <c r="F2000" s="2">
        <v>0</v>
      </c>
      <c r="G2000" s="2">
        <v>4385.91</v>
      </c>
      <c r="H2000" s="2">
        <v>0</v>
      </c>
      <c r="I2000" s="2">
        <v>4385.91</v>
      </c>
      <c r="J2000" s="2">
        <v>771.18</v>
      </c>
      <c r="K2000" s="2">
        <v>0</v>
      </c>
      <c r="L2000" s="2">
        <v>3614.73</v>
      </c>
      <c r="M2000" s="2">
        <v>808.06</v>
      </c>
      <c r="N2000" s="2">
        <v>36.880000000000003</v>
      </c>
      <c r="O2000">
        <v>303</v>
      </c>
      <c r="P2000">
        <v>1</v>
      </c>
      <c r="Q2000">
        <v>68</v>
      </c>
      <c r="R2000" t="s">
        <v>780</v>
      </c>
      <c r="S2000" t="s">
        <v>736</v>
      </c>
      <c r="T2000" t="s">
        <v>120</v>
      </c>
      <c r="U2000">
        <v>2</v>
      </c>
      <c r="V2000" t="s">
        <v>160</v>
      </c>
      <c r="W2000" t="s">
        <v>25</v>
      </c>
    </row>
    <row r="2001" spans="1:23" hidden="1" x14ac:dyDescent="0.2">
      <c r="A2001">
        <v>6934016</v>
      </c>
      <c r="B2001">
        <v>1</v>
      </c>
      <c r="C2001" s="1">
        <v>44287</v>
      </c>
      <c r="D2001">
        <v>120</v>
      </c>
      <c r="E2001">
        <v>104</v>
      </c>
      <c r="F2001" s="2">
        <v>0</v>
      </c>
      <c r="G2001" s="2">
        <v>7252.01</v>
      </c>
      <c r="H2001" s="2">
        <v>0</v>
      </c>
      <c r="I2001" s="2">
        <v>7252.01</v>
      </c>
      <c r="J2001" s="2">
        <v>912.29</v>
      </c>
      <c r="K2001" s="2">
        <v>0</v>
      </c>
      <c r="L2001" s="2">
        <v>6339.72</v>
      </c>
      <c r="M2001" s="2">
        <v>973.25</v>
      </c>
      <c r="N2001" s="2">
        <v>60.96</v>
      </c>
      <c r="O2001">
        <v>303</v>
      </c>
      <c r="P2001">
        <v>1</v>
      </c>
      <c r="Q2001">
        <v>68</v>
      </c>
      <c r="R2001" t="s">
        <v>780</v>
      </c>
      <c r="S2001" t="s">
        <v>736</v>
      </c>
      <c r="T2001" t="s">
        <v>120</v>
      </c>
      <c r="U2001">
        <v>2</v>
      </c>
      <c r="V2001" t="s">
        <v>161</v>
      </c>
      <c r="W2001" t="s">
        <v>25</v>
      </c>
    </row>
    <row r="2002" spans="1:23" hidden="1" x14ac:dyDescent="0.2">
      <c r="A2002">
        <v>6934037</v>
      </c>
      <c r="B2002">
        <v>1</v>
      </c>
      <c r="C2002" s="1">
        <v>44287</v>
      </c>
      <c r="D2002">
        <v>120</v>
      </c>
      <c r="E2002">
        <v>101</v>
      </c>
      <c r="F2002" s="2">
        <v>0</v>
      </c>
      <c r="G2002" s="2">
        <v>29532.95</v>
      </c>
      <c r="H2002" s="2">
        <v>0</v>
      </c>
      <c r="I2002" s="2">
        <v>29532.95</v>
      </c>
      <c r="J2002" s="2">
        <v>4454.1400000000003</v>
      </c>
      <c r="K2002" s="2">
        <v>0</v>
      </c>
      <c r="L2002" s="2">
        <v>25078.81</v>
      </c>
      <c r="M2002" s="2">
        <v>4702.45</v>
      </c>
      <c r="N2002" s="2">
        <v>248.31</v>
      </c>
      <c r="O2002">
        <v>303</v>
      </c>
      <c r="P2002">
        <v>1</v>
      </c>
      <c r="Q2002">
        <v>68</v>
      </c>
      <c r="R2002" t="s">
        <v>780</v>
      </c>
      <c r="S2002" t="s">
        <v>736</v>
      </c>
      <c r="T2002" t="s">
        <v>120</v>
      </c>
      <c r="U2002">
        <v>2</v>
      </c>
      <c r="V2002" t="s">
        <v>162</v>
      </c>
      <c r="W2002" t="s">
        <v>25</v>
      </c>
    </row>
    <row r="2003" spans="1:23" hidden="1" x14ac:dyDescent="0.2">
      <c r="A2003">
        <v>6934038</v>
      </c>
      <c r="B2003">
        <v>1</v>
      </c>
      <c r="C2003" s="1">
        <v>44287</v>
      </c>
      <c r="D2003">
        <v>120</v>
      </c>
      <c r="E2003">
        <v>102</v>
      </c>
      <c r="F2003" s="2">
        <v>0</v>
      </c>
      <c r="G2003" s="2">
        <v>4824.55</v>
      </c>
      <c r="H2003" s="2">
        <v>0</v>
      </c>
      <c r="I2003" s="2">
        <v>4824.55</v>
      </c>
      <c r="J2003" s="2">
        <v>687.39</v>
      </c>
      <c r="K2003" s="2">
        <v>0</v>
      </c>
      <c r="L2003" s="2">
        <v>4137.16</v>
      </c>
      <c r="M2003" s="2">
        <v>727.95</v>
      </c>
      <c r="N2003" s="2">
        <v>40.56</v>
      </c>
      <c r="O2003">
        <v>303</v>
      </c>
      <c r="P2003">
        <v>1</v>
      </c>
      <c r="Q2003">
        <v>68</v>
      </c>
      <c r="R2003" t="s">
        <v>780</v>
      </c>
      <c r="S2003" t="s">
        <v>736</v>
      </c>
      <c r="T2003" t="s">
        <v>120</v>
      </c>
      <c r="U2003">
        <v>2</v>
      </c>
      <c r="V2003" t="s">
        <v>163</v>
      </c>
      <c r="W2003" t="s">
        <v>25</v>
      </c>
    </row>
    <row r="2004" spans="1:23" hidden="1" x14ac:dyDescent="0.2">
      <c r="A2004">
        <v>6934047</v>
      </c>
      <c r="B2004">
        <v>1</v>
      </c>
      <c r="C2004" s="1">
        <v>44287</v>
      </c>
      <c r="D2004">
        <v>120</v>
      </c>
      <c r="E2004">
        <v>94</v>
      </c>
      <c r="F2004" s="2">
        <v>0</v>
      </c>
      <c r="G2004" s="2">
        <v>3574</v>
      </c>
      <c r="H2004" s="2">
        <v>0</v>
      </c>
      <c r="I2004" s="2">
        <v>3574</v>
      </c>
      <c r="J2004" s="2">
        <v>747.73</v>
      </c>
      <c r="K2004" s="2">
        <v>0</v>
      </c>
      <c r="L2004" s="2">
        <v>2826.27</v>
      </c>
      <c r="M2004" s="2">
        <v>777.8</v>
      </c>
      <c r="N2004" s="2">
        <v>30.07</v>
      </c>
      <c r="O2004">
        <v>303</v>
      </c>
      <c r="P2004">
        <v>1</v>
      </c>
      <c r="Q2004">
        <v>68</v>
      </c>
      <c r="R2004" t="s">
        <v>780</v>
      </c>
      <c r="S2004" t="s">
        <v>736</v>
      </c>
      <c r="T2004" t="s">
        <v>117</v>
      </c>
      <c r="U2004">
        <v>2</v>
      </c>
      <c r="V2004" t="s">
        <v>164</v>
      </c>
      <c r="W2004" t="s">
        <v>25</v>
      </c>
    </row>
    <row r="2005" spans="1:23" hidden="1" x14ac:dyDescent="0.2">
      <c r="A2005">
        <v>17729244</v>
      </c>
      <c r="B2005">
        <v>1</v>
      </c>
      <c r="C2005" s="1">
        <v>44287</v>
      </c>
      <c r="D2005">
        <v>120</v>
      </c>
      <c r="E2005">
        <v>120</v>
      </c>
      <c r="F2005" s="2">
        <v>0</v>
      </c>
      <c r="G2005" s="2">
        <v>76473.740000000005</v>
      </c>
      <c r="H2005" s="2">
        <v>0</v>
      </c>
      <c r="I2005" s="2">
        <v>76473.740000000005</v>
      </c>
      <c r="J2005" s="2">
        <v>0</v>
      </c>
      <c r="K2005" s="2">
        <v>0</v>
      </c>
      <c r="L2005" s="2">
        <v>76473.740000000005</v>
      </c>
      <c r="M2005" s="2">
        <v>637.28</v>
      </c>
      <c r="N2005" s="2">
        <v>637.28</v>
      </c>
      <c r="O2005">
        <v>303</v>
      </c>
      <c r="P2005">
        <v>1</v>
      </c>
      <c r="Q2005">
        <v>68</v>
      </c>
      <c r="R2005" t="s">
        <v>780</v>
      </c>
      <c r="S2005" t="s">
        <v>736</v>
      </c>
      <c r="T2005" t="s">
        <v>723</v>
      </c>
      <c r="U2005">
        <v>2</v>
      </c>
      <c r="V2005" t="s">
        <v>724</v>
      </c>
      <c r="W2005" t="s">
        <v>25</v>
      </c>
    </row>
    <row r="2006" spans="1:23" hidden="1" x14ac:dyDescent="0.2">
      <c r="A2006">
        <v>17729247</v>
      </c>
      <c r="B2006">
        <v>1</v>
      </c>
      <c r="C2006" s="1">
        <v>44287</v>
      </c>
      <c r="D2006">
        <v>120</v>
      </c>
      <c r="E2006">
        <v>120</v>
      </c>
      <c r="F2006" s="2">
        <v>0</v>
      </c>
      <c r="G2006" s="2">
        <v>30573.07</v>
      </c>
      <c r="H2006" s="2">
        <v>0</v>
      </c>
      <c r="I2006" s="2">
        <v>30573.07</v>
      </c>
      <c r="J2006" s="2">
        <v>0</v>
      </c>
      <c r="K2006" s="2">
        <v>0</v>
      </c>
      <c r="L2006" s="2">
        <v>30573.07</v>
      </c>
      <c r="M2006" s="2">
        <v>254.78</v>
      </c>
      <c r="N2006" s="2">
        <v>254.78</v>
      </c>
      <c r="O2006">
        <v>303</v>
      </c>
      <c r="P2006">
        <v>1</v>
      </c>
      <c r="Q2006">
        <v>68</v>
      </c>
      <c r="R2006" t="s">
        <v>780</v>
      </c>
      <c r="S2006" t="s">
        <v>736</v>
      </c>
      <c r="T2006" t="s">
        <v>725</v>
      </c>
      <c r="U2006">
        <v>2</v>
      </c>
      <c r="V2006" t="s">
        <v>726</v>
      </c>
      <c r="W2006" t="s">
        <v>25</v>
      </c>
    </row>
    <row r="2007" spans="1:23" hidden="1" x14ac:dyDescent="0.2">
      <c r="A2007">
        <v>1624198</v>
      </c>
      <c r="B2007">
        <v>1</v>
      </c>
      <c r="C2007" s="1">
        <v>44287</v>
      </c>
      <c r="D2007">
        <v>60</v>
      </c>
      <c r="E2007">
        <v>52</v>
      </c>
      <c r="F2007" s="2">
        <v>0</v>
      </c>
      <c r="G2007" s="2">
        <v>7200</v>
      </c>
      <c r="H2007" s="2">
        <v>0</v>
      </c>
      <c r="I2007" s="2">
        <v>7200</v>
      </c>
      <c r="J2007" s="2">
        <v>960</v>
      </c>
      <c r="K2007" s="2">
        <v>0</v>
      </c>
      <c r="L2007" s="2">
        <v>6240</v>
      </c>
      <c r="M2007" s="2">
        <v>1080</v>
      </c>
      <c r="N2007" s="2">
        <v>120</v>
      </c>
      <c r="O2007">
        <v>304</v>
      </c>
      <c r="P2007">
        <v>1</v>
      </c>
      <c r="Q2007">
        <v>69</v>
      </c>
      <c r="R2007" t="s">
        <v>781</v>
      </c>
      <c r="S2007" t="s">
        <v>736</v>
      </c>
      <c r="T2007" t="s">
        <v>165</v>
      </c>
      <c r="U2007">
        <v>2</v>
      </c>
      <c r="V2007" t="s">
        <v>165</v>
      </c>
      <c r="W2007" t="s">
        <v>25</v>
      </c>
    </row>
    <row r="2008" spans="1:23" hidden="1" x14ac:dyDescent="0.2">
      <c r="A2008">
        <v>1624204</v>
      </c>
      <c r="B2008">
        <v>1</v>
      </c>
      <c r="C2008" s="1">
        <v>44287</v>
      </c>
      <c r="D2008">
        <v>60</v>
      </c>
      <c r="E2008">
        <v>52</v>
      </c>
      <c r="F2008" s="2">
        <v>0</v>
      </c>
      <c r="G2008" s="2">
        <v>85755.72</v>
      </c>
      <c r="H2008" s="2">
        <v>0</v>
      </c>
      <c r="I2008" s="2">
        <v>85755.72</v>
      </c>
      <c r="J2008" s="2">
        <v>11387.48</v>
      </c>
      <c r="K2008" s="2">
        <v>0</v>
      </c>
      <c r="L2008" s="2">
        <v>74368.240000000005</v>
      </c>
      <c r="M2008" s="2">
        <v>12817.64</v>
      </c>
      <c r="N2008" s="2">
        <v>1430.16</v>
      </c>
      <c r="O2008">
        <v>304</v>
      </c>
      <c r="P2008">
        <v>1</v>
      </c>
      <c r="Q2008">
        <v>69</v>
      </c>
      <c r="R2008" t="s">
        <v>781</v>
      </c>
      <c r="S2008" t="s">
        <v>736</v>
      </c>
      <c r="T2008" t="s">
        <v>166</v>
      </c>
      <c r="U2008">
        <v>2</v>
      </c>
      <c r="V2008" t="s">
        <v>166</v>
      </c>
      <c r="W2008" t="s">
        <v>25</v>
      </c>
    </row>
    <row r="2009" spans="1:23" hidden="1" x14ac:dyDescent="0.2">
      <c r="A2009">
        <v>2272866</v>
      </c>
      <c r="B2009">
        <v>1</v>
      </c>
      <c r="C2009" s="1">
        <v>44287</v>
      </c>
      <c r="D2009">
        <v>60</v>
      </c>
      <c r="E2009">
        <v>53</v>
      </c>
      <c r="F2009" s="2">
        <v>0</v>
      </c>
      <c r="G2009" s="2">
        <v>94683.02</v>
      </c>
      <c r="H2009" s="2">
        <v>0</v>
      </c>
      <c r="I2009" s="2">
        <v>94683.02</v>
      </c>
      <c r="J2009" s="2">
        <v>8986.1200000000008</v>
      </c>
      <c r="K2009" s="2">
        <v>0</v>
      </c>
      <c r="L2009" s="2">
        <v>85696.9</v>
      </c>
      <c r="M2009" s="2">
        <v>10603.04</v>
      </c>
      <c r="N2009" s="2">
        <v>1616.92</v>
      </c>
      <c r="O2009">
        <v>304</v>
      </c>
      <c r="P2009">
        <v>1</v>
      </c>
      <c r="Q2009">
        <v>69</v>
      </c>
      <c r="R2009" t="s">
        <v>781</v>
      </c>
      <c r="S2009" t="s">
        <v>736</v>
      </c>
      <c r="T2009" t="s">
        <v>167</v>
      </c>
      <c r="U2009">
        <v>2</v>
      </c>
      <c r="V2009" t="s">
        <v>167</v>
      </c>
      <c r="W2009" t="s">
        <v>25</v>
      </c>
    </row>
    <row r="2010" spans="1:23" hidden="1" x14ac:dyDescent="0.2">
      <c r="A2010">
        <v>2272871</v>
      </c>
      <c r="B2010">
        <v>1</v>
      </c>
      <c r="C2010" s="1">
        <v>44287</v>
      </c>
      <c r="D2010">
        <v>60</v>
      </c>
      <c r="E2010">
        <v>53</v>
      </c>
      <c r="F2010" s="2">
        <v>0</v>
      </c>
      <c r="G2010" s="2">
        <v>11884.06</v>
      </c>
      <c r="H2010" s="2">
        <v>0</v>
      </c>
      <c r="I2010" s="2">
        <v>11884.06</v>
      </c>
      <c r="J2010" s="2">
        <v>1386.49</v>
      </c>
      <c r="K2010" s="2">
        <v>0</v>
      </c>
      <c r="L2010" s="2">
        <v>10497.57</v>
      </c>
      <c r="M2010" s="2">
        <v>1584.56</v>
      </c>
      <c r="N2010" s="2">
        <v>198.07</v>
      </c>
      <c r="O2010">
        <v>304</v>
      </c>
      <c r="P2010">
        <v>1</v>
      </c>
      <c r="Q2010">
        <v>69</v>
      </c>
      <c r="R2010" t="s">
        <v>781</v>
      </c>
      <c r="S2010" t="s">
        <v>736</v>
      </c>
      <c r="T2010" t="s">
        <v>168</v>
      </c>
      <c r="U2010">
        <v>2</v>
      </c>
      <c r="V2010" t="s">
        <v>168</v>
      </c>
      <c r="W2010" t="s">
        <v>25</v>
      </c>
    </row>
    <row r="2011" spans="1:23" hidden="1" x14ac:dyDescent="0.2">
      <c r="A2011">
        <v>2272876</v>
      </c>
      <c r="B2011">
        <v>1</v>
      </c>
      <c r="C2011" s="1">
        <v>44287</v>
      </c>
      <c r="D2011">
        <v>60</v>
      </c>
      <c r="E2011">
        <v>54</v>
      </c>
      <c r="F2011" s="2">
        <v>0</v>
      </c>
      <c r="G2011" s="2">
        <v>95101.24</v>
      </c>
      <c r="H2011" s="2">
        <v>19704.23</v>
      </c>
      <c r="I2011" s="2">
        <v>114805.47</v>
      </c>
      <c r="J2011" s="2">
        <v>5017.9399999999996</v>
      </c>
      <c r="K2011" s="2">
        <v>0</v>
      </c>
      <c r="L2011" s="2">
        <v>90083.3</v>
      </c>
      <c r="M2011" s="2">
        <v>6686.15</v>
      </c>
      <c r="N2011" s="2">
        <v>1668.21</v>
      </c>
      <c r="O2011">
        <v>304</v>
      </c>
      <c r="P2011">
        <v>1</v>
      </c>
      <c r="Q2011">
        <v>69</v>
      </c>
      <c r="R2011" t="s">
        <v>781</v>
      </c>
      <c r="S2011" t="s">
        <v>736</v>
      </c>
      <c r="T2011" t="s">
        <v>169</v>
      </c>
      <c r="U2011">
        <v>2</v>
      </c>
      <c r="V2011" t="s">
        <v>169</v>
      </c>
      <c r="W2011" t="s">
        <v>25</v>
      </c>
    </row>
    <row r="2012" spans="1:23" hidden="1" x14ac:dyDescent="0.2">
      <c r="A2012">
        <v>6932890</v>
      </c>
      <c r="B2012">
        <v>1</v>
      </c>
      <c r="C2012" s="1">
        <v>44287</v>
      </c>
      <c r="D2012">
        <v>60</v>
      </c>
      <c r="E2012">
        <v>17</v>
      </c>
      <c r="F2012" s="2">
        <v>0</v>
      </c>
      <c r="G2012" s="2">
        <v>886.61</v>
      </c>
      <c r="H2012" s="2">
        <v>0</v>
      </c>
      <c r="I2012" s="2">
        <v>886.61</v>
      </c>
      <c r="J2012" s="2">
        <v>626.42999999999995</v>
      </c>
      <c r="K2012" s="2">
        <v>0</v>
      </c>
      <c r="L2012" s="2">
        <v>260.18</v>
      </c>
      <c r="M2012" s="2">
        <v>641.73</v>
      </c>
      <c r="N2012" s="2">
        <v>15.3</v>
      </c>
      <c r="O2012">
        <v>304</v>
      </c>
      <c r="P2012">
        <v>1</v>
      </c>
      <c r="Q2012">
        <v>69</v>
      </c>
      <c r="R2012" t="s">
        <v>781</v>
      </c>
      <c r="S2012" t="s">
        <v>736</v>
      </c>
      <c r="T2012" t="s">
        <v>170</v>
      </c>
      <c r="U2012">
        <v>2</v>
      </c>
      <c r="V2012" t="s">
        <v>171</v>
      </c>
      <c r="W2012" t="s">
        <v>25</v>
      </c>
    </row>
    <row r="2013" spans="1:23" hidden="1" x14ac:dyDescent="0.2">
      <c r="A2013">
        <v>6932891</v>
      </c>
      <c r="B2013">
        <v>1</v>
      </c>
      <c r="C2013" s="1">
        <v>44287</v>
      </c>
      <c r="D2013">
        <v>60</v>
      </c>
      <c r="E2013">
        <v>17</v>
      </c>
      <c r="F2013" s="2">
        <v>0</v>
      </c>
      <c r="G2013" s="2">
        <v>886.59</v>
      </c>
      <c r="H2013" s="2">
        <v>0</v>
      </c>
      <c r="I2013" s="2">
        <v>886.59</v>
      </c>
      <c r="J2013" s="2">
        <v>626.41</v>
      </c>
      <c r="K2013" s="2">
        <v>0</v>
      </c>
      <c r="L2013" s="2">
        <v>260.18</v>
      </c>
      <c r="M2013" s="2">
        <v>641.71</v>
      </c>
      <c r="N2013" s="2">
        <v>15.3</v>
      </c>
      <c r="O2013">
        <v>304</v>
      </c>
      <c r="P2013">
        <v>1</v>
      </c>
      <c r="Q2013">
        <v>69</v>
      </c>
      <c r="R2013" t="s">
        <v>781</v>
      </c>
      <c r="S2013" t="s">
        <v>736</v>
      </c>
      <c r="T2013" t="s">
        <v>170</v>
      </c>
      <c r="U2013">
        <v>2</v>
      </c>
      <c r="V2013" t="s">
        <v>172</v>
      </c>
      <c r="W2013" t="s">
        <v>25</v>
      </c>
    </row>
    <row r="2014" spans="1:23" hidden="1" x14ac:dyDescent="0.2">
      <c r="A2014">
        <v>6932892</v>
      </c>
      <c r="B2014">
        <v>1</v>
      </c>
      <c r="C2014" s="1">
        <v>44287</v>
      </c>
      <c r="D2014">
        <v>60</v>
      </c>
      <c r="E2014">
        <v>17</v>
      </c>
      <c r="F2014" s="2">
        <v>0</v>
      </c>
      <c r="G2014" s="2">
        <v>852.55</v>
      </c>
      <c r="H2014" s="2">
        <v>0</v>
      </c>
      <c r="I2014" s="2">
        <v>852.55</v>
      </c>
      <c r="J2014" s="2">
        <v>602.4</v>
      </c>
      <c r="K2014" s="2">
        <v>0</v>
      </c>
      <c r="L2014" s="2">
        <v>250.15</v>
      </c>
      <c r="M2014" s="2">
        <v>617.11</v>
      </c>
      <c r="N2014" s="2">
        <v>14.71</v>
      </c>
      <c r="O2014">
        <v>304</v>
      </c>
      <c r="P2014">
        <v>1</v>
      </c>
      <c r="Q2014">
        <v>69</v>
      </c>
      <c r="R2014" t="s">
        <v>781</v>
      </c>
      <c r="S2014" t="s">
        <v>736</v>
      </c>
      <c r="T2014" t="s">
        <v>170</v>
      </c>
      <c r="U2014">
        <v>2</v>
      </c>
      <c r="V2014" t="s">
        <v>173</v>
      </c>
      <c r="W2014" t="s">
        <v>25</v>
      </c>
    </row>
    <row r="2015" spans="1:23" hidden="1" x14ac:dyDescent="0.2">
      <c r="A2015">
        <v>6932893</v>
      </c>
      <c r="B2015">
        <v>1</v>
      </c>
      <c r="C2015" s="1">
        <v>44287</v>
      </c>
      <c r="D2015">
        <v>60</v>
      </c>
      <c r="E2015">
        <v>17</v>
      </c>
      <c r="F2015" s="2">
        <v>0</v>
      </c>
      <c r="G2015" s="2">
        <v>853.55</v>
      </c>
      <c r="H2015" s="2">
        <v>0</v>
      </c>
      <c r="I2015" s="2">
        <v>853.55</v>
      </c>
      <c r="J2015" s="2">
        <v>603.05999999999995</v>
      </c>
      <c r="K2015" s="2">
        <v>0</v>
      </c>
      <c r="L2015" s="2">
        <v>250.49</v>
      </c>
      <c r="M2015" s="2">
        <v>617.79</v>
      </c>
      <c r="N2015" s="2">
        <v>14.73</v>
      </c>
      <c r="O2015">
        <v>304</v>
      </c>
      <c r="P2015">
        <v>1</v>
      </c>
      <c r="Q2015">
        <v>69</v>
      </c>
      <c r="R2015" t="s">
        <v>781</v>
      </c>
      <c r="S2015" t="s">
        <v>736</v>
      </c>
      <c r="T2015" t="s">
        <v>170</v>
      </c>
      <c r="U2015">
        <v>2</v>
      </c>
      <c r="V2015" t="s">
        <v>174</v>
      </c>
      <c r="W2015" t="s">
        <v>25</v>
      </c>
    </row>
    <row r="2016" spans="1:23" hidden="1" x14ac:dyDescent="0.2">
      <c r="A2016">
        <v>6932901</v>
      </c>
      <c r="B2016">
        <v>1</v>
      </c>
      <c r="C2016" s="1">
        <v>44287</v>
      </c>
      <c r="D2016">
        <v>60</v>
      </c>
      <c r="E2016">
        <v>17</v>
      </c>
      <c r="F2016" s="2">
        <v>0</v>
      </c>
      <c r="G2016" s="2">
        <v>217.53</v>
      </c>
      <c r="H2016" s="2">
        <v>0</v>
      </c>
      <c r="I2016" s="2">
        <v>217.53</v>
      </c>
      <c r="J2016" s="2">
        <v>153.69999999999999</v>
      </c>
      <c r="K2016" s="2">
        <v>0</v>
      </c>
      <c r="L2016" s="2">
        <v>63.83</v>
      </c>
      <c r="M2016" s="2">
        <v>157.44999999999999</v>
      </c>
      <c r="N2016" s="2">
        <v>3.75</v>
      </c>
      <c r="O2016">
        <v>304</v>
      </c>
      <c r="P2016">
        <v>1</v>
      </c>
      <c r="Q2016">
        <v>69</v>
      </c>
      <c r="R2016" t="s">
        <v>781</v>
      </c>
      <c r="S2016" t="s">
        <v>736</v>
      </c>
      <c r="T2016" t="s">
        <v>175</v>
      </c>
      <c r="U2016">
        <v>2</v>
      </c>
      <c r="V2016" t="s">
        <v>176</v>
      </c>
      <c r="W2016" t="s">
        <v>25</v>
      </c>
    </row>
    <row r="2017" spans="1:23" hidden="1" x14ac:dyDescent="0.2">
      <c r="A2017">
        <v>6932906</v>
      </c>
      <c r="B2017">
        <v>1</v>
      </c>
      <c r="C2017" s="1">
        <v>44287</v>
      </c>
      <c r="D2017">
        <v>60</v>
      </c>
      <c r="E2017">
        <v>17</v>
      </c>
      <c r="F2017" s="2">
        <v>0</v>
      </c>
      <c r="G2017" s="2">
        <v>166.3</v>
      </c>
      <c r="H2017" s="2">
        <v>0</v>
      </c>
      <c r="I2017" s="2">
        <v>166.3</v>
      </c>
      <c r="J2017" s="2">
        <v>117.5</v>
      </c>
      <c r="K2017" s="2">
        <v>0</v>
      </c>
      <c r="L2017" s="2">
        <v>48.8</v>
      </c>
      <c r="M2017" s="2">
        <v>120.37</v>
      </c>
      <c r="N2017" s="2">
        <v>2.87</v>
      </c>
      <c r="O2017">
        <v>304</v>
      </c>
      <c r="P2017">
        <v>1</v>
      </c>
      <c r="Q2017">
        <v>69</v>
      </c>
      <c r="R2017" t="s">
        <v>781</v>
      </c>
      <c r="S2017" t="s">
        <v>736</v>
      </c>
      <c r="T2017" t="s">
        <v>175</v>
      </c>
      <c r="U2017">
        <v>2</v>
      </c>
      <c r="V2017" t="s">
        <v>177</v>
      </c>
      <c r="W2017" t="s">
        <v>25</v>
      </c>
    </row>
    <row r="2018" spans="1:23" hidden="1" x14ac:dyDescent="0.2">
      <c r="A2018">
        <v>6932918</v>
      </c>
      <c r="B2018">
        <v>1</v>
      </c>
      <c r="C2018" s="1">
        <v>44287</v>
      </c>
      <c r="D2018">
        <v>60</v>
      </c>
      <c r="E2018">
        <v>32</v>
      </c>
      <c r="F2018" s="2">
        <v>0</v>
      </c>
      <c r="G2018" s="2">
        <v>1560</v>
      </c>
      <c r="H2018" s="2">
        <v>0</v>
      </c>
      <c r="I2018" s="2">
        <v>1560</v>
      </c>
      <c r="J2018" s="2">
        <v>708.64</v>
      </c>
      <c r="K2018" s="2">
        <v>0</v>
      </c>
      <c r="L2018" s="2">
        <v>851.36</v>
      </c>
      <c r="M2018" s="2">
        <v>735.25</v>
      </c>
      <c r="N2018" s="2">
        <v>26.61</v>
      </c>
      <c r="O2018">
        <v>304</v>
      </c>
      <c r="P2018">
        <v>1</v>
      </c>
      <c r="Q2018">
        <v>69</v>
      </c>
      <c r="R2018" t="s">
        <v>781</v>
      </c>
      <c r="S2018" t="s">
        <v>736</v>
      </c>
      <c r="T2018" t="s">
        <v>178</v>
      </c>
      <c r="U2018">
        <v>2</v>
      </c>
      <c r="V2018" t="s">
        <v>179</v>
      </c>
      <c r="W2018" t="s">
        <v>25</v>
      </c>
    </row>
    <row r="2019" spans="1:23" hidden="1" x14ac:dyDescent="0.2">
      <c r="A2019">
        <v>6932923</v>
      </c>
      <c r="B2019">
        <v>1</v>
      </c>
      <c r="C2019" s="1">
        <v>44287</v>
      </c>
      <c r="D2019">
        <v>60</v>
      </c>
      <c r="E2019">
        <v>20</v>
      </c>
      <c r="F2019" s="2">
        <v>0</v>
      </c>
      <c r="G2019" s="2">
        <v>16104</v>
      </c>
      <c r="H2019" s="2">
        <v>0</v>
      </c>
      <c r="I2019" s="2">
        <v>16104</v>
      </c>
      <c r="J2019" s="2">
        <v>10562.86</v>
      </c>
      <c r="K2019" s="2">
        <v>0</v>
      </c>
      <c r="L2019" s="2">
        <v>5541.14</v>
      </c>
      <c r="M2019" s="2">
        <v>10839.92</v>
      </c>
      <c r="N2019" s="2">
        <v>277.06</v>
      </c>
      <c r="O2019">
        <v>304</v>
      </c>
      <c r="P2019">
        <v>1</v>
      </c>
      <c r="Q2019">
        <v>69</v>
      </c>
      <c r="R2019" t="s">
        <v>781</v>
      </c>
      <c r="S2019" t="s">
        <v>736</v>
      </c>
      <c r="T2019" t="s">
        <v>180</v>
      </c>
      <c r="U2019">
        <v>2</v>
      </c>
      <c r="V2019" t="s">
        <v>181</v>
      </c>
      <c r="W2019" t="s">
        <v>25</v>
      </c>
    </row>
    <row r="2020" spans="1:23" hidden="1" x14ac:dyDescent="0.2">
      <c r="A2020">
        <v>6932924</v>
      </c>
      <c r="B2020">
        <v>1</v>
      </c>
      <c r="C2020" s="1">
        <v>44287</v>
      </c>
      <c r="D2020">
        <v>60</v>
      </c>
      <c r="E2020">
        <v>23</v>
      </c>
      <c r="F2020" s="2">
        <v>0</v>
      </c>
      <c r="G2020" s="2">
        <v>6524.82</v>
      </c>
      <c r="H2020" s="2">
        <v>0</v>
      </c>
      <c r="I2020" s="2">
        <v>6524.82</v>
      </c>
      <c r="J2020" s="2">
        <v>3950.09</v>
      </c>
      <c r="K2020" s="2">
        <v>0</v>
      </c>
      <c r="L2020" s="2">
        <v>2574.73</v>
      </c>
      <c r="M2020" s="2">
        <v>4062.03</v>
      </c>
      <c r="N2020" s="2">
        <v>111.94</v>
      </c>
      <c r="O2020">
        <v>304</v>
      </c>
      <c r="P2020">
        <v>1</v>
      </c>
      <c r="Q2020">
        <v>69</v>
      </c>
      <c r="R2020" t="s">
        <v>781</v>
      </c>
      <c r="S2020" t="s">
        <v>736</v>
      </c>
      <c r="T2020" t="s">
        <v>182</v>
      </c>
      <c r="U2020">
        <v>2</v>
      </c>
      <c r="V2020" t="s">
        <v>183</v>
      </c>
      <c r="W2020" t="s">
        <v>25</v>
      </c>
    </row>
    <row r="2021" spans="1:23" hidden="1" x14ac:dyDescent="0.2">
      <c r="A2021">
        <v>6932925</v>
      </c>
      <c r="B2021">
        <v>1</v>
      </c>
      <c r="C2021" s="1">
        <v>44287</v>
      </c>
      <c r="D2021">
        <v>36</v>
      </c>
      <c r="E2021">
        <v>2</v>
      </c>
      <c r="F2021" s="2">
        <v>0</v>
      </c>
      <c r="G2021" s="2">
        <v>10407</v>
      </c>
      <c r="H2021" s="2">
        <v>0</v>
      </c>
      <c r="I2021" s="2">
        <v>10407</v>
      </c>
      <c r="J2021" s="2">
        <v>9784.35</v>
      </c>
      <c r="K2021" s="2">
        <v>0</v>
      </c>
      <c r="L2021" s="2">
        <v>622.65</v>
      </c>
      <c r="M2021" s="2">
        <v>10095.68</v>
      </c>
      <c r="N2021" s="2">
        <v>311.33</v>
      </c>
      <c r="O2021">
        <v>304</v>
      </c>
      <c r="P2021">
        <v>1</v>
      </c>
      <c r="Q2021">
        <v>69</v>
      </c>
      <c r="R2021" t="s">
        <v>781</v>
      </c>
      <c r="S2021" t="s">
        <v>736</v>
      </c>
      <c r="T2021" t="s">
        <v>184</v>
      </c>
      <c r="U2021">
        <v>2</v>
      </c>
      <c r="V2021" t="s">
        <v>185</v>
      </c>
      <c r="W2021" t="s">
        <v>25</v>
      </c>
    </row>
    <row r="2022" spans="1:23" hidden="1" x14ac:dyDescent="0.2">
      <c r="A2022">
        <v>6932931</v>
      </c>
      <c r="B2022">
        <v>1</v>
      </c>
      <c r="C2022" s="1">
        <v>44287</v>
      </c>
      <c r="D2022">
        <v>60</v>
      </c>
      <c r="E2022">
        <v>17</v>
      </c>
      <c r="F2022" s="2">
        <v>0</v>
      </c>
      <c r="G2022" s="2">
        <v>1095.8</v>
      </c>
      <c r="H2022" s="2">
        <v>0</v>
      </c>
      <c r="I2022" s="2">
        <v>1095.8</v>
      </c>
      <c r="J2022" s="2">
        <v>774.25</v>
      </c>
      <c r="K2022" s="2">
        <v>0</v>
      </c>
      <c r="L2022" s="2">
        <v>321.55</v>
      </c>
      <c r="M2022" s="2">
        <v>793.16</v>
      </c>
      <c r="N2022" s="2">
        <v>18.91</v>
      </c>
      <c r="O2022">
        <v>304</v>
      </c>
      <c r="P2022">
        <v>1</v>
      </c>
      <c r="Q2022">
        <v>69</v>
      </c>
      <c r="R2022" t="s">
        <v>781</v>
      </c>
      <c r="S2022" t="s">
        <v>736</v>
      </c>
      <c r="T2022" t="s">
        <v>186</v>
      </c>
      <c r="U2022">
        <v>2</v>
      </c>
      <c r="V2022" t="s">
        <v>187</v>
      </c>
      <c r="W2022" t="s">
        <v>25</v>
      </c>
    </row>
    <row r="2023" spans="1:23" hidden="1" x14ac:dyDescent="0.2">
      <c r="A2023">
        <v>6932933</v>
      </c>
      <c r="B2023">
        <v>1</v>
      </c>
      <c r="C2023" s="1">
        <v>44287</v>
      </c>
      <c r="D2023">
        <v>60</v>
      </c>
      <c r="E2023">
        <v>7</v>
      </c>
      <c r="F2023" s="2">
        <v>0</v>
      </c>
      <c r="G2023" s="2">
        <v>180.26</v>
      </c>
      <c r="H2023" s="2">
        <v>0</v>
      </c>
      <c r="I2023" s="2">
        <v>180.26</v>
      </c>
      <c r="J2023" s="2">
        <v>159.22999999999999</v>
      </c>
      <c r="K2023" s="2">
        <v>0</v>
      </c>
      <c r="L2023" s="2">
        <v>21.03</v>
      </c>
      <c r="M2023" s="2">
        <v>162.22999999999999</v>
      </c>
      <c r="N2023" s="2">
        <v>3</v>
      </c>
      <c r="O2023">
        <v>304</v>
      </c>
      <c r="P2023">
        <v>1</v>
      </c>
      <c r="Q2023">
        <v>69</v>
      </c>
      <c r="R2023" t="s">
        <v>781</v>
      </c>
      <c r="S2023" t="s">
        <v>736</v>
      </c>
      <c r="T2023" t="s">
        <v>188</v>
      </c>
      <c r="U2023">
        <v>2</v>
      </c>
      <c r="V2023" t="s">
        <v>189</v>
      </c>
      <c r="W2023" t="s">
        <v>25</v>
      </c>
    </row>
    <row r="2024" spans="1:23" hidden="1" x14ac:dyDescent="0.2">
      <c r="A2024">
        <v>6932934</v>
      </c>
      <c r="B2024">
        <v>1</v>
      </c>
      <c r="C2024" s="1">
        <v>44287</v>
      </c>
      <c r="D2024">
        <v>60</v>
      </c>
      <c r="E2024">
        <v>17</v>
      </c>
      <c r="F2024" s="2">
        <v>0</v>
      </c>
      <c r="G2024" s="2">
        <v>1184.1600000000001</v>
      </c>
      <c r="H2024" s="2">
        <v>0</v>
      </c>
      <c r="I2024" s="2">
        <v>1184.1600000000001</v>
      </c>
      <c r="J2024" s="2">
        <v>836.65</v>
      </c>
      <c r="K2024" s="2">
        <v>0</v>
      </c>
      <c r="L2024" s="2">
        <v>347.51</v>
      </c>
      <c r="M2024" s="2">
        <v>857.09</v>
      </c>
      <c r="N2024" s="2">
        <v>20.440000000000001</v>
      </c>
      <c r="O2024">
        <v>304</v>
      </c>
      <c r="P2024">
        <v>1</v>
      </c>
      <c r="Q2024">
        <v>69</v>
      </c>
      <c r="R2024" t="s">
        <v>781</v>
      </c>
      <c r="S2024" t="s">
        <v>736</v>
      </c>
      <c r="T2024" t="s">
        <v>186</v>
      </c>
      <c r="U2024">
        <v>2</v>
      </c>
      <c r="V2024" t="s">
        <v>190</v>
      </c>
      <c r="W2024" t="s">
        <v>25</v>
      </c>
    </row>
    <row r="2025" spans="1:23" hidden="1" x14ac:dyDescent="0.2">
      <c r="A2025">
        <v>6932935</v>
      </c>
      <c r="B2025">
        <v>1</v>
      </c>
      <c r="C2025" s="1">
        <v>44287</v>
      </c>
      <c r="D2025">
        <v>60</v>
      </c>
      <c r="E2025">
        <v>17</v>
      </c>
      <c r="F2025" s="2">
        <v>0</v>
      </c>
      <c r="G2025" s="2">
        <v>1184.1500000000001</v>
      </c>
      <c r="H2025" s="2">
        <v>0</v>
      </c>
      <c r="I2025" s="2">
        <v>1184.1500000000001</v>
      </c>
      <c r="J2025" s="2">
        <v>836.65</v>
      </c>
      <c r="K2025" s="2">
        <v>0</v>
      </c>
      <c r="L2025" s="2">
        <v>347.5</v>
      </c>
      <c r="M2025" s="2">
        <v>857.09</v>
      </c>
      <c r="N2025" s="2">
        <v>20.440000000000001</v>
      </c>
      <c r="O2025">
        <v>304</v>
      </c>
      <c r="P2025">
        <v>1</v>
      </c>
      <c r="Q2025">
        <v>69</v>
      </c>
      <c r="R2025" t="s">
        <v>781</v>
      </c>
      <c r="S2025" t="s">
        <v>736</v>
      </c>
      <c r="T2025" t="s">
        <v>186</v>
      </c>
      <c r="U2025">
        <v>2</v>
      </c>
      <c r="V2025" t="s">
        <v>191</v>
      </c>
      <c r="W2025" t="s">
        <v>25</v>
      </c>
    </row>
    <row r="2026" spans="1:23" hidden="1" x14ac:dyDescent="0.2">
      <c r="A2026">
        <v>6932938</v>
      </c>
      <c r="B2026">
        <v>1</v>
      </c>
      <c r="C2026" s="1">
        <v>44287</v>
      </c>
      <c r="D2026">
        <v>60</v>
      </c>
      <c r="E2026">
        <v>7</v>
      </c>
      <c r="F2026" s="2">
        <v>0</v>
      </c>
      <c r="G2026" s="2">
        <v>180.26</v>
      </c>
      <c r="H2026" s="2">
        <v>0</v>
      </c>
      <c r="I2026" s="2">
        <v>180.26</v>
      </c>
      <c r="J2026" s="2">
        <v>159.22999999999999</v>
      </c>
      <c r="K2026" s="2">
        <v>0</v>
      </c>
      <c r="L2026" s="2">
        <v>21.03</v>
      </c>
      <c r="M2026" s="2">
        <v>162.22999999999999</v>
      </c>
      <c r="N2026" s="2">
        <v>3</v>
      </c>
      <c r="O2026">
        <v>304</v>
      </c>
      <c r="P2026">
        <v>1</v>
      </c>
      <c r="Q2026">
        <v>69</v>
      </c>
      <c r="R2026" t="s">
        <v>781</v>
      </c>
      <c r="S2026" t="s">
        <v>736</v>
      </c>
      <c r="T2026" t="s">
        <v>188</v>
      </c>
      <c r="U2026">
        <v>2</v>
      </c>
      <c r="V2026" t="s">
        <v>192</v>
      </c>
      <c r="W2026" t="s">
        <v>25</v>
      </c>
    </row>
    <row r="2027" spans="1:23" hidden="1" x14ac:dyDescent="0.2">
      <c r="A2027">
        <v>6932939</v>
      </c>
      <c r="B2027">
        <v>1</v>
      </c>
      <c r="C2027" s="1">
        <v>44287</v>
      </c>
      <c r="D2027">
        <v>60</v>
      </c>
      <c r="E2027">
        <v>17</v>
      </c>
      <c r="F2027" s="2">
        <v>0</v>
      </c>
      <c r="G2027" s="2">
        <v>155</v>
      </c>
      <c r="H2027" s="2">
        <v>0</v>
      </c>
      <c r="I2027" s="2">
        <v>155</v>
      </c>
      <c r="J2027" s="2">
        <v>109.53</v>
      </c>
      <c r="K2027" s="2">
        <v>0</v>
      </c>
      <c r="L2027" s="2">
        <v>45.47</v>
      </c>
      <c r="M2027" s="2">
        <v>112.2</v>
      </c>
      <c r="N2027" s="2">
        <v>2.67</v>
      </c>
      <c r="O2027">
        <v>304</v>
      </c>
      <c r="P2027">
        <v>1</v>
      </c>
      <c r="Q2027">
        <v>69</v>
      </c>
      <c r="R2027" t="s">
        <v>781</v>
      </c>
      <c r="S2027" t="s">
        <v>736</v>
      </c>
      <c r="T2027" t="s">
        <v>175</v>
      </c>
      <c r="U2027">
        <v>2</v>
      </c>
      <c r="V2027" t="s">
        <v>193</v>
      </c>
      <c r="W2027" t="s">
        <v>25</v>
      </c>
    </row>
    <row r="2028" spans="1:23" hidden="1" x14ac:dyDescent="0.2">
      <c r="A2028">
        <v>6932940</v>
      </c>
      <c r="B2028">
        <v>1</v>
      </c>
      <c r="C2028" s="1">
        <v>44287</v>
      </c>
      <c r="D2028">
        <v>60</v>
      </c>
      <c r="E2028">
        <v>17</v>
      </c>
      <c r="F2028" s="2">
        <v>0</v>
      </c>
      <c r="G2028" s="2">
        <v>811.99</v>
      </c>
      <c r="H2028" s="2">
        <v>0</v>
      </c>
      <c r="I2028" s="2">
        <v>811.99</v>
      </c>
      <c r="J2028" s="2">
        <v>573.74</v>
      </c>
      <c r="K2028" s="2">
        <v>0</v>
      </c>
      <c r="L2028" s="2">
        <v>238.25</v>
      </c>
      <c r="M2028" s="2">
        <v>587.75</v>
      </c>
      <c r="N2028" s="2">
        <v>14.01</v>
      </c>
      <c r="O2028">
        <v>304</v>
      </c>
      <c r="P2028">
        <v>1</v>
      </c>
      <c r="Q2028">
        <v>69</v>
      </c>
      <c r="R2028" t="s">
        <v>781</v>
      </c>
      <c r="S2028" t="s">
        <v>736</v>
      </c>
      <c r="T2028" t="s">
        <v>186</v>
      </c>
      <c r="U2028">
        <v>2</v>
      </c>
      <c r="V2028" t="s">
        <v>194</v>
      </c>
      <c r="W2028" t="s">
        <v>25</v>
      </c>
    </row>
    <row r="2029" spans="1:23" hidden="1" x14ac:dyDescent="0.2">
      <c r="A2029">
        <v>6932949</v>
      </c>
      <c r="B2029">
        <v>1</v>
      </c>
      <c r="C2029" s="1">
        <v>44287</v>
      </c>
      <c r="D2029">
        <v>60</v>
      </c>
      <c r="E2029">
        <v>18</v>
      </c>
      <c r="F2029" s="2">
        <v>0</v>
      </c>
      <c r="G2029" s="2">
        <v>1160.28</v>
      </c>
      <c r="H2029" s="2">
        <v>0</v>
      </c>
      <c r="I2029" s="2">
        <v>1160.28</v>
      </c>
      <c r="J2029" s="2">
        <v>800.19</v>
      </c>
      <c r="K2029" s="2">
        <v>0</v>
      </c>
      <c r="L2029" s="2">
        <v>360.09</v>
      </c>
      <c r="M2029" s="2">
        <v>820.2</v>
      </c>
      <c r="N2029" s="2">
        <v>20.010000000000002</v>
      </c>
      <c r="O2029">
        <v>304</v>
      </c>
      <c r="P2029">
        <v>1</v>
      </c>
      <c r="Q2029">
        <v>69</v>
      </c>
      <c r="R2029" t="s">
        <v>781</v>
      </c>
      <c r="S2029" t="s">
        <v>736</v>
      </c>
      <c r="T2029" t="s">
        <v>195</v>
      </c>
      <c r="U2029">
        <v>2</v>
      </c>
      <c r="V2029" t="s">
        <v>196</v>
      </c>
      <c r="W2029" t="s">
        <v>25</v>
      </c>
    </row>
    <row r="2030" spans="1:23" hidden="1" x14ac:dyDescent="0.2">
      <c r="A2030">
        <v>6932953</v>
      </c>
      <c r="B2030">
        <v>1</v>
      </c>
      <c r="C2030" s="1">
        <v>44287</v>
      </c>
      <c r="D2030">
        <v>60</v>
      </c>
      <c r="E2030">
        <v>23</v>
      </c>
      <c r="F2030" s="2">
        <v>0</v>
      </c>
      <c r="G2030" s="2">
        <v>5413.56</v>
      </c>
      <c r="H2030" s="2">
        <v>0</v>
      </c>
      <c r="I2030" s="2">
        <v>5413.56</v>
      </c>
      <c r="J2030" s="2">
        <v>3277.32</v>
      </c>
      <c r="K2030" s="2">
        <v>0</v>
      </c>
      <c r="L2030" s="2">
        <v>2136.2399999999998</v>
      </c>
      <c r="M2030" s="2">
        <v>3370.2</v>
      </c>
      <c r="N2030" s="2">
        <v>92.88</v>
      </c>
      <c r="O2030">
        <v>304</v>
      </c>
      <c r="P2030">
        <v>1</v>
      </c>
      <c r="Q2030">
        <v>69</v>
      </c>
      <c r="R2030" t="s">
        <v>781</v>
      </c>
      <c r="S2030" t="s">
        <v>736</v>
      </c>
      <c r="T2030" t="s">
        <v>197</v>
      </c>
      <c r="U2030">
        <v>2</v>
      </c>
      <c r="V2030" t="s">
        <v>198</v>
      </c>
      <c r="W2030" t="s">
        <v>25</v>
      </c>
    </row>
    <row r="2031" spans="1:23" hidden="1" x14ac:dyDescent="0.2">
      <c r="A2031">
        <v>6932958</v>
      </c>
      <c r="B2031">
        <v>1</v>
      </c>
      <c r="C2031" s="1">
        <v>44287</v>
      </c>
      <c r="D2031">
        <v>60</v>
      </c>
      <c r="E2031">
        <v>32</v>
      </c>
      <c r="F2031" s="2">
        <v>0</v>
      </c>
      <c r="G2031" s="2">
        <v>106797.91</v>
      </c>
      <c r="H2031" s="2">
        <v>0</v>
      </c>
      <c r="I2031" s="2">
        <v>106797.91</v>
      </c>
      <c r="J2031" s="2">
        <v>48514.39</v>
      </c>
      <c r="K2031" s="2">
        <v>0</v>
      </c>
      <c r="L2031" s="2">
        <v>58283.519999999997</v>
      </c>
      <c r="M2031" s="2">
        <v>50335.75</v>
      </c>
      <c r="N2031" s="2">
        <v>1821.3600000000001</v>
      </c>
      <c r="O2031">
        <v>304</v>
      </c>
      <c r="P2031">
        <v>1</v>
      </c>
      <c r="Q2031">
        <v>69</v>
      </c>
      <c r="R2031" t="s">
        <v>781</v>
      </c>
      <c r="S2031" t="s">
        <v>736</v>
      </c>
      <c r="T2031" t="s">
        <v>199</v>
      </c>
      <c r="U2031">
        <v>2</v>
      </c>
      <c r="V2031" t="s">
        <v>200</v>
      </c>
      <c r="W2031" t="s">
        <v>25</v>
      </c>
    </row>
    <row r="2032" spans="1:23" hidden="1" x14ac:dyDescent="0.2">
      <c r="A2032">
        <v>6932961</v>
      </c>
      <c r="B2032">
        <v>1</v>
      </c>
      <c r="C2032" s="1">
        <v>44287</v>
      </c>
      <c r="D2032">
        <v>60</v>
      </c>
      <c r="E2032">
        <v>23</v>
      </c>
      <c r="F2032" s="2">
        <v>0</v>
      </c>
      <c r="G2032" s="2">
        <v>45505.36</v>
      </c>
      <c r="H2032" s="2">
        <v>0</v>
      </c>
      <c r="I2032" s="2">
        <v>45505.36</v>
      </c>
      <c r="J2032" s="2">
        <v>27548.59</v>
      </c>
      <c r="K2032" s="2">
        <v>0</v>
      </c>
      <c r="L2032" s="2">
        <v>17956.77</v>
      </c>
      <c r="M2032" s="2">
        <v>28329.32</v>
      </c>
      <c r="N2032" s="2">
        <v>780.73</v>
      </c>
      <c r="O2032">
        <v>304</v>
      </c>
      <c r="P2032">
        <v>1</v>
      </c>
      <c r="Q2032">
        <v>69</v>
      </c>
      <c r="R2032" t="s">
        <v>781</v>
      </c>
      <c r="S2032" t="s">
        <v>736</v>
      </c>
      <c r="T2032" t="s">
        <v>201</v>
      </c>
      <c r="U2032">
        <v>2</v>
      </c>
      <c r="V2032" t="s">
        <v>202</v>
      </c>
      <c r="W2032" t="s">
        <v>25</v>
      </c>
    </row>
    <row r="2033" spans="1:23" hidden="1" x14ac:dyDescent="0.2">
      <c r="A2033">
        <v>6932968</v>
      </c>
      <c r="B2033">
        <v>1</v>
      </c>
      <c r="C2033" s="1">
        <v>44287</v>
      </c>
      <c r="D2033">
        <v>60</v>
      </c>
      <c r="E2033">
        <v>22</v>
      </c>
      <c r="F2033" s="2">
        <v>0</v>
      </c>
      <c r="G2033" s="2">
        <v>3162.52</v>
      </c>
      <c r="H2033" s="2">
        <v>0</v>
      </c>
      <c r="I2033" s="2">
        <v>3162.52</v>
      </c>
      <c r="J2033" s="2">
        <v>1967.81</v>
      </c>
      <c r="K2033" s="2">
        <v>0</v>
      </c>
      <c r="L2033" s="2">
        <v>1194.71</v>
      </c>
      <c r="M2033" s="2">
        <v>2022.12</v>
      </c>
      <c r="N2033" s="2">
        <v>54.31</v>
      </c>
      <c r="O2033">
        <v>304</v>
      </c>
      <c r="P2033">
        <v>1</v>
      </c>
      <c r="Q2033">
        <v>69</v>
      </c>
      <c r="R2033" t="s">
        <v>781</v>
      </c>
      <c r="S2033" t="s">
        <v>736</v>
      </c>
      <c r="T2033" t="s">
        <v>203</v>
      </c>
      <c r="U2033">
        <v>2</v>
      </c>
      <c r="V2033" t="s">
        <v>204</v>
      </c>
      <c r="W2033" t="s">
        <v>25</v>
      </c>
    </row>
    <row r="2034" spans="1:23" hidden="1" x14ac:dyDescent="0.2">
      <c r="A2034">
        <v>6932969</v>
      </c>
      <c r="B2034">
        <v>1</v>
      </c>
      <c r="C2034" s="1">
        <v>44287</v>
      </c>
      <c r="D2034">
        <v>60</v>
      </c>
      <c r="E2034">
        <v>25</v>
      </c>
      <c r="F2034" s="2">
        <v>0</v>
      </c>
      <c r="G2034" s="2">
        <v>39420.15</v>
      </c>
      <c r="H2034" s="2">
        <v>0</v>
      </c>
      <c r="I2034" s="2">
        <v>39420.15</v>
      </c>
      <c r="J2034" s="2">
        <v>22538.81</v>
      </c>
      <c r="K2034" s="2">
        <v>0</v>
      </c>
      <c r="L2034" s="2">
        <v>16881.34</v>
      </c>
      <c r="M2034" s="2">
        <v>23214.06</v>
      </c>
      <c r="N2034" s="2">
        <v>675.25</v>
      </c>
      <c r="O2034">
        <v>304</v>
      </c>
      <c r="P2034">
        <v>1</v>
      </c>
      <c r="Q2034">
        <v>69</v>
      </c>
      <c r="R2034" t="s">
        <v>781</v>
      </c>
      <c r="S2034" t="s">
        <v>736</v>
      </c>
      <c r="T2034" t="s">
        <v>203</v>
      </c>
      <c r="U2034">
        <v>2</v>
      </c>
      <c r="V2034" t="s">
        <v>205</v>
      </c>
      <c r="W2034" t="s">
        <v>25</v>
      </c>
    </row>
    <row r="2035" spans="1:23" hidden="1" x14ac:dyDescent="0.2">
      <c r="A2035">
        <v>6933007</v>
      </c>
      <c r="B2035">
        <v>1</v>
      </c>
      <c r="C2035" s="1">
        <v>44287</v>
      </c>
      <c r="D2035">
        <v>60</v>
      </c>
      <c r="E2035">
        <v>22</v>
      </c>
      <c r="F2035" s="2">
        <v>0</v>
      </c>
      <c r="G2035" s="2">
        <v>16200</v>
      </c>
      <c r="H2035" s="2">
        <v>0</v>
      </c>
      <c r="I2035" s="2">
        <v>16200</v>
      </c>
      <c r="J2035" s="2">
        <v>10079.98</v>
      </c>
      <c r="K2035" s="2">
        <v>0</v>
      </c>
      <c r="L2035" s="2">
        <v>6120.02</v>
      </c>
      <c r="M2035" s="2">
        <v>10358.16</v>
      </c>
      <c r="N2035" s="2">
        <v>278.18</v>
      </c>
      <c r="O2035">
        <v>304</v>
      </c>
      <c r="P2035">
        <v>1</v>
      </c>
      <c r="Q2035">
        <v>69</v>
      </c>
      <c r="R2035" t="s">
        <v>781</v>
      </c>
      <c r="S2035" t="s">
        <v>736</v>
      </c>
      <c r="T2035" t="s">
        <v>206</v>
      </c>
      <c r="U2035">
        <v>2</v>
      </c>
      <c r="V2035" t="s">
        <v>207</v>
      </c>
      <c r="W2035" t="s">
        <v>25</v>
      </c>
    </row>
    <row r="2036" spans="1:23" hidden="1" x14ac:dyDescent="0.2">
      <c r="A2036">
        <v>6933021</v>
      </c>
      <c r="B2036">
        <v>1</v>
      </c>
      <c r="C2036" s="1">
        <v>44287</v>
      </c>
      <c r="D2036">
        <v>60</v>
      </c>
      <c r="E2036">
        <v>17</v>
      </c>
      <c r="F2036" s="2">
        <v>0</v>
      </c>
      <c r="G2036" s="2">
        <v>947.81</v>
      </c>
      <c r="H2036" s="2">
        <v>0</v>
      </c>
      <c r="I2036" s="2">
        <v>947.81</v>
      </c>
      <c r="J2036" s="2">
        <v>669.66</v>
      </c>
      <c r="K2036" s="2">
        <v>0</v>
      </c>
      <c r="L2036" s="2">
        <v>278.14999999999998</v>
      </c>
      <c r="M2036" s="2">
        <v>686.02</v>
      </c>
      <c r="N2036" s="2">
        <v>16.36</v>
      </c>
      <c r="O2036">
        <v>304</v>
      </c>
      <c r="P2036">
        <v>1</v>
      </c>
      <c r="Q2036">
        <v>69</v>
      </c>
      <c r="R2036" t="s">
        <v>781</v>
      </c>
      <c r="S2036" t="s">
        <v>736</v>
      </c>
      <c r="T2036" t="s">
        <v>170</v>
      </c>
      <c r="U2036">
        <v>2</v>
      </c>
      <c r="V2036" t="s">
        <v>208</v>
      </c>
      <c r="W2036" t="s">
        <v>25</v>
      </c>
    </row>
    <row r="2037" spans="1:23" hidden="1" x14ac:dyDescent="0.2">
      <c r="A2037">
        <v>6933023</v>
      </c>
      <c r="B2037">
        <v>1</v>
      </c>
      <c r="C2037" s="1">
        <v>44287</v>
      </c>
      <c r="D2037">
        <v>60</v>
      </c>
      <c r="E2037">
        <v>17</v>
      </c>
      <c r="F2037" s="2">
        <v>0</v>
      </c>
      <c r="G2037" s="2">
        <v>886.61</v>
      </c>
      <c r="H2037" s="2">
        <v>0</v>
      </c>
      <c r="I2037" s="2">
        <v>886.61</v>
      </c>
      <c r="J2037" s="2">
        <v>626.42999999999995</v>
      </c>
      <c r="K2037" s="2">
        <v>0</v>
      </c>
      <c r="L2037" s="2">
        <v>260.18</v>
      </c>
      <c r="M2037" s="2">
        <v>641.73</v>
      </c>
      <c r="N2037" s="2">
        <v>15.3</v>
      </c>
      <c r="O2037">
        <v>304</v>
      </c>
      <c r="P2037">
        <v>1</v>
      </c>
      <c r="Q2037">
        <v>69</v>
      </c>
      <c r="R2037" t="s">
        <v>781</v>
      </c>
      <c r="S2037" t="s">
        <v>736</v>
      </c>
      <c r="T2037" t="s">
        <v>170</v>
      </c>
      <c r="U2037">
        <v>2</v>
      </c>
      <c r="V2037" t="s">
        <v>209</v>
      </c>
      <c r="W2037" t="s">
        <v>25</v>
      </c>
    </row>
    <row r="2038" spans="1:23" hidden="1" x14ac:dyDescent="0.2">
      <c r="A2038">
        <v>6933024</v>
      </c>
      <c r="B2038">
        <v>1</v>
      </c>
      <c r="C2038" s="1">
        <v>44287</v>
      </c>
      <c r="D2038">
        <v>60</v>
      </c>
      <c r="E2038">
        <v>17</v>
      </c>
      <c r="F2038" s="2">
        <v>0</v>
      </c>
      <c r="G2038" s="2">
        <v>886.61</v>
      </c>
      <c r="H2038" s="2">
        <v>0</v>
      </c>
      <c r="I2038" s="2">
        <v>886.61</v>
      </c>
      <c r="J2038" s="2">
        <v>626.42999999999995</v>
      </c>
      <c r="K2038" s="2">
        <v>0</v>
      </c>
      <c r="L2038" s="2">
        <v>260.18</v>
      </c>
      <c r="M2038" s="2">
        <v>641.73</v>
      </c>
      <c r="N2038" s="2">
        <v>15.3</v>
      </c>
      <c r="O2038">
        <v>304</v>
      </c>
      <c r="P2038">
        <v>1</v>
      </c>
      <c r="Q2038">
        <v>69</v>
      </c>
      <c r="R2038" t="s">
        <v>781</v>
      </c>
      <c r="S2038" t="s">
        <v>736</v>
      </c>
      <c r="T2038" t="s">
        <v>170</v>
      </c>
      <c r="U2038">
        <v>2</v>
      </c>
      <c r="V2038" t="s">
        <v>210</v>
      </c>
      <c r="W2038" t="s">
        <v>25</v>
      </c>
    </row>
    <row r="2039" spans="1:23" hidden="1" x14ac:dyDescent="0.2">
      <c r="A2039">
        <v>6933025</v>
      </c>
      <c r="B2039">
        <v>1</v>
      </c>
      <c r="C2039" s="1">
        <v>44287</v>
      </c>
      <c r="D2039">
        <v>60</v>
      </c>
      <c r="E2039">
        <v>17</v>
      </c>
      <c r="F2039" s="2">
        <v>0</v>
      </c>
      <c r="G2039" s="2">
        <v>853.55</v>
      </c>
      <c r="H2039" s="2">
        <v>0</v>
      </c>
      <c r="I2039" s="2">
        <v>853.55</v>
      </c>
      <c r="J2039" s="2">
        <v>603.05999999999995</v>
      </c>
      <c r="K2039" s="2">
        <v>0</v>
      </c>
      <c r="L2039" s="2">
        <v>250.49</v>
      </c>
      <c r="M2039" s="2">
        <v>617.79</v>
      </c>
      <c r="N2039" s="2">
        <v>14.73</v>
      </c>
      <c r="O2039">
        <v>304</v>
      </c>
      <c r="P2039">
        <v>1</v>
      </c>
      <c r="Q2039">
        <v>69</v>
      </c>
      <c r="R2039" t="s">
        <v>781</v>
      </c>
      <c r="S2039" t="s">
        <v>736</v>
      </c>
      <c r="T2039" t="s">
        <v>170</v>
      </c>
      <c r="U2039">
        <v>2</v>
      </c>
      <c r="V2039" t="s">
        <v>211</v>
      </c>
      <c r="W2039" t="s">
        <v>25</v>
      </c>
    </row>
    <row r="2040" spans="1:23" hidden="1" x14ac:dyDescent="0.2">
      <c r="A2040">
        <v>6933026</v>
      </c>
      <c r="B2040">
        <v>1</v>
      </c>
      <c r="C2040" s="1">
        <v>44287</v>
      </c>
      <c r="D2040">
        <v>60</v>
      </c>
      <c r="E2040">
        <v>17</v>
      </c>
      <c r="F2040" s="2">
        <v>0</v>
      </c>
      <c r="G2040" s="2">
        <v>966.99</v>
      </c>
      <c r="H2040" s="2">
        <v>0</v>
      </c>
      <c r="I2040" s="2">
        <v>966.99</v>
      </c>
      <c r="J2040" s="2">
        <v>683.21</v>
      </c>
      <c r="K2040" s="2">
        <v>0</v>
      </c>
      <c r="L2040" s="2">
        <v>283.77999999999997</v>
      </c>
      <c r="M2040" s="2">
        <v>699.9</v>
      </c>
      <c r="N2040" s="2">
        <v>16.690000000000001</v>
      </c>
      <c r="O2040">
        <v>304</v>
      </c>
      <c r="P2040">
        <v>1</v>
      </c>
      <c r="Q2040">
        <v>69</v>
      </c>
      <c r="R2040" t="s">
        <v>781</v>
      </c>
      <c r="S2040" t="s">
        <v>736</v>
      </c>
      <c r="T2040" t="s">
        <v>170</v>
      </c>
      <c r="U2040">
        <v>2</v>
      </c>
      <c r="V2040" t="s">
        <v>212</v>
      </c>
      <c r="W2040" t="s">
        <v>25</v>
      </c>
    </row>
    <row r="2041" spans="1:23" hidden="1" x14ac:dyDescent="0.2">
      <c r="A2041">
        <v>6933032</v>
      </c>
      <c r="B2041">
        <v>1</v>
      </c>
      <c r="C2041" s="1">
        <v>44287</v>
      </c>
      <c r="D2041">
        <v>60</v>
      </c>
      <c r="E2041">
        <v>17</v>
      </c>
      <c r="F2041" s="2">
        <v>0</v>
      </c>
      <c r="G2041" s="2">
        <v>171.44</v>
      </c>
      <c r="H2041" s="2">
        <v>0</v>
      </c>
      <c r="I2041" s="2">
        <v>171.44</v>
      </c>
      <c r="J2041" s="2">
        <v>121.14</v>
      </c>
      <c r="K2041" s="2">
        <v>0</v>
      </c>
      <c r="L2041" s="2">
        <v>50.3</v>
      </c>
      <c r="M2041" s="2">
        <v>124.1</v>
      </c>
      <c r="N2041" s="2">
        <v>2.96</v>
      </c>
      <c r="O2041">
        <v>304</v>
      </c>
      <c r="P2041">
        <v>1</v>
      </c>
      <c r="Q2041">
        <v>69</v>
      </c>
      <c r="R2041" t="s">
        <v>781</v>
      </c>
      <c r="S2041" t="s">
        <v>736</v>
      </c>
      <c r="T2041" t="s">
        <v>175</v>
      </c>
      <c r="U2041">
        <v>2</v>
      </c>
      <c r="V2041" t="s">
        <v>213</v>
      </c>
      <c r="W2041" t="s">
        <v>25</v>
      </c>
    </row>
    <row r="2042" spans="1:23" hidden="1" x14ac:dyDescent="0.2">
      <c r="A2042">
        <v>6933033</v>
      </c>
      <c r="B2042">
        <v>1</v>
      </c>
      <c r="C2042" s="1">
        <v>44287</v>
      </c>
      <c r="D2042">
        <v>60</v>
      </c>
      <c r="E2042">
        <v>17</v>
      </c>
      <c r="F2042" s="2">
        <v>0</v>
      </c>
      <c r="G2042" s="2">
        <v>170.23</v>
      </c>
      <c r="H2042" s="2">
        <v>0</v>
      </c>
      <c r="I2042" s="2">
        <v>170.23</v>
      </c>
      <c r="J2042" s="2">
        <v>120.3</v>
      </c>
      <c r="K2042" s="2">
        <v>0</v>
      </c>
      <c r="L2042" s="2">
        <v>49.93</v>
      </c>
      <c r="M2042" s="2">
        <v>123.24</v>
      </c>
      <c r="N2042" s="2">
        <v>2.94</v>
      </c>
      <c r="O2042">
        <v>304</v>
      </c>
      <c r="P2042">
        <v>1</v>
      </c>
      <c r="Q2042">
        <v>69</v>
      </c>
      <c r="R2042" t="s">
        <v>781</v>
      </c>
      <c r="S2042" t="s">
        <v>736</v>
      </c>
      <c r="T2042" t="s">
        <v>175</v>
      </c>
      <c r="U2042">
        <v>2</v>
      </c>
      <c r="V2042" t="s">
        <v>214</v>
      </c>
      <c r="W2042" t="s">
        <v>25</v>
      </c>
    </row>
    <row r="2043" spans="1:23" hidden="1" x14ac:dyDescent="0.2">
      <c r="A2043">
        <v>6933038</v>
      </c>
      <c r="B2043">
        <v>1</v>
      </c>
      <c r="C2043" s="1">
        <v>44287</v>
      </c>
      <c r="D2043">
        <v>60</v>
      </c>
      <c r="E2043">
        <v>17</v>
      </c>
      <c r="F2043" s="2">
        <v>0</v>
      </c>
      <c r="G2043" s="2">
        <v>1377.55</v>
      </c>
      <c r="H2043" s="2">
        <v>0</v>
      </c>
      <c r="I2043" s="2">
        <v>1377.55</v>
      </c>
      <c r="J2043" s="2">
        <v>973.32</v>
      </c>
      <c r="K2043" s="2">
        <v>0</v>
      </c>
      <c r="L2043" s="2">
        <v>404.23</v>
      </c>
      <c r="M2043" s="2">
        <v>997.1</v>
      </c>
      <c r="N2043" s="2">
        <v>23.78</v>
      </c>
      <c r="O2043">
        <v>304</v>
      </c>
      <c r="P2043">
        <v>1</v>
      </c>
      <c r="Q2043">
        <v>69</v>
      </c>
      <c r="R2043" t="s">
        <v>781</v>
      </c>
      <c r="S2043" t="s">
        <v>736</v>
      </c>
      <c r="T2043" t="s">
        <v>215</v>
      </c>
      <c r="U2043">
        <v>2</v>
      </c>
      <c r="V2043" t="s">
        <v>216</v>
      </c>
      <c r="W2043" t="s">
        <v>25</v>
      </c>
    </row>
    <row r="2044" spans="1:23" hidden="1" x14ac:dyDescent="0.2">
      <c r="A2044">
        <v>6933039</v>
      </c>
      <c r="B2044">
        <v>1</v>
      </c>
      <c r="C2044" s="1">
        <v>44287</v>
      </c>
      <c r="D2044">
        <v>60</v>
      </c>
      <c r="E2044">
        <v>17</v>
      </c>
      <c r="F2044" s="2">
        <v>0</v>
      </c>
      <c r="G2044" s="2">
        <v>1377.55</v>
      </c>
      <c r="H2044" s="2">
        <v>0</v>
      </c>
      <c r="I2044" s="2">
        <v>1377.55</v>
      </c>
      <c r="J2044" s="2">
        <v>973.32</v>
      </c>
      <c r="K2044" s="2">
        <v>0</v>
      </c>
      <c r="L2044" s="2">
        <v>404.23</v>
      </c>
      <c r="M2044" s="2">
        <v>997.1</v>
      </c>
      <c r="N2044" s="2">
        <v>23.78</v>
      </c>
      <c r="O2044">
        <v>304</v>
      </c>
      <c r="P2044">
        <v>1</v>
      </c>
      <c r="Q2044">
        <v>69</v>
      </c>
      <c r="R2044" t="s">
        <v>781</v>
      </c>
      <c r="S2044" t="s">
        <v>736</v>
      </c>
      <c r="T2044" t="s">
        <v>215</v>
      </c>
      <c r="U2044">
        <v>2</v>
      </c>
      <c r="V2044" t="s">
        <v>217</v>
      </c>
      <c r="W2044" t="s">
        <v>25</v>
      </c>
    </row>
    <row r="2045" spans="1:23" hidden="1" x14ac:dyDescent="0.2">
      <c r="A2045">
        <v>6933040</v>
      </c>
      <c r="B2045">
        <v>1</v>
      </c>
      <c r="C2045" s="1">
        <v>44287</v>
      </c>
      <c r="D2045">
        <v>60</v>
      </c>
      <c r="E2045">
        <v>17</v>
      </c>
      <c r="F2045" s="2">
        <v>0</v>
      </c>
      <c r="G2045" s="2">
        <v>217.53</v>
      </c>
      <c r="H2045" s="2">
        <v>0</v>
      </c>
      <c r="I2045" s="2">
        <v>217.53</v>
      </c>
      <c r="J2045" s="2">
        <v>153.69999999999999</v>
      </c>
      <c r="K2045" s="2">
        <v>0</v>
      </c>
      <c r="L2045" s="2">
        <v>63.83</v>
      </c>
      <c r="M2045" s="2">
        <v>157.44999999999999</v>
      </c>
      <c r="N2045" s="2">
        <v>3.75</v>
      </c>
      <c r="O2045">
        <v>304</v>
      </c>
      <c r="P2045">
        <v>1</v>
      </c>
      <c r="Q2045">
        <v>69</v>
      </c>
      <c r="R2045" t="s">
        <v>781</v>
      </c>
      <c r="S2045" t="s">
        <v>736</v>
      </c>
      <c r="T2045" t="s">
        <v>175</v>
      </c>
      <c r="U2045">
        <v>2</v>
      </c>
      <c r="V2045" t="s">
        <v>218</v>
      </c>
      <c r="W2045" t="s">
        <v>25</v>
      </c>
    </row>
    <row r="2046" spans="1:23" hidden="1" x14ac:dyDescent="0.2">
      <c r="A2046">
        <v>6933045</v>
      </c>
      <c r="B2046">
        <v>1</v>
      </c>
      <c r="C2046" s="1">
        <v>44287</v>
      </c>
      <c r="D2046">
        <v>60</v>
      </c>
      <c r="E2046">
        <v>23</v>
      </c>
      <c r="F2046" s="2">
        <v>0</v>
      </c>
      <c r="G2046" s="2">
        <v>930</v>
      </c>
      <c r="H2046" s="2">
        <v>0</v>
      </c>
      <c r="I2046" s="2">
        <v>930</v>
      </c>
      <c r="J2046" s="2">
        <v>563.04</v>
      </c>
      <c r="K2046" s="2">
        <v>0</v>
      </c>
      <c r="L2046" s="2">
        <v>366.96</v>
      </c>
      <c r="M2046" s="2">
        <v>578.99</v>
      </c>
      <c r="N2046" s="2">
        <v>15.950000000000001</v>
      </c>
      <c r="O2046">
        <v>304</v>
      </c>
      <c r="P2046">
        <v>1</v>
      </c>
      <c r="Q2046">
        <v>69</v>
      </c>
      <c r="R2046" t="s">
        <v>781</v>
      </c>
      <c r="S2046" t="s">
        <v>736</v>
      </c>
      <c r="T2046" t="s">
        <v>219</v>
      </c>
      <c r="U2046">
        <v>2</v>
      </c>
      <c r="V2046" t="s">
        <v>220</v>
      </c>
      <c r="W2046" t="s">
        <v>25</v>
      </c>
    </row>
    <row r="2047" spans="1:23" hidden="1" x14ac:dyDescent="0.2">
      <c r="A2047">
        <v>6933048</v>
      </c>
      <c r="B2047">
        <v>1</v>
      </c>
      <c r="C2047" s="1">
        <v>44287</v>
      </c>
      <c r="D2047">
        <v>60</v>
      </c>
      <c r="E2047">
        <v>18</v>
      </c>
      <c r="F2047" s="2">
        <v>0</v>
      </c>
      <c r="G2047" s="2">
        <v>1425.56</v>
      </c>
      <c r="H2047" s="2">
        <v>0</v>
      </c>
      <c r="I2047" s="2">
        <v>1425.56</v>
      </c>
      <c r="J2047" s="2">
        <v>983.16</v>
      </c>
      <c r="K2047" s="2">
        <v>0</v>
      </c>
      <c r="L2047" s="2">
        <v>442.4</v>
      </c>
      <c r="M2047" s="2">
        <v>1007.74</v>
      </c>
      <c r="N2047" s="2">
        <v>24.580000000000002</v>
      </c>
      <c r="O2047">
        <v>304</v>
      </c>
      <c r="P2047">
        <v>1</v>
      </c>
      <c r="Q2047">
        <v>69</v>
      </c>
      <c r="R2047" t="s">
        <v>781</v>
      </c>
      <c r="S2047" t="s">
        <v>736</v>
      </c>
      <c r="T2047" t="s">
        <v>221</v>
      </c>
      <c r="U2047">
        <v>2</v>
      </c>
      <c r="V2047" t="s">
        <v>222</v>
      </c>
      <c r="W2047" t="s">
        <v>25</v>
      </c>
    </row>
    <row r="2048" spans="1:23" hidden="1" x14ac:dyDescent="0.2">
      <c r="A2048">
        <v>6933056</v>
      </c>
      <c r="B2048">
        <v>1</v>
      </c>
      <c r="C2048" s="1">
        <v>44287</v>
      </c>
      <c r="D2048">
        <v>60</v>
      </c>
      <c r="E2048">
        <v>0</v>
      </c>
      <c r="F2048" s="2">
        <v>0</v>
      </c>
      <c r="G2048" s="2">
        <v>0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>
        <v>304</v>
      </c>
      <c r="P2048">
        <v>1</v>
      </c>
      <c r="Q2048">
        <v>69</v>
      </c>
      <c r="R2048" t="s">
        <v>781</v>
      </c>
      <c r="S2048" t="s">
        <v>736</v>
      </c>
      <c r="T2048" t="s">
        <v>223</v>
      </c>
      <c r="U2048">
        <v>2</v>
      </c>
      <c r="V2048" t="s">
        <v>224</v>
      </c>
      <c r="W2048" t="s">
        <v>25</v>
      </c>
    </row>
    <row r="2049" spans="1:23" hidden="1" x14ac:dyDescent="0.2">
      <c r="A2049">
        <v>6933064</v>
      </c>
      <c r="B2049">
        <v>1</v>
      </c>
      <c r="C2049" s="1">
        <v>44287</v>
      </c>
      <c r="D2049">
        <v>60</v>
      </c>
      <c r="E2049">
        <v>18</v>
      </c>
      <c r="F2049" s="2">
        <v>0</v>
      </c>
      <c r="G2049" s="2">
        <v>75707.360000000001</v>
      </c>
      <c r="H2049" s="2">
        <v>0</v>
      </c>
      <c r="I2049" s="2">
        <v>75707.360000000001</v>
      </c>
      <c r="J2049" s="2">
        <v>52491.01</v>
      </c>
      <c r="K2049" s="2">
        <v>0</v>
      </c>
      <c r="L2049" s="2">
        <v>23216.35</v>
      </c>
      <c r="M2049" s="2">
        <v>53780.81</v>
      </c>
      <c r="N2049" s="2">
        <v>1289.8</v>
      </c>
      <c r="O2049">
        <v>304</v>
      </c>
      <c r="P2049">
        <v>1</v>
      </c>
      <c r="Q2049">
        <v>69</v>
      </c>
      <c r="R2049" t="s">
        <v>781</v>
      </c>
      <c r="S2049" t="s">
        <v>736</v>
      </c>
      <c r="T2049" t="s">
        <v>225</v>
      </c>
      <c r="U2049">
        <v>2</v>
      </c>
      <c r="V2049" t="s">
        <v>226</v>
      </c>
      <c r="W2049" t="s">
        <v>25</v>
      </c>
    </row>
    <row r="2050" spans="1:23" hidden="1" x14ac:dyDescent="0.2">
      <c r="A2050">
        <v>6933065</v>
      </c>
      <c r="B2050">
        <v>1</v>
      </c>
      <c r="C2050" s="1">
        <v>44287</v>
      </c>
      <c r="D2050">
        <v>60</v>
      </c>
      <c r="E2050">
        <v>18</v>
      </c>
      <c r="F2050" s="2">
        <v>0</v>
      </c>
      <c r="G2050" s="2">
        <v>1940.15</v>
      </c>
      <c r="H2050" s="2">
        <v>0</v>
      </c>
      <c r="I2050" s="2">
        <v>1940.15</v>
      </c>
      <c r="J2050" s="2">
        <v>1358.12</v>
      </c>
      <c r="K2050" s="2">
        <v>0</v>
      </c>
      <c r="L2050" s="2">
        <v>582.03</v>
      </c>
      <c r="M2050" s="2">
        <v>1390.46</v>
      </c>
      <c r="N2050" s="2">
        <v>32.340000000000003</v>
      </c>
      <c r="O2050">
        <v>304</v>
      </c>
      <c r="P2050">
        <v>1</v>
      </c>
      <c r="Q2050">
        <v>69</v>
      </c>
      <c r="R2050" t="s">
        <v>781</v>
      </c>
      <c r="S2050" t="s">
        <v>736</v>
      </c>
      <c r="T2050" t="s">
        <v>227</v>
      </c>
      <c r="U2050">
        <v>2</v>
      </c>
      <c r="V2050" t="s">
        <v>228</v>
      </c>
      <c r="W2050" t="s">
        <v>25</v>
      </c>
    </row>
    <row r="2051" spans="1:23" hidden="1" x14ac:dyDescent="0.2">
      <c r="A2051">
        <v>6933070</v>
      </c>
      <c r="B2051">
        <v>1</v>
      </c>
      <c r="C2051" s="1">
        <v>44287</v>
      </c>
      <c r="D2051">
        <v>60</v>
      </c>
      <c r="E2051">
        <v>7</v>
      </c>
      <c r="F2051" s="2">
        <v>0</v>
      </c>
      <c r="G2051" s="2">
        <v>180.26</v>
      </c>
      <c r="H2051" s="2">
        <v>0</v>
      </c>
      <c r="I2051" s="2">
        <v>180.26</v>
      </c>
      <c r="J2051" s="2">
        <v>159.22999999999999</v>
      </c>
      <c r="K2051" s="2">
        <v>0</v>
      </c>
      <c r="L2051" s="2">
        <v>21.03</v>
      </c>
      <c r="M2051" s="2">
        <v>162.22999999999999</v>
      </c>
      <c r="N2051" s="2">
        <v>3</v>
      </c>
      <c r="O2051">
        <v>304</v>
      </c>
      <c r="P2051">
        <v>1</v>
      </c>
      <c r="Q2051">
        <v>69</v>
      </c>
      <c r="R2051" t="s">
        <v>781</v>
      </c>
      <c r="S2051" t="s">
        <v>736</v>
      </c>
      <c r="T2051" t="s">
        <v>188</v>
      </c>
      <c r="U2051">
        <v>2</v>
      </c>
      <c r="V2051" t="s">
        <v>229</v>
      </c>
      <c r="W2051" t="s">
        <v>25</v>
      </c>
    </row>
    <row r="2052" spans="1:23" hidden="1" x14ac:dyDescent="0.2">
      <c r="A2052">
        <v>6933071</v>
      </c>
      <c r="B2052">
        <v>1</v>
      </c>
      <c r="C2052" s="1">
        <v>44287</v>
      </c>
      <c r="D2052">
        <v>60</v>
      </c>
      <c r="E2052">
        <v>7</v>
      </c>
      <c r="F2052" s="2">
        <v>0</v>
      </c>
      <c r="G2052" s="2">
        <v>180.26</v>
      </c>
      <c r="H2052" s="2">
        <v>0</v>
      </c>
      <c r="I2052" s="2">
        <v>180.26</v>
      </c>
      <c r="J2052" s="2">
        <v>159.22999999999999</v>
      </c>
      <c r="K2052" s="2">
        <v>0</v>
      </c>
      <c r="L2052" s="2">
        <v>21.03</v>
      </c>
      <c r="M2052" s="2">
        <v>162.22999999999999</v>
      </c>
      <c r="N2052" s="2">
        <v>3</v>
      </c>
      <c r="O2052">
        <v>304</v>
      </c>
      <c r="P2052">
        <v>1</v>
      </c>
      <c r="Q2052">
        <v>69</v>
      </c>
      <c r="R2052" t="s">
        <v>781</v>
      </c>
      <c r="S2052" t="s">
        <v>736</v>
      </c>
      <c r="T2052" t="s">
        <v>188</v>
      </c>
      <c r="U2052">
        <v>2</v>
      </c>
      <c r="V2052" t="s">
        <v>230</v>
      </c>
      <c r="W2052" t="s">
        <v>25</v>
      </c>
    </row>
    <row r="2053" spans="1:23" hidden="1" x14ac:dyDescent="0.2">
      <c r="A2053">
        <v>6933124</v>
      </c>
      <c r="B2053">
        <v>1</v>
      </c>
      <c r="C2053" s="1">
        <v>44287</v>
      </c>
      <c r="D2053">
        <v>60</v>
      </c>
      <c r="E2053">
        <v>18</v>
      </c>
      <c r="F2053" s="2">
        <v>0</v>
      </c>
      <c r="G2053" s="2">
        <v>1669.99</v>
      </c>
      <c r="H2053" s="2">
        <v>0</v>
      </c>
      <c r="I2053" s="2">
        <v>1669.99</v>
      </c>
      <c r="J2053" s="2">
        <v>1151.69</v>
      </c>
      <c r="K2053" s="2">
        <v>0</v>
      </c>
      <c r="L2053" s="2">
        <v>518.29999999999995</v>
      </c>
      <c r="M2053" s="2">
        <v>1180.48</v>
      </c>
      <c r="N2053" s="2">
        <v>28.79</v>
      </c>
      <c r="O2053">
        <v>304</v>
      </c>
      <c r="P2053">
        <v>1</v>
      </c>
      <c r="Q2053">
        <v>69</v>
      </c>
      <c r="R2053" t="s">
        <v>781</v>
      </c>
      <c r="S2053" t="s">
        <v>736</v>
      </c>
      <c r="T2053" t="s">
        <v>231</v>
      </c>
      <c r="U2053">
        <v>2</v>
      </c>
      <c r="V2053" t="s">
        <v>232</v>
      </c>
      <c r="W2053" t="s">
        <v>25</v>
      </c>
    </row>
    <row r="2054" spans="1:23" hidden="1" x14ac:dyDescent="0.2">
      <c r="A2054">
        <v>6933149</v>
      </c>
      <c r="B2054">
        <v>1</v>
      </c>
      <c r="C2054" s="1">
        <v>44287</v>
      </c>
      <c r="D2054">
        <v>60</v>
      </c>
      <c r="E2054">
        <v>17</v>
      </c>
      <c r="F2054" s="2">
        <v>0</v>
      </c>
      <c r="G2054" s="2">
        <v>947.81</v>
      </c>
      <c r="H2054" s="2">
        <v>0</v>
      </c>
      <c r="I2054" s="2">
        <v>947.81</v>
      </c>
      <c r="J2054" s="2">
        <v>669.66</v>
      </c>
      <c r="K2054" s="2">
        <v>0</v>
      </c>
      <c r="L2054" s="2">
        <v>278.14999999999998</v>
      </c>
      <c r="M2054" s="2">
        <v>686.02</v>
      </c>
      <c r="N2054" s="2">
        <v>16.36</v>
      </c>
      <c r="O2054">
        <v>304</v>
      </c>
      <c r="P2054">
        <v>1</v>
      </c>
      <c r="Q2054">
        <v>69</v>
      </c>
      <c r="R2054" t="s">
        <v>781</v>
      </c>
      <c r="S2054" t="s">
        <v>736</v>
      </c>
      <c r="T2054" t="s">
        <v>170</v>
      </c>
      <c r="U2054">
        <v>2</v>
      </c>
      <c r="V2054" t="s">
        <v>233</v>
      </c>
      <c r="W2054" t="s">
        <v>25</v>
      </c>
    </row>
    <row r="2055" spans="1:23" hidden="1" x14ac:dyDescent="0.2">
      <c r="A2055">
        <v>6933150</v>
      </c>
      <c r="B2055">
        <v>1</v>
      </c>
      <c r="C2055" s="1">
        <v>44287</v>
      </c>
      <c r="D2055">
        <v>60</v>
      </c>
      <c r="E2055">
        <v>17</v>
      </c>
      <c r="F2055" s="2">
        <v>0</v>
      </c>
      <c r="G2055" s="2">
        <v>852.55</v>
      </c>
      <c r="H2055" s="2">
        <v>0</v>
      </c>
      <c r="I2055" s="2">
        <v>852.55</v>
      </c>
      <c r="J2055" s="2">
        <v>602.4</v>
      </c>
      <c r="K2055" s="2">
        <v>0</v>
      </c>
      <c r="L2055" s="2">
        <v>250.15</v>
      </c>
      <c r="M2055" s="2">
        <v>617.11</v>
      </c>
      <c r="N2055" s="2">
        <v>14.71</v>
      </c>
      <c r="O2055">
        <v>304</v>
      </c>
      <c r="P2055">
        <v>1</v>
      </c>
      <c r="Q2055">
        <v>69</v>
      </c>
      <c r="R2055" t="s">
        <v>781</v>
      </c>
      <c r="S2055" t="s">
        <v>736</v>
      </c>
      <c r="T2055" t="s">
        <v>170</v>
      </c>
      <c r="U2055">
        <v>2</v>
      </c>
      <c r="V2055" t="s">
        <v>234</v>
      </c>
      <c r="W2055" t="s">
        <v>25</v>
      </c>
    </row>
    <row r="2056" spans="1:23" hidden="1" x14ac:dyDescent="0.2">
      <c r="A2056">
        <v>6933151</v>
      </c>
      <c r="B2056">
        <v>1</v>
      </c>
      <c r="C2056" s="1">
        <v>44287</v>
      </c>
      <c r="D2056">
        <v>60</v>
      </c>
      <c r="E2056">
        <v>17</v>
      </c>
      <c r="F2056" s="2">
        <v>0</v>
      </c>
      <c r="G2056" s="2">
        <v>899.85</v>
      </c>
      <c r="H2056" s="2">
        <v>0</v>
      </c>
      <c r="I2056" s="2">
        <v>899.85</v>
      </c>
      <c r="J2056" s="2">
        <v>635.76</v>
      </c>
      <c r="K2056" s="2">
        <v>0</v>
      </c>
      <c r="L2056" s="2">
        <v>264.08999999999997</v>
      </c>
      <c r="M2056" s="2">
        <v>651.29</v>
      </c>
      <c r="N2056" s="2">
        <v>15.530000000000001</v>
      </c>
      <c r="O2056">
        <v>304</v>
      </c>
      <c r="P2056">
        <v>1</v>
      </c>
      <c r="Q2056">
        <v>69</v>
      </c>
      <c r="R2056" t="s">
        <v>781</v>
      </c>
      <c r="S2056" t="s">
        <v>736</v>
      </c>
      <c r="T2056" t="s">
        <v>170</v>
      </c>
      <c r="U2056">
        <v>2</v>
      </c>
      <c r="V2056" t="s">
        <v>235</v>
      </c>
      <c r="W2056" t="s">
        <v>25</v>
      </c>
    </row>
    <row r="2057" spans="1:23" hidden="1" x14ac:dyDescent="0.2">
      <c r="A2057">
        <v>6933157</v>
      </c>
      <c r="B2057">
        <v>1</v>
      </c>
      <c r="C2057" s="1">
        <v>44287</v>
      </c>
      <c r="D2057">
        <v>60</v>
      </c>
      <c r="E2057">
        <v>23</v>
      </c>
      <c r="F2057" s="2">
        <v>0</v>
      </c>
      <c r="G2057" s="2">
        <v>3024.56</v>
      </c>
      <c r="H2057" s="2">
        <v>0</v>
      </c>
      <c r="I2057" s="2">
        <v>3024.56</v>
      </c>
      <c r="J2057" s="2">
        <v>1831.02</v>
      </c>
      <c r="K2057" s="2">
        <v>0</v>
      </c>
      <c r="L2057" s="2">
        <v>1193.54</v>
      </c>
      <c r="M2057" s="2">
        <v>1882.91</v>
      </c>
      <c r="N2057" s="2">
        <v>51.89</v>
      </c>
      <c r="O2057">
        <v>304</v>
      </c>
      <c r="P2057">
        <v>1</v>
      </c>
      <c r="Q2057">
        <v>69</v>
      </c>
      <c r="R2057" t="s">
        <v>781</v>
      </c>
      <c r="S2057" t="s">
        <v>736</v>
      </c>
      <c r="T2057" t="s">
        <v>236</v>
      </c>
      <c r="U2057">
        <v>2</v>
      </c>
      <c r="V2057" t="s">
        <v>237</v>
      </c>
      <c r="W2057" t="s">
        <v>25</v>
      </c>
    </row>
    <row r="2058" spans="1:23" hidden="1" x14ac:dyDescent="0.2">
      <c r="A2058">
        <v>6933163</v>
      </c>
      <c r="B2058">
        <v>1</v>
      </c>
      <c r="C2058" s="1">
        <v>44287</v>
      </c>
      <c r="D2058">
        <v>60</v>
      </c>
      <c r="E2058">
        <v>17</v>
      </c>
      <c r="F2058" s="2">
        <v>0</v>
      </c>
      <c r="G2058" s="2">
        <v>171.44</v>
      </c>
      <c r="H2058" s="2">
        <v>0</v>
      </c>
      <c r="I2058" s="2">
        <v>171.44</v>
      </c>
      <c r="J2058" s="2">
        <v>121.14</v>
      </c>
      <c r="K2058" s="2">
        <v>0</v>
      </c>
      <c r="L2058" s="2">
        <v>50.3</v>
      </c>
      <c r="M2058" s="2">
        <v>124.1</v>
      </c>
      <c r="N2058" s="2">
        <v>2.96</v>
      </c>
      <c r="O2058">
        <v>304</v>
      </c>
      <c r="P2058">
        <v>1</v>
      </c>
      <c r="Q2058">
        <v>69</v>
      </c>
      <c r="R2058" t="s">
        <v>781</v>
      </c>
      <c r="S2058" t="s">
        <v>736</v>
      </c>
      <c r="T2058" t="s">
        <v>175</v>
      </c>
      <c r="U2058">
        <v>2</v>
      </c>
      <c r="V2058" t="s">
        <v>238</v>
      </c>
      <c r="W2058" t="s">
        <v>25</v>
      </c>
    </row>
    <row r="2059" spans="1:23" hidden="1" x14ac:dyDescent="0.2">
      <c r="A2059">
        <v>6933164</v>
      </c>
      <c r="B2059">
        <v>1</v>
      </c>
      <c r="C2059" s="1">
        <v>44287</v>
      </c>
      <c r="D2059">
        <v>60</v>
      </c>
      <c r="E2059">
        <v>17</v>
      </c>
      <c r="F2059" s="2">
        <v>0</v>
      </c>
      <c r="G2059" s="2">
        <v>285.64999999999998</v>
      </c>
      <c r="H2059" s="2">
        <v>0</v>
      </c>
      <c r="I2059" s="2">
        <v>285.64999999999998</v>
      </c>
      <c r="J2059" s="2">
        <v>201.81</v>
      </c>
      <c r="K2059" s="2">
        <v>0</v>
      </c>
      <c r="L2059" s="2">
        <v>83.84</v>
      </c>
      <c r="M2059" s="2">
        <v>206.74</v>
      </c>
      <c r="N2059" s="2">
        <v>4.93</v>
      </c>
      <c r="O2059">
        <v>304</v>
      </c>
      <c r="P2059">
        <v>1</v>
      </c>
      <c r="Q2059">
        <v>69</v>
      </c>
      <c r="R2059" t="s">
        <v>781</v>
      </c>
      <c r="S2059" t="s">
        <v>736</v>
      </c>
      <c r="T2059" t="s">
        <v>239</v>
      </c>
      <c r="U2059">
        <v>2</v>
      </c>
      <c r="V2059" t="s">
        <v>240</v>
      </c>
      <c r="W2059" t="s">
        <v>25</v>
      </c>
    </row>
    <row r="2060" spans="1:23" hidden="1" x14ac:dyDescent="0.2">
      <c r="A2060">
        <v>6933168</v>
      </c>
      <c r="B2060">
        <v>1</v>
      </c>
      <c r="C2060" s="1">
        <v>44287</v>
      </c>
      <c r="D2060">
        <v>60</v>
      </c>
      <c r="E2060">
        <v>17</v>
      </c>
      <c r="F2060" s="2">
        <v>0</v>
      </c>
      <c r="G2060" s="2">
        <v>1377.55</v>
      </c>
      <c r="H2060" s="2">
        <v>0</v>
      </c>
      <c r="I2060" s="2">
        <v>1377.55</v>
      </c>
      <c r="J2060" s="2">
        <v>973.32</v>
      </c>
      <c r="K2060" s="2">
        <v>0</v>
      </c>
      <c r="L2060" s="2">
        <v>404.23</v>
      </c>
      <c r="M2060" s="2">
        <v>997.1</v>
      </c>
      <c r="N2060" s="2">
        <v>23.78</v>
      </c>
      <c r="O2060">
        <v>304</v>
      </c>
      <c r="P2060">
        <v>1</v>
      </c>
      <c r="Q2060">
        <v>69</v>
      </c>
      <c r="R2060" t="s">
        <v>781</v>
      </c>
      <c r="S2060" t="s">
        <v>736</v>
      </c>
      <c r="T2060" t="s">
        <v>215</v>
      </c>
      <c r="U2060">
        <v>2</v>
      </c>
      <c r="V2060" t="s">
        <v>241</v>
      </c>
      <c r="W2060" t="s">
        <v>25</v>
      </c>
    </row>
    <row r="2061" spans="1:23" hidden="1" x14ac:dyDescent="0.2">
      <c r="A2061">
        <v>6933169</v>
      </c>
      <c r="B2061">
        <v>1</v>
      </c>
      <c r="C2061" s="1">
        <v>44287</v>
      </c>
      <c r="D2061">
        <v>60</v>
      </c>
      <c r="E2061">
        <v>17</v>
      </c>
      <c r="F2061" s="2">
        <v>0</v>
      </c>
      <c r="G2061" s="2">
        <v>217.52</v>
      </c>
      <c r="H2061" s="2">
        <v>0</v>
      </c>
      <c r="I2061" s="2">
        <v>217.52</v>
      </c>
      <c r="J2061" s="2">
        <v>153.69</v>
      </c>
      <c r="K2061" s="2">
        <v>0</v>
      </c>
      <c r="L2061" s="2">
        <v>63.83</v>
      </c>
      <c r="M2061" s="2">
        <v>157.44</v>
      </c>
      <c r="N2061" s="2">
        <v>3.75</v>
      </c>
      <c r="O2061">
        <v>304</v>
      </c>
      <c r="P2061">
        <v>1</v>
      </c>
      <c r="Q2061">
        <v>69</v>
      </c>
      <c r="R2061" t="s">
        <v>781</v>
      </c>
      <c r="S2061" t="s">
        <v>736</v>
      </c>
      <c r="T2061" t="s">
        <v>175</v>
      </c>
      <c r="U2061">
        <v>2</v>
      </c>
      <c r="V2061" t="s">
        <v>242</v>
      </c>
      <c r="W2061" t="s">
        <v>25</v>
      </c>
    </row>
    <row r="2062" spans="1:23" hidden="1" x14ac:dyDescent="0.2">
      <c r="A2062">
        <v>6933170</v>
      </c>
      <c r="B2062">
        <v>1</v>
      </c>
      <c r="C2062" s="1">
        <v>44287</v>
      </c>
      <c r="D2062">
        <v>60</v>
      </c>
      <c r="E2062">
        <v>17</v>
      </c>
      <c r="F2062" s="2">
        <v>0</v>
      </c>
      <c r="G2062" s="2">
        <v>166.3</v>
      </c>
      <c r="H2062" s="2">
        <v>0</v>
      </c>
      <c r="I2062" s="2">
        <v>166.3</v>
      </c>
      <c r="J2062" s="2">
        <v>117.5</v>
      </c>
      <c r="K2062" s="2">
        <v>0</v>
      </c>
      <c r="L2062" s="2">
        <v>48.8</v>
      </c>
      <c r="M2062" s="2">
        <v>120.37</v>
      </c>
      <c r="N2062" s="2">
        <v>2.87</v>
      </c>
      <c r="O2062">
        <v>304</v>
      </c>
      <c r="P2062">
        <v>1</v>
      </c>
      <c r="Q2062">
        <v>69</v>
      </c>
      <c r="R2062" t="s">
        <v>781</v>
      </c>
      <c r="S2062" t="s">
        <v>736</v>
      </c>
      <c r="T2062" t="s">
        <v>175</v>
      </c>
      <c r="U2062">
        <v>2</v>
      </c>
      <c r="V2062" t="s">
        <v>243</v>
      </c>
      <c r="W2062" t="s">
        <v>25</v>
      </c>
    </row>
    <row r="2063" spans="1:23" hidden="1" x14ac:dyDescent="0.2">
      <c r="A2063">
        <v>6933171</v>
      </c>
      <c r="B2063">
        <v>1</v>
      </c>
      <c r="C2063" s="1">
        <v>44287</v>
      </c>
      <c r="D2063">
        <v>60</v>
      </c>
      <c r="E2063">
        <v>17</v>
      </c>
      <c r="F2063" s="2">
        <v>0</v>
      </c>
      <c r="G2063" s="2">
        <v>166.3</v>
      </c>
      <c r="H2063" s="2">
        <v>0</v>
      </c>
      <c r="I2063" s="2">
        <v>166.3</v>
      </c>
      <c r="J2063" s="2">
        <v>117.5</v>
      </c>
      <c r="K2063" s="2">
        <v>0</v>
      </c>
      <c r="L2063" s="2">
        <v>48.8</v>
      </c>
      <c r="M2063" s="2">
        <v>120.37</v>
      </c>
      <c r="N2063" s="2">
        <v>2.87</v>
      </c>
      <c r="O2063">
        <v>304</v>
      </c>
      <c r="P2063">
        <v>1</v>
      </c>
      <c r="Q2063">
        <v>69</v>
      </c>
      <c r="R2063" t="s">
        <v>781</v>
      </c>
      <c r="S2063" t="s">
        <v>736</v>
      </c>
      <c r="T2063" t="s">
        <v>175</v>
      </c>
      <c r="U2063">
        <v>2</v>
      </c>
      <c r="V2063" t="s">
        <v>244</v>
      </c>
      <c r="W2063" t="s">
        <v>25</v>
      </c>
    </row>
    <row r="2064" spans="1:23" hidden="1" x14ac:dyDescent="0.2">
      <c r="A2064">
        <v>6933173</v>
      </c>
      <c r="B2064">
        <v>1</v>
      </c>
      <c r="C2064" s="1">
        <v>44287</v>
      </c>
      <c r="D2064">
        <v>60</v>
      </c>
      <c r="E2064">
        <v>17</v>
      </c>
      <c r="F2064" s="2">
        <v>0</v>
      </c>
      <c r="G2064" s="2">
        <v>166.3</v>
      </c>
      <c r="H2064" s="2">
        <v>0</v>
      </c>
      <c r="I2064" s="2">
        <v>166.3</v>
      </c>
      <c r="J2064" s="2">
        <v>117.5</v>
      </c>
      <c r="K2064" s="2">
        <v>0</v>
      </c>
      <c r="L2064" s="2">
        <v>48.8</v>
      </c>
      <c r="M2064" s="2">
        <v>120.37</v>
      </c>
      <c r="N2064" s="2">
        <v>2.87</v>
      </c>
      <c r="O2064">
        <v>304</v>
      </c>
      <c r="P2064">
        <v>1</v>
      </c>
      <c r="Q2064">
        <v>69</v>
      </c>
      <c r="R2064" t="s">
        <v>781</v>
      </c>
      <c r="S2064" t="s">
        <v>736</v>
      </c>
      <c r="T2064" t="s">
        <v>175</v>
      </c>
      <c r="U2064">
        <v>2</v>
      </c>
      <c r="V2064" t="s">
        <v>245</v>
      </c>
      <c r="W2064" t="s">
        <v>25</v>
      </c>
    </row>
    <row r="2065" spans="1:23" hidden="1" x14ac:dyDescent="0.2">
      <c r="A2065">
        <v>6933174</v>
      </c>
      <c r="B2065">
        <v>1</v>
      </c>
      <c r="C2065" s="1">
        <v>44287</v>
      </c>
      <c r="D2065">
        <v>60</v>
      </c>
      <c r="E2065">
        <v>23</v>
      </c>
      <c r="F2065" s="2">
        <v>0</v>
      </c>
      <c r="G2065" s="2">
        <v>1550</v>
      </c>
      <c r="H2065" s="2">
        <v>0</v>
      </c>
      <c r="I2065" s="2">
        <v>1550</v>
      </c>
      <c r="J2065" s="2">
        <v>938.32</v>
      </c>
      <c r="K2065" s="2">
        <v>0</v>
      </c>
      <c r="L2065" s="2">
        <v>611.67999999999995</v>
      </c>
      <c r="M2065" s="2">
        <v>964.91</v>
      </c>
      <c r="N2065" s="2">
        <v>26.59</v>
      </c>
      <c r="O2065">
        <v>304</v>
      </c>
      <c r="P2065">
        <v>1</v>
      </c>
      <c r="Q2065">
        <v>69</v>
      </c>
      <c r="R2065" t="s">
        <v>781</v>
      </c>
      <c r="S2065" t="s">
        <v>736</v>
      </c>
      <c r="T2065" t="s">
        <v>246</v>
      </c>
      <c r="U2065">
        <v>2</v>
      </c>
      <c r="V2065" t="s">
        <v>247</v>
      </c>
      <c r="W2065" t="s">
        <v>25</v>
      </c>
    </row>
    <row r="2066" spans="1:23" hidden="1" x14ac:dyDescent="0.2">
      <c r="A2066">
        <v>6933175</v>
      </c>
      <c r="B2066">
        <v>1</v>
      </c>
      <c r="C2066" s="1">
        <v>44287</v>
      </c>
      <c r="D2066">
        <v>60</v>
      </c>
      <c r="E2066">
        <v>23</v>
      </c>
      <c r="F2066" s="2">
        <v>0</v>
      </c>
      <c r="G2066" s="2">
        <v>2480</v>
      </c>
      <c r="H2066" s="2">
        <v>0</v>
      </c>
      <c r="I2066" s="2">
        <v>2480</v>
      </c>
      <c r="J2066" s="2">
        <v>1501.38</v>
      </c>
      <c r="K2066" s="2">
        <v>0</v>
      </c>
      <c r="L2066" s="2">
        <v>978.62</v>
      </c>
      <c r="M2066" s="2">
        <v>1543.93</v>
      </c>
      <c r="N2066" s="2">
        <v>42.550000000000004</v>
      </c>
      <c r="O2066">
        <v>304</v>
      </c>
      <c r="P2066">
        <v>1</v>
      </c>
      <c r="Q2066">
        <v>69</v>
      </c>
      <c r="R2066" t="s">
        <v>781</v>
      </c>
      <c r="S2066" t="s">
        <v>736</v>
      </c>
      <c r="T2066" t="s">
        <v>248</v>
      </c>
      <c r="U2066">
        <v>2</v>
      </c>
      <c r="V2066" t="s">
        <v>249</v>
      </c>
      <c r="W2066" t="s">
        <v>25</v>
      </c>
    </row>
    <row r="2067" spans="1:23" hidden="1" x14ac:dyDescent="0.2">
      <c r="A2067">
        <v>6933176</v>
      </c>
      <c r="B2067">
        <v>1</v>
      </c>
      <c r="C2067" s="1">
        <v>44287</v>
      </c>
      <c r="D2067">
        <v>60</v>
      </c>
      <c r="E2067">
        <v>23</v>
      </c>
      <c r="F2067" s="2">
        <v>0</v>
      </c>
      <c r="G2067" s="2">
        <v>707.84</v>
      </c>
      <c r="H2067" s="2">
        <v>0</v>
      </c>
      <c r="I2067" s="2">
        <v>707.84</v>
      </c>
      <c r="J2067" s="2">
        <v>428.51</v>
      </c>
      <c r="K2067" s="2">
        <v>0</v>
      </c>
      <c r="L2067" s="2">
        <v>279.33</v>
      </c>
      <c r="M2067" s="2">
        <v>440.65</v>
      </c>
      <c r="N2067" s="2">
        <v>12.14</v>
      </c>
      <c r="O2067">
        <v>304</v>
      </c>
      <c r="P2067">
        <v>1</v>
      </c>
      <c r="Q2067">
        <v>69</v>
      </c>
      <c r="R2067" t="s">
        <v>781</v>
      </c>
      <c r="S2067" t="s">
        <v>736</v>
      </c>
      <c r="T2067" t="s">
        <v>250</v>
      </c>
      <c r="U2067">
        <v>2</v>
      </c>
      <c r="V2067" t="s">
        <v>251</v>
      </c>
      <c r="W2067" t="s">
        <v>25</v>
      </c>
    </row>
    <row r="2068" spans="1:23" hidden="1" x14ac:dyDescent="0.2">
      <c r="A2068">
        <v>6933186</v>
      </c>
      <c r="B2068">
        <v>1</v>
      </c>
      <c r="C2068" s="1">
        <v>44287</v>
      </c>
      <c r="D2068">
        <v>60</v>
      </c>
      <c r="E2068">
        <v>28</v>
      </c>
      <c r="F2068" s="2">
        <v>0</v>
      </c>
      <c r="G2068" s="2">
        <v>4945.74</v>
      </c>
      <c r="H2068" s="2">
        <v>0</v>
      </c>
      <c r="I2068" s="2">
        <v>4945.74</v>
      </c>
      <c r="J2068" s="2">
        <v>2578.5300000000002</v>
      </c>
      <c r="K2068" s="2">
        <v>0</v>
      </c>
      <c r="L2068" s="2">
        <v>2367.21</v>
      </c>
      <c r="M2068" s="2">
        <v>2663.07</v>
      </c>
      <c r="N2068" s="2">
        <v>84.54</v>
      </c>
      <c r="O2068">
        <v>304</v>
      </c>
      <c r="P2068">
        <v>1</v>
      </c>
      <c r="Q2068">
        <v>69</v>
      </c>
      <c r="R2068" t="s">
        <v>781</v>
      </c>
      <c r="S2068" t="s">
        <v>736</v>
      </c>
      <c r="T2068" t="s">
        <v>178</v>
      </c>
      <c r="U2068">
        <v>2</v>
      </c>
      <c r="V2068" t="s">
        <v>252</v>
      </c>
      <c r="W2068" t="s">
        <v>25</v>
      </c>
    </row>
    <row r="2069" spans="1:23" hidden="1" x14ac:dyDescent="0.2">
      <c r="A2069">
        <v>6933187</v>
      </c>
      <c r="B2069">
        <v>1</v>
      </c>
      <c r="C2069" s="1">
        <v>44287</v>
      </c>
      <c r="D2069">
        <v>60</v>
      </c>
      <c r="E2069">
        <v>30</v>
      </c>
      <c r="F2069" s="2">
        <v>0</v>
      </c>
      <c r="G2069" s="2">
        <v>26342.5</v>
      </c>
      <c r="H2069" s="2">
        <v>0</v>
      </c>
      <c r="I2069" s="2">
        <v>26342.5</v>
      </c>
      <c r="J2069" s="2">
        <v>12850</v>
      </c>
      <c r="K2069" s="2">
        <v>0</v>
      </c>
      <c r="L2069" s="2">
        <v>13492.5</v>
      </c>
      <c r="M2069" s="2">
        <v>13299.75</v>
      </c>
      <c r="N2069" s="2">
        <v>449.75</v>
      </c>
      <c r="O2069">
        <v>304</v>
      </c>
      <c r="P2069">
        <v>1</v>
      </c>
      <c r="Q2069">
        <v>69</v>
      </c>
      <c r="R2069" t="s">
        <v>781</v>
      </c>
      <c r="S2069" t="s">
        <v>736</v>
      </c>
      <c r="T2069" t="s">
        <v>178</v>
      </c>
      <c r="U2069">
        <v>2</v>
      </c>
      <c r="V2069" t="s">
        <v>253</v>
      </c>
      <c r="W2069" t="s">
        <v>25</v>
      </c>
    </row>
    <row r="2070" spans="1:23" hidden="1" x14ac:dyDescent="0.2">
      <c r="A2070">
        <v>6933201</v>
      </c>
      <c r="B2070">
        <v>1</v>
      </c>
      <c r="C2070" s="1">
        <v>44287</v>
      </c>
      <c r="D2070">
        <v>60</v>
      </c>
      <c r="E2070">
        <v>26</v>
      </c>
      <c r="F2070" s="2">
        <v>0</v>
      </c>
      <c r="G2070" s="2">
        <v>5540</v>
      </c>
      <c r="H2070" s="2">
        <v>0</v>
      </c>
      <c r="I2070" s="2">
        <v>5540</v>
      </c>
      <c r="J2070" s="2">
        <v>3074.46</v>
      </c>
      <c r="K2070" s="2">
        <v>0</v>
      </c>
      <c r="L2070" s="2">
        <v>2465.54</v>
      </c>
      <c r="M2070" s="2">
        <v>3169.29</v>
      </c>
      <c r="N2070" s="2">
        <v>94.83</v>
      </c>
      <c r="O2070">
        <v>304</v>
      </c>
      <c r="P2070">
        <v>1</v>
      </c>
      <c r="Q2070">
        <v>69</v>
      </c>
      <c r="R2070" t="s">
        <v>781</v>
      </c>
      <c r="S2070" t="s">
        <v>736</v>
      </c>
      <c r="T2070" t="s">
        <v>254</v>
      </c>
      <c r="U2070">
        <v>2</v>
      </c>
      <c r="V2070" t="s">
        <v>255</v>
      </c>
      <c r="W2070" t="s">
        <v>25</v>
      </c>
    </row>
    <row r="2071" spans="1:23" hidden="1" x14ac:dyDescent="0.2">
      <c r="A2071">
        <v>6933202</v>
      </c>
      <c r="B2071">
        <v>1</v>
      </c>
      <c r="C2071" s="1">
        <v>44287</v>
      </c>
      <c r="D2071">
        <v>60</v>
      </c>
      <c r="E2071">
        <v>18</v>
      </c>
      <c r="F2071" s="2">
        <v>0</v>
      </c>
      <c r="G2071" s="2">
        <v>3516.35</v>
      </c>
      <c r="H2071" s="2">
        <v>0</v>
      </c>
      <c r="I2071" s="2">
        <v>3516.35</v>
      </c>
      <c r="J2071" s="2">
        <v>2425.1</v>
      </c>
      <c r="K2071" s="2">
        <v>0</v>
      </c>
      <c r="L2071" s="2">
        <v>1091.25</v>
      </c>
      <c r="M2071" s="2">
        <v>2485.73</v>
      </c>
      <c r="N2071" s="2">
        <v>60.63</v>
      </c>
      <c r="O2071">
        <v>304</v>
      </c>
      <c r="P2071">
        <v>1</v>
      </c>
      <c r="Q2071">
        <v>69</v>
      </c>
      <c r="R2071" t="s">
        <v>781</v>
      </c>
      <c r="S2071" t="s">
        <v>736</v>
      </c>
      <c r="T2071" t="s">
        <v>256</v>
      </c>
      <c r="U2071">
        <v>2</v>
      </c>
      <c r="V2071" t="s">
        <v>257</v>
      </c>
      <c r="W2071" t="s">
        <v>25</v>
      </c>
    </row>
    <row r="2072" spans="1:23" hidden="1" x14ac:dyDescent="0.2">
      <c r="A2072">
        <v>6933203</v>
      </c>
      <c r="B2072">
        <v>1</v>
      </c>
      <c r="C2072" s="1">
        <v>44287</v>
      </c>
      <c r="D2072">
        <v>60</v>
      </c>
      <c r="E2072">
        <v>20</v>
      </c>
      <c r="F2072" s="2">
        <v>0</v>
      </c>
      <c r="G2072" s="2">
        <v>3338.86</v>
      </c>
      <c r="H2072" s="2">
        <v>0</v>
      </c>
      <c r="I2072" s="2">
        <v>3338.86</v>
      </c>
      <c r="J2072" s="2">
        <v>2189.9699999999998</v>
      </c>
      <c r="K2072" s="2">
        <v>0</v>
      </c>
      <c r="L2072" s="2">
        <v>1148.8900000000001</v>
      </c>
      <c r="M2072" s="2">
        <v>2247.41</v>
      </c>
      <c r="N2072" s="2">
        <v>57.44</v>
      </c>
      <c r="O2072">
        <v>304</v>
      </c>
      <c r="P2072">
        <v>1</v>
      </c>
      <c r="Q2072">
        <v>69</v>
      </c>
      <c r="R2072" t="s">
        <v>781</v>
      </c>
      <c r="S2072" t="s">
        <v>736</v>
      </c>
      <c r="T2072" t="s">
        <v>258</v>
      </c>
      <c r="U2072">
        <v>2</v>
      </c>
      <c r="V2072" t="s">
        <v>259</v>
      </c>
      <c r="W2072" t="s">
        <v>25</v>
      </c>
    </row>
    <row r="2073" spans="1:23" hidden="1" x14ac:dyDescent="0.2">
      <c r="A2073">
        <v>6933210</v>
      </c>
      <c r="B2073">
        <v>1</v>
      </c>
      <c r="C2073" s="1">
        <v>44287</v>
      </c>
      <c r="D2073">
        <v>60</v>
      </c>
      <c r="E2073">
        <v>17</v>
      </c>
      <c r="F2073" s="2">
        <v>0</v>
      </c>
      <c r="G2073" s="2">
        <v>1095.81</v>
      </c>
      <c r="H2073" s="2">
        <v>0</v>
      </c>
      <c r="I2073" s="2">
        <v>1095.81</v>
      </c>
      <c r="J2073" s="2">
        <v>774.26</v>
      </c>
      <c r="K2073" s="2">
        <v>0</v>
      </c>
      <c r="L2073" s="2">
        <v>321.55</v>
      </c>
      <c r="M2073" s="2">
        <v>793.17</v>
      </c>
      <c r="N2073" s="2">
        <v>18.91</v>
      </c>
      <c r="O2073">
        <v>304</v>
      </c>
      <c r="P2073">
        <v>1</v>
      </c>
      <c r="Q2073">
        <v>69</v>
      </c>
      <c r="R2073" t="s">
        <v>781</v>
      </c>
      <c r="S2073" t="s">
        <v>736</v>
      </c>
      <c r="T2073" t="s">
        <v>186</v>
      </c>
      <c r="U2073">
        <v>2</v>
      </c>
      <c r="V2073" t="s">
        <v>260</v>
      </c>
      <c r="W2073" t="s">
        <v>25</v>
      </c>
    </row>
    <row r="2074" spans="1:23" hidden="1" x14ac:dyDescent="0.2">
      <c r="A2074">
        <v>6933214</v>
      </c>
      <c r="B2074">
        <v>1</v>
      </c>
      <c r="C2074" s="1">
        <v>44287</v>
      </c>
      <c r="D2074">
        <v>60</v>
      </c>
      <c r="E2074">
        <v>7</v>
      </c>
      <c r="F2074" s="2">
        <v>0</v>
      </c>
      <c r="G2074" s="2">
        <v>180.26</v>
      </c>
      <c r="H2074" s="2">
        <v>0</v>
      </c>
      <c r="I2074" s="2">
        <v>180.26</v>
      </c>
      <c r="J2074" s="2">
        <v>159.22999999999999</v>
      </c>
      <c r="K2074" s="2">
        <v>0</v>
      </c>
      <c r="L2074" s="2">
        <v>21.03</v>
      </c>
      <c r="M2074" s="2">
        <v>162.22999999999999</v>
      </c>
      <c r="N2074" s="2">
        <v>3</v>
      </c>
      <c r="O2074">
        <v>304</v>
      </c>
      <c r="P2074">
        <v>1</v>
      </c>
      <c r="Q2074">
        <v>69</v>
      </c>
      <c r="R2074" t="s">
        <v>781</v>
      </c>
      <c r="S2074" t="s">
        <v>736</v>
      </c>
      <c r="T2074" t="s">
        <v>188</v>
      </c>
      <c r="U2074">
        <v>2</v>
      </c>
      <c r="V2074" t="s">
        <v>261</v>
      </c>
      <c r="W2074" t="s">
        <v>25</v>
      </c>
    </row>
    <row r="2075" spans="1:23" hidden="1" x14ac:dyDescent="0.2">
      <c r="A2075">
        <v>6933215</v>
      </c>
      <c r="B2075">
        <v>1</v>
      </c>
      <c r="C2075" s="1">
        <v>44287</v>
      </c>
      <c r="D2075">
        <v>60</v>
      </c>
      <c r="E2075">
        <v>17</v>
      </c>
      <c r="F2075" s="2">
        <v>0</v>
      </c>
      <c r="G2075" s="2">
        <v>155</v>
      </c>
      <c r="H2075" s="2">
        <v>0</v>
      </c>
      <c r="I2075" s="2">
        <v>155</v>
      </c>
      <c r="J2075" s="2">
        <v>109.53</v>
      </c>
      <c r="K2075" s="2">
        <v>0</v>
      </c>
      <c r="L2075" s="2">
        <v>45.47</v>
      </c>
      <c r="M2075" s="2">
        <v>112.2</v>
      </c>
      <c r="N2075" s="2">
        <v>2.67</v>
      </c>
      <c r="O2075">
        <v>304</v>
      </c>
      <c r="P2075">
        <v>1</v>
      </c>
      <c r="Q2075">
        <v>69</v>
      </c>
      <c r="R2075" t="s">
        <v>781</v>
      </c>
      <c r="S2075" t="s">
        <v>736</v>
      </c>
      <c r="T2075" t="s">
        <v>175</v>
      </c>
      <c r="U2075">
        <v>2</v>
      </c>
      <c r="V2075" t="s">
        <v>262</v>
      </c>
      <c r="W2075" t="s">
        <v>25</v>
      </c>
    </row>
    <row r="2076" spans="1:23" hidden="1" x14ac:dyDescent="0.2">
      <c r="A2076">
        <v>6933216</v>
      </c>
      <c r="B2076">
        <v>1</v>
      </c>
      <c r="C2076" s="1">
        <v>44287</v>
      </c>
      <c r="D2076">
        <v>60</v>
      </c>
      <c r="E2076">
        <v>17</v>
      </c>
      <c r="F2076" s="2">
        <v>0</v>
      </c>
      <c r="G2076" s="2">
        <v>155</v>
      </c>
      <c r="H2076" s="2">
        <v>0</v>
      </c>
      <c r="I2076" s="2">
        <v>155</v>
      </c>
      <c r="J2076" s="2">
        <v>109.53</v>
      </c>
      <c r="K2076" s="2">
        <v>0</v>
      </c>
      <c r="L2076" s="2">
        <v>45.47</v>
      </c>
      <c r="M2076" s="2">
        <v>112.2</v>
      </c>
      <c r="N2076" s="2">
        <v>2.67</v>
      </c>
      <c r="O2076">
        <v>304</v>
      </c>
      <c r="P2076">
        <v>1</v>
      </c>
      <c r="Q2076">
        <v>69</v>
      </c>
      <c r="R2076" t="s">
        <v>781</v>
      </c>
      <c r="S2076" t="s">
        <v>736</v>
      </c>
      <c r="T2076" t="s">
        <v>175</v>
      </c>
      <c r="U2076">
        <v>2</v>
      </c>
      <c r="V2076" t="s">
        <v>263</v>
      </c>
      <c r="W2076" t="s">
        <v>25</v>
      </c>
    </row>
    <row r="2077" spans="1:23" hidden="1" x14ac:dyDescent="0.2">
      <c r="A2077">
        <v>6933217</v>
      </c>
      <c r="B2077">
        <v>1</v>
      </c>
      <c r="C2077" s="1">
        <v>44287</v>
      </c>
      <c r="D2077">
        <v>60</v>
      </c>
      <c r="E2077">
        <v>17</v>
      </c>
      <c r="F2077" s="2">
        <v>0</v>
      </c>
      <c r="G2077" s="2">
        <v>171.44</v>
      </c>
      <c r="H2077" s="2">
        <v>0</v>
      </c>
      <c r="I2077" s="2">
        <v>171.44</v>
      </c>
      <c r="J2077" s="2">
        <v>121.14</v>
      </c>
      <c r="K2077" s="2">
        <v>0</v>
      </c>
      <c r="L2077" s="2">
        <v>50.3</v>
      </c>
      <c r="M2077" s="2">
        <v>124.1</v>
      </c>
      <c r="N2077" s="2">
        <v>2.96</v>
      </c>
      <c r="O2077">
        <v>304</v>
      </c>
      <c r="P2077">
        <v>1</v>
      </c>
      <c r="Q2077">
        <v>69</v>
      </c>
      <c r="R2077" t="s">
        <v>781</v>
      </c>
      <c r="S2077" t="s">
        <v>736</v>
      </c>
      <c r="T2077" t="s">
        <v>175</v>
      </c>
      <c r="U2077">
        <v>2</v>
      </c>
      <c r="V2077" t="s">
        <v>264</v>
      </c>
      <c r="W2077" t="s">
        <v>25</v>
      </c>
    </row>
    <row r="2078" spans="1:23" hidden="1" x14ac:dyDescent="0.2">
      <c r="A2078">
        <v>6933218</v>
      </c>
      <c r="B2078">
        <v>1</v>
      </c>
      <c r="C2078" s="1">
        <v>44287</v>
      </c>
      <c r="D2078">
        <v>60</v>
      </c>
      <c r="E2078">
        <v>17</v>
      </c>
      <c r="F2078" s="2">
        <v>0</v>
      </c>
      <c r="G2078" s="2">
        <v>171.44</v>
      </c>
      <c r="H2078" s="2">
        <v>0</v>
      </c>
      <c r="I2078" s="2">
        <v>171.44</v>
      </c>
      <c r="J2078" s="2">
        <v>121.14</v>
      </c>
      <c r="K2078" s="2">
        <v>0</v>
      </c>
      <c r="L2078" s="2">
        <v>50.3</v>
      </c>
      <c r="M2078" s="2">
        <v>124.1</v>
      </c>
      <c r="N2078" s="2">
        <v>2.96</v>
      </c>
      <c r="O2078">
        <v>304</v>
      </c>
      <c r="P2078">
        <v>1</v>
      </c>
      <c r="Q2078">
        <v>69</v>
      </c>
      <c r="R2078" t="s">
        <v>781</v>
      </c>
      <c r="S2078" t="s">
        <v>736</v>
      </c>
      <c r="T2078" t="s">
        <v>175</v>
      </c>
      <c r="U2078">
        <v>2</v>
      </c>
      <c r="V2078" t="s">
        <v>265</v>
      </c>
      <c r="W2078" t="s">
        <v>25</v>
      </c>
    </row>
    <row r="2079" spans="1:23" hidden="1" x14ac:dyDescent="0.2">
      <c r="A2079">
        <v>6933219</v>
      </c>
      <c r="B2079">
        <v>1</v>
      </c>
      <c r="C2079" s="1">
        <v>44287</v>
      </c>
      <c r="D2079">
        <v>60</v>
      </c>
      <c r="E2079">
        <v>17</v>
      </c>
      <c r="F2079" s="2">
        <v>0</v>
      </c>
      <c r="G2079" s="2">
        <v>171.44</v>
      </c>
      <c r="H2079" s="2">
        <v>0</v>
      </c>
      <c r="I2079" s="2">
        <v>171.44</v>
      </c>
      <c r="J2079" s="2">
        <v>121.14</v>
      </c>
      <c r="K2079" s="2">
        <v>0</v>
      </c>
      <c r="L2079" s="2">
        <v>50.3</v>
      </c>
      <c r="M2079" s="2">
        <v>124.1</v>
      </c>
      <c r="N2079" s="2">
        <v>2.96</v>
      </c>
      <c r="O2079">
        <v>304</v>
      </c>
      <c r="P2079">
        <v>1</v>
      </c>
      <c r="Q2079">
        <v>69</v>
      </c>
      <c r="R2079" t="s">
        <v>781</v>
      </c>
      <c r="S2079" t="s">
        <v>736</v>
      </c>
      <c r="T2079" t="s">
        <v>175</v>
      </c>
      <c r="U2079">
        <v>2</v>
      </c>
      <c r="V2079" t="s">
        <v>266</v>
      </c>
      <c r="W2079" t="s">
        <v>25</v>
      </c>
    </row>
    <row r="2080" spans="1:23" hidden="1" x14ac:dyDescent="0.2">
      <c r="A2080">
        <v>6933220</v>
      </c>
      <c r="B2080">
        <v>1</v>
      </c>
      <c r="C2080" s="1">
        <v>44287</v>
      </c>
      <c r="D2080">
        <v>60</v>
      </c>
      <c r="E2080">
        <v>17</v>
      </c>
      <c r="F2080" s="2">
        <v>0</v>
      </c>
      <c r="G2080" s="2">
        <v>171.44</v>
      </c>
      <c r="H2080" s="2">
        <v>0</v>
      </c>
      <c r="I2080" s="2">
        <v>171.44</v>
      </c>
      <c r="J2080" s="2">
        <v>121.14</v>
      </c>
      <c r="K2080" s="2">
        <v>0</v>
      </c>
      <c r="L2080" s="2">
        <v>50.3</v>
      </c>
      <c r="M2080" s="2">
        <v>124.1</v>
      </c>
      <c r="N2080" s="2">
        <v>2.96</v>
      </c>
      <c r="O2080">
        <v>304</v>
      </c>
      <c r="P2080">
        <v>1</v>
      </c>
      <c r="Q2080">
        <v>69</v>
      </c>
      <c r="R2080" t="s">
        <v>781</v>
      </c>
      <c r="S2080" t="s">
        <v>736</v>
      </c>
      <c r="T2080" t="s">
        <v>175</v>
      </c>
      <c r="U2080">
        <v>2</v>
      </c>
      <c r="V2080" t="s">
        <v>267</v>
      </c>
      <c r="W2080" t="s">
        <v>25</v>
      </c>
    </row>
    <row r="2081" spans="1:23" hidden="1" x14ac:dyDescent="0.2">
      <c r="A2081">
        <v>6933236</v>
      </c>
      <c r="B2081">
        <v>1</v>
      </c>
      <c r="C2081" s="1">
        <v>44287</v>
      </c>
      <c r="D2081">
        <v>60</v>
      </c>
      <c r="E2081">
        <v>18</v>
      </c>
      <c r="F2081" s="2">
        <v>0</v>
      </c>
      <c r="G2081" s="2">
        <v>50079.21</v>
      </c>
      <c r="H2081" s="2">
        <v>0</v>
      </c>
      <c r="I2081" s="2">
        <v>50079.21</v>
      </c>
      <c r="J2081" s="2">
        <v>34462.44</v>
      </c>
      <c r="K2081" s="2">
        <v>0</v>
      </c>
      <c r="L2081" s="2">
        <v>15616.77</v>
      </c>
      <c r="M2081" s="2">
        <v>35330.04</v>
      </c>
      <c r="N2081" s="2">
        <v>867.6</v>
      </c>
      <c r="O2081">
        <v>304</v>
      </c>
      <c r="P2081">
        <v>1</v>
      </c>
      <c r="Q2081">
        <v>69</v>
      </c>
      <c r="R2081" t="s">
        <v>781</v>
      </c>
      <c r="S2081" t="s">
        <v>736</v>
      </c>
      <c r="T2081" t="s">
        <v>268</v>
      </c>
      <c r="U2081">
        <v>2</v>
      </c>
      <c r="V2081" t="s">
        <v>269</v>
      </c>
      <c r="W2081" t="s">
        <v>25</v>
      </c>
    </row>
    <row r="2082" spans="1:23" hidden="1" x14ac:dyDescent="0.2">
      <c r="A2082">
        <v>6933244</v>
      </c>
      <c r="B2082">
        <v>1</v>
      </c>
      <c r="C2082" s="1">
        <v>44287</v>
      </c>
      <c r="D2082">
        <v>60</v>
      </c>
      <c r="E2082">
        <v>20</v>
      </c>
      <c r="F2082" s="2">
        <v>0</v>
      </c>
      <c r="G2082" s="2">
        <v>941.55</v>
      </c>
      <c r="H2082" s="2">
        <v>0</v>
      </c>
      <c r="I2082" s="2">
        <v>941.55</v>
      </c>
      <c r="J2082" s="2">
        <v>617.59</v>
      </c>
      <c r="K2082" s="2">
        <v>0</v>
      </c>
      <c r="L2082" s="2">
        <v>323.95999999999998</v>
      </c>
      <c r="M2082" s="2">
        <v>633.79</v>
      </c>
      <c r="N2082" s="2">
        <v>16.2</v>
      </c>
      <c r="O2082">
        <v>304</v>
      </c>
      <c r="P2082">
        <v>1</v>
      </c>
      <c r="Q2082">
        <v>69</v>
      </c>
      <c r="R2082" t="s">
        <v>781</v>
      </c>
      <c r="S2082" t="s">
        <v>736</v>
      </c>
      <c r="T2082" t="s">
        <v>270</v>
      </c>
      <c r="U2082">
        <v>2</v>
      </c>
      <c r="V2082" t="s">
        <v>271</v>
      </c>
      <c r="W2082" t="s">
        <v>25</v>
      </c>
    </row>
    <row r="2083" spans="1:23" hidden="1" x14ac:dyDescent="0.2">
      <c r="A2083">
        <v>6933285</v>
      </c>
      <c r="B2083">
        <v>1</v>
      </c>
      <c r="C2083" s="1">
        <v>44287</v>
      </c>
      <c r="D2083">
        <v>60</v>
      </c>
      <c r="E2083">
        <v>7</v>
      </c>
      <c r="F2083" s="2">
        <v>0</v>
      </c>
      <c r="G2083" s="2">
        <v>826.97</v>
      </c>
      <c r="H2083" s="2">
        <v>0</v>
      </c>
      <c r="I2083" s="2">
        <v>826.97</v>
      </c>
      <c r="J2083" s="2">
        <v>730.48</v>
      </c>
      <c r="K2083" s="2">
        <v>0</v>
      </c>
      <c r="L2083" s="2">
        <v>96.49</v>
      </c>
      <c r="M2083" s="2">
        <v>744.26</v>
      </c>
      <c r="N2083" s="2">
        <v>13.780000000000001</v>
      </c>
      <c r="O2083">
        <v>304</v>
      </c>
      <c r="P2083">
        <v>1</v>
      </c>
      <c r="Q2083">
        <v>69</v>
      </c>
      <c r="R2083" t="s">
        <v>781</v>
      </c>
      <c r="S2083" t="s">
        <v>736</v>
      </c>
      <c r="T2083" t="s">
        <v>272</v>
      </c>
      <c r="U2083">
        <v>2</v>
      </c>
      <c r="V2083" t="s">
        <v>273</v>
      </c>
      <c r="W2083" t="s">
        <v>25</v>
      </c>
    </row>
    <row r="2084" spans="1:23" hidden="1" x14ac:dyDescent="0.2">
      <c r="A2084">
        <v>6933300</v>
      </c>
      <c r="B2084">
        <v>1</v>
      </c>
      <c r="C2084" s="1">
        <v>44287</v>
      </c>
      <c r="D2084">
        <v>60</v>
      </c>
      <c r="E2084">
        <v>17</v>
      </c>
      <c r="F2084" s="2">
        <v>0</v>
      </c>
      <c r="G2084" s="2">
        <v>947.81</v>
      </c>
      <c r="H2084" s="2">
        <v>0</v>
      </c>
      <c r="I2084" s="2">
        <v>947.81</v>
      </c>
      <c r="J2084" s="2">
        <v>669.66</v>
      </c>
      <c r="K2084" s="2">
        <v>0</v>
      </c>
      <c r="L2084" s="2">
        <v>278.14999999999998</v>
      </c>
      <c r="M2084" s="2">
        <v>686.02</v>
      </c>
      <c r="N2084" s="2">
        <v>16.36</v>
      </c>
      <c r="O2084">
        <v>304</v>
      </c>
      <c r="P2084">
        <v>1</v>
      </c>
      <c r="Q2084">
        <v>69</v>
      </c>
      <c r="R2084" t="s">
        <v>781</v>
      </c>
      <c r="S2084" t="s">
        <v>736</v>
      </c>
      <c r="T2084" t="s">
        <v>170</v>
      </c>
      <c r="U2084">
        <v>2</v>
      </c>
      <c r="V2084" t="s">
        <v>274</v>
      </c>
      <c r="W2084" t="s">
        <v>25</v>
      </c>
    </row>
    <row r="2085" spans="1:23" hidden="1" x14ac:dyDescent="0.2">
      <c r="A2085">
        <v>6933301</v>
      </c>
      <c r="B2085">
        <v>1</v>
      </c>
      <c r="C2085" s="1">
        <v>44287</v>
      </c>
      <c r="D2085">
        <v>60</v>
      </c>
      <c r="E2085">
        <v>17</v>
      </c>
      <c r="F2085" s="2">
        <v>0</v>
      </c>
      <c r="G2085" s="2">
        <v>886.61</v>
      </c>
      <c r="H2085" s="2">
        <v>0</v>
      </c>
      <c r="I2085" s="2">
        <v>886.61</v>
      </c>
      <c r="J2085" s="2">
        <v>626.42999999999995</v>
      </c>
      <c r="K2085" s="2">
        <v>0</v>
      </c>
      <c r="L2085" s="2">
        <v>260.18</v>
      </c>
      <c r="M2085" s="2">
        <v>641.73</v>
      </c>
      <c r="N2085" s="2">
        <v>15.3</v>
      </c>
      <c r="O2085">
        <v>304</v>
      </c>
      <c r="P2085">
        <v>1</v>
      </c>
      <c r="Q2085">
        <v>69</v>
      </c>
      <c r="R2085" t="s">
        <v>781</v>
      </c>
      <c r="S2085" t="s">
        <v>736</v>
      </c>
      <c r="T2085" t="s">
        <v>170</v>
      </c>
      <c r="U2085">
        <v>2</v>
      </c>
      <c r="V2085" t="s">
        <v>275</v>
      </c>
      <c r="W2085" t="s">
        <v>25</v>
      </c>
    </row>
    <row r="2086" spans="1:23" hidden="1" x14ac:dyDescent="0.2">
      <c r="A2086">
        <v>6933302</v>
      </c>
      <c r="B2086">
        <v>1</v>
      </c>
      <c r="C2086" s="1">
        <v>44287</v>
      </c>
      <c r="D2086">
        <v>60</v>
      </c>
      <c r="E2086">
        <v>17</v>
      </c>
      <c r="F2086" s="2">
        <v>0</v>
      </c>
      <c r="G2086" s="2">
        <v>886.61</v>
      </c>
      <c r="H2086" s="2">
        <v>0</v>
      </c>
      <c r="I2086" s="2">
        <v>886.61</v>
      </c>
      <c r="J2086" s="2">
        <v>626.42999999999995</v>
      </c>
      <c r="K2086" s="2">
        <v>0</v>
      </c>
      <c r="L2086" s="2">
        <v>260.18</v>
      </c>
      <c r="M2086" s="2">
        <v>641.73</v>
      </c>
      <c r="N2086" s="2">
        <v>15.3</v>
      </c>
      <c r="O2086">
        <v>304</v>
      </c>
      <c r="P2086">
        <v>1</v>
      </c>
      <c r="Q2086">
        <v>69</v>
      </c>
      <c r="R2086" t="s">
        <v>781</v>
      </c>
      <c r="S2086" t="s">
        <v>736</v>
      </c>
      <c r="T2086" t="s">
        <v>170</v>
      </c>
      <c r="U2086">
        <v>2</v>
      </c>
      <c r="V2086" t="s">
        <v>276</v>
      </c>
      <c r="W2086" t="s">
        <v>25</v>
      </c>
    </row>
    <row r="2087" spans="1:23" hidden="1" x14ac:dyDescent="0.2">
      <c r="A2087">
        <v>6933304</v>
      </c>
      <c r="B2087">
        <v>1</v>
      </c>
      <c r="C2087" s="1">
        <v>44287</v>
      </c>
      <c r="D2087">
        <v>60</v>
      </c>
      <c r="E2087">
        <v>17</v>
      </c>
      <c r="F2087" s="2">
        <v>0</v>
      </c>
      <c r="G2087" s="2">
        <v>899.85</v>
      </c>
      <c r="H2087" s="2">
        <v>0</v>
      </c>
      <c r="I2087" s="2">
        <v>899.85</v>
      </c>
      <c r="J2087" s="2">
        <v>635.76</v>
      </c>
      <c r="K2087" s="2">
        <v>0</v>
      </c>
      <c r="L2087" s="2">
        <v>264.08999999999997</v>
      </c>
      <c r="M2087" s="2">
        <v>651.29</v>
      </c>
      <c r="N2087" s="2">
        <v>15.530000000000001</v>
      </c>
      <c r="O2087">
        <v>304</v>
      </c>
      <c r="P2087">
        <v>1</v>
      </c>
      <c r="Q2087">
        <v>69</v>
      </c>
      <c r="R2087" t="s">
        <v>781</v>
      </c>
      <c r="S2087" t="s">
        <v>736</v>
      </c>
      <c r="T2087" t="s">
        <v>170</v>
      </c>
      <c r="U2087">
        <v>2</v>
      </c>
      <c r="V2087" t="s">
        <v>277</v>
      </c>
      <c r="W2087" t="s">
        <v>25</v>
      </c>
    </row>
    <row r="2088" spans="1:23" hidden="1" x14ac:dyDescent="0.2">
      <c r="A2088">
        <v>6933308</v>
      </c>
      <c r="B2088">
        <v>1</v>
      </c>
      <c r="C2088" s="1">
        <v>44287</v>
      </c>
      <c r="D2088">
        <v>60</v>
      </c>
      <c r="E2088">
        <v>17</v>
      </c>
      <c r="F2088" s="2">
        <v>0</v>
      </c>
      <c r="G2088" s="2">
        <v>899.85</v>
      </c>
      <c r="H2088" s="2">
        <v>0</v>
      </c>
      <c r="I2088" s="2">
        <v>899.85</v>
      </c>
      <c r="J2088" s="2">
        <v>635.76</v>
      </c>
      <c r="K2088" s="2">
        <v>0</v>
      </c>
      <c r="L2088" s="2">
        <v>264.08999999999997</v>
      </c>
      <c r="M2088" s="2">
        <v>651.29</v>
      </c>
      <c r="N2088" s="2">
        <v>15.530000000000001</v>
      </c>
      <c r="O2088">
        <v>304</v>
      </c>
      <c r="P2088">
        <v>1</v>
      </c>
      <c r="Q2088">
        <v>69</v>
      </c>
      <c r="R2088" t="s">
        <v>781</v>
      </c>
      <c r="S2088" t="s">
        <v>736</v>
      </c>
      <c r="T2088" t="s">
        <v>170</v>
      </c>
      <c r="U2088">
        <v>2</v>
      </c>
      <c r="V2088" t="s">
        <v>278</v>
      </c>
      <c r="W2088" t="s">
        <v>25</v>
      </c>
    </row>
    <row r="2089" spans="1:23" hidden="1" x14ac:dyDescent="0.2">
      <c r="A2089">
        <v>6933311</v>
      </c>
      <c r="B2089">
        <v>1</v>
      </c>
      <c r="C2089" s="1">
        <v>44287</v>
      </c>
      <c r="D2089">
        <v>60</v>
      </c>
      <c r="E2089">
        <v>17</v>
      </c>
      <c r="F2089" s="2">
        <v>0</v>
      </c>
      <c r="G2089" s="2">
        <v>170.23</v>
      </c>
      <c r="H2089" s="2">
        <v>0</v>
      </c>
      <c r="I2089" s="2">
        <v>170.23</v>
      </c>
      <c r="J2089" s="2">
        <v>120.3</v>
      </c>
      <c r="K2089" s="2">
        <v>0</v>
      </c>
      <c r="L2089" s="2">
        <v>49.93</v>
      </c>
      <c r="M2089" s="2">
        <v>123.24</v>
      </c>
      <c r="N2089" s="2">
        <v>2.94</v>
      </c>
      <c r="O2089">
        <v>304</v>
      </c>
      <c r="P2089">
        <v>1</v>
      </c>
      <c r="Q2089">
        <v>69</v>
      </c>
      <c r="R2089" t="s">
        <v>781</v>
      </c>
      <c r="S2089" t="s">
        <v>736</v>
      </c>
      <c r="T2089" t="s">
        <v>175</v>
      </c>
      <c r="U2089">
        <v>2</v>
      </c>
      <c r="V2089" t="s">
        <v>279</v>
      </c>
      <c r="W2089" t="s">
        <v>25</v>
      </c>
    </row>
    <row r="2090" spans="1:23" hidden="1" x14ac:dyDescent="0.2">
      <c r="A2090">
        <v>6933313</v>
      </c>
      <c r="B2090">
        <v>1</v>
      </c>
      <c r="C2090" s="1">
        <v>44287</v>
      </c>
      <c r="D2090">
        <v>60</v>
      </c>
      <c r="E2090">
        <v>17</v>
      </c>
      <c r="F2090" s="2">
        <v>0</v>
      </c>
      <c r="G2090" s="2">
        <v>217.53</v>
      </c>
      <c r="H2090" s="2">
        <v>0</v>
      </c>
      <c r="I2090" s="2">
        <v>217.53</v>
      </c>
      <c r="J2090" s="2">
        <v>153.69999999999999</v>
      </c>
      <c r="K2090" s="2">
        <v>0</v>
      </c>
      <c r="L2090" s="2">
        <v>63.83</v>
      </c>
      <c r="M2090" s="2">
        <v>157.44999999999999</v>
      </c>
      <c r="N2090" s="2">
        <v>3.75</v>
      </c>
      <c r="O2090">
        <v>304</v>
      </c>
      <c r="P2090">
        <v>1</v>
      </c>
      <c r="Q2090">
        <v>69</v>
      </c>
      <c r="R2090" t="s">
        <v>781</v>
      </c>
      <c r="S2090" t="s">
        <v>736</v>
      </c>
      <c r="T2090" t="s">
        <v>175</v>
      </c>
      <c r="U2090">
        <v>2</v>
      </c>
      <c r="V2090" t="s">
        <v>280</v>
      </c>
      <c r="W2090" t="s">
        <v>25</v>
      </c>
    </row>
    <row r="2091" spans="1:23" hidden="1" x14ac:dyDescent="0.2">
      <c r="A2091">
        <v>6933314</v>
      </c>
      <c r="B2091">
        <v>1</v>
      </c>
      <c r="C2091" s="1">
        <v>44287</v>
      </c>
      <c r="D2091">
        <v>60</v>
      </c>
      <c r="E2091">
        <v>17</v>
      </c>
      <c r="F2091" s="2">
        <v>0</v>
      </c>
      <c r="G2091" s="2">
        <v>166.26</v>
      </c>
      <c r="H2091" s="2">
        <v>0</v>
      </c>
      <c r="I2091" s="2">
        <v>166.26</v>
      </c>
      <c r="J2091" s="2">
        <v>117.44</v>
      </c>
      <c r="K2091" s="2">
        <v>0</v>
      </c>
      <c r="L2091" s="2">
        <v>48.82</v>
      </c>
      <c r="M2091" s="2">
        <v>120.31</v>
      </c>
      <c r="N2091" s="2">
        <v>2.87</v>
      </c>
      <c r="O2091">
        <v>304</v>
      </c>
      <c r="P2091">
        <v>1</v>
      </c>
      <c r="Q2091">
        <v>69</v>
      </c>
      <c r="R2091" t="s">
        <v>781</v>
      </c>
      <c r="S2091" t="s">
        <v>736</v>
      </c>
      <c r="T2091" t="s">
        <v>175</v>
      </c>
      <c r="U2091">
        <v>2</v>
      </c>
      <c r="V2091" t="s">
        <v>281</v>
      </c>
      <c r="W2091" t="s">
        <v>25</v>
      </c>
    </row>
    <row r="2092" spans="1:23" hidden="1" x14ac:dyDescent="0.2">
      <c r="A2092">
        <v>6933325</v>
      </c>
      <c r="B2092">
        <v>1</v>
      </c>
      <c r="C2092" s="1">
        <v>44287</v>
      </c>
      <c r="D2092">
        <v>60</v>
      </c>
      <c r="E2092">
        <v>25</v>
      </c>
      <c r="F2092" s="2">
        <v>0</v>
      </c>
      <c r="G2092" s="2">
        <v>217591.11</v>
      </c>
      <c r="H2092" s="2">
        <v>0</v>
      </c>
      <c r="I2092" s="2">
        <v>217591.11</v>
      </c>
      <c r="J2092" s="2">
        <v>124409.74</v>
      </c>
      <c r="K2092" s="2">
        <v>0</v>
      </c>
      <c r="L2092" s="2">
        <v>93181.37</v>
      </c>
      <c r="M2092" s="2">
        <v>128136.99</v>
      </c>
      <c r="N2092" s="2">
        <v>3727.25</v>
      </c>
      <c r="O2092">
        <v>304</v>
      </c>
      <c r="P2092">
        <v>1</v>
      </c>
      <c r="Q2092">
        <v>69</v>
      </c>
      <c r="R2092" t="s">
        <v>781</v>
      </c>
      <c r="S2092" t="s">
        <v>736</v>
      </c>
      <c r="T2092" t="s">
        <v>282</v>
      </c>
      <c r="U2092">
        <v>2</v>
      </c>
      <c r="V2092" t="s">
        <v>283</v>
      </c>
      <c r="W2092" t="s">
        <v>25</v>
      </c>
    </row>
    <row r="2093" spans="1:23" hidden="1" x14ac:dyDescent="0.2">
      <c r="A2093">
        <v>6933331</v>
      </c>
      <c r="B2093">
        <v>1</v>
      </c>
      <c r="C2093" s="1">
        <v>44287</v>
      </c>
      <c r="D2093">
        <v>60</v>
      </c>
      <c r="E2093">
        <v>18</v>
      </c>
      <c r="F2093" s="2">
        <v>0</v>
      </c>
      <c r="G2093" s="2">
        <v>3516.36</v>
      </c>
      <c r="H2093" s="2">
        <v>0</v>
      </c>
      <c r="I2093" s="2">
        <v>3516.36</v>
      </c>
      <c r="J2093" s="2">
        <v>2425.1</v>
      </c>
      <c r="K2093" s="2">
        <v>0</v>
      </c>
      <c r="L2093" s="2">
        <v>1091.26</v>
      </c>
      <c r="M2093" s="2">
        <v>2485.73</v>
      </c>
      <c r="N2093" s="2">
        <v>60.63</v>
      </c>
      <c r="O2093">
        <v>304</v>
      </c>
      <c r="P2093">
        <v>1</v>
      </c>
      <c r="Q2093">
        <v>69</v>
      </c>
      <c r="R2093" t="s">
        <v>781</v>
      </c>
      <c r="S2093" t="s">
        <v>736</v>
      </c>
      <c r="T2093" t="s">
        <v>256</v>
      </c>
      <c r="U2093">
        <v>2</v>
      </c>
      <c r="V2093" t="s">
        <v>284</v>
      </c>
      <c r="W2093" t="s">
        <v>25</v>
      </c>
    </row>
    <row r="2094" spans="1:23" hidden="1" x14ac:dyDescent="0.2">
      <c r="A2094">
        <v>6933332</v>
      </c>
      <c r="B2094">
        <v>1</v>
      </c>
      <c r="C2094" s="1">
        <v>44287</v>
      </c>
      <c r="D2094">
        <v>60</v>
      </c>
      <c r="E2094">
        <v>18</v>
      </c>
      <c r="F2094" s="2">
        <v>0</v>
      </c>
      <c r="G2094" s="2">
        <v>6233.42</v>
      </c>
      <c r="H2094" s="2">
        <v>0</v>
      </c>
      <c r="I2094" s="2">
        <v>6233.42</v>
      </c>
      <c r="J2094" s="2">
        <v>4298.87</v>
      </c>
      <c r="K2094" s="2">
        <v>0</v>
      </c>
      <c r="L2094" s="2">
        <v>1934.55</v>
      </c>
      <c r="M2094" s="2">
        <v>4406.3500000000004</v>
      </c>
      <c r="N2094" s="2">
        <v>107.48</v>
      </c>
      <c r="O2094">
        <v>304</v>
      </c>
      <c r="P2094">
        <v>1</v>
      </c>
      <c r="Q2094">
        <v>69</v>
      </c>
      <c r="R2094" t="s">
        <v>781</v>
      </c>
      <c r="S2094" t="s">
        <v>736</v>
      </c>
      <c r="T2094" t="s">
        <v>285</v>
      </c>
      <c r="U2094">
        <v>2</v>
      </c>
      <c r="V2094" t="s">
        <v>286</v>
      </c>
      <c r="W2094" t="s">
        <v>25</v>
      </c>
    </row>
    <row r="2095" spans="1:23" hidden="1" x14ac:dyDescent="0.2">
      <c r="A2095">
        <v>6933334</v>
      </c>
      <c r="B2095">
        <v>1</v>
      </c>
      <c r="C2095" s="1">
        <v>44287</v>
      </c>
      <c r="D2095">
        <v>84</v>
      </c>
      <c r="E2095">
        <v>44</v>
      </c>
      <c r="F2095" s="2">
        <v>0</v>
      </c>
      <c r="G2095" s="2">
        <v>4300.3599999999997</v>
      </c>
      <c r="H2095" s="2">
        <v>0</v>
      </c>
      <c r="I2095" s="2">
        <v>4300.3599999999997</v>
      </c>
      <c r="J2095" s="2">
        <v>2006.86</v>
      </c>
      <c r="K2095" s="2">
        <v>0</v>
      </c>
      <c r="L2095" s="2">
        <v>2293.5</v>
      </c>
      <c r="M2095" s="2">
        <v>2058.98</v>
      </c>
      <c r="N2095" s="2">
        <v>52.120000000000005</v>
      </c>
      <c r="O2095">
        <v>304</v>
      </c>
      <c r="P2095">
        <v>1</v>
      </c>
      <c r="Q2095">
        <v>69</v>
      </c>
      <c r="R2095" t="s">
        <v>781</v>
      </c>
      <c r="S2095" t="s">
        <v>736</v>
      </c>
      <c r="T2095" t="s">
        <v>287</v>
      </c>
      <c r="U2095">
        <v>2</v>
      </c>
      <c r="V2095" t="s">
        <v>288</v>
      </c>
      <c r="W2095" t="s">
        <v>25</v>
      </c>
    </row>
    <row r="2096" spans="1:23" hidden="1" x14ac:dyDescent="0.2">
      <c r="A2096">
        <v>6933338</v>
      </c>
      <c r="B2096">
        <v>1</v>
      </c>
      <c r="C2096" s="1">
        <v>44287</v>
      </c>
      <c r="D2096">
        <v>60</v>
      </c>
      <c r="E2096">
        <v>17</v>
      </c>
      <c r="F2096" s="2">
        <v>0</v>
      </c>
      <c r="G2096" s="2">
        <v>697.71</v>
      </c>
      <c r="H2096" s="2">
        <v>0</v>
      </c>
      <c r="I2096" s="2">
        <v>697.71</v>
      </c>
      <c r="J2096" s="2">
        <v>492.95</v>
      </c>
      <c r="K2096" s="2">
        <v>0</v>
      </c>
      <c r="L2096" s="2">
        <v>204.76</v>
      </c>
      <c r="M2096" s="2">
        <v>504.99</v>
      </c>
      <c r="N2096" s="2">
        <v>12.040000000000001</v>
      </c>
      <c r="O2096">
        <v>304</v>
      </c>
      <c r="P2096">
        <v>1</v>
      </c>
      <c r="Q2096">
        <v>69</v>
      </c>
      <c r="R2096" t="s">
        <v>781</v>
      </c>
      <c r="S2096" t="s">
        <v>736</v>
      </c>
      <c r="T2096" t="s">
        <v>186</v>
      </c>
      <c r="U2096">
        <v>2</v>
      </c>
      <c r="V2096" t="s">
        <v>289</v>
      </c>
      <c r="W2096" t="s">
        <v>25</v>
      </c>
    </row>
    <row r="2097" spans="1:23" hidden="1" x14ac:dyDescent="0.2">
      <c r="A2097">
        <v>6933341</v>
      </c>
      <c r="B2097">
        <v>1</v>
      </c>
      <c r="C2097" s="1">
        <v>44287</v>
      </c>
      <c r="D2097">
        <v>60</v>
      </c>
      <c r="E2097">
        <v>7</v>
      </c>
      <c r="F2097" s="2">
        <v>0</v>
      </c>
      <c r="G2097" s="2">
        <v>180.26</v>
      </c>
      <c r="H2097" s="2">
        <v>0</v>
      </c>
      <c r="I2097" s="2">
        <v>180.26</v>
      </c>
      <c r="J2097" s="2">
        <v>159.22999999999999</v>
      </c>
      <c r="K2097" s="2">
        <v>0</v>
      </c>
      <c r="L2097" s="2">
        <v>21.03</v>
      </c>
      <c r="M2097" s="2">
        <v>162.22999999999999</v>
      </c>
      <c r="N2097" s="2">
        <v>3</v>
      </c>
      <c r="O2097">
        <v>304</v>
      </c>
      <c r="P2097">
        <v>1</v>
      </c>
      <c r="Q2097">
        <v>69</v>
      </c>
      <c r="R2097" t="s">
        <v>781</v>
      </c>
      <c r="S2097" t="s">
        <v>736</v>
      </c>
      <c r="T2097" t="s">
        <v>188</v>
      </c>
      <c r="U2097">
        <v>2</v>
      </c>
      <c r="V2097" t="s">
        <v>290</v>
      </c>
      <c r="W2097" t="s">
        <v>25</v>
      </c>
    </row>
    <row r="2098" spans="1:23" hidden="1" x14ac:dyDescent="0.2">
      <c r="A2098">
        <v>6933342</v>
      </c>
      <c r="B2098">
        <v>1</v>
      </c>
      <c r="C2098" s="1">
        <v>44287</v>
      </c>
      <c r="D2098">
        <v>60</v>
      </c>
      <c r="E2098">
        <v>7</v>
      </c>
      <c r="F2098" s="2">
        <v>0</v>
      </c>
      <c r="G2098" s="2">
        <v>180.26</v>
      </c>
      <c r="H2098" s="2">
        <v>0</v>
      </c>
      <c r="I2098" s="2">
        <v>180.26</v>
      </c>
      <c r="J2098" s="2">
        <v>159.22999999999999</v>
      </c>
      <c r="K2098" s="2">
        <v>0</v>
      </c>
      <c r="L2098" s="2">
        <v>21.03</v>
      </c>
      <c r="M2098" s="2">
        <v>162.22999999999999</v>
      </c>
      <c r="N2098" s="2">
        <v>3</v>
      </c>
      <c r="O2098">
        <v>304</v>
      </c>
      <c r="P2098">
        <v>1</v>
      </c>
      <c r="Q2098">
        <v>69</v>
      </c>
      <c r="R2098" t="s">
        <v>781</v>
      </c>
      <c r="S2098" t="s">
        <v>736</v>
      </c>
      <c r="T2098" t="s">
        <v>188</v>
      </c>
      <c r="U2098">
        <v>2</v>
      </c>
      <c r="V2098" t="s">
        <v>291</v>
      </c>
      <c r="W2098" t="s">
        <v>25</v>
      </c>
    </row>
    <row r="2099" spans="1:23" hidden="1" x14ac:dyDescent="0.2">
      <c r="A2099">
        <v>6933343</v>
      </c>
      <c r="B2099">
        <v>1</v>
      </c>
      <c r="C2099" s="1">
        <v>44287</v>
      </c>
      <c r="D2099">
        <v>60</v>
      </c>
      <c r="E2099">
        <v>17</v>
      </c>
      <c r="F2099" s="2">
        <v>0</v>
      </c>
      <c r="G2099" s="2">
        <v>1184.1600000000001</v>
      </c>
      <c r="H2099" s="2">
        <v>0</v>
      </c>
      <c r="I2099" s="2">
        <v>1184.1600000000001</v>
      </c>
      <c r="J2099" s="2">
        <v>836.65</v>
      </c>
      <c r="K2099" s="2">
        <v>0</v>
      </c>
      <c r="L2099" s="2">
        <v>347.51</v>
      </c>
      <c r="M2099" s="2">
        <v>857.09</v>
      </c>
      <c r="N2099" s="2">
        <v>20.440000000000001</v>
      </c>
      <c r="O2099">
        <v>304</v>
      </c>
      <c r="P2099">
        <v>1</v>
      </c>
      <c r="Q2099">
        <v>69</v>
      </c>
      <c r="R2099" t="s">
        <v>781</v>
      </c>
      <c r="S2099" t="s">
        <v>736</v>
      </c>
      <c r="T2099" t="s">
        <v>186</v>
      </c>
      <c r="U2099">
        <v>2</v>
      </c>
      <c r="V2099" t="s">
        <v>292</v>
      </c>
      <c r="W2099" t="s">
        <v>25</v>
      </c>
    </row>
    <row r="2100" spans="1:23" hidden="1" x14ac:dyDescent="0.2">
      <c r="A2100">
        <v>6933344</v>
      </c>
      <c r="B2100">
        <v>1</v>
      </c>
      <c r="C2100" s="1">
        <v>44287</v>
      </c>
      <c r="D2100">
        <v>60</v>
      </c>
      <c r="E2100">
        <v>18</v>
      </c>
      <c r="F2100" s="2">
        <v>0</v>
      </c>
      <c r="G2100" s="2">
        <v>634.02</v>
      </c>
      <c r="H2100" s="2">
        <v>0</v>
      </c>
      <c r="I2100" s="2">
        <v>634.02</v>
      </c>
      <c r="J2100" s="2">
        <v>437.23</v>
      </c>
      <c r="K2100" s="2">
        <v>0</v>
      </c>
      <c r="L2100" s="2">
        <v>196.79</v>
      </c>
      <c r="M2100" s="2">
        <v>448.16</v>
      </c>
      <c r="N2100" s="2">
        <v>10.93</v>
      </c>
      <c r="O2100">
        <v>304</v>
      </c>
      <c r="P2100">
        <v>1</v>
      </c>
      <c r="Q2100">
        <v>69</v>
      </c>
      <c r="R2100" t="s">
        <v>781</v>
      </c>
      <c r="S2100" t="s">
        <v>736</v>
      </c>
      <c r="T2100" t="s">
        <v>293</v>
      </c>
      <c r="U2100">
        <v>2</v>
      </c>
      <c r="V2100" t="s">
        <v>294</v>
      </c>
      <c r="W2100" t="s">
        <v>25</v>
      </c>
    </row>
    <row r="2101" spans="1:23" hidden="1" x14ac:dyDescent="0.2">
      <c r="A2101">
        <v>6933346</v>
      </c>
      <c r="B2101">
        <v>1</v>
      </c>
      <c r="C2101" s="1">
        <v>44287</v>
      </c>
      <c r="D2101">
        <v>60</v>
      </c>
      <c r="E2101">
        <v>17</v>
      </c>
      <c r="F2101" s="2">
        <v>0</v>
      </c>
      <c r="G2101" s="2">
        <v>171.44</v>
      </c>
      <c r="H2101" s="2">
        <v>0</v>
      </c>
      <c r="I2101" s="2">
        <v>171.44</v>
      </c>
      <c r="J2101" s="2">
        <v>121.14</v>
      </c>
      <c r="K2101" s="2">
        <v>0</v>
      </c>
      <c r="L2101" s="2">
        <v>50.3</v>
      </c>
      <c r="M2101" s="2">
        <v>124.1</v>
      </c>
      <c r="N2101" s="2">
        <v>2.96</v>
      </c>
      <c r="O2101">
        <v>304</v>
      </c>
      <c r="P2101">
        <v>1</v>
      </c>
      <c r="Q2101">
        <v>69</v>
      </c>
      <c r="R2101" t="s">
        <v>781</v>
      </c>
      <c r="S2101" t="s">
        <v>736</v>
      </c>
      <c r="T2101" t="s">
        <v>175</v>
      </c>
      <c r="U2101">
        <v>2</v>
      </c>
      <c r="V2101" t="s">
        <v>295</v>
      </c>
      <c r="W2101" t="s">
        <v>25</v>
      </c>
    </row>
    <row r="2102" spans="1:23" hidden="1" x14ac:dyDescent="0.2">
      <c r="A2102">
        <v>6933347</v>
      </c>
      <c r="B2102">
        <v>1</v>
      </c>
      <c r="C2102" s="1">
        <v>44287</v>
      </c>
      <c r="D2102">
        <v>60</v>
      </c>
      <c r="E2102">
        <v>17</v>
      </c>
      <c r="F2102" s="2">
        <v>0</v>
      </c>
      <c r="G2102" s="2">
        <v>171.44</v>
      </c>
      <c r="H2102" s="2">
        <v>0</v>
      </c>
      <c r="I2102" s="2">
        <v>171.44</v>
      </c>
      <c r="J2102" s="2">
        <v>121.14</v>
      </c>
      <c r="K2102" s="2">
        <v>0</v>
      </c>
      <c r="L2102" s="2">
        <v>50.3</v>
      </c>
      <c r="M2102" s="2">
        <v>124.1</v>
      </c>
      <c r="N2102" s="2">
        <v>2.96</v>
      </c>
      <c r="O2102">
        <v>304</v>
      </c>
      <c r="P2102">
        <v>1</v>
      </c>
      <c r="Q2102">
        <v>69</v>
      </c>
      <c r="R2102" t="s">
        <v>781</v>
      </c>
      <c r="S2102" t="s">
        <v>736</v>
      </c>
      <c r="T2102" t="s">
        <v>175</v>
      </c>
      <c r="U2102">
        <v>2</v>
      </c>
      <c r="V2102" t="s">
        <v>296</v>
      </c>
      <c r="W2102" t="s">
        <v>25</v>
      </c>
    </row>
    <row r="2103" spans="1:23" hidden="1" x14ac:dyDescent="0.2">
      <c r="A2103">
        <v>6933348</v>
      </c>
      <c r="B2103">
        <v>1</v>
      </c>
      <c r="C2103" s="1">
        <v>44287</v>
      </c>
      <c r="D2103">
        <v>60</v>
      </c>
      <c r="E2103">
        <v>17</v>
      </c>
      <c r="F2103" s="2">
        <v>0</v>
      </c>
      <c r="G2103" s="2">
        <v>811.99</v>
      </c>
      <c r="H2103" s="2">
        <v>0</v>
      </c>
      <c r="I2103" s="2">
        <v>811.99</v>
      </c>
      <c r="J2103" s="2">
        <v>573.74</v>
      </c>
      <c r="K2103" s="2">
        <v>0</v>
      </c>
      <c r="L2103" s="2">
        <v>238.25</v>
      </c>
      <c r="M2103" s="2">
        <v>587.75</v>
      </c>
      <c r="N2103" s="2">
        <v>14.01</v>
      </c>
      <c r="O2103">
        <v>304</v>
      </c>
      <c r="P2103">
        <v>1</v>
      </c>
      <c r="Q2103">
        <v>69</v>
      </c>
      <c r="R2103" t="s">
        <v>781</v>
      </c>
      <c r="S2103" t="s">
        <v>736</v>
      </c>
      <c r="T2103" t="s">
        <v>186</v>
      </c>
      <c r="U2103">
        <v>2</v>
      </c>
      <c r="V2103" t="s">
        <v>297</v>
      </c>
      <c r="W2103" t="s">
        <v>25</v>
      </c>
    </row>
    <row r="2104" spans="1:23" hidden="1" x14ac:dyDescent="0.2">
      <c r="A2104">
        <v>6933359</v>
      </c>
      <c r="B2104">
        <v>1</v>
      </c>
      <c r="C2104" s="1">
        <v>44287</v>
      </c>
      <c r="D2104">
        <v>60</v>
      </c>
      <c r="E2104">
        <v>20</v>
      </c>
      <c r="F2104" s="2">
        <v>0</v>
      </c>
      <c r="G2104" s="2">
        <v>-19959.900000000001</v>
      </c>
      <c r="H2104" s="2">
        <v>0</v>
      </c>
      <c r="I2104" s="2">
        <v>-19959.900000000001</v>
      </c>
      <c r="J2104" s="2">
        <v>-13092</v>
      </c>
      <c r="K2104" s="2">
        <v>0</v>
      </c>
      <c r="L2104" s="2">
        <v>-6867.9</v>
      </c>
      <c r="M2104" s="2">
        <v>-13435.4</v>
      </c>
      <c r="N2104" s="2">
        <v>-343.40000000000003</v>
      </c>
      <c r="O2104">
        <v>304</v>
      </c>
      <c r="P2104">
        <v>1</v>
      </c>
      <c r="Q2104">
        <v>69</v>
      </c>
      <c r="R2104" t="s">
        <v>781</v>
      </c>
      <c r="S2104" t="s">
        <v>736</v>
      </c>
      <c r="T2104" t="s">
        <v>298</v>
      </c>
      <c r="U2104">
        <v>2</v>
      </c>
      <c r="V2104" t="s">
        <v>299</v>
      </c>
      <c r="W2104" t="s">
        <v>25</v>
      </c>
    </row>
    <row r="2105" spans="1:23" hidden="1" x14ac:dyDescent="0.2">
      <c r="A2105">
        <v>6933366</v>
      </c>
      <c r="B2105">
        <v>1</v>
      </c>
      <c r="C2105" s="1">
        <v>44287</v>
      </c>
      <c r="D2105">
        <v>60</v>
      </c>
      <c r="E2105">
        <v>26</v>
      </c>
      <c r="F2105" s="2">
        <v>0</v>
      </c>
      <c r="G2105" s="2">
        <v>8093.86</v>
      </c>
      <c r="H2105" s="2">
        <v>0</v>
      </c>
      <c r="I2105" s="2">
        <v>8093.86</v>
      </c>
      <c r="J2105" s="2">
        <v>4491.6899999999996</v>
      </c>
      <c r="K2105" s="2">
        <v>0</v>
      </c>
      <c r="L2105" s="2">
        <v>3602.17</v>
      </c>
      <c r="M2105" s="2">
        <v>4630.24</v>
      </c>
      <c r="N2105" s="2">
        <v>138.55000000000001</v>
      </c>
      <c r="O2105">
        <v>304</v>
      </c>
      <c r="P2105">
        <v>1</v>
      </c>
      <c r="Q2105">
        <v>69</v>
      </c>
      <c r="R2105" t="s">
        <v>781</v>
      </c>
      <c r="S2105" t="s">
        <v>736</v>
      </c>
      <c r="T2105" t="s">
        <v>300</v>
      </c>
      <c r="U2105">
        <v>2</v>
      </c>
      <c r="V2105" t="s">
        <v>301</v>
      </c>
      <c r="W2105" t="s">
        <v>25</v>
      </c>
    </row>
    <row r="2106" spans="1:23" hidden="1" x14ac:dyDescent="0.2">
      <c r="A2106">
        <v>6933367</v>
      </c>
      <c r="B2106">
        <v>1</v>
      </c>
      <c r="C2106" s="1">
        <v>44287</v>
      </c>
      <c r="D2106">
        <v>60</v>
      </c>
      <c r="E2106">
        <v>29</v>
      </c>
      <c r="F2106" s="2">
        <v>0</v>
      </c>
      <c r="G2106" s="2">
        <v>2155.91</v>
      </c>
      <c r="H2106" s="2">
        <v>0</v>
      </c>
      <c r="I2106" s="2">
        <v>2155.91</v>
      </c>
      <c r="J2106" s="2">
        <v>1087.8399999999999</v>
      </c>
      <c r="K2106" s="2">
        <v>0</v>
      </c>
      <c r="L2106" s="2">
        <v>1068.07</v>
      </c>
      <c r="M2106" s="2">
        <v>1124.67</v>
      </c>
      <c r="N2106" s="2">
        <v>36.83</v>
      </c>
      <c r="O2106">
        <v>304</v>
      </c>
      <c r="P2106">
        <v>1</v>
      </c>
      <c r="Q2106">
        <v>69</v>
      </c>
      <c r="R2106" t="s">
        <v>781</v>
      </c>
      <c r="S2106" t="s">
        <v>736</v>
      </c>
      <c r="T2106" t="s">
        <v>300</v>
      </c>
      <c r="U2106">
        <v>2</v>
      </c>
      <c r="V2106" t="s">
        <v>302</v>
      </c>
      <c r="W2106" t="s">
        <v>25</v>
      </c>
    </row>
    <row r="2107" spans="1:23" hidden="1" x14ac:dyDescent="0.2">
      <c r="A2107">
        <v>6933368</v>
      </c>
      <c r="B2107">
        <v>1</v>
      </c>
      <c r="C2107" s="1">
        <v>44287</v>
      </c>
      <c r="D2107">
        <v>60</v>
      </c>
      <c r="E2107">
        <v>28</v>
      </c>
      <c r="F2107" s="2">
        <v>0</v>
      </c>
      <c r="G2107" s="2">
        <v>22588.29</v>
      </c>
      <c r="H2107" s="2">
        <v>0</v>
      </c>
      <c r="I2107" s="2">
        <v>22588.29</v>
      </c>
      <c r="J2107" s="2">
        <v>11776.79</v>
      </c>
      <c r="K2107" s="2">
        <v>0</v>
      </c>
      <c r="L2107" s="2">
        <v>10811.5</v>
      </c>
      <c r="M2107" s="2">
        <v>12162.92</v>
      </c>
      <c r="N2107" s="2">
        <v>386.13</v>
      </c>
      <c r="O2107">
        <v>304</v>
      </c>
      <c r="P2107">
        <v>1</v>
      </c>
      <c r="Q2107">
        <v>69</v>
      </c>
      <c r="R2107" t="s">
        <v>781</v>
      </c>
      <c r="S2107" t="s">
        <v>736</v>
      </c>
      <c r="T2107" t="s">
        <v>300</v>
      </c>
      <c r="U2107">
        <v>2</v>
      </c>
      <c r="V2107" t="s">
        <v>303</v>
      </c>
      <c r="W2107" t="s">
        <v>25</v>
      </c>
    </row>
    <row r="2108" spans="1:23" hidden="1" x14ac:dyDescent="0.2">
      <c r="A2108">
        <v>6933438</v>
      </c>
      <c r="B2108">
        <v>1</v>
      </c>
      <c r="C2108" s="1">
        <v>44287</v>
      </c>
      <c r="D2108">
        <v>60</v>
      </c>
      <c r="E2108">
        <v>17</v>
      </c>
      <c r="F2108" s="2">
        <v>0</v>
      </c>
      <c r="G2108" s="2">
        <v>886.61</v>
      </c>
      <c r="H2108" s="2">
        <v>0</v>
      </c>
      <c r="I2108" s="2">
        <v>886.61</v>
      </c>
      <c r="J2108" s="2">
        <v>626.42999999999995</v>
      </c>
      <c r="K2108" s="2">
        <v>0</v>
      </c>
      <c r="L2108" s="2">
        <v>260.18</v>
      </c>
      <c r="M2108" s="2">
        <v>641.73</v>
      </c>
      <c r="N2108" s="2">
        <v>15.3</v>
      </c>
      <c r="O2108">
        <v>304</v>
      </c>
      <c r="P2108">
        <v>1</v>
      </c>
      <c r="Q2108">
        <v>69</v>
      </c>
      <c r="R2108" t="s">
        <v>781</v>
      </c>
      <c r="S2108" t="s">
        <v>736</v>
      </c>
      <c r="T2108" t="s">
        <v>170</v>
      </c>
      <c r="U2108">
        <v>2</v>
      </c>
      <c r="V2108" t="s">
        <v>304</v>
      </c>
      <c r="W2108" t="s">
        <v>25</v>
      </c>
    </row>
    <row r="2109" spans="1:23" hidden="1" x14ac:dyDescent="0.2">
      <c r="A2109">
        <v>6933439</v>
      </c>
      <c r="B2109">
        <v>1</v>
      </c>
      <c r="C2109" s="1">
        <v>44287</v>
      </c>
      <c r="D2109">
        <v>60</v>
      </c>
      <c r="E2109">
        <v>17</v>
      </c>
      <c r="F2109" s="2">
        <v>0</v>
      </c>
      <c r="G2109" s="2">
        <v>852.55</v>
      </c>
      <c r="H2109" s="2">
        <v>0</v>
      </c>
      <c r="I2109" s="2">
        <v>852.55</v>
      </c>
      <c r="J2109" s="2">
        <v>602.4</v>
      </c>
      <c r="K2109" s="2">
        <v>0</v>
      </c>
      <c r="L2109" s="2">
        <v>250.15</v>
      </c>
      <c r="M2109" s="2">
        <v>617.11</v>
      </c>
      <c r="N2109" s="2">
        <v>14.71</v>
      </c>
      <c r="O2109">
        <v>304</v>
      </c>
      <c r="P2109">
        <v>1</v>
      </c>
      <c r="Q2109">
        <v>69</v>
      </c>
      <c r="R2109" t="s">
        <v>781</v>
      </c>
      <c r="S2109" t="s">
        <v>736</v>
      </c>
      <c r="T2109" t="s">
        <v>170</v>
      </c>
      <c r="U2109">
        <v>2</v>
      </c>
      <c r="V2109" t="s">
        <v>305</v>
      </c>
      <c r="W2109" t="s">
        <v>25</v>
      </c>
    </row>
    <row r="2110" spans="1:23" hidden="1" x14ac:dyDescent="0.2">
      <c r="A2110">
        <v>6933440</v>
      </c>
      <c r="B2110">
        <v>1</v>
      </c>
      <c r="C2110" s="1">
        <v>44287</v>
      </c>
      <c r="D2110">
        <v>60</v>
      </c>
      <c r="E2110">
        <v>17</v>
      </c>
      <c r="F2110" s="2">
        <v>0</v>
      </c>
      <c r="G2110" s="2">
        <v>947.81</v>
      </c>
      <c r="H2110" s="2">
        <v>0</v>
      </c>
      <c r="I2110" s="2">
        <v>947.81</v>
      </c>
      <c r="J2110" s="2">
        <v>669.66</v>
      </c>
      <c r="K2110" s="2">
        <v>0</v>
      </c>
      <c r="L2110" s="2">
        <v>278.14999999999998</v>
      </c>
      <c r="M2110" s="2">
        <v>686.02</v>
      </c>
      <c r="N2110" s="2">
        <v>16.36</v>
      </c>
      <c r="O2110">
        <v>304</v>
      </c>
      <c r="P2110">
        <v>1</v>
      </c>
      <c r="Q2110">
        <v>69</v>
      </c>
      <c r="R2110" t="s">
        <v>781</v>
      </c>
      <c r="S2110" t="s">
        <v>736</v>
      </c>
      <c r="T2110" t="s">
        <v>170</v>
      </c>
      <c r="U2110">
        <v>2</v>
      </c>
      <c r="V2110" t="s">
        <v>306</v>
      </c>
      <c r="W2110" t="s">
        <v>25</v>
      </c>
    </row>
    <row r="2111" spans="1:23" hidden="1" x14ac:dyDescent="0.2">
      <c r="A2111">
        <v>6933445</v>
      </c>
      <c r="B2111">
        <v>1</v>
      </c>
      <c r="C2111" s="1">
        <v>44287</v>
      </c>
      <c r="D2111">
        <v>60</v>
      </c>
      <c r="E2111">
        <v>17</v>
      </c>
      <c r="F2111" s="2">
        <v>0</v>
      </c>
      <c r="G2111" s="2">
        <v>170.23</v>
      </c>
      <c r="H2111" s="2">
        <v>0</v>
      </c>
      <c r="I2111" s="2">
        <v>170.23</v>
      </c>
      <c r="J2111" s="2">
        <v>120.3</v>
      </c>
      <c r="K2111" s="2">
        <v>0</v>
      </c>
      <c r="L2111" s="2">
        <v>49.93</v>
      </c>
      <c r="M2111" s="2">
        <v>123.24</v>
      </c>
      <c r="N2111" s="2">
        <v>2.94</v>
      </c>
      <c r="O2111">
        <v>304</v>
      </c>
      <c r="P2111">
        <v>1</v>
      </c>
      <c r="Q2111">
        <v>69</v>
      </c>
      <c r="R2111" t="s">
        <v>781</v>
      </c>
      <c r="S2111" t="s">
        <v>736</v>
      </c>
      <c r="T2111" t="s">
        <v>175</v>
      </c>
      <c r="U2111">
        <v>2</v>
      </c>
      <c r="V2111" t="s">
        <v>307</v>
      </c>
      <c r="W2111" t="s">
        <v>25</v>
      </c>
    </row>
    <row r="2112" spans="1:23" hidden="1" x14ac:dyDescent="0.2">
      <c r="A2112">
        <v>6933446</v>
      </c>
      <c r="B2112">
        <v>1</v>
      </c>
      <c r="C2112" s="1">
        <v>44287</v>
      </c>
      <c r="D2112">
        <v>60</v>
      </c>
      <c r="E2112">
        <v>17</v>
      </c>
      <c r="F2112" s="2">
        <v>0</v>
      </c>
      <c r="G2112" s="2">
        <v>170.23</v>
      </c>
      <c r="H2112" s="2">
        <v>0</v>
      </c>
      <c r="I2112" s="2">
        <v>170.23</v>
      </c>
      <c r="J2112" s="2">
        <v>120.3</v>
      </c>
      <c r="K2112" s="2">
        <v>0</v>
      </c>
      <c r="L2112" s="2">
        <v>49.93</v>
      </c>
      <c r="M2112" s="2">
        <v>123.24</v>
      </c>
      <c r="N2112" s="2">
        <v>2.94</v>
      </c>
      <c r="O2112">
        <v>304</v>
      </c>
      <c r="P2112">
        <v>1</v>
      </c>
      <c r="Q2112">
        <v>69</v>
      </c>
      <c r="R2112" t="s">
        <v>781</v>
      </c>
      <c r="S2112" t="s">
        <v>736</v>
      </c>
      <c r="T2112" t="s">
        <v>175</v>
      </c>
      <c r="U2112">
        <v>2</v>
      </c>
      <c r="V2112" t="s">
        <v>308</v>
      </c>
      <c r="W2112" t="s">
        <v>25</v>
      </c>
    </row>
    <row r="2113" spans="1:23" hidden="1" x14ac:dyDescent="0.2">
      <c r="A2113">
        <v>6933447</v>
      </c>
      <c r="B2113">
        <v>1</v>
      </c>
      <c r="C2113" s="1">
        <v>44287</v>
      </c>
      <c r="D2113">
        <v>60</v>
      </c>
      <c r="E2113">
        <v>17</v>
      </c>
      <c r="F2113" s="2">
        <v>0</v>
      </c>
      <c r="G2113" s="2">
        <v>170.23</v>
      </c>
      <c r="H2113" s="2">
        <v>0</v>
      </c>
      <c r="I2113" s="2">
        <v>170.23</v>
      </c>
      <c r="J2113" s="2">
        <v>120.3</v>
      </c>
      <c r="K2113" s="2">
        <v>0</v>
      </c>
      <c r="L2113" s="2">
        <v>49.93</v>
      </c>
      <c r="M2113" s="2">
        <v>123.24</v>
      </c>
      <c r="N2113" s="2">
        <v>2.94</v>
      </c>
      <c r="O2113">
        <v>304</v>
      </c>
      <c r="P2113">
        <v>1</v>
      </c>
      <c r="Q2113">
        <v>69</v>
      </c>
      <c r="R2113" t="s">
        <v>781</v>
      </c>
      <c r="S2113" t="s">
        <v>736</v>
      </c>
      <c r="T2113" t="s">
        <v>175</v>
      </c>
      <c r="U2113">
        <v>2</v>
      </c>
      <c r="V2113" t="s">
        <v>309</v>
      </c>
      <c r="W2113" t="s">
        <v>25</v>
      </c>
    </row>
    <row r="2114" spans="1:23" hidden="1" x14ac:dyDescent="0.2">
      <c r="A2114">
        <v>6933450</v>
      </c>
      <c r="B2114">
        <v>1</v>
      </c>
      <c r="C2114" s="1">
        <v>44287</v>
      </c>
      <c r="D2114">
        <v>60</v>
      </c>
      <c r="E2114">
        <v>17</v>
      </c>
      <c r="F2114" s="2">
        <v>0</v>
      </c>
      <c r="G2114" s="2">
        <v>437.98</v>
      </c>
      <c r="H2114" s="2">
        <v>0</v>
      </c>
      <c r="I2114" s="2">
        <v>437.98</v>
      </c>
      <c r="J2114" s="2">
        <v>309.45999999999998</v>
      </c>
      <c r="K2114" s="2">
        <v>0</v>
      </c>
      <c r="L2114" s="2">
        <v>128.52000000000001</v>
      </c>
      <c r="M2114" s="2">
        <v>317.02</v>
      </c>
      <c r="N2114" s="2">
        <v>7.5600000000000005</v>
      </c>
      <c r="O2114">
        <v>304</v>
      </c>
      <c r="P2114">
        <v>1</v>
      </c>
      <c r="Q2114">
        <v>69</v>
      </c>
      <c r="R2114" t="s">
        <v>781</v>
      </c>
      <c r="S2114" t="s">
        <v>736</v>
      </c>
      <c r="T2114" t="s">
        <v>239</v>
      </c>
      <c r="U2114">
        <v>2</v>
      </c>
      <c r="V2114" t="s">
        <v>310</v>
      </c>
      <c r="W2114" t="s">
        <v>25</v>
      </c>
    </row>
    <row r="2115" spans="1:23" hidden="1" x14ac:dyDescent="0.2">
      <c r="A2115">
        <v>6933453</v>
      </c>
      <c r="B2115">
        <v>1</v>
      </c>
      <c r="C2115" s="1">
        <v>44287</v>
      </c>
      <c r="D2115">
        <v>60</v>
      </c>
      <c r="E2115">
        <v>17</v>
      </c>
      <c r="F2115" s="2">
        <v>0</v>
      </c>
      <c r="G2115" s="2">
        <v>217.53</v>
      </c>
      <c r="H2115" s="2">
        <v>0</v>
      </c>
      <c r="I2115" s="2">
        <v>217.53</v>
      </c>
      <c r="J2115" s="2">
        <v>153.69999999999999</v>
      </c>
      <c r="K2115" s="2">
        <v>0</v>
      </c>
      <c r="L2115" s="2">
        <v>63.83</v>
      </c>
      <c r="M2115" s="2">
        <v>157.44999999999999</v>
      </c>
      <c r="N2115" s="2">
        <v>3.75</v>
      </c>
      <c r="O2115">
        <v>304</v>
      </c>
      <c r="P2115">
        <v>1</v>
      </c>
      <c r="Q2115">
        <v>69</v>
      </c>
      <c r="R2115" t="s">
        <v>781</v>
      </c>
      <c r="S2115" t="s">
        <v>736</v>
      </c>
      <c r="T2115" t="s">
        <v>175</v>
      </c>
      <c r="U2115">
        <v>2</v>
      </c>
      <c r="V2115" t="s">
        <v>311</v>
      </c>
      <c r="W2115" t="s">
        <v>25</v>
      </c>
    </row>
    <row r="2116" spans="1:23" hidden="1" x14ac:dyDescent="0.2">
      <c r="A2116">
        <v>6933459</v>
      </c>
      <c r="B2116">
        <v>1</v>
      </c>
      <c r="C2116" s="1">
        <v>44287</v>
      </c>
      <c r="D2116">
        <v>60</v>
      </c>
      <c r="E2116">
        <v>18</v>
      </c>
      <c r="F2116" s="2">
        <v>0</v>
      </c>
      <c r="G2116" s="2">
        <v>4977.75</v>
      </c>
      <c r="H2116" s="2">
        <v>0</v>
      </c>
      <c r="I2116" s="2">
        <v>4977.75</v>
      </c>
      <c r="J2116" s="2">
        <v>3432.9</v>
      </c>
      <c r="K2116" s="2">
        <v>0</v>
      </c>
      <c r="L2116" s="2">
        <v>1544.85</v>
      </c>
      <c r="M2116" s="2">
        <v>3518.73</v>
      </c>
      <c r="N2116" s="2">
        <v>85.83</v>
      </c>
      <c r="O2116">
        <v>304</v>
      </c>
      <c r="P2116">
        <v>1</v>
      </c>
      <c r="Q2116">
        <v>69</v>
      </c>
      <c r="R2116" t="s">
        <v>781</v>
      </c>
      <c r="S2116" t="s">
        <v>736</v>
      </c>
      <c r="T2116" t="s">
        <v>312</v>
      </c>
      <c r="U2116">
        <v>2</v>
      </c>
      <c r="V2116" t="s">
        <v>313</v>
      </c>
      <c r="W2116" t="s">
        <v>25</v>
      </c>
    </row>
    <row r="2117" spans="1:23" hidden="1" x14ac:dyDescent="0.2">
      <c r="A2117">
        <v>6933461</v>
      </c>
      <c r="B2117">
        <v>1</v>
      </c>
      <c r="C2117" s="1">
        <v>44287</v>
      </c>
      <c r="D2117">
        <v>60</v>
      </c>
      <c r="E2117">
        <v>18</v>
      </c>
      <c r="F2117" s="2">
        <v>0</v>
      </c>
      <c r="G2117" s="2">
        <v>24425.53</v>
      </c>
      <c r="H2117" s="2">
        <v>0</v>
      </c>
      <c r="I2117" s="2">
        <v>24425.53</v>
      </c>
      <c r="J2117" s="2">
        <v>16837.38</v>
      </c>
      <c r="K2117" s="2">
        <v>0</v>
      </c>
      <c r="L2117" s="2">
        <v>7588.15</v>
      </c>
      <c r="M2117" s="2">
        <v>17258.939999999999</v>
      </c>
      <c r="N2117" s="2">
        <v>421.56</v>
      </c>
      <c r="O2117">
        <v>304</v>
      </c>
      <c r="P2117">
        <v>1</v>
      </c>
      <c r="Q2117">
        <v>69</v>
      </c>
      <c r="R2117" t="s">
        <v>781</v>
      </c>
      <c r="S2117" t="s">
        <v>736</v>
      </c>
      <c r="T2117" t="s">
        <v>314</v>
      </c>
      <c r="U2117">
        <v>2</v>
      </c>
      <c r="V2117" t="s">
        <v>315</v>
      </c>
      <c r="W2117" t="s">
        <v>25</v>
      </c>
    </row>
    <row r="2118" spans="1:23" hidden="1" x14ac:dyDescent="0.2">
      <c r="A2118">
        <v>6933462</v>
      </c>
      <c r="B2118">
        <v>1</v>
      </c>
      <c r="C2118" s="1">
        <v>44287</v>
      </c>
      <c r="D2118">
        <v>60</v>
      </c>
      <c r="E2118">
        <v>18</v>
      </c>
      <c r="F2118" s="2">
        <v>0</v>
      </c>
      <c r="G2118" s="2">
        <v>6842.38</v>
      </c>
      <c r="H2118" s="2">
        <v>0</v>
      </c>
      <c r="I2118" s="2">
        <v>6842.38</v>
      </c>
      <c r="J2118" s="2">
        <v>4718.87</v>
      </c>
      <c r="K2118" s="2">
        <v>0</v>
      </c>
      <c r="L2118" s="2">
        <v>2123.5100000000002</v>
      </c>
      <c r="M2118" s="2">
        <v>4836.84</v>
      </c>
      <c r="N2118" s="2">
        <v>117.97</v>
      </c>
      <c r="O2118">
        <v>304</v>
      </c>
      <c r="P2118">
        <v>1</v>
      </c>
      <c r="Q2118">
        <v>69</v>
      </c>
      <c r="R2118" t="s">
        <v>781</v>
      </c>
      <c r="S2118" t="s">
        <v>736</v>
      </c>
      <c r="T2118" t="s">
        <v>316</v>
      </c>
      <c r="U2118">
        <v>2</v>
      </c>
      <c r="V2118" t="s">
        <v>317</v>
      </c>
      <c r="W2118" t="s">
        <v>25</v>
      </c>
    </row>
    <row r="2119" spans="1:23" hidden="1" x14ac:dyDescent="0.2">
      <c r="A2119">
        <v>6933474</v>
      </c>
      <c r="B2119">
        <v>1</v>
      </c>
      <c r="C2119" s="1">
        <v>44287</v>
      </c>
      <c r="D2119">
        <v>36</v>
      </c>
      <c r="E2119">
        <v>4</v>
      </c>
      <c r="F2119" s="2">
        <v>0</v>
      </c>
      <c r="G2119" s="2">
        <v>-14760</v>
      </c>
      <c r="H2119" s="2">
        <v>0</v>
      </c>
      <c r="I2119" s="2">
        <v>-14760</v>
      </c>
      <c r="J2119" s="2">
        <v>-13010.66</v>
      </c>
      <c r="K2119" s="2">
        <v>0</v>
      </c>
      <c r="L2119" s="2">
        <v>-1749.34</v>
      </c>
      <c r="M2119" s="2">
        <v>-13448</v>
      </c>
      <c r="N2119" s="2">
        <v>-437.34000000000003</v>
      </c>
      <c r="O2119">
        <v>304</v>
      </c>
      <c r="P2119">
        <v>1</v>
      </c>
      <c r="Q2119">
        <v>69</v>
      </c>
      <c r="R2119" t="s">
        <v>781</v>
      </c>
      <c r="S2119" t="s">
        <v>736</v>
      </c>
      <c r="T2119" t="s">
        <v>184</v>
      </c>
      <c r="U2119">
        <v>2</v>
      </c>
      <c r="V2119" t="s">
        <v>320</v>
      </c>
      <c r="W2119" t="s">
        <v>25</v>
      </c>
    </row>
    <row r="2120" spans="1:23" hidden="1" x14ac:dyDescent="0.2">
      <c r="A2120">
        <v>6933475</v>
      </c>
      <c r="B2120">
        <v>1</v>
      </c>
      <c r="C2120" s="1">
        <v>44287</v>
      </c>
      <c r="D2120">
        <v>60</v>
      </c>
      <c r="E2120">
        <v>25</v>
      </c>
      <c r="F2120" s="2">
        <v>0</v>
      </c>
      <c r="G2120" s="2">
        <v>129968.61</v>
      </c>
      <c r="H2120" s="2">
        <v>0</v>
      </c>
      <c r="I2120" s="2">
        <v>129968.61</v>
      </c>
      <c r="J2120" s="2">
        <v>74310.740000000005</v>
      </c>
      <c r="K2120" s="2">
        <v>0</v>
      </c>
      <c r="L2120" s="2">
        <v>55657.87</v>
      </c>
      <c r="M2120" s="2">
        <v>76537.05</v>
      </c>
      <c r="N2120" s="2">
        <v>2226.31</v>
      </c>
      <c r="O2120">
        <v>304</v>
      </c>
      <c r="P2120">
        <v>1</v>
      </c>
      <c r="Q2120">
        <v>69</v>
      </c>
      <c r="R2120" t="s">
        <v>781</v>
      </c>
      <c r="S2120" t="s">
        <v>736</v>
      </c>
      <c r="T2120" t="s">
        <v>254</v>
      </c>
      <c r="U2120">
        <v>2</v>
      </c>
      <c r="V2120" t="s">
        <v>321</v>
      </c>
      <c r="W2120" t="s">
        <v>25</v>
      </c>
    </row>
    <row r="2121" spans="1:23" hidden="1" x14ac:dyDescent="0.2">
      <c r="A2121">
        <v>6933479</v>
      </c>
      <c r="B2121">
        <v>1</v>
      </c>
      <c r="C2121" s="1">
        <v>44287</v>
      </c>
      <c r="D2121">
        <v>60</v>
      </c>
      <c r="E2121">
        <v>18</v>
      </c>
      <c r="F2121" s="2">
        <v>0</v>
      </c>
      <c r="G2121" s="2">
        <v>3516.35</v>
      </c>
      <c r="H2121" s="2">
        <v>0</v>
      </c>
      <c r="I2121" s="2">
        <v>3516.35</v>
      </c>
      <c r="J2121" s="2">
        <v>2425.1</v>
      </c>
      <c r="K2121" s="2">
        <v>0</v>
      </c>
      <c r="L2121" s="2">
        <v>1091.25</v>
      </c>
      <c r="M2121" s="2">
        <v>2485.73</v>
      </c>
      <c r="N2121" s="2">
        <v>60.63</v>
      </c>
      <c r="O2121">
        <v>304</v>
      </c>
      <c r="P2121">
        <v>1</v>
      </c>
      <c r="Q2121">
        <v>69</v>
      </c>
      <c r="R2121" t="s">
        <v>781</v>
      </c>
      <c r="S2121" t="s">
        <v>736</v>
      </c>
      <c r="T2121" t="s">
        <v>256</v>
      </c>
      <c r="U2121">
        <v>2</v>
      </c>
      <c r="V2121" t="s">
        <v>322</v>
      </c>
      <c r="W2121" t="s">
        <v>25</v>
      </c>
    </row>
    <row r="2122" spans="1:23" hidden="1" x14ac:dyDescent="0.2">
      <c r="A2122">
        <v>6933484</v>
      </c>
      <c r="B2122">
        <v>1</v>
      </c>
      <c r="C2122" s="1">
        <v>44287</v>
      </c>
      <c r="D2122">
        <v>60</v>
      </c>
      <c r="E2122">
        <v>17</v>
      </c>
      <c r="F2122" s="2">
        <v>0</v>
      </c>
      <c r="G2122" s="2">
        <v>697.61</v>
      </c>
      <c r="H2122" s="2">
        <v>0</v>
      </c>
      <c r="I2122" s="2">
        <v>697.61</v>
      </c>
      <c r="J2122" s="2">
        <v>492.87</v>
      </c>
      <c r="K2122" s="2">
        <v>0</v>
      </c>
      <c r="L2122" s="2">
        <v>204.74</v>
      </c>
      <c r="M2122" s="2">
        <v>504.91</v>
      </c>
      <c r="N2122" s="2">
        <v>12.040000000000001</v>
      </c>
      <c r="O2122">
        <v>304</v>
      </c>
      <c r="P2122">
        <v>1</v>
      </c>
      <c r="Q2122">
        <v>69</v>
      </c>
      <c r="R2122" t="s">
        <v>781</v>
      </c>
      <c r="S2122" t="s">
        <v>736</v>
      </c>
      <c r="T2122" t="s">
        <v>186</v>
      </c>
      <c r="U2122">
        <v>2</v>
      </c>
      <c r="V2122" t="s">
        <v>323</v>
      </c>
      <c r="W2122" t="s">
        <v>25</v>
      </c>
    </row>
    <row r="2123" spans="1:23" hidden="1" x14ac:dyDescent="0.2">
      <c r="A2123">
        <v>6933485</v>
      </c>
      <c r="B2123">
        <v>1</v>
      </c>
      <c r="C2123" s="1">
        <v>44287</v>
      </c>
      <c r="D2123">
        <v>60</v>
      </c>
      <c r="E2123">
        <v>17</v>
      </c>
      <c r="F2123" s="2">
        <v>0</v>
      </c>
      <c r="G2123" s="2">
        <v>1095.8</v>
      </c>
      <c r="H2123" s="2">
        <v>0</v>
      </c>
      <c r="I2123" s="2">
        <v>1095.8</v>
      </c>
      <c r="J2123" s="2">
        <v>774.25</v>
      </c>
      <c r="K2123" s="2">
        <v>0</v>
      </c>
      <c r="L2123" s="2">
        <v>321.55</v>
      </c>
      <c r="M2123" s="2">
        <v>793.16</v>
      </c>
      <c r="N2123" s="2">
        <v>18.91</v>
      </c>
      <c r="O2123">
        <v>304</v>
      </c>
      <c r="P2123">
        <v>1</v>
      </c>
      <c r="Q2123">
        <v>69</v>
      </c>
      <c r="R2123" t="s">
        <v>781</v>
      </c>
      <c r="S2123" t="s">
        <v>736</v>
      </c>
      <c r="T2123" t="s">
        <v>186</v>
      </c>
      <c r="U2123">
        <v>2</v>
      </c>
      <c r="V2123" t="s">
        <v>324</v>
      </c>
      <c r="W2123" t="s">
        <v>25</v>
      </c>
    </row>
    <row r="2124" spans="1:23" hidden="1" x14ac:dyDescent="0.2">
      <c r="A2124">
        <v>6933487</v>
      </c>
      <c r="B2124">
        <v>1</v>
      </c>
      <c r="C2124" s="1">
        <v>44287</v>
      </c>
      <c r="D2124">
        <v>60</v>
      </c>
      <c r="E2124">
        <v>17</v>
      </c>
      <c r="F2124" s="2">
        <v>0</v>
      </c>
      <c r="G2124" s="2">
        <v>811.99</v>
      </c>
      <c r="H2124" s="2">
        <v>0</v>
      </c>
      <c r="I2124" s="2">
        <v>811.99</v>
      </c>
      <c r="J2124" s="2">
        <v>573.74</v>
      </c>
      <c r="K2124" s="2">
        <v>0</v>
      </c>
      <c r="L2124" s="2">
        <v>238.25</v>
      </c>
      <c r="M2124" s="2">
        <v>587.75</v>
      </c>
      <c r="N2124" s="2">
        <v>14.01</v>
      </c>
      <c r="O2124">
        <v>304</v>
      </c>
      <c r="P2124">
        <v>1</v>
      </c>
      <c r="Q2124">
        <v>69</v>
      </c>
      <c r="R2124" t="s">
        <v>781</v>
      </c>
      <c r="S2124" t="s">
        <v>736</v>
      </c>
      <c r="T2124" t="s">
        <v>186</v>
      </c>
      <c r="U2124">
        <v>2</v>
      </c>
      <c r="V2124" t="s">
        <v>325</v>
      </c>
      <c r="W2124" t="s">
        <v>25</v>
      </c>
    </row>
    <row r="2125" spans="1:23" hidden="1" x14ac:dyDescent="0.2">
      <c r="A2125">
        <v>6933488</v>
      </c>
      <c r="B2125">
        <v>1</v>
      </c>
      <c r="C2125" s="1">
        <v>44287</v>
      </c>
      <c r="D2125">
        <v>60</v>
      </c>
      <c r="E2125">
        <v>17</v>
      </c>
      <c r="F2125" s="2">
        <v>0</v>
      </c>
      <c r="G2125" s="2">
        <v>811.99</v>
      </c>
      <c r="H2125" s="2">
        <v>0</v>
      </c>
      <c r="I2125" s="2">
        <v>811.99</v>
      </c>
      <c r="J2125" s="2">
        <v>573.74</v>
      </c>
      <c r="K2125" s="2">
        <v>0</v>
      </c>
      <c r="L2125" s="2">
        <v>238.25</v>
      </c>
      <c r="M2125" s="2">
        <v>587.75</v>
      </c>
      <c r="N2125" s="2">
        <v>14.01</v>
      </c>
      <c r="O2125">
        <v>304</v>
      </c>
      <c r="P2125">
        <v>1</v>
      </c>
      <c r="Q2125">
        <v>69</v>
      </c>
      <c r="R2125" t="s">
        <v>781</v>
      </c>
      <c r="S2125" t="s">
        <v>736</v>
      </c>
      <c r="T2125" t="s">
        <v>186</v>
      </c>
      <c r="U2125">
        <v>2</v>
      </c>
      <c r="V2125" t="s">
        <v>326</v>
      </c>
      <c r="W2125" t="s">
        <v>25</v>
      </c>
    </row>
    <row r="2126" spans="1:23" hidden="1" x14ac:dyDescent="0.2">
      <c r="A2126">
        <v>6933489</v>
      </c>
      <c r="B2126">
        <v>1</v>
      </c>
      <c r="C2126" s="1">
        <v>44287</v>
      </c>
      <c r="D2126">
        <v>60</v>
      </c>
      <c r="E2126">
        <v>17</v>
      </c>
      <c r="F2126" s="2">
        <v>0</v>
      </c>
      <c r="G2126" s="2">
        <v>155</v>
      </c>
      <c r="H2126" s="2">
        <v>0</v>
      </c>
      <c r="I2126" s="2">
        <v>155</v>
      </c>
      <c r="J2126" s="2">
        <v>109.53</v>
      </c>
      <c r="K2126" s="2">
        <v>0</v>
      </c>
      <c r="L2126" s="2">
        <v>45.47</v>
      </c>
      <c r="M2126" s="2">
        <v>112.2</v>
      </c>
      <c r="N2126" s="2">
        <v>2.67</v>
      </c>
      <c r="O2126">
        <v>304</v>
      </c>
      <c r="P2126">
        <v>1</v>
      </c>
      <c r="Q2126">
        <v>69</v>
      </c>
      <c r="R2126" t="s">
        <v>781</v>
      </c>
      <c r="S2126" t="s">
        <v>736</v>
      </c>
      <c r="T2126" t="s">
        <v>175</v>
      </c>
      <c r="U2126">
        <v>2</v>
      </c>
      <c r="V2126" t="s">
        <v>327</v>
      </c>
      <c r="W2126" t="s">
        <v>25</v>
      </c>
    </row>
    <row r="2127" spans="1:23" hidden="1" x14ac:dyDescent="0.2">
      <c r="A2127">
        <v>6933490</v>
      </c>
      <c r="B2127">
        <v>1</v>
      </c>
      <c r="C2127" s="1">
        <v>44287</v>
      </c>
      <c r="D2127">
        <v>60</v>
      </c>
      <c r="E2127">
        <v>17</v>
      </c>
      <c r="F2127" s="2">
        <v>0</v>
      </c>
      <c r="G2127" s="2">
        <v>171.44</v>
      </c>
      <c r="H2127" s="2">
        <v>0</v>
      </c>
      <c r="I2127" s="2">
        <v>171.44</v>
      </c>
      <c r="J2127" s="2">
        <v>121.14</v>
      </c>
      <c r="K2127" s="2">
        <v>0</v>
      </c>
      <c r="L2127" s="2">
        <v>50.3</v>
      </c>
      <c r="M2127" s="2">
        <v>124.1</v>
      </c>
      <c r="N2127" s="2">
        <v>2.96</v>
      </c>
      <c r="O2127">
        <v>304</v>
      </c>
      <c r="P2127">
        <v>1</v>
      </c>
      <c r="Q2127">
        <v>69</v>
      </c>
      <c r="R2127" t="s">
        <v>781</v>
      </c>
      <c r="S2127" t="s">
        <v>736</v>
      </c>
      <c r="T2127" t="s">
        <v>175</v>
      </c>
      <c r="U2127">
        <v>2</v>
      </c>
      <c r="V2127" t="s">
        <v>328</v>
      </c>
      <c r="W2127" t="s">
        <v>25</v>
      </c>
    </row>
    <row r="2128" spans="1:23" hidden="1" x14ac:dyDescent="0.2">
      <c r="A2128">
        <v>6933513</v>
      </c>
      <c r="B2128">
        <v>1</v>
      </c>
      <c r="C2128" s="1">
        <v>44287</v>
      </c>
      <c r="D2128">
        <v>60</v>
      </c>
      <c r="E2128">
        <v>30</v>
      </c>
      <c r="F2128" s="2">
        <v>0</v>
      </c>
      <c r="G2128" s="2">
        <v>74483.95</v>
      </c>
      <c r="H2128" s="2">
        <v>0</v>
      </c>
      <c r="I2128" s="2">
        <v>74483.95</v>
      </c>
      <c r="J2128" s="2">
        <v>36333.67</v>
      </c>
      <c r="K2128" s="2">
        <v>0</v>
      </c>
      <c r="L2128" s="2">
        <v>38150.28</v>
      </c>
      <c r="M2128" s="2">
        <v>37605.35</v>
      </c>
      <c r="N2128" s="2">
        <v>1271.68</v>
      </c>
      <c r="O2128">
        <v>304</v>
      </c>
      <c r="P2128">
        <v>1</v>
      </c>
      <c r="Q2128">
        <v>69</v>
      </c>
      <c r="R2128" t="s">
        <v>781</v>
      </c>
      <c r="S2128" t="s">
        <v>736</v>
      </c>
      <c r="T2128" t="s">
        <v>199</v>
      </c>
      <c r="U2128">
        <v>2</v>
      </c>
      <c r="V2128" t="s">
        <v>329</v>
      </c>
      <c r="W2128" t="s">
        <v>25</v>
      </c>
    </row>
    <row r="2129" spans="1:23" hidden="1" x14ac:dyDescent="0.2">
      <c r="A2129">
        <v>6933514</v>
      </c>
      <c r="B2129">
        <v>1</v>
      </c>
      <c r="C2129" s="1">
        <v>44287</v>
      </c>
      <c r="D2129">
        <v>60</v>
      </c>
      <c r="E2129">
        <v>25</v>
      </c>
      <c r="F2129" s="2">
        <v>0</v>
      </c>
      <c r="G2129" s="2">
        <v>38380.33</v>
      </c>
      <c r="H2129" s="2">
        <v>0</v>
      </c>
      <c r="I2129" s="2">
        <v>38380.33</v>
      </c>
      <c r="J2129" s="2">
        <v>21944.28</v>
      </c>
      <c r="K2129" s="2">
        <v>0</v>
      </c>
      <c r="L2129" s="2">
        <v>16436.05</v>
      </c>
      <c r="M2129" s="2">
        <v>22601.72</v>
      </c>
      <c r="N2129" s="2">
        <v>657.44</v>
      </c>
      <c r="O2129">
        <v>304</v>
      </c>
      <c r="P2129">
        <v>1</v>
      </c>
      <c r="Q2129">
        <v>69</v>
      </c>
      <c r="R2129" t="s">
        <v>781</v>
      </c>
      <c r="S2129" t="s">
        <v>736</v>
      </c>
      <c r="T2129" t="s">
        <v>300</v>
      </c>
      <c r="U2129">
        <v>2</v>
      </c>
      <c r="V2129" t="s">
        <v>330</v>
      </c>
      <c r="W2129" t="s">
        <v>25</v>
      </c>
    </row>
    <row r="2130" spans="1:23" hidden="1" x14ac:dyDescent="0.2">
      <c r="A2130">
        <v>6933529</v>
      </c>
      <c r="B2130">
        <v>1</v>
      </c>
      <c r="C2130" s="1">
        <v>44287</v>
      </c>
      <c r="D2130">
        <v>60</v>
      </c>
      <c r="E2130">
        <v>20</v>
      </c>
      <c r="F2130" s="2">
        <v>0</v>
      </c>
      <c r="G2130" s="2">
        <v>320.39</v>
      </c>
      <c r="H2130" s="2">
        <v>0</v>
      </c>
      <c r="I2130" s="2">
        <v>320.39</v>
      </c>
      <c r="J2130" s="2">
        <v>210.13</v>
      </c>
      <c r="K2130" s="2">
        <v>0</v>
      </c>
      <c r="L2130" s="2">
        <v>110.26</v>
      </c>
      <c r="M2130" s="2">
        <v>215.64</v>
      </c>
      <c r="N2130" s="2">
        <v>5.51</v>
      </c>
      <c r="O2130">
        <v>304</v>
      </c>
      <c r="P2130">
        <v>1</v>
      </c>
      <c r="Q2130">
        <v>69</v>
      </c>
      <c r="R2130" t="s">
        <v>781</v>
      </c>
      <c r="S2130" t="s">
        <v>736</v>
      </c>
      <c r="T2130" t="s">
        <v>331</v>
      </c>
      <c r="U2130">
        <v>2</v>
      </c>
      <c r="V2130" t="s">
        <v>332</v>
      </c>
      <c r="W2130" t="s">
        <v>25</v>
      </c>
    </row>
    <row r="2131" spans="1:23" hidden="1" x14ac:dyDescent="0.2">
      <c r="A2131">
        <v>6933530</v>
      </c>
      <c r="B2131">
        <v>1</v>
      </c>
      <c r="C2131" s="1">
        <v>44287</v>
      </c>
      <c r="D2131">
        <v>60</v>
      </c>
      <c r="E2131">
        <v>18</v>
      </c>
      <c r="F2131" s="2">
        <v>0</v>
      </c>
      <c r="G2131" s="2">
        <v>1338.76</v>
      </c>
      <c r="H2131" s="2">
        <v>0</v>
      </c>
      <c r="I2131" s="2">
        <v>1338.76</v>
      </c>
      <c r="J2131" s="2">
        <v>923.26</v>
      </c>
      <c r="K2131" s="2">
        <v>0</v>
      </c>
      <c r="L2131" s="2">
        <v>415.5</v>
      </c>
      <c r="M2131" s="2">
        <v>946.34</v>
      </c>
      <c r="N2131" s="2">
        <v>23.080000000000002</v>
      </c>
      <c r="O2131">
        <v>304</v>
      </c>
      <c r="P2131">
        <v>1</v>
      </c>
      <c r="Q2131">
        <v>69</v>
      </c>
      <c r="R2131" t="s">
        <v>781</v>
      </c>
      <c r="S2131" t="s">
        <v>736</v>
      </c>
      <c r="T2131" t="s">
        <v>333</v>
      </c>
      <c r="U2131">
        <v>2</v>
      </c>
      <c r="V2131" t="s">
        <v>334</v>
      </c>
      <c r="W2131" t="s">
        <v>25</v>
      </c>
    </row>
    <row r="2132" spans="1:23" hidden="1" x14ac:dyDescent="0.2">
      <c r="A2132">
        <v>6933576</v>
      </c>
      <c r="B2132">
        <v>1</v>
      </c>
      <c r="C2132" s="1">
        <v>44287</v>
      </c>
      <c r="D2132">
        <v>60</v>
      </c>
      <c r="E2132">
        <v>17</v>
      </c>
      <c r="F2132" s="2">
        <v>0</v>
      </c>
      <c r="G2132" s="2">
        <v>947.81</v>
      </c>
      <c r="H2132" s="2">
        <v>0</v>
      </c>
      <c r="I2132" s="2">
        <v>947.81</v>
      </c>
      <c r="J2132" s="2">
        <v>669.66</v>
      </c>
      <c r="K2132" s="2">
        <v>0</v>
      </c>
      <c r="L2132" s="2">
        <v>278.14999999999998</v>
      </c>
      <c r="M2132" s="2">
        <v>686.02</v>
      </c>
      <c r="N2132" s="2">
        <v>16.36</v>
      </c>
      <c r="O2132">
        <v>304</v>
      </c>
      <c r="P2132">
        <v>1</v>
      </c>
      <c r="Q2132">
        <v>69</v>
      </c>
      <c r="R2132" t="s">
        <v>781</v>
      </c>
      <c r="S2132" t="s">
        <v>736</v>
      </c>
      <c r="T2132" t="s">
        <v>170</v>
      </c>
      <c r="U2132">
        <v>2</v>
      </c>
      <c r="V2132" t="s">
        <v>335</v>
      </c>
      <c r="W2132" t="s">
        <v>25</v>
      </c>
    </row>
    <row r="2133" spans="1:23" hidden="1" x14ac:dyDescent="0.2">
      <c r="A2133">
        <v>6933577</v>
      </c>
      <c r="B2133">
        <v>1</v>
      </c>
      <c r="C2133" s="1">
        <v>44287</v>
      </c>
      <c r="D2133">
        <v>60</v>
      </c>
      <c r="E2133">
        <v>17</v>
      </c>
      <c r="F2133" s="2">
        <v>0</v>
      </c>
      <c r="G2133" s="2">
        <v>947.8</v>
      </c>
      <c r="H2133" s="2">
        <v>0</v>
      </c>
      <c r="I2133" s="2">
        <v>947.8</v>
      </c>
      <c r="J2133" s="2">
        <v>669.66</v>
      </c>
      <c r="K2133" s="2">
        <v>0</v>
      </c>
      <c r="L2133" s="2">
        <v>278.14</v>
      </c>
      <c r="M2133" s="2">
        <v>686.02</v>
      </c>
      <c r="N2133" s="2">
        <v>16.36</v>
      </c>
      <c r="O2133">
        <v>304</v>
      </c>
      <c r="P2133">
        <v>1</v>
      </c>
      <c r="Q2133">
        <v>69</v>
      </c>
      <c r="R2133" t="s">
        <v>781</v>
      </c>
      <c r="S2133" t="s">
        <v>736</v>
      </c>
      <c r="T2133" t="s">
        <v>170</v>
      </c>
      <c r="U2133">
        <v>2</v>
      </c>
      <c r="V2133" t="s">
        <v>336</v>
      </c>
      <c r="W2133" t="s">
        <v>25</v>
      </c>
    </row>
    <row r="2134" spans="1:23" hidden="1" x14ac:dyDescent="0.2">
      <c r="A2134">
        <v>6933578</v>
      </c>
      <c r="B2134">
        <v>1</v>
      </c>
      <c r="C2134" s="1">
        <v>44287</v>
      </c>
      <c r="D2134">
        <v>60</v>
      </c>
      <c r="E2134">
        <v>17</v>
      </c>
      <c r="F2134" s="2">
        <v>0</v>
      </c>
      <c r="G2134" s="2">
        <v>886.61</v>
      </c>
      <c r="H2134" s="2">
        <v>0</v>
      </c>
      <c r="I2134" s="2">
        <v>886.61</v>
      </c>
      <c r="J2134" s="2">
        <v>626.42999999999995</v>
      </c>
      <c r="K2134" s="2">
        <v>0</v>
      </c>
      <c r="L2134" s="2">
        <v>260.18</v>
      </c>
      <c r="M2134" s="2">
        <v>641.73</v>
      </c>
      <c r="N2134" s="2">
        <v>15.3</v>
      </c>
      <c r="O2134">
        <v>304</v>
      </c>
      <c r="P2134">
        <v>1</v>
      </c>
      <c r="Q2134">
        <v>69</v>
      </c>
      <c r="R2134" t="s">
        <v>781</v>
      </c>
      <c r="S2134" t="s">
        <v>736</v>
      </c>
      <c r="T2134" t="s">
        <v>170</v>
      </c>
      <c r="U2134">
        <v>2</v>
      </c>
      <c r="V2134" t="s">
        <v>337</v>
      </c>
      <c r="W2134" t="s">
        <v>25</v>
      </c>
    </row>
    <row r="2135" spans="1:23" hidden="1" x14ac:dyDescent="0.2">
      <c r="A2135">
        <v>6933579</v>
      </c>
      <c r="B2135">
        <v>1</v>
      </c>
      <c r="C2135" s="1">
        <v>44287</v>
      </c>
      <c r="D2135">
        <v>60</v>
      </c>
      <c r="E2135">
        <v>17</v>
      </c>
      <c r="F2135" s="2">
        <v>0</v>
      </c>
      <c r="G2135" s="2">
        <v>852.55</v>
      </c>
      <c r="H2135" s="2">
        <v>0</v>
      </c>
      <c r="I2135" s="2">
        <v>852.55</v>
      </c>
      <c r="J2135" s="2">
        <v>602.4</v>
      </c>
      <c r="K2135" s="2">
        <v>0</v>
      </c>
      <c r="L2135" s="2">
        <v>250.15</v>
      </c>
      <c r="M2135" s="2">
        <v>617.11</v>
      </c>
      <c r="N2135" s="2">
        <v>14.71</v>
      </c>
      <c r="O2135">
        <v>304</v>
      </c>
      <c r="P2135">
        <v>1</v>
      </c>
      <c r="Q2135">
        <v>69</v>
      </c>
      <c r="R2135" t="s">
        <v>781</v>
      </c>
      <c r="S2135" t="s">
        <v>736</v>
      </c>
      <c r="T2135" t="s">
        <v>170</v>
      </c>
      <c r="U2135">
        <v>2</v>
      </c>
      <c r="V2135" t="s">
        <v>338</v>
      </c>
      <c r="W2135" t="s">
        <v>25</v>
      </c>
    </row>
    <row r="2136" spans="1:23" hidden="1" x14ac:dyDescent="0.2">
      <c r="A2136">
        <v>6933580</v>
      </c>
      <c r="B2136">
        <v>1</v>
      </c>
      <c r="C2136" s="1">
        <v>44287</v>
      </c>
      <c r="D2136">
        <v>60</v>
      </c>
      <c r="E2136">
        <v>17</v>
      </c>
      <c r="F2136" s="2">
        <v>0</v>
      </c>
      <c r="G2136" s="2">
        <v>853.55</v>
      </c>
      <c r="H2136" s="2">
        <v>0</v>
      </c>
      <c r="I2136" s="2">
        <v>853.55</v>
      </c>
      <c r="J2136" s="2">
        <v>603.05999999999995</v>
      </c>
      <c r="K2136" s="2">
        <v>0</v>
      </c>
      <c r="L2136" s="2">
        <v>250.49</v>
      </c>
      <c r="M2136" s="2">
        <v>617.79</v>
      </c>
      <c r="N2136" s="2">
        <v>14.73</v>
      </c>
      <c r="O2136">
        <v>304</v>
      </c>
      <c r="P2136">
        <v>1</v>
      </c>
      <c r="Q2136">
        <v>69</v>
      </c>
      <c r="R2136" t="s">
        <v>781</v>
      </c>
      <c r="S2136" t="s">
        <v>736</v>
      </c>
      <c r="T2136" t="s">
        <v>170</v>
      </c>
      <c r="U2136">
        <v>2</v>
      </c>
      <c r="V2136" t="s">
        <v>339</v>
      </c>
      <c r="W2136" t="s">
        <v>25</v>
      </c>
    </row>
    <row r="2137" spans="1:23" hidden="1" x14ac:dyDescent="0.2">
      <c r="A2137">
        <v>6933581</v>
      </c>
      <c r="B2137">
        <v>1</v>
      </c>
      <c r="C2137" s="1">
        <v>44287</v>
      </c>
      <c r="D2137">
        <v>60</v>
      </c>
      <c r="E2137">
        <v>17</v>
      </c>
      <c r="F2137" s="2">
        <v>0</v>
      </c>
      <c r="G2137" s="2">
        <v>853.55</v>
      </c>
      <c r="H2137" s="2">
        <v>0</v>
      </c>
      <c r="I2137" s="2">
        <v>853.55</v>
      </c>
      <c r="J2137" s="2">
        <v>603.05999999999995</v>
      </c>
      <c r="K2137" s="2">
        <v>0</v>
      </c>
      <c r="L2137" s="2">
        <v>250.49</v>
      </c>
      <c r="M2137" s="2">
        <v>617.79</v>
      </c>
      <c r="N2137" s="2">
        <v>14.73</v>
      </c>
      <c r="O2137">
        <v>304</v>
      </c>
      <c r="P2137">
        <v>1</v>
      </c>
      <c r="Q2137">
        <v>69</v>
      </c>
      <c r="R2137" t="s">
        <v>781</v>
      </c>
      <c r="S2137" t="s">
        <v>736</v>
      </c>
      <c r="T2137" t="s">
        <v>170</v>
      </c>
      <c r="U2137">
        <v>2</v>
      </c>
      <c r="V2137" t="s">
        <v>340</v>
      </c>
      <c r="W2137" t="s">
        <v>25</v>
      </c>
    </row>
    <row r="2138" spans="1:23" hidden="1" x14ac:dyDescent="0.2">
      <c r="A2138">
        <v>6933582</v>
      </c>
      <c r="B2138">
        <v>1</v>
      </c>
      <c r="C2138" s="1">
        <v>44287</v>
      </c>
      <c r="D2138">
        <v>60</v>
      </c>
      <c r="E2138">
        <v>17</v>
      </c>
      <c r="F2138" s="2">
        <v>0</v>
      </c>
      <c r="G2138" s="2">
        <v>899.85</v>
      </c>
      <c r="H2138" s="2">
        <v>0</v>
      </c>
      <c r="I2138" s="2">
        <v>899.85</v>
      </c>
      <c r="J2138" s="2">
        <v>635.76</v>
      </c>
      <c r="K2138" s="2">
        <v>0</v>
      </c>
      <c r="L2138" s="2">
        <v>264.08999999999997</v>
      </c>
      <c r="M2138" s="2">
        <v>651.29</v>
      </c>
      <c r="N2138" s="2">
        <v>15.530000000000001</v>
      </c>
      <c r="O2138">
        <v>304</v>
      </c>
      <c r="P2138">
        <v>1</v>
      </c>
      <c r="Q2138">
        <v>69</v>
      </c>
      <c r="R2138" t="s">
        <v>781</v>
      </c>
      <c r="S2138" t="s">
        <v>736</v>
      </c>
      <c r="T2138" t="s">
        <v>170</v>
      </c>
      <c r="U2138">
        <v>2</v>
      </c>
      <c r="V2138" t="s">
        <v>341</v>
      </c>
      <c r="W2138" t="s">
        <v>25</v>
      </c>
    </row>
    <row r="2139" spans="1:23" hidden="1" x14ac:dyDescent="0.2">
      <c r="A2139">
        <v>6933589</v>
      </c>
      <c r="B2139">
        <v>1</v>
      </c>
      <c r="C2139" s="1">
        <v>44287</v>
      </c>
      <c r="D2139">
        <v>60</v>
      </c>
      <c r="E2139">
        <v>17</v>
      </c>
      <c r="F2139" s="2">
        <v>0</v>
      </c>
      <c r="G2139" s="2">
        <v>171.4</v>
      </c>
      <c r="H2139" s="2">
        <v>0</v>
      </c>
      <c r="I2139" s="2">
        <v>171.4</v>
      </c>
      <c r="J2139" s="2">
        <v>121.12</v>
      </c>
      <c r="K2139" s="2">
        <v>0</v>
      </c>
      <c r="L2139" s="2">
        <v>50.28</v>
      </c>
      <c r="M2139" s="2">
        <v>124.08</v>
      </c>
      <c r="N2139" s="2">
        <v>2.96</v>
      </c>
      <c r="O2139">
        <v>304</v>
      </c>
      <c r="P2139">
        <v>1</v>
      </c>
      <c r="Q2139">
        <v>69</v>
      </c>
      <c r="R2139" t="s">
        <v>781</v>
      </c>
      <c r="S2139" t="s">
        <v>736</v>
      </c>
      <c r="T2139" t="s">
        <v>175</v>
      </c>
      <c r="U2139">
        <v>2</v>
      </c>
      <c r="V2139" t="s">
        <v>342</v>
      </c>
      <c r="W2139" t="s">
        <v>25</v>
      </c>
    </row>
    <row r="2140" spans="1:23" hidden="1" x14ac:dyDescent="0.2">
      <c r="A2140">
        <v>6933590</v>
      </c>
      <c r="B2140">
        <v>1</v>
      </c>
      <c r="C2140" s="1">
        <v>44287</v>
      </c>
      <c r="D2140">
        <v>60</v>
      </c>
      <c r="E2140">
        <v>17</v>
      </c>
      <c r="F2140" s="2">
        <v>0</v>
      </c>
      <c r="G2140" s="2">
        <v>170.23</v>
      </c>
      <c r="H2140" s="2">
        <v>0</v>
      </c>
      <c r="I2140" s="2">
        <v>170.23</v>
      </c>
      <c r="J2140" s="2">
        <v>120.3</v>
      </c>
      <c r="K2140" s="2">
        <v>0</v>
      </c>
      <c r="L2140" s="2">
        <v>49.93</v>
      </c>
      <c r="M2140" s="2">
        <v>123.24</v>
      </c>
      <c r="N2140" s="2">
        <v>2.94</v>
      </c>
      <c r="O2140">
        <v>304</v>
      </c>
      <c r="P2140">
        <v>1</v>
      </c>
      <c r="Q2140">
        <v>69</v>
      </c>
      <c r="R2140" t="s">
        <v>781</v>
      </c>
      <c r="S2140" t="s">
        <v>736</v>
      </c>
      <c r="T2140" t="s">
        <v>175</v>
      </c>
      <c r="U2140">
        <v>2</v>
      </c>
      <c r="V2140" t="s">
        <v>343</v>
      </c>
      <c r="W2140" t="s">
        <v>25</v>
      </c>
    </row>
    <row r="2141" spans="1:23" hidden="1" x14ac:dyDescent="0.2">
      <c r="A2141">
        <v>6933592</v>
      </c>
      <c r="B2141">
        <v>1</v>
      </c>
      <c r="C2141" s="1">
        <v>44287</v>
      </c>
      <c r="D2141">
        <v>60</v>
      </c>
      <c r="E2141">
        <v>17</v>
      </c>
      <c r="F2141" s="2">
        <v>0</v>
      </c>
      <c r="G2141" s="2">
        <v>166.3</v>
      </c>
      <c r="H2141" s="2">
        <v>0</v>
      </c>
      <c r="I2141" s="2">
        <v>166.3</v>
      </c>
      <c r="J2141" s="2">
        <v>117.5</v>
      </c>
      <c r="K2141" s="2">
        <v>0</v>
      </c>
      <c r="L2141" s="2">
        <v>48.8</v>
      </c>
      <c r="M2141" s="2">
        <v>120.37</v>
      </c>
      <c r="N2141" s="2">
        <v>2.87</v>
      </c>
      <c r="O2141">
        <v>304</v>
      </c>
      <c r="P2141">
        <v>1</v>
      </c>
      <c r="Q2141">
        <v>69</v>
      </c>
      <c r="R2141" t="s">
        <v>781</v>
      </c>
      <c r="S2141" t="s">
        <v>736</v>
      </c>
      <c r="T2141" t="s">
        <v>175</v>
      </c>
      <c r="U2141">
        <v>2</v>
      </c>
      <c r="V2141" t="s">
        <v>344</v>
      </c>
      <c r="W2141" t="s">
        <v>25</v>
      </c>
    </row>
    <row r="2142" spans="1:23" hidden="1" x14ac:dyDescent="0.2">
      <c r="A2142">
        <v>6933597</v>
      </c>
      <c r="B2142">
        <v>1</v>
      </c>
      <c r="C2142" s="1">
        <v>44287</v>
      </c>
      <c r="D2142">
        <v>60</v>
      </c>
      <c r="E2142">
        <v>18</v>
      </c>
      <c r="F2142" s="2">
        <v>0</v>
      </c>
      <c r="G2142" s="2">
        <v>1753.82</v>
      </c>
      <c r="H2142" s="2">
        <v>0</v>
      </c>
      <c r="I2142" s="2">
        <v>1753.82</v>
      </c>
      <c r="J2142" s="2">
        <v>1209.54</v>
      </c>
      <c r="K2142" s="2">
        <v>0</v>
      </c>
      <c r="L2142" s="2">
        <v>544.28</v>
      </c>
      <c r="M2142" s="2">
        <v>1239.78</v>
      </c>
      <c r="N2142" s="2">
        <v>30.240000000000002</v>
      </c>
      <c r="O2142">
        <v>304</v>
      </c>
      <c r="P2142">
        <v>1</v>
      </c>
      <c r="Q2142">
        <v>69</v>
      </c>
      <c r="R2142" t="s">
        <v>781</v>
      </c>
      <c r="S2142" t="s">
        <v>736</v>
      </c>
      <c r="T2142" t="s">
        <v>246</v>
      </c>
      <c r="U2142">
        <v>2</v>
      </c>
      <c r="V2142" t="s">
        <v>345</v>
      </c>
      <c r="W2142" t="s">
        <v>25</v>
      </c>
    </row>
    <row r="2143" spans="1:23" hidden="1" x14ac:dyDescent="0.2">
      <c r="A2143">
        <v>6933608</v>
      </c>
      <c r="B2143">
        <v>1</v>
      </c>
      <c r="C2143" s="1">
        <v>44287</v>
      </c>
      <c r="D2143">
        <v>60</v>
      </c>
      <c r="E2143">
        <v>31</v>
      </c>
      <c r="F2143" s="2">
        <v>0</v>
      </c>
      <c r="G2143" s="2">
        <v>8657.42</v>
      </c>
      <c r="H2143" s="2">
        <v>0</v>
      </c>
      <c r="I2143" s="2">
        <v>8657.42</v>
      </c>
      <c r="J2143" s="2">
        <v>4077.95</v>
      </c>
      <c r="K2143" s="2">
        <v>0</v>
      </c>
      <c r="L2143" s="2">
        <v>4579.47</v>
      </c>
      <c r="M2143" s="2">
        <v>4225.67</v>
      </c>
      <c r="N2143" s="2">
        <v>147.72</v>
      </c>
      <c r="O2143">
        <v>304</v>
      </c>
      <c r="P2143">
        <v>1</v>
      </c>
      <c r="Q2143">
        <v>69</v>
      </c>
      <c r="R2143" t="s">
        <v>781</v>
      </c>
      <c r="S2143" t="s">
        <v>736</v>
      </c>
      <c r="T2143" t="s">
        <v>178</v>
      </c>
      <c r="U2143">
        <v>2</v>
      </c>
      <c r="V2143" t="s">
        <v>346</v>
      </c>
      <c r="W2143" t="s">
        <v>25</v>
      </c>
    </row>
    <row r="2144" spans="1:23" hidden="1" x14ac:dyDescent="0.2">
      <c r="A2144">
        <v>6933619</v>
      </c>
      <c r="B2144">
        <v>1</v>
      </c>
      <c r="C2144" s="1">
        <v>44287</v>
      </c>
      <c r="D2144">
        <v>60</v>
      </c>
      <c r="E2144">
        <v>23</v>
      </c>
      <c r="F2144" s="2">
        <v>0</v>
      </c>
      <c r="G2144" s="2">
        <v>9150</v>
      </c>
      <c r="H2144" s="2">
        <v>0</v>
      </c>
      <c r="I2144" s="2">
        <v>9150</v>
      </c>
      <c r="J2144" s="2">
        <v>5539.35</v>
      </c>
      <c r="K2144" s="2">
        <v>0</v>
      </c>
      <c r="L2144" s="2">
        <v>3610.65</v>
      </c>
      <c r="M2144" s="2">
        <v>5696.33</v>
      </c>
      <c r="N2144" s="2">
        <v>156.97999999999999</v>
      </c>
      <c r="O2144">
        <v>304</v>
      </c>
      <c r="P2144">
        <v>1</v>
      </c>
      <c r="Q2144">
        <v>69</v>
      </c>
      <c r="R2144" t="s">
        <v>781</v>
      </c>
      <c r="S2144" t="s">
        <v>736</v>
      </c>
      <c r="T2144" t="s">
        <v>347</v>
      </c>
      <c r="U2144">
        <v>2</v>
      </c>
      <c r="V2144" t="s">
        <v>348</v>
      </c>
      <c r="W2144" t="s">
        <v>25</v>
      </c>
    </row>
    <row r="2145" spans="1:23" hidden="1" x14ac:dyDescent="0.2">
      <c r="A2145">
        <v>6933620</v>
      </c>
      <c r="B2145">
        <v>1</v>
      </c>
      <c r="C2145" s="1">
        <v>44287</v>
      </c>
      <c r="D2145">
        <v>36</v>
      </c>
      <c r="E2145">
        <v>0</v>
      </c>
      <c r="F2145" s="2">
        <v>0</v>
      </c>
      <c r="G2145" s="2">
        <v>17294.400000000001</v>
      </c>
      <c r="H2145" s="2">
        <v>-17294.400000000001</v>
      </c>
      <c r="I2145" s="2">
        <v>0</v>
      </c>
      <c r="J2145" s="2">
        <v>17294.400000000001</v>
      </c>
      <c r="K2145" s="2">
        <v>-17294.400000000001</v>
      </c>
      <c r="L2145" s="2">
        <v>0</v>
      </c>
      <c r="M2145" s="2">
        <v>0</v>
      </c>
      <c r="N2145" s="2">
        <v>0</v>
      </c>
      <c r="O2145">
        <v>304</v>
      </c>
      <c r="P2145">
        <v>1</v>
      </c>
      <c r="Q2145">
        <v>69</v>
      </c>
      <c r="R2145" t="s">
        <v>781</v>
      </c>
      <c r="S2145" t="s">
        <v>736</v>
      </c>
      <c r="T2145" t="s">
        <v>184</v>
      </c>
      <c r="U2145">
        <v>2</v>
      </c>
      <c r="V2145" t="s">
        <v>349</v>
      </c>
      <c r="W2145" t="s">
        <v>25</v>
      </c>
    </row>
    <row r="2146" spans="1:23" hidden="1" x14ac:dyDescent="0.2">
      <c r="A2146">
        <v>6933621</v>
      </c>
      <c r="B2146">
        <v>1</v>
      </c>
      <c r="C2146" s="1">
        <v>44287</v>
      </c>
      <c r="D2146">
        <v>60</v>
      </c>
      <c r="E2146">
        <v>18</v>
      </c>
      <c r="F2146" s="2">
        <v>0</v>
      </c>
      <c r="G2146" s="2">
        <v>6816.43</v>
      </c>
      <c r="H2146" s="2">
        <v>0</v>
      </c>
      <c r="I2146" s="2">
        <v>6816.43</v>
      </c>
      <c r="J2146" s="2">
        <v>4700.9799999999996</v>
      </c>
      <c r="K2146" s="2">
        <v>0</v>
      </c>
      <c r="L2146" s="2">
        <v>2115.4499999999998</v>
      </c>
      <c r="M2146" s="2">
        <v>4818.51</v>
      </c>
      <c r="N2146" s="2">
        <v>117.53</v>
      </c>
      <c r="O2146">
        <v>304</v>
      </c>
      <c r="P2146">
        <v>1</v>
      </c>
      <c r="Q2146">
        <v>69</v>
      </c>
      <c r="R2146" t="s">
        <v>781</v>
      </c>
      <c r="S2146" t="s">
        <v>736</v>
      </c>
      <c r="T2146" t="s">
        <v>285</v>
      </c>
      <c r="U2146">
        <v>2</v>
      </c>
      <c r="V2146" t="s">
        <v>350</v>
      </c>
      <c r="W2146" t="s">
        <v>25</v>
      </c>
    </row>
    <row r="2147" spans="1:23" hidden="1" x14ac:dyDescent="0.2">
      <c r="A2147">
        <v>6933626</v>
      </c>
      <c r="B2147">
        <v>1</v>
      </c>
      <c r="C2147" s="1">
        <v>44287</v>
      </c>
      <c r="D2147">
        <v>60</v>
      </c>
      <c r="E2147">
        <v>23</v>
      </c>
      <c r="F2147" s="2">
        <v>0</v>
      </c>
      <c r="G2147" s="2">
        <v>941.55</v>
      </c>
      <c r="H2147" s="2">
        <v>0</v>
      </c>
      <c r="I2147" s="2">
        <v>941.55</v>
      </c>
      <c r="J2147" s="2">
        <v>569.99</v>
      </c>
      <c r="K2147" s="2">
        <v>0</v>
      </c>
      <c r="L2147" s="2">
        <v>371.56</v>
      </c>
      <c r="M2147" s="2">
        <v>586.14</v>
      </c>
      <c r="N2147" s="2">
        <v>16.149999999999999</v>
      </c>
      <c r="O2147">
        <v>304</v>
      </c>
      <c r="P2147">
        <v>1</v>
      </c>
      <c r="Q2147">
        <v>69</v>
      </c>
      <c r="R2147" t="s">
        <v>781</v>
      </c>
      <c r="S2147" t="s">
        <v>736</v>
      </c>
      <c r="T2147" t="s">
        <v>351</v>
      </c>
      <c r="U2147">
        <v>2</v>
      </c>
      <c r="V2147" t="s">
        <v>352</v>
      </c>
      <c r="W2147" t="s">
        <v>25</v>
      </c>
    </row>
    <row r="2148" spans="1:23" hidden="1" x14ac:dyDescent="0.2">
      <c r="A2148">
        <v>6933628</v>
      </c>
      <c r="B2148">
        <v>1</v>
      </c>
      <c r="C2148" s="1">
        <v>44287</v>
      </c>
      <c r="D2148">
        <v>60</v>
      </c>
      <c r="E2148">
        <v>17</v>
      </c>
      <c r="F2148" s="2">
        <v>0</v>
      </c>
      <c r="G2148" s="2">
        <v>1184.1600000000001</v>
      </c>
      <c r="H2148" s="2">
        <v>0</v>
      </c>
      <c r="I2148" s="2">
        <v>1184.1600000000001</v>
      </c>
      <c r="J2148" s="2">
        <v>836.65</v>
      </c>
      <c r="K2148" s="2">
        <v>0</v>
      </c>
      <c r="L2148" s="2">
        <v>347.51</v>
      </c>
      <c r="M2148" s="2">
        <v>857.09</v>
      </c>
      <c r="N2148" s="2">
        <v>20.440000000000001</v>
      </c>
      <c r="O2148">
        <v>304</v>
      </c>
      <c r="P2148">
        <v>1</v>
      </c>
      <c r="Q2148">
        <v>69</v>
      </c>
      <c r="R2148" t="s">
        <v>781</v>
      </c>
      <c r="S2148" t="s">
        <v>736</v>
      </c>
      <c r="T2148" t="s">
        <v>186</v>
      </c>
      <c r="U2148">
        <v>2</v>
      </c>
      <c r="V2148" t="s">
        <v>353</v>
      </c>
      <c r="W2148" t="s">
        <v>25</v>
      </c>
    </row>
    <row r="2149" spans="1:23" hidden="1" x14ac:dyDescent="0.2">
      <c r="A2149">
        <v>6933629</v>
      </c>
      <c r="B2149">
        <v>1</v>
      </c>
      <c r="C2149" s="1">
        <v>44287</v>
      </c>
      <c r="D2149">
        <v>60</v>
      </c>
      <c r="E2149">
        <v>17</v>
      </c>
      <c r="F2149" s="2">
        <v>0</v>
      </c>
      <c r="G2149" s="2">
        <v>811.99</v>
      </c>
      <c r="H2149" s="2">
        <v>0</v>
      </c>
      <c r="I2149" s="2">
        <v>811.99</v>
      </c>
      <c r="J2149" s="2">
        <v>573.74</v>
      </c>
      <c r="K2149" s="2">
        <v>0</v>
      </c>
      <c r="L2149" s="2">
        <v>238.25</v>
      </c>
      <c r="M2149" s="2">
        <v>587.75</v>
      </c>
      <c r="N2149" s="2">
        <v>14.01</v>
      </c>
      <c r="O2149">
        <v>304</v>
      </c>
      <c r="P2149">
        <v>1</v>
      </c>
      <c r="Q2149">
        <v>69</v>
      </c>
      <c r="R2149" t="s">
        <v>781</v>
      </c>
      <c r="S2149" t="s">
        <v>736</v>
      </c>
      <c r="T2149" t="s">
        <v>186</v>
      </c>
      <c r="U2149">
        <v>2</v>
      </c>
      <c r="V2149" t="s">
        <v>354</v>
      </c>
      <c r="W2149" t="s">
        <v>25</v>
      </c>
    </row>
    <row r="2150" spans="1:23" hidden="1" x14ac:dyDescent="0.2">
      <c r="A2150">
        <v>6933630</v>
      </c>
      <c r="B2150">
        <v>1</v>
      </c>
      <c r="C2150" s="1">
        <v>44287</v>
      </c>
      <c r="D2150">
        <v>60</v>
      </c>
      <c r="E2150">
        <v>17</v>
      </c>
      <c r="F2150" s="2">
        <v>0</v>
      </c>
      <c r="G2150" s="2">
        <v>811.99</v>
      </c>
      <c r="H2150" s="2">
        <v>0</v>
      </c>
      <c r="I2150" s="2">
        <v>811.99</v>
      </c>
      <c r="J2150" s="2">
        <v>573.74</v>
      </c>
      <c r="K2150" s="2">
        <v>0</v>
      </c>
      <c r="L2150" s="2">
        <v>238.25</v>
      </c>
      <c r="M2150" s="2">
        <v>587.75</v>
      </c>
      <c r="N2150" s="2">
        <v>14.01</v>
      </c>
      <c r="O2150">
        <v>304</v>
      </c>
      <c r="P2150">
        <v>1</v>
      </c>
      <c r="Q2150">
        <v>69</v>
      </c>
      <c r="R2150" t="s">
        <v>781</v>
      </c>
      <c r="S2150" t="s">
        <v>736</v>
      </c>
      <c r="T2150" t="s">
        <v>186</v>
      </c>
      <c r="U2150">
        <v>2</v>
      </c>
      <c r="V2150" t="s">
        <v>355</v>
      </c>
      <c r="W2150" t="s">
        <v>25</v>
      </c>
    </row>
    <row r="2151" spans="1:23" hidden="1" x14ac:dyDescent="0.2">
      <c r="A2151">
        <v>6933632</v>
      </c>
      <c r="B2151">
        <v>1</v>
      </c>
      <c r="C2151" s="1">
        <v>44287</v>
      </c>
      <c r="D2151">
        <v>60</v>
      </c>
      <c r="E2151">
        <v>17</v>
      </c>
      <c r="F2151" s="2">
        <v>0</v>
      </c>
      <c r="G2151" s="2">
        <v>811.99</v>
      </c>
      <c r="H2151" s="2">
        <v>0</v>
      </c>
      <c r="I2151" s="2">
        <v>811.99</v>
      </c>
      <c r="J2151" s="2">
        <v>573.74</v>
      </c>
      <c r="K2151" s="2">
        <v>0</v>
      </c>
      <c r="L2151" s="2">
        <v>238.25</v>
      </c>
      <c r="M2151" s="2">
        <v>587.75</v>
      </c>
      <c r="N2151" s="2">
        <v>14.01</v>
      </c>
      <c r="O2151">
        <v>304</v>
      </c>
      <c r="P2151">
        <v>1</v>
      </c>
      <c r="Q2151">
        <v>69</v>
      </c>
      <c r="R2151" t="s">
        <v>781</v>
      </c>
      <c r="S2151" t="s">
        <v>736</v>
      </c>
      <c r="T2151" t="s">
        <v>186</v>
      </c>
      <c r="U2151">
        <v>2</v>
      </c>
      <c r="V2151" t="s">
        <v>356</v>
      </c>
      <c r="W2151" t="s">
        <v>25</v>
      </c>
    </row>
    <row r="2152" spans="1:23" hidden="1" x14ac:dyDescent="0.2">
      <c r="A2152">
        <v>6933639</v>
      </c>
      <c r="B2152">
        <v>1</v>
      </c>
      <c r="C2152" s="1">
        <v>44287</v>
      </c>
      <c r="D2152">
        <v>60</v>
      </c>
      <c r="E2152">
        <v>7</v>
      </c>
      <c r="F2152" s="2">
        <v>0</v>
      </c>
      <c r="G2152" s="2">
        <v>838.17</v>
      </c>
      <c r="H2152" s="2">
        <v>0</v>
      </c>
      <c r="I2152" s="2">
        <v>838.17</v>
      </c>
      <c r="J2152" s="2">
        <v>740.38</v>
      </c>
      <c r="K2152" s="2">
        <v>0</v>
      </c>
      <c r="L2152" s="2">
        <v>97.79</v>
      </c>
      <c r="M2152" s="2">
        <v>754.35</v>
      </c>
      <c r="N2152" s="2">
        <v>13.97</v>
      </c>
      <c r="O2152">
        <v>304</v>
      </c>
      <c r="P2152">
        <v>1</v>
      </c>
      <c r="Q2152">
        <v>69</v>
      </c>
      <c r="R2152" t="s">
        <v>781</v>
      </c>
      <c r="S2152" t="s">
        <v>736</v>
      </c>
      <c r="T2152" t="s">
        <v>272</v>
      </c>
      <c r="U2152">
        <v>2</v>
      </c>
      <c r="V2152" t="s">
        <v>357</v>
      </c>
      <c r="W2152" t="s">
        <v>25</v>
      </c>
    </row>
    <row r="2153" spans="1:23" hidden="1" x14ac:dyDescent="0.2">
      <c r="A2153">
        <v>6933641</v>
      </c>
      <c r="B2153">
        <v>1</v>
      </c>
      <c r="C2153" s="1">
        <v>44287</v>
      </c>
      <c r="D2153">
        <v>60</v>
      </c>
      <c r="E2153">
        <v>0</v>
      </c>
      <c r="F2153" s="2">
        <v>0</v>
      </c>
      <c r="G2153" s="2">
        <v>6380.62</v>
      </c>
      <c r="H2153" s="2">
        <v>-6380.62</v>
      </c>
      <c r="I2153" s="2">
        <v>0</v>
      </c>
      <c r="J2153" s="2">
        <v>6380.62</v>
      </c>
      <c r="K2153" s="2">
        <v>-6380.62</v>
      </c>
      <c r="L2153" s="2">
        <v>0</v>
      </c>
      <c r="M2153" s="2">
        <v>0</v>
      </c>
      <c r="N2153" s="2">
        <v>0</v>
      </c>
      <c r="O2153">
        <v>304</v>
      </c>
      <c r="P2153">
        <v>1</v>
      </c>
      <c r="Q2153">
        <v>69</v>
      </c>
      <c r="R2153" t="s">
        <v>781</v>
      </c>
      <c r="S2153" t="s">
        <v>736</v>
      </c>
      <c r="T2153" t="s">
        <v>358</v>
      </c>
      <c r="U2153">
        <v>2</v>
      </c>
      <c r="V2153" t="s">
        <v>359</v>
      </c>
      <c r="W2153" t="s">
        <v>25</v>
      </c>
    </row>
    <row r="2154" spans="1:23" hidden="1" x14ac:dyDescent="0.2">
      <c r="A2154">
        <v>6933658</v>
      </c>
      <c r="B2154">
        <v>1</v>
      </c>
      <c r="C2154" s="1">
        <v>44287</v>
      </c>
      <c r="D2154">
        <v>60</v>
      </c>
      <c r="E2154">
        <v>18</v>
      </c>
      <c r="F2154" s="2">
        <v>0</v>
      </c>
      <c r="G2154" s="2">
        <v>525.52</v>
      </c>
      <c r="H2154" s="2">
        <v>0</v>
      </c>
      <c r="I2154" s="2">
        <v>525.52</v>
      </c>
      <c r="J2154" s="2">
        <v>362.41</v>
      </c>
      <c r="K2154" s="2">
        <v>0</v>
      </c>
      <c r="L2154" s="2">
        <v>163.11000000000001</v>
      </c>
      <c r="M2154" s="2">
        <v>371.47</v>
      </c>
      <c r="N2154" s="2">
        <v>9.06</v>
      </c>
      <c r="O2154">
        <v>304</v>
      </c>
      <c r="P2154">
        <v>1</v>
      </c>
      <c r="Q2154">
        <v>69</v>
      </c>
      <c r="R2154" t="s">
        <v>781</v>
      </c>
      <c r="S2154" t="s">
        <v>736</v>
      </c>
      <c r="T2154" t="s">
        <v>360</v>
      </c>
      <c r="U2154">
        <v>2</v>
      </c>
      <c r="V2154" t="s">
        <v>361</v>
      </c>
      <c r="W2154" t="s">
        <v>25</v>
      </c>
    </row>
    <row r="2155" spans="1:23" hidden="1" x14ac:dyDescent="0.2">
      <c r="A2155">
        <v>6933717</v>
      </c>
      <c r="B2155">
        <v>1</v>
      </c>
      <c r="C2155" s="1">
        <v>44287</v>
      </c>
      <c r="D2155">
        <v>60</v>
      </c>
      <c r="E2155">
        <v>7</v>
      </c>
      <c r="F2155" s="2">
        <v>0</v>
      </c>
      <c r="G2155" s="2">
        <v>826.97</v>
      </c>
      <c r="H2155" s="2">
        <v>0</v>
      </c>
      <c r="I2155" s="2">
        <v>826.97</v>
      </c>
      <c r="J2155" s="2">
        <v>730.48</v>
      </c>
      <c r="K2155" s="2">
        <v>0</v>
      </c>
      <c r="L2155" s="2">
        <v>96.49</v>
      </c>
      <c r="M2155" s="2">
        <v>744.26</v>
      </c>
      <c r="N2155" s="2">
        <v>13.780000000000001</v>
      </c>
      <c r="O2155">
        <v>304</v>
      </c>
      <c r="P2155">
        <v>1</v>
      </c>
      <c r="Q2155">
        <v>69</v>
      </c>
      <c r="R2155" t="s">
        <v>781</v>
      </c>
      <c r="S2155" t="s">
        <v>736</v>
      </c>
      <c r="T2155" t="s">
        <v>272</v>
      </c>
      <c r="U2155">
        <v>2</v>
      </c>
      <c r="V2155" t="s">
        <v>362</v>
      </c>
      <c r="W2155" t="s">
        <v>25</v>
      </c>
    </row>
    <row r="2156" spans="1:23" hidden="1" x14ac:dyDescent="0.2">
      <c r="A2156">
        <v>6933729</v>
      </c>
      <c r="B2156">
        <v>1</v>
      </c>
      <c r="C2156" s="1">
        <v>44287</v>
      </c>
      <c r="D2156">
        <v>60</v>
      </c>
      <c r="E2156">
        <v>17</v>
      </c>
      <c r="F2156" s="2">
        <v>0</v>
      </c>
      <c r="G2156" s="2">
        <v>886.61</v>
      </c>
      <c r="H2156" s="2">
        <v>0</v>
      </c>
      <c r="I2156" s="2">
        <v>886.61</v>
      </c>
      <c r="J2156" s="2">
        <v>626.42999999999995</v>
      </c>
      <c r="K2156" s="2">
        <v>0</v>
      </c>
      <c r="L2156" s="2">
        <v>260.18</v>
      </c>
      <c r="M2156" s="2">
        <v>641.73</v>
      </c>
      <c r="N2156" s="2">
        <v>15.3</v>
      </c>
      <c r="O2156">
        <v>304</v>
      </c>
      <c r="P2156">
        <v>1</v>
      </c>
      <c r="Q2156">
        <v>69</v>
      </c>
      <c r="R2156" t="s">
        <v>781</v>
      </c>
      <c r="S2156" t="s">
        <v>736</v>
      </c>
      <c r="T2156" t="s">
        <v>170</v>
      </c>
      <c r="U2156">
        <v>2</v>
      </c>
      <c r="V2156" t="s">
        <v>363</v>
      </c>
      <c r="W2156" t="s">
        <v>25</v>
      </c>
    </row>
    <row r="2157" spans="1:23" hidden="1" x14ac:dyDescent="0.2">
      <c r="A2157">
        <v>6933730</v>
      </c>
      <c r="B2157">
        <v>1</v>
      </c>
      <c r="C2157" s="1">
        <v>44287</v>
      </c>
      <c r="D2157">
        <v>60</v>
      </c>
      <c r="E2157">
        <v>17</v>
      </c>
      <c r="F2157" s="2">
        <v>0</v>
      </c>
      <c r="G2157" s="2">
        <v>852.55</v>
      </c>
      <c r="H2157" s="2">
        <v>0</v>
      </c>
      <c r="I2157" s="2">
        <v>852.55</v>
      </c>
      <c r="J2157" s="2">
        <v>602.4</v>
      </c>
      <c r="K2157" s="2">
        <v>0</v>
      </c>
      <c r="L2157" s="2">
        <v>250.15</v>
      </c>
      <c r="M2157" s="2">
        <v>617.11</v>
      </c>
      <c r="N2157" s="2">
        <v>14.71</v>
      </c>
      <c r="O2157">
        <v>304</v>
      </c>
      <c r="P2157">
        <v>1</v>
      </c>
      <c r="Q2157">
        <v>69</v>
      </c>
      <c r="R2157" t="s">
        <v>781</v>
      </c>
      <c r="S2157" t="s">
        <v>736</v>
      </c>
      <c r="T2157" t="s">
        <v>170</v>
      </c>
      <c r="U2157">
        <v>2</v>
      </c>
      <c r="V2157" t="s">
        <v>364</v>
      </c>
      <c r="W2157" t="s">
        <v>25</v>
      </c>
    </row>
    <row r="2158" spans="1:23" hidden="1" x14ac:dyDescent="0.2">
      <c r="A2158">
        <v>6933731</v>
      </c>
      <c r="B2158">
        <v>1</v>
      </c>
      <c r="C2158" s="1">
        <v>44287</v>
      </c>
      <c r="D2158">
        <v>60</v>
      </c>
      <c r="E2158">
        <v>17</v>
      </c>
      <c r="F2158" s="2">
        <v>0</v>
      </c>
      <c r="G2158" s="2">
        <v>899.85</v>
      </c>
      <c r="H2158" s="2">
        <v>0</v>
      </c>
      <c r="I2158" s="2">
        <v>899.85</v>
      </c>
      <c r="J2158" s="2">
        <v>635.76</v>
      </c>
      <c r="K2158" s="2">
        <v>0</v>
      </c>
      <c r="L2158" s="2">
        <v>264.08999999999997</v>
      </c>
      <c r="M2158" s="2">
        <v>651.29</v>
      </c>
      <c r="N2158" s="2">
        <v>15.530000000000001</v>
      </c>
      <c r="O2158">
        <v>304</v>
      </c>
      <c r="P2158">
        <v>1</v>
      </c>
      <c r="Q2158">
        <v>69</v>
      </c>
      <c r="R2158" t="s">
        <v>781</v>
      </c>
      <c r="S2158" t="s">
        <v>736</v>
      </c>
      <c r="T2158" t="s">
        <v>170</v>
      </c>
      <c r="U2158">
        <v>2</v>
      </c>
      <c r="V2158" t="s">
        <v>365</v>
      </c>
      <c r="W2158" t="s">
        <v>25</v>
      </c>
    </row>
    <row r="2159" spans="1:23" hidden="1" x14ac:dyDescent="0.2">
      <c r="A2159">
        <v>6933732</v>
      </c>
      <c r="B2159">
        <v>1</v>
      </c>
      <c r="C2159" s="1">
        <v>44287</v>
      </c>
      <c r="D2159">
        <v>60</v>
      </c>
      <c r="E2159">
        <v>17</v>
      </c>
      <c r="F2159" s="2">
        <v>0</v>
      </c>
      <c r="G2159" s="2">
        <v>899.85</v>
      </c>
      <c r="H2159" s="2">
        <v>0</v>
      </c>
      <c r="I2159" s="2">
        <v>899.85</v>
      </c>
      <c r="J2159" s="2">
        <v>635.76</v>
      </c>
      <c r="K2159" s="2">
        <v>0</v>
      </c>
      <c r="L2159" s="2">
        <v>264.08999999999997</v>
      </c>
      <c r="M2159" s="2">
        <v>651.29</v>
      </c>
      <c r="N2159" s="2">
        <v>15.530000000000001</v>
      </c>
      <c r="O2159">
        <v>304</v>
      </c>
      <c r="P2159">
        <v>1</v>
      </c>
      <c r="Q2159">
        <v>69</v>
      </c>
      <c r="R2159" t="s">
        <v>781</v>
      </c>
      <c r="S2159" t="s">
        <v>736</v>
      </c>
      <c r="T2159" t="s">
        <v>170</v>
      </c>
      <c r="U2159">
        <v>2</v>
      </c>
      <c r="V2159" t="s">
        <v>366</v>
      </c>
      <c r="W2159" t="s">
        <v>25</v>
      </c>
    </row>
    <row r="2160" spans="1:23" hidden="1" x14ac:dyDescent="0.2">
      <c r="A2160">
        <v>6933733</v>
      </c>
      <c r="B2160">
        <v>1</v>
      </c>
      <c r="C2160" s="1">
        <v>44287</v>
      </c>
      <c r="D2160">
        <v>60</v>
      </c>
      <c r="E2160">
        <v>17</v>
      </c>
      <c r="F2160" s="2">
        <v>0</v>
      </c>
      <c r="G2160" s="2">
        <v>899.85</v>
      </c>
      <c r="H2160" s="2">
        <v>0</v>
      </c>
      <c r="I2160" s="2">
        <v>899.85</v>
      </c>
      <c r="J2160" s="2">
        <v>635.76</v>
      </c>
      <c r="K2160" s="2">
        <v>0</v>
      </c>
      <c r="L2160" s="2">
        <v>264.08999999999997</v>
      </c>
      <c r="M2160" s="2">
        <v>651.29</v>
      </c>
      <c r="N2160" s="2">
        <v>15.530000000000001</v>
      </c>
      <c r="O2160">
        <v>304</v>
      </c>
      <c r="P2160">
        <v>1</v>
      </c>
      <c r="Q2160">
        <v>69</v>
      </c>
      <c r="R2160" t="s">
        <v>781</v>
      </c>
      <c r="S2160" t="s">
        <v>736</v>
      </c>
      <c r="T2160" t="s">
        <v>170</v>
      </c>
      <c r="U2160">
        <v>2</v>
      </c>
      <c r="V2160" t="s">
        <v>367</v>
      </c>
      <c r="W2160" t="s">
        <v>25</v>
      </c>
    </row>
    <row r="2161" spans="1:23" hidden="1" x14ac:dyDescent="0.2">
      <c r="A2161">
        <v>6933734</v>
      </c>
      <c r="B2161">
        <v>1</v>
      </c>
      <c r="C2161" s="1">
        <v>44287</v>
      </c>
      <c r="D2161">
        <v>60</v>
      </c>
      <c r="E2161">
        <v>17</v>
      </c>
      <c r="F2161" s="2">
        <v>0</v>
      </c>
      <c r="G2161" s="2">
        <v>852.55</v>
      </c>
      <c r="H2161" s="2">
        <v>0</v>
      </c>
      <c r="I2161" s="2">
        <v>852.55</v>
      </c>
      <c r="J2161" s="2">
        <v>602.4</v>
      </c>
      <c r="K2161" s="2">
        <v>0</v>
      </c>
      <c r="L2161" s="2">
        <v>250.15</v>
      </c>
      <c r="M2161" s="2">
        <v>617.11</v>
      </c>
      <c r="N2161" s="2">
        <v>14.71</v>
      </c>
      <c r="O2161">
        <v>304</v>
      </c>
      <c r="P2161">
        <v>1</v>
      </c>
      <c r="Q2161">
        <v>69</v>
      </c>
      <c r="R2161" t="s">
        <v>781</v>
      </c>
      <c r="S2161" t="s">
        <v>736</v>
      </c>
      <c r="T2161" t="s">
        <v>170</v>
      </c>
      <c r="U2161">
        <v>2</v>
      </c>
      <c r="V2161" t="s">
        <v>368</v>
      </c>
      <c r="W2161" t="s">
        <v>25</v>
      </c>
    </row>
    <row r="2162" spans="1:23" hidden="1" x14ac:dyDescent="0.2">
      <c r="A2162">
        <v>6933738</v>
      </c>
      <c r="B2162">
        <v>1</v>
      </c>
      <c r="C2162" s="1">
        <v>44287</v>
      </c>
      <c r="D2162">
        <v>60</v>
      </c>
      <c r="E2162">
        <v>17</v>
      </c>
      <c r="F2162" s="2">
        <v>0</v>
      </c>
      <c r="G2162" s="2">
        <v>170.23</v>
      </c>
      <c r="H2162" s="2">
        <v>0</v>
      </c>
      <c r="I2162" s="2">
        <v>170.23</v>
      </c>
      <c r="J2162" s="2">
        <v>120.3</v>
      </c>
      <c r="K2162" s="2">
        <v>0</v>
      </c>
      <c r="L2162" s="2">
        <v>49.93</v>
      </c>
      <c r="M2162" s="2">
        <v>123.24</v>
      </c>
      <c r="N2162" s="2">
        <v>2.94</v>
      </c>
      <c r="O2162">
        <v>304</v>
      </c>
      <c r="P2162">
        <v>1</v>
      </c>
      <c r="Q2162">
        <v>69</v>
      </c>
      <c r="R2162" t="s">
        <v>781</v>
      </c>
      <c r="S2162" t="s">
        <v>736</v>
      </c>
      <c r="T2162" t="s">
        <v>175</v>
      </c>
      <c r="U2162">
        <v>2</v>
      </c>
      <c r="V2162" t="s">
        <v>369</v>
      </c>
      <c r="W2162" t="s">
        <v>25</v>
      </c>
    </row>
    <row r="2163" spans="1:23" hidden="1" x14ac:dyDescent="0.2">
      <c r="A2163">
        <v>6933743</v>
      </c>
      <c r="B2163">
        <v>1</v>
      </c>
      <c r="C2163" s="1">
        <v>44287</v>
      </c>
      <c r="D2163">
        <v>60</v>
      </c>
      <c r="E2163">
        <v>17</v>
      </c>
      <c r="F2163" s="2">
        <v>0</v>
      </c>
      <c r="G2163" s="2">
        <v>217.53</v>
      </c>
      <c r="H2163" s="2">
        <v>0</v>
      </c>
      <c r="I2163" s="2">
        <v>217.53</v>
      </c>
      <c r="J2163" s="2">
        <v>153.69999999999999</v>
      </c>
      <c r="K2163" s="2">
        <v>0</v>
      </c>
      <c r="L2163" s="2">
        <v>63.83</v>
      </c>
      <c r="M2163" s="2">
        <v>157.44999999999999</v>
      </c>
      <c r="N2163" s="2">
        <v>3.75</v>
      </c>
      <c r="O2163">
        <v>304</v>
      </c>
      <c r="P2163">
        <v>1</v>
      </c>
      <c r="Q2163">
        <v>69</v>
      </c>
      <c r="R2163" t="s">
        <v>781</v>
      </c>
      <c r="S2163" t="s">
        <v>736</v>
      </c>
      <c r="T2163" t="s">
        <v>175</v>
      </c>
      <c r="U2163">
        <v>2</v>
      </c>
      <c r="V2163" t="s">
        <v>370</v>
      </c>
      <c r="W2163" t="s">
        <v>25</v>
      </c>
    </row>
    <row r="2164" spans="1:23" hidden="1" x14ac:dyDescent="0.2">
      <c r="A2164">
        <v>6933744</v>
      </c>
      <c r="B2164">
        <v>1</v>
      </c>
      <c r="C2164" s="1">
        <v>44287</v>
      </c>
      <c r="D2164">
        <v>60</v>
      </c>
      <c r="E2164">
        <v>17</v>
      </c>
      <c r="F2164" s="2">
        <v>0</v>
      </c>
      <c r="G2164" s="2">
        <v>166.3</v>
      </c>
      <c r="H2164" s="2">
        <v>0</v>
      </c>
      <c r="I2164" s="2">
        <v>166.3</v>
      </c>
      <c r="J2164" s="2">
        <v>117.5</v>
      </c>
      <c r="K2164" s="2">
        <v>0</v>
      </c>
      <c r="L2164" s="2">
        <v>48.8</v>
      </c>
      <c r="M2164" s="2">
        <v>120.37</v>
      </c>
      <c r="N2164" s="2">
        <v>2.87</v>
      </c>
      <c r="O2164">
        <v>304</v>
      </c>
      <c r="P2164">
        <v>1</v>
      </c>
      <c r="Q2164">
        <v>69</v>
      </c>
      <c r="R2164" t="s">
        <v>781</v>
      </c>
      <c r="S2164" t="s">
        <v>736</v>
      </c>
      <c r="T2164" t="s">
        <v>175</v>
      </c>
      <c r="U2164">
        <v>2</v>
      </c>
      <c r="V2164" t="s">
        <v>371</v>
      </c>
      <c r="W2164" t="s">
        <v>25</v>
      </c>
    </row>
    <row r="2165" spans="1:23" hidden="1" x14ac:dyDescent="0.2">
      <c r="A2165">
        <v>6933750</v>
      </c>
      <c r="B2165">
        <v>1</v>
      </c>
      <c r="C2165" s="1">
        <v>44287</v>
      </c>
      <c r="D2165">
        <v>60</v>
      </c>
      <c r="E2165">
        <v>17</v>
      </c>
      <c r="F2165" s="2">
        <v>0</v>
      </c>
      <c r="G2165" s="2">
        <v>166.3</v>
      </c>
      <c r="H2165" s="2">
        <v>0</v>
      </c>
      <c r="I2165" s="2">
        <v>166.3</v>
      </c>
      <c r="J2165" s="2">
        <v>117.5</v>
      </c>
      <c r="K2165" s="2">
        <v>0</v>
      </c>
      <c r="L2165" s="2">
        <v>48.8</v>
      </c>
      <c r="M2165" s="2">
        <v>120.37</v>
      </c>
      <c r="N2165" s="2">
        <v>2.87</v>
      </c>
      <c r="O2165">
        <v>304</v>
      </c>
      <c r="P2165">
        <v>1</v>
      </c>
      <c r="Q2165">
        <v>69</v>
      </c>
      <c r="R2165" t="s">
        <v>781</v>
      </c>
      <c r="S2165" t="s">
        <v>736</v>
      </c>
      <c r="T2165" t="s">
        <v>175</v>
      </c>
      <c r="U2165">
        <v>2</v>
      </c>
      <c r="V2165" t="s">
        <v>372</v>
      </c>
      <c r="W2165" t="s">
        <v>25</v>
      </c>
    </row>
    <row r="2166" spans="1:23" hidden="1" x14ac:dyDescent="0.2">
      <c r="A2166">
        <v>6933758</v>
      </c>
      <c r="B2166">
        <v>1</v>
      </c>
      <c r="C2166" s="1">
        <v>44287</v>
      </c>
      <c r="D2166">
        <v>60</v>
      </c>
      <c r="E2166">
        <v>28</v>
      </c>
      <c r="F2166" s="2">
        <v>0</v>
      </c>
      <c r="G2166" s="2">
        <v>59503.97</v>
      </c>
      <c r="H2166" s="2">
        <v>0</v>
      </c>
      <c r="I2166" s="2">
        <v>59503.97</v>
      </c>
      <c r="J2166" s="2">
        <v>31023.39</v>
      </c>
      <c r="K2166" s="2">
        <v>0</v>
      </c>
      <c r="L2166" s="2">
        <v>28480.58</v>
      </c>
      <c r="M2166" s="2">
        <v>32040.55</v>
      </c>
      <c r="N2166" s="2">
        <v>1017.16</v>
      </c>
      <c r="O2166">
        <v>304</v>
      </c>
      <c r="P2166">
        <v>1</v>
      </c>
      <c r="Q2166">
        <v>69</v>
      </c>
      <c r="R2166" t="s">
        <v>781</v>
      </c>
      <c r="S2166" t="s">
        <v>736</v>
      </c>
      <c r="T2166" t="s">
        <v>282</v>
      </c>
      <c r="U2166">
        <v>2</v>
      </c>
      <c r="V2166" t="s">
        <v>373</v>
      </c>
      <c r="W2166" t="s">
        <v>25</v>
      </c>
    </row>
    <row r="2167" spans="1:23" hidden="1" x14ac:dyDescent="0.2">
      <c r="A2167">
        <v>6933759</v>
      </c>
      <c r="B2167">
        <v>1</v>
      </c>
      <c r="C2167" s="1">
        <v>44287</v>
      </c>
      <c r="D2167">
        <v>60</v>
      </c>
      <c r="E2167">
        <v>18</v>
      </c>
      <c r="F2167" s="2">
        <v>0</v>
      </c>
      <c r="G2167" s="2">
        <v>12373.83</v>
      </c>
      <c r="H2167" s="2">
        <v>0</v>
      </c>
      <c r="I2167" s="2">
        <v>12373.83</v>
      </c>
      <c r="J2167" s="2">
        <v>8661.68</v>
      </c>
      <c r="K2167" s="2">
        <v>0</v>
      </c>
      <c r="L2167" s="2">
        <v>3712.15</v>
      </c>
      <c r="M2167" s="2">
        <v>8867.91</v>
      </c>
      <c r="N2167" s="2">
        <v>206.23000000000002</v>
      </c>
      <c r="O2167">
        <v>304</v>
      </c>
      <c r="P2167">
        <v>1</v>
      </c>
      <c r="Q2167">
        <v>69</v>
      </c>
      <c r="R2167" t="s">
        <v>781</v>
      </c>
      <c r="S2167" t="s">
        <v>736</v>
      </c>
      <c r="T2167" t="s">
        <v>374</v>
      </c>
      <c r="U2167">
        <v>2</v>
      </c>
      <c r="V2167" t="s">
        <v>375</v>
      </c>
      <c r="W2167" t="s">
        <v>25</v>
      </c>
    </row>
    <row r="2168" spans="1:23" hidden="1" x14ac:dyDescent="0.2">
      <c r="A2168">
        <v>6933763</v>
      </c>
      <c r="B2168">
        <v>1</v>
      </c>
      <c r="C2168" s="1">
        <v>44287</v>
      </c>
      <c r="D2168">
        <v>60</v>
      </c>
      <c r="E2168">
        <v>23</v>
      </c>
      <c r="F2168" s="2">
        <v>0</v>
      </c>
      <c r="G2168" s="2">
        <v>6528.19</v>
      </c>
      <c r="H2168" s="2">
        <v>0</v>
      </c>
      <c r="I2168" s="2">
        <v>6528.19</v>
      </c>
      <c r="J2168" s="2">
        <v>3952.08</v>
      </c>
      <c r="K2168" s="2">
        <v>0</v>
      </c>
      <c r="L2168" s="2">
        <v>2576.11</v>
      </c>
      <c r="M2168" s="2">
        <v>4064.08</v>
      </c>
      <c r="N2168" s="2">
        <v>112</v>
      </c>
      <c r="O2168">
        <v>304</v>
      </c>
      <c r="P2168">
        <v>1</v>
      </c>
      <c r="Q2168">
        <v>69</v>
      </c>
      <c r="R2168" t="s">
        <v>781</v>
      </c>
      <c r="S2168" t="s">
        <v>736</v>
      </c>
      <c r="T2168" t="s">
        <v>182</v>
      </c>
      <c r="U2168">
        <v>2</v>
      </c>
      <c r="V2168" t="s">
        <v>376</v>
      </c>
      <c r="W2168" t="s">
        <v>25</v>
      </c>
    </row>
    <row r="2169" spans="1:23" hidden="1" x14ac:dyDescent="0.2">
      <c r="A2169">
        <v>6933769</v>
      </c>
      <c r="B2169">
        <v>1</v>
      </c>
      <c r="C2169" s="1">
        <v>44287</v>
      </c>
      <c r="D2169">
        <v>60</v>
      </c>
      <c r="E2169">
        <v>17</v>
      </c>
      <c r="F2169" s="2">
        <v>0</v>
      </c>
      <c r="G2169" s="2">
        <v>847.84</v>
      </c>
      <c r="H2169" s="2">
        <v>0</v>
      </c>
      <c r="I2169" s="2">
        <v>847.84</v>
      </c>
      <c r="J2169" s="2">
        <v>599.04999999999995</v>
      </c>
      <c r="K2169" s="2">
        <v>0</v>
      </c>
      <c r="L2169" s="2">
        <v>248.79</v>
      </c>
      <c r="M2169" s="2">
        <v>613.67999999999995</v>
      </c>
      <c r="N2169" s="2">
        <v>14.63</v>
      </c>
      <c r="O2169">
        <v>304</v>
      </c>
      <c r="P2169">
        <v>1</v>
      </c>
      <c r="Q2169">
        <v>69</v>
      </c>
      <c r="R2169" t="s">
        <v>781</v>
      </c>
      <c r="S2169" t="s">
        <v>736</v>
      </c>
      <c r="T2169" t="s">
        <v>186</v>
      </c>
      <c r="U2169">
        <v>2</v>
      </c>
      <c r="V2169" t="s">
        <v>377</v>
      </c>
      <c r="W2169" t="s">
        <v>25</v>
      </c>
    </row>
    <row r="2170" spans="1:23" hidden="1" x14ac:dyDescent="0.2">
      <c r="A2170">
        <v>6933770</v>
      </c>
      <c r="B2170">
        <v>1</v>
      </c>
      <c r="C2170" s="1">
        <v>44287</v>
      </c>
      <c r="D2170">
        <v>60</v>
      </c>
      <c r="E2170">
        <v>17</v>
      </c>
      <c r="F2170" s="2">
        <v>0</v>
      </c>
      <c r="G2170" s="2">
        <v>847.83</v>
      </c>
      <c r="H2170" s="2">
        <v>0</v>
      </c>
      <c r="I2170" s="2">
        <v>847.83</v>
      </c>
      <c r="J2170" s="2">
        <v>599.04</v>
      </c>
      <c r="K2170" s="2">
        <v>0</v>
      </c>
      <c r="L2170" s="2">
        <v>248.79</v>
      </c>
      <c r="M2170" s="2">
        <v>613.66999999999996</v>
      </c>
      <c r="N2170" s="2">
        <v>14.63</v>
      </c>
      <c r="O2170">
        <v>304</v>
      </c>
      <c r="P2170">
        <v>1</v>
      </c>
      <c r="Q2170">
        <v>69</v>
      </c>
      <c r="R2170" t="s">
        <v>781</v>
      </c>
      <c r="S2170" t="s">
        <v>736</v>
      </c>
      <c r="T2170" t="s">
        <v>186</v>
      </c>
      <c r="U2170">
        <v>2</v>
      </c>
      <c r="V2170" t="s">
        <v>378</v>
      </c>
      <c r="W2170" t="s">
        <v>25</v>
      </c>
    </row>
    <row r="2171" spans="1:23" hidden="1" x14ac:dyDescent="0.2">
      <c r="A2171">
        <v>6933771</v>
      </c>
      <c r="B2171">
        <v>1</v>
      </c>
      <c r="C2171" s="1">
        <v>44287</v>
      </c>
      <c r="D2171">
        <v>60</v>
      </c>
      <c r="E2171">
        <v>17</v>
      </c>
      <c r="F2171" s="2">
        <v>0</v>
      </c>
      <c r="G2171" s="2">
        <v>1095.8</v>
      </c>
      <c r="H2171" s="2">
        <v>0</v>
      </c>
      <c r="I2171" s="2">
        <v>1095.8</v>
      </c>
      <c r="J2171" s="2">
        <v>774.25</v>
      </c>
      <c r="K2171" s="2">
        <v>0</v>
      </c>
      <c r="L2171" s="2">
        <v>321.55</v>
      </c>
      <c r="M2171" s="2">
        <v>793.16</v>
      </c>
      <c r="N2171" s="2">
        <v>18.91</v>
      </c>
      <c r="O2171">
        <v>304</v>
      </c>
      <c r="P2171">
        <v>1</v>
      </c>
      <c r="Q2171">
        <v>69</v>
      </c>
      <c r="R2171" t="s">
        <v>781</v>
      </c>
      <c r="S2171" t="s">
        <v>736</v>
      </c>
      <c r="T2171" t="s">
        <v>186</v>
      </c>
      <c r="U2171">
        <v>2</v>
      </c>
      <c r="V2171" t="s">
        <v>379</v>
      </c>
      <c r="W2171" t="s">
        <v>25</v>
      </c>
    </row>
    <row r="2172" spans="1:23" hidden="1" x14ac:dyDescent="0.2">
      <c r="A2172">
        <v>6933777</v>
      </c>
      <c r="B2172">
        <v>1</v>
      </c>
      <c r="C2172" s="1">
        <v>44287</v>
      </c>
      <c r="D2172">
        <v>60</v>
      </c>
      <c r="E2172">
        <v>17</v>
      </c>
      <c r="F2172" s="2">
        <v>0</v>
      </c>
      <c r="G2172" s="2">
        <v>1095.8</v>
      </c>
      <c r="H2172" s="2">
        <v>0</v>
      </c>
      <c r="I2172" s="2">
        <v>1095.8</v>
      </c>
      <c r="J2172" s="2">
        <v>774.25</v>
      </c>
      <c r="K2172" s="2">
        <v>0</v>
      </c>
      <c r="L2172" s="2">
        <v>321.55</v>
      </c>
      <c r="M2172" s="2">
        <v>793.16</v>
      </c>
      <c r="N2172" s="2">
        <v>18.91</v>
      </c>
      <c r="O2172">
        <v>304</v>
      </c>
      <c r="P2172">
        <v>1</v>
      </c>
      <c r="Q2172">
        <v>69</v>
      </c>
      <c r="R2172" t="s">
        <v>781</v>
      </c>
      <c r="S2172" t="s">
        <v>736</v>
      </c>
      <c r="T2172" t="s">
        <v>186</v>
      </c>
      <c r="U2172">
        <v>2</v>
      </c>
      <c r="V2172" t="s">
        <v>380</v>
      </c>
      <c r="W2172" t="s">
        <v>25</v>
      </c>
    </row>
    <row r="2173" spans="1:23" hidden="1" x14ac:dyDescent="0.2">
      <c r="A2173">
        <v>6933780</v>
      </c>
      <c r="B2173">
        <v>1</v>
      </c>
      <c r="C2173" s="1">
        <v>44287</v>
      </c>
      <c r="D2173">
        <v>60</v>
      </c>
      <c r="E2173">
        <v>7</v>
      </c>
      <c r="F2173" s="2">
        <v>0</v>
      </c>
      <c r="G2173" s="2">
        <v>180.26</v>
      </c>
      <c r="H2173" s="2">
        <v>0</v>
      </c>
      <c r="I2173" s="2">
        <v>180.26</v>
      </c>
      <c r="J2173" s="2">
        <v>159.22999999999999</v>
      </c>
      <c r="K2173" s="2">
        <v>0</v>
      </c>
      <c r="L2173" s="2">
        <v>21.03</v>
      </c>
      <c r="M2173" s="2">
        <v>162.22999999999999</v>
      </c>
      <c r="N2173" s="2">
        <v>3</v>
      </c>
      <c r="O2173">
        <v>304</v>
      </c>
      <c r="P2173">
        <v>1</v>
      </c>
      <c r="Q2173">
        <v>69</v>
      </c>
      <c r="R2173" t="s">
        <v>781</v>
      </c>
      <c r="S2173" t="s">
        <v>736</v>
      </c>
      <c r="T2173" t="s">
        <v>188</v>
      </c>
      <c r="U2173">
        <v>2</v>
      </c>
      <c r="V2173" t="s">
        <v>381</v>
      </c>
      <c r="W2173" t="s">
        <v>25</v>
      </c>
    </row>
    <row r="2174" spans="1:23" hidden="1" x14ac:dyDescent="0.2">
      <c r="A2174">
        <v>6933790</v>
      </c>
      <c r="B2174">
        <v>1</v>
      </c>
      <c r="C2174" s="1">
        <v>44287</v>
      </c>
      <c r="D2174">
        <v>60</v>
      </c>
      <c r="E2174">
        <v>7</v>
      </c>
      <c r="F2174" s="2">
        <v>0</v>
      </c>
      <c r="G2174" s="2">
        <v>838.17</v>
      </c>
      <c r="H2174" s="2">
        <v>0</v>
      </c>
      <c r="I2174" s="2">
        <v>838.17</v>
      </c>
      <c r="J2174" s="2">
        <v>740.38</v>
      </c>
      <c r="K2174" s="2">
        <v>0</v>
      </c>
      <c r="L2174" s="2">
        <v>97.79</v>
      </c>
      <c r="M2174" s="2">
        <v>754.35</v>
      </c>
      <c r="N2174" s="2">
        <v>13.97</v>
      </c>
      <c r="O2174">
        <v>304</v>
      </c>
      <c r="P2174">
        <v>1</v>
      </c>
      <c r="Q2174">
        <v>69</v>
      </c>
      <c r="R2174" t="s">
        <v>781</v>
      </c>
      <c r="S2174" t="s">
        <v>736</v>
      </c>
      <c r="T2174" t="s">
        <v>272</v>
      </c>
      <c r="U2174">
        <v>2</v>
      </c>
      <c r="V2174" t="s">
        <v>382</v>
      </c>
      <c r="W2174" t="s">
        <v>25</v>
      </c>
    </row>
    <row r="2175" spans="1:23" hidden="1" x14ac:dyDescent="0.2">
      <c r="A2175">
        <v>6933791</v>
      </c>
      <c r="B2175">
        <v>1</v>
      </c>
      <c r="C2175" s="1">
        <v>44287</v>
      </c>
      <c r="D2175">
        <v>60</v>
      </c>
      <c r="E2175">
        <v>18</v>
      </c>
      <c r="F2175" s="2">
        <v>0</v>
      </c>
      <c r="G2175" s="2">
        <v>1035.32</v>
      </c>
      <c r="H2175" s="2">
        <v>0</v>
      </c>
      <c r="I2175" s="2">
        <v>1035.32</v>
      </c>
      <c r="J2175" s="2">
        <v>714</v>
      </c>
      <c r="K2175" s="2">
        <v>0</v>
      </c>
      <c r="L2175" s="2">
        <v>321.32</v>
      </c>
      <c r="M2175" s="2">
        <v>731.85</v>
      </c>
      <c r="N2175" s="2">
        <v>17.850000000000001</v>
      </c>
      <c r="O2175">
        <v>304</v>
      </c>
      <c r="P2175">
        <v>1</v>
      </c>
      <c r="Q2175">
        <v>69</v>
      </c>
      <c r="R2175" t="s">
        <v>781</v>
      </c>
      <c r="S2175" t="s">
        <v>736</v>
      </c>
      <c r="T2175" t="s">
        <v>383</v>
      </c>
      <c r="U2175">
        <v>2</v>
      </c>
      <c r="V2175" t="s">
        <v>384</v>
      </c>
      <c r="W2175" t="s">
        <v>25</v>
      </c>
    </row>
    <row r="2176" spans="1:23" hidden="1" x14ac:dyDescent="0.2">
      <c r="A2176">
        <v>6933792</v>
      </c>
      <c r="B2176">
        <v>1</v>
      </c>
      <c r="C2176" s="1">
        <v>44287</v>
      </c>
      <c r="D2176">
        <v>60</v>
      </c>
      <c r="E2176">
        <v>0</v>
      </c>
      <c r="F2176" s="2">
        <v>0</v>
      </c>
      <c r="G2176" s="2">
        <v>5977.59</v>
      </c>
      <c r="H2176" s="2">
        <v>-5977.59</v>
      </c>
      <c r="I2176" s="2">
        <v>0</v>
      </c>
      <c r="J2176" s="2">
        <v>5977.59</v>
      </c>
      <c r="K2176" s="2">
        <v>-5977.59</v>
      </c>
      <c r="L2176" s="2">
        <v>0</v>
      </c>
      <c r="M2176" s="2">
        <v>0</v>
      </c>
      <c r="N2176" s="2">
        <v>0</v>
      </c>
      <c r="O2176">
        <v>304</v>
      </c>
      <c r="P2176">
        <v>1</v>
      </c>
      <c r="Q2176">
        <v>69</v>
      </c>
      <c r="R2176" t="s">
        <v>781</v>
      </c>
      <c r="S2176" t="s">
        <v>736</v>
      </c>
      <c r="T2176" t="s">
        <v>385</v>
      </c>
      <c r="U2176">
        <v>2</v>
      </c>
      <c r="V2176" t="s">
        <v>386</v>
      </c>
      <c r="W2176" t="s">
        <v>25</v>
      </c>
    </row>
    <row r="2177" spans="1:23" hidden="1" x14ac:dyDescent="0.2">
      <c r="A2177">
        <v>6933795</v>
      </c>
      <c r="B2177">
        <v>1</v>
      </c>
      <c r="C2177" s="1">
        <v>44287</v>
      </c>
      <c r="D2177">
        <v>60</v>
      </c>
      <c r="E2177">
        <v>16</v>
      </c>
      <c r="F2177" s="2">
        <v>0</v>
      </c>
      <c r="G2177" s="2">
        <v>2412.27</v>
      </c>
      <c r="H2177" s="2">
        <v>0</v>
      </c>
      <c r="I2177" s="2">
        <v>2412.27</v>
      </c>
      <c r="J2177" s="2">
        <v>1745.15</v>
      </c>
      <c r="K2177" s="2">
        <v>0</v>
      </c>
      <c r="L2177" s="2">
        <v>667.12</v>
      </c>
      <c r="M2177" s="2">
        <v>1786.85</v>
      </c>
      <c r="N2177" s="2">
        <v>41.7</v>
      </c>
      <c r="O2177">
        <v>304</v>
      </c>
      <c r="P2177">
        <v>1</v>
      </c>
      <c r="Q2177">
        <v>69</v>
      </c>
      <c r="R2177" t="s">
        <v>781</v>
      </c>
      <c r="S2177" t="s">
        <v>736</v>
      </c>
      <c r="T2177" t="s">
        <v>387</v>
      </c>
      <c r="U2177">
        <v>2</v>
      </c>
      <c r="V2177" t="s">
        <v>388</v>
      </c>
      <c r="W2177" t="s">
        <v>25</v>
      </c>
    </row>
    <row r="2178" spans="1:23" hidden="1" x14ac:dyDescent="0.2">
      <c r="A2178">
        <v>6933803</v>
      </c>
      <c r="B2178">
        <v>1</v>
      </c>
      <c r="C2178" s="1">
        <v>44287</v>
      </c>
      <c r="D2178">
        <v>60</v>
      </c>
      <c r="E2178">
        <v>28</v>
      </c>
      <c r="F2178" s="2">
        <v>0</v>
      </c>
      <c r="G2178" s="2">
        <v>31359.85</v>
      </c>
      <c r="H2178" s="2">
        <v>0</v>
      </c>
      <c r="I2178" s="2">
        <v>31359.85</v>
      </c>
      <c r="J2178" s="2">
        <v>16350.03</v>
      </c>
      <c r="K2178" s="2">
        <v>0</v>
      </c>
      <c r="L2178" s="2">
        <v>15009.82</v>
      </c>
      <c r="M2178" s="2">
        <v>16886.099999999999</v>
      </c>
      <c r="N2178" s="2">
        <v>536.07000000000005</v>
      </c>
      <c r="O2178">
        <v>304</v>
      </c>
      <c r="P2178">
        <v>1</v>
      </c>
      <c r="Q2178">
        <v>69</v>
      </c>
      <c r="R2178" t="s">
        <v>781</v>
      </c>
      <c r="S2178" t="s">
        <v>736</v>
      </c>
      <c r="T2178" t="s">
        <v>199</v>
      </c>
      <c r="U2178">
        <v>2</v>
      </c>
      <c r="V2178" t="s">
        <v>389</v>
      </c>
      <c r="W2178" t="s">
        <v>25</v>
      </c>
    </row>
    <row r="2179" spans="1:23" hidden="1" x14ac:dyDescent="0.2">
      <c r="A2179">
        <v>6933804</v>
      </c>
      <c r="B2179">
        <v>1</v>
      </c>
      <c r="C2179" s="1">
        <v>44287</v>
      </c>
      <c r="D2179">
        <v>60</v>
      </c>
      <c r="E2179">
        <v>31</v>
      </c>
      <c r="F2179" s="2">
        <v>0</v>
      </c>
      <c r="G2179" s="2">
        <v>18372.64</v>
      </c>
      <c r="H2179" s="2">
        <v>0</v>
      </c>
      <c r="I2179" s="2">
        <v>18372.64</v>
      </c>
      <c r="J2179" s="2">
        <v>8654.02</v>
      </c>
      <c r="K2179" s="2">
        <v>0</v>
      </c>
      <c r="L2179" s="2">
        <v>9718.6200000000008</v>
      </c>
      <c r="M2179" s="2">
        <v>8967.52</v>
      </c>
      <c r="N2179" s="2">
        <v>313.5</v>
      </c>
      <c r="O2179">
        <v>304</v>
      </c>
      <c r="P2179">
        <v>1</v>
      </c>
      <c r="Q2179">
        <v>69</v>
      </c>
      <c r="R2179" t="s">
        <v>781</v>
      </c>
      <c r="S2179" t="s">
        <v>736</v>
      </c>
      <c r="T2179" t="s">
        <v>199</v>
      </c>
      <c r="U2179">
        <v>2</v>
      </c>
      <c r="V2179" t="s">
        <v>390</v>
      </c>
      <c r="W2179" t="s">
        <v>25</v>
      </c>
    </row>
    <row r="2180" spans="1:23" hidden="1" x14ac:dyDescent="0.2">
      <c r="A2180">
        <v>6933805</v>
      </c>
      <c r="B2180">
        <v>1</v>
      </c>
      <c r="C2180" s="1">
        <v>44287</v>
      </c>
      <c r="D2180">
        <v>60</v>
      </c>
      <c r="E2180">
        <v>27</v>
      </c>
      <c r="F2180" s="2">
        <v>0</v>
      </c>
      <c r="G2180" s="2">
        <v>36392.35</v>
      </c>
      <c r="H2180" s="2">
        <v>0</v>
      </c>
      <c r="I2180" s="2">
        <v>36392.35</v>
      </c>
      <c r="J2180" s="2">
        <v>19584.830000000002</v>
      </c>
      <c r="K2180" s="2">
        <v>0</v>
      </c>
      <c r="L2180" s="2">
        <v>16807.52</v>
      </c>
      <c r="M2180" s="2">
        <v>20207.330000000002</v>
      </c>
      <c r="N2180" s="2">
        <v>622.5</v>
      </c>
      <c r="O2180">
        <v>304</v>
      </c>
      <c r="P2180">
        <v>1</v>
      </c>
      <c r="Q2180">
        <v>69</v>
      </c>
      <c r="R2180" t="s">
        <v>781</v>
      </c>
      <c r="S2180" t="s">
        <v>736</v>
      </c>
      <c r="T2180" t="s">
        <v>300</v>
      </c>
      <c r="U2180">
        <v>2</v>
      </c>
      <c r="V2180" t="s">
        <v>391</v>
      </c>
      <c r="W2180" t="s">
        <v>25</v>
      </c>
    </row>
    <row r="2181" spans="1:23" hidden="1" x14ac:dyDescent="0.2">
      <c r="A2181">
        <v>6933812</v>
      </c>
      <c r="B2181">
        <v>1</v>
      </c>
      <c r="C2181" s="1">
        <v>44287</v>
      </c>
      <c r="D2181">
        <v>60</v>
      </c>
      <c r="E2181">
        <v>26</v>
      </c>
      <c r="F2181" s="2">
        <v>0</v>
      </c>
      <c r="G2181" s="2">
        <v>77.319999999999993</v>
      </c>
      <c r="H2181" s="2">
        <v>0</v>
      </c>
      <c r="I2181" s="2">
        <v>77.319999999999993</v>
      </c>
      <c r="J2181" s="2">
        <v>42.87</v>
      </c>
      <c r="K2181" s="2">
        <v>0</v>
      </c>
      <c r="L2181" s="2">
        <v>34.450000000000003</v>
      </c>
      <c r="M2181" s="2">
        <v>44.2</v>
      </c>
      <c r="N2181" s="2">
        <v>1.33</v>
      </c>
      <c r="O2181">
        <v>304</v>
      </c>
      <c r="P2181">
        <v>1</v>
      </c>
      <c r="Q2181">
        <v>69</v>
      </c>
      <c r="R2181" t="s">
        <v>781</v>
      </c>
      <c r="S2181" t="s">
        <v>736</v>
      </c>
      <c r="T2181" t="s">
        <v>203</v>
      </c>
      <c r="U2181">
        <v>2</v>
      </c>
      <c r="V2181" t="s">
        <v>392</v>
      </c>
      <c r="W2181" t="s">
        <v>25</v>
      </c>
    </row>
    <row r="2182" spans="1:23" hidden="1" x14ac:dyDescent="0.2">
      <c r="A2182">
        <v>6933875</v>
      </c>
      <c r="B2182">
        <v>1</v>
      </c>
      <c r="C2182" s="1">
        <v>44287</v>
      </c>
      <c r="D2182">
        <v>60</v>
      </c>
      <c r="E2182">
        <v>17</v>
      </c>
      <c r="F2182" s="2">
        <v>0</v>
      </c>
      <c r="G2182" s="2">
        <v>852.55</v>
      </c>
      <c r="H2182" s="2">
        <v>0</v>
      </c>
      <c r="I2182" s="2">
        <v>852.55</v>
      </c>
      <c r="J2182" s="2">
        <v>602.4</v>
      </c>
      <c r="K2182" s="2">
        <v>0</v>
      </c>
      <c r="L2182" s="2">
        <v>250.15</v>
      </c>
      <c r="M2182" s="2">
        <v>617.11</v>
      </c>
      <c r="N2182" s="2">
        <v>14.71</v>
      </c>
      <c r="O2182">
        <v>304</v>
      </c>
      <c r="P2182">
        <v>1</v>
      </c>
      <c r="Q2182">
        <v>69</v>
      </c>
      <c r="R2182" t="s">
        <v>781</v>
      </c>
      <c r="S2182" t="s">
        <v>736</v>
      </c>
      <c r="T2182" t="s">
        <v>170</v>
      </c>
      <c r="U2182">
        <v>2</v>
      </c>
      <c r="V2182" t="s">
        <v>393</v>
      </c>
      <c r="W2182" t="s">
        <v>25</v>
      </c>
    </row>
    <row r="2183" spans="1:23" hidden="1" x14ac:dyDescent="0.2">
      <c r="A2183">
        <v>6933876</v>
      </c>
      <c r="B2183">
        <v>1</v>
      </c>
      <c r="C2183" s="1">
        <v>44287</v>
      </c>
      <c r="D2183">
        <v>60</v>
      </c>
      <c r="E2183">
        <v>17</v>
      </c>
      <c r="F2183" s="2">
        <v>0</v>
      </c>
      <c r="G2183" s="2">
        <v>853.55</v>
      </c>
      <c r="H2183" s="2">
        <v>0</v>
      </c>
      <c r="I2183" s="2">
        <v>853.55</v>
      </c>
      <c r="J2183" s="2">
        <v>603.05999999999995</v>
      </c>
      <c r="K2183" s="2">
        <v>0</v>
      </c>
      <c r="L2183" s="2">
        <v>250.49</v>
      </c>
      <c r="M2183" s="2">
        <v>617.79</v>
      </c>
      <c r="N2183" s="2">
        <v>14.73</v>
      </c>
      <c r="O2183">
        <v>304</v>
      </c>
      <c r="P2183">
        <v>1</v>
      </c>
      <c r="Q2183">
        <v>69</v>
      </c>
      <c r="R2183" t="s">
        <v>781</v>
      </c>
      <c r="S2183" t="s">
        <v>736</v>
      </c>
      <c r="T2183" t="s">
        <v>170</v>
      </c>
      <c r="U2183">
        <v>2</v>
      </c>
      <c r="V2183" t="s">
        <v>394</v>
      </c>
      <c r="W2183" t="s">
        <v>25</v>
      </c>
    </row>
    <row r="2184" spans="1:23" hidden="1" x14ac:dyDescent="0.2">
      <c r="A2184">
        <v>6933883</v>
      </c>
      <c r="B2184">
        <v>1</v>
      </c>
      <c r="C2184" s="1">
        <v>44287</v>
      </c>
      <c r="D2184">
        <v>60</v>
      </c>
      <c r="E2184">
        <v>23</v>
      </c>
      <c r="F2184" s="2">
        <v>0</v>
      </c>
      <c r="G2184" s="2">
        <v>4028.64</v>
      </c>
      <c r="H2184" s="2">
        <v>0</v>
      </c>
      <c r="I2184" s="2">
        <v>4028.64</v>
      </c>
      <c r="J2184" s="2">
        <v>2438.9299999999998</v>
      </c>
      <c r="K2184" s="2">
        <v>0</v>
      </c>
      <c r="L2184" s="2">
        <v>1589.71</v>
      </c>
      <c r="M2184" s="2">
        <v>2508.0500000000002</v>
      </c>
      <c r="N2184" s="2">
        <v>69.12</v>
      </c>
      <c r="O2184">
        <v>304</v>
      </c>
      <c r="P2184">
        <v>1</v>
      </c>
      <c r="Q2184">
        <v>69</v>
      </c>
      <c r="R2184" t="s">
        <v>781</v>
      </c>
      <c r="S2184" t="s">
        <v>736</v>
      </c>
      <c r="T2184" t="s">
        <v>395</v>
      </c>
      <c r="U2184">
        <v>2</v>
      </c>
      <c r="V2184" t="s">
        <v>396</v>
      </c>
      <c r="W2184" t="s">
        <v>25</v>
      </c>
    </row>
    <row r="2185" spans="1:23" hidden="1" x14ac:dyDescent="0.2">
      <c r="A2185">
        <v>6933886</v>
      </c>
      <c r="B2185">
        <v>1</v>
      </c>
      <c r="C2185" s="1">
        <v>44287</v>
      </c>
      <c r="D2185">
        <v>60</v>
      </c>
      <c r="E2185">
        <v>17</v>
      </c>
      <c r="F2185" s="2">
        <v>0</v>
      </c>
      <c r="G2185" s="2">
        <v>170.23</v>
      </c>
      <c r="H2185" s="2">
        <v>0</v>
      </c>
      <c r="I2185" s="2">
        <v>170.23</v>
      </c>
      <c r="J2185" s="2">
        <v>120.3</v>
      </c>
      <c r="K2185" s="2">
        <v>0</v>
      </c>
      <c r="L2185" s="2">
        <v>49.93</v>
      </c>
      <c r="M2185" s="2">
        <v>123.24</v>
      </c>
      <c r="N2185" s="2">
        <v>2.94</v>
      </c>
      <c r="O2185">
        <v>304</v>
      </c>
      <c r="P2185">
        <v>1</v>
      </c>
      <c r="Q2185">
        <v>69</v>
      </c>
      <c r="R2185" t="s">
        <v>781</v>
      </c>
      <c r="S2185" t="s">
        <v>736</v>
      </c>
      <c r="T2185" t="s">
        <v>175</v>
      </c>
      <c r="U2185">
        <v>2</v>
      </c>
      <c r="V2185" t="s">
        <v>397</v>
      </c>
      <c r="W2185" t="s">
        <v>25</v>
      </c>
    </row>
    <row r="2186" spans="1:23" hidden="1" x14ac:dyDescent="0.2">
      <c r="A2186">
        <v>6933887</v>
      </c>
      <c r="B2186">
        <v>1</v>
      </c>
      <c r="C2186" s="1">
        <v>44287</v>
      </c>
      <c r="D2186">
        <v>60</v>
      </c>
      <c r="E2186">
        <v>17</v>
      </c>
      <c r="F2186" s="2">
        <v>0</v>
      </c>
      <c r="G2186" s="2">
        <v>170.23</v>
      </c>
      <c r="H2186" s="2">
        <v>0</v>
      </c>
      <c r="I2186" s="2">
        <v>170.23</v>
      </c>
      <c r="J2186" s="2">
        <v>120.3</v>
      </c>
      <c r="K2186" s="2">
        <v>0</v>
      </c>
      <c r="L2186" s="2">
        <v>49.93</v>
      </c>
      <c r="M2186" s="2">
        <v>123.24</v>
      </c>
      <c r="N2186" s="2">
        <v>2.94</v>
      </c>
      <c r="O2186">
        <v>304</v>
      </c>
      <c r="P2186">
        <v>1</v>
      </c>
      <c r="Q2186">
        <v>69</v>
      </c>
      <c r="R2186" t="s">
        <v>781</v>
      </c>
      <c r="S2186" t="s">
        <v>736</v>
      </c>
      <c r="T2186" t="s">
        <v>175</v>
      </c>
      <c r="U2186">
        <v>2</v>
      </c>
      <c r="V2186" t="s">
        <v>398</v>
      </c>
      <c r="W2186" t="s">
        <v>25</v>
      </c>
    </row>
    <row r="2187" spans="1:23" hidden="1" x14ac:dyDescent="0.2">
      <c r="A2187">
        <v>6933888</v>
      </c>
      <c r="B2187">
        <v>1</v>
      </c>
      <c r="C2187" s="1">
        <v>44287</v>
      </c>
      <c r="D2187">
        <v>60</v>
      </c>
      <c r="E2187">
        <v>17</v>
      </c>
      <c r="F2187" s="2">
        <v>0</v>
      </c>
      <c r="G2187" s="2">
        <v>170.16</v>
      </c>
      <c r="H2187" s="2">
        <v>0</v>
      </c>
      <c r="I2187" s="2">
        <v>170.16</v>
      </c>
      <c r="J2187" s="2">
        <v>120.25</v>
      </c>
      <c r="K2187" s="2">
        <v>0</v>
      </c>
      <c r="L2187" s="2">
        <v>49.91</v>
      </c>
      <c r="M2187" s="2">
        <v>123.19</v>
      </c>
      <c r="N2187" s="2">
        <v>2.94</v>
      </c>
      <c r="O2187">
        <v>304</v>
      </c>
      <c r="P2187">
        <v>1</v>
      </c>
      <c r="Q2187">
        <v>69</v>
      </c>
      <c r="R2187" t="s">
        <v>781</v>
      </c>
      <c r="S2187" t="s">
        <v>736</v>
      </c>
      <c r="T2187" t="s">
        <v>175</v>
      </c>
      <c r="U2187">
        <v>2</v>
      </c>
      <c r="V2187" t="s">
        <v>399</v>
      </c>
      <c r="W2187" t="s">
        <v>25</v>
      </c>
    </row>
    <row r="2188" spans="1:23" hidden="1" x14ac:dyDescent="0.2">
      <c r="A2188">
        <v>6933889</v>
      </c>
      <c r="B2188">
        <v>1</v>
      </c>
      <c r="C2188" s="1">
        <v>44287</v>
      </c>
      <c r="D2188">
        <v>60</v>
      </c>
      <c r="E2188">
        <v>17</v>
      </c>
      <c r="F2188" s="2">
        <v>0</v>
      </c>
      <c r="G2188" s="2">
        <v>217.53</v>
      </c>
      <c r="H2188" s="2">
        <v>0</v>
      </c>
      <c r="I2188" s="2">
        <v>217.53</v>
      </c>
      <c r="J2188" s="2">
        <v>153.69999999999999</v>
      </c>
      <c r="K2188" s="2">
        <v>0</v>
      </c>
      <c r="L2188" s="2">
        <v>63.83</v>
      </c>
      <c r="M2188" s="2">
        <v>157.44999999999999</v>
      </c>
      <c r="N2188" s="2">
        <v>3.75</v>
      </c>
      <c r="O2188">
        <v>304</v>
      </c>
      <c r="P2188">
        <v>1</v>
      </c>
      <c r="Q2188">
        <v>69</v>
      </c>
      <c r="R2188" t="s">
        <v>781</v>
      </c>
      <c r="S2188" t="s">
        <v>736</v>
      </c>
      <c r="T2188" t="s">
        <v>175</v>
      </c>
      <c r="U2188">
        <v>2</v>
      </c>
      <c r="V2188" t="s">
        <v>400</v>
      </c>
      <c r="W2188" t="s">
        <v>25</v>
      </c>
    </row>
    <row r="2189" spans="1:23" hidden="1" x14ac:dyDescent="0.2">
      <c r="A2189">
        <v>6933890</v>
      </c>
      <c r="B2189">
        <v>1</v>
      </c>
      <c r="C2189" s="1">
        <v>44287</v>
      </c>
      <c r="D2189">
        <v>60</v>
      </c>
      <c r="E2189">
        <v>17</v>
      </c>
      <c r="F2189" s="2">
        <v>0</v>
      </c>
      <c r="G2189" s="2">
        <v>166.3</v>
      </c>
      <c r="H2189" s="2">
        <v>0</v>
      </c>
      <c r="I2189" s="2">
        <v>166.3</v>
      </c>
      <c r="J2189" s="2">
        <v>117.5</v>
      </c>
      <c r="K2189" s="2">
        <v>0</v>
      </c>
      <c r="L2189" s="2">
        <v>48.8</v>
      </c>
      <c r="M2189" s="2">
        <v>120.37</v>
      </c>
      <c r="N2189" s="2">
        <v>2.87</v>
      </c>
      <c r="O2189">
        <v>304</v>
      </c>
      <c r="P2189">
        <v>1</v>
      </c>
      <c r="Q2189">
        <v>69</v>
      </c>
      <c r="R2189" t="s">
        <v>781</v>
      </c>
      <c r="S2189" t="s">
        <v>736</v>
      </c>
      <c r="T2189" t="s">
        <v>175</v>
      </c>
      <c r="U2189">
        <v>2</v>
      </c>
      <c r="V2189" t="s">
        <v>401</v>
      </c>
      <c r="W2189" t="s">
        <v>25</v>
      </c>
    </row>
    <row r="2190" spans="1:23" hidden="1" x14ac:dyDescent="0.2">
      <c r="A2190">
        <v>6933894</v>
      </c>
      <c r="B2190">
        <v>1</v>
      </c>
      <c r="C2190" s="1">
        <v>44287</v>
      </c>
      <c r="D2190">
        <v>60</v>
      </c>
      <c r="E2190">
        <v>17</v>
      </c>
      <c r="F2190" s="2">
        <v>0</v>
      </c>
      <c r="G2190" s="2">
        <v>1377.53</v>
      </c>
      <c r="H2190" s="2">
        <v>0</v>
      </c>
      <c r="I2190" s="2">
        <v>1377.53</v>
      </c>
      <c r="J2190" s="2">
        <v>973.32</v>
      </c>
      <c r="K2190" s="2">
        <v>0</v>
      </c>
      <c r="L2190" s="2">
        <v>404.21</v>
      </c>
      <c r="M2190" s="2">
        <v>997.1</v>
      </c>
      <c r="N2190" s="2">
        <v>23.78</v>
      </c>
      <c r="O2190">
        <v>304</v>
      </c>
      <c r="P2190">
        <v>1</v>
      </c>
      <c r="Q2190">
        <v>69</v>
      </c>
      <c r="R2190" t="s">
        <v>781</v>
      </c>
      <c r="S2190" t="s">
        <v>736</v>
      </c>
      <c r="T2190" t="s">
        <v>215</v>
      </c>
      <c r="U2190">
        <v>2</v>
      </c>
      <c r="V2190" t="s">
        <v>402</v>
      </c>
      <c r="W2190" t="s">
        <v>25</v>
      </c>
    </row>
    <row r="2191" spans="1:23" hidden="1" x14ac:dyDescent="0.2">
      <c r="A2191">
        <v>6933895</v>
      </c>
      <c r="B2191">
        <v>1</v>
      </c>
      <c r="C2191" s="1">
        <v>44287</v>
      </c>
      <c r="D2191">
        <v>60</v>
      </c>
      <c r="E2191">
        <v>17</v>
      </c>
      <c r="F2191" s="2">
        <v>0</v>
      </c>
      <c r="G2191" s="2">
        <v>166.3</v>
      </c>
      <c r="H2191" s="2">
        <v>0</v>
      </c>
      <c r="I2191" s="2">
        <v>166.3</v>
      </c>
      <c r="J2191" s="2">
        <v>117.5</v>
      </c>
      <c r="K2191" s="2">
        <v>0</v>
      </c>
      <c r="L2191" s="2">
        <v>48.8</v>
      </c>
      <c r="M2191" s="2">
        <v>120.37</v>
      </c>
      <c r="N2191" s="2">
        <v>2.87</v>
      </c>
      <c r="O2191">
        <v>304</v>
      </c>
      <c r="P2191">
        <v>1</v>
      </c>
      <c r="Q2191">
        <v>69</v>
      </c>
      <c r="R2191" t="s">
        <v>781</v>
      </c>
      <c r="S2191" t="s">
        <v>736</v>
      </c>
      <c r="T2191" t="s">
        <v>175</v>
      </c>
      <c r="U2191">
        <v>2</v>
      </c>
      <c r="V2191" t="s">
        <v>403</v>
      </c>
      <c r="W2191" t="s">
        <v>25</v>
      </c>
    </row>
    <row r="2192" spans="1:23" hidden="1" x14ac:dyDescent="0.2">
      <c r="A2192">
        <v>6933896</v>
      </c>
      <c r="B2192">
        <v>1</v>
      </c>
      <c r="C2192" s="1">
        <v>44287</v>
      </c>
      <c r="D2192">
        <v>60</v>
      </c>
      <c r="E2192">
        <v>18</v>
      </c>
      <c r="F2192" s="2">
        <v>0</v>
      </c>
      <c r="G2192" s="2">
        <v>166.27</v>
      </c>
      <c r="H2192" s="2">
        <v>0</v>
      </c>
      <c r="I2192" s="2">
        <v>166.27</v>
      </c>
      <c r="J2192" s="2">
        <v>114.67</v>
      </c>
      <c r="K2192" s="2">
        <v>0</v>
      </c>
      <c r="L2192" s="2">
        <v>51.6</v>
      </c>
      <c r="M2192" s="2">
        <v>117.54</v>
      </c>
      <c r="N2192" s="2">
        <v>2.87</v>
      </c>
      <c r="O2192">
        <v>304</v>
      </c>
      <c r="P2192">
        <v>1</v>
      </c>
      <c r="Q2192">
        <v>69</v>
      </c>
      <c r="R2192" t="s">
        <v>781</v>
      </c>
      <c r="S2192" t="s">
        <v>736</v>
      </c>
      <c r="T2192" t="s">
        <v>175</v>
      </c>
      <c r="U2192">
        <v>2</v>
      </c>
      <c r="V2192" t="s">
        <v>404</v>
      </c>
      <c r="W2192" t="s">
        <v>25</v>
      </c>
    </row>
    <row r="2193" spans="1:23" hidden="1" x14ac:dyDescent="0.2">
      <c r="A2193">
        <v>6933897</v>
      </c>
      <c r="B2193">
        <v>1</v>
      </c>
      <c r="C2193" s="1">
        <v>44287</v>
      </c>
      <c r="D2193">
        <v>60</v>
      </c>
      <c r="E2193">
        <v>18</v>
      </c>
      <c r="F2193" s="2">
        <v>0</v>
      </c>
      <c r="G2193" s="2">
        <v>1840.27</v>
      </c>
      <c r="H2193" s="2">
        <v>0</v>
      </c>
      <c r="I2193" s="2">
        <v>1840.27</v>
      </c>
      <c r="J2193" s="2">
        <v>1269.1500000000001</v>
      </c>
      <c r="K2193" s="2">
        <v>0</v>
      </c>
      <c r="L2193" s="2">
        <v>571.12</v>
      </c>
      <c r="M2193" s="2">
        <v>1300.8800000000001</v>
      </c>
      <c r="N2193" s="2">
        <v>31.73</v>
      </c>
      <c r="O2193">
        <v>304</v>
      </c>
      <c r="P2193">
        <v>1</v>
      </c>
      <c r="Q2193">
        <v>69</v>
      </c>
      <c r="R2193" t="s">
        <v>781</v>
      </c>
      <c r="S2193" t="s">
        <v>736</v>
      </c>
      <c r="T2193" t="s">
        <v>405</v>
      </c>
      <c r="U2193">
        <v>2</v>
      </c>
      <c r="V2193" t="s">
        <v>406</v>
      </c>
      <c r="W2193" t="s">
        <v>25</v>
      </c>
    </row>
    <row r="2194" spans="1:23" hidden="1" x14ac:dyDescent="0.2">
      <c r="A2194">
        <v>6933925</v>
      </c>
      <c r="B2194">
        <v>1</v>
      </c>
      <c r="C2194" s="1">
        <v>44287</v>
      </c>
      <c r="D2194">
        <v>60</v>
      </c>
      <c r="E2194">
        <v>18</v>
      </c>
      <c r="F2194" s="2">
        <v>0</v>
      </c>
      <c r="G2194" s="2">
        <v>22765</v>
      </c>
      <c r="H2194" s="2">
        <v>0</v>
      </c>
      <c r="I2194" s="2">
        <v>22765</v>
      </c>
      <c r="J2194" s="2">
        <v>15935.53</v>
      </c>
      <c r="K2194" s="2">
        <v>0</v>
      </c>
      <c r="L2194" s="2">
        <v>6829.47</v>
      </c>
      <c r="M2194" s="2">
        <v>16314.95</v>
      </c>
      <c r="N2194" s="2">
        <v>379.42</v>
      </c>
      <c r="O2194">
        <v>304</v>
      </c>
      <c r="P2194">
        <v>1</v>
      </c>
      <c r="Q2194">
        <v>69</v>
      </c>
      <c r="R2194" t="s">
        <v>781</v>
      </c>
      <c r="S2194" t="s">
        <v>736</v>
      </c>
      <c r="T2194" t="s">
        <v>407</v>
      </c>
      <c r="U2194">
        <v>2</v>
      </c>
      <c r="V2194" t="s">
        <v>408</v>
      </c>
      <c r="W2194" t="s">
        <v>25</v>
      </c>
    </row>
    <row r="2195" spans="1:23" hidden="1" x14ac:dyDescent="0.2">
      <c r="A2195">
        <v>6933931</v>
      </c>
      <c r="B2195">
        <v>1</v>
      </c>
      <c r="C2195" s="1">
        <v>44287</v>
      </c>
      <c r="D2195">
        <v>60</v>
      </c>
      <c r="E2195">
        <v>17</v>
      </c>
      <c r="F2195" s="2">
        <v>0</v>
      </c>
      <c r="G2195" s="2">
        <v>1184.1600000000001</v>
      </c>
      <c r="H2195" s="2">
        <v>0</v>
      </c>
      <c r="I2195" s="2">
        <v>1184.1600000000001</v>
      </c>
      <c r="J2195" s="2">
        <v>836.65</v>
      </c>
      <c r="K2195" s="2">
        <v>0</v>
      </c>
      <c r="L2195" s="2">
        <v>347.51</v>
      </c>
      <c r="M2195" s="2">
        <v>857.09</v>
      </c>
      <c r="N2195" s="2">
        <v>20.440000000000001</v>
      </c>
      <c r="O2195">
        <v>304</v>
      </c>
      <c r="P2195">
        <v>1</v>
      </c>
      <c r="Q2195">
        <v>69</v>
      </c>
      <c r="R2195" t="s">
        <v>781</v>
      </c>
      <c r="S2195" t="s">
        <v>736</v>
      </c>
      <c r="T2195" t="s">
        <v>186</v>
      </c>
      <c r="U2195">
        <v>2</v>
      </c>
      <c r="V2195" t="s">
        <v>409</v>
      </c>
      <c r="W2195" t="s">
        <v>25</v>
      </c>
    </row>
    <row r="2196" spans="1:23" hidden="1" x14ac:dyDescent="0.2">
      <c r="A2196">
        <v>6933932</v>
      </c>
      <c r="B2196">
        <v>1</v>
      </c>
      <c r="C2196" s="1">
        <v>44287</v>
      </c>
      <c r="D2196">
        <v>60</v>
      </c>
      <c r="E2196">
        <v>17</v>
      </c>
      <c r="F2196" s="2">
        <v>0</v>
      </c>
      <c r="G2196" s="2">
        <v>1184.1600000000001</v>
      </c>
      <c r="H2196" s="2">
        <v>0</v>
      </c>
      <c r="I2196" s="2">
        <v>1184.1600000000001</v>
      </c>
      <c r="J2196" s="2">
        <v>836.65</v>
      </c>
      <c r="K2196" s="2">
        <v>0</v>
      </c>
      <c r="L2196" s="2">
        <v>347.51</v>
      </c>
      <c r="M2196" s="2">
        <v>857.09</v>
      </c>
      <c r="N2196" s="2">
        <v>20.440000000000001</v>
      </c>
      <c r="O2196">
        <v>304</v>
      </c>
      <c r="P2196">
        <v>1</v>
      </c>
      <c r="Q2196">
        <v>69</v>
      </c>
      <c r="R2196" t="s">
        <v>781</v>
      </c>
      <c r="S2196" t="s">
        <v>736</v>
      </c>
      <c r="T2196" t="s">
        <v>186</v>
      </c>
      <c r="U2196">
        <v>2</v>
      </c>
      <c r="V2196" t="s">
        <v>410</v>
      </c>
      <c r="W2196" t="s">
        <v>25</v>
      </c>
    </row>
    <row r="2197" spans="1:23" hidden="1" x14ac:dyDescent="0.2">
      <c r="A2197">
        <v>6933933</v>
      </c>
      <c r="B2197">
        <v>1</v>
      </c>
      <c r="C2197" s="1">
        <v>44287</v>
      </c>
      <c r="D2197">
        <v>60</v>
      </c>
      <c r="E2197">
        <v>18</v>
      </c>
      <c r="F2197" s="2">
        <v>0</v>
      </c>
      <c r="G2197" s="2">
        <v>634.02</v>
      </c>
      <c r="H2197" s="2">
        <v>0</v>
      </c>
      <c r="I2197" s="2">
        <v>634.02</v>
      </c>
      <c r="J2197" s="2">
        <v>437.23</v>
      </c>
      <c r="K2197" s="2">
        <v>0</v>
      </c>
      <c r="L2197" s="2">
        <v>196.79</v>
      </c>
      <c r="M2197" s="2">
        <v>448.16</v>
      </c>
      <c r="N2197" s="2">
        <v>10.93</v>
      </c>
      <c r="O2197">
        <v>304</v>
      </c>
      <c r="P2197">
        <v>1</v>
      </c>
      <c r="Q2197">
        <v>69</v>
      </c>
      <c r="R2197" t="s">
        <v>781</v>
      </c>
      <c r="S2197" t="s">
        <v>736</v>
      </c>
      <c r="T2197" t="s">
        <v>293</v>
      </c>
      <c r="U2197">
        <v>2</v>
      </c>
      <c r="V2197" t="s">
        <v>411</v>
      </c>
      <c r="W2197" t="s">
        <v>25</v>
      </c>
    </row>
    <row r="2198" spans="1:23" hidden="1" x14ac:dyDescent="0.2">
      <c r="A2198">
        <v>6933936</v>
      </c>
      <c r="B2198">
        <v>1</v>
      </c>
      <c r="C2198" s="1">
        <v>44287</v>
      </c>
      <c r="D2198">
        <v>60</v>
      </c>
      <c r="E2198">
        <v>18</v>
      </c>
      <c r="F2198" s="2">
        <v>0</v>
      </c>
      <c r="G2198" s="2">
        <v>1066.46</v>
      </c>
      <c r="H2198" s="2">
        <v>0</v>
      </c>
      <c r="I2198" s="2">
        <v>1066.46</v>
      </c>
      <c r="J2198" s="2">
        <v>735.52</v>
      </c>
      <c r="K2198" s="2">
        <v>0</v>
      </c>
      <c r="L2198" s="2">
        <v>330.94</v>
      </c>
      <c r="M2198" s="2">
        <v>753.91</v>
      </c>
      <c r="N2198" s="2">
        <v>18.39</v>
      </c>
      <c r="O2198">
        <v>304</v>
      </c>
      <c r="P2198">
        <v>1</v>
      </c>
      <c r="Q2198">
        <v>69</v>
      </c>
      <c r="R2198" t="s">
        <v>781</v>
      </c>
      <c r="S2198" t="s">
        <v>736</v>
      </c>
      <c r="T2198" t="s">
        <v>412</v>
      </c>
      <c r="U2198">
        <v>2</v>
      </c>
      <c r="V2198" t="s">
        <v>413</v>
      </c>
      <c r="W2198" t="s">
        <v>25</v>
      </c>
    </row>
    <row r="2199" spans="1:23" hidden="1" x14ac:dyDescent="0.2">
      <c r="A2199">
        <v>6933943</v>
      </c>
      <c r="B2199">
        <v>1</v>
      </c>
      <c r="C2199" s="1">
        <v>44287</v>
      </c>
      <c r="D2199">
        <v>60</v>
      </c>
      <c r="E2199">
        <v>17</v>
      </c>
      <c r="F2199" s="2">
        <v>0</v>
      </c>
      <c r="G2199" s="2">
        <v>12283.43</v>
      </c>
      <c r="H2199" s="2">
        <v>0</v>
      </c>
      <c r="I2199" s="2">
        <v>12283.43</v>
      </c>
      <c r="J2199" s="2">
        <v>8690.24</v>
      </c>
      <c r="K2199" s="2">
        <v>0</v>
      </c>
      <c r="L2199" s="2">
        <v>3593.19</v>
      </c>
      <c r="M2199" s="2">
        <v>8901.6</v>
      </c>
      <c r="N2199" s="2">
        <v>211.36</v>
      </c>
      <c r="O2199">
        <v>304</v>
      </c>
      <c r="P2199">
        <v>1</v>
      </c>
      <c r="Q2199">
        <v>69</v>
      </c>
      <c r="R2199" t="s">
        <v>781</v>
      </c>
      <c r="S2199" t="s">
        <v>736</v>
      </c>
      <c r="T2199" t="s">
        <v>414</v>
      </c>
      <c r="U2199">
        <v>2</v>
      </c>
      <c r="V2199" t="s">
        <v>415</v>
      </c>
      <c r="W2199" t="s">
        <v>25</v>
      </c>
    </row>
    <row r="2200" spans="1:23" hidden="1" x14ac:dyDescent="0.2">
      <c r="A2200">
        <v>6933952</v>
      </c>
      <c r="B2200">
        <v>1</v>
      </c>
      <c r="C2200" s="1">
        <v>44287</v>
      </c>
      <c r="D2200">
        <v>60</v>
      </c>
      <c r="E2200">
        <v>32</v>
      </c>
      <c r="F2200" s="2">
        <v>0</v>
      </c>
      <c r="G2200" s="2">
        <v>41172.69</v>
      </c>
      <c r="H2200" s="2">
        <v>0</v>
      </c>
      <c r="I2200" s="2">
        <v>41172.69</v>
      </c>
      <c r="J2200" s="2">
        <v>18703.25</v>
      </c>
      <c r="K2200" s="2">
        <v>0</v>
      </c>
      <c r="L2200" s="2">
        <v>22469.439999999999</v>
      </c>
      <c r="M2200" s="2">
        <v>19405.419999999998</v>
      </c>
      <c r="N2200" s="2">
        <v>702.17</v>
      </c>
      <c r="O2200">
        <v>304</v>
      </c>
      <c r="P2200">
        <v>1</v>
      </c>
      <c r="Q2200">
        <v>69</v>
      </c>
      <c r="R2200" t="s">
        <v>781</v>
      </c>
      <c r="S2200" t="s">
        <v>736</v>
      </c>
      <c r="T2200" t="s">
        <v>199</v>
      </c>
      <c r="U2200">
        <v>2</v>
      </c>
      <c r="V2200" t="s">
        <v>416</v>
      </c>
      <c r="W2200" t="s">
        <v>25</v>
      </c>
    </row>
    <row r="2201" spans="1:23" hidden="1" x14ac:dyDescent="0.2">
      <c r="A2201">
        <v>6933975</v>
      </c>
      <c r="B2201">
        <v>1</v>
      </c>
      <c r="C2201" s="1">
        <v>44287</v>
      </c>
      <c r="D2201">
        <v>60</v>
      </c>
      <c r="E2201">
        <v>18</v>
      </c>
      <c r="F2201" s="2">
        <v>0</v>
      </c>
      <c r="G2201" s="2">
        <v>1338.77</v>
      </c>
      <c r="H2201" s="2">
        <v>0</v>
      </c>
      <c r="I2201" s="2">
        <v>1338.77</v>
      </c>
      <c r="J2201" s="2">
        <v>923.26</v>
      </c>
      <c r="K2201" s="2">
        <v>0</v>
      </c>
      <c r="L2201" s="2">
        <v>415.51</v>
      </c>
      <c r="M2201" s="2">
        <v>946.34</v>
      </c>
      <c r="N2201" s="2">
        <v>23.080000000000002</v>
      </c>
      <c r="O2201">
        <v>304</v>
      </c>
      <c r="P2201">
        <v>1</v>
      </c>
      <c r="Q2201">
        <v>69</v>
      </c>
      <c r="R2201" t="s">
        <v>781</v>
      </c>
      <c r="S2201" t="s">
        <v>736</v>
      </c>
      <c r="T2201" t="s">
        <v>333</v>
      </c>
      <c r="U2201">
        <v>2</v>
      </c>
      <c r="V2201" t="s">
        <v>417</v>
      </c>
      <c r="W2201" t="s">
        <v>25</v>
      </c>
    </row>
    <row r="2202" spans="1:23" hidden="1" x14ac:dyDescent="0.2">
      <c r="A2202">
        <v>6934013</v>
      </c>
      <c r="B2202">
        <v>1</v>
      </c>
      <c r="C2202" s="1">
        <v>44287</v>
      </c>
      <c r="D2202">
        <v>60</v>
      </c>
      <c r="E2202">
        <v>44</v>
      </c>
      <c r="F2202" s="2">
        <v>0</v>
      </c>
      <c r="G2202" s="2">
        <v>70272.34</v>
      </c>
      <c r="H2202" s="2">
        <v>0</v>
      </c>
      <c r="I2202" s="2">
        <v>70272.34</v>
      </c>
      <c r="J2202" s="2">
        <v>17802.32</v>
      </c>
      <c r="K2202" s="2">
        <v>0</v>
      </c>
      <c r="L2202" s="2">
        <v>52470.02</v>
      </c>
      <c r="M2202" s="2">
        <v>18994.82</v>
      </c>
      <c r="N2202" s="2">
        <v>1192.5</v>
      </c>
      <c r="O2202">
        <v>304</v>
      </c>
      <c r="P2202">
        <v>1</v>
      </c>
      <c r="Q2202">
        <v>69</v>
      </c>
      <c r="R2202" t="s">
        <v>781</v>
      </c>
      <c r="S2202" t="s">
        <v>736</v>
      </c>
      <c r="T2202" t="s">
        <v>199</v>
      </c>
      <c r="U2202">
        <v>2</v>
      </c>
      <c r="V2202" t="s">
        <v>418</v>
      </c>
      <c r="W2202" t="s">
        <v>25</v>
      </c>
    </row>
    <row r="2203" spans="1:23" hidden="1" x14ac:dyDescent="0.2">
      <c r="A2203">
        <v>6934020</v>
      </c>
      <c r="B2203">
        <v>1</v>
      </c>
      <c r="C2203" s="1">
        <v>44287</v>
      </c>
      <c r="D2203">
        <v>60</v>
      </c>
      <c r="E2203">
        <v>38</v>
      </c>
      <c r="F2203" s="2">
        <v>0</v>
      </c>
      <c r="G2203" s="2">
        <v>25110</v>
      </c>
      <c r="H2203" s="2">
        <v>0</v>
      </c>
      <c r="I2203" s="2">
        <v>25110</v>
      </c>
      <c r="J2203" s="2">
        <v>8882.44</v>
      </c>
      <c r="K2203" s="2">
        <v>0</v>
      </c>
      <c r="L2203" s="2">
        <v>16227.56</v>
      </c>
      <c r="M2203" s="2">
        <v>9309.48</v>
      </c>
      <c r="N2203" s="2">
        <v>427.04</v>
      </c>
      <c r="O2203">
        <v>304</v>
      </c>
      <c r="P2203">
        <v>1</v>
      </c>
      <c r="Q2203">
        <v>69</v>
      </c>
      <c r="R2203" t="s">
        <v>781</v>
      </c>
      <c r="S2203" t="s">
        <v>736</v>
      </c>
      <c r="T2203" t="s">
        <v>419</v>
      </c>
      <c r="U2203">
        <v>2</v>
      </c>
      <c r="V2203" t="s">
        <v>420</v>
      </c>
      <c r="W2203" t="s">
        <v>25</v>
      </c>
    </row>
    <row r="2204" spans="1:23" hidden="1" x14ac:dyDescent="0.2">
      <c r="A2204">
        <v>6934023</v>
      </c>
      <c r="B2204">
        <v>1</v>
      </c>
      <c r="C2204" s="1">
        <v>44287</v>
      </c>
      <c r="D2204">
        <v>60</v>
      </c>
      <c r="E2204">
        <v>36</v>
      </c>
      <c r="F2204" s="2">
        <v>0</v>
      </c>
      <c r="G2204" s="2">
        <v>16505.03</v>
      </c>
      <c r="H2204" s="2">
        <v>0</v>
      </c>
      <c r="I2204" s="2">
        <v>16505.03</v>
      </c>
      <c r="J2204" s="2">
        <v>6391.35</v>
      </c>
      <c r="K2204" s="2">
        <v>0</v>
      </c>
      <c r="L2204" s="2">
        <v>10113.68</v>
      </c>
      <c r="M2204" s="2">
        <v>6672.29</v>
      </c>
      <c r="N2204" s="2">
        <v>280.94</v>
      </c>
      <c r="O2204">
        <v>304</v>
      </c>
      <c r="P2204">
        <v>1</v>
      </c>
      <c r="Q2204">
        <v>69</v>
      </c>
      <c r="R2204" t="s">
        <v>781</v>
      </c>
      <c r="S2204" t="s">
        <v>736</v>
      </c>
      <c r="T2204" t="s">
        <v>199</v>
      </c>
      <c r="U2204">
        <v>2</v>
      </c>
      <c r="V2204" t="s">
        <v>421</v>
      </c>
      <c r="W2204" t="s">
        <v>25</v>
      </c>
    </row>
    <row r="2205" spans="1:23" hidden="1" x14ac:dyDescent="0.2">
      <c r="A2205">
        <v>6934024</v>
      </c>
      <c r="B2205">
        <v>1</v>
      </c>
      <c r="C2205" s="1">
        <v>44287</v>
      </c>
      <c r="D2205">
        <v>60</v>
      </c>
      <c r="E2205">
        <v>44</v>
      </c>
      <c r="F2205" s="2">
        <v>0</v>
      </c>
      <c r="G2205" s="2">
        <v>-1691.61</v>
      </c>
      <c r="H2205" s="2">
        <v>0</v>
      </c>
      <c r="I2205" s="2">
        <v>-1691.61</v>
      </c>
      <c r="J2205" s="2">
        <v>-428.58</v>
      </c>
      <c r="K2205" s="2">
        <v>0</v>
      </c>
      <c r="L2205" s="2">
        <v>-1263.03</v>
      </c>
      <c r="M2205" s="2">
        <v>-457.29</v>
      </c>
      <c r="N2205" s="2">
        <v>-28.71</v>
      </c>
      <c r="O2205">
        <v>304</v>
      </c>
      <c r="P2205">
        <v>1</v>
      </c>
      <c r="Q2205">
        <v>69</v>
      </c>
      <c r="R2205" t="s">
        <v>781</v>
      </c>
      <c r="S2205" t="s">
        <v>736</v>
      </c>
      <c r="T2205" t="s">
        <v>199</v>
      </c>
      <c r="U2205">
        <v>2</v>
      </c>
      <c r="V2205" t="s">
        <v>422</v>
      </c>
      <c r="W2205" t="s">
        <v>25</v>
      </c>
    </row>
    <row r="2206" spans="1:23" hidden="1" x14ac:dyDescent="0.2">
      <c r="A2206">
        <v>6934025</v>
      </c>
      <c r="B2206">
        <v>1</v>
      </c>
      <c r="C2206" s="1">
        <v>44287</v>
      </c>
      <c r="D2206">
        <v>60</v>
      </c>
      <c r="E2206">
        <v>35</v>
      </c>
      <c r="F2206" s="2">
        <v>0</v>
      </c>
      <c r="G2206" s="2">
        <v>13530</v>
      </c>
      <c r="H2206" s="2">
        <v>0</v>
      </c>
      <c r="I2206" s="2">
        <v>13530</v>
      </c>
      <c r="J2206" s="2">
        <v>5465.9</v>
      </c>
      <c r="K2206" s="2">
        <v>0</v>
      </c>
      <c r="L2206" s="2">
        <v>8064.1</v>
      </c>
      <c r="M2206" s="2">
        <v>5696.3</v>
      </c>
      <c r="N2206" s="2">
        <v>230.4</v>
      </c>
      <c r="O2206">
        <v>304</v>
      </c>
      <c r="P2206">
        <v>1</v>
      </c>
      <c r="Q2206">
        <v>69</v>
      </c>
      <c r="R2206" t="s">
        <v>781</v>
      </c>
      <c r="S2206" t="s">
        <v>736</v>
      </c>
      <c r="T2206" t="s">
        <v>178</v>
      </c>
      <c r="U2206">
        <v>2</v>
      </c>
      <c r="V2206" t="s">
        <v>423</v>
      </c>
      <c r="W2206" t="s">
        <v>25</v>
      </c>
    </row>
    <row r="2207" spans="1:23" hidden="1" x14ac:dyDescent="0.2">
      <c r="A2207">
        <v>6934026</v>
      </c>
      <c r="B2207">
        <v>1</v>
      </c>
      <c r="C2207" s="1">
        <v>44287</v>
      </c>
      <c r="D2207">
        <v>60</v>
      </c>
      <c r="E2207">
        <v>43</v>
      </c>
      <c r="F2207" s="2">
        <v>0</v>
      </c>
      <c r="G2207" s="2">
        <v>24652.98</v>
      </c>
      <c r="H2207" s="2">
        <v>0</v>
      </c>
      <c r="I2207" s="2">
        <v>24652.98</v>
      </c>
      <c r="J2207" s="2">
        <v>6657.8</v>
      </c>
      <c r="K2207" s="2">
        <v>0</v>
      </c>
      <c r="L2207" s="2">
        <v>17995.18</v>
      </c>
      <c r="M2207" s="2">
        <v>7076.29</v>
      </c>
      <c r="N2207" s="2">
        <v>418.49</v>
      </c>
      <c r="O2207">
        <v>304</v>
      </c>
      <c r="P2207">
        <v>1</v>
      </c>
      <c r="Q2207">
        <v>69</v>
      </c>
      <c r="R2207" t="s">
        <v>781</v>
      </c>
      <c r="S2207" t="s">
        <v>736</v>
      </c>
      <c r="T2207" t="s">
        <v>424</v>
      </c>
      <c r="U2207">
        <v>2</v>
      </c>
      <c r="V2207" t="s">
        <v>425</v>
      </c>
      <c r="W2207" t="s">
        <v>25</v>
      </c>
    </row>
    <row r="2208" spans="1:23" hidden="1" x14ac:dyDescent="0.2">
      <c r="A2208">
        <v>6934028</v>
      </c>
      <c r="B2208">
        <v>1</v>
      </c>
      <c r="C2208" s="1">
        <v>44287</v>
      </c>
      <c r="D2208">
        <v>60</v>
      </c>
      <c r="E2208">
        <v>44</v>
      </c>
      <c r="F2208" s="2">
        <v>0</v>
      </c>
      <c r="G2208" s="2">
        <v>8155</v>
      </c>
      <c r="H2208" s="2">
        <v>0</v>
      </c>
      <c r="I2208" s="2">
        <v>8155</v>
      </c>
      <c r="J2208" s="2">
        <v>2065.96</v>
      </c>
      <c r="K2208" s="2">
        <v>0</v>
      </c>
      <c r="L2208" s="2">
        <v>6089.04</v>
      </c>
      <c r="M2208" s="2">
        <v>2204.35</v>
      </c>
      <c r="N2208" s="2">
        <v>138.39000000000001</v>
      </c>
      <c r="O2208">
        <v>304</v>
      </c>
      <c r="P2208">
        <v>1</v>
      </c>
      <c r="Q2208">
        <v>69</v>
      </c>
      <c r="R2208" t="s">
        <v>781</v>
      </c>
      <c r="S2208" t="s">
        <v>736</v>
      </c>
      <c r="T2208" t="s">
        <v>426</v>
      </c>
      <c r="U2208">
        <v>2</v>
      </c>
      <c r="V2208" t="s">
        <v>427</v>
      </c>
      <c r="W2208" t="s">
        <v>25</v>
      </c>
    </row>
    <row r="2209" spans="1:23" hidden="1" x14ac:dyDescent="0.2">
      <c r="A2209">
        <v>6934036</v>
      </c>
      <c r="B2209">
        <v>1</v>
      </c>
      <c r="C2209" s="1">
        <v>44287</v>
      </c>
      <c r="D2209">
        <v>60</v>
      </c>
      <c r="E2209">
        <v>44</v>
      </c>
      <c r="F2209" s="2">
        <v>0</v>
      </c>
      <c r="G2209" s="2">
        <v>558074.47</v>
      </c>
      <c r="H2209" s="2">
        <v>0</v>
      </c>
      <c r="I2209" s="2">
        <v>558074.47</v>
      </c>
      <c r="J2209" s="2">
        <v>141378.84</v>
      </c>
      <c r="K2209" s="2">
        <v>0</v>
      </c>
      <c r="L2209" s="2">
        <v>416695.63</v>
      </c>
      <c r="M2209" s="2">
        <v>150849.19</v>
      </c>
      <c r="N2209" s="2">
        <v>9470.35</v>
      </c>
      <c r="O2209">
        <v>304</v>
      </c>
      <c r="P2209">
        <v>1</v>
      </c>
      <c r="Q2209">
        <v>69</v>
      </c>
      <c r="R2209" t="s">
        <v>781</v>
      </c>
      <c r="S2209" t="s">
        <v>736</v>
      </c>
      <c r="T2209" t="s">
        <v>428</v>
      </c>
      <c r="U2209">
        <v>2</v>
      </c>
      <c r="V2209" t="s">
        <v>429</v>
      </c>
      <c r="W2209" t="s">
        <v>25</v>
      </c>
    </row>
    <row r="2210" spans="1:23" hidden="1" x14ac:dyDescent="0.2">
      <c r="A2210">
        <v>6934044</v>
      </c>
      <c r="B2210">
        <v>1</v>
      </c>
      <c r="C2210" s="1">
        <v>44287</v>
      </c>
      <c r="D2210">
        <v>60</v>
      </c>
      <c r="E2210">
        <v>41</v>
      </c>
      <c r="F2210" s="2">
        <v>0</v>
      </c>
      <c r="G2210" s="2">
        <v>15573.02</v>
      </c>
      <c r="H2210" s="2">
        <v>0</v>
      </c>
      <c r="I2210" s="2">
        <v>15573.02</v>
      </c>
      <c r="J2210" s="2">
        <v>4726.79</v>
      </c>
      <c r="K2210" s="2">
        <v>0</v>
      </c>
      <c r="L2210" s="2">
        <v>10846.23</v>
      </c>
      <c r="M2210" s="2">
        <v>4991.33</v>
      </c>
      <c r="N2210" s="2">
        <v>264.54000000000002</v>
      </c>
      <c r="O2210">
        <v>304</v>
      </c>
      <c r="P2210">
        <v>1</v>
      </c>
      <c r="Q2210">
        <v>69</v>
      </c>
      <c r="R2210" t="s">
        <v>781</v>
      </c>
      <c r="S2210" t="s">
        <v>736</v>
      </c>
      <c r="T2210" t="s">
        <v>199</v>
      </c>
      <c r="U2210">
        <v>2</v>
      </c>
      <c r="V2210" t="s">
        <v>430</v>
      </c>
      <c r="W2210" t="s">
        <v>25</v>
      </c>
    </row>
    <row r="2211" spans="1:23" hidden="1" x14ac:dyDescent="0.2">
      <c r="A2211">
        <v>6934045</v>
      </c>
      <c r="B2211">
        <v>1</v>
      </c>
      <c r="C2211" s="1">
        <v>44287</v>
      </c>
      <c r="D2211">
        <v>60</v>
      </c>
      <c r="E2211">
        <v>43</v>
      </c>
      <c r="F2211" s="2">
        <v>0</v>
      </c>
      <c r="G2211" s="2">
        <v>127703.98</v>
      </c>
      <c r="H2211" s="2">
        <v>0</v>
      </c>
      <c r="I2211" s="2">
        <v>127703.98</v>
      </c>
      <c r="J2211" s="2">
        <v>34487.919999999998</v>
      </c>
      <c r="K2211" s="2">
        <v>0</v>
      </c>
      <c r="L2211" s="2">
        <v>93216.06</v>
      </c>
      <c r="M2211" s="2">
        <v>36655.730000000003</v>
      </c>
      <c r="N2211" s="2">
        <v>2167.81</v>
      </c>
      <c r="O2211">
        <v>304</v>
      </c>
      <c r="P2211">
        <v>1</v>
      </c>
      <c r="Q2211">
        <v>69</v>
      </c>
      <c r="R2211" t="s">
        <v>781</v>
      </c>
      <c r="S2211" t="s">
        <v>736</v>
      </c>
      <c r="T2211" t="s">
        <v>199</v>
      </c>
      <c r="U2211">
        <v>2</v>
      </c>
      <c r="V2211" t="s">
        <v>431</v>
      </c>
      <c r="W2211" t="s">
        <v>25</v>
      </c>
    </row>
    <row r="2212" spans="1:23" hidden="1" x14ac:dyDescent="0.2">
      <c r="A2212">
        <v>6934053</v>
      </c>
      <c r="B2212">
        <v>1</v>
      </c>
      <c r="C2212" s="1">
        <v>44287</v>
      </c>
      <c r="D2212">
        <v>60</v>
      </c>
      <c r="E2212">
        <v>34</v>
      </c>
      <c r="F2212" s="2">
        <v>0</v>
      </c>
      <c r="G2212" s="2">
        <v>21912.11</v>
      </c>
      <c r="H2212" s="2">
        <v>0</v>
      </c>
      <c r="I2212" s="2">
        <v>21912.11</v>
      </c>
      <c r="J2212" s="2">
        <v>9219.35</v>
      </c>
      <c r="K2212" s="2">
        <v>0</v>
      </c>
      <c r="L2212" s="2">
        <v>12692.76</v>
      </c>
      <c r="M2212" s="2">
        <v>9592.67</v>
      </c>
      <c r="N2212" s="2">
        <v>373.32</v>
      </c>
      <c r="O2212">
        <v>304</v>
      </c>
      <c r="P2212">
        <v>1</v>
      </c>
      <c r="Q2212">
        <v>69</v>
      </c>
      <c r="R2212" t="s">
        <v>781</v>
      </c>
      <c r="S2212" t="s">
        <v>736</v>
      </c>
      <c r="T2212" t="s">
        <v>199</v>
      </c>
      <c r="U2212">
        <v>2</v>
      </c>
      <c r="V2212" t="s">
        <v>432</v>
      </c>
      <c r="W2212" t="s">
        <v>25</v>
      </c>
    </row>
    <row r="2213" spans="1:23" hidden="1" x14ac:dyDescent="0.2">
      <c r="A2213">
        <v>6934054</v>
      </c>
      <c r="B2213">
        <v>1</v>
      </c>
      <c r="C2213" s="1">
        <v>44287</v>
      </c>
      <c r="D2213">
        <v>60</v>
      </c>
      <c r="E2213">
        <v>42</v>
      </c>
      <c r="F2213" s="2">
        <v>0</v>
      </c>
      <c r="G2213" s="2">
        <v>7516</v>
      </c>
      <c r="H2213" s="2">
        <v>0</v>
      </c>
      <c r="I2213" s="2">
        <v>7516</v>
      </c>
      <c r="J2213" s="2">
        <v>2155.5300000000002</v>
      </c>
      <c r="K2213" s="2">
        <v>0</v>
      </c>
      <c r="L2213" s="2">
        <v>5360.47</v>
      </c>
      <c r="M2213" s="2">
        <v>2283.16</v>
      </c>
      <c r="N2213" s="2">
        <v>127.63000000000001</v>
      </c>
      <c r="O2213">
        <v>304</v>
      </c>
      <c r="P2213">
        <v>1</v>
      </c>
      <c r="Q2213">
        <v>69</v>
      </c>
      <c r="R2213" t="s">
        <v>781</v>
      </c>
      <c r="S2213" t="s">
        <v>736</v>
      </c>
      <c r="T2213" t="s">
        <v>199</v>
      </c>
      <c r="U2213">
        <v>2</v>
      </c>
      <c r="V2213" t="s">
        <v>433</v>
      </c>
      <c r="W2213" t="s">
        <v>25</v>
      </c>
    </row>
    <row r="2214" spans="1:23" hidden="1" x14ac:dyDescent="0.2">
      <c r="A2214">
        <v>6934063</v>
      </c>
      <c r="B2214">
        <v>1</v>
      </c>
      <c r="C2214" s="1">
        <v>44287</v>
      </c>
      <c r="D2214">
        <v>60</v>
      </c>
      <c r="E2214">
        <v>37</v>
      </c>
      <c r="F2214" s="2">
        <v>0</v>
      </c>
      <c r="G2214" s="2">
        <v>7488.81</v>
      </c>
      <c r="H2214" s="2">
        <v>0</v>
      </c>
      <c r="I2214" s="2">
        <v>7488.81</v>
      </c>
      <c r="J2214" s="2">
        <v>2774.46</v>
      </c>
      <c r="K2214" s="2">
        <v>0</v>
      </c>
      <c r="L2214" s="2">
        <v>4714.3500000000004</v>
      </c>
      <c r="M2214" s="2">
        <v>2901.87</v>
      </c>
      <c r="N2214" s="2">
        <v>127.41</v>
      </c>
      <c r="O2214">
        <v>304</v>
      </c>
      <c r="P2214">
        <v>1</v>
      </c>
      <c r="Q2214">
        <v>69</v>
      </c>
      <c r="R2214" t="s">
        <v>781</v>
      </c>
      <c r="S2214" t="s">
        <v>736</v>
      </c>
      <c r="T2214" t="s">
        <v>199</v>
      </c>
      <c r="U2214">
        <v>2</v>
      </c>
      <c r="V2214" t="s">
        <v>434</v>
      </c>
      <c r="W2214" t="s">
        <v>25</v>
      </c>
    </row>
    <row r="2215" spans="1:23" hidden="1" x14ac:dyDescent="0.2">
      <c r="A2215">
        <v>6934064</v>
      </c>
      <c r="B2215">
        <v>1</v>
      </c>
      <c r="C2215" s="1">
        <v>44287</v>
      </c>
      <c r="D2215">
        <v>60</v>
      </c>
      <c r="E2215">
        <v>39</v>
      </c>
      <c r="F2215" s="2">
        <v>0</v>
      </c>
      <c r="G2215" s="2">
        <v>23263.82</v>
      </c>
      <c r="H2215" s="2">
        <v>0</v>
      </c>
      <c r="I2215" s="2">
        <v>23263.82</v>
      </c>
      <c r="J2215" s="2">
        <v>7839.91</v>
      </c>
      <c r="K2215" s="2">
        <v>0</v>
      </c>
      <c r="L2215" s="2">
        <v>15423.91</v>
      </c>
      <c r="M2215" s="2">
        <v>8235.39</v>
      </c>
      <c r="N2215" s="2">
        <v>395.48</v>
      </c>
      <c r="O2215">
        <v>304</v>
      </c>
      <c r="P2215">
        <v>1</v>
      </c>
      <c r="Q2215">
        <v>69</v>
      </c>
      <c r="R2215" t="s">
        <v>781</v>
      </c>
      <c r="S2215" t="s">
        <v>736</v>
      </c>
      <c r="T2215" t="s">
        <v>199</v>
      </c>
      <c r="U2215">
        <v>2</v>
      </c>
      <c r="V2215" t="s">
        <v>435</v>
      </c>
      <c r="W2215" t="s">
        <v>25</v>
      </c>
    </row>
    <row r="2216" spans="1:23" hidden="1" x14ac:dyDescent="0.2">
      <c r="A2216">
        <v>6934065</v>
      </c>
      <c r="B2216">
        <v>1</v>
      </c>
      <c r="C2216" s="1">
        <v>44287</v>
      </c>
      <c r="D2216">
        <v>60</v>
      </c>
      <c r="E2216">
        <v>40</v>
      </c>
      <c r="F2216" s="2">
        <v>0</v>
      </c>
      <c r="G2216" s="2">
        <v>39464.31</v>
      </c>
      <c r="H2216" s="2">
        <v>0</v>
      </c>
      <c r="I2216" s="2">
        <v>39464.31</v>
      </c>
      <c r="J2216" s="2">
        <v>12638.91</v>
      </c>
      <c r="K2216" s="2">
        <v>0</v>
      </c>
      <c r="L2216" s="2">
        <v>26825.4</v>
      </c>
      <c r="M2216" s="2">
        <v>13309.55</v>
      </c>
      <c r="N2216" s="2">
        <v>670.64</v>
      </c>
      <c r="O2216">
        <v>304</v>
      </c>
      <c r="P2216">
        <v>1</v>
      </c>
      <c r="Q2216">
        <v>69</v>
      </c>
      <c r="R2216" t="s">
        <v>781</v>
      </c>
      <c r="S2216" t="s">
        <v>736</v>
      </c>
      <c r="T2216" t="s">
        <v>199</v>
      </c>
      <c r="U2216">
        <v>2</v>
      </c>
      <c r="V2216" t="s">
        <v>436</v>
      </c>
      <c r="W2216" t="s">
        <v>25</v>
      </c>
    </row>
    <row r="2217" spans="1:23" hidden="1" x14ac:dyDescent="0.2">
      <c r="A2217">
        <v>6934067</v>
      </c>
      <c r="B2217">
        <v>1</v>
      </c>
      <c r="C2217" s="1">
        <v>44287</v>
      </c>
      <c r="D2217">
        <v>60</v>
      </c>
      <c r="E2217">
        <v>44</v>
      </c>
      <c r="F2217" s="2">
        <v>0</v>
      </c>
      <c r="G2217" s="2">
        <v>154593.88</v>
      </c>
      <c r="H2217" s="2">
        <v>0</v>
      </c>
      <c r="I2217" s="2">
        <v>154593.88</v>
      </c>
      <c r="J2217" s="2">
        <v>39163.769999999997</v>
      </c>
      <c r="K2217" s="2">
        <v>0</v>
      </c>
      <c r="L2217" s="2">
        <v>115430.11</v>
      </c>
      <c r="M2217" s="2">
        <v>41787.18</v>
      </c>
      <c r="N2217" s="2">
        <v>2623.41</v>
      </c>
      <c r="O2217">
        <v>304</v>
      </c>
      <c r="P2217">
        <v>1</v>
      </c>
      <c r="Q2217">
        <v>69</v>
      </c>
      <c r="R2217" t="s">
        <v>781</v>
      </c>
      <c r="S2217" t="s">
        <v>736</v>
      </c>
      <c r="T2217" t="s">
        <v>437</v>
      </c>
      <c r="U2217">
        <v>2</v>
      </c>
      <c r="V2217" t="s">
        <v>438</v>
      </c>
      <c r="W2217" t="s">
        <v>25</v>
      </c>
    </row>
    <row r="2218" spans="1:23" hidden="1" x14ac:dyDescent="0.2">
      <c r="A2218">
        <v>6934070</v>
      </c>
      <c r="B2218">
        <v>1</v>
      </c>
      <c r="C2218" s="1">
        <v>44287</v>
      </c>
      <c r="D2218">
        <v>60</v>
      </c>
      <c r="E2218">
        <v>38</v>
      </c>
      <c r="F2218" s="2">
        <v>0</v>
      </c>
      <c r="G2218" s="2">
        <v>11000</v>
      </c>
      <c r="H2218" s="2">
        <v>0</v>
      </c>
      <c r="I2218" s="2">
        <v>11000</v>
      </c>
      <c r="J2218" s="2">
        <v>3891.15</v>
      </c>
      <c r="K2218" s="2">
        <v>0</v>
      </c>
      <c r="L2218" s="2">
        <v>7108.85</v>
      </c>
      <c r="M2218" s="2">
        <v>4078.23</v>
      </c>
      <c r="N2218" s="2">
        <v>187.08</v>
      </c>
      <c r="O2218">
        <v>304</v>
      </c>
      <c r="P2218">
        <v>1</v>
      </c>
      <c r="Q2218">
        <v>69</v>
      </c>
      <c r="R2218" t="s">
        <v>781</v>
      </c>
      <c r="S2218" t="s">
        <v>736</v>
      </c>
      <c r="T2218" t="s">
        <v>439</v>
      </c>
      <c r="U2218">
        <v>2</v>
      </c>
      <c r="V2218" t="s">
        <v>440</v>
      </c>
      <c r="W2218" t="s">
        <v>25</v>
      </c>
    </row>
    <row r="2219" spans="1:23" hidden="1" x14ac:dyDescent="0.2">
      <c r="A2219">
        <v>6934072</v>
      </c>
      <c r="B2219">
        <v>1</v>
      </c>
      <c r="C2219" s="1">
        <v>44287</v>
      </c>
      <c r="D2219">
        <v>60</v>
      </c>
      <c r="E2219">
        <v>35</v>
      </c>
      <c r="F2219" s="2">
        <v>0</v>
      </c>
      <c r="G2219" s="2">
        <v>3431.01</v>
      </c>
      <c r="H2219" s="2">
        <v>0</v>
      </c>
      <c r="I2219" s="2">
        <v>3431.01</v>
      </c>
      <c r="J2219" s="2">
        <v>1386.11</v>
      </c>
      <c r="K2219" s="2">
        <v>0</v>
      </c>
      <c r="L2219" s="2">
        <v>2044.9</v>
      </c>
      <c r="M2219" s="2">
        <v>1444.54</v>
      </c>
      <c r="N2219" s="2">
        <v>58.43</v>
      </c>
      <c r="O2219">
        <v>304</v>
      </c>
      <c r="P2219">
        <v>1</v>
      </c>
      <c r="Q2219">
        <v>69</v>
      </c>
      <c r="R2219" t="s">
        <v>781</v>
      </c>
      <c r="S2219" t="s">
        <v>736</v>
      </c>
      <c r="T2219" t="s">
        <v>199</v>
      </c>
      <c r="U2219">
        <v>2</v>
      </c>
      <c r="V2219" t="s">
        <v>441</v>
      </c>
      <c r="W2219" t="s">
        <v>25</v>
      </c>
    </row>
    <row r="2220" spans="1:23" hidden="1" x14ac:dyDescent="0.2">
      <c r="A2220">
        <v>6934073</v>
      </c>
      <c r="B2220">
        <v>1</v>
      </c>
      <c r="C2220" s="1">
        <v>44287</v>
      </c>
      <c r="D2220">
        <v>60</v>
      </c>
      <c r="E2220">
        <v>44</v>
      </c>
      <c r="F2220" s="2">
        <v>0</v>
      </c>
      <c r="G2220" s="2">
        <v>135516.14000000001</v>
      </c>
      <c r="H2220" s="2">
        <v>0</v>
      </c>
      <c r="I2220" s="2">
        <v>135516.14000000001</v>
      </c>
      <c r="J2220" s="2">
        <v>34330.78</v>
      </c>
      <c r="K2220" s="2">
        <v>0</v>
      </c>
      <c r="L2220" s="2">
        <v>101185.36</v>
      </c>
      <c r="M2220" s="2">
        <v>36630.449999999997</v>
      </c>
      <c r="N2220" s="2">
        <v>2299.67</v>
      </c>
      <c r="O2220">
        <v>304</v>
      </c>
      <c r="P2220">
        <v>1</v>
      </c>
      <c r="Q2220">
        <v>69</v>
      </c>
      <c r="R2220" t="s">
        <v>781</v>
      </c>
      <c r="S2220" t="s">
        <v>736</v>
      </c>
      <c r="T2220" t="s">
        <v>199</v>
      </c>
      <c r="U2220">
        <v>2</v>
      </c>
      <c r="V2220" t="s">
        <v>442</v>
      </c>
      <c r="W2220" t="s">
        <v>25</v>
      </c>
    </row>
    <row r="2221" spans="1:23" hidden="1" x14ac:dyDescent="0.2">
      <c r="A2221">
        <v>6934075</v>
      </c>
      <c r="B2221">
        <v>1</v>
      </c>
      <c r="C2221" s="1">
        <v>44287</v>
      </c>
      <c r="D2221">
        <v>60</v>
      </c>
      <c r="E2221">
        <v>44</v>
      </c>
      <c r="F2221" s="2">
        <v>0</v>
      </c>
      <c r="G2221" s="2">
        <v>163787.76</v>
      </c>
      <c r="H2221" s="2">
        <v>0</v>
      </c>
      <c r="I2221" s="2">
        <v>163787.76</v>
      </c>
      <c r="J2221" s="2">
        <v>41492.910000000003</v>
      </c>
      <c r="K2221" s="2">
        <v>0</v>
      </c>
      <c r="L2221" s="2">
        <v>122294.85</v>
      </c>
      <c r="M2221" s="2">
        <v>44272.34</v>
      </c>
      <c r="N2221" s="2">
        <v>2779.43</v>
      </c>
      <c r="O2221">
        <v>304</v>
      </c>
      <c r="P2221">
        <v>1</v>
      </c>
      <c r="Q2221">
        <v>69</v>
      </c>
      <c r="R2221" t="s">
        <v>781</v>
      </c>
      <c r="S2221" t="s">
        <v>736</v>
      </c>
      <c r="T2221" t="s">
        <v>443</v>
      </c>
      <c r="U2221">
        <v>2</v>
      </c>
      <c r="V2221" t="s">
        <v>444</v>
      </c>
      <c r="W2221" t="s">
        <v>25</v>
      </c>
    </row>
    <row r="2222" spans="1:23" hidden="1" x14ac:dyDescent="0.2">
      <c r="A2222">
        <v>6934082</v>
      </c>
      <c r="B2222">
        <v>1</v>
      </c>
      <c r="C2222" s="1">
        <v>44287</v>
      </c>
      <c r="D2222">
        <v>60</v>
      </c>
      <c r="E2222">
        <v>38</v>
      </c>
      <c r="F2222" s="2">
        <v>0</v>
      </c>
      <c r="G2222" s="2">
        <v>10140</v>
      </c>
      <c r="H2222" s="2">
        <v>0</v>
      </c>
      <c r="I2222" s="2">
        <v>10140</v>
      </c>
      <c r="J2222" s="2">
        <v>3586.95</v>
      </c>
      <c r="K2222" s="2">
        <v>0</v>
      </c>
      <c r="L2222" s="2">
        <v>6553.05</v>
      </c>
      <c r="M2222" s="2">
        <v>3759.4</v>
      </c>
      <c r="N2222" s="2">
        <v>172.45000000000002</v>
      </c>
      <c r="O2222">
        <v>304</v>
      </c>
      <c r="P2222">
        <v>1</v>
      </c>
      <c r="Q2222">
        <v>69</v>
      </c>
      <c r="R2222" t="s">
        <v>781</v>
      </c>
      <c r="S2222" t="s">
        <v>736</v>
      </c>
      <c r="T2222" t="s">
        <v>445</v>
      </c>
      <c r="U2222">
        <v>2</v>
      </c>
      <c r="V2222" t="s">
        <v>446</v>
      </c>
      <c r="W2222" t="s">
        <v>25</v>
      </c>
    </row>
    <row r="2223" spans="1:23" hidden="1" x14ac:dyDescent="0.2">
      <c r="A2223">
        <v>6934084</v>
      </c>
      <c r="B2223">
        <v>1</v>
      </c>
      <c r="C2223" s="1">
        <v>44287</v>
      </c>
      <c r="D2223">
        <v>60</v>
      </c>
      <c r="E2223">
        <v>38</v>
      </c>
      <c r="F2223" s="2">
        <v>0</v>
      </c>
      <c r="G2223" s="2">
        <v>7180.99</v>
      </c>
      <c r="H2223" s="2">
        <v>0</v>
      </c>
      <c r="I2223" s="2">
        <v>7180.99</v>
      </c>
      <c r="J2223" s="2">
        <v>2540.2399999999998</v>
      </c>
      <c r="K2223" s="2">
        <v>0</v>
      </c>
      <c r="L2223" s="2">
        <v>4640.75</v>
      </c>
      <c r="M2223" s="2">
        <v>2662.37</v>
      </c>
      <c r="N2223" s="2">
        <v>122.13</v>
      </c>
      <c r="O2223">
        <v>304</v>
      </c>
      <c r="P2223">
        <v>1</v>
      </c>
      <c r="Q2223">
        <v>69</v>
      </c>
      <c r="R2223" t="s">
        <v>781</v>
      </c>
      <c r="S2223" t="s">
        <v>736</v>
      </c>
      <c r="T2223" t="s">
        <v>447</v>
      </c>
      <c r="U2223">
        <v>2</v>
      </c>
      <c r="V2223" t="s">
        <v>448</v>
      </c>
      <c r="W2223" t="s">
        <v>25</v>
      </c>
    </row>
    <row r="2224" spans="1:23" hidden="1" x14ac:dyDescent="0.2">
      <c r="A2224">
        <v>7002741</v>
      </c>
      <c r="B2224">
        <v>1</v>
      </c>
      <c r="C2224" s="1">
        <v>44287</v>
      </c>
      <c r="D2224">
        <v>60</v>
      </c>
      <c r="E2224">
        <v>47</v>
      </c>
      <c r="F2224" s="2">
        <v>0</v>
      </c>
      <c r="G2224" s="2">
        <v>22182.09</v>
      </c>
      <c r="H2224" s="2">
        <v>0</v>
      </c>
      <c r="I2224" s="2">
        <v>22182.09</v>
      </c>
      <c r="J2224" s="2">
        <v>4506.5600000000004</v>
      </c>
      <c r="K2224" s="2">
        <v>0</v>
      </c>
      <c r="L2224" s="2">
        <v>17675.53</v>
      </c>
      <c r="M2224" s="2">
        <v>4882.6400000000003</v>
      </c>
      <c r="N2224" s="2">
        <v>376.08</v>
      </c>
      <c r="O2224">
        <v>304</v>
      </c>
      <c r="P2224">
        <v>1</v>
      </c>
      <c r="Q2224">
        <v>69</v>
      </c>
      <c r="R2224" t="s">
        <v>781</v>
      </c>
      <c r="S2224" t="s">
        <v>736</v>
      </c>
      <c r="T2224" t="s">
        <v>449</v>
      </c>
      <c r="U2224">
        <v>2</v>
      </c>
      <c r="V2224" t="s">
        <v>450</v>
      </c>
      <c r="W2224" t="s">
        <v>25</v>
      </c>
    </row>
    <row r="2225" spans="1:23" hidden="1" x14ac:dyDescent="0.2">
      <c r="A2225">
        <v>7003058</v>
      </c>
      <c r="B2225">
        <v>1</v>
      </c>
      <c r="C2225" s="1">
        <v>44287</v>
      </c>
      <c r="D2225">
        <v>60</v>
      </c>
      <c r="E2225">
        <v>47</v>
      </c>
      <c r="F2225" s="2">
        <v>0</v>
      </c>
      <c r="G2225" s="2">
        <v>10349.120000000001</v>
      </c>
      <c r="H2225" s="2">
        <v>0</v>
      </c>
      <c r="I2225" s="2">
        <v>10349.120000000001</v>
      </c>
      <c r="J2225" s="2">
        <v>2102.5500000000002</v>
      </c>
      <c r="K2225" s="2">
        <v>0</v>
      </c>
      <c r="L2225" s="2">
        <v>8246.57</v>
      </c>
      <c r="M2225" s="2">
        <v>2278.0100000000002</v>
      </c>
      <c r="N2225" s="2">
        <v>175.46</v>
      </c>
      <c r="O2225">
        <v>304</v>
      </c>
      <c r="P2225">
        <v>1</v>
      </c>
      <c r="Q2225">
        <v>69</v>
      </c>
      <c r="R2225" t="s">
        <v>781</v>
      </c>
      <c r="S2225" t="s">
        <v>736</v>
      </c>
      <c r="T2225" t="s">
        <v>437</v>
      </c>
      <c r="U2225">
        <v>2</v>
      </c>
      <c r="V2225" t="s">
        <v>451</v>
      </c>
      <c r="W2225" t="s">
        <v>25</v>
      </c>
    </row>
    <row r="2226" spans="1:23" hidden="1" x14ac:dyDescent="0.2">
      <c r="A2226">
        <v>7003381</v>
      </c>
      <c r="B2226">
        <v>1</v>
      </c>
      <c r="C2226" s="1">
        <v>44287</v>
      </c>
      <c r="D2226">
        <v>60</v>
      </c>
      <c r="E2226">
        <v>48</v>
      </c>
      <c r="F2226" s="2">
        <v>0</v>
      </c>
      <c r="G2226" s="2">
        <v>300</v>
      </c>
      <c r="H2226" s="2">
        <v>0</v>
      </c>
      <c r="I2226" s="2">
        <v>300</v>
      </c>
      <c r="J2226" s="2">
        <v>55.92</v>
      </c>
      <c r="K2226" s="2">
        <v>0</v>
      </c>
      <c r="L2226" s="2">
        <v>244.08</v>
      </c>
      <c r="M2226" s="2">
        <v>61</v>
      </c>
      <c r="N2226" s="2">
        <v>5.08</v>
      </c>
      <c r="O2226">
        <v>304</v>
      </c>
      <c r="P2226">
        <v>1</v>
      </c>
      <c r="Q2226">
        <v>69</v>
      </c>
      <c r="R2226" t="s">
        <v>781</v>
      </c>
      <c r="S2226" t="s">
        <v>736</v>
      </c>
      <c r="T2226" t="s">
        <v>428</v>
      </c>
      <c r="U2226">
        <v>2</v>
      </c>
      <c r="V2226" t="s">
        <v>452</v>
      </c>
      <c r="W2226" t="s">
        <v>25</v>
      </c>
    </row>
    <row r="2227" spans="1:23" hidden="1" x14ac:dyDescent="0.2">
      <c r="A2227">
        <v>7003382</v>
      </c>
      <c r="B2227">
        <v>1</v>
      </c>
      <c r="C2227" s="1">
        <v>44287</v>
      </c>
      <c r="D2227">
        <v>60</v>
      </c>
      <c r="E2227">
        <v>46</v>
      </c>
      <c r="F2227" s="2">
        <v>0</v>
      </c>
      <c r="G2227" s="2">
        <v>88011.97</v>
      </c>
      <c r="H2227" s="2">
        <v>0</v>
      </c>
      <c r="I2227" s="2">
        <v>88011.97</v>
      </c>
      <c r="J2227" s="2">
        <v>19352.330000000002</v>
      </c>
      <c r="K2227" s="2">
        <v>0</v>
      </c>
      <c r="L2227" s="2">
        <v>68659.64</v>
      </c>
      <c r="M2227" s="2">
        <v>20844.93</v>
      </c>
      <c r="N2227" s="2">
        <v>1492.6000000000001</v>
      </c>
      <c r="O2227">
        <v>304</v>
      </c>
      <c r="P2227">
        <v>1</v>
      </c>
      <c r="Q2227">
        <v>69</v>
      </c>
      <c r="R2227" t="s">
        <v>781</v>
      </c>
      <c r="S2227" t="s">
        <v>736</v>
      </c>
      <c r="T2227" t="s">
        <v>453</v>
      </c>
      <c r="U2227">
        <v>2</v>
      </c>
      <c r="V2227" t="s">
        <v>454</v>
      </c>
      <c r="W2227" t="s">
        <v>25</v>
      </c>
    </row>
    <row r="2228" spans="1:23" hidden="1" x14ac:dyDescent="0.2">
      <c r="A2228">
        <v>7003385</v>
      </c>
      <c r="B2228">
        <v>1</v>
      </c>
      <c r="C2228" s="1">
        <v>44287</v>
      </c>
      <c r="D2228">
        <v>60</v>
      </c>
      <c r="E2228">
        <v>46</v>
      </c>
      <c r="F2228" s="2">
        <v>0</v>
      </c>
      <c r="G2228" s="2">
        <v>19585.169999999998</v>
      </c>
      <c r="H2228" s="2">
        <v>0</v>
      </c>
      <c r="I2228" s="2">
        <v>19585.169999999998</v>
      </c>
      <c r="J2228" s="2">
        <v>4306.49</v>
      </c>
      <c r="K2228" s="2">
        <v>0</v>
      </c>
      <c r="L2228" s="2">
        <v>15278.68</v>
      </c>
      <c r="M2228" s="2">
        <v>4638.6400000000003</v>
      </c>
      <c r="N2228" s="2">
        <v>332.15000000000003</v>
      </c>
      <c r="O2228">
        <v>304</v>
      </c>
      <c r="P2228">
        <v>1</v>
      </c>
      <c r="Q2228">
        <v>69</v>
      </c>
      <c r="R2228" t="s">
        <v>781</v>
      </c>
      <c r="S2228" t="s">
        <v>736</v>
      </c>
      <c r="T2228" t="s">
        <v>437</v>
      </c>
      <c r="U2228">
        <v>2</v>
      </c>
      <c r="V2228" t="s">
        <v>455</v>
      </c>
      <c r="W2228" t="s">
        <v>25</v>
      </c>
    </row>
    <row r="2229" spans="1:23" hidden="1" x14ac:dyDescent="0.2">
      <c r="A2229">
        <v>7003660</v>
      </c>
      <c r="B2229">
        <v>1</v>
      </c>
      <c r="C2229" s="1">
        <v>44287</v>
      </c>
      <c r="D2229">
        <v>60</v>
      </c>
      <c r="E2229">
        <v>48</v>
      </c>
      <c r="F2229" s="2">
        <v>0</v>
      </c>
      <c r="G2229" s="2">
        <v>131037.9</v>
      </c>
      <c r="H2229" s="2">
        <v>0</v>
      </c>
      <c r="I2229" s="2">
        <v>131037.9</v>
      </c>
      <c r="J2229" s="2">
        <v>24430.78</v>
      </c>
      <c r="K2229" s="2">
        <v>0</v>
      </c>
      <c r="L2229" s="2">
        <v>106607.12</v>
      </c>
      <c r="M2229" s="2">
        <v>26651.759999999998</v>
      </c>
      <c r="N2229" s="2">
        <v>2220.98</v>
      </c>
      <c r="O2229">
        <v>304</v>
      </c>
      <c r="P2229">
        <v>1</v>
      </c>
      <c r="Q2229">
        <v>69</v>
      </c>
      <c r="R2229" t="s">
        <v>781</v>
      </c>
      <c r="S2229" t="s">
        <v>736</v>
      </c>
      <c r="T2229" t="s">
        <v>456</v>
      </c>
      <c r="U2229">
        <v>2</v>
      </c>
      <c r="V2229" t="s">
        <v>457</v>
      </c>
      <c r="W2229" t="s">
        <v>25</v>
      </c>
    </row>
    <row r="2230" spans="1:23" hidden="1" x14ac:dyDescent="0.2">
      <c r="A2230">
        <v>7003662</v>
      </c>
      <c r="B2230">
        <v>1</v>
      </c>
      <c r="C2230" s="1">
        <v>44287</v>
      </c>
      <c r="D2230">
        <v>60</v>
      </c>
      <c r="E2230">
        <v>46</v>
      </c>
      <c r="F2230" s="2">
        <v>0</v>
      </c>
      <c r="G2230" s="2">
        <v>339.71</v>
      </c>
      <c r="H2230" s="2">
        <v>0</v>
      </c>
      <c r="I2230" s="2">
        <v>339.71</v>
      </c>
      <c r="J2230" s="2">
        <v>74.680000000000007</v>
      </c>
      <c r="K2230" s="2">
        <v>0</v>
      </c>
      <c r="L2230" s="2">
        <v>265.02999999999997</v>
      </c>
      <c r="M2230" s="2">
        <v>80.44</v>
      </c>
      <c r="N2230" s="2">
        <v>5.76</v>
      </c>
      <c r="O2230">
        <v>304</v>
      </c>
      <c r="P2230">
        <v>1</v>
      </c>
      <c r="Q2230">
        <v>69</v>
      </c>
      <c r="R2230" t="s">
        <v>781</v>
      </c>
      <c r="S2230" t="s">
        <v>736</v>
      </c>
      <c r="T2230" t="s">
        <v>458</v>
      </c>
      <c r="U2230">
        <v>2</v>
      </c>
      <c r="V2230" t="s">
        <v>459</v>
      </c>
      <c r="W2230" t="s">
        <v>25</v>
      </c>
    </row>
    <row r="2231" spans="1:23" hidden="1" x14ac:dyDescent="0.2">
      <c r="A2231">
        <v>7003663</v>
      </c>
      <c r="B2231">
        <v>1</v>
      </c>
      <c r="C2231" s="1">
        <v>44287</v>
      </c>
      <c r="D2231">
        <v>60</v>
      </c>
      <c r="E2231">
        <v>46</v>
      </c>
      <c r="F2231" s="2">
        <v>0</v>
      </c>
      <c r="G2231" s="2">
        <v>15215.52</v>
      </c>
      <c r="H2231" s="2">
        <v>0</v>
      </c>
      <c r="I2231" s="2">
        <v>15215.52</v>
      </c>
      <c r="J2231" s="2">
        <v>3345.62</v>
      </c>
      <c r="K2231" s="2">
        <v>0</v>
      </c>
      <c r="L2231" s="2">
        <v>11869.9</v>
      </c>
      <c r="M2231" s="2">
        <v>3603.66</v>
      </c>
      <c r="N2231" s="2">
        <v>258.04000000000002</v>
      </c>
      <c r="O2231">
        <v>304</v>
      </c>
      <c r="P2231">
        <v>1</v>
      </c>
      <c r="Q2231">
        <v>69</v>
      </c>
      <c r="R2231" t="s">
        <v>781</v>
      </c>
      <c r="S2231" t="s">
        <v>736</v>
      </c>
      <c r="T2231" t="s">
        <v>443</v>
      </c>
      <c r="U2231">
        <v>2</v>
      </c>
      <c r="V2231" t="s">
        <v>460</v>
      </c>
      <c r="W2231" t="s">
        <v>25</v>
      </c>
    </row>
    <row r="2232" spans="1:23" hidden="1" x14ac:dyDescent="0.2">
      <c r="A2232">
        <v>7003952</v>
      </c>
      <c r="B2232">
        <v>1</v>
      </c>
      <c r="C2232" s="1">
        <v>44287</v>
      </c>
      <c r="D2232">
        <v>60</v>
      </c>
      <c r="E2232">
        <v>46</v>
      </c>
      <c r="F2232" s="2">
        <v>0</v>
      </c>
      <c r="G2232" s="2">
        <v>469.08</v>
      </c>
      <c r="H2232" s="2">
        <v>0</v>
      </c>
      <c r="I2232" s="2">
        <v>469.08</v>
      </c>
      <c r="J2232" s="2">
        <v>103.15</v>
      </c>
      <c r="K2232" s="2">
        <v>0</v>
      </c>
      <c r="L2232" s="2">
        <v>365.93</v>
      </c>
      <c r="M2232" s="2">
        <v>111.1</v>
      </c>
      <c r="N2232" s="2">
        <v>7.95</v>
      </c>
      <c r="O2232">
        <v>304</v>
      </c>
      <c r="P2232">
        <v>1</v>
      </c>
      <c r="Q2232">
        <v>69</v>
      </c>
      <c r="R2232" t="s">
        <v>781</v>
      </c>
      <c r="S2232" t="s">
        <v>736</v>
      </c>
      <c r="T2232" t="s">
        <v>461</v>
      </c>
      <c r="U2232">
        <v>2</v>
      </c>
      <c r="V2232" t="s">
        <v>462</v>
      </c>
      <c r="W2232" t="s">
        <v>25</v>
      </c>
    </row>
    <row r="2233" spans="1:23" hidden="1" x14ac:dyDescent="0.2">
      <c r="A2233">
        <v>7003955</v>
      </c>
      <c r="B2233">
        <v>1</v>
      </c>
      <c r="C2233" s="1">
        <v>44287</v>
      </c>
      <c r="D2233">
        <v>60</v>
      </c>
      <c r="E2233">
        <v>47</v>
      </c>
      <c r="F2233" s="2">
        <v>0</v>
      </c>
      <c r="G2233" s="2">
        <v>4543.3900000000003</v>
      </c>
      <c r="H2233" s="2">
        <v>0</v>
      </c>
      <c r="I2233" s="2">
        <v>4543.3900000000003</v>
      </c>
      <c r="J2233" s="2">
        <v>923.05</v>
      </c>
      <c r="K2233" s="2">
        <v>0</v>
      </c>
      <c r="L2233" s="2">
        <v>3620.34</v>
      </c>
      <c r="M2233" s="2">
        <v>1000.08</v>
      </c>
      <c r="N2233" s="2">
        <v>77.03</v>
      </c>
      <c r="O2233">
        <v>304</v>
      </c>
      <c r="P2233">
        <v>1</v>
      </c>
      <c r="Q2233">
        <v>69</v>
      </c>
      <c r="R2233" t="s">
        <v>781</v>
      </c>
      <c r="S2233" t="s">
        <v>736</v>
      </c>
      <c r="T2233" t="s">
        <v>463</v>
      </c>
      <c r="U2233">
        <v>2</v>
      </c>
      <c r="V2233" t="s">
        <v>464</v>
      </c>
      <c r="W2233" t="s">
        <v>25</v>
      </c>
    </row>
    <row r="2234" spans="1:23" hidden="1" x14ac:dyDescent="0.2">
      <c r="A2234">
        <v>7003956</v>
      </c>
      <c r="B2234">
        <v>1</v>
      </c>
      <c r="C2234" s="1">
        <v>44287</v>
      </c>
      <c r="D2234">
        <v>60</v>
      </c>
      <c r="E2234">
        <v>48</v>
      </c>
      <c r="F2234" s="2">
        <v>0</v>
      </c>
      <c r="G2234" s="2">
        <v>4044.64</v>
      </c>
      <c r="H2234" s="2">
        <v>0</v>
      </c>
      <c r="I2234" s="2">
        <v>4044.64</v>
      </c>
      <c r="J2234" s="2">
        <v>754.05</v>
      </c>
      <c r="K2234" s="2">
        <v>0</v>
      </c>
      <c r="L2234" s="2">
        <v>3290.59</v>
      </c>
      <c r="M2234" s="2">
        <v>822.6</v>
      </c>
      <c r="N2234" s="2">
        <v>68.55</v>
      </c>
      <c r="O2234">
        <v>304</v>
      </c>
      <c r="P2234">
        <v>1</v>
      </c>
      <c r="Q2234">
        <v>69</v>
      </c>
      <c r="R2234" t="s">
        <v>781</v>
      </c>
      <c r="S2234" t="s">
        <v>736</v>
      </c>
      <c r="T2234" t="s">
        <v>449</v>
      </c>
      <c r="U2234">
        <v>2</v>
      </c>
      <c r="V2234" t="s">
        <v>465</v>
      </c>
      <c r="W2234" t="s">
        <v>25</v>
      </c>
    </row>
    <row r="2235" spans="1:23" hidden="1" x14ac:dyDescent="0.2">
      <c r="A2235">
        <v>7003962</v>
      </c>
      <c r="B2235">
        <v>1</v>
      </c>
      <c r="C2235" s="1">
        <v>44287</v>
      </c>
      <c r="D2235">
        <v>60</v>
      </c>
      <c r="E2235">
        <v>48</v>
      </c>
      <c r="F2235" s="2">
        <v>0</v>
      </c>
      <c r="G2235" s="2">
        <v>-9192.9599999999991</v>
      </c>
      <c r="H2235" s="2">
        <v>0</v>
      </c>
      <c r="I2235" s="2">
        <v>-9192.9599999999991</v>
      </c>
      <c r="J2235" s="2">
        <v>-1713.91</v>
      </c>
      <c r="K2235" s="2">
        <v>0</v>
      </c>
      <c r="L2235" s="2">
        <v>-7479.05</v>
      </c>
      <c r="M2235" s="2">
        <v>-1869.72</v>
      </c>
      <c r="N2235" s="2">
        <v>-155.81</v>
      </c>
      <c r="O2235">
        <v>304</v>
      </c>
      <c r="P2235">
        <v>1</v>
      </c>
      <c r="Q2235">
        <v>69</v>
      </c>
      <c r="R2235" t="s">
        <v>781</v>
      </c>
      <c r="S2235" t="s">
        <v>736</v>
      </c>
      <c r="T2235" t="s">
        <v>443</v>
      </c>
      <c r="U2235">
        <v>2</v>
      </c>
      <c r="V2235" t="s">
        <v>466</v>
      </c>
      <c r="W2235" t="s">
        <v>25</v>
      </c>
    </row>
    <row r="2236" spans="1:23" hidden="1" x14ac:dyDescent="0.2">
      <c r="A2236">
        <v>7004243</v>
      </c>
      <c r="B2236">
        <v>1</v>
      </c>
      <c r="C2236" s="1">
        <v>44287</v>
      </c>
      <c r="D2236">
        <v>60</v>
      </c>
      <c r="E2236">
        <v>46</v>
      </c>
      <c r="F2236" s="2">
        <v>0</v>
      </c>
      <c r="G2236" s="2">
        <v>15513.91</v>
      </c>
      <c r="H2236" s="2">
        <v>0</v>
      </c>
      <c r="I2236" s="2">
        <v>15513.91</v>
      </c>
      <c r="J2236" s="2">
        <v>3411.23</v>
      </c>
      <c r="K2236" s="2">
        <v>0</v>
      </c>
      <c r="L2236" s="2">
        <v>12102.68</v>
      </c>
      <c r="M2236" s="2">
        <v>3674.33</v>
      </c>
      <c r="N2236" s="2">
        <v>263.10000000000002</v>
      </c>
      <c r="O2236">
        <v>304</v>
      </c>
      <c r="P2236">
        <v>1</v>
      </c>
      <c r="Q2236">
        <v>69</v>
      </c>
      <c r="R2236" t="s">
        <v>781</v>
      </c>
      <c r="S2236" t="s">
        <v>736</v>
      </c>
      <c r="T2236" t="s">
        <v>428</v>
      </c>
      <c r="U2236">
        <v>2</v>
      </c>
      <c r="V2236" t="s">
        <v>467</v>
      </c>
      <c r="W2236" t="s">
        <v>25</v>
      </c>
    </row>
    <row r="2237" spans="1:23" hidden="1" x14ac:dyDescent="0.2">
      <c r="A2237">
        <v>7004244</v>
      </c>
      <c r="B2237">
        <v>1</v>
      </c>
      <c r="C2237" s="1">
        <v>44287</v>
      </c>
      <c r="D2237">
        <v>60</v>
      </c>
      <c r="E2237">
        <v>47</v>
      </c>
      <c r="F2237" s="2">
        <v>0</v>
      </c>
      <c r="G2237" s="2">
        <v>91652.7</v>
      </c>
      <c r="H2237" s="2">
        <v>0</v>
      </c>
      <c r="I2237" s="2">
        <v>91652.7</v>
      </c>
      <c r="J2237" s="2">
        <v>18620.23</v>
      </c>
      <c r="K2237" s="2">
        <v>0</v>
      </c>
      <c r="L2237" s="2">
        <v>73032.47</v>
      </c>
      <c r="M2237" s="2">
        <v>20174.11</v>
      </c>
      <c r="N2237" s="2">
        <v>1553.88</v>
      </c>
      <c r="O2237">
        <v>304</v>
      </c>
      <c r="P2237">
        <v>1</v>
      </c>
      <c r="Q2237">
        <v>69</v>
      </c>
      <c r="R2237" t="s">
        <v>781</v>
      </c>
      <c r="S2237" t="s">
        <v>736</v>
      </c>
      <c r="T2237" t="s">
        <v>468</v>
      </c>
      <c r="U2237">
        <v>2</v>
      </c>
      <c r="V2237" t="s">
        <v>469</v>
      </c>
      <c r="W2237" t="s">
        <v>25</v>
      </c>
    </row>
    <row r="2238" spans="1:23" hidden="1" x14ac:dyDescent="0.2">
      <c r="A2238">
        <v>7004245</v>
      </c>
      <c r="B2238">
        <v>1</v>
      </c>
      <c r="C2238" s="1">
        <v>44287</v>
      </c>
      <c r="D2238">
        <v>36</v>
      </c>
      <c r="E2238">
        <v>22</v>
      </c>
      <c r="F2238" s="2">
        <v>0</v>
      </c>
      <c r="G2238" s="2">
        <v>27008.85</v>
      </c>
      <c r="H2238" s="2">
        <v>0</v>
      </c>
      <c r="I2238" s="2">
        <v>27008.85</v>
      </c>
      <c r="J2238" s="2">
        <v>10003.27</v>
      </c>
      <c r="K2238" s="2">
        <v>0</v>
      </c>
      <c r="L2238" s="2">
        <v>17005.580000000002</v>
      </c>
      <c r="M2238" s="2">
        <v>10776.25</v>
      </c>
      <c r="N2238" s="2">
        <v>772.98</v>
      </c>
      <c r="O2238">
        <v>304</v>
      </c>
      <c r="P2238">
        <v>1</v>
      </c>
      <c r="Q2238">
        <v>69</v>
      </c>
      <c r="R2238" t="s">
        <v>781</v>
      </c>
      <c r="S2238" t="s">
        <v>736</v>
      </c>
      <c r="T2238" t="s">
        <v>468</v>
      </c>
      <c r="U2238">
        <v>2</v>
      </c>
      <c r="V2238" t="s">
        <v>470</v>
      </c>
      <c r="W2238" t="s">
        <v>25</v>
      </c>
    </row>
    <row r="2239" spans="1:23" hidden="1" x14ac:dyDescent="0.2">
      <c r="A2239">
        <v>7004248</v>
      </c>
      <c r="B2239">
        <v>1</v>
      </c>
      <c r="C2239" s="1">
        <v>44287</v>
      </c>
      <c r="D2239">
        <v>60</v>
      </c>
      <c r="E2239">
        <v>48</v>
      </c>
      <c r="F2239" s="2">
        <v>0</v>
      </c>
      <c r="G2239" s="2">
        <v>188164.52</v>
      </c>
      <c r="H2239" s="2">
        <v>0</v>
      </c>
      <c r="I2239" s="2">
        <v>188164.52</v>
      </c>
      <c r="J2239" s="2">
        <v>35081.53</v>
      </c>
      <c r="K2239" s="2">
        <v>0</v>
      </c>
      <c r="L2239" s="2">
        <v>153082.99</v>
      </c>
      <c r="M2239" s="2">
        <v>38270.76</v>
      </c>
      <c r="N2239" s="2">
        <v>3189.23</v>
      </c>
      <c r="O2239">
        <v>304</v>
      </c>
      <c r="P2239">
        <v>1</v>
      </c>
      <c r="Q2239">
        <v>69</v>
      </c>
      <c r="R2239" t="s">
        <v>781</v>
      </c>
      <c r="S2239" t="s">
        <v>736</v>
      </c>
      <c r="T2239" t="s">
        <v>471</v>
      </c>
      <c r="U2239">
        <v>2</v>
      </c>
      <c r="V2239" t="s">
        <v>472</v>
      </c>
      <c r="W2239" t="s">
        <v>25</v>
      </c>
    </row>
    <row r="2240" spans="1:23" hidden="1" x14ac:dyDescent="0.2">
      <c r="A2240">
        <v>7004249</v>
      </c>
      <c r="B2240">
        <v>1</v>
      </c>
      <c r="C2240" s="1">
        <v>44287</v>
      </c>
      <c r="D2240">
        <v>60</v>
      </c>
      <c r="E2240">
        <v>48</v>
      </c>
      <c r="F2240" s="2">
        <v>0</v>
      </c>
      <c r="G2240" s="2">
        <v>2608.42</v>
      </c>
      <c r="H2240" s="2">
        <v>0</v>
      </c>
      <c r="I2240" s="2">
        <v>2608.42</v>
      </c>
      <c r="J2240" s="2">
        <v>486.31</v>
      </c>
      <c r="K2240" s="2">
        <v>0</v>
      </c>
      <c r="L2240" s="2">
        <v>2122.11</v>
      </c>
      <c r="M2240" s="2">
        <v>530.52</v>
      </c>
      <c r="N2240" s="2">
        <v>44.21</v>
      </c>
      <c r="O2240">
        <v>304</v>
      </c>
      <c r="P2240">
        <v>1</v>
      </c>
      <c r="Q2240">
        <v>69</v>
      </c>
      <c r="R2240" t="s">
        <v>781</v>
      </c>
      <c r="S2240" t="s">
        <v>736</v>
      </c>
      <c r="T2240" t="s">
        <v>437</v>
      </c>
      <c r="U2240">
        <v>2</v>
      </c>
      <c r="V2240" t="s">
        <v>473</v>
      </c>
      <c r="W2240" t="s">
        <v>25</v>
      </c>
    </row>
    <row r="2241" spans="1:23" hidden="1" x14ac:dyDescent="0.2">
      <c r="A2241">
        <v>7004568</v>
      </c>
      <c r="B2241">
        <v>1</v>
      </c>
      <c r="C2241" s="1">
        <v>44287</v>
      </c>
      <c r="D2241">
        <v>60</v>
      </c>
      <c r="E2241">
        <v>46</v>
      </c>
      <c r="F2241" s="2">
        <v>0</v>
      </c>
      <c r="G2241" s="2">
        <v>9749.26</v>
      </c>
      <c r="H2241" s="2">
        <v>0</v>
      </c>
      <c r="I2241" s="2">
        <v>9749.26</v>
      </c>
      <c r="J2241" s="2">
        <v>2143.7199999999998</v>
      </c>
      <c r="K2241" s="2">
        <v>0</v>
      </c>
      <c r="L2241" s="2">
        <v>7605.54</v>
      </c>
      <c r="M2241" s="2">
        <v>2309.06</v>
      </c>
      <c r="N2241" s="2">
        <v>165.34</v>
      </c>
      <c r="O2241">
        <v>304</v>
      </c>
      <c r="P2241">
        <v>1</v>
      </c>
      <c r="Q2241">
        <v>69</v>
      </c>
      <c r="R2241" t="s">
        <v>781</v>
      </c>
      <c r="S2241" t="s">
        <v>736</v>
      </c>
      <c r="T2241" t="s">
        <v>474</v>
      </c>
      <c r="U2241">
        <v>2</v>
      </c>
      <c r="V2241" t="s">
        <v>475</v>
      </c>
      <c r="W2241" t="s">
        <v>25</v>
      </c>
    </row>
    <row r="2242" spans="1:23" hidden="1" x14ac:dyDescent="0.2">
      <c r="A2242">
        <v>7004570</v>
      </c>
      <c r="B2242">
        <v>1</v>
      </c>
      <c r="C2242" s="1">
        <v>44287</v>
      </c>
      <c r="D2242">
        <v>60</v>
      </c>
      <c r="E2242">
        <v>48</v>
      </c>
      <c r="F2242" s="2">
        <v>0</v>
      </c>
      <c r="G2242" s="2">
        <v>57404.959999999999</v>
      </c>
      <c r="H2242" s="2">
        <v>0</v>
      </c>
      <c r="I2242" s="2">
        <v>57404.959999999999</v>
      </c>
      <c r="J2242" s="2">
        <v>10702.64</v>
      </c>
      <c r="K2242" s="2">
        <v>0</v>
      </c>
      <c r="L2242" s="2">
        <v>46702.32</v>
      </c>
      <c r="M2242" s="2">
        <v>11675.6</v>
      </c>
      <c r="N2242" s="2">
        <v>972.96</v>
      </c>
      <c r="O2242">
        <v>304</v>
      </c>
      <c r="P2242">
        <v>1</v>
      </c>
      <c r="Q2242">
        <v>69</v>
      </c>
      <c r="R2242" t="s">
        <v>781</v>
      </c>
      <c r="S2242" t="s">
        <v>736</v>
      </c>
      <c r="T2242" t="s">
        <v>476</v>
      </c>
      <c r="U2242">
        <v>2</v>
      </c>
      <c r="V2242" t="s">
        <v>477</v>
      </c>
      <c r="W2242" t="s">
        <v>25</v>
      </c>
    </row>
    <row r="2243" spans="1:23" hidden="1" x14ac:dyDescent="0.2">
      <c r="A2243">
        <v>7004888</v>
      </c>
      <c r="B2243">
        <v>1</v>
      </c>
      <c r="C2243" s="1">
        <v>44287</v>
      </c>
      <c r="D2243">
        <v>60</v>
      </c>
      <c r="E2243">
        <v>47</v>
      </c>
      <c r="F2243" s="2">
        <v>0</v>
      </c>
      <c r="G2243" s="2">
        <v>800</v>
      </c>
      <c r="H2243" s="2">
        <v>0</v>
      </c>
      <c r="I2243" s="2">
        <v>800</v>
      </c>
      <c r="J2243" s="2">
        <v>162.49</v>
      </c>
      <c r="K2243" s="2">
        <v>0</v>
      </c>
      <c r="L2243" s="2">
        <v>637.51</v>
      </c>
      <c r="M2243" s="2">
        <v>176.05</v>
      </c>
      <c r="N2243" s="2">
        <v>13.56</v>
      </c>
      <c r="O2243">
        <v>304</v>
      </c>
      <c r="P2243">
        <v>1</v>
      </c>
      <c r="Q2243">
        <v>69</v>
      </c>
      <c r="R2243" t="s">
        <v>781</v>
      </c>
      <c r="S2243" t="s">
        <v>736</v>
      </c>
      <c r="T2243" t="s">
        <v>428</v>
      </c>
      <c r="U2243">
        <v>2</v>
      </c>
      <c r="V2243" t="s">
        <v>478</v>
      </c>
      <c r="W2243" t="s">
        <v>25</v>
      </c>
    </row>
    <row r="2244" spans="1:23" hidden="1" x14ac:dyDescent="0.2">
      <c r="A2244">
        <v>7004889</v>
      </c>
      <c r="B2244">
        <v>1</v>
      </c>
      <c r="C2244" s="1">
        <v>44287</v>
      </c>
      <c r="D2244">
        <v>60</v>
      </c>
      <c r="E2244">
        <v>48</v>
      </c>
      <c r="F2244" s="2">
        <v>0</v>
      </c>
      <c r="G2244" s="2">
        <v>9192.9599999999991</v>
      </c>
      <c r="H2244" s="2">
        <v>0</v>
      </c>
      <c r="I2244" s="2">
        <v>9192.9599999999991</v>
      </c>
      <c r="J2244" s="2">
        <v>1713.91</v>
      </c>
      <c r="K2244" s="2">
        <v>0</v>
      </c>
      <c r="L2244" s="2">
        <v>7479.05</v>
      </c>
      <c r="M2244" s="2">
        <v>1869.72</v>
      </c>
      <c r="N2244" s="2">
        <v>155.81</v>
      </c>
      <c r="O2244">
        <v>304</v>
      </c>
      <c r="P2244">
        <v>1</v>
      </c>
      <c r="Q2244">
        <v>69</v>
      </c>
      <c r="R2244" t="s">
        <v>781</v>
      </c>
      <c r="S2244" t="s">
        <v>736</v>
      </c>
      <c r="T2244" t="s">
        <v>453</v>
      </c>
      <c r="U2244">
        <v>2</v>
      </c>
      <c r="V2244" t="s">
        <v>479</v>
      </c>
      <c r="W2244" t="s">
        <v>25</v>
      </c>
    </row>
    <row r="2245" spans="1:23" hidden="1" x14ac:dyDescent="0.2">
      <c r="A2245">
        <v>7004890</v>
      </c>
      <c r="B2245">
        <v>1</v>
      </c>
      <c r="C2245" s="1">
        <v>44287</v>
      </c>
      <c r="D2245">
        <v>60</v>
      </c>
      <c r="E2245">
        <v>48</v>
      </c>
      <c r="F2245" s="2">
        <v>0</v>
      </c>
      <c r="G2245" s="2">
        <v>51475.16</v>
      </c>
      <c r="H2245" s="2">
        <v>0</v>
      </c>
      <c r="I2245" s="2">
        <v>51475.16</v>
      </c>
      <c r="J2245" s="2">
        <v>9597.06</v>
      </c>
      <c r="K2245" s="2">
        <v>0</v>
      </c>
      <c r="L2245" s="2">
        <v>41878.1</v>
      </c>
      <c r="M2245" s="2">
        <v>10469.52</v>
      </c>
      <c r="N2245" s="2">
        <v>872.46</v>
      </c>
      <c r="O2245">
        <v>304</v>
      </c>
      <c r="P2245">
        <v>1</v>
      </c>
      <c r="Q2245">
        <v>69</v>
      </c>
      <c r="R2245" t="s">
        <v>781</v>
      </c>
      <c r="S2245" t="s">
        <v>736</v>
      </c>
      <c r="T2245" t="s">
        <v>480</v>
      </c>
      <c r="U2245">
        <v>2</v>
      </c>
      <c r="V2245" t="s">
        <v>481</v>
      </c>
      <c r="W2245" t="s">
        <v>25</v>
      </c>
    </row>
    <row r="2246" spans="1:23" hidden="1" x14ac:dyDescent="0.2">
      <c r="A2246">
        <v>2272863</v>
      </c>
      <c r="B2246">
        <v>1</v>
      </c>
      <c r="C2246" s="1">
        <v>44287</v>
      </c>
      <c r="D2246">
        <v>60</v>
      </c>
      <c r="E2246">
        <v>54</v>
      </c>
      <c r="F2246" s="2">
        <v>0</v>
      </c>
      <c r="G2246" s="2">
        <v>24640</v>
      </c>
      <c r="H2246" s="2">
        <v>0</v>
      </c>
      <c r="I2246" s="2">
        <v>24640</v>
      </c>
      <c r="J2246" s="2">
        <v>2464.02</v>
      </c>
      <c r="K2246" s="2">
        <v>0</v>
      </c>
      <c r="L2246" s="2">
        <v>22175.98</v>
      </c>
      <c r="M2246" s="2">
        <v>2874.69</v>
      </c>
      <c r="N2246" s="2">
        <v>410.67</v>
      </c>
      <c r="O2246">
        <v>305</v>
      </c>
      <c r="P2246">
        <v>1</v>
      </c>
      <c r="Q2246">
        <v>70</v>
      </c>
      <c r="R2246" t="s">
        <v>782</v>
      </c>
      <c r="S2246" t="s">
        <v>736</v>
      </c>
      <c r="T2246" t="s">
        <v>482</v>
      </c>
      <c r="U2246">
        <v>2</v>
      </c>
      <c r="V2246" t="s">
        <v>482</v>
      </c>
      <c r="W2246" t="s">
        <v>25</v>
      </c>
    </row>
    <row r="2247" spans="1:23" hidden="1" x14ac:dyDescent="0.2">
      <c r="A2247">
        <v>6932871</v>
      </c>
      <c r="B2247">
        <v>1</v>
      </c>
      <c r="C2247" s="1">
        <v>44287</v>
      </c>
      <c r="D2247">
        <v>60</v>
      </c>
      <c r="E2247">
        <v>14</v>
      </c>
      <c r="F2247" s="2">
        <v>0</v>
      </c>
      <c r="G2247" s="2">
        <v>906.41</v>
      </c>
      <c r="H2247" s="2">
        <v>0</v>
      </c>
      <c r="I2247" s="2">
        <v>906.41</v>
      </c>
      <c r="J2247" s="2">
        <v>686.44</v>
      </c>
      <c r="K2247" s="2">
        <v>0</v>
      </c>
      <c r="L2247" s="2">
        <v>219.97</v>
      </c>
      <c r="M2247" s="2">
        <v>702.15</v>
      </c>
      <c r="N2247" s="2">
        <v>15.71</v>
      </c>
      <c r="O2247">
        <v>305</v>
      </c>
      <c r="P2247">
        <v>1</v>
      </c>
      <c r="Q2247">
        <v>70</v>
      </c>
      <c r="R2247" t="s">
        <v>782</v>
      </c>
      <c r="S2247" t="s">
        <v>736</v>
      </c>
      <c r="T2247" t="s">
        <v>483</v>
      </c>
      <c r="U2247">
        <v>2</v>
      </c>
      <c r="V2247" t="s">
        <v>484</v>
      </c>
      <c r="W2247" t="s">
        <v>25</v>
      </c>
    </row>
    <row r="2248" spans="1:23" hidden="1" x14ac:dyDescent="0.2">
      <c r="A2248">
        <v>6932898</v>
      </c>
      <c r="B2248">
        <v>1</v>
      </c>
      <c r="C2248" s="1">
        <v>44287</v>
      </c>
      <c r="D2248">
        <v>60</v>
      </c>
      <c r="E2248">
        <v>7</v>
      </c>
      <c r="F2248" s="2">
        <v>0</v>
      </c>
      <c r="G2248" s="2">
        <v>10650</v>
      </c>
      <c r="H2248" s="2">
        <v>0</v>
      </c>
      <c r="I2248" s="2">
        <v>10650</v>
      </c>
      <c r="J2248" s="2">
        <v>9407.5</v>
      </c>
      <c r="K2248" s="2">
        <v>0</v>
      </c>
      <c r="L2248" s="2">
        <v>1242.5</v>
      </c>
      <c r="M2248" s="2">
        <v>9585</v>
      </c>
      <c r="N2248" s="2">
        <v>177.5</v>
      </c>
      <c r="O2248">
        <v>305</v>
      </c>
      <c r="P2248">
        <v>1</v>
      </c>
      <c r="Q2248">
        <v>70</v>
      </c>
      <c r="R2248" t="s">
        <v>782</v>
      </c>
      <c r="S2248" t="s">
        <v>736</v>
      </c>
      <c r="T2248" t="s">
        <v>485</v>
      </c>
      <c r="U2248">
        <v>2</v>
      </c>
      <c r="V2248" t="s">
        <v>486</v>
      </c>
      <c r="W2248" t="s">
        <v>25</v>
      </c>
    </row>
    <row r="2249" spans="1:23" hidden="1" x14ac:dyDescent="0.2">
      <c r="A2249">
        <v>6932920</v>
      </c>
      <c r="B2249">
        <v>1</v>
      </c>
      <c r="C2249" s="1">
        <v>44287</v>
      </c>
      <c r="D2249">
        <v>120</v>
      </c>
      <c r="E2249">
        <v>32</v>
      </c>
      <c r="F2249" s="2">
        <v>0</v>
      </c>
      <c r="G2249" s="2">
        <v>51584.88</v>
      </c>
      <c r="H2249" s="2">
        <v>0</v>
      </c>
      <c r="I2249" s="2">
        <v>51584.88</v>
      </c>
      <c r="J2249" s="2">
        <v>37509.01</v>
      </c>
      <c r="K2249" s="2">
        <v>0</v>
      </c>
      <c r="L2249" s="2">
        <v>14075.87</v>
      </c>
      <c r="M2249" s="2">
        <v>37948.879999999997</v>
      </c>
      <c r="N2249" s="2">
        <v>439.87</v>
      </c>
      <c r="O2249">
        <v>305</v>
      </c>
      <c r="P2249">
        <v>1</v>
      </c>
      <c r="Q2249">
        <v>70</v>
      </c>
      <c r="R2249" t="s">
        <v>782</v>
      </c>
      <c r="S2249" t="s">
        <v>736</v>
      </c>
      <c r="T2249" t="s">
        <v>43</v>
      </c>
      <c r="U2249">
        <v>2</v>
      </c>
      <c r="V2249" t="s">
        <v>489</v>
      </c>
      <c r="W2249" t="s">
        <v>25</v>
      </c>
    </row>
    <row r="2250" spans="1:23" hidden="1" x14ac:dyDescent="0.2">
      <c r="A2250">
        <v>6933060</v>
      </c>
      <c r="B2250">
        <v>1</v>
      </c>
      <c r="C2250" s="1">
        <v>44287</v>
      </c>
      <c r="D2250">
        <v>120</v>
      </c>
      <c r="E2250">
        <v>35</v>
      </c>
      <c r="F2250" s="2">
        <v>0</v>
      </c>
      <c r="G2250" s="2">
        <v>2755.12</v>
      </c>
      <c r="H2250" s="2">
        <v>0</v>
      </c>
      <c r="I2250" s="2">
        <v>2755.12</v>
      </c>
      <c r="J2250" s="2">
        <v>1934.08</v>
      </c>
      <c r="K2250" s="2">
        <v>0</v>
      </c>
      <c r="L2250" s="2">
        <v>821.04</v>
      </c>
      <c r="M2250" s="2">
        <v>1957.54</v>
      </c>
      <c r="N2250" s="2">
        <v>23.46</v>
      </c>
      <c r="O2250">
        <v>305</v>
      </c>
      <c r="P2250">
        <v>1</v>
      </c>
      <c r="Q2250">
        <v>70</v>
      </c>
      <c r="R2250" t="s">
        <v>782</v>
      </c>
      <c r="S2250" t="s">
        <v>736</v>
      </c>
      <c r="T2250" t="s">
        <v>43</v>
      </c>
      <c r="U2250">
        <v>2</v>
      </c>
      <c r="V2250" t="s">
        <v>490</v>
      </c>
      <c r="W2250" t="s">
        <v>25</v>
      </c>
    </row>
    <row r="2251" spans="1:23" hidden="1" x14ac:dyDescent="0.2">
      <c r="A2251">
        <v>6933088</v>
      </c>
      <c r="B2251">
        <v>1</v>
      </c>
      <c r="C2251" s="1">
        <v>44287</v>
      </c>
      <c r="D2251">
        <v>60</v>
      </c>
      <c r="E2251">
        <v>5</v>
      </c>
      <c r="F2251" s="2">
        <v>0</v>
      </c>
      <c r="G2251" s="2">
        <v>61404.13</v>
      </c>
      <c r="H2251" s="2">
        <v>0</v>
      </c>
      <c r="I2251" s="2">
        <v>61404.13</v>
      </c>
      <c r="J2251" s="2">
        <v>56287.11</v>
      </c>
      <c r="K2251" s="2">
        <v>0</v>
      </c>
      <c r="L2251" s="2">
        <v>5117.0200000000004</v>
      </c>
      <c r="M2251" s="2">
        <v>57310.51</v>
      </c>
      <c r="N2251" s="2">
        <v>1023.4</v>
      </c>
      <c r="O2251">
        <v>305</v>
      </c>
      <c r="P2251">
        <v>1</v>
      </c>
      <c r="Q2251">
        <v>70</v>
      </c>
      <c r="R2251" t="s">
        <v>782</v>
      </c>
      <c r="S2251" t="s">
        <v>736</v>
      </c>
      <c r="T2251" t="s">
        <v>491</v>
      </c>
      <c r="U2251">
        <v>2</v>
      </c>
      <c r="V2251" t="s">
        <v>492</v>
      </c>
      <c r="W2251" t="s">
        <v>25</v>
      </c>
    </row>
    <row r="2252" spans="1:23" hidden="1" x14ac:dyDescent="0.2">
      <c r="A2252">
        <v>6933198</v>
      </c>
      <c r="B2252">
        <v>1</v>
      </c>
      <c r="C2252" s="1">
        <v>44287</v>
      </c>
      <c r="D2252">
        <v>60</v>
      </c>
      <c r="E2252">
        <v>11</v>
      </c>
      <c r="F2252" s="2">
        <v>0</v>
      </c>
      <c r="G2252" s="2">
        <v>68612.710000000006</v>
      </c>
      <c r="H2252" s="2">
        <v>0</v>
      </c>
      <c r="I2252" s="2">
        <v>68612.710000000006</v>
      </c>
      <c r="J2252" s="2">
        <v>55461.93</v>
      </c>
      <c r="K2252" s="2">
        <v>0</v>
      </c>
      <c r="L2252" s="2">
        <v>13150.78</v>
      </c>
      <c r="M2252" s="2">
        <v>56657.46</v>
      </c>
      <c r="N2252" s="2">
        <v>1195.53</v>
      </c>
      <c r="O2252">
        <v>305</v>
      </c>
      <c r="P2252">
        <v>1</v>
      </c>
      <c r="Q2252">
        <v>70</v>
      </c>
      <c r="R2252" t="s">
        <v>782</v>
      </c>
      <c r="S2252" t="s">
        <v>736</v>
      </c>
      <c r="T2252" t="s">
        <v>493</v>
      </c>
      <c r="U2252">
        <v>2</v>
      </c>
      <c r="V2252" t="s">
        <v>494</v>
      </c>
      <c r="W2252" t="s">
        <v>25</v>
      </c>
    </row>
    <row r="2253" spans="1:23" hidden="1" x14ac:dyDescent="0.2">
      <c r="A2253">
        <v>6933321</v>
      </c>
      <c r="B2253">
        <v>1</v>
      </c>
      <c r="C2253" s="1">
        <v>44287</v>
      </c>
      <c r="D2253">
        <v>60</v>
      </c>
      <c r="E2253">
        <v>0</v>
      </c>
      <c r="F2253" s="2">
        <v>0</v>
      </c>
      <c r="G2253" s="2">
        <v>3330.74</v>
      </c>
      <c r="H2253" s="2">
        <v>-3330.7400000000002</v>
      </c>
      <c r="I2253" s="2">
        <v>0</v>
      </c>
      <c r="J2253" s="2">
        <v>3330.74</v>
      </c>
      <c r="K2253" s="2">
        <v>-3330.7400000000002</v>
      </c>
      <c r="L2253" s="2">
        <v>0</v>
      </c>
      <c r="M2253" s="2">
        <v>0</v>
      </c>
      <c r="N2253" s="2">
        <v>0</v>
      </c>
      <c r="O2253">
        <v>305</v>
      </c>
      <c r="P2253">
        <v>1</v>
      </c>
      <c r="Q2253">
        <v>70</v>
      </c>
      <c r="R2253" t="s">
        <v>782</v>
      </c>
      <c r="S2253" t="s">
        <v>736</v>
      </c>
      <c r="T2253" t="s">
        <v>495</v>
      </c>
      <c r="U2253">
        <v>2</v>
      </c>
      <c r="V2253" t="s">
        <v>496</v>
      </c>
      <c r="W2253" t="s">
        <v>25</v>
      </c>
    </row>
    <row r="2254" spans="1:23" hidden="1" x14ac:dyDescent="0.2">
      <c r="A2254">
        <v>6933604</v>
      </c>
      <c r="B2254">
        <v>1</v>
      </c>
      <c r="C2254" s="1">
        <v>44287</v>
      </c>
      <c r="D2254">
        <v>60</v>
      </c>
      <c r="E2254">
        <v>0</v>
      </c>
      <c r="F2254" s="2">
        <v>0</v>
      </c>
      <c r="G2254" s="2">
        <v>1767.42</v>
      </c>
      <c r="H2254" s="2">
        <v>-1767.42</v>
      </c>
      <c r="I2254" s="2">
        <v>0</v>
      </c>
      <c r="J2254" s="2">
        <v>1767.42</v>
      </c>
      <c r="K2254" s="2">
        <v>-1767.42</v>
      </c>
      <c r="L2254" s="2">
        <v>0</v>
      </c>
      <c r="M2254" s="2">
        <v>0</v>
      </c>
      <c r="N2254" s="2">
        <v>0</v>
      </c>
      <c r="O2254">
        <v>305</v>
      </c>
      <c r="P2254">
        <v>1</v>
      </c>
      <c r="Q2254">
        <v>70</v>
      </c>
      <c r="R2254" t="s">
        <v>782</v>
      </c>
      <c r="S2254" t="s">
        <v>736</v>
      </c>
      <c r="T2254" t="s">
        <v>497</v>
      </c>
      <c r="U2254">
        <v>2</v>
      </c>
      <c r="V2254" t="s">
        <v>498</v>
      </c>
      <c r="W2254" t="s">
        <v>25</v>
      </c>
    </row>
    <row r="2255" spans="1:23" hidden="1" x14ac:dyDescent="0.2">
      <c r="A2255">
        <v>6933617</v>
      </c>
      <c r="B2255">
        <v>1</v>
      </c>
      <c r="C2255" s="1">
        <v>44287</v>
      </c>
      <c r="D2255">
        <v>60</v>
      </c>
      <c r="E2255">
        <v>11</v>
      </c>
      <c r="F2255" s="2">
        <v>0</v>
      </c>
      <c r="G2255" s="2">
        <v>64728.97</v>
      </c>
      <c r="H2255" s="2">
        <v>0</v>
      </c>
      <c r="I2255" s="2">
        <v>64728.97</v>
      </c>
      <c r="J2255" s="2">
        <v>52322.559999999998</v>
      </c>
      <c r="K2255" s="2">
        <v>0</v>
      </c>
      <c r="L2255" s="2">
        <v>12406.41</v>
      </c>
      <c r="M2255" s="2">
        <v>53450.42</v>
      </c>
      <c r="N2255" s="2">
        <v>1127.8600000000001</v>
      </c>
      <c r="O2255">
        <v>305</v>
      </c>
      <c r="P2255">
        <v>1</v>
      </c>
      <c r="Q2255">
        <v>70</v>
      </c>
      <c r="R2255" t="s">
        <v>782</v>
      </c>
      <c r="S2255" t="s">
        <v>736</v>
      </c>
      <c r="T2255" t="s">
        <v>493</v>
      </c>
      <c r="U2255">
        <v>2</v>
      </c>
      <c r="V2255" t="s">
        <v>499</v>
      </c>
      <c r="W2255" t="s">
        <v>25</v>
      </c>
    </row>
    <row r="2256" spans="1:23" hidden="1" x14ac:dyDescent="0.2">
      <c r="A2256">
        <v>6933636</v>
      </c>
      <c r="B2256">
        <v>1</v>
      </c>
      <c r="C2256" s="1">
        <v>44287</v>
      </c>
      <c r="D2256">
        <v>60</v>
      </c>
      <c r="E2256">
        <v>0</v>
      </c>
      <c r="F2256" s="2">
        <v>0</v>
      </c>
      <c r="G2256" s="2">
        <v>13500</v>
      </c>
      <c r="H2256" s="2">
        <v>-13500</v>
      </c>
      <c r="I2256" s="2">
        <v>0</v>
      </c>
      <c r="J2256" s="2">
        <v>13500</v>
      </c>
      <c r="K2256" s="2">
        <v>-13500</v>
      </c>
      <c r="L2256" s="2">
        <v>0</v>
      </c>
      <c r="M2256" s="2">
        <v>0</v>
      </c>
      <c r="N2256" s="2">
        <v>0</v>
      </c>
      <c r="O2256">
        <v>305</v>
      </c>
      <c r="P2256">
        <v>1</v>
      </c>
      <c r="Q2256">
        <v>70</v>
      </c>
      <c r="R2256" t="s">
        <v>782</v>
      </c>
      <c r="S2256" t="s">
        <v>736</v>
      </c>
      <c r="T2256" t="s">
        <v>500</v>
      </c>
      <c r="U2256">
        <v>2</v>
      </c>
      <c r="V2256" t="s">
        <v>501</v>
      </c>
      <c r="W2256" t="s">
        <v>25</v>
      </c>
    </row>
    <row r="2257" spans="1:23" hidden="1" x14ac:dyDescent="0.2">
      <c r="A2257">
        <v>6933640</v>
      </c>
      <c r="B2257">
        <v>1</v>
      </c>
      <c r="C2257" s="1">
        <v>44287</v>
      </c>
      <c r="D2257">
        <v>60</v>
      </c>
      <c r="E2257">
        <v>11</v>
      </c>
      <c r="F2257" s="2">
        <v>0</v>
      </c>
      <c r="G2257" s="2">
        <v>14584</v>
      </c>
      <c r="H2257" s="2">
        <v>0</v>
      </c>
      <c r="I2257" s="2">
        <v>14584</v>
      </c>
      <c r="J2257" s="2">
        <v>11788.73</v>
      </c>
      <c r="K2257" s="2">
        <v>0</v>
      </c>
      <c r="L2257" s="2">
        <v>2795.27</v>
      </c>
      <c r="M2257" s="2">
        <v>12042.85</v>
      </c>
      <c r="N2257" s="2">
        <v>254.12</v>
      </c>
      <c r="O2257">
        <v>305</v>
      </c>
      <c r="P2257">
        <v>1</v>
      </c>
      <c r="Q2257">
        <v>70</v>
      </c>
      <c r="R2257" t="s">
        <v>782</v>
      </c>
      <c r="S2257" t="s">
        <v>736</v>
      </c>
      <c r="T2257" t="s">
        <v>502</v>
      </c>
      <c r="U2257">
        <v>2</v>
      </c>
      <c r="V2257" t="s">
        <v>503</v>
      </c>
      <c r="W2257" t="s">
        <v>25</v>
      </c>
    </row>
    <row r="2258" spans="1:23" hidden="1" x14ac:dyDescent="0.2">
      <c r="A2258">
        <v>6933711</v>
      </c>
      <c r="B2258">
        <v>1</v>
      </c>
      <c r="C2258" s="1">
        <v>44287</v>
      </c>
      <c r="D2258">
        <v>60</v>
      </c>
      <c r="E2258">
        <v>4</v>
      </c>
      <c r="F2258" s="2">
        <v>0</v>
      </c>
      <c r="G2258" s="2">
        <v>13413.48</v>
      </c>
      <c r="H2258" s="2">
        <v>0</v>
      </c>
      <c r="I2258" s="2">
        <v>13413.48</v>
      </c>
      <c r="J2258" s="2">
        <v>12519.26</v>
      </c>
      <c r="K2258" s="2">
        <v>0</v>
      </c>
      <c r="L2258" s="2">
        <v>894.22</v>
      </c>
      <c r="M2258" s="2">
        <v>12742.82</v>
      </c>
      <c r="N2258" s="2">
        <v>223.56</v>
      </c>
      <c r="O2258">
        <v>305</v>
      </c>
      <c r="P2258">
        <v>1</v>
      </c>
      <c r="Q2258">
        <v>70</v>
      </c>
      <c r="R2258" t="s">
        <v>782</v>
      </c>
      <c r="S2258" t="s">
        <v>736</v>
      </c>
      <c r="T2258" t="s">
        <v>504</v>
      </c>
      <c r="U2258">
        <v>2</v>
      </c>
      <c r="V2258" t="s">
        <v>505</v>
      </c>
      <c r="W2258" t="s">
        <v>25</v>
      </c>
    </row>
    <row r="2259" spans="1:23" hidden="1" x14ac:dyDescent="0.2">
      <c r="A2259">
        <v>6933740</v>
      </c>
      <c r="B2259">
        <v>1</v>
      </c>
      <c r="C2259" s="1">
        <v>44287</v>
      </c>
      <c r="D2259">
        <v>60</v>
      </c>
      <c r="E2259">
        <v>0</v>
      </c>
      <c r="F2259" s="2">
        <v>0</v>
      </c>
      <c r="G2259" s="2">
        <v>0</v>
      </c>
      <c r="H2259" s="2">
        <v>0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  <c r="O2259">
        <v>305</v>
      </c>
      <c r="P2259">
        <v>1</v>
      </c>
      <c r="Q2259">
        <v>70</v>
      </c>
      <c r="R2259" t="s">
        <v>782</v>
      </c>
      <c r="S2259" t="s">
        <v>736</v>
      </c>
      <c r="T2259" t="s">
        <v>506</v>
      </c>
      <c r="U2259">
        <v>2</v>
      </c>
      <c r="V2259" t="s">
        <v>507</v>
      </c>
      <c r="W2259" t="s">
        <v>25</v>
      </c>
    </row>
    <row r="2260" spans="1:23" hidden="1" x14ac:dyDescent="0.2">
      <c r="A2260">
        <v>6933741</v>
      </c>
      <c r="B2260">
        <v>1</v>
      </c>
      <c r="C2260" s="1">
        <v>44287</v>
      </c>
      <c r="D2260">
        <v>60</v>
      </c>
      <c r="E2260">
        <v>0</v>
      </c>
      <c r="F2260" s="2">
        <v>0</v>
      </c>
      <c r="G2260" s="2">
        <v>0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>
        <v>305</v>
      </c>
      <c r="P2260">
        <v>1</v>
      </c>
      <c r="Q2260">
        <v>70</v>
      </c>
      <c r="R2260" t="s">
        <v>782</v>
      </c>
      <c r="S2260" t="s">
        <v>736</v>
      </c>
      <c r="T2260" t="s">
        <v>508</v>
      </c>
      <c r="U2260">
        <v>2</v>
      </c>
      <c r="V2260" t="s">
        <v>509</v>
      </c>
      <c r="W2260" t="s">
        <v>25</v>
      </c>
    </row>
    <row r="2261" spans="1:23" hidden="1" x14ac:dyDescent="0.2">
      <c r="A2261">
        <v>6933852</v>
      </c>
      <c r="B2261">
        <v>1</v>
      </c>
      <c r="C2261" s="1">
        <v>44287</v>
      </c>
      <c r="D2261">
        <v>60</v>
      </c>
      <c r="E2261">
        <v>14</v>
      </c>
      <c r="F2261" s="2">
        <v>0</v>
      </c>
      <c r="G2261" s="2">
        <v>20195.759999999998</v>
      </c>
      <c r="H2261" s="2">
        <v>0</v>
      </c>
      <c r="I2261" s="2">
        <v>20195.759999999998</v>
      </c>
      <c r="J2261" s="2">
        <v>15294.92</v>
      </c>
      <c r="K2261" s="2">
        <v>0</v>
      </c>
      <c r="L2261" s="2">
        <v>4900.84</v>
      </c>
      <c r="M2261" s="2">
        <v>15644.98</v>
      </c>
      <c r="N2261" s="2">
        <v>350.06</v>
      </c>
      <c r="O2261">
        <v>305</v>
      </c>
      <c r="P2261">
        <v>1</v>
      </c>
      <c r="Q2261">
        <v>70</v>
      </c>
      <c r="R2261" t="s">
        <v>782</v>
      </c>
      <c r="S2261" t="s">
        <v>736</v>
      </c>
      <c r="T2261" t="s">
        <v>510</v>
      </c>
      <c r="U2261">
        <v>2</v>
      </c>
      <c r="V2261" t="s">
        <v>511</v>
      </c>
      <c r="W2261" t="s">
        <v>25</v>
      </c>
    </row>
    <row r="2262" spans="1:23" hidden="1" x14ac:dyDescent="0.2">
      <c r="A2262">
        <v>6933920</v>
      </c>
      <c r="B2262">
        <v>1</v>
      </c>
      <c r="C2262" s="1">
        <v>44287</v>
      </c>
      <c r="D2262">
        <v>36</v>
      </c>
      <c r="E2262">
        <v>0</v>
      </c>
      <c r="F2262" s="2">
        <v>0</v>
      </c>
      <c r="G2262" s="2">
        <v>-487.06</v>
      </c>
      <c r="H2262" s="2">
        <v>0</v>
      </c>
      <c r="I2262" s="2">
        <v>-487.06</v>
      </c>
      <c r="J2262" s="2">
        <v>-487.06</v>
      </c>
      <c r="K2262" s="2">
        <v>0</v>
      </c>
      <c r="L2262" s="2">
        <v>0</v>
      </c>
      <c r="M2262" s="2">
        <v>-487.06</v>
      </c>
      <c r="N2262" s="2">
        <v>0</v>
      </c>
      <c r="O2262">
        <v>305</v>
      </c>
      <c r="P2262">
        <v>1</v>
      </c>
      <c r="Q2262">
        <v>70</v>
      </c>
      <c r="R2262" t="s">
        <v>782</v>
      </c>
      <c r="S2262" t="s">
        <v>736</v>
      </c>
      <c r="T2262" t="s">
        <v>512</v>
      </c>
      <c r="U2262">
        <v>2</v>
      </c>
      <c r="V2262" t="s">
        <v>513</v>
      </c>
      <c r="W2262" t="s">
        <v>25</v>
      </c>
    </row>
    <row r="2263" spans="1:23" hidden="1" x14ac:dyDescent="0.2">
      <c r="A2263">
        <v>6933935</v>
      </c>
      <c r="B2263">
        <v>1</v>
      </c>
      <c r="C2263" s="1">
        <v>44287</v>
      </c>
      <c r="D2263">
        <v>36</v>
      </c>
      <c r="E2263">
        <v>0</v>
      </c>
      <c r="F2263" s="2">
        <v>0</v>
      </c>
      <c r="G2263" s="2">
        <v>-15920</v>
      </c>
      <c r="H2263" s="2">
        <v>0</v>
      </c>
      <c r="I2263" s="2">
        <v>-15920</v>
      </c>
      <c r="J2263" s="2">
        <v>-15920</v>
      </c>
      <c r="K2263" s="2">
        <v>0</v>
      </c>
      <c r="L2263" s="2">
        <v>0</v>
      </c>
      <c r="M2263" s="2">
        <v>-15920</v>
      </c>
      <c r="N2263" s="2">
        <v>0</v>
      </c>
      <c r="O2263">
        <v>305</v>
      </c>
      <c r="P2263">
        <v>1</v>
      </c>
      <c r="Q2263">
        <v>70</v>
      </c>
      <c r="R2263" t="s">
        <v>782</v>
      </c>
      <c r="S2263" t="s">
        <v>736</v>
      </c>
      <c r="T2263" t="s">
        <v>514</v>
      </c>
      <c r="U2263">
        <v>2</v>
      </c>
      <c r="V2263" t="s">
        <v>515</v>
      </c>
      <c r="W2263" t="s">
        <v>25</v>
      </c>
    </row>
    <row r="2264" spans="1:23" hidden="1" x14ac:dyDescent="0.2">
      <c r="A2264">
        <v>6933954</v>
      </c>
      <c r="B2264">
        <v>1</v>
      </c>
      <c r="C2264" s="1">
        <v>44287</v>
      </c>
      <c r="D2264">
        <v>60</v>
      </c>
      <c r="E2264">
        <v>2</v>
      </c>
      <c r="F2264" s="2">
        <v>0</v>
      </c>
      <c r="G2264" s="2">
        <v>4400.84</v>
      </c>
      <c r="H2264" s="2">
        <v>0</v>
      </c>
      <c r="I2264" s="2">
        <v>4400.84</v>
      </c>
      <c r="J2264" s="2">
        <v>4254.1499999999996</v>
      </c>
      <c r="K2264" s="2">
        <v>0</v>
      </c>
      <c r="L2264" s="2">
        <v>146.69</v>
      </c>
      <c r="M2264" s="2">
        <v>4327.5</v>
      </c>
      <c r="N2264" s="2">
        <v>73.350000000000009</v>
      </c>
      <c r="O2264">
        <v>305</v>
      </c>
      <c r="P2264">
        <v>1</v>
      </c>
      <c r="Q2264">
        <v>70</v>
      </c>
      <c r="R2264" t="s">
        <v>782</v>
      </c>
      <c r="S2264" t="s">
        <v>736</v>
      </c>
      <c r="T2264" t="s">
        <v>516</v>
      </c>
      <c r="U2264">
        <v>2</v>
      </c>
      <c r="V2264" t="s">
        <v>517</v>
      </c>
      <c r="W2264" t="s">
        <v>25</v>
      </c>
    </row>
    <row r="2265" spans="1:23" hidden="1" x14ac:dyDescent="0.2">
      <c r="A2265">
        <v>6933956</v>
      </c>
      <c r="B2265">
        <v>1</v>
      </c>
      <c r="C2265" s="1">
        <v>44287</v>
      </c>
      <c r="D2265">
        <v>60</v>
      </c>
      <c r="E2265">
        <v>14</v>
      </c>
      <c r="F2265" s="2">
        <v>0</v>
      </c>
      <c r="G2265" s="2">
        <v>3355.28</v>
      </c>
      <c r="H2265" s="2">
        <v>0</v>
      </c>
      <c r="I2265" s="2">
        <v>3355.28</v>
      </c>
      <c r="J2265" s="2">
        <v>2541.08</v>
      </c>
      <c r="K2265" s="2">
        <v>0</v>
      </c>
      <c r="L2265" s="2">
        <v>814.2</v>
      </c>
      <c r="M2265" s="2">
        <v>2599.2399999999998</v>
      </c>
      <c r="N2265" s="2">
        <v>58.160000000000004</v>
      </c>
      <c r="O2265">
        <v>305</v>
      </c>
      <c r="P2265">
        <v>1</v>
      </c>
      <c r="Q2265">
        <v>70</v>
      </c>
      <c r="R2265" t="s">
        <v>782</v>
      </c>
      <c r="S2265" t="s">
        <v>736</v>
      </c>
      <c r="T2265" t="s">
        <v>518</v>
      </c>
      <c r="U2265">
        <v>2</v>
      </c>
      <c r="V2265" t="s">
        <v>519</v>
      </c>
      <c r="W2265" t="s">
        <v>25</v>
      </c>
    </row>
    <row r="2266" spans="1:23" hidden="1" x14ac:dyDescent="0.2">
      <c r="A2266">
        <v>24740790</v>
      </c>
      <c r="B2266">
        <v>1</v>
      </c>
      <c r="C2266" s="1">
        <v>44287</v>
      </c>
      <c r="D2266">
        <v>60</v>
      </c>
      <c r="E2266">
        <v>60</v>
      </c>
      <c r="F2266" s="2">
        <v>0</v>
      </c>
      <c r="G2266" s="2">
        <v>0</v>
      </c>
      <c r="H2266" s="2">
        <v>5761.5</v>
      </c>
      <c r="I2266" s="2">
        <v>5761.5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>
        <v>305</v>
      </c>
      <c r="P2266">
        <v>1</v>
      </c>
      <c r="Q2266">
        <v>70</v>
      </c>
      <c r="R2266" t="s">
        <v>782</v>
      </c>
      <c r="S2266" t="s">
        <v>736</v>
      </c>
      <c r="T2266" t="s">
        <v>716</v>
      </c>
      <c r="U2266">
        <v>2</v>
      </c>
      <c r="V2266" t="s">
        <v>727</v>
      </c>
      <c r="W2266" t="s">
        <v>25</v>
      </c>
    </row>
    <row r="2267" spans="1:23" hidden="1" x14ac:dyDescent="0.2">
      <c r="A2267">
        <v>6933624</v>
      </c>
      <c r="B2267">
        <v>1</v>
      </c>
      <c r="C2267" s="1">
        <v>44287</v>
      </c>
      <c r="D2267">
        <v>84</v>
      </c>
      <c r="E2267">
        <v>42</v>
      </c>
      <c r="F2267" s="2">
        <v>0</v>
      </c>
      <c r="G2267" s="2">
        <v>133969.25</v>
      </c>
      <c r="H2267" s="2">
        <v>0</v>
      </c>
      <c r="I2267" s="2">
        <v>133969.25</v>
      </c>
      <c r="J2267" s="2">
        <v>66938</v>
      </c>
      <c r="K2267" s="2">
        <v>0</v>
      </c>
      <c r="L2267" s="2">
        <v>67031.25</v>
      </c>
      <c r="M2267" s="2">
        <v>68533.98</v>
      </c>
      <c r="N2267" s="2">
        <v>1595.98</v>
      </c>
      <c r="O2267">
        <v>306</v>
      </c>
      <c r="P2267">
        <v>1</v>
      </c>
      <c r="Q2267">
        <v>71</v>
      </c>
      <c r="R2267" t="s">
        <v>783</v>
      </c>
      <c r="S2267" t="s">
        <v>736</v>
      </c>
      <c r="T2267" t="s">
        <v>520</v>
      </c>
      <c r="U2267">
        <v>2</v>
      </c>
      <c r="V2267" t="s">
        <v>521</v>
      </c>
      <c r="W2267" t="s">
        <v>25</v>
      </c>
    </row>
    <row r="2268" spans="1:23" hidden="1" x14ac:dyDescent="0.2">
      <c r="A2268">
        <v>923015</v>
      </c>
      <c r="B2268">
        <v>1</v>
      </c>
      <c r="C2268" s="1">
        <v>44287</v>
      </c>
      <c r="D2268">
        <v>36</v>
      </c>
      <c r="E2268">
        <v>33</v>
      </c>
      <c r="F2268" s="2">
        <v>0</v>
      </c>
      <c r="G2268" s="2">
        <v>-15902.27</v>
      </c>
      <c r="H2268" s="2">
        <v>0</v>
      </c>
      <c r="I2268" s="2">
        <v>-15902.27</v>
      </c>
      <c r="J2268" s="2">
        <v>-1325.19</v>
      </c>
      <c r="K2268" s="2">
        <v>0</v>
      </c>
      <c r="L2268" s="2">
        <v>-14577.08</v>
      </c>
      <c r="M2268" s="2">
        <v>-1766.92</v>
      </c>
      <c r="N2268" s="2">
        <v>-441.73</v>
      </c>
      <c r="O2268">
        <v>307</v>
      </c>
      <c r="P2268">
        <v>1</v>
      </c>
      <c r="Q2268">
        <v>72</v>
      </c>
      <c r="R2268" t="s">
        <v>784</v>
      </c>
      <c r="S2268" t="s">
        <v>736</v>
      </c>
      <c r="T2268" t="s">
        <v>715</v>
      </c>
      <c r="U2268">
        <v>2</v>
      </c>
      <c r="V2268" t="s">
        <v>715</v>
      </c>
      <c r="W2268" t="s">
        <v>25</v>
      </c>
    </row>
    <row r="2269" spans="1:23" hidden="1" x14ac:dyDescent="0.2">
      <c r="A2269">
        <v>923018</v>
      </c>
      <c r="B2269">
        <v>1</v>
      </c>
      <c r="C2269" s="1">
        <v>44287</v>
      </c>
      <c r="D2269">
        <v>36</v>
      </c>
      <c r="E2269">
        <v>25</v>
      </c>
      <c r="F2269" s="2">
        <v>0</v>
      </c>
      <c r="G2269" s="2">
        <v>58788.4</v>
      </c>
      <c r="H2269" s="2">
        <v>675.44</v>
      </c>
      <c r="I2269" s="2">
        <v>59463.839999999997</v>
      </c>
      <c r="J2269" s="2">
        <v>9336.33</v>
      </c>
      <c r="K2269" s="2">
        <v>0</v>
      </c>
      <c r="L2269" s="2">
        <v>49452.07</v>
      </c>
      <c r="M2269" s="2">
        <v>11314.41</v>
      </c>
      <c r="N2269" s="2">
        <v>1978.0800000000002</v>
      </c>
      <c r="O2269">
        <v>307</v>
      </c>
      <c r="P2269">
        <v>1</v>
      </c>
      <c r="Q2269">
        <v>72</v>
      </c>
      <c r="R2269" t="s">
        <v>784</v>
      </c>
      <c r="S2269" t="s">
        <v>736</v>
      </c>
      <c r="T2269" t="s">
        <v>522</v>
      </c>
      <c r="U2269">
        <v>2</v>
      </c>
      <c r="V2269" t="s">
        <v>522</v>
      </c>
      <c r="W2269" t="s">
        <v>25</v>
      </c>
    </row>
    <row r="2270" spans="1:23" hidden="1" x14ac:dyDescent="0.2">
      <c r="A2270">
        <v>923021</v>
      </c>
      <c r="B2270">
        <v>1</v>
      </c>
      <c r="C2270" s="1">
        <v>44287</v>
      </c>
      <c r="D2270">
        <v>36</v>
      </c>
      <c r="E2270">
        <v>25</v>
      </c>
      <c r="F2270" s="2">
        <v>0</v>
      </c>
      <c r="G2270" s="2">
        <v>120032.84</v>
      </c>
      <c r="H2270" s="2">
        <v>2255.52</v>
      </c>
      <c r="I2270" s="2">
        <v>122288.36</v>
      </c>
      <c r="J2270" s="2">
        <v>25241.98</v>
      </c>
      <c r="K2270" s="2">
        <v>0</v>
      </c>
      <c r="L2270" s="2">
        <v>94790.86</v>
      </c>
      <c r="M2270" s="2">
        <v>29033.61</v>
      </c>
      <c r="N2270" s="2">
        <v>3791.63</v>
      </c>
      <c r="O2270">
        <v>307</v>
      </c>
      <c r="P2270">
        <v>1</v>
      </c>
      <c r="Q2270">
        <v>72</v>
      </c>
      <c r="R2270" t="s">
        <v>784</v>
      </c>
      <c r="S2270" t="s">
        <v>736</v>
      </c>
      <c r="T2270" t="s">
        <v>523</v>
      </c>
      <c r="U2270">
        <v>2</v>
      </c>
      <c r="V2270" t="s">
        <v>523</v>
      </c>
      <c r="W2270" t="s">
        <v>25</v>
      </c>
    </row>
    <row r="2271" spans="1:23" hidden="1" x14ac:dyDescent="0.2">
      <c r="A2271">
        <v>1949246</v>
      </c>
      <c r="B2271">
        <v>1</v>
      </c>
      <c r="C2271" s="1">
        <v>44287</v>
      </c>
      <c r="D2271">
        <v>36</v>
      </c>
      <c r="E2271">
        <v>29</v>
      </c>
      <c r="F2271" s="2">
        <v>0</v>
      </c>
      <c r="G2271" s="2">
        <v>354440.39</v>
      </c>
      <c r="H2271" s="2">
        <v>0</v>
      </c>
      <c r="I2271" s="2">
        <v>354440.39</v>
      </c>
      <c r="J2271" s="2">
        <v>62880.26</v>
      </c>
      <c r="K2271" s="2">
        <v>0</v>
      </c>
      <c r="L2271" s="2">
        <v>291560.13</v>
      </c>
      <c r="M2271" s="2">
        <v>72934.06</v>
      </c>
      <c r="N2271" s="2">
        <v>10053.800000000001</v>
      </c>
      <c r="O2271">
        <v>307</v>
      </c>
      <c r="P2271">
        <v>1</v>
      </c>
      <c r="Q2271">
        <v>72</v>
      </c>
      <c r="R2271" t="s">
        <v>784</v>
      </c>
      <c r="S2271" t="s">
        <v>736</v>
      </c>
      <c r="T2271" t="s">
        <v>524</v>
      </c>
      <c r="U2271">
        <v>2</v>
      </c>
      <c r="V2271" t="s">
        <v>524</v>
      </c>
      <c r="W2271" t="s">
        <v>25</v>
      </c>
    </row>
    <row r="2272" spans="1:23" hidden="1" x14ac:dyDescent="0.2">
      <c r="A2272">
        <v>2272879</v>
      </c>
      <c r="B2272">
        <v>1</v>
      </c>
      <c r="C2272" s="1">
        <v>44287</v>
      </c>
      <c r="D2272">
        <v>36</v>
      </c>
      <c r="E2272">
        <v>29</v>
      </c>
      <c r="F2272" s="2">
        <v>0</v>
      </c>
      <c r="G2272" s="2">
        <v>97.5</v>
      </c>
      <c r="H2272" s="2">
        <v>0</v>
      </c>
      <c r="I2272" s="2">
        <v>97.5</v>
      </c>
      <c r="J2272" s="2">
        <v>18.97</v>
      </c>
      <c r="K2272" s="2">
        <v>0</v>
      </c>
      <c r="L2272" s="2">
        <v>78.53</v>
      </c>
      <c r="M2272" s="2">
        <v>21.68</v>
      </c>
      <c r="N2272" s="2">
        <v>2.71</v>
      </c>
      <c r="O2272">
        <v>307</v>
      </c>
      <c r="P2272">
        <v>1</v>
      </c>
      <c r="Q2272">
        <v>72</v>
      </c>
      <c r="R2272" t="s">
        <v>784</v>
      </c>
      <c r="S2272" t="s">
        <v>736</v>
      </c>
      <c r="T2272" t="s">
        <v>525</v>
      </c>
      <c r="U2272">
        <v>2</v>
      </c>
      <c r="V2272" t="s">
        <v>525</v>
      </c>
      <c r="W2272" t="s">
        <v>25</v>
      </c>
    </row>
    <row r="2273" spans="1:23" hidden="1" x14ac:dyDescent="0.2">
      <c r="A2273">
        <v>3775377</v>
      </c>
      <c r="B2273">
        <v>1</v>
      </c>
      <c r="C2273" s="1">
        <v>44287</v>
      </c>
      <c r="D2273">
        <v>36</v>
      </c>
      <c r="E2273">
        <v>33</v>
      </c>
      <c r="F2273" s="2">
        <v>0</v>
      </c>
      <c r="G2273" s="2">
        <v>88272</v>
      </c>
      <c r="H2273" s="2">
        <v>7992</v>
      </c>
      <c r="I2273" s="2">
        <v>96264</v>
      </c>
      <c r="J2273" s="2">
        <v>7183.32</v>
      </c>
      <c r="K2273" s="2">
        <v>0</v>
      </c>
      <c r="L2273" s="2">
        <v>81088.679999999993</v>
      </c>
      <c r="M2273" s="2">
        <v>9640.5499999999993</v>
      </c>
      <c r="N2273" s="2">
        <v>2457.23</v>
      </c>
      <c r="O2273">
        <v>307</v>
      </c>
      <c r="P2273">
        <v>1</v>
      </c>
      <c r="Q2273">
        <v>72</v>
      </c>
      <c r="R2273" t="s">
        <v>784</v>
      </c>
      <c r="S2273" t="s">
        <v>736</v>
      </c>
      <c r="T2273" t="s">
        <v>526</v>
      </c>
      <c r="U2273">
        <v>2</v>
      </c>
      <c r="V2273" t="s">
        <v>526</v>
      </c>
      <c r="W2273" t="s">
        <v>25</v>
      </c>
    </row>
    <row r="2274" spans="1:23" hidden="1" x14ac:dyDescent="0.2">
      <c r="A2274">
        <v>6933081</v>
      </c>
      <c r="B2274">
        <v>1</v>
      </c>
      <c r="C2274" s="1">
        <v>44287</v>
      </c>
      <c r="D2274">
        <v>36</v>
      </c>
      <c r="E2274">
        <v>5</v>
      </c>
      <c r="F2274" s="2">
        <v>0</v>
      </c>
      <c r="G2274" s="2">
        <v>50079.38</v>
      </c>
      <c r="H2274" s="2">
        <v>0</v>
      </c>
      <c r="I2274" s="2">
        <v>50079.38</v>
      </c>
      <c r="J2274" s="2">
        <v>42689.21</v>
      </c>
      <c r="K2274" s="2">
        <v>0</v>
      </c>
      <c r="L2274" s="2">
        <v>7390.17</v>
      </c>
      <c r="M2274" s="2">
        <v>44167.24</v>
      </c>
      <c r="N2274" s="2">
        <v>1478.03</v>
      </c>
      <c r="O2274">
        <v>307</v>
      </c>
      <c r="P2274">
        <v>1</v>
      </c>
      <c r="Q2274">
        <v>72</v>
      </c>
      <c r="R2274" t="s">
        <v>784</v>
      </c>
      <c r="S2274" t="s">
        <v>736</v>
      </c>
      <c r="T2274" t="s">
        <v>527</v>
      </c>
      <c r="U2274">
        <v>2</v>
      </c>
      <c r="V2274" t="s">
        <v>528</v>
      </c>
      <c r="W2274" t="s">
        <v>25</v>
      </c>
    </row>
    <row r="2275" spans="1:23" hidden="1" x14ac:dyDescent="0.2">
      <c r="A2275">
        <v>6933363</v>
      </c>
      <c r="B2275">
        <v>1</v>
      </c>
      <c r="C2275" s="1">
        <v>44287</v>
      </c>
      <c r="D2275">
        <v>36</v>
      </c>
      <c r="E2275">
        <v>8</v>
      </c>
      <c r="F2275" s="2">
        <v>0</v>
      </c>
      <c r="G2275" s="2">
        <v>37755.9</v>
      </c>
      <c r="H2275" s="2">
        <v>0</v>
      </c>
      <c r="I2275" s="2">
        <v>37755.9</v>
      </c>
      <c r="J2275" s="2">
        <v>28924.1</v>
      </c>
      <c r="K2275" s="2">
        <v>0</v>
      </c>
      <c r="L2275" s="2">
        <v>8831.7999999999993</v>
      </c>
      <c r="M2275" s="2">
        <v>30028.080000000002</v>
      </c>
      <c r="N2275" s="2">
        <v>1103.98</v>
      </c>
      <c r="O2275">
        <v>307</v>
      </c>
      <c r="P2275">
        <v>1</v>
      </c>
      <c r="Q2275">
        <v>72</v>
      </c>
      <c r="R2275" t="s">
        <v>784</v>
      </c>
      <c r="S2275" t="s">
        <v>736</v>
      </c>
      <c r="T2275" t="s">
        <v>527</v>
      </c>
      <c r="U2275">
        <v>2</v>
      </c>
      <c r="V2275" t="s">
        <v>529</v>
      </c>
      <c r="W2275" t="s">
        <v>25</v>
      </c>
    </row>
    <row r="2276" spans="1:23" hidden="1" x14ac:dyDescent="0.2">
      <c r="A2276">
        <v>6933510</v>
      </c>
      <c r="B2276">
        <v>1</v>
      </c>
      <c r="C2276" s="1">
        <v>44287</v>
      </c>
      <c r="D2276">
        <v>36</v>
      </c>
      <c r="E2276">
        <v>7</v>
      </c>
      <c r="F2276" s="2">
        <v>0</v>
      </c>
      <c r="G2276" s="2">
        <v>58320.17</v>
      </c>
      <c r="H2276" s="2">
        <v>0</v>
      </c>
      <c r="I2276" s="2">
        <v>58320.17</v>
      </c>
      <c r="J2276" s="2">
        <v>46350.14</v>
      </c>
      <c r="K2276" s="2">
        <v>0</v>
      </c>
      <c r="L2276" s="2">
        <v>11970.03</v>
      </c>
      <c r="M2276" s="2">
        <v>48060.14</v>
      </c>
      <c r="N2276" s="2">
        <v>1710</v>
      </c>
      <c r="O2276">
        <v>307</v>
      </c>
      <c r="P2276">
        <v>1</v>
      </c>
      <c r="Q2276">
        <v>72</v>
      </c>
      <c r="R2276" t="s">
        <v>784</v>
      </c>
      <c r="S2276" t="s">
        <v>736</v>
      </c>
      <c r="T2276" t="s">
        <v>527</v>
      </c>
      <c r="U2276">
        <v>2</v>
      </c>
      <c r="V2276" t="s">
        <v>530</v>
      </c>
      <c r="W2276" t="s">
        <v>25</v>
      </c>
    </row>
    <row r="2277" spans="1:23" hidden="1" x14ac:dyDescent="0.2">
      <c r="A2277">
        <v>6933615</v>
      </c>
      <c r="B2277">
        <v>1</v>
      </c>
      <c r="C2277" s="1">
        <v>44287</v>
      </c>
      <c r="D2277">
        <v>60</v>
      </c>
      <c r="E2277">
        <v>0</v>
      </c>
      <c r="F2277" s="2">
        <v>0</v>
      </c>
      <c r="G2277" s="2">
        <v>-17208.240000000002</v>
      </c>
      <c r="H2277" s="2">
        <v>0</v>
      </c>
      <c r="I2277" s="2">
        <v>-17208.240000000002</v>
      </c>
      <c r="J2277" s="2">
        <v>-17208.240000000002</v>
      </c>
      <c r="K2277" s="2">
        <v>0</v>
      </c>
      <c r="L2277" s="2">
        <v>0</v>
      </c>
      <c r="M2277" s="2">
        <v>-17208.240000000002</v>
      </c>
      <c r="N2277" s="2">
        <v>0</v>
      </c>
      <c r="O2277">
        <v>307</v>
      </c>
      <c r="P2277">
        <v>1</v>
      </c>
      <c r="Q2277">
        <v>72</v>
      </c>
      <c r="R2277" t="s">
        <v>784</v>
      </c>
      <c r="S2277" t="s">
        <v>736</v>
      </c>
      <c r="T2277" t="s">
        <v>531</v>
      </c>
      <c r="U2277">
        <v>2</v>
      </c>
      <c r="V2277" t="s">
        <v>532</v>
      </c>
      <c r="W2277" t="s">
        <v>25</v>
      </c>
    </row>
    <row r="2278" spans="1:23" hidden="1" x14ac:dyDescent="0.2">
      <c r="A2278">
        <v>6933648</v>
      </c>
      <c r="B2278">
        <v>1</v>
      </c>
      <c r="C2278" s="1">
        <v>44287</v>
      </c>
      <c r="D2278">
        <v>36</v>
      </c>
      <c r="E2278">
        <v>6</v>
      </c>
      <c r="F2278" s="2">
        <v>0</v>
      </c>
      <c r="G2278" s="2">
        <v>4673.29</v>
      </c>
      <c r="H2278" s="2">
        <v>0</v>
      </c>
      <c r="I2278" s="2">
        <v>4673.29</v>
      </c>
      <c r="J2278" s="2">
        <v>3848.59</v>
      </c>
      <c r="K2278" s="2">
        <v>0</v>
      </c>
      <c r="L2278" s="2">
        <v>824.7</v>
      </c>
      <c r="M2278" s="2">
        <v>3986.04</v>
      </c>
      <c r="N2278" s="2">
        <v>137.45000000000002</v>
      </c>
      <c r="O2278">
        <v>307</v>
      </c>
      <c r="P2278">
        <v>1</v>
      </c>
      <c r="Q2278">
        <v>72</v>
      </c>
      <c r="R2278" t="s">
        <v>784</v>
      </c>
      <c r="S2278" t="s">
        <v>736</v>
      </c>
      <c r="T2278" t="s">
        <v>527</v>
      </c>
      <c r="U2278">
        <v>2</v>
      </c>
      <c r="V2278" t="s">
        <v>533</v>
      </c>
      <c r="W2278" t="s">
        <v>25</v>
      </c>
    </row>
    <row r="2279" spans="1:23" hidden="1" x14ac:dyDescent="0.2">
      <c r="A2279">
        <v>6933659</v>
      </c>
      <c r="B2279">
        <v>1</v>
      </c>
      <c r="C2279" s="1">
        <v>44287</v>
      </c>
      <c r="D2279">
        <v>60</v>
      </c>
      <c r="E2279">
        <v>0</v>
      </c>
      <c r="F2279" s="2">
        <v>0</v>
      </c>
      <c r="G2279" s="2">
        <v>-9447.2099999999991</v>
      </c>
      <c r="H2279" s="2">
        <v>0</v>
      </c>
      <c r="I2279" s="2">
        <v>-9447.2099999999991</v>
      </c>
      <c r="J2279" s="2">
        <v>-9447.2099999999991</v>
      </c>
      <c r="K2279" s="2">
        <v>0</v>
      </c>
      <c r="L2279" s="2">
        <v>0</v>
      </c>
      <c r="M2279" s="2">
        <v>-9447.2099999999991</v>
      </c>
      <c r="N2279" s="2">
        <v>0</v>
      </c>
      <c r="O2279">
        <v>307</v>
      </c>
      <c r="P2279">
        <v>1</v>
      </c>
      <c r="Q2279">
        <v>72</v>
      </c>
      <c r="R2279" t="s">
        <v>784</v>
      </c>
      <c r="S2279" t="s">
        <v>736</v>
      </c>
      <c r="T2279" t="s">
        <v>534</v>
      </c>
      <c r="U2279">
        <v>2</v>
      </c>
      <c r="V2279" t="s">
        <v>535</v>
      </c>
      <c r="W2279" t="s">
        <v>25</v>
      </c>
    </row>
    <row r="2280" spans="1:23" hidden="1" x14ac:dyDescent="0.2">
      <c r="A2280">
        <v>6933757</v>
      </c>
      <c r="B2280">
        <v>1</v>
      </c>
      <c r="C2280" s="1">
        <v>44287</v>
      </c>
      <c r="D2280">
        <v>60</v>
      </c>
      <c r="E2280">
        <v>0</v>
      </c>
      <c r="F2280" s="2">
        <v>0</v>
      </c>
      <c r="G2280" s="2">
        <v>4999</v>
      </c>
      <c r="H2280" s="2">
        <v>-4999</v>
      </c>
      <c r="I2280" s="2">
        <v>0</v>
      </c>
      <c r="J2280" s="2">
        <v>4999</v>
      </c>
      <c r="K2280" s="2">
        <v>-4999</v>
      </c>
      <c r="L2280" s="2">
        <v>0</v>
      </c>
      <c r="M2280" s="2">
        <v>0</v>
      </c>
      <c r="N2280" s="2">
        <v>0</v>
      </c>
      <c r="O2280">
        <v>307</v>
      </c>
      <c r="P2280">
        <v>1</v>
      </c>
      <c r="Q2280">
        <v>72</v>
      </c>
      <c r="R2280" t="s">
        <v>784</v>
      </c>
      <c r="S2280" t="s">
        <v>736</v>
      </c>
      <c r="T2280" t="s">
        <v>536</v>
      </c>
      <c r="U2280">
        <v>2</v>
      </c>
      <c r="V2280" t="s">
        <v>537</v>
      </c>
      <c r="W2280" t="s">
        <v>25</v>
      </c>
    </row>
    <row r="2281" spans="1:23" hidden="1" x14ac:dyDescent="0.2">
      <c r="A2281">
        <v>6934007</v>
      </c>
      <c r="B2281">
        <v>1</v>
      </c>
      <c r="C2281" s="1">
        <v>44287</v>
      </c>
      <c r="D2281">
        <v>36</v>
      </c>
      <c r="E2281">
        <v>10</v>
      </c>
      <c r="F2281" s="2">
        <v>0</v>
      </c>
      <c r="G2281" s="2">
        <v>34344.89</v>
      </c>
      <c r="H2281" s="2">
        <v>0</v>
      </c>
      <c r="I2281" s="2">
        <v>34344.89</v>
      </c>
      <c r="J2281" s="2">
        <v>24350.34</v>
      </c>
      <c r="K2281" s="2">
        <v>0</v>
      </c>
      <c r="L2281" s="2">
        <v>9994.5499999999993</v>
      </c>
      <c r="M2281" s="2">
        <v>25349.8</v>
      </c>
      <c r="N2281" s="2">
        <v>999.46</v>
      </c>
      <c r="O2281">
        <v>307</v>
      </c>
      <c r="P2281">
        <v>1</v>
      </c>
      <c r="Q2281">
        <v>72</v>
      </c>
      <c r="R2281" t="s">
        <v>784</v>
      </c>
      <c r="S2281" t="s">
        <v>736</v>
      </c>
      <c r="T2281" t="s">
        <v>527</v>
      </c>
      <c r="U2281">
        <v>2</v>
      </c>
      <c r="V2281" t="s">
        <v>538</v>
      </c>
      <c r="W2281" t="s">
        <v>25</v>
      </c>
    </row>
    <row r="2282" spans="1:23" hidden="1" x14ac:dyDescent="0.2">
      <c r="A2282">
        <v>6934008</v>
      </c>
      <c r="B2282">
        <v>1</v>
      </c>
      <c r="C2282" s="1">
        <v>44287</v>
      </c>
      <c r="D2282">
        <v>36</v>
      </c>
      <c r="E2282">
        <v>12</v>
      </c>
      <c r="F2282" s="2">
        <v>0</v>
      </c>
      <c r="G2282" s="2">
        <v>22139.74</v>
      </c>
      <c r="H2282" s="2">
        <v>0</v>
      </c>
      <c r="I2282" s="2">
        <v>22139.74</v>
      </c>
      <c r="J2282" s="2">
        <v>14438.94</v>
      </c>
      <c r="K2282" s="2">
        <v>0</v>
      </c>
      <c r="L2282" s="2">
        <v>7700.8</v>
      </c>
      <c r="M2282" s="2">
        <v>15080.67</v>
      </c>
      <c r="N2282" s="2">
        <v>641.73</v>
      </c>
      <c r="O2282">
        <v>307</v>
      </c>
      <c r="P2282">
        <v>1</v>
      </c>
      <c r="Q2282">
        <v>72</v>
      </c>
      <c r="R2282" t="s">
        <v>784</v>
      </c>
      <c r="S2282" t="s">
        <v>736</v>
      </c>
      <c r="T2282" t="s">
        <v>527</v>
      </c>
      <c r="U2282">
        <v>2</v>
      </c>
      <c r="V2282" t="s">
        <v>539</v>
      </c>
      <c r="W2282" t="s">
        <v>25</v>
      </c>
    </row>
    <row r="2283" spans="1:23" hidden="1" x14ac:dyDescent="0.2">
      <c r="A2283">
        <v>6934009</v>
      </c>
      <c r="B2283">
        <v>1</v>
      </c>
      <c r="C2283" s="1">
        <v>44287</v>
      </c>
      <c r="D2283">
        <v>36</v>
      </c>
      <c r="E2283">
        <v>13</v>
      </c>
      <c r="F2283" s="2">
        <v>0</v>
      </c>
      <c r="G2283" s="2">
        <v>6917.25</v>
      </c>
      <c r="H2283" s="2">
        <v>0</v>
      </c>
      <c r="I2283" s="2">
        <v>6917.25</v>
      </c>
      <c r="J2283" s="2">
        <v>4315.25</v>
      </c>
      <c r="K2283" s="2">
        <v>0</v>
      </c>
      <c r="L2283" s="2">
        <v>2602</v>
      </c>
      <c r="M2283" s="2">
        <v>4515.3999999999996</v>
      </c>
      <c r="N2283" s="2">
        <v>200.15</v>
      </c>
      <c r="O2283">
        <v>307</v>
      </c>
      <c r="P2283">
        <v>1</v>
      </c>
      <c r="Q2283">
        <v>72</v>
      </c>
      <c r="R2283" t="s">
        <v>784</v>
      </c>
      <c r="S2283" t="s">
        <v>736</v>
      </c>
      <c r="T2283" t="s">
        <v>527</v>
      </c>
      <c r="U2283">
        <v>2</v>
      </c>
      <c r="V2283" t="s">
        <v>540</v>
      </c>
      <c r="W2283" t="s">
        <v>25</v>
      </c>
    </row>
    <row r="2284" spans="1:23" hidden="1" x14ac:dyDescent="0.2">
      <c r="A2284">
        <v>6934010</v>
      </c>
      <c r="B2284">
        <v>1</v>
      </c>
      <c r="C2284" s="1">
        <v>44287</v>
      </c>
      <c r="D2284">
        <v>36</v>
      </c>
      <c r="E2284">
        <v>16</v>
      </c>
      <c r="F2284" s="2">
        <v>0</v>
      </c>
      <c r="G2284" s="2">
        <v>27232.83</v>
      </c>
      <c r="H2284" s="2">
        <v>0</v>
      </c>
      <c r="I2284" s="2">
        <v>27232.83</v>
      </c>
      <c r="J2284" s="2">
        <v>14681.07</v>
      </c>
      <c r="K2284" s="2">
        <v>0</v>
      </c>
      <c r="L2284" s="2">
        <v>12551.76</v>
      </c>
      <c r="M2284" s="2">
        <v>15465.56</v>
      </c>
      <c r="N2284" s="2">
        <v>784.49</v>
      </c>
      <c r="O2284">
        <v>307</v>
      </c>
      <c r="P2284">
        <v>1</v>
      </c>
      <c r="Q2284">
        <v>72</v>
      </c>
      <c r="R2284" t="s">
        <v>784</v>
      </c>
      <c r="S2284" t="s">
        <v>736</v>
      </c>
      <c r="T2284" t="s">
        <v>527</v>
      </c>
      <c r="U2284">
        <v>2</v>
      </c>
      <c r="V2284" t="s">
        <v>541</v>
      </c>
      <c r="W2284" t="s">
        <v>25</v>
      </c>
    </row>
    <row r="2285" spans="1:23" hidden="1" x14ac:dyDescent="0.2">
      <c r="A2285">
        <v>6934011</v>
      </c>
      <c r="B2285">
        <v>1</v>
      </c>
      <c r="C2285" s="1">
        <v>44287</v>
      </c>
      <c r="D2285">
        <v>36</v>
      </c>
      <c r="E2285">
        <v>17</v>
      </c>
      <c r="F2285" s="2">
        <v>0</v>
      </c>
      <c r="G2285" s="2">
        <v>1991.29</v>
      </c>
      <c r="H2285" s="2">
        <v>0</v>
      </c>
      <c r="I2285" s="2">
        <v>1991.29</v>
      </c>
      <c r="J2285" s="2">
        <v>1017.37</v>
      </c>
      <c r="K2285" s="2">
        <v>0</v>
      </c>
      <c r="L2285" s="2">
        <v>973.92</v>
      </c>
      <c r="M2285" s="2">
        <v>1074.6600000000001</v>
      </c>
      <c r="N2285" s="2">
        <v>57.29</v>
      </c>
      <c r="O2285">
        <v>307</v>
      </c>
      <c r="P2285">
        <v>1</v>
      </c>
      <c r="Q2285">
        <v>72</v>
      </c>
      <c r="R2285" t="s">
        <v>784</v>
      </c>
      <c r="S2285" t="s">
        <v>736</v>
      </c>
      <c r="T2285" t="s">
        <v>527</v>
      </c>
      <c r="U2285">
        <v>2</v>
      </c>
      <c r="V2285" t="s">
        <v>542</v>
      </c>
      <c r="W2285" t="s">
        <v>25</v>
      </c>
    </row>
    <row r="2286" spans="1:23" hidden="1" x14ac:dyDescent="0.2">
      <c r="A2286">
        <v>6934014</v>
      </c>
      <c r="B2286">
        <v>1</v>
      </c>
      <c r="C2286" s="1">
        <v>44287</v>
      </c>
      <c r="D2286">
        <v>36</v>
      </c>
      <c r="E2286">
        <v>20</v>
      </c>
      <c r="F2286" s="2">
        <v>0</v>
      </c>
      <c r="G2286" s="2">
        <v>200000</v>
      </c>
      <c r="H2286" s="2">
        <v>0</v>
      </c>
      <c r="I2286" s="2">
        <v>200000</v>
      </c>
      <c r="J2286" s="2">
        <v>85304.69</v>
      </c>
      <c r="K2286" s="2">
        <v>0</v>
      </c>
      <c r="L2286" s="2">
        <v>114695.31</v>
      </c>
      <c r="M2286" s="2">
        <v>91039.46</v>
      </c>
      <c r="N2286" s="2">
        <v>5734.77</v>
      </c>
      <c r="O2286">
        <v>307</v>
      </c>
      <c r="P2286">
        <v>1</v>
      </c>
      <c r="Q2286">
        <v>72</v>
      </c>
      <c r="R2286" t="s">
        <v>784</v>
      </c>
      <c r="S2286" t="s">
        <v>736</v>
      </c>
      <c r="T2286" t="s">
        <v>543</v>
      </c>
      <c r="U2286">
        <v>2</v>
      </c>
      <c r="V2286" t="s">
        <v>544</v>
      </c>
      <c r="W2286" t="s">
        <v>25</v>
      </c>
    </row>
    <row r="2287" spans="1:23" hidden="1" x14ac:dyDescent="0.2">
      <c r="A2287">
        <v>6934021</v>
      </c>
      <c r="B2287">
        <v>1</v>
      </c>
      <c r="C2287" s="1">
        <v>44287</v>
      </c>
      <c r="D2287">
        <v>36</v>
      </c>
      <c r="E2287">
        <v>20</v>
      </c>
      <c r="F2287" s="2">
        <v>0</v>
      </c>
      <c r="G2287" s="2">
        <v>66258.149999999994</v>
      </c>
      <c r="H2287" s="2">
        <v>0</v>
      </c>
      <c r="I2287" s="2">
        <v>66258.149999999994</v>
      </c>
      <c r="J2287" s="2">
        <v>28260.65</v>
      </c>
      <c r="K2287" s="2">
        <v>0</v>
      </c>
      <c r="L2287" s="2">
        <v>37997.5</v>
      </c>
      <c r="M2287" s="2">
        <v>30160.53</v>
      </c>
      <c r="N2287" s="2">
        <v>1899.88</v>
      </c>
      <c r="O2287">
        <v>307</v>
      </c>
      <c r="P2287">
        <v>1</v>
      </c>
      <c r="Q2287">
        <v>72</v>
      </c>
      <c r="R2287" t="s">
        <v>784</v>
      </c>
      <c r="S2287" t="s">
        <v>736</v>
      </c>
      <c r="T2287" t="s">
        <v>545</v>
      </c>
      <c r="U2287">
        <v>2</v>
      </c>
      <c r="V2287" t="s">
        <v>546</v>
      </c>
      <c r="W2287" t="s">
        <v>25</v>
      </c>
    </row>
    <row r="2288" spans="1:23" hidden="1" x14ac:dyDescent="0.2">
      <c r="A2288">
        <v>6934032</v>
      </c>
      <c r="B2288">
        <v>1</v>
      </c>
      <c r="C2288" s="1">
        <v>44287</v>
      </c>
      <c r="D2288">
        <v>36</v>
      </c>
      <c r="E2288">
        <v>11</v>
      </c>
      <c r="F2288" s="2">
        <v>0</v>
      </c>
      <c r="G2288" s="2">
        <v>13544.23</v>
      </c>
      <c r="H2288" s="2">
        <v>0</v>
      </c>
      <c r="I2288" s="2">
        <v>13544.23</v>
      </c>
      <c r="J2288" s="2">
        <v>9217.6</v>
      </c>
      <c r="K2288" s="2">
        <v>0</v>
      </c>
      <c r="L2288" s="2">
        <v>4326.63</v>
      </c>
      <c r="M2288" s="2">
        <v>9610.93</v>
      </c>
      <c r="N2288" s="2">
        <v>393.33</v>
      </c>
      <c r="O2288">
        <v>307</v>
      </c>
      <c r="P2288">
        <v>1</v>
      </c>
      <c r="Q2288">
        <v>72</v>
      </c>
      <c r="R2288" t="s">
        <v>784</v>
      </c>
      <c r="S2288" t="s">
        <v>736</v>
      </c>
      <c r="T2288" t="s">
        <v>527</v>
      </c>
      <c r="U2288">
        <v>2</v>
      </c>
      <c r="V2288" t="s">
        <v>547</v>
      </c>
      <c r="W2288" t="s">
        <v>25</v>
      </c>
    </row>
    <row r="2289" spans="1:23" hidden="1" x14ac:dyDescent="0.2">
      <c r="A2289">
        <v>6934033</v>
      </c>
      <c r="B2289">
        <v>1</v>
      </c>
      <c r="C2289" s="1">
        <v>44287</v>
      </c>
      <c r="D2289">
        <v>36</v>
      </c>
      <c r="E2289">
        <v>15</v>
      </c>
      <c r="F2289" s="2">
        <v>0</v>
      </c>
      <c r="G2289" s="2">
        <v>11903.84</v>
      </c>
      <c r="H2289" s="2">
        <v>0</v>
      </c>
      <c r="I2289" s="2">
        <v>11903.84</v>
      </c>
      <c r="J2289" s="2">
        <v>6753.14</v>
      </c>
      <c r="K2289" s="2">
        <v>0</v>
      </c>
      <c r="L2289" s="2">
        <v>5150.7</v>
      </c>
      <c r="M2289" s="2">
        <v>7096.52</v>
      </c>
      <c r="N2289" s="2">
        <v>343.38</v>
      </c>
      <c r="O2289">
        <v>307</v>
      </c>
      <c r="P2289">
        <v>1</v>
      </c>
      <c r="Q2289">
        <v>72</v>
      </c>
      <c r="R2289" t="s">
        <v>784</v>
      </c>
      <c r="S2289" t="s">
        <v>736</v>
      </c>
      <c r="T2289" t="s">
        <v>527</v>
      </c>
      <c r="U2289">
        <v>2</v>
      </c>
      <c r="V2289" t="s">
        <v>548</v>
      </c>
      <c r="W2289" t="s">
        <v>25</v>
      </c>
    </row>
    <row r="2290" spans="1:23" hidden="1" x14ac:dyDescent="0.2">
      <c r="A2290">
        <v>6934040</v>
      </c>
      <c r="B2290">
        <v>1</v>
      </c>
      <c r="C2290" s="1">
        <v>44287</v>
      </c>
      <c r="D2290">
        <v>36</v>
      </c>
      <c r="E2290">
        <v>19</v>
      </c>
      <c r="F2290" s="2">
        <v>0</v>
      </c>
      <c r="G2290" s="2">
        <v>32923.5</v>
      </c>
      <c r="H2290" s="2">
        <v>0</v>
      </c>
      <c r="I2290" s="2">
        <v>32923.5</v>
      </c>
      <c r="J2290" s="2">
        <v>14968.03</v>
      </c>
      <c r="K2290" s="2">
        <v>0</v>
      </c>
      <c r="L2290" s="2">
        <v>17955.47</v>
      </c>
      <c r="M2290" s="2">
        <v>15913.05</v>
      </c>
      <c r="N2290" s="2">
        <v>945.02</v>
      </c>
      <c r="O2290">
        <v>307</v>
      </c>
      <c r="P2290">
        <v>1</v>
      </c>
      <c r="Q2290">
        <v>72</v>
      </c>
      <c r="R2290" t="s">
        <v>784</v>
      </c>
      <c r="S2290" t="s">
        <v>736</v>
      </c>
      <c r="T2290" t="s">
        <v>527</v>
      </c>
      <c r="U2290">
        <v>2</v>
      </c>
      <c r="V2290" t="s">
        <v>549</v>
      </c>
      <c r="W2290" t="s">
        <v>25</v>
      </c>
    </row>
    <row r="2291" spans="1:23" hidden="1" x14ac:dyDescent="0.2">
      <c r="A2291">
        <v>6934050</v>
      </c>
      <c r="B2291">
        <v>1</v>
      </c>
      <c r="C2291" s="1">
        <v>44287</v>
      </c>
      <c r="D2291">
        <v>36</v>
      </c>
      <c r="E2291">
        <v>18</v>
      </c>
      <c r="F2291" s="2">
        <v>0</v>
      </c>
      <c r="G2291" s="2">
        <v>87097.38</v>
      </c>
      <c r="H2291" s="2">
        <v>0</v>
      </c>
      <c r="I2291" s="2">
        <v>87097.38</v>
      </c>
      <c r="J2291" s="2">
        <v>42047.03</v>
      </c>
      <c r="K2291" s="2">
        <v>0</v>
      </c>
      <c r="L2291" s="2">
        <v>45050.35</v>
      </c>
      <c r="M2291" s="2">
        <v>44549.83</v>
      </c>
      <c r="N2291" s="2">
        <v>2502.8000000000002</v>
      </c>
      <c r="O2291">
        <v>307</v>
      </c>
      <c r="P2291">
        <v>1</v>
      </c>
      <c r="Q2291">
        <v>72</v>
      </c>
      <c r="R2291" t="s">
        <v>784</v>
      </c>
      <c r="S2291" t="s">
        <v>736</v>
      </c>
      <c r="T2291" t="s">
        <v>527</v>
      </c>
      <c r="U2291">
        <v>2</v>
      </c>
      <c r="V2291" t="s">
        <v>550</v>
      </c>
      <c r="W2291" t="s">
        <v>25</v>
      </c>
    </row>
    <row r="2292" spans="1:23" hidden="1" x14ac:dyDescent="0.2">
      <c r="A2292">
        <v>6934051</v>
      </c>
      <c r="B2292">
        <v>1</v>
      </c>
      <c r="C2292" s="1">
        <v>44287</v>
      </c>
      <c r="D2292">
        <v>36</v>
      </c>
      <c r="E2292">
        <v>20</v>
      </c>
      <c r="F2292" s="2">
        <v>0</v>
      </c>
      <c r="G2292" s="2">
        <v>177402.45</v>
      </c>
      <c r="H2292" s="2">
        <v>0</v>
      </c>
      <c r="I2292" s="2">
        <v>177402.45</v>
      </c>
      <c r="J2292" s="2">
        <v>75666.289999999994</v>
      </c>
      <c r="K2292" s="2">
        <v>0</v>
      </c>
      <c r="L2292" s="2">
        <v>101736.16</v>
      </c>
      <c r="M2292" s="2">
        <v>80753.100000000006</v>
      </c>
      <c r="N2292" s="2">
        <v>5086.8100000000004</v>
      </c>
      <c r="O2292">
        <v>307</v>
      </c>
      <c r="P2292">
        <v>1</v>
      </c>
      <c r="Q2292">
        <v>72</v>
      </c>
      <c r="R2292" t="s">
        <v>784</v>
      </c>
      <c r="S2292" t="s">
        <v>736</v>
      </c>
      <c r="T2292" t="s">
        <v>545</v>
      </c>
      <c r="U2292">
        <v>2</v>
      </c>
      <c r="V2292" t="s">
        <v>551</v>
      </c>
      <c r="W2292" t="s">
        <v>25</v>
      </c>
    </row>
    <row r="2293" spans="1:23" hidden="1" x14ac:dyDescent="0.2">
      <c r="A2293">
        <v>6934055</v>
      </c>
      <c r="B2293">
        <v>1</v>
      </c>
      <c r="C2293" s="1">
        <v>44287</v>
      </c>
      <c r="D2293">
        <v>36</v>
      </c>
      <c r="E2293">
        <v>20</v>
      </c>
      <c r="F2293" s="2">
        <v>0</v>
      </c>
      <c r="G2293" s="2">
        <v>31250</v>
      </c>
      <c r="H2293" s="2">
        <v>0</v>
      </c>
      <c r="I2293" s="2">
        <v>31250</v>
      </c>
      <c r="J2293" s="2">
        <v>13328.88</v>
      </c>
      <c r="K2293" s="2">
        <v>0</v>
      </c>
      <c r="L2293" s="2">
        <v>17921.12</v>
      </c>
      <c r="M2293" s="2">
        <v>14224.94</v>
      </c>
      <c r="N2293" s="2">
        <v>896.06000000000006</v>
      </c>
      <c r="O2293">
        <v>307</v>
      </c>
      <c r="P2293">
        <v>1</v>
      </c>
      <c r="Q2293">
        <v>72</v>
      </c>
      <c r="R2293" t="s">
        <v>784</v>
      </c>
      <c r="S2293" t="s">
        <v>736</v>
      </c>
      <c r="T2293" t="s">
        <v>552</v>
      </c>
      <c r="U2293">
        <v>2</v>
      </c>
      <c r="V2293" t="s">
        <v>553</v>
      </c>
      <c r="W2293" t="s">
        <v>25</v>
      </c>
    </row>
    <row r="2294" spans="1:23" hidden="1" x14ac:dyDescent="0.2">
      <c r="A2294">
        <v>6934060</v>
      </c>
      <c r="B2294">
        <v>1</v>
      </c>
      <c r="C2294" s="1">
        <v>44287</v>
      </c>
      <c r="D2294">
        <v>36</v>
      </c>
      <c r="E2294">
        <v>14</v>
      </c>
      <c r="F2294" s="2">
        <v>0</v>
      </c>
      <c r="G2294" s="2">
        <v>8121.72</v>
      </c>
      <c r="H2294" s="2">
        <v>0</v>
      </c>
      <c r="I2294" s="2">
        <v>8121.72</v>
      </c>
      <c r="J2294" s="2">
        <v>4836.96</v>
      </c>
      <c r="K2294" s="2">
        <v>0</v>
      </c>
      <c r="L2294" s="2">
        <v>3284.76</v>
      </c>
      <c r="M2294" s="2">
        <v>5071.59</v>
      </c>
      <c r="N2294" s="2">
        <v>234.63</v>
      </c>
      <c r="O2294">
        <v>307</v>
      </c>
      <c r="P2294">
        <v>1</v>
      </c>
      <c r="Q2294">
        <v>72</v>
      </c>
      <c r="R2294" t="s">
        <v>784</v>
      </c>
      <c r="S2294" t="s">
        <v>736</v>
      </c>
      <c r="T2294" t="s">
        <v>527</v>
      </c>
      <c r="U2294">
        <v>2</v>
      </c>
      <c r="V2294" t="s">
        <v>554</v>
      </c>
      <c r="W2294" t="s">
        <v>25</v>
      </c>
    </row>
    <row r="2295" spans="1:23" hidden="1" x14ac:dyDescent="0.2">
      <c r="A2295">
        <v>6934083</v>
      </c>
      <c r="B2295">
        <v>1</v>
      </c>
      <c r="C2295" s="1">
        <v>44287</v>
      </c>
      <c r="D2295">
        <v>36</v>
      </c>
      <c r="E2295">
        <v>20</v>
      </c>
      <c r="F2295" s="2">
        <v>0</v>
      </c>
      <c r="G2295" s="2">
        <v>22000</v>
      </c>
      <c r="H2295" s="2">
        <v>0</v>
      </c>
      <c r="I2295" s="2">
        <v>22000</v>
      </c>
      <c r="J2295" s="2">
        <v>9383.5</v>
      </c>
      <c r="K2295" s="2">
        <v>0</v>
      </c>
      <c r="L2295" s="2">
        <v>12616.5</v>
      </c>
      <c r="M2295" s="2">
        <v>10014.33</v>
      </c>
      <c r="N2295" s="2">
        <v>630.83000000000004</v>
      </c>
      <c r="O2295">
        <v>307</v>
      </c>
      <c r="P2295">
        <v>1</v>
      </c>
      <c r="Q2295">
        <v>72</v>
      </c>
      <c r="R2295" t="s">
        <v>784</v>
      </c>
      <c r="S2295" t="s">
        <v>736</v>
      </c>
      <c r="T2295" t="s">
        <v>555</v>
      </c>
      <c r="U2295">
        <v>2</v>
      </c>
      <c r="V2295" t="s">
        <v>556</v>
      </c>
      <c r="W2295" t="s">
        <v>25</v>
      </c>
    </row>
    <row r="2296" spans="1:23" hidden="1" x14ac:dyDescent="0.2">
      <c r="A2296">
        <v>7003380</v>
      </c>
      <c r="B2296">
        <v>1</v>
      </c>
      <c r="C2296" s="1">
        <v>44287</v>
      </c>
      <c r="D2296">
        <v>36</v>
      </c>
      <c r="E2296">
        <v>22</v>
      </c>
      <c r="F2296" s="2">
        <v>0</v>
      </c>
      <c r="G2296" s="2">
        <v>125995.23</v>
      </c>
      <c r="H2296" s="2">
        <v>0</v>
      </c>
      <c r="I2296" s="2">
        <v>125995.23</v>
      </c>
      <c r="J2296" s="2">
        <v>46664.88</v>
      </c>
      <c r="K2296" s="2">
        <v>0</v>
      </c>
      <c r="L2296" s="2">
        <v>79330.350000000006</v>
      </c>
      <c r="M2296" s="2">
        <v>50270.81</v>
      </c>
      <c r="N2296" s="2">
        <v>3605.9300000000003</v>
      </c>
      <c r="O2296">
        <v>307</v>
      </c>
      <c r="P2296">
        <v>1</v>
      </c>
      <c r="Q2296">
        <v>72</v>
      </c>
      <c r="R2296" t="s">
        <v>784</v>
      </c>
      <c r="S2296" t="s">
        <v>736</v>
      </c>
      <c r="T2296" t="s">
        <v>527</v>
      </c>
      <c r="U2296">
        <v>2</v>
      </c>
      <c r="V2296" t="s">
        <v>549</v>
      </c>
      <c r="W2296" t="s">
        <v>25</v>
      </c>
    </row>
    <row r="2297" spans="1:23" hidden="1" x14ac:dyDescent="0.2">
      <c r="A2297">
        <v>7003657</v>
      </c>
      <c r="B2297">
        <v>1</v>
      </c>
      <c r="C2297" s="1">
        <v>44287</v>
      </c>
      <c r="D2297">
        <v>36</v>
      </c>
      <c r="E2297">
        <v>24</v>
      </c>
      <c r="F2297" s="2">
        <v>0</v>
      </c>
      <c r="G2297" s="2">
        <v>1892.22</v>
      </c>
      <c r="H2297" s="2">
        <v>0</v>
      </c>
      <c r="I2297" s="2">
        <v>1892.22</v>
      </c>
      <c r="J2297" s="2">
        <v>594.66</v>
      </c>
      <c r="K2297" s="2">
        <v>0</v>
      </c>
      <c r="L2297" s="2">
        <v>1297.56</v>
      </c>
      <c r="M2297" s="2">
        <v>648.73</v>
      </c>
      <c r="N2297" s="2">
        <v>54.07</v>
      </c>
      <c r="O2297">
        <v>307</v>
      </c>
      <c r="P2297">
        <v>1</v>
      </c>
      <c r="Q2297">
        <v>72</v>
      </c>
      <c r="R2297" t="s">
        <v>784</v>
      </c>
      <c r="S2297" t="s">
        <v>736</v>
      </c>
      <c r="T2297" t="s">
        <v>527</v>
      </c>
      <c r="U2297">
        <v>2</v>
      </c>
      <c r="V2297" t="s">
        <v>557</v>
      </c>
      <c r="W2297" t="s">
        <v>25</v>
      </c>
    </row>
    <row r="2298" spans="1:23" hidden="1" x14ac:dyDescent="0.2">
      <c r="A2298">
        <v>7003658</v>
      </c>
      <c r="B2298">
        <v>1</v>
      </c>
      <c r="C2298" s="1">
        <v>44287</v>
      </c>
      <c r="D2298">
        <v>60</v>
      </c>
      <c r="E2298">
        <v>48</v>
      </c>
      <c r="F2298" s="2">
        <v>0</v>
      </c>
      <c r="G2298" s="2">
        <v>20038.2</v>
      </c>
      <c r="H2298" s="2">
        <v>0</v>
      </c>
      <c r="I2298" s="2">
        <v>20038.2</v>
      </c>
      <c r="J2298" s="2">
        <v>3735.93</v>
      </c>
      <c r="K2298" s="2">
        <v>0</v>
      </c>
      <c r="L2298" s="2">
        <v>16302.27</v>
      </c>
      <c r="M2298" s="2">
        <v>4075.56</v>
      </c>
      <c r="N2298" s="2">
        <v>339.63</v>
      </c>
      <c r="O2298">
        <v>307</v>
      </c>
      <c r="P2298">
        <v>1</v>
      </c>
      <c r="Q2298">
        <v>72</v>
      </c>
      <c r="R2298" t="s">
        <v>784</v>
      </c>
      <c r="S2298" t="s">
        <v>736</v>
      </c>
      <c r="T2298" t="s">
        <v>558</v>
      </c>
      <c r="U2298">
        <v>2</v>
      </c>
      <c r="V2298" t="s">
        <v>559</v>
      </c>
      <c r="W2298" t="s">
        <v>25</v>
      </c>
    </row>
    <row r="2299" spans="1:23" hidden="1" x14ac:dyDescent="0.2">
      <c r="A2299">
        <v>7004239</v>
      </c>
      <c r="B2299">
        <v>1</v>
      </c>
      <c r="C2299" s="1">
        <v>44287</v>
      </c>
      <c r="D2299">
        <v>36</v>
      </c>
      <c r="E2299">
        <v>23</v>
      </c>
      <c r="F2299" s="2">
        <v>0</v>
      </c>
      <c r="G2299" s="2">
        <v>4382.53</v>
      </c>
      <c r="H2299" s="2">
        <v>0</v>
      </c>
      <c r="I2299" s="2">
        <v>4382.53</v>
      </c>
      <c r="J2299" s="2">
        <v>1500.26</v>
      </c>
      <c r="K2299" s="2">
        <v>0</v>
      </c>
      <c r="L2299" s="2">
        <v>2882.27</v>
      </c>
      <c r="M2299" s="2">
        <v>1625.58</v>
      </c>
      <c r="N2299" s="2">
        <v>125.32000000000001</v>
      </c>
      <c r="O2299">
        <v>307</v>
      </c>
      <c r="P2299">
        <v>1</v>
      </c>
      <c r="Q2299">
        <v>72</v>
      </c>
      <c r="R2299" t="s">
        <v>784</v>
      </c>
      <c r="S2299" t="s">
        <v>736</v>
      </c>
      <c r="T2299" t="s">
        <v>527</v>
      </c>
      <c r="U2299">
        <v>2</v>
      </c>
      <c r="V2299" t="s">
        <v>560</v>
      </c>
      <c r="W2299" t="s">
        <v>25</v>
      </c>
    </row>
    <row r="2300" spans="1:23" hidden="1" x14ac:dyDescent="0.2">
      <c r="A2300">
        <v>7004247</v>
      </c>
      <c r="B2300">
        <v>1</v>
      </c>
      <c r="C2300" s="1">
        <v>44287</v>
      </c>
      <c r="D2300">
        <v>36</v>
      </c>
      <c r="E2300">
        <v>22</v>
      </c>
      <c r="F2300" s="2">
        <v>0</v>
      </c>
      <c r="G2300" s="2">
        <v>3264.01</v>
      </c>
      <c r="H2300" s="2">
        <v>0</v>
      </c>
      <c r="I2300" s="2">
        <v>3264.01</v>
      </c>
      <c r="J2300" s="2">
        <v>1208.8800000000001</v>
      </c>
      <c r="K2300" s="2">
        <v>0</v>
      </c>
      <c r="L2300" s="2">
        <v>2055.13</v>
      </c>
      <c r="M2300" s="2">
        <v>1302.3</v>
      </c>
      <c r="N2300" s="2">
        <v>93.42</v>
      </c>
      <c r="O2300">
        <v>307</v>
      </c>
      <c r="P2300">
        <v>1</v>
      </c>
      <c r="Q2300">
        <v>72</v>
      </c>
      <c r="R2300" t="s">
        <v>784</v>
      </c>
      <c r="S2300" t="s">
        <v>736</v>
      </c>
      <c r="T2300" t="s">
        <v>523</v>
      </c>
      <c r="U2300">
        <v>2</v>
      </c>
      <c r="V2300" t="s">
        <v>561</v>
      </c>
      <c r="W2300" t="s">
        <v>25</v>
      </c>
    </row>
    <row r="2301" spans="1:23" hidden="1" x14ac:dyDescent="0.2">
      <c r="A2301">
        <v>7004566</v>
      </c>
      <c r="B2301">
        <v>1</v>
      </c>
      <c r="C2301" s="1">
        <v>44287</v>
      </c>
      <c r="D2301">
        <v>60</v>
      </c>
      <c r="E2301">
        <v>48</v>
      </c>
      <c r="F2301" s="2">
        <v>0</v>
      </c>
      <c r="G2301" s="2">
        <v>14055</v>
      </c>
      <c r="H2301" s="2">
        <v>0</v>
      </c>
      <c r="I2301" s="2">
        <v>14055</v>
      </c>
      <c r="J2301" s="2">
        <v>2620.42</v>
      </c>
      <c r="K2301" s="2">
        <v>0</v>
      </c>
      <c r="L2301" s="2">
        <v>11434.58</v>
      </c>
      <c r="M2301" s="2">
        <v>2858.64</v>
      </c>
      <c r="N2301" s="2">
        <v>238.22</v>
      </c>
      <c r="O2301">
        <v>307</v>
      </c>
      <c r="P2301">
        <v>1</v>
      </c>
      <c r="Q2301">
        <v>72</v>
      </c>
      <c r="R2301" t="s">
        <v>784</v>
      </c>
      <c r="S2301" t="s">
        <v>736</v>
      </c>
      <c r="T2301" t="s">
        <v>562</v>
      </c>
      <c r="U2301">
        <v>2</v>
      </c>
      <c r="V2301" t="s">
        <v>563</v>
      </c>
      <c r="W2301" t="s">
        <v>25</v>
      </c>
    </row>
    <row r="2302" spans="1:23" hidden="1" x14ac:dyDescent="0.2">
      <c r="A2302">
        <v>7004569</v>
      </c>
      <c r="B2302">
        <v>1</v>
      </c>
      <c r="C2302" s="1">
        <v>44287</v>
      </c>
      <c r="D2302">
        <v>36</v>
      </c>
      <c r="E2302">
        <v>23</v>
      </c>
      <c r="F2302" s="2">
        <v>0</v>
      </c>
      <c r="G2302" s="2">
        <v>7551.23</v>
      </c>
      <c r="H2302" s="2">
        <v>0</v>
      </c>
      <c r="I2302" s="2">
        <v>7551.23</v>
      </c>
      <c r="J2302" s="2">
        <v>2584.96</v>
      </c>
      <c r="K2302" s="2">
        <v>0</v>
      </c>
      <c r="L2302" s="2">
        <v>4966.2700000000004</v>
      </c>
      <c r="M2302" s="2">
        <v>2800.88</v>
      </c>
      <c r="N2302" s="2">
        <v>215.92000000000002</v>
      </c>
      <c r="O2302">
        <v>307</v>
      </c>
      <c r="P2302">
        <v>1</v>
      </c>
      <c r="Q2302">
        <v>72</v>
      </c>
      <c r="R2302" t="s">
        <v>784</v>
      </c>
      <c r="S2302" t="s">
        <v>736</v>
      </c>
      <c r="T2302" t="s">
        <v>523</v>
      </c>
      <c r="U2302">
        <v>2</v>
      </c>
      <c r="V2302" t="s">
        <v>564</v>
      </c>
      <c r="W2302" t="s">
        <v>25</v>
      </c>
    </row>
    <row r="2303" spans="1:23" hidden="1" x14ac:dyDescent="0.2">
      <c r="A2303">
        <v>7004892</v>
      </c>
      <c r="B2303">
        <v>1</v>
      </c>
      <c r="C2303" s="1">
        <v>44287</v>
      </c>
      <c r="D2303">
        <v>36</v>
      </c>
      <c r="E2303">
        <v>24</v>
      </c>
      <c r="F2303" s="2">
        <v>0</v>
      </c>
      <c r="G2303" s="2">
        <v>2536.2199999999998</v>
      </c>
      <c r="H2303" s="2">
        <v>0</v>
      </c>
      <c r="I2303" s="2">
        <v>2536.2199999999998</v>
      </c>
      <c r="J2303" s="2">
        <v>797.06</v>
      </c>
      <c r="K2303" s="2">
        <v>0</v>
      </c>
      <c r="L2303" s="2">
        <v>1739.16</v>
      </c>
      <c r="M2303" s="2">
        <v>869.53</v>
      </c>
      <c r="N2303" s="2">
        <v>72.47</v>
      </c>
      <c r="O2303">
        <v>307</v>
      </c>
      <c r="P2303">
        <v>1</v>
      </c>
      <c r="Q2303">
        <v>72</v>
      </c>
      <c r="R2303" t="s">
        <v>784</v>
      </c>
      <c r="S2303" t="s">
        <v>736</v>
      </c>
      <c r="T2303" t="s">
        <v>523</v>
      </c>
      <c r="U2303">
        <v>2</v>
      </c>
      <c r="V2303" t="s">
        <v>565</v>
      </c>
      <c r="W2303" t="s">
        <v>25</v>
      </c>
    </row>
    <row r="2304" spans="1:23" hidden="1" x14ac:dyDescent="0.2">
      <c r="A2304">
        <v>11646761</v>
      </c>
      <c r="B2304">
        <v>1</v>
      </c>
      <c r="C2304" s="1">
        <v>44287</v>
      </c>
      <c r="D2304">
        <v>36</v>
      </c>
      <c r="E2304">
        <v>35</v>
      </c>
      <c r="F2304" s="2">
        <v>0</v>
      </c>
      <c r="G2304" s="2">
        <v>18715.099999999999</v>
      </c>
      <c r="H2304" s="2">
        <v>0</v>
      </c>
      <c r="I2304" s="2">
        <v>18715.099999999999</v>
      </c>
      <c r="J2304" s="2">
        <v>519.86</v>
      </c>
      <c r="K2304" s="2">
        <v>0</v>
      </c>
      <c r="L2304" s="2">
        <v>18195.240000000002</v>
      </c>
      <c r="M2304" s="2">
        <v>1039.72</v>
      </c>
      <c r="N2304" s="2">
        <v>519.86</v>
      </c>
      <c r="O2304">
        <v>307</v>
      </c>
      <c r="P2304">
        <v>1</v>
      </c>
      <c r="Q2304">
        <v>72</v>
      </c>
      <c r="R2304" t="s">
        <v>784</v>
      </c>
      <c r="S2304" t="s">
        <v>736</v>
      </c>
      <c r="T2304" t="s">
        <v>719</v>
      </c>
      <c r="U2304">
        <v>2</v>
      </c>
      <c r="V2304" t="s">
        <v>719</v>
      </c>
      <c r="W2304" t="s">
        <v>25</v>
      </c>
    </row>
    <row r="2305" spans="1:23" hidden="1" x14ac:dyDescent="0.2">
      <c r="A2305">
        <v>17742108</v>
      </c>
      <c r="B2305">
        <v>1</v>
      </c>
      <c r="C2305" s="1">
        <v>44287</v>
      </c>
      <c r="D2305">
        <v>36</v>
      </c>
      <c r="E2305">
        <v>36</v>
      </c>
      <c r="F2305" s="2">
        <v>0</v>
      </c>
      <c r="G2305" s="2">
        <v>109707.29</v>
      </c>
      <c r="H2305" s="2">
        <v>0</v>
      </c>
      <c r="I2305" s="2">
        <v>109707.29</v>
      </c>
      <c r="J2305" s="2">
        <v>0</v>
      </c>
      <c r="K2305" s="2">
        <v>0</v>
      </c>
      <c r="L2305" s="2">
        <v>109707.29</v>
      </c>
      <c r="M2305" s="2">
        <v>3047.42</v>
      </c>
      <c r="N2305" s="2">
        <v>3047.42</v>
      </c>
      <c r="O2305">
        <v>307</v>
      </c>
      <c r="P2305">
        <v>1</v>
      </c>
      <c r="Q2305">
        <v>72</v>
      </c>
      <c r="R2305" t="s">
        <v>784</v>
      </c>
      <c r="S2305" t="s">
        <v>736</v>
      </c>
      <c r="T2305" t="s">
        <v>716</v>
      </c>
      <c r="U2305">
        <v>2</v>
      </c>
      <c r="V2305" t="s">
        <v>727</v>
      </c>
      <c r="W2305" t="s">
        <v>25</v>
      </c>
    </row>
    <row r="2306" spans="1:23" hidden="1" x14ac:dyDescent="0.2">
      <c r="A2306">
        <v>24735820</v>
      </c>
      <c r="B2306">
        <v>1</v>
      </c>
      <c r="C2306" s="1">
        <v>44287</v>
      </c>
      <c r="D2306">
        <v>36</v>
      </c>
      <c r="E2306">
        <v>36</v>
      </c>
      <c r="F2306" s="2">
        <v>0</v>
      </c>
      <c r="G2306" s="2">
        <v>0</v>
      </c>
      <c r="H2306" s="2">
        <v>0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  <c r="O2306">
        <v>307</v>
      </c>
      <c r="P2306">
        <v>1</v>
      </c>
      <c r="Q2306">
        <v>72</v>
      </c>
      <c r="R2306" t="s">
        <v>784</v>
      </c>
      <c r="S2306" t="s">
        <v>736</v>
      </c>
      <c r="T2306" t="s">
        <v>737</v>
      </c>
      <c r="U2306">
        <v>2</v>
      </c>
      <c r="V2306" t="s">
        <v>737</v>
      </c>
      <c r="W2306" t="s">
        <v>25</v>
      </c>
    </row>
    <row r="2307" spans="1:23" hidden="1" x14ac:dyDescent="0.2">
      <c r="A2307">
        <v>24740793</v>
      </c>
      <c r="B2307">
        <v>1</v>
      </c>
      <c r="C2307" s="1">
        <v>44287</v>
      </c>
      <c r="D2307">
        <v>36</v>
      </c>
      <c r="E2307">
        <v>36</v>
      </c>
      <c r="F2307" s="2">
        <v>0</v>
      </c>
      <c r="G2307" s="2">
        <v>0</v>
      </c>
      <c r="H2307" s="2">
        <v>63548.520000000004</v>
      </c>
      <c r="I2307" s="2">
        <v>63548.52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  <c r="O2307">
        <v>307</v>
      </c>
      <c r="P2307">
        <v>1</v>
      </c>
      <c r="Q2307">
        <v>72</v>
      </c>
      <c r="R2307" t="s">
        <v>784</v>
      </c>
      <c r="S2307" t="s">
        <v>736</v>
      </c>
      <c r="T2307" t="s">
        <v>716</v>
      </c>
      <c r="U2307">
        <v>2</v>
      </c>
      <c r="V2307" t="s">
        <v>727</v>
      </c>
      <c r="W2307" t="s">
        <v>25</v>
      </c>
    </row>
    <row r="2308" spans="1:23" hidden="1" x14ac:dyDescent="0.2">
      <c r="A2308">
        <v>6932872</v>
      </c>
      <c r="B2308">
        <v>1</v>
      </c>
      <c r="C2308" s="1">
        <v>44287</v>
      </c>
      <c r="D2308">
        <v>84</v>
      </c>
      <c r="E2308">
        <v>42</v>
      </c>
      <c r="F2308" s="2">
        <v>0</v>
      </c>
      <c r="G2308" s="2">
        <v>49249</v>
      </c>
      <c r="H2308" s="2">
        <v>0</v>
      </c>
      <c r="I2308" s="2">
        <v>49249</v>
      </c>
      <c r="J2308" s="2">
        <v>24036.76</v>
      </c>
      <c r="K2308" s="2">
        <v>0</v>
      </c>
      <c r="L2308" s="2">
        <v>25212.240000000002</v>
      </c>
      <c r="M2308" s="2">
        <v>24637.05</v>
      </c>
      <c r="N2308" s="2">
        <v>600.29</v>
      </c>
      <c r="O2308">
        <v>310</v>
      </c>
      <c r="P2308">
        <v>1</v>
      </c>
      <c r="Q2308">
        <v>76</v>
      </c>
      <c r="R2308" t="s">
        <v>786</v>
      </c>
      <c r="S2308" t="s">
        <v>736</v>
      </c>
      <c r="T2308" t="s">
        <v>566</v>
      </c>
      <c r="U2308">
        <v>2</v>
      </c>
      <c r="V2308" t="s">
        <v>567</v>
      </c>
      <c r="W2308" t="s">
        <v>25</v>
      </c>
    </row>
    <row r="2309" spans="1:23" hidden="1" x14ac:dyDescent="0.2">
      <c r="A2309">
        <v>6932926</v>
      </c>
      <c r="B2309">
        <v>1</v>
      </c>
      <c r="C2309" s="1">
        <v>44287</v>
      </c>
      <c r="D2309">
        <v>60</v>
      </c>
      <c r="E2309">
        <v>23</v>
      </c>
      <c r="F2309" s="2">
        <v>0</v>
      </c>
      <c r="G2309" s="2">
        <v>10277.67</v>
      </c>
      <c r="H2309" s="2">
        <v>0</v>
      </c>
      <c r="I2309" s="2">
        <v>10277.67</v>
      </c>
      <c r="J2309" s="2">
        <v>6221.99</v>
      </c>
      <c r="K2309" s="2">
        <v>0</v>
      </c>
      <c r="L2309" s="2">
        <v>4055.68</v>
      </c>
      <c r="M2309" s="2">
        <v>6398.32</v>
      </c>
      <c r="N2309" s="2">
        <v>176.33</v>
      </c>
      <c r="O2309">
        <v>310</v>
      </c>
      <c r="P2309">
        <v>1</v>
      </c>
      <c r="Q2309">
        <v>76</v>
      </c>
      <c r="R2309" t="s">
        <v>786</v>
      </c>
      <c r="S2309" t="s">
        <v>736</v>
      </c>
      <c r="T2309" t="s">
        <v>568</v>
      </c>
      <c r="U2309">
        <v>2</v>
      </c>
      <c r="V2309" t="s">
        <v>569</v>
      </c>
      <c r="W2309" t="s">
        <v>25</v>
      </c>
    </row>
    <row r="2310" spans="1:23" hidden="1" x14ac:dyDescent="0.2">
      <c r="A2310">
        <v>6933057</v>
      </c>
      <c r="B2310">
        <v>1</v>
      </c>
      <c r="C2310" s="1">
        <v>44287</v>
      </c>
      <c r="D2310">
        <v>84</v>
      </c>
      <c r="E2310">
        <v>0</v>
      </c>
      <c r="F2310" s="2">
        <v>0</v>
      </c>
      <c r="G2310" s="2">
        <v>0</v>
      </c>
      <c r="H2310" s="2">
        <v>0</v>
      </c>
      <c r="I2310" s="2">
        <v>0</v>
      </c>
      <c r="J2310" s="2">
        <v>0</v>
      </c>
      <c r="K2310" s="2">
        <v>0</v>
      </c>
      <c r="L2310" s="2">
        <v>0</v>
      </c>
      <c r="M2310" s="2">
        <v>0</v>
      </c>
      <c r="N2310" s="2">
        <v>0</v>
      </c>
      <c r="O2310">
        <v>310</v>
      </c>
      <c r="P2310">
        <v>1</v>
      </c>
      <c r="Q2310">
        <v>76</v>
      </c>
      <c r="R2310" t="s">
        <v>786</v>
      </c>
      <c r="S2310" t="s">
        <v>736</v>
      </c>
      <c r="T2310" t="s">
        <v>570</v>
      </c>
      <c r="U2310">
        <v>2</v>
      </c>
      <c r="V2310" t="s">
        <v>571</v>
      </c>
      <c r="W2310" t="s">
        <v>25</v>
      </c>
    </row>
    <row r="2311" spans="1:23" hidden="1" x14ac:dyDescent="0.2">
      <c r="A2311">
        <v>6933123</v>
      </c>
      <c r="B2311">
        <v>1</v>
      </c>
      <c r="C2311" s="1">
        <v>44287</v>
      </c>
      <c r="D2311">
        <v>84</v>
      </c>
      <c r="E2311">
        <v>42</v>
      </c>
      <c r="F2311" s="2">
        <v>0</v>
      </c>
      <c r="G2311" s="2">
        <v>128599.6</v>
      </c>
      <c r="H2311" s="2">
        <v>0</v>
      </c>
      <c r="I2311" s="2">
        <v>128599.6</v>
      </c>
      <c r="J2311" s="2">
        <v>62778.8</v>
      </c>
      <c r="K2311" s="2">
        <v>0</v>
      </c>
      <c r="L2311" s="2">
        <v>65820.800000000003</v>
      </c>
      <c r="M2311" s="2">
        <v>64345.96</v>
      </c>
      <c r="N2311" s="2">
        <v>1567.16</v>
      </c>
      <c r="O2311">
        <v>310</v>
      </c>
      <c r="P2311">
        <v>1</v>
      </c>
      <c r="Q2311">
        <v>76</v>
      </c>
      <c r="R2311" t="s">
        <v>786</v>
      </c>
      <c r="S2311" t="s">
        <v>736</v>
      </c>
      <c r="T2311" t="s">
        <v>572</v>
      </c>
      <c r="U2311">
        <v>2</v>
      </c>
      <c r="V2311" t="s">
        <v>573</v>
      </c>
      <c r="W2311" t="s">
        <v>25</v>
      </c>
    </row>
    <row r="2312" spans="1:23" hidden="1" x14ac:dyDescent="0.2">
      <c r="A2312">
        <v>6933194</v>
      </c>
      <c r="B2312">
        <v>1</v>
      </c>
      <c r="C2312" s="1">
        <v>44287</v>
      </c>
      <c r="D2312">
        <v>84</v>
      </c>
      <c r="E2312">
        <v>0</v>
      </c>
      <c r="F2312" s="2">
        <v>0</v>
      </c>
      <c r="G2312" s="2">
        <v>0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  <c r="O2312">
        <v>310</v>
      </c>
      <c r="P2312">
        <v>1</v>
      </c>
      <c r="Q2312">
        <v>76</v>
      </c>
      <c r="R2312" t="s">
        <v>786</v>
      </c>
      <c r="S2312" t="s">
        <v>736</v>
      </c>
      <c r="T2312" t="s">
        <v>570</v>
      </c>
      <c r="U2312">
        <v>2</v>
      </c>
      <c r="V2312" t="s">
        <v>574</v>
      </c>
      <c r="W2312" t="s">
        <v>25</v>
      </c>
    </row>
    <row r="2313" spans="1:23" hidden="1" x14ac:dyDescent="0.2">
      <c r="A2313">
        <v>6933213</v>
      </c>
      <c r="B2313">
        <v>1</v>
      </c>
      <c r="C2313" s="1">
        <v>44287</v>
      </c>
      <c r="D2313">
        <v>60</v>
      </c>
      <c r="E2313">
        <v>23</v>
      </c>
      <c r="F2313" s="2">
        <v>0</v>
      </c>
      <c r="G2313" s="2">
        <v>908.01</v>
      </c>
      <c r="H2313" s="2">
        <v>0</v>
      </c>
      <c r="I2313" s="2">
        <v>908.01</v>
      </c>
      <c r="J2313" s="2">
        <v>549.71</v>
      </c>
      <c r="K2313" s="2">
        <v>0</v>
      </c>
      <c r="L2313" s="2">
        <v>358.3</v>
      </c>
      <c r="M2313" s="2">
        <v>565.29</v>
      </c>
      <c r="N2313" s="2">
        <v>15.58</v>
      </c>
      <c r="O2313">
        <v>310</v>
      </c>
      <c r="P2313">
        <v>1</v>
      </c>
      <c r="Q2313">
        <v>76</v>
      </c>
      <c r="R2313" t="s">
        <v>786</v>
      </c>
      <c r="S2313" t="s">
        <v>736</v>
      </c>
      <c r="T2313" t="s">
        <v>575</v>
      </c>
      <c r="U2313">
        <v>2</v>
      </c>
      <c r="V2313" t="s">
        <v>576</v>
      </c>
      <c r="W2313" t="s">
        <v>25</v>
      </c>
    </row>
    <row r="2314" spans="1:23" hidden="1" x14ac:dyDescent="0.2">
      <c r="A2314">
        <v>6933284</v>
      </c>
      <c r="B2314">
        <v>1</v>
      </c>
      <c r="C2314" s="1">
        <v>44287</v>
      </c>
      <c r="D2314">
        <v>84</v>
      </c>
      <c r="E2314">
        <v>42</v>
      </c>
      <c r="F2314" s="2">
        <v>0</v>
      </c>
      <c r="G2314" s="2">
        <v>43464.36</v>
      </c>
      <c r="H2314" s="2">
        <v>0</v>
      </c>
      <c r="I2314" s="2">
        <v>43464.36</v>
      </c>
      <c r="J2314" s="2">
        <v>21214.400000000001</v>
      </c>
      <c r="K2314" s="2">
        <v>0</v>
      </c>
      <c r="L2314" s="2">
        <v>22249.96</v>
      </c>
      <c r="M2314" s="2">
        <v>21744.16</v>
      </c>
      <c r="N2314" s="2">
        <v>529.76</v>
      </c>
      <c r="O2314">
        <v>310</v>
      </c>
      <c r="P2314">
        <v>1</v>
      </c>
      <c r="Q2314">
        <v>76</v>
      </c>
      <c r="R2314" t="s">
        <v>786</v>
      </c>
      <c r="S2314" t="s">
        <v>736</v>
      </c>
      <c r="T2314" t="s">
        <v>577</v>
      </c>
      <c r="U2314">
        <v>2</v>
      </c>
      <c r="V2314" t="s">
        <v>578</v>
      </c>
      <c r="W2314" t="s">
        <v>25</v>
      </c>
    </row>
    <row r="2315" spans="1:23" hidden="1" x14ac:dyDescent="0.2">
      <c r="A2315">
        <v>6933319</v>
      </c>
      <c r="B2315">
        <v>1</v>
      </c>
      <c r="C2315" s="1">
        <v>44287</v>
      </c>
      <c r="D2315">
        <v>60</v>
      </c>
      <c r="E2315">
        <v>26</v>
      </c>
      <c r="F2315" s="2">
        <v>0</v>
      </c>
      <c r="G2315" s="2">
        <v>644.91999999999996</v>
      </c>
      <c r="H2315" s="2">
        <v>0</v>
      </c>
      <c r="I2315" s="2">
        <v>644.91999999999996</v>
      </c>
      <c r="J2315" s="2">
        <v>357.9</v>
      </c>
      <c r="K2315" s="2">
        <v>0</v>
      </c>
      <c r="L2315" s="2">
        <v>287.02</v>
      </c>
      <c r="M2315" s="2">
        <v>368.94</v>
      </c>
      <c r="N2315" s="2">
        <v>11.040000000000001</v>
      </c>
      <c r="O2315">
        <v>310</v>
      </c>
      <c r="P2315">
        <v>1</v>
      </c>
      <c r="Q2315">
        <v>76</v>
      </c>
      <c r="R2315" t="s">
        <v>786</v>
      </c>
      <c r="S2315" t="s">
        <v>736</v>
      </c>
      <c r="T2315" t="s">
        <v>579</v>
      </c>
      <c r="U2315">
        <v>2</v>
      </c>
      <c r="V2315" t="s">
        <v>580</v>
      </c>
      <c r="W2315" t="s">
        <v>25</v>
      </c>
    </row>
    <row r="2316" spans="1:23" hidden="1" x14ac:dyDescent="0.2">
      <c r="A2316">
        <v>6933419</v>
      </c>
      <c r="B2316">
        <v>1</v>
      </c>
      <c r="C2316" s="1">
        <v>44287</v>
      </c>
      <c r="D2316">
        <v>84</v>
      </c>
      <c r="E2316">
        <v>51</v>
      </c>
      <c r="F2316" s="2">
        <v>0</v>
      </c>
      <c r="G2316" s="2">
        <v>23835.5</v>
      </c>
      <c r="H2316" s="2">
        <v>0</v>
      </c>
      <c r="I2316" s="2">
        <v>23835.5</v>
      </c>
      <c r="J2316" s="2">
        <v>9130.5</v>
      </c>
      <c r="K2316" s="2">
        <v>0</v>
      </c>
      <c r="L2316" s="2">
        <v>14705</v>
      </c>
      <c r="M2316" s="2">
        <v>9418.83</v>
      </c>
      <c r="N2316" s="2">
        <v>288.33</v>
      </c>
      <c r="O2316">
        <v>310</v>
      </c>
      <c r="P2316">
        <v>1</v>
      </c>
      <c r="Q2316">
        <v>76</v>
      </c>
      <c r="R2316" t="s">
        <v>786</v>
      </c>
      <c r="S2316" t="s">
        <v>736</v>
      </c>
      <c r="T2316" t="s">
        <v>581</v>
      </c>
      <c r="U2316">
        <v>2</v>
      </c>
      <c r="V2316" t="s">
        <v>582</v>
      </c>
      <c r="W2316" t="s">
        <v>25</v>
      </c>
    </row>
    <row r="2317" spans="1:23" hidden="1" x14ac:dyDescent="0.2">
      <c r="A2317">
        <v>6933712</v>
      </c>
      <c r="B2317">
        <v>1</v>
      </c>
      <c r="C2317" s="1">
        <v>44287</v>
      </c>
      <c r="D2317">
        <v>84</v>
      </c>
      <c r="E2317">
        <v>52</v>
      </c>
      <c r="F2317" s="2">
        <v>0</v>
      </c>
      <c r="G2317" s="2">
        <v>4095</v>
      </c>
      <c r="H2317" s="2">
        <v>0</v>
      </c>
      <c r="I2317" s="2">
        <v>4095</v>
      </c>
      <c r="J2317" s="2">
        <v>1519.72</v>
      </c>
      <c r="K2317" s="2">
        <v>0</v>
      </c>
      <c r="L2317" s="2">
        <v>2575.2800000000002</v>
      </c>
      <c r="M2317" s="2">
        <v>1569.24</v>
      </c>
      <c r="N2317" s="2">
        <v>49.52</v>
      </c>
      <c r="O2317">
        <v>310</v>
      </c>
      <c r="P2317">
        <v>1</v>
      </c>
      <c r="Q2317">
        <v>76</v>
      </c>
      <c r="R2317" t="s">
        <v>786</v>
      </c>
      <c r="S2317" t="s">
        <v>736</v>
      </c>
      <c r="T2317" t="s">
        <v>581</v>
      </c>
      <c r="U2317">
        <v>2</v>
      </c>
      <c r="V2317" t="s">
        <v>583</v>
      </c>
      <c r="W2317" t="s">
        <v>25</v>
      </c>
    </row>
    <row r="2318" spans="1:23" hidden="1" x14ac:dyDescent="0.2">
      <c r="A2318">
        <v>6933853</v>
      </c>
      <c r="B2318">
        <v>1</v>
      </c>
      <c r="C2318" s="1">
        <v>44287</v>
      </c>
      <c r="D2318">
        <v>84</v>
      </c>
      <c r="E2318">
        <v>49</v>
      </c>
      <c r="F2318" s="2">
        <v>0</v>
      </c>
      <c r="G2318" s="2">
        <v>110708.62</v>
      </c>
      <c r="H2318" s="2">
        <v>0</v>
      </c>
      <c r="I2318" s="2">
        <v>110708.62</v>
      </c>
      <c r="J2318" s="2">
        <v>45052.29</v>
      </c>
      <c r="K2318" s="2">
        <v>0</v>
      </c>
      <c r="L2318" s="2">
        <v>65656.33</v>
      </c>
      <c r="M2318" s="2">
        <v>46392.21</v>
      </c>
      <c r="N2318" s="2">
        <v>1339.92</v>
      </c>
      <c r="O2318">
        <v>310</v>
      </c>
      <c r="P2318">
        <v>1</v>
      </c>
      <c r="Q2318">
        <v>76</v>
      </c>
      <c r="R2318" t="s">
        <v>786</v>
      </c>
      <c r="S2318" t="s">
        <v>736</v>
      </c>
      <c r="T2318" t="s">
        <v>581</v>
      </c>
      <c r="U2318">
        <v>2</v>
      </c>
      <c r="V2318" t="s">
        <v>585</v>
      </c>
      <c r="W2318" t="s">
        <v>25</v>
      </c>
    </row>
    <row r="2319" spans="1:23" hidden="1" x14ac:dyDescent="0.2">
      <c r="A2319">
        <v>17729237</v>
      </c>
      <c r="B2319">
        <v>1</v>
      </c>
      <c r="C2319" s="1">
        <v>44287</v>
      </c>
      <c r="D2319">
        <v>120</v>
      </c>
      <c r="E2319">
        <v>120</v>
      </c>
      <c r="F2319" s="2">
        <v>0</v>
      </c>
      <c r="G2319" s="2">
        <v>-26583</v>
      </c>
      <c r="H2319" s="2">
        <v>23850</v>
      </c>
      <c r="I2319" s="2">
        <v>-2733</v>
      </c>
      <c r="J2319" s="2">
        <v>0</v>
      </c>
      <c r="K2319" s="2">
        <v>0</v>
      </c>
      <c r="L2319" s="2">
        <v>-26583</v>
      </c>
      <c r="M2319" s="2">
        <v>-221.52</v>
      </c>
      <c r="N2319" s="2">
        <v>-221.52</v>
      </c>
      <c r="O2319">
        <v>310</v>
      </c>
      <c r="P2319">
        <v>1</v>
      </c>
      <c r="Q2319">
        <v>76</v>
      </c>
      <c r="R2319" t="s">
        <v>786</v>
      </c>
      <c r="S2319" t="s">
        <v>736</v>
      </c>
      <c r="T2319" t="s">
        <v>728</v>
      </c>
      <c r="U2319">
        <v>2</v>
      </c>
      <c r="V2319" t="s">
        <v>729</v>
      </c>
      <c r="W2319" t="s">
        <v>25</v>
      </c>
    </row>
    <row r="2320" spans="1:23" hidden="1" x14ac:dyDescent="0.2">
      <c r="A2320">
        <v>6933118</v>
      </c>
      <c r="B2320">
        <v>1</v>
      </c>
      <c r="C2320" s="1">
        <v>44287</v>
      </c>
      <c r="D2320">
        <v>0</v>
      </c>
      <c r="E2320">
        <v>0</v>
      </c>
      <c r="F2320" s="2">
        <v>0</v>
      </c>
      <c r="G2320" s="2">
        <v>243970.54</v>
      </c>
      <c r="H2320" s="2">
        <v>0</v>
      </c>
      <c r="I2320" s="2">
        <v>243970.54</v>
      </c>
      <c r="J2320" s="2">
        <v>0</v>
      </c>
      <c r="K2320" s="2">
        <v>0</v>
      </c>
      <c r="L2320" s="2">
        <v>243970.54</v>
      </c>
      <c r="M2320" s="2">
        <v>0</v>
      </c>
      <c r="N2320" s="2">
        <v>0</v>
      </c>
      <c r="O2320">
        <v>326</v>
      </c>
      <c r="P2320">
        <v>1</v>
      </c>
      <c r="Q2320">
        <v>65</v>
      </c>
      <c r="R2320" t="s">
        <v>787</v>
      </c>
      <c r="S2320" t="s">
        <v>736</v>
      </c>
      <c r="T2320" t="s">
        <v>587</v>
      </c>
      <c r="U2320">
        <v>5</v>
      </c>
      <c r="V2320" t="s">
        <v>588</v>
      </c>
      <c r="W2320" t="s">
        <v>589</v>
      </c>
    </row>
    <row r="2321" spans="1:23" hidden="1" x14ac:dyDescent="0.2">
      <c r="A2321">
        <v>6933119</v>
      </c>
      <c r="B2321">
        <v>1</v>
      </c>
      <c r="C2321" s="1">
        <v>44287</v>
      </c>
      <c r="D2321">
        <v>0</v>
      </c>
      <c r="E2321">
        <v>0</v>
      </c>
      <c r="F2321" s="2">
        <v>0</v>
      </c>
      <c r="G2321" s="2">
        <v>45840.84</v>
      </c>
      <c r="H2321" s="2">
        <v>0</v>
      </c>
      <c r="I2321" s="2">
        <v>45840.84</v>
      </c>
      <c r="J2321" s="2">
        <v>0</v>
      </c>
      <c r="K2321" s="2">
        <v>0</v>
      </c>
      <c r="L2321" s="2">
        <v>45840.84</v>
      </c>
      <c r="M2321" s="2">
        <v>0</v>
      </c>
      <c r="N2321" s="2">
        <v>0</v>
      </c>
      <c r="O2321">
        <v>326</v>
      </c>
      <c r="P2321">
        <v>1</v>
      </c>
      <c r="Q2321">
        <v>65</v>
      </c>
      <c r="R2321" t="s">
        <v>787</v>
      </c>
      <c r="S2321" t="s">
        <v>736</v>
      </c>
      <c r="T2321" t="s">
        <v>590</v>
      </c>
      <c r="U2321">
        <v>5</v>
      </c>
      <c r="V2321" t="s">
        <v>591</v>
      </c>
      <c r="W2321" t="s">
        <v>589</v>
      </c>
    </row>
    <row r="2322" spans="1:23" hidden="1" x14ac:dyDescent="0.2">
      <c r="A2322">
        <v>6933413</v>
      </c>
      <c r="B2322">
        <v>1</v>
      </c>
      <c r="C2322" s="1">
        <v>44287</v>
      </c>
      <c r="D2322">
        <v>0</v>
      </c>
      <c r="E2322">
        <v>0</v>
      </c>
      <c r="F2322" s="2">
        <v>0</v>
      </c>
      <c r="G2322" s="2">
        <v>41020.26</v>
      </c>
      <c r="H2322" s="2">
        <v>0</v>
      </c>
      <c r="I2322" s="2">
        <v>41020.26</v>
      </c>
      <c r="J2322" s="2">
        <v>0</v>
      </c>
      <c r="K2322" s="2">
        <v>0</v>
      </c>
      <c r="L2322" s="2">
        <v>41020.26</v>
      </c>
      <c r="M2322" s="2">
        <v>0</v>
      </c>
      <c r="N2322" s="2">
        <v>0</v>
      </c>
      <c r="O2322">
        <v>326</v>
      </c>
      <c r="P2322">
        <v>1</v>
      </c>
      <c r="Q2322">
        <v>65</v>
      </c>
      <c r="R2322" t="s">
        <v>787</v>
      </c>
      <c r="S2322" t="s">
        <v>736</v>
      </c>
      <c r="T2322" t="s">
        <v>592</v>
      </c>
      <c r="U2322">
        <v>5</v>
      </c>
      <c r="V2322" t="s">
        <v>593</v>
      </c>
      <c r="W2322" t="s">
        <v>589</v>
      </c>
    </row>
    <row r="2323" spans="1:23" hidden="1" x14ac:dyDescent="0.2">
      <c r="A2323">
        <v>6933845</v>
      </c>
      <c r="B2323">
        <v>1</v>
      </c>
      <c r="C2323" s="1">
        <v>44287</v>
      </c>
      <c r="D2323">
        <v>0</v>
      </c>
      <c r="E2323">
        <v>0</v>
      </c>
      <c r="F2323" s="2">
        <v>0</v>
      </c>
      <c r="G2323" s="2">
        <v>94110.89</v>
      </c>
      <c r="H2323" s="2">
        <v>0</v>
      </c>
      <c r="I2323" s="2">
        <v>94110.89</v>
      </c>
      <c r="J2323" s="2">
        <v>0</v>
      </c>
      <c r="K2323" s="2">
        <v>0</v>
      </c>
      <c r="L2323" s="2">
        <v>94110.89</v>
      </c>
      <c r="M2323" s="2">
        <v>0</v>
      </c>
      <c r="N2323" s="2">
        <v>0</v>
      </c>
      <c r="O2323">
        <v>326</v>
      </c>
      <c r="P2323">
        <v>1</v>
      </c>
      <c r="Q2323">
        <v>65</v>
      </c>
      <c r="R2323" t="s">
        <v>787</v>
      </c>
      <c r="S2323" t="s">
        <v>736</v>
      </c>
      <c r="T2323" t="s">
        <v>594</v>
      </c>
      <c r="U2323">
        <v>5</v>
      </c>
      <c r="V2323" t="s">
        <v>595</v>
      </c>
      <c r="W2323" t="s">
        <v>589</v>
      </c>
    </row>
    <row r="2324" spans="1:23" hidden="1" x14ac:dyDescent="0.2">
      <c r="A2324">
        <v>17743287</v>
      </c>
      <c r="B2324">
        <v>1</v>
      </c>
      <c r="C2324" s="1">
        <v>44287</v>
      </c>
      <c r="D2324">
        <v>12</v>
      </c>
      <c r="E2324">
        <v>12</v>
      </c>
      <c r="F2324" s="2">
        <v>0</v>
      </c>
      <c r="G2324" s="2">
        <v>1396315.51</v>
      </c>
      <c r="H2324" s="2">
        <v>729</v>
      </c>
      <c r="I2324" s="2">
        <v>1397044.51</v>
      </c>
      <c r="J2324" s="2">
        <v>0</v>
      </c>
      <c r="K2324" s="2">
        <v>0</v>
      </c>
      <c r="L2324" s="2">
        <v>1396315.51</v>
      </c>
      <c r="M2324" s="2">
        <v>0</v>
      </c>
      <c r="N2324" s="2">
        <v>0</v>
      </c>
      <c r="O2324">
        <v>326</v>
      </c>
      <c r="P2324">
        <v>1</v>
      </c>
      <c r="Q2324">
        <v>65</v>
      </c>
      <c r="R2324" t="s">
        <v>787</v>
      </c>
      <c r="S2324" t="s">
        <v>736</v>
      </c>
      <c r="T2324" t="s">
        <v>730</v>
      </c>
      <c r="U2324">
        <v>5</v>
      </c>
      <c r="V2324" t="s">
        <v>731</v>
      </c>
      <c r="W2324" t="s">
        <v>589</v>
      </c>
    </row>
    <row r="2325" spans="1:23" hidden="1" x14ac:dyDescent="0.2">
      <c r="A2325">
        <v>17743290</v>
      </c>
      <c r="B2325">
        <v>1</v>
      </c>
      <c r="C2325" s="1">
        <v>44287</v>
      </c>
      <c r="D2325">
        <v>12</v>
      </c>
      <c r="E2325">
        <v>12</v>
      </c>
      <c r="F2325" s="2">
        <v>0</v>
      </c>
      <c r="G2325" s="2">
        <v>2203938.5</v>
      </c>
      <c r="H2325" s="2">
        <v>729</v>
      </c>
      <c r="I2325" s="2">
        <v>2204667.5</v>
      </c>
      <c r="J2325" s="2">
        <v>0</v>
      </c>
      <c r="K2325" s="2">
        <v>0</v>
      </c>
      <c r="L2325" s="2">
        <v>2203938.5</v>
      </c>
      <c r="M2325" s="2">
        <v>0</v>
      </c>
      <c r="N2325" s="2">
        <v>0</v>
      </c>
      <c r="O2325">
        <v>326</v>
      </c>
      <c r="P2325">
        <v>1</v>
      </c>
      <c r="Q2325">
        <v>65</v>
      </c>
      <c r="R2325" t="s">
        <v>787</v>
      </c>
      <c r="S2325" t="s">
        <v>736</v>
      </c>
      <c r="T2325" t="s">
        <v>732</v>
      </c>
      <c r="U2325">
        <v>5</v>
      </c>
      <c r="V2325" t="s">
        <v>731</v>
      </c>
      <c r="W2325" t="s">
        <v>589</v>
      </c>
    </row>
    <row r="2326" spans="1:23" hidden="1" x14ac:dyDescent="0.2">
      <c r="A2326">
        <v>6932983</v>
      </c>
      <c r="B2326">
        <v>1</v>
      </c>
      <c r="C2326" s="1">
        <v>44287</v>
      </c>
      <c r="D2326">
        <v>60</v>
      </c>
      <c r="E2326">
        <v>0</v>
      </c>
      <c r="F2326" s="2">
        <v>0</v>
      </c>
      <c r="G2326" s="2">
        <v>2860</v>
      </c>
      <c r="H2326" s="2">
        <v>0</v>
      </c>
      <c r="I2326" s="2">
        <v>2860</v>
      </c>
      <c r="J2326" s="2">
        <v>2860</v>
      </c>
      <c r="K2326" s="2">
        <v>0</v>
      </c>
      <c r="L2326" s="2">
        <v>0</v>
      </c>
      <c r="M2326" s="2">
        <v>2860</v>
      </c>
      <c r="N2326" s="2">
        <v>0</v>
      </c>
      <c r="O2326">
        <v>327</v>
      </c>
      <c r="P2326">
        <v>1</v>
      </c>
      <c r="Q2326">
        <v>66</v>
      </c>
      <c r="R2326" t="s">
        <v>778</v>
      </c>
      <c r="S2326" t="s">
        <v>736</v>
      </c>
      <c r="T2326" t="s">
        <v>596</v>
      </c>
      <c r="U2326">
        <v>6</v>
      </c>
      <c r="V2326" t="s">
        <v>597</v>
      </c>
      <c r="W2326" t="s">
        <v>589</v>
      </c>
    </row>
    <row r="2327" spans="1:23" hidden="1" x14ac:dyDescent="0.2">
      <c r="A2327">
        <v>6932984</v>
      </c>
      <c r="B2327">
        <v>1</v>
      </c>
      <c r="C2327" s="1">
        <v>44287</v>
      </c>
      <c r="D2327">
        <v>60</v>
      </c>
      <c r="E2327">
        <v>0</v>
      </c>
      <c r="F2327" s="2">
        <v>0</v>
      </c>
      <c r="G2327" s="2">
        <v>6870</v>
      </c>
      <c r="H2327" s="2">
        <v>0</v>
      </c>
      <c r="I2327" s="2">
        <v>6870</v>
      </c>
      <c r="J2327" s="2">
        <v>6870</v>
      </c>
      <c r="K2327" s="2">
        <v>0</v>
      </c>
      <c r="L2327" s="2">
        <v>0</v>
      </c>
      <c r="M2327" s="2">
        <v>6870</v>
      </c>
      <c r="N2327" s="2">
        <v>0</v>
      </c>
      <c r="O2327">
        <v>327</v>
      </c>
      <c r="P2327">
        <v>1</v>
      </c>
      <c r="Q2327">
        <v>66</v>
      </c>
      <c r="R2327" t="s">
        <v>778</v>
      </c>
      <c r="S2327" t="s">
        <v>736</v>
      </c>
      <c r="T2327" t="s">
        <v>598</v>
      </c>
      <c r="U2327">
        <v>6</v>
      </c>
      <c r="V2327" t="s">
        <v>599</v>
      </c>
      <c r="W2327" t="s">
        <v>589</v>
      </c>
    </row>
    <row r="2328" spans="1:23" hidden="1" x14ac:dyDescent="0.2">
      <c r="A2328">
        <v>6932992</v>
      </c>
      <c r="B2328">
        <v>1</v>
      </c>
      <c r="C2328" s="1">
        <v>44287</v>
      </c>
      <c r="D2328">
        <v>540</v>
      </c>
      <c r="E2328">
        <v>246</v>
      </c>
      <c r="F2328" s="2">
        <v>0</v>
      </c>
      <c r="G2328" s="2">
        <v>2877</v>
      </c>
      <c r="H2328" s="2">
        <v>0</v>
      </c>
      <c r="I2328" s="2">
        <v>2877</v>
      </c>
      <c r="J2328" s="2">
        <v>1566.31</v>
      </c>
      <c r="K2328" s="2">
        <v>0</v>
      </c>
      <c r="L2328" s="2">
        <v>1310.69</v>
      </c>
      <c r="M2328" s="2">
        <v>1571.64</v>
      </c>
      <c r="N2328" s="2">
        <v>5.33</v>
      </c>
      <c r="O2328">
        <v>327</v>
      </c>
      <c r="P2328">
        <v>1</v>
      </c>
      <c r="Q2328">
        <v>66</v>
      </c>
      <c r="R2328" t="s">
        <v>778</v>
      </c>
      <c r="S2328" t="s">
        <v>736</v>
      </c>
      <c r="T2328" t="s">
        <v>600</v>
      </c>
      <c r="U2328">
        <v>6</v>
      </c>
      <c r="V2328" t="s">
        <v>601</v>
      </c>
      <c r="W2328" t="s">
        <v>589</v>
      </c>
    </row>
    <row r="2329" spans="1:23" hidden="1" x14ac:dyDescent="0.2">
      <c r="A2329">
        <v>6933004</v>
      </c>
      <c r="B2329">
        <v>1</v>
      </c>
      <c r="C2329" s="1">
        <v>44287</v>
      </c>
      <c r="D2329">
        <v>84</v>
      </c>
      <c r="E2329">
        <v>0</v>
      </c>
      <c r="F2329" s="2">
        <v>0</v>
      </c>
      <c r="G2329" s="2">
        <v>1033</v>
      </c>
      <c r="H2329" s="2">
        <v>0</v>
      </c>
      <c r="I2329" s="2">
        <v>1033</v>
      </c>
      <c r="J2329" s="2">
        <v>1033</v>
      </c>
      <c r="K2329" s="2">
        <v>0</v>
      </c>
      <c r="L2329" s="2">
        <v>0</v>
      </c>
      <c r="M2329" s="2">
        <v>1033</v>
      </c>
      <c r="N2329" s="2">
        <v>0</v>
      </c>
      <c r="O2329">
        <v>327</v>
      </c>
      <c r="P2329">
        <v>1</v>
      </c>
      <c r="Q2329">
        <v>66</v>
      </c>
      <c r="R2329" t="s">
        <v>778</v>
      </c>
      <c r="S2329" t="s">
        <v>736</v>
      </c>
      <c r="T2329" t="s">
        <v>602</v>
      </c>
      <c r="U2329">
        <v>6</v>
      </c>
      <c r="V2329" t="s">
        <v>603</v>
      </c>
      <c r="W2329" t="s">
        <v>589</v>
      </c>
    </row>
    <row r="2330" spans="1:23" hidden="1" x14ac:dyDescent="0.2">
      <c r="A2330">
        <v>6933005</v>
      </c>
      <c r="B2330">
        <v>1</v>
      </c>
      <c r="C2330" s="1">
        <v>44287</v>
      </c>
      <c r="D2330">
        <v>540</v>
      </c>
      <c r="E2330">
        <v>246</v>
      </c>
      <c r="F2330" s="2">
        <v>0</v>
      </c>
      <c r="G2330" s="2">
        <v>631004.23</v>
      </c>
      <c r="H2330" s="2">
        <v>0</v>
      </c>
      <c r="I2330" s="2">
        <v>631004.23</v>
      </c>
      <c r="J2330" s="2">
        <v>343561.57</v>
      </c>
      <c r="K2330" s="2">
        <v>0</v>
      </c>
      <c r="L2330" s="2">
        <v>287442.65999999997</v>
      </c>
      <c r="M2330" s="2">
        <v>344730.04</v>
      </c>
      <c r="N2330" s="2">
        <v>1168.47</v>
      </c>
      <c r="O2330">
        <v>327</v>
      </c>
      <c r="P2330">
        <v>1</v>
      </c>
      <c r="Q2330">
        <v>66</v>
      </c>
      <c r="R2330" t="s">
        <v>778</v>
      </c>
      <c r="S2330" t="s">
        <v>736</v>
      </c>
      <c r="T2330" t="s">
        <v>604</v>
      </c>
      <c r="U2330">
        <v>6</v>
      </c>
      <c r="V2330" t="s">
        <v>605</v>
      </c>
      <c r="W2330" t="s">
        <v>589</v>
      </c>
    </row>
    <row r="2331" spans="1:23" hidden="1" x14ac:dyDescent="0.2">
      <c r="A2331">
        <v>6933093</v>
      </c>
      <c r="B2331">
        <v>1</v>
      </c>
      <c r="C2331" s="1">
        <v>44287</v>
      </c>
      <c r="D2331">
        <v>120</v>
      </c>
      <c r="E2331">
        <v>0</v>
      </c>
      <c r="F2331" s="2">
        <v>0</v>
      </c>
      <c r="G2331" s="2">
        <v>311191.64</v>
      </c>
      <c r="H2331" s="2">
        <v>0</v>
      </c>
      <c r="I2331" s="2">
        <v>311191.64</v>
      </c>
      <c r="J2331" s="2">
        <v>311191.64</v>
      </c>
      <c r="K2331" s="2">
        <v>0</v>
      </c>
      <c r="L2331" s="2">
        <v>0</v>
      </c>
      <c r="M2331" s="2">
        <v>311191.64</v>
      </c>
      <c r="N2331" s="2">
        <v>0</v>
      </c>
      <c r="O2331">
        <v>327</v>
      </c>
      <c r="P2331">
        <v>1</v>
      </c>
      <c r="Q2331">
        <v>66</v>
      </c>
      <c r="R2331" t="s">
        <v>778</v>
      </c>
      <c r="S2331" t="s">
        <v>736</v>
      </c>
      <c r="T2331" t="s">
        <v>606</v>
      </c>
      <c r="U2331">
        <v>6</v>
      </c>
      <c r="V2331" t="s">
        <v>607</v>
      </c>
      <c r="W2331" t="s">
        <v>589</v>
      </c>
    </row>
    <row r="2332" spans="1:23" hidden="1" x14ac:dyDescent="0.2">
      <c r="A2332">
        <v>6933106</v>
      </c>
      <c r="B2332">
        <v>1</v>
      </c>
      <c r="C2332" s="1">
        <v>44287</v>
      </c>
      <c r="D2332">
        <v>120</v>
      </c>
      <c r="E2332">
        <v>4</v>
      </c>
      <c r="F2332" s="2">
        <v>0</v>
      </c>
      <c r="G2332" s="2">
        <v>9770</v>
      </c>
      <c r="H2332" s="2">
        <v>0</v>
      </c>
      <c r="I2332" s="2">
        <v>9770</v>
      </c>
      <c r="J2332" s="2">
        <v>9422.6200000000008</v>
      </c>
      <c r="K2332" s="2">
        <v>0</v>
      </c>
      <c r="L2332" s="2">
        <v>347.38</v>
      </c>
      <c r="M2332" s="2">
        <v>9509.4699999999993</v>
      </c>
      <c r="N2332" s="2">
        <v>86.850000000000009</v>
      </c>
      <c r="O2332">
        <v>327</v>
      </c>
      <c r="P2332">
        <v>1</v>
      </c>
      <c r="Q2332">
        <v>66</v>
      </c>
      <c r="R2332" t="s">
        <v>778</v>
      </c>
      <c r="S2332" t="s">
        <v>736</v>
      </c>
      <c r="T2332" t="s">
        <v>608</v>
      </c>
      <c r="U2332">
        <v>6</v>
      </c>
      <c r="V2332" t="s">
        <v>609</v>
      </c>
      <c r="W2332" t="s">
        <v>589</v>
      </c>
    </row>
    <row r="2333" spans="1:23" hidden="1" x14ac:dyDescent="0.2">
      <c r="A2333">
        <v>6933107</v>
      </c>
      <c r="B2333">
        <v>1</v>
      </c>
      <c r="C2333" s="1">
        <v>44287</v>
      </c>
      <c r="D2333">
        <v>60</v>
      </c>
      <c r="E2333">
        <v>0</v>
      </c>
      <c r="F2333" s="2">
        <v>0</v>
      </c>
      <c r="G2333" s="2">
        <v>35600</v>
      </c>
      <c r="H2333" s="2">
        <v>0</v>
      </c>
      <c r="I2333" s="2">
        <v>35600</v>
      </c>
      <c r="J2333" s="2">
        <v>35600</v>
      </c>
      <c r="K2333" s="2">
        <v>0</v>
      </c>
      <c r="L2333" s="2">
        <v>0</v>
      </c>
      <c r="M2333" s="2">
        <v>35600</v>
      </c>
      <c r="N2333" s="2">
        <v>0</v>
      </c>
      <c r="O2333">
        <v>327</v>
      </c>
      <c r="P2333">
        <v>1</v>
      </c>
      <c r="Q2333">
        <v>66</v>
      </c>
      <c r="R2333" t="s">
        <v>778</v>
      </c>
      <c r="S2333" t="s">
        <v>736</v>
      </c>
      <c r="T2333" t="s">
        <v>610</v>
      </c>
      <c r="U2333">
        <v>6</v>
      </c>
      <c r="V2333" t="s">
        <v>611</v>
      </c>
      <c r="W2333" t="s">
        <v>589</v>
      </c>
    </row>
    <row r="2334" spans="1:23" hidden="1" x14ac:dyDescent="0.2">
      <c r="A2334">
        <v>6933108</v>
      </c>
      <c r="B2334">
        <v>1</v>
      </c>
      <c r="C2334" s="1">
        <v>44287</v>
      </c>
      <c r="D2334">
        <v>60</v>
      </c>
      <c r="E2334">
        <v>0</v>
      </c>
      <c r="F2334" s="2">
        <v>0</v>
      </c>
      <c r="G2334" s="2">
        <v>11750</v>
      </c>
      <c r="H2334" s="2">
        <v>0</v>
      </c>
      <c r="I2334" s="2">
        <v>11750</v>
      </c>
      <c r="J2334" s="2">
        <v>11750</v>
      </c>
      <c r="K2334" s="2">
        <v>0</v>
      </c>
      <c r="L2334" s="2">
        <v>0</v>
      </c>
      <c r="M2334" s="2">
        <v>11750</v>
      </c>
      <c r="N2334" s="2">
        <v>0</v>
      </c>
      <c r="O2334">
        <v>327</v>
      </c>
      <c r="P2334">
        <v>1</v>
      </c>
      <c r="Q2334">
        <v>66</v>
      </c>
      <c r="R2334" t="s">
        <v>778</v>
      </c>
      <c r="S2334" t="s">
        <v>736</v>
      </c>
      <c r="T2334" t="s">
        <v>612</v>
      </c>
      <c r="U2334">
        <v>6</v>
      </c>
      <c r="V2334" t="s">
        <v>613</v>
      </c>
      <c r="W2334" t="s">
        <v>589</v>
      </c>
    </row>
    <row r="2335" spans="1:23" hidden="1" x14ac:dyDescent="0.2">
      <c r="A2335">
        <v>6933112</v>
      </c>
      <c r="B2335">
        <v>1</v>
      </c>
      <c r="C2335" s="1">
        <v>44287</v>
      </c>
      <c r="D2335">
        <v>120</v>
      </c>
      <c r="E2335">
        <v>0</v>
      </c>
      <c r="F2335" s="2">
        <v>0</v>
      </c>
      <c r="G2335" s="2">
        <v>30519.38</v>
      </c>
      <c r="H2335" s="2">
        <v>0</v>
      </c>
      <c r="I2335" s="2">
        <v>30519.38</v>
      </c>
      <c r="J2335" s="2">
        <v>30519.38</v>
      </c>
      <c r="K2335" s="2">
        <v>0</v>
      </c>
      <c r="L2335" s="2">
        <v>0</v>
      </c>
      <c r="M2335" s="2">
        <v>30519.38</v>
      </c>
      <c r="N2335" s="2">
        <v>0</v>
      </c>
      <c r="O2335">
        <v>327</v>
      </c>
      <c r="P2335">
        <v>1</v>
      </c>
      <c r="Q2335">
        <v>66</v>
      </c>
      <c r="R2335" t="s">
        <v>778</v>
      </c>
      <c r="S2335" t="s">
        <v>736</v>
      </c>
      <c r="T2335" t="s">
        <v>614</v>
      </c>
      <c r="U2335">
        <v>6</v>
      </c>
      <c r="V2335" t="s">
        <v>615</v>
      </c>
      <c r="W2335" t="s">
        <v>589</v>
      </c>
    </row>
    <row r="2336" spans="1:23" hidden="1" x14ac:dyDescent="0.2">
      <c r="A2336">
        <v>6933120</v>
      </c>
      <c r="B2336">
        <v>1</v>
      </c>
      <c r="C2336" s="1">
        <v>44287</v>
      </c>
      <c r="D2336">
        <v>120</v>
      </c>
      <c r="E2336">
        <v>0</v>
      </c>
      <c r="F2336" s="2">
        <v>0</v>
      </c>
      <c r="G2336" s="2">
        <v>8061</v>
      </c>
      <c r="H2336" s="2">
        <v>0</v>
      </c>
      <c r="I2336" s="2">
        <v>8061</v>
      </c>
      <c r="J2336" s="2">
        <v>8061</v>
      </c>
      <c r="K2336" s="2">
        <v>0</v>
      </c>
      <c r="L2336" s="2">
        <v>0</v>
      </c>
      <c r="M2336" s="2">
        <v>8061</v>
      </c>
      <c r="N2336" s="2">
        <v>0</v>
      </c>
      <c r="O2336">
        <v>327</v>
      </c>
      <c r="P2336">
        <v>1</v>
      </c>
      <c r="Q2336">
        <v>66</v>
      </c>
      <c r="R2336" t="s">
        <v>778</v>
      </c>
      <c r="S2336" t="s">
        <v>736</v>
      </c>
      <c r="T2336" t="s">
        <v>616</v>
      </c>
      <c r="U2336">
        <v>6</v>
      </c>
      <c r="V2336" t="s">
        <v>617</v>
      </c>
      <c r="W2336" t="s">
        <v>589</v>
      </c>
    </row>
    <row r="2337" spans="1:23" hidden="1" x14ac:dyDescent="0.2">
      <c r="A2337">
        <v>6933256</v>
      </c>
      <c r="B2337">
        <v>1</v>
      </c>
      <c r="C2337" s="1">
        <v>44287</v>
      </c>
      <c r="D2337">
        <v>120</v>
      </c>
      <c r="E2337">
        <v>0</v>
      </c>
      <c r="F2337" s="2">
        <v>0</v>
      </c>
      <c r="G2337" s="2">
        <v>7975.86</v>
      </c>
      <c r="H2337" s="2">
        <v>0</v>
      </c>
      <c r="I2337" s="2">
        <v>7975.86</v>
      </c>
      <c r="J2337" s="2">
        <v>7975.86</v>
      </c>
      <c r="K2337" s="2">
        <v>0</v>
      </c>
      <c r="L2337" s="2">
        <v>0</v>
      </c>
      <c r="M2337" s="2">
        <v>7975.86</v>
      </c>
      <c r="N2337" s="2">
        <v>0</v>
      </c>
      <c r="O2337">
        <v>327</v>
      </c>
      <c r="P2337">
        <v>1</v>
      </c>
      <c r="Q2337">
        <v>66</v>
      </c>
      <c r="R2337" t="s">
        <v>778</v>
      </c>
      <c r="S2337" t="s">
        <v>736</v>
      </c>
      <c r="T2337" t="s">
        <v>606</v>
      </c>
      <c r="U2337">
        <v>6</v>
      </c>
      <c r="V2337" t="s">
        <v>618</v>
      </c>
      <c r="W2337" t="s">
        <v>589</v>
      </c>
    </row>
    <row r="2338" spans="1:23" hidden="1" x14ac:dyDescent="0.2">
      <c r="A2338">
        <v>6933271</v>
      </c>
      <c r="B2338">
        <v>1</v>
      </c>
      <c r="C2338" s="1">
        <v>44287</v>
      </c>
      <c r="D2338">
        <v>84</v>
      </c>
      <c r="E2338">
        <v>0</v>
      </c>
      <c r="F2338" s="2">
        <v>0</v>
      </c>
      <c r="G2338" s="2">
        <v>2151</v>
      </c>
      <c r="H2338" s="2">
        <v>0</v>
      </c>
      <c r="I2338" s="2">
        <v>2151</v>
      </c>
      <c r="J2338" s="2">
        <v>2151</v>
      </c>
      <c r="K2338" s="2">
        <v>0</v>
      </c>
      <c r="L2338" s="2">
        <v>0</v>
      </c>
      <c r="M2338" s="2">
        <v>2151</v>
      </c>
      <c r="N2338" s="2">
        <v>0</v>
      </c>
      <c r="O2338">
        <v>327</v>
      </c>
      <c r="P2338">
        <v>1</v>
      </c>
      <c r="Q2338">
        <v>66</v>
      </c>
      <c r="R2338" t="s">
        <v>778</v>
      </c>
      <c r="S2338" t="s">
        <v>736</v>
      </c>
      <c r="T2338" t="s">
        <v>619</v>
      </c>
      <c r="U2338">
        <v>6</v>
      </c>
      <c r="V2338" t="s">
        <v>620</v>
      </c>
      <c r="W2338" t="s">
        <v>589</v>
      </c>
    </row>
    <row r="2339" spans="1:23" hidden="1" x14ac:dyDescent="0.2">
      <c r="A2339">
        <v>6933272</v>
      </c>
      <c r="B2339">
        <v>1</v>
      </c>
      <c r="C2339" s="1">
        <v>44287</v>
      </c>
      <c r="D2339">
        <v>60</v>
      </c>
      <c r="E2339">
        <v>0</v>
      </c>
      <c r="F2339" s="2">
        <v>0</v>
      </c>
      <c r="G2339" s="2">
        <v>252824.25</v>
      </c>
      <c r="H2339" s="2">
        <v>0</v>
      </c>
      <c r="I2339" s="2">
        <v>252824.25</v>
      </c>
      <c r="J2339" s="2">
        <v>252824.25</v>
      </c>
      <c r="K2339" s="2">
        <v>0</v>
      </c>
      <c r="L2339" s="2">
        <v>0</v>
      </c>
      <c r="M2339" s="2">
        <v>252824.25</v>
      </c>
      <c r="N2339" s="2">
        <v>0</v>
      </c>
      <c r="O2339">
        <v>327</v>
      </c>
      <c r="P2339">
        <v>1</v>
      </c>
      <c r="Q2339">
        <v>66</v>
      </c>
      <c r="R2339" t="s">
        <v>778</v>
      </c>
      <c r="S2339" t="s">
        <v>736</v>
      </c>
      <c r="T2339" t="s">
        <v>621</v>
      </c>
      <c r="U2339">
        <v>6</v>
      </c>
      <c r="V2339" t="s">
        <v>622</v>
      </c>
      <c r="W2339" t="s">
        <v>589</v>
      </c>
    </row>
    <row r="2340" spans="1:23" hidden="1" x14ac:dyDescent="0.2">
      <c r="A2340">
        <v>6933280</v>
      </c>
      <c r="B2340">
        <v>1</v>
      </c>
      <c r="C2340" s="1">
        <v>44287</v>
      </c>
      <c r="D2340">
        <v>480</v>
      </c>
      <c r="E2340">
        <v>173</v>
      </c>
      <c r="F2340" s="2">
        <v>0</v>
      </c>
      <c r="G2340" s="2">
        <v>121370</v>
      </c>
      <c r="H2340" s="2">
        <v>0</v>
      </c>
      <c r="I2340" s="2">
        <v>121370</v>
      </c>
      <c r="J2340" s="2">
        <v>77388.509999999995</v>
      </c>
      <c r="K2340" s="2">
        <v>0</v>
      </c>
      <c r="L2340" s="2">
        <v>43981.49</v>
      </c>
      <c r="M2340" s="2">
        <v>77642.740000000005</v>
      </c>
      <c r="N2340" s="2">
        <v>254.23000000000002</v>
      </c>
      <c r="O2340">
        <v>327</v>
      </c>
      <c r="P2340">
        <v>1</v>
      </c>
      <c r="Q2340">
        <v>66</v>
      </c>
      <c r="R2340" t="s">
        <v>778</v>
      </c>
      <c r="S2340" t="s">
        <v>736</v>
      </c>
      <c r="T2340" t="s">
        <v>623</v>
      </c>
      <c r="U2340">
        <v>6</v>
      </c>
      <c r="V2340" t="s">
        <v>624</v>
      </c>
      <c r="W2340" t="s">
        <v>589</v>
      </c>
    </row>
    <row r="2341" spans="1:23" hidden="1" x14ac:dyDescent="0.2">
      <c r="A2341">
        <v>6933383</v>
      </c>
      <c r="B2341">
        <v>1</v>
      </c>
      <c r="C2341" s="1">
        <v>44287</v>
      </c>
      <c r="D2341">
        <v>120</v>
      </c>
      <c r="E2341">
        <v>0</v>
      </c>
      <c r="F2341" s="2">
        <v>0</v>
      </c>
      <c r="G2341" s="2">
        <v>22961.39</v>
      </c>
      <c r="H2341" s="2">
        <v>0</v>
      </c>
      <c r="I2341" s="2">
        <v>22961.39</v>
      </c>
      <c r="J2341" s="2">
        <v>22961.39</v>
      </c>
      <c r="K2341" s="2">
        <v>0</v>
      </c>
      <c r="L2341" s="2">
        <v>0</v>
      </c>
      <c r="M2341" s="2">
        <v>22961.39</v>
      </c>
      <c r="N2341" s="2">
        <v>0</v>
      </c>
      <c r="O2341">
        <v>327</v>
      </c>
      <c r="P2341">
        <v>1</v>
      </c>
      <c r="Q2341">
        <v>66</v>
      </c>
      <c r="R2341" t="s">
        <v>778</v>
      </c>
      <c r="S2341" t="s">
        <v>736</v>
      </c>
      <c r="T2341" t="s">
        <v>625</v>
      </c>
      <c r="U2341">
        <v>6</v>
      </c>
      <c r="V2341" t="s">
        <v>626</v>
      </c>
      <c r="W2341" t="s">
        <v>589</v>
      </c>
    </row>
    <row r="2342" spans="1:23" hidden="1" x14ac:dyDescent="0.2">
      <c r="A2342">
        <v>6933385</v>
      </c>
      <c r="B2342">
        <v>1</v>
      </c>
      <c r="C2342" s="1">
        <v>44287</v>
      </c>
      <c r="D2342">
        <v>120</v>
      </c>
      <c r="E2342">
        <v>0</v>
      </c>
      <c r="F2342" s="2">
        <v>0</v>
      </c>
      <c r="G2342" s="2">
        <v>33011.75</v>
      </c>
      <c r="H2342" s="2">
        <v>0</v>
      </c>
      <c r="I2342" s="2">
        <v>33011.75</v>
      </c>
      <c r="J2342" s="2">
        <v>33011.75</v>
      </c>
      <c r="K2342" s="2">
        <v>0</v>
      </c>
      <c r="L2342" s="2">
        <v>0</v>
      </c>
      <c r="M2342" s="2">
        <v>33011.75</v>
      </c>
      <c r="N2342" s="2">
        <v>0</v>
      </c>
      <c r="O2342">
        <v>327</v>
      </c>
      <c r="P2342">
        <v>1</v>
      </c>
      <c r="Q2342">
        <v>66</v>
      </c>
      <c r="R2342" t="s">
        <v>778</v>
      </c>
      <c r="S2342" t="s">
        <v>736</v>
      </c>
      <c r="T2342" t="s">
        <v>627</v>
      </c>
      <c r="U2342">
        <v>6</v>
      </c>
      <c r="V2342" t="s">
        <v>628</v>
      </c>
      <c r="W2342" t="s">
        <v>589</v>
      </c>
    </row>
    <row r="2343" spans="1:23" hidden="1" x14ac:dyDescent="0.2">
      <c r="A2343">
        <v>6933386</v>
      </c>
      <c r="B2343">
        <v>1</v>
      </c>
      <c r="C2343" s="1">
        <v>44287</v>
      </c>
      <c r="D2343">
        <v>60</v>
      </c>
      <c r="E2343">
        <v>0</v>
      </c>
      <c r="F2343" s="2">
        <v>0</v>
      </c>
      <c r="G2343" s="2">
        <v>21000</v>
      </c>
      <c r="H2343" s="2">
        <v>0</v>
      </c>
      <c r="I2343" s="2">
        <v>21000</v>
      </c>
      <c r="J2343" s="2">
        <v>21000</v>
      </c>
      <c r="K2343" s="2">
        <v>0</v>
      </c>
      <c r="L2343" s="2">
        <v>0</v>
      </c>
      <c r="M2343" s="2">
        <v>21000</v>
      </c>
      <c r="N2343" s="2">
        <v>0</v>
      </c>
      <c r="O2343">
        <v>327</v>
      </c>
      <c r="P2343">
        <v>1</v>
      </c>
      <c r="Q2343">
        <v>66</v>
      </c>
      <c r="R2343" t="s">
        <v>778</v>
      </c>
      <c r="S2343" t="s">
        <v>736</v>
      </c>
      <c r="T2343" t="s">
        <v>629</v>
      </c>
      <c r="U2343">
        <v>6</v>
      </c>
      <c r="V2343" t="s">
        <v>630</v>
      </c>
      <c r="W2343" t="s">
        <v>589</v>
      </c>
    </row>
    <row r="2344" spans="1:23" hidden="1" x14ac:dyDescent="0.2">
      <c r="A2344">
        <v>6933387</v>
      </c>
      <c r="B2344">
        <v>1</v>
      </c>
      <c r="C2344" s="1">
        <v>44287</v>
      </c>
      <c r="D2344">
        <v>480</v>
      </c>
      <c r="E2344">
        <v>173</v>
      </c>
      <c r="F2344" s="2">
        <v>0</v>
      </c>
      <c r="G2344" s="2">
        <v>1444130.55</v>
      </c>
      <c r="H2344" s="2">
        <v>0</v>
      </c>
      <c r="I2344" s="2">
        <v>1444130.55</v>
      </c>
      <c r="J2344" s="2">
        <v>920813.04</v>
      </c>
      <c r="K2344" s="2">
        <v>0</v>
      </c>
      <c r="L2344" s="2">
        <v>523317.51</v>
      </c>
      <c r="M2344" s="2">
        <v>923838</v>
      </c>
      <c r="N2344" s="2">
        <v>3024.96</v>
      </c>
      <c r="O2344">
        <v>327</v>
      </c>
      <c r="P2344">
        <v>1</v>
      </c>
      <c r="Q2344">
        <v>66</v>
      </c>
      <c r="R2344" t="s">
        <v>778</v>
      </c>
      <c r="S2344" t="s">
        <v>736</v>
      </c>
      <c r="T2344" t="s">
        <v>631</v>
      </c>
      <c r="U2344">
        <v>6</v>
      </c>
      <c r="V2344" t="s">
        <v>632</v>
      </c>
      <c r="W2344" t="s">
        <v>589</v>
      </c>
    </row>
    <row r="2345" spans="1:23" hidden="1" x14ac:dyDescent="0.2">
      <c r="A2345">
        <v>6933523</v>
      </c>
      <c r="B2345">
        <v>1</v>
      </c>
      <c r="C2345" s="1">
        <v>44287</v>
      </c>
      <c r="D2345">
        <v>120</v>
      </c>
      <c r="E2345">
        <v>0</v>
      </c>
      <c r="F2345" s="2">
        <v>0</v>
      </c>
      <c r="G2345" s="2">
        <v>8179.14</v>
      </c>
      <c r="H2345" s="2">
        <v>0</v>
      </c>
      <c r="I2345" s="2">
        <v>8179.14</v>
      </c>
      <c r="J2345" s="2">
        <v>8179.14</v>
      </c>
      <c r="K2345" s="2">
        <v>0</v>
      </c>
      <c r="L2345" s="2">
        <v>0</v>
      </c>
      <c r="M2345" s="2">
        <v>8179.14</v>
      </c>
      <c r="N2345" s="2">
        <v>0</v>
      </c>
      <c r="O2345">
        <v>327</v>
      </c>
      <c r="P2345">
        <v>1</v>
      </c>
      <c r="Q2345">
        <v>66</v>
      </c>
      <c r="R2345" t="s">
        <v>778</v>
      </c>
      <c r="S2345" t="s">
        <v>736</v>
      </c>
      <c r="T2345" t="s">
        <v>633</v>
      </c>
      <c r="U2345">
        <v>6</v>
      </c>
      <c r="V2345" t="s">
        <v>634</v>
      </c>
      <c r="W2345" t="s">
        <v>589</v>
      </c>
    </row>
    <row r="2346" spans="1:23" hidden="1" x14ac:dyDescent="0.2">
      <c r="A2346">
        <v>6933526</v>
      </c>
      <c r="B2346">
        <v>1</v>
      </c>
      <c r="C2346" s="1">
        <v>44287</v>
      </c>
      <c r="D2346">
        <v>480</v>
      </c>
      <c r="E2346">
        <v>173</v>
      </c>
      <c r="F2346" s="2">
        <v>0</v>
      </c>
      <c r="G2346" s="2">
        <v>256259</v>
      </c>
      <c r="H2346" s="2">
        <v>0</v>
      </c>
      <c r="I2346" s="2">
        <v>256259</v>
      </c>
      <c r="J2346" s="2">
        <v>163397.1</v>
      </c>
      <c r="K2346" s="2">
        <v>0</v>
      </c>
      <c r="L2346" s="2">
        <v>92861.9</v>
      </c>
      <c r="M2346" s="2">
        <v>163933.87</v>
      </c>
      <c r="N2346" s="2">
        <v>536.77</v>
      </c>
      <c r="O2346">
        <v>327</v>
      </c>
      <c r="P2346">
        <v>1</v>
      </c>
      <c r="Q2346">
        <v>66</v>
      </c>
      <c r="R2346" t="s">
        <v>778</v>
      </c>
      <c r="S2346" t="s">
        <v>736</v>
      </c>
      <c r="T2346" t="s">
        <v>635</v>
      </c>
      <c r="U2346">
        <v>6</v>
      </c>
      <c r="V2346" t="s">
        <v>636</v>
      </c>
      <c r="W2346" t="s">
        <v>589</v>
      </c>
    </row>
    <row r="2347" spans="1:23" hidden="1" x14ac:dyDescent="0.2">
      <c r="A2347">
        <v>6933540</v>
      </c>
      <c r="B2347">
        <v>1</v>
      </c>
      <c r="C2347" s="1">
        <v>44287</v>
      </c>
      <c r="D2347">
        <v>180</v>
      </c>
      <c r="E2347">
        <v>0</v>
      </c>
      <c r="F2347" s="2">
        <v>0</v>
      </c>
      <c r="G2347" s="2">
        <v>28908</v>
      </c>
      <c r="H2347" s="2">
        <v>0</v>
      </c>
      <c r="I2347" s="2">
        <v>28908</v>
      </c>
      <c r="J2347" s="2">
        <v>28908</v>
      </c>
      <c r="K2347" s="2">
        <v>0</v>
      </c>
      <c r="L2347" s="2">
        <v>0</v>
      </c>
      <c r="M2347" s="2">
        <v>28908</v>
      </c>
      <c r="N2347" s="2">
        <v>0</v>
      </c>
      <c r="O2347">
        <v>327</v>
      </c>
      <c r="P2347">
        <v>1</v>
      </c>
      <c r="Q2347">
        <v>66</v>
      </c>
      <c r="R2347" t="s">
        <v>778</v>
      </c>
      <c r="S2347" t="s">
        <v>736</v>
      </c>
      <c r="T2347" t="s">
        <v>637</v>
      </c>
      <c r="U2347">
        <v>6</v>
      </c>
      <c r="V2347" t="s">
        <v>638</v>
      </c>
      <c r="W2347" t="s">
        <v>589</v>
      </c>
    </row>
    <row r="2348" spans="1:23" hidden="1" x14ac:dyDescent="0.2">
      <c r="A2348">
        <v>6933668</v>
      </c>
      <c r="B2348">
        <v>1</v>
      </c>
      <c r="C2348" s="1">
        <v>44287</v>
      </c>
      <c r="D2348">
        <v>120</v>
      </c>
      <c r="E2348">
        <v>0</v>
      </c>
      <c r="F2348" s="2">
        <v>0</v>
      </c>
      <c r="G2348" s="2">
        <v>118513.7</v>
      </c>
      <c r="H2348" s="2">
        <v>0</v>
      </c>
      <c r="I2348" s="2">
        <v>118513.7</v>
      </c>
      <c r="J2348" s="2">
        <v>118513.7</v>
      </c>
      <c r="K2348" s="2">
        <v>0</v>
      </c>
      <c r="L2348" s="2">
        <v>0</v>
      </c>
      <c r="M2348" s="2">
        <v>118513.7</v>
      </c>
      <c r="N2348" s="2">
        <v>0</v>
      </c>
      <c r="O2348">
        <v>327</v>
      </c>
      <c r="P2348">
        <v>1</v>
      </c>
      <c r="Q2348">
        <v>66</v>
      </c>
      <c r="R2348" t="s">
        <v>778</v>
      </c>
      <c r="S2348" t="s">
        <v>736</v>
      </c>
      <c r="T2348" t="s">
        <v>639</v>
      </c>
      <c r="U2348">
        <v>6</v>
      </c>
      <c r="V2348" t="s">
        <v>640</v>
      </c>
      <c r="W2348" t="s">
        <v>589</v>
      </c>
    </row>
    <row r="2349" spans="1:23" hidden="1" x14ac:dyDescent="0.2">
      <c r="A2349">
        <v>6933670</v>
      </c>
      <c r="B2349">
        <v>1</v>
      </c>
      <c r="C2349" s="1">
        <v>44287</v>
      </c>
      <c r="D2349">
        <v>60</v>
      </c>
      <c r="E2349">
        <v>0</v>
      </c>
      <c r="F2349" s="2">
        <v>0</v>
      </c>
      <c r="G2349" s="2">
        <v>56460</v>
      </c>
      <c r="H2349" s="2">
        <v>0</v>
      </c>
      <c r="I2349" s="2">
        <v>56460</v>
      </c>
      <c r="J2349" s="2">
        <v>56460</v>
      </c>
      <c r="K2349" s="2">
        <v>0</v>
      </c>
      <c r="L2349" s="2">
        <v>0</v>
      </c>
      <c r="M2349" s="2">
        <v>56460</v>
      </c>
      <c r="N2349" s="2">
        <v>0</v>
      </c>
      <c r="O2349">
        <v>327</v>
      </c>
      <c r="P2349">
        <v>1</v>
      </c>
      <c r="Q2349">
        <v>66</v>
      </c>
      <c r="R2349" t="s">
        <v>778</v>
      </c>
      <c r="S2349" t="s">
        <v>736</v>
      </c>
      <c r="T2349" t="s">
        <v>629</v>
      </c>
      <c r="U2349">
        <v>6</v>
      </c>
      <c r="V2349" t="s">
        <v>641</v>
      </c>
      <c r="W2349" t="s">
        <v>589</v>
      </c>
    </row>
    <row r="2350" spans="1:23" hidden="1" x14ac:dyDescent="0.2">
      <c r="A2350">
        <v>6933672</v>
      </c>
      <c r="B2350">
        <v>1</v>
      </c>
      <c r="C2350" s="1">
        <v>44287</v>
      </c>
      <c r="D2350">
        <v>120</v>
      </c>
      <c r="E2350">
        <v>0</v>
      </c>
      <c r="F2350" s="2">
        <v>0</v>
      </c>
      <c r="G2350" s="2">
        <v>8906.2999999999993</v>
      </c>
      <c r="H2350" s="2">
        <v>0</v>
      </c>
      <c r="I2350" s="2">
        <v>8906.2999999999993</v>
      </c>
      <c r="J2350" s="2">
        <v>8906.2999999999993</v>
      </c>
      <c r="K2350" s="2">
        <v>0</v>
      </c>
      <c r="L2350" s="2">
        <v>0</v>
      </c>
      <c r="M2350" s="2">
        <v>8906.2999999999993</v>
      </c>
      <c r="N2350" s="2">
        <v>0</v>
      </c>
      <c r="O2350">
        <v>327</v>
      </c>
      <c r="P2350">
        <v>1</v>
      </c>
      <c r="Q2350">
        <v>66</v>
      </c>
      <c r="R2350" t="s">
        <v>778</v>
      </c>
      <c r="S2350" t="s">
        <v>736</v>
      </c>
      <c r="T2350" t="s">
        <v>639</v>
      </c>
      <c r="U2350">
        <v>6</v>
      </c>
      <c r="V2350" t="s">
        <v>642</v>
      </c>
      <c r="W2350" t="s">
        <v>589</v>
      </c>
    </row>
    <row r="2351" spans="1:23" hidden="1" x14ac:dyDescent="0.2">
      <c r="A2351">
        <v>6933709</v>
      </c>
      <c r="B2351">
        <v>1</v>
      </c>
      <c r="C2351" s="1">
        <v>44287</v>
      </c>
      <c r="D2351">
        <v>180</v>
      </c>
      <c r="E2351">
        <v>0</v>
      </c>
      <c r="F2351" s="2">
        <v>0</v>
      </c>
      <c r="G2351" s="2">
        <v>25615</v>
      </c>
      <c r="H2351" s="2">
        <v>0</v>
      </c>
      <c r="I2351" s="2">
        <v>25615</v>
      </c>
      <c r="J2351" s="2">
        <v>25615</v>
      </c>
      <c r="K2351" s="2">
        <v>0</v>
      </c>
      <c r="L2351" s="2">
        <v>0</v>
      </c>
      <c r="M2351" s="2">
        <v>25615</v>
      </c>
      <c r="N2351" s="2">
        <v>0</v>
      </c>
      <c r="O2351">
        <v>327</v>
      </c>
      <c r="P2351">
        <v>1</v>
      </c>
      <c r="Q2351">
        <v>66</v>
      </c>
      <c r="R2351" t="s">
        <v>778</v>
      </c>
      <c r="S2351" t="s">
        <v>736</v>
      </c>
      <c r="T2351" t="s">
        <v>643</v>
      </c>
      <c r="U2351">
        <v>6</v>
      </c>
      <c r="V2351" t="s">
        <v>644</v>
      </c>
      <c r="W2351" t="s">
        <v>589</v>
      </c>
    </row>
    <row r="2352" spans="1:23" hidden="1" x14ac:dyDescent="0.2">
      <c r="A2352">
        <v>6933822</v>
      </c>
      <c r="B2352">
        <v>1</v>
      </c>
      <c r="C2352" s="1">
        <v>44287</v>
      </c>
      <c r="D2352">
        <v>120</v>
      </c>
      <c r="E2352">
        <v>0</v>
      </c>
      <c r="F2352" s="2">
        <v>0</v>
      </c>
      <c r="G2352" s="2">
        <v>104340.12</v>
      </c>
      <c r="H2352" s="2">
        <v>0</v>
      </c>
      <c r="I2352" s="2">
        <v>104340.12</v>
      </c>
      <c r="J2352" s="2">
        <v>104340.12</v>
      </c>
      <c r="K2352" s="2">
        <v>0</v>
      </c>
      <c r="L2352" s="2">
        <v>0</v>
      </c>
      <c r="M2352" s="2">
        <v>104340.12</v>
      </c>
      <c r="N2352" s="2">
        <v>0</v>
      </c>
      <c r="O2352">
        <v>327</v>
      </c>
      <c r="P2352">
        <v>1</v>
      </c>
      <c r="Q2352">
        <v>66</v>
      </c>
      <c r="R2352" t="s">
        <v>778</v>
      </c>
      <c r="S2352" t="s">
        <v>736</v>
      </c>
      <c r="T2352" t="s">
        <v>633</v>
      </c>
      <c r="U2352">
        <v>6</v>
      </c>
      <c r="V2352" t="s">
        <v>645</v>
      </c>
      <c r="W2352" t="s">
        <v>589</v>
      </c>
    </row>
    <row r="2353" spans="1:23" hidden="1" x14ac:dyDescent="0.2">
      <c r="A2353">
        <v>6933849</v>
      </c>
      <c r="B2353">
        <v>1</v>
      </c>
      <c r="C2353" s="1">
        <v>44287</v>
      </c>
      <c r="D2353">
        <v>540</v>
      </c>
      <c r="E2353">
        <v>247</v>
      </c>
      <c r="F2353" s="2">
        <v>0</v>
      </c>
      <c r="G2353" s="2">
        <v>21364.799999999999</v>
      </c>
      <c r="H2353" s="2">
        <v>0</v>
      </c>
      <c r="I2353" s="2">
        <v>21364.799999999999</v>
      </c>
      <c r="J2353" s="2">
        <v>11554.46</v>
      </c>
      <c r="K2353" s="2">
        <v>0</v>
      </c>
      <c r="L2353" s="2">
        <v>9810.34</v>
      </c>
      <c r="M2353" s="2">
        <v>11594.18</v>
      </c>
      <c r="N2353" s="2">
        <v>39.72</v>
      </c>
      <c r="O2353">
        <v>327</v>
      </c>
      <c r="P2353">
        <v>1</v>
      </c>
      <c r="Q2353">
        <v>66</v>
      </c>
      <c r="R2353" t="s">
        <v>778</v>
      </c>
      <c r="S2353" t="s">
        <v>736</v>
      </c>
      <c r="T2353" t="s">
        <v>604</v>
      </c>
      <c r="U2353">
        <v>6</v>
      </c>
      <c r="V2353" t="s">
        <v>646</v>
      </c>
      <c r="W2353" t="s">
        <v>589</v>
      </c>
    </row>
    <row r="2354" spans="1:23" hidden="1" x14ac:dyDescent="0.2">
      <c r="A2354">
        <v>6933971</v>
      </c>
      <c r="B2354">
        <v>1</v>
      </c>
      <c r="C2354" s="1">
        <v>44287</v>
      </c>
      <c r="D2354">
        <v>60</v>
      </c>
      <c r="E2354">
        <v>0</v>
      </c>
      <c r="F2354" s="2">
        <v>0</v>
      </c>
      <c r="G2354" s="2">
        <v>9183.33</v>
      </c>
      <c r="H2354" s="2">
        <v>0</v>
      </c>
      <c r="I2354" s="2">
        <v>9183.33</v>
      </c>
      <c r="J2354" s="2">
        <v>9183.33</v>
      </c>
      <c r="K2354" s="2">
        <v>0</v>
      </c>
      <c r="L2354" s="2">
        <v>0</v>
      </c>
      <c r="M2354" s="2">
        <v>9183.33</v>
      </c>
      <c r="N2354" s="2">
        <v>0</v>
      </c>
      <c r="O2354">
        <v>327</v>
      </c>
      <c r="P2354">
        <v>1</v>
      </c>
      <c r="Q2354">
        <v>66</v>
      </c>
      <c r="R2354" t="s">
        <v>778</v>
      </c>
      <c r="S2354" t="s">
        <v>736</v>
      </c>
      <c r="T2354" t="s">
        <v>647</v>
      </c>
      <c r="U2354">
        <v>6</v>
      </c>
      <c r="V2354" t="s">
        <v>648</v>
      </c>
      <c r="W2354" t="s">
        <v>589</v>
      </c>
    </row>
    <row r="2355" spans="1:23" hidden="1" x14ac:dyDescent="0.2">
      <c r="A2355">
        <v>6933972</v>
      </c>
      <c r="B2355">
        <v>1</v>
      </c>
      <c r="C2355" s="1">
        <v>44287</v>
      </c>
      <c r="D2355">
        <v>480</v>
      </c>
      <c r="E2355">
        <v>184</v>
      </c>
      <c r="F2355" s="2">
        <v>0</v>
      </c>
      <c r="G2355" s="2">
        <v>244514.08</v>
      </c>
      <c r="H2355" s="2">
        <v>0</v>
      </c>
      <c r="I2355" s="2">
        <v>244514.08</v>
      </c>
      <c r="J2355" s="2">
        <v>150783.62</v>
      </c>
      <c r="K2355" s="2">
        <v>0</v>
      </c>
      <c r="L2355" s="2">
        <v>93730.46</v>
      </c>
      <c r="M2355" s="2">
        <v>151293.01999999999</v>
      </c>
      <c r="N2355" s="2">
        <v>509.40000000000003</v>
      </c>
      <c r="O2355">
        <v>327</v>
      </c>
      <c r="P2355">
        <v>1</v>
      </c>
      <c r="Q2355">
        <v>66</v>
      </c>
      <c r="R2355" t="s">
        <v>778</v>
      </c>
      <c r="S2355" t="s">
        <v>736</v>
      </c>
      <c r="T2355" t="s">
        <v>649</v>
      </c>
      <c r="U2355">
        <v>6</v>
      </c>
      <c r="V2355" t="s">
        <v>650</v>
      </c>
      <c r="W2355" t="s">
        <v>589</v>
      </c>
    </row>
    <row r="2356" spans="1:23" hidden="1" x14ac:dyDescent="0.2">
      <c r="A2356">
        <v>6933997</v>
      </c>
      <c r="B2356">
        <v>1</v>
      </c>
      <c r="C2356" s="1">
        <v>44287</v>
      </c>
      <c r="D2356">
        <v>120</v>
      </c>
      <c r="E2356">
        <v>0</v>
      </c>
      <c r="F2356" s="2">
        <v>0</v>
      </c>
      <c r="G2356" s="2">
        <v>67800</v>
      </c>
      <c r="H2356" s="2">
        <v>0</v>
      </c>
      <c r="I2356" s="2">
        <v>67800</v>
      </c>
      <c r="J2356" s="2">
        <v>67800</v>
      </c>
      <c r="K2356" s="2">
        <v>0</v>
      </c>
      <c r="L2356" s="2">
        <v>0</v>
      </c>
      <c r="M2356" s="2">
        <v>67800</v>
      </c>
      <c r="N2356" s="2">
        <v>0</v>
      </c>
      <c r="O2356">
        <v>327</v>
      </c>
      <c r="P2356">
        <v>1</v>
      </c>
      <c r="Q2356">
        <v>66</v>
      </c>
      <c r="R2356" t="s">
        <v>778</v>
      </c>
      <c r="S2356" t="s">
        <v>736</v>
      </c>
      <c r="T2356" t="s">
        <v>651</v>
      </c>
      <c r="U2356">
        <v>6</v>
      </c>
      <c r="V2356" t="s">
        <v>652</v>
      </c>
      <c r="W2356" t="s">
        <v>589</v>
      </c>
    </row>
    <row r="2357" spans="1:23" hidden="1" x14ac:dyDescent="0.2">
      <c r="A2357">
        <v>6933998</v>
      </c>
      <c r="B2357">
        <v>1</v>
      </c>
      <c r="C2357" s="1">
        <v>44287</v>
      </c>
      <c r="D2357">
        <v>84</v>
      </c>
      <c r="E2357">
        <v>0</v>
      </c>
      <c r="F2357" s="2">
        <v>0</v>
      </c>
      <c r="G2357" s="2">
        <v>11479</v>
      </c>
      <c r="H2357" s="2">
        <v>0</v>
      </c>
      <c r="I2357" s="2">
        <v>11479</v>
      </c>
      <c r="J2357" s="2">
        <v>11479</v>
      </c>
      <c r="K2357" s="2">
        <v>0</v>
      </c>
      <c r="L2357" s="2">
        <v>0</v>
      </c>
      <c r="M2357" s="2">
        <v>11479</v>
      </c>
      <c r="N2357" s="2">
        <v>0</v>
      </c>
      <c r="O2357">
        <v>327</v>
      </c>
      <c r="P2357">
        <v>1</v>
      </c>
      <c r="Q2357">
        <v>66</v>
      </c>
      <c r="R2357" t="s">
        <v>778</v>
      </c>
      <c r="S2357" t="s">
        <v>736</v>
      </c>
      <c r="T2357" t="s">
        <v>653</v>
      </c>
      <c r="U2357">
        <v>6</v>
      </c>
      <c r="V2357" t="s">
        <v>654</v>
      </c>
      <c r="W2357" t="s">
        <v>589</v>
      </c>
    </row>
    <row r="2358" spans="1:23" hidden="1" x14ac:dyDescent="0.2">
      <c r="A2358">
        <v>6933401</v>
      </c>
      <c r="B2358">
        <v>1</v>
      </c>
      <c r="C2358" s="1">
        <v>44287</v>
      </c>
      <c r="D2358">
        <v>120</v>
      </c>
      <c r="E2358">
        <v>9</v>
      </c>
      <c r="F2358" s="2">
        <v>0</v>
      </c>
      <c r="G2358" s="2">
        <v>5046.8100000000004</v>
      </c>
      <c r="H2358" s="2">
        <v>0</v>
      </c>
      <c r="I2358" s="2">
        <v>5046.8100000000004</v>
      </c>
      <c r="J2358" s="2">
        <v>4649.38</v>
      </c>
      <c r="K2358" s="2">
        <v>0</v>
      </c>
      <c r="L2358" s="2">
        <v>397.43</v>
      </c>
      <c r="M2358" s="2">
        <v>4693.54</v>
      </c>
      <c r="N2358" s="2">
        <v>44.160000000000004</v>
      </c>
      <c r="O2358">
        <v>328</v>
      </c>
      <c r="P2358">
        <v>1</v>
      </c>
      <c r="Q2358">
        <v>68</v>
      </c>
      <c r="R2358" t="s">
        <v>780</v>
      </c>
      <c r="S2358" t="s">
        <v>736</v>
      </c>
      <c r="T2358" t="s">
        <v>655</v>
      </c>
      <c r="U2358">
        <v>2</v>
      </c>
      <c r="V2358" t="s">
        <v>656</v>
      </c>
      <c r="W2358" t="s">
        <v>589</v>
      </c>
    </row>
    <row r="2359" spans="1:23" hidden="1" x14ac:dyDescent="0.2">
      <c r="A2359">
        <v>6933402</v>
      </c>
      <c r="B2359">
        <v>1</v>
      </c>
      <c r="C2359" s="1">
        <v>44287</v>
      </c>
      <c r="D2359">
        <v>120</v>
      </c>
      <c r="E2359">
        <v>10</v>
      </c>
      <c r="F2359" s="2">
        <v>0</v>
      </c>
      <c r="G2359" s="2">
        <v>609.32000000000005</v>
      </c>
      <c r="H2359" s="2">
        <v>0</v>
      </c>
      <c r="I2359" s="2">
        <v>609.32000000000005</v>
      </c>
      <c r="J2359" s="2">
        <v>556.12</v>
      </c>
      <c r="K2359" s="2">
        <v>0</v>
      </c>
      <c r="L2359" s="2">
        <v>53.2</v>
      </c>
      <c r="M2359" s="2">
        <v>561.44000000000005</v>
      </c>
      <c r="N2359" s="2">
        <v>5.32</v>
      </c>
      <c r="O2359">
        <v>328</v>
      </c>
      <c r="P2359">
        <v>1</v>
      </c>
      <c r="Q2359">
        <v>68</v>
      </c>
      <c r="R2359" t="s">
        <v>780</v>
      </c>
      <c r="S2359" t="s">
        <v>736</v>
      </c>
      <c r="T2359" t="s">
        <v>655</v>
      </c>
      <c r="U2359">
        <v>2</v>
      </c>
      <c r="V2359" t="s">
        <v>657</v>
      </c>
      <c r="W2359" t="s">
        <v>589</v>
      </c>
    </row>
    <row r="2360" spans="1:23" hidden="1" x14ac:dyDescent="0.2">
      <c r="A2360">
        <v>2273447</v>
      </c>
      <c r="B2360">
        <v>1</v>
      </c>
      <c r="C2360" s="1">
        <v>44287</v>
      </c>
      <c r="D2360">
        <v>60</v>
      </c>
      <c r="E2360">
        <v>53</v>
      </c>
      <c r="F2360" s="2">
        <v>0</v>
      </c>
      <c r="G2360" s="2">
        <v>2654.85</v>
      </c>
      <c r="H2360" s="2">
        <v>0</v>
      </c>
      <c r="I2360" s="2">
        <v>2654.85</v>
      </c>
      <c r="J2360" s="2">
        <v>309.75</v>
      </c>
      <c r="K2360" s="2">
        <v>0</v>
      </c>
      <c r="L2360" s="2">
        <v>2345.1</v>
      </c>
      <c r="M2360" s="2">
        <v>354</v>
      </c>
      <c r="N2360" s="2">
        <v>44.25</v>
      </c>
      <c r="O2360">
        <v>329</v>
      </c>
      <c r="P2360">
        <v>1</v>
      </c>
      <c r="Q2360">
        <v>73</v>
      </c>
      <c r="R2360" t="s">
        <v>788</v>
      </c>
      <c r="S2360" t="s">
        <v>736</v>
      </c>
      <c r="T2360" t="s">
        <v>658</v>
      </c>
      <c r="U2360">
        <v>2</v>
      </c>
      <c r="V2360" t="s">
        <v>658</v>
      </c>
      <c r="W2360" t="s">
        <v>589</v>
      </c>
    </row>
    <row r="2361" spans="1:23" hidden="1" x14ac:dyDescent="0.2">
      <c r="A2361">
        <v>2273450</v>
      </c>
      <c r="B2361">
        <v>1</v>
      </c>
      <c r="C2361" s="1">
        <v>44287</v>
      </c>
      <c r="D2361">
        <v>60</v>
      </c>
      <c r="E2361">
        <v>54</v>
      </c>
      <c r="F2361" s="2">
        <v>0</v>
      </c>
      <c r="G2361" s="2">
        <v>0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>
        <v>329</v>
      </c>
      <c r="P2361">
        <v>1</v>
      </c>
      <c r="Q2361">
        <v>73</v>
      </c>
      <c r="R2361" t="s">
        <v>788</v>
      </c>
      <c r="S2361" t="s">
        <v>736</v>
      </c>
      <c r="T2361" t="s">
        <v>659</v>
      </c>
      <c r="U2361">
        <v>2</v>
      </c>
      <c r="V2361" t="s">
        <v>659</v>
      </c>
      <c r="W2361" t="s">
        <v>589</v>
      </c>
    </row>
    <row r="2362" spans="1:23" hidden="1" x14ac:dyDescent="0.2">
      <c r="A2362">
        <v>3776262</v>
      </c>
      <c r="B2362">
        <v>1</v>
      </c>
      <c r="C2362" s="1">
        <v>44287</v>
      </c>
      <c r="D2362">
        <v>60</v>
      </c>
      <c r="E2362">
        <v>57</v>
      </c>
      <c r="F2362" s="2">
        <v>0</v>
      </c>
      <c r="G2362" s="2">
        <v>73022.929999999993</v>
      </c>
      <c r="H2362" s="2">
        <v>0</v>
      </c>
      <c r="I2362" s="2">
        <v>73022.929999999993</v>
      </c>
      <c r="J2362" s="2">
        <v>3651.15</v>
      </c>
      <c r="K2362" s="2">
        <v>0</v>
      </c>
      <c r="L2362" s="2">
        <v>69371.78</v>
      </c>
      <c r="M2362" s="2">
        <v>4868.2</v>
      </c>
      <c r="N2362" s="2">
        <v>1217.05</v>
      </c>
      <c r="O2362">
        <v>329</v>
      </c>
      <c r="P2362">
        <v>1</v>
      </c>
      <c r="Q2362">
        <v>73</v>
      </c>
      <c r="R2362" t="s">
        <v>788</v>
      </c>
      <c r="S2362" t="s">
        <v>736</v>
      </c>
      <c r="T2362" t="s">
        <v>662</v>
      </c>
      <c r="U2362">
        <v>2</v>
      </c>
      <c r="V2362" t="s">
        <v>663</v>
      </c>
      <c r="W2362" t="s">
        <v>589</v>
      </c>
    </row>
    <row r="2363" spans="1:23" hidden="1" x14ac:dyDescent="0.2">
      <c r="A2363">
        <v>4216702</v>
      </c>
      <c r="B2363">
        <v>1</v>
      </c>
      <c r="C2363" s="1">
        <v>44287</v>
      </c>
      <c r="D2363">
        <v>60</v>
      </c>
      <c r="E2363">
        <v>54</v>
      </c>
      <c r="F2363" s="2">
        <v>0</v>
      </c>
      <c r="G2363" s="2">
        <v>2.98</v>
      </c>
      <c r="H2363" s="2">
        <v>0</v>
      </c>
      <c r="I2363" s="2">
        <v>2.98</v>
      </c>
      <c r="J2363" s="2">
        <v>0.3</v>
      </c>
      <c r="K2363" s="2">
        <v>0</v>
      </c>
      <c r="L2363" s="2">
        <v>2.68</v>
      </c>
      <c r="M2363" s="2">
        <v>0.35</v>
      </c>
      <c r="N2363" s="2">
        <v>0.05</v>
      </c>
      <c r="O2363">
        <v>329</v>
      </c>
      <c r="P2363">
        <v>1</v>
      </c>
      <c r="Q2363">
        <v>73</v>
      </c>
      <c r="R2363" t="s">
        <v>788</v>
      </c>
      <c r="S2363" t="s">
        <v>736</v>
      </c>
      <c r="T2363" t="s">
        <v>716</v>
      </c>
      <c r="U2363">
        <v>2</v>
      </c>
      <c r="V2363" t="s">
        <v>717</v>
      </c>
      <c r="W2363" t="s">
        <v>589</v>
      </c>
    </row>
    <row r="2364" spans="1:23" hidden="1" x14ac:dyDescent="0.2">
      <c r="A2364">
        <v>4216707</v>
      </c>
      <c r="B2364">
        <v>1</v>
      </c>
      <c r="C2364" s="1">
        <v>44287</v>
      </c>
      <c r="D2364">
        <v>60</v>
      </c>
      <c r="E2364">
        <v>54</v>
      </c>
      <c r="F2364" s="2">
        <v>0</v>
      </c>
      <c r="G2364" s="2">
        <v>37783.71</v>
      </c>
      <c r="H2364" s="2">
        <v>0</v>
      </c>
      <c r="I2364" s="2">
        <v>37783.71</v>
      </c>
      <c r="J2364" s="2">
        <v>3778.38</v>
      </c>
      <c r="K2364" s="2">
        <v>0</v>
      </c>
      <c r="L2364" s="2">
        <v>34005.33</v>
      </c>
      <c r="M2364" s="2">
        <v>4408.1099999999997</v>
      </c>
      <c r="N2364" s="2">
        <v>629.73</v>
      </c>
      <c r="O2364">
        <v>329</v>
      </c>
      <c r="P2364">
        <v>1</v>
      </c>
      <c r="Q2364">
        <v>73</v>
      </c>
      <c r="R2364" t="s">
        <v>788</v>
      </c>
      <c r="S2364" t="s">
        <v>736</v>
      </c>
      <c r="T2364" t="s">
        <v>716</v>
      </c>
      <c r="U2364">
        <v>2</v>
      </c>
      <c r="V2364" t="s">
        <v>717</v>
      </c>
      <c r="W2364" t="s">
        <v>589</v>
      </c>
    </row>
    <row r="2365" spans="1:23" hidden="1" x14ac:dyDescent="0.2">
      <c r="A2365">
        <v>6932980</v>
      </c>
      <c r="B2365">
        <v>1</v>
      </c>
      <c r="C2365" s="1">
        <v>44287</v>
      </c>
      <c r="D2365">
        <v>60</v>
      </c>
      <c r="E2365">
        <v>0</v>
      </c>
      <c r="F2365" s="2">
        <v>0</v>
      </c>
      <c r="G2365" s="2">
        <v>41041.120000000003</v>
      </c>
      <c r="H2365" s="2">
        <v>0</v>
      </c>
      <c r="I2365" s="2">
        <v>41041.120000000003</v>
      </c>
      <c r="J2365" s="2">
        <v>41041.120000000003</v>
      </c>
      <c r="K2365" s="2">
        <v>0</v>
      </c>
      <c r="L2365" s="2">
        <v>0</v>
      </c>
      <c r="M2365" s="2">
        <v>41041.120000000003</v>
      </c>
      <c r="N2365" s="2">
        <v>0</v>
      </c>
      <c r="O2365">
        <v>329</v>
      </c>
      <c r="P2365">
        <v>1</v>
      </c>
      <c r="Q2365">
        <v>73</v>
      </c>
      <c r="R2365" t="s">
        <v>788</v>
      </c>
      <c r="S2365" t="s">
        <v>736</v>
      </c>
      <c r="T2365" t="s">
        <v>664</v>
      </c>
      <c r="U2365">
        <v>2</v>
      </c>
      <c r="V2365" t="s">
        <v>665</v>
      </c>
      <c r="W2365" t="s">
        <v>589</v>
      </c>
    </row>
    <row r="2366" spans="1:23" hidden="1" x14ac:dyDescent="0.2">
      <c r="A2366">
        <v>6932982</v>
      </c>
      <c r="B2366">
        <v>1</v>
      </c>
      <c r="C2366" s="1">
        <v>44287</v>
      </c>
      <c r="D2366">
        <v>60</v>
      </c>
      <c r="E2366">
        <v>7</v>
      </c>
      <c r="F2366" s="2">
        <v>0</v>
      </c>
      <c r="G2366" s="2">
        <v>40830.839999999997</v>
      </c>
      <c r="H2366" s="2">
        <v>0</v>
      </c>
      <c r="I2366" s="2">
        <v>40830.839999999997</v>
      </c>
      <c r="J2366" s="2">
        <v>36067.24</v>
      </c>
      <c r="K2366" s="2">
        <v>0</v>
      </c>
      <c r="L2366" s="2">
        <v>4763.6000000000004</v>
      </c>
      <c r="M2366" s="2">
        <v>36747.75</v>
      </c>
      <c r="N2366" s="2">
        <v>680.51</v>
      </c>
      <c r="O2366">
        <v>329</v>
      </c>
      <c r="P2366">
        <v>1</v>
      </c>
      <c r="Q2366">
        <v>73</v>
      </c>
      <c r="R2366" t="s">
        <v>788</v>
      </c>
      <c r="S2366" t="s">
        <v>736</v>
      </c>
      <c r="T2366" t="s">
        <v>668</v>
      </c>
      <c r="U2366">
        <v>2</v>
      </c>
      <c r="V2366" t="s">
        <v>669</v>
      </c>
      <c r="W2366" t="s">
        <v>589</v>
      </c>
    </row>
    <row r="2367" spans="1:23" hidden="1" x14ac:dyDescent="0.2">
      <c r="A2367">
        <v>6932990</v>
      </c>
      <c r="B2367">
        <v>1</v>
      </c>
      <c r="C2367" s="1">
        <v>44287</v>
      </c>
      <c r="D2367">
        <v>60</v>
      </c>
      <c r="E2367">
        <v>4</v>
      </c>
      <c r="F2367" s="2">
        <v>0</v>
      </c>
      <c r="G2367" s="2">
        <v>41806</v>
      </c>
      <c r="H2367" s="2">
        <v>0</v>
      </c>
      <c r="I2367" s="2">
        <v>41806</v>
      </c>
      <c r="J2367" s="2">
        <v>39018.94</v>
      </c>
      <c r="K2367" s="2">
        <v>0</v>
      </c>
      <c r="L2367" s="2">
        <v>2787.06</v>
      </c>
      <c r="M2367" s="2">
        <v>39715.71</v>
      </c>
      <c r="N2367" s="2">
        <v>696.77</v>
      </c>
      <c r="O2367">
        <v>329</v>
      </c>
      <c r="P2367">
        <v>1</v>
      </c>
      <c r="Q2367">
        <v>73</v>
      </c>
      <c r="R2367" t="s">
        <v>788</v>
      </c>
      <c r="S2367" t="s">
        <v>736</v>
      </c>
      <c r="T2367" t="s">
        <v>670</v>
      </c>
      <c r="U2367">
        <v>2</v>
      </c>
      <c r="V2367" t="s">
        <v>671</v>
      </c>
      <c r="W2367" t="s">
        <v>589</v>
      </c>
    </row>
    <row r="2368" spans="1:23" hidden="1" x14ac:dyDescent="0.2">
      <c r="A2368">
        <v>6932996</v>
      </c>
      <c r="B2368">
        <v>1</v>
      </c>
      <c r="C2368" s="1">
        <v>44287</v>
      </c>
      <c r="D2368">
        <v>0</v>
      </c>
      <c r="E2368">
        <v>0</v>
      </c>
      <c r="F2368" s="2">
        <v>0</v>
      </c>
      <c r="G2368" s="2">
        <v>-78.900000000000006</v>
      </c>
      <c r="H2368" s="2">
        <v>0</v>
      </c>
      <c r="I2368" s="2">
        <v>-78.900000000000006</v>
      </c>
      <c r="J2368" s="2">
        <v>-78.900000000000006</v>
      </c>
      <c r="K2368" s="2">
        <v>0</v>
      </c>
      <c r="L2368" s="2">
        <v>0</v>
      </c>
      <c r="M2368" s="2">
        <v>-78.900000000000006</v>
      </c>
      <c r="N2368" s="2">
        <v>0</v>
      </c>
      <c r="O2368">
        <v>329</v>
      </c>
      <c r="P2368">
        <v>1</v>
      </c>
      <c r="Q2368">
        <v>73</v>
      </c>
      <c r="R2368" t="s">
        <v>788</v>
      </c>
      <c r="S2368" t="s">
        <v>736</v>
      </c>
      <c r="T2368" t="s">
        <v>672</v>
      </c>
      <c r="U2368">
        <v>2</v>
      </c>
      <c r="V2368" t="s">
        <v>673</v>
      </c>
      <c r="W2368" t="s">
        <v>589</v>
      </c>
    </row>
    <row r="2369" spans="1:23" hidden="1" x14ac:dyDescent="0.2">
      <c r="A2369">
        <v>6933102</v>
      </c>
      <c r="B2369">
        <v>1</v>
      </c>
      <c r="C2369" s="1">
        <v>44287</v>
      </c>
      <c r="D2369">
        <v>60</v>
      </c>
      <c r="E2369">
        <v>13</v>
      </c>
      <c r="F2369" s="2">
        <v>0</v>
      </c>
      <c r="G2369" s="2">
        <v>35628</v>
      </c>
      <c r="H2369" s="2">
        <v>0</v>
      </c>
      <c r="I2369" s="2">
        <v>35628</v>
      </c>
      <c r="J2369" s="2">
        <v>27908.6</v>
      </c>
      <c r="K2369" s="2">
        <v>0</v>
      </c>
      <c r="L2369" s="2">
        <v>7719.4</v>
      </c>
      <c r="M2369" s="2">
        <v>28502.400000000001</v>
      </c>
      <c r="N2369" s="2">
        <v>593.80000000000007</v>
      </c>
      <c r="O2369">
        <v>329</v>
      </c>
      <c r="P2369">
        <v>1</v>
      </c>
      <c r="Q2369">
        <v>73</v>
      </c>
      <c r="R2369" t="s">
        <v>788</v>
      </c>
      <c r="S2369" t="s">
        <v>736</v>
      </c>
      <c r="T2369" t="s">
        <v>674</v>
      </c>
      <c r="U2369">
        <v>2</v>
      </c>
      <c r="V2369" t="s">
        <v>675</v>
      </c>
      <c r="W2369" t="s">
        <v>589</v>
      </c>
    </row>
    <row r="2370" spans="1:23" hidden="1" x14ac:dyDescent="0.2">
      <c r="A2370">
        <v>6933260</v>
      </c>
      <c r="B2370">
        <v>1</v>
      </c>
      <c r="C2370" s="1">
        <v>44287</v>
      </c>
      <c r="D2370">
        <v>60</v>
      </c>
      <c r="E2370">
        <v>0</v>
      </c>
      <c r="F2370" s="2">
        <v>0</v>
      </c>
      <c r="G2370" s="2">
        <v>38319</v>
      </c>
      <c r="H2370" s="2">
        <v>0</v>
      </c>
      <c r="I2370" s="2">
        <v>38319</v>
      </c>
      <c r="J2370" s="2">
        <v>38319</v>
      </c>
      <c r="K2370" s="2">
        <v>0</v>
      </c>
      <c r="L2370" s="2">
        <v>0</v>
      </c>
      <c r="M2370" s="2">
        <v>38319</v>
      </c>
      <c r="N2370" s="2">
        <v>0</v>
      </c>
      <c r="O2370">
        <v>329</v>
      </c>
      <c r="P2370">
        <v>1</v>
      </c>
      <c r="Q2370">
        <v>73</v>
      </c>
      <c r="R2370" t="s">
        <v>788</v>
      </c>
      <c r="S2370" t="s">
        <v>736</v>
      </c>
      <c r="T2370" t="s">
        <v>676</v>
      </c>
      <c r="U2370">
        <v>2</v>
      </c>
      <c r="V2370" t="s">
        <v>677</v>
      </c>
      <c r="W2370" t="s">
        <v>589</v>
      </c>
    </row>
    <row r="2371" spans="1:23" hidden="1" x14ac:dyDescent="0.2">
      <c r="A2371">
        <v>6933263</v>
      </c>
      <c r="B2371">
        <v>1</v>
      </c>
      <c r="C2371" s="1">
        <v>44287</v>
      </c>
      <c r="D2371">
        <v>60</v>
      </c>
      <c r="E2371">
        <v>2</v>
      </c>
      <c r="F2371" s="2">
        <v>0</v>
      </c>
      <c r="G2371" s="2">
        <v>42216</v>
      </c>
      <c r="H2371" s="2">
        <v>0</v>
      </c>
      <c r="I2371" s="2">
        <v>42216</v>
      </c>
      <c r="J2371" s="2">
        <v>40808.800000000003</v>
      </c>
      <c r="K2371" s="2">
        <v>0</v>
      </c>
      <c r="L2371" s="2">
        <v>1407.2</v>
      </c>
      <c r="M2371" s="2">
        <v>41512.400000000001</v>
      </c>
      <c r="N2371" s="2">
        <v>703.6</v>
      </c>
      <c r="O2371">
        <v>329</v>
      </c>
      <c r="P2371">
        <v>1</v>
      </c>
      <c r="Q2371">
        <v>73</v>
      </c>
      <c r="R2371" t="s">
        <v>788</v>
      </c>
      <c r="S2371" t="s">
        <v>736</v>
      </c>
      <c r="T2371" t="s">
        <v>678</v>
      </c>
      <c r="U2371">
        <v>2</v>
      </c>
      <c r="V2371" t="s">
        <v>679</v>
      </c>
      <c r="W2371" t="s">
        <v>589</v>
      </c>
    </row>
    <row r="2372" spans="1:23" hidden="1" x14ac:dyDescent="0.2">
      <c r="A2372">
        <v>6933264</v>
      </c>
      <c r="B2372">
        <v>1</v>
      </c>
      <c r="C2372" s="1">
        <v>44287</v>
      </c>
      <c r="D2372">
        <v>60</v>
      </c>
      <c r="E2372">
        <v>26</v>
      </c>
      <c r="F2372" s="2">
        <v>0</v>
      </c>
      <c r="G2372" s="2">
        <v>39643</v>
      </c>
      <c r="H2372" s="2">
        <v>0</v>
      </c>
      <c r="I2372" s="2">
        <v>39643</v>
      </c>
      <c r="J2372" s="2">
        <v>22000.05</v>
      </c>
      <c r="K2372" s="2">
        <v>0</v>
      </c>
      <c r="L2372" s="2">
        <v>17642.95</v>
      </c>
      <c r="M2372" s="2">
        <v>22678.63</v>
      </c>
      <c r="N2372" s="2">
        <v>678.58</v>
      </c>
      <c r="O2372">
        <v>329</v>
      </c>
      <c r="P2372">
        <v>1</v>
      </c>
      <c r="Q2372">
        <v>73</v>
      </c>
      <c r="R2372" t="s">
        <v>788</v>
      </c>
      <c r="S2372" t="s">
        <v>736</v>
      </c>
      <c r="T2372" t="s">
        <v>680</v>
      </c>
      <c r="U2372">
        <v>2</v>
      </c>
      <c r="V2372" t="s">
        <v>681</v>
      </c>
      <c r="W2372" t="s">
        <v>589</v>
      </c>
    </row>
    <row r="2373" spans="1:23" hidden="1" x14ac:dyDescent="0.2">
      <c r="A2373">
        <v>6933382</v>
      </c>
      <c r="B2373">
        <v>1</v>
      </c>
      <c r="C2373" s="1">
        <v>44287</v>
      </c>
      <c r="D2373">
        <v>60</v>
      </c>
      <c r="E2373">
        <v>0</v>
      </c>
      <c r="F2373" s="2">
        <v>0</v>
      </c>
      <c r="G2373" s="2">
        <v>35342.9</v>
      </c>
      <c r="H2373" s="2">
        <v>0</v>
      </c>
      <c r="I2373" s="2">
        <v>35342.9</v>
      </c>
      <c r="J2373" s="2">
        <v>35342.9</v>
      </c>
      <c r="K2373" s="2">
        <v>0</v>
      </c>
      <c r="L2373" s="2">
        <v>0</v>
      </c>
      <c r="M2373" s="2">
        <v>35342.9</v>
      </c>
      <c r="N2373" s="2">
        <v>0</v>
      </c>
      <c r="O2373">
        <v>329</v>
      </c>
      <c r="P2373">
        <v>1</v>
      </c>
      <c r="Q2373">
        <v>73</v>
      </c>
      <c r="R2373" t="s">
        <v>788</v>
      </c>
      <c r="S2373" t="s">
        <v>736</v>
      </c>
      <c r="T2373" t="s">
        <v>682</v>
      </c>
      <c r="U2373">
        <v>2</v>
      </c>
      <c r="V2373" t="s">
        <v>683</v>
      </c>
      <c r="W2373" t="s">
        <v>589</v>
      </c>
    </row>
    <row r="2374" spans="1:23" hidden="1" x14ac:dyDescent="0.2">
      <c r="A2374">
        <v>6933393</v>
      </c>
      <c r="B2374">
        <v>1</v>
      </c>
      <c r="C2374" s="1">
        <v>44287</v>
      </c>
      <c r="D2374">
        <v>60</v>
      </c>
      <c r="E2374">
        <v>15</v>
      </c>
      <c r="F2374" s="2">
        <v>0</v>
      </c>
      <c r="G2374" s="2">
        <v>39832</v>
      </c>
      <c r="H2374" s="2">
        <v>0</v>
      </c>
      <c r="I2374" s="2">
        <v>39832</v>
      </c>
      <c r="J2374" s="2">
        <v>29874.03</v>
      </c>
      <c r="K2374" s="2">
        <v>0</v>
      </c>
      <c r="L2374" s="2">
        <v>9957.9699999999993</v>
      </c>
      <c r="M2374" s="2">
        <v>30537.89</v>
      </c>
      <c r="N2374" s="2">
        <v>663.86</v>
      </c>
      <c r="O2374">
        <v>329</v>
      </c>
      <c r="P2374">
        <v>1</v>
      </c>
      <c r="Q2374">
        <v>73</v>
      </c>
      <c r="R2374" t="s">
        <v>788</v>
      </c>
      <c r="S2374" t="s">
        <v>736</v>
      </c>
      <c r="T2374" t="s">
        <v>684</v>
      </c>
      <c r="U2374">
        <v>2</v>
      </c>
      <c r="V2374" t="s">
        <v>685</v>
      </c>
      <c r="W2374" t="s">
        <v>589</v>
      </c>
    </row>
    <row r="2375" spans="1:23" hidden="1" x14ac:dyDescent="0.2">
      <c r="A2375">
        <v>6933678</v>
      </c>
      <c r="B2375">
        <v>1</v>
      </c>
      <c r="C2375" s="1">
        <v>44287</v>
      </c>
      <c r="D2375">
        <v>60</v>
      </c>
      <c r="E2375">
        <v>0</v>
      </c>
      <c r="F2375" s="2">
        <v>0</v>
      </c>
      <c r="G2375" s="2">
        <v>29995.88</v>
      </c>
      <c r="H2375" s="2">
        <v>0</v>
      </c>
      <c r="I2375" s="2">
        <v>29995.88</v>
      </c>
      <c r="J2375" s="2">
        <v>29995.88</v>
      </c>
      <c r="K2375" s="2">
        <v>0</v>
      </c>
      <c r="L2375" s="2">
        <v>0</v>
      </c>
      <c r="M2375" s="2">
        <v>29995.88</v>
      </c>
      <c r="N2375" s="2">
        <v>0</v>
      </c>
      <c r="O2375">
        <v>329</v>
      </c>
      <c r="P2375">
        <v>1</v>
      </c>
      <c r="Q2375">
        <v>73</v>
      </c>
      <c r="R2375" t="s">
        <v>788</v>
      </c>
      <c r="S2375" t="s">
        <v>736</v>
      </c>
      <c r="T2375" t="s">
        <v>686</v>
      </c>
      <c r="U2375">
        <v>2</v>
      </c>
      <c r="V2375" t="s">
        <v>687</v>
      </c>
      <c r="W2375" t="s">
        <v>589</v>
      </c>
    </row>
    <row r="2376" spans="1:23" hidden="1" x14ac:dyDescent="0.2">
      <c r="A2376">
        <v>6933821</v>
      </c>
      <c r="B2376">
        <v>1</v>
      </c>
      <c r="C2376" s="1">
        <v>44287</v>
      </c>
      <c r="D2376">
        <v>60</v>
      </c>
      <c r="E2376">
        <v>0</v>
      </c>
      <c r="F2376" s="2">
        <v>0</v>
      </c>
      <c r="G2376" s="2">
        <v>35604</v>
      </c>
      <c r="H2376" s="2">
        <v>0</v>
      </c>
      <c r="I2376" s="2">
        <v>35604</v>
      </c>
      <c r="J2376" s="2">
        <v>35604</v>
      </c>
      <c r="K2376" s="2">
        <v>0</v>
      </c>
      <c r="L2376" s="2">
        <v>0</v>
      </c>
      <c r="M2376" s="2">
        <v>35604</v>
      </c>
      <c r="N2376" s="2">
        <v>0</v>
      </c>
      <c r="O2376">
        <v>329</v>
      </c>
      <c r="P2376">
        <v>1</v>
      </c>
      <c r="Q2376">
        <v>73</v>
      </c>
      <c r="R2376" t="s">
        <v>788</v>
      </c>
      <c r="S2376" t="s">
        <v>736</v>
      </c>
      <c r="T2376" t="s">
        <v>688</v>
      </c>
      <c r="U2376">
        <v>2</v>
      </c>
      <c r="V2376" t="s">
        <v>689</v>
      </c>
      <c r="W2376" t="s">
        <v>589</v>
      </c>
    </row>
    <row r="2377" spans="1:23" hidden="1" x14ac:dyDescent="0.2">
      <c r="A2377">
        <v>6933829</v>
      </c>
      <c r="B2377">
        <v>1</v>
      </c>
      <c r="C2377" s="1">
        <v>44287</v>
      </c>
      <c r="D2377">
        <v>60</v>
      </c>
      <c r="E2377">
        <v>4</v>
      </c>
      <c r="F2377" s="2">
        <v>0</v>
      </c>
      <c r="G2377" s="2">
        <v>40961.57</v>
      </c>
      <c r="H2377" s="2">
        <v>0</v>
      </c>
      <c r="I2377" s="2">
        <v>40961.57</v>
      </c>
      <c r="J2377" s="2">
        <v>38230.79</v>
      </c>
      <c r="K2377" s="2">
        <v>0</v>
      </c>
      <c r="L2377" s="2">
        <v>2730.78</v>
      </c>
      <c r="M2377" s="2">
        <v>38913.49</v>
      </c>
      <c r="N2377" s="2">
        <v>682.7</v>
      </c>
      <c r="O2377">
        <v>329</v>
      </c>
      <c r="P2377">
        <v>1</v>
      </c>
      <c r="Q2377">
        <v>73</v>
      </c>
      <c r="R2377" t="s">
        <v>788</v>
      </c>
      <c r="S2377" t="s">
        <v>736</v>
      </c>
      <c r="T2377" t="s">
        <v>690</v>
      </c>
      <c r="U2377">
        <v>2</v>
      </c>
      <c r="V2377" t="s">
        <v>691</v>
      </c>
      <c r="W2377" t="s">
        <v>589</v>
      </c>
    </row>
    <row r="2378" spans="1:23" hidden="1" x14ac:dyDescent="0.2">
      <c r="A2378">
        <v>6933830</v>
      </c>
      <c r="B2378">
        <v>1</v>
      </c>
      <c r="C2378" s="1">
        <v>44287</v>
      </c>
      <c r="D2378">
        <v>60</v>
      </c>
      <c r="E2378">
        <v>0</v>
      </c>
      <c r="F2378" s="2">
        <v>0</v>
      </c>
      <c r="G2378" s="2">
        <v>23867</v>
      </c>
      <c r="H2378" s="2">
        <v>0</v>
      </c>
      <c r="I2378" s="2">
        <v>23867</v>
      </c>
      <c r="J2378" s="2">
        <v>23867</v>
      </c>
      <c r="K2378" s="2">
        <v>0</v>
      </c>
      <c r="L2378" s="2">
        <v>0</v>
      </c>
      <c r="M2378" s="2">
        <v>23867</v>
      </c>
      <c r="N2378" s="2">
        <v>0</v>
      </c>
      <c r="O2378">
        <v>329</v>
      </c>
      <c r="P2378">
        <v>1</v>
      </c>
      <c r="Q2378">
        <v>73</v>
      </c>
      <c r="R2378" t="s">
        <v>788</v>
      </c>
      <c r="S2378" t="s">
        <v>736</v>
      </c>
      <c r="T2378" t="s">
        <v>692</v>
      </c>
      <c r="U2378">
        <v>2</v>
      </c>
      <c r="V2378" t="s">
        <v>693</v>
      </c>
      <c r="W2378" t="s">
        <v>589</v>
      </c>
    </row>
    <row r="2379" spans="1:23" hidden="1" x14ac:dyDescent="0.2">
      <c r="A2379">
        <v>6934022</v>
      </c>
      <c r="B2379">
        <v>1</v>
      </c>
      <c r="C2379" s="1">
        <v>44287</v>
      </c>
      <c r="D2379">
        <v>60</v>
      </c>
      <c r="E2379">
        <v>26</v>
      </c>
      <c r="F2379" s="2">
        <v>0</v>
      </c>
      <c r="G2379" s="2">
        <v>40111.449999999997</v>
      </c>
      <c r="H2379" s="2">
        <v>0</v>
      </c>
      <c r="I2379" s="2">
        <v>40111.449999999997</v>
      </c>
      <c r="J2379" s="2">
        <v>22260.03</v>
      </c>
      <c r="K2379" s="2">
        <v>0</v>
      </c>
      <c r="L2379" s="2">
        <v>17851.419999999998</v>
      </c>
      <c r="M2379" s="2">
        <v>22946.62</v>
      </c>
      <c r="N2379" s="2">
        <v>686.59</v>
      </c>
      <c r="O2379">
        <v>329</v>
      </c>
      <c r="P2379">
        <v>1</v>
      </c>
      <c r="Q2379">
        <v>73</v>
      </c>
      <c r="R2379" t="s">
        <v>788</v>
      </c>
      <c r="S2379" t="s">
        <v>736</v>
      </c>
      <c r="T2379" t="s">
        <v>694</v>
      </c>
      <c r="U2379">
        <v>2</v>
      </c>
      <c r="V2379" t="s">
        <v>695</v>
      </c>
      <c r="W2379" t="s">
        <v>589</v>
      </c>
    </row>
    <row r="2380" spans="1:23" hidden="1" x14ac:dyDescent="0.2">
      <c r="A2380">
        <v>6934034</v>
      </c>
      <c r="B2380">
        <v>1</v>
      </c>
      <c r="C2380" s="1">
        <v>44287</v>
      </c>
      <c r="D2380">
        <v>60</v>
      </c>
      <c r="E2380">
        <v>40</v>
      </c>
      <c r="F2380" s="2">
        <v>0</v>
      </c>
      <c r="G2380" s="2">
        <v>29646.39</v>
      </c>
      <c r="H2380" s="2">
        <v>0</v>
      </c>
      <c r="I2380" s="2">
        <v>29646.39</v>
      </c>
      <c r="J2380" s="2">
        <v>9494.59</v>
      </c>
      <c r="K2380" s="2">
        <v>0</v>
      </c>
      <c r="L2380" s="2">
        <v>20151.8</v>
      </c>
      <c r="M2380" s="2">
        <v>9998.39</v>
      </c>
      <c r="N2380" s="2">
        <v>503.8</v>
      </c>
      <c r="O2380">
        <v>329</v>
      </c>
      <c r="P2380">
        <v>1</v>
      </c>
      <c r="Q2380">
        <v>73</v>
      </c>
      <c r="R2380" t="s">
        <v>788</v>
      </c>
      <c r="S2380" t="s">
        <v>736</v>
      </c>
      <c r="T2380" t="s">
        <v>696</v>
      </c>
      <c r="U2380">
        <v>2</v>
      </c>
      <c r="V2380" t="s">
        <v>697</v>
      </c>
      <c r="W2380" t="s">
        <v>589</v>
      </c>
    </row>
    <row r="2381" spans="1:23" hidden="1" x14ac:dyDescent="0.2">
      <c r="A2381">
        <v>6934052</v>
      </c>
      <c r="B2381">
        <v>1</v>
      </c>
      <c r="C2381" s="1">
        <v>44287</v>
      </c>
      <c r="D2381">
        <v>60</v>
      </c>
      <c r="E2381">
        <v>41</v>
      </c>
      <c r="F2381" s="2">
        <v>0</v>
      </c>
      <c r="G2381" s="2">
        <v>65092</v>
      </c>
      <c r="H2381" s="2">
        <v>0</v>
      </c>
      <c r="I2381" s="2">
        <v>65092</v>
      </c>
      <c r="J2381" s="2">
        <v>19757.099999999999</v>
      </c>
      <c r="K2381" s="2">
        <v>0</v>
      </c>
      <c r="L2381" s="2">
        <v>45334.9</v>
      </c>
      <c r="M2381" s="2">
        <v>20862.830000000002</v>
      </c>
      <c r="N2381" s="2">
        <v>1105.73</v>
      </c>
      <c r="O2381">
        <v>329</v>
      </c>
      <c r="P2381">
        <v>1</v>
      </c>
      <c r="Q2381">
        <v>73</v>
      </c>
      <c r="R2381" t="s">
        <v>788</v>
      </c>
      <c r="S2381" t="s">
        <v>736</v>
      </c>
      <c r="T2381" t="s">
        <v>698</v>
      </c>
      <c r="U2381">
        <v>2</v>
      </c>
      <c r="V2381" t="s">
        <v>699</v>
      </c>
      <c r="W2381" t="s">
        <v>589</v>
      </c>
    </row>
    <row r="2382" spans="1:23" hidden="1" x14ac:dyDescent="0.2">
      <c r="A2382">
        <v>6934061</v>
      </c>
      <c r="B2382">
        <v>1</v>
      </c>
      <c r="C2382" s="1">
        <v>44287</v>
      </c>
      <c r="D2382">
        <v>60</v>
      </c>
      <c r="E2382">
        <v>21</v>
      </c>
      <c r="F2382" s="2">
        <v>0</v>
      </c>
      <c r="G2382" s="2">
        <v>6344.61</v>
      </c>
      <c r="H2382" s="2">
        <v>0</v>
      </c>
      <c r="I2382" s="2">
        <v>6344.61</v>
      </c>
      <c r="J2382" s="2">
        <v>6344.61</v>
      </c>
      <c r="K2382" s="2">
        <v>0</v>
      </c>
      <c r="L2382" s="2">
        <v>0</v>
      </c>
      <c r="M2382" s="2">
        <v>6344.61</v>
      </c>
      <c r="N2382" s="2">
        <v>0</v>
      </c>
      <c r="O2382">
        <v>329</v>
      </c>
      <c r="P2382">
        <v>1</v>
      </c>
      <c r="Q2382">
        <v>73</v>
      </c>
      <c r="R2382" t="s">
        <v>788</v>
      </c>
      <c r="S2382" t="s">
        <v>736</v>
      </c>
      <c r="T2382" t="s">
        <v>696</v>
      </c>
      <c r="U2382">
        <v>2</v>
      </c>
      <c r="V2382" t="s">
        <v>700</v>
      </c>
      <c r="W2382" t="s">
        <v>589</v>
      </c>
    </row>
    <row r="2383" spans="1:23" hidden="1" x14ac:dyDescent="0.2">
      <c r="A2383">
        <v>6934081</v>
      </c>
      <c r="B2383">
        <v>1</v>
      </c>
      <c r="C2383" s="1">
        <v>44287</v>
      </c>
      <c r="D2383">
        <v>60</v>
      </c>
      <c r="E2383">
        <v>37</v>
      </c>
      <c r="F2383" s="2">
        <v>0</v>
      </c>
      <c r="G2383" s="2">
        <v>44783.54</v>
      </c>
      <c r="H2383" s="2">
        <v>0</v>
      </c>
      <c r="I2383" s="2">
        <v>44783.54</v>
      </c>
      <c r="J2383" s="2">
        <v>16591.66</v>
      </c>
      <c r="K2383" s="2">
        <v>0</v>
      </c>
      <c r="L2383" s="2">
        <v>28191.88</v>
      </c>
      <c r="M2383" s="2">
        <v>17353.599999999999</v>
      </c>
      <c r="N2383" s="2">
        <v>761.94</v>
      </c>
      <c r="O2383">
        <v>329</v>
      </c>
      <c r="P2383">
        <v>1</v>
      </c>
      <c r="Q2383">
        <v>73</v>
      </c>
      <c r="R2383" t="s">
        <v>788</v>
      </c>
      <c r="S2383" t="s">
        <v>736</v>
      </c>
      <c r="T2383" t="s">
        <v>701</v>
      </c>
      <c r="U2383">
        <v>2</v>
      </c>
      <c r="V2383" t="s">
        <v>702</v>
      </c>
      <c r="W2383" t="s">
        <v>589</v>
      </c>
    </row>
    <row r="2384" spans="1:23" hidden="1" x14ac:dyDescent="0.2">
      <c r="A2384">
        <v>7003533</v>
      </c>
      <c r="B2384">
        <v>1</v>
      </c>
      <c r="C2384" s="1">
        <v>44287</v>
      </c>
      <c r="D2384">
        <v>60</v>
      </c>
      <c r="E2384">
        <v>45</v>
      </c>
      <c r="F2384" s="2">
        <v>0</v>
      </c>
      <c r="G2384" s="2">
        <v>56746.98</v>
      </c>
      <c r="H2384" s="2">
        <v>0</v>
      </c>
      <c r="I2384" s="2">
        <v>56746.98</v>
      </c>
      <c r="J2384" s="2">
        <v>13426.72</v>
      </c>
      <c r="K2384" s="2">
        <v>0</v>
      </c>
      <c r="L2384" s="2">
        <v>43320.26</v>
      </c>
      <c r="M2384" s="2">
        <v>14389.39</v>
      </c>
      <c r="N2384" s="2">
        <v>962.67000000000007</v>
      </c>
      <c r="O2384">
        <v>329</v>
      </c>
      <c r="P2384">
        <v>1</v>
      </c>
      <c r="Q2384">
        <v>73</v>
      </c>
      <c r="R2384" t="s">
        <v>788</v>
      </c>
      <c r="S2384" t="s">
        <v>736</v>
      </c>
      <c r="T2384" t="s">
        <v>703</v>
      </c>
      <c r="U2384">
        <v>2</v>
      </c>
      <c r="V2384" t="s">
        <v>704</v>
      </c>
      <c r="W2384" t="s">
        <v>589</v>
      </c>
    </row>
    <row r="2385" spans="1:23" hidden="1" x14ac:dyDescent="0.2">
      <c r="A2385">
        <v>7004104</v>
      </c>
      <c r="B2385">
        <v>1</v>
      </c>
      <c r="C2385" s="1">
        <v>44287</v>
      </c>
      <c r="D2385">
        <v>60</v>
      </c>
      <c r="E2385">
        <v>46</v>
      </c>
      <c r="F2385" s="2">
        <v>0</v>
      </c>
      <c r="G2385" s="2">
        <v>51694</v>
      </c>
      <c r="H2385" s="2">
        <v>0</v>
      </c>
      <c r="I2385" s="2">
        <v>51694</v>
      </c>
      <c r="J2385" s="2">
        <v>11366.61</v>
      </c>
      <c r="K2385" s="2">
        <v>0</v>
      </c>
      <c r="L2385" s="2">
        <v>40327.39</v>
      </c>
      <c r="M2385" s="2">
        <v>12243.29</v>
      </c>
      <c r="N2385" s="2">
        <v>876.68000000000006</v>
      </c>
      <c r="O2385">
        <v>329</v>
      </c>
      <c r="P2385">
        <v>1</v>
      </c>
      <c r="Q2385">
        <v>73</v>
      </c>
      <c r="R2385" t="s">
        <v>788</v>
      </c>
      <c r="S2385" t="s">
        <v>736</v>
      </c>
      <c r="T2385" t="s">
        <v>705</v>
      </c>
      <c r="U2385">
        <v>2</v>
      </c>
      <c r="V2385" t="s">
        <v>706</v>
      </c>
      <c r="W2385" t="s">
        <v>589</v>
      </c>
    </row>
    <row r="2386" spans="1:23" hidden="1" x14ac:dyDescent="0.2">
      <c r="A2386">
        <v>11647033</v>
      </c>
      <c r="B2386">
        <v>1</v>
      </c>
      <c r="C2386" s="1">
        <v>44287</v>
      </c>
      <c r="D2386">
        <v>60</v>
      </c>
      <c r="E2386">
        <v>59</v>
      </c>
      <c r="F2386" s="2">
        <v>0</v>
      </c>
      <c r="G2386" s="2">
        <v>57296.39</v>
      </c>
      <c r="H2386" s="2">
        <v>-57296.39</v>
      </c>
      <c r="I2386" s="2">
        <v>0</v>
      </c>
      <c r="J2386" s="2">
        <v>893.13</v>
      </c>
      <c r="K2386" s="2">
        <v>0</v>
      </c>
      <c r="L2386" s="2">
        <v>0</v>
      </c>
      <c r="M2386" s="2">
        <v>0</v>
      </c>
      <c r="N2386" s="2">
        <v>-893.13</v>
      </c>
      <c r="O2386">
        <v>329</v>
      </c>
      <c r="P2386">
        <v>1</v>
      </c>
      <c r="Q2386">
        <v>73</v>
      </c>
      <c r="R2386" t="s">
        <v>788</v>
      </c>
      <c r="S2386" t="s">
        <v>736</v>
      </c>
      <c r="T2386" t="s">
        <v>720</v>
      </c>
      <c r="U2386">
        <v>2</v>
      </c>
      <c r="V2386" t="s">
        <v>721</v>
      </c>
      <c r="W2386" t="s">
        <v>589</v>
      </c>
    </row>
    <row r="2387" spans="1:23" hidden="1" x14ac:dyDescent="0.2">
      <c r="A2387">
        <v>17729802</v>
      </c>
      <c r="B2387">
        <v>1</v>
      </c>
      <c r="C2387" s="1">
        <v>44287</v>
      </c>
      <c r="D2387">
        <v>60</v>
      </c>
      <c r="E2387">
        <v>60</v>
      </c>
      <c r="F2387" s="2">
        <v>0</v>
      </c>
      <c r="G2387" s="2">
        <v>49943.63</v>
      </c>
      <c r="H2387" s="2">
        <v>-49943.630000000005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>
        <v>329</v>
      </c>
      <c r="P2387">
        <v>1</v>
      </c>
      <c r="Q2387">
        <v>73</v>
      </c>
      <c r="R2387" t="s">
        <v>788</v>
      </c>
      <c r="S2387" t="s">
        <v>736</v>
      </c>
      <c r="T2387" t="s">
        <v>733</v>
      </c>
      <c r="U2387">
        <v>2</v>
      </c>
      <c r="V2387" t="s">
        <v>734</v>
      </c>
      <c r="W2387" t="s">
        <v>589</v>
      </c>
    </row>
    <row r="2388" spans="1:23" hidden="1" x14ac:dyDescent="0.2">
      <c r="A2388">
        <v>17743128</v>
      </c>
      <c r="B2388">
        <v>1</v>
      </c>
      <c r="C2388" s="1">
        <v>44287</v>
      </c>
      <c r="D2388">
        <v>60</v>
      </c>
      <c r="E2388">
        <v>54</v>
      </c>
      <c r="F2388" s="2">
        <v>0</v>
      </c>
      <c r="G2388" s="2">
        <v>-4001</v>
      </c>
      <c r="H2388" s="2">
        <v>0</v>
      </c>
      <c r="I2388" s="2">
        <v>-4001</v>
      </c>
      <c r="J2388" s="2">
        <v>-400.08</v>
      </c>
      <c r="K2388" s="2">
        <v>0</v>
      </c>
      <c r="L2388" s="2">
        <v>-3600.92</v>
      </c>
      <c r="M2388" s="2">
        <v>-466.76</v>
      </c>
      <c r="N2388" s="2">
        <v>-66.680000000000007</v>
      </c>
      <c r="O2388">
        <v>329</v>
      </c>
      <c r="P2388">
        <v>1</v>
      </c>
      <c r="Q2388">
        <v>73</v>
      </c>
      <c r="R2388" t="s">
        <v>788</v>
      </c>
      <c r="S2388" t="s">
        <v>736</v>
      </c>
      <c r="T2388" t="s">
        <v>716</v>
      </c>
      <c r="U2388">
        <v>2</v>
      </c>
      <c r="V2388" t="s">
        <v>735</v>
      </c>
      <c r="W2388" t="s">
        <v>589</v>
      </c>
    </row>
    <row r="2389" spans="1:23" hidden="1" x14ac:dyDescent="0.2">
      <c r="A2389">
        <v>24741607</v>
      </c>
      <c r="B2389">
        <v>1</v>
      </c>
      <c r="C2389" s="1">
        <v>44287</v>
      </c>
      <c r="D2389">
        <v>60</v>
      </c>
      <c r="E2389">
        <v>59</v>
      </c>
      <c r="F2389" s="2">
        <v>0</v>
      </c>
      <c r="G2389" s="2">
        <v>0</v>
      </c>
      <c r="H2389" s="2">
        <v>57296.39</v>
      </c>
      <c r="I2389" s="2">
        <v>57296.39</v>
      </c>
      <c r="J2389" s="2">
        <v>0</v>
      </c>
      <c r="K2389" s="2">
        <v>0</v>
      </c>
      <c r="L2389" s="2">
        <v>56403.26</v>
      </c>
      <c r="M2389" s="2">
        <v>1849.12</v>
      </c>
      <c r="N2389" s="2">
        <v>1849.1200000000001</v>
      </c>
      <c r="O2389">
        <v>329</v>
      </c>
      <c r="P2389">
        <v>1</v>
      </c>
      <c r="Q2389">
        <v>73</v>
      </c>
      <c r="R2389" t="s">
        <v>788</v>
      </c>
      <c r="S2389" t="s">
        <v>736</v>
      </c>
      <c r="T2389" t="s">
        <v>716</v>
      </c>
      <c r="U2389">
        <v>2</v>
      </c>
      <c r="V2389" t="s">
        <v>717</v>
      </c>
      <c r="W2389" t="s">
        <v>589</v>
      </c>
    </row>
    <row r="2390" spans="1:23" hidden="1" x14ac:dyDescent="0.2">
      <c r="A2390">
        <v>24741612</v>
      </c>
      <c r="B2390">
        <v>1</v>
      </c>
      <c r="C2390" s="1">
        <v>44287</v>
      </c>
      <c r="D2390">
        <v>60</v>
      </c>
      <c r="E2390">
        <v>60</v>
      </c>
      <c r="F2390" s="2">
        <v>0</v>
      </c>
      <c r="G2390" s="2">
        <v>0</v>
      </c>
      <c r="H2390" s="2">
        <v>49943.630000000005</v>
      </c>
      <c r="I2390" s="2">
        <v>49943.63</v>
      </c>
      <c r="J2390" s="2">
        <v>0</v>
      </c>
      <c r="K2390" s="2">
        <v>0</v>
      </c>
      <c r="L2390" s="2">
        <v>49943.63</v>
      </c>
      <c r="M2390" s="2">
        <v>832.39</v>
      </c>
      <c r="N2390" s="2">
        <v>832.39</v>
      </c>
      <c r="O2390">
        <v>329</v>
      </c>
      <c r="P2390">
        <v>1</v>
      </c>
      <c r="Q2390">
        <v>73</v>
      </c>
      <c r="R2390" t="s">
        <v>788</v>
      </c>
      <c r="S2390" t="s">
        <v>736</v>
      </c>
      <c r="T2390" t="s">
        <v>716</v>
      </c>
      <c r="U2390">
        <v>2</v>
      </c>
      <c r="V2390" t="s">
        <v>717</v>
      </c>
      <c r="W2390" t="s">
        <v>589</v>
      </c>
    </row>
    <row r="2391" spans="1:23" hidden="1" x14ac:dyDescent="0.2">
      <c r="A2391">
        <v>6932995</v>
      </c>
      <c r="B2391">
        <v>1</v>
      </c>
      <c r="C2391" s="1">
        <v>44287</v>
      </c>
      <c r="D2391">
        <v>84</v>
      </c>
      <c r="E2391">
        <v>51</v>
      </c>
      <c r="F2391" s="2">
        <v>0</v>
      </c>
      <c r="G2391" s="2">
        <v>8954</v>
      </c>
      <c r="H2391" s="2">
        <v>0</v>
      </c>
      <c r="I2391" s="2">
        <v>8954</v>
      </c>
      <c r="J2391" s="2">
        <v>3429.94</v>
      </c>
      <c r="K2391" s="2">
        <v>0</v>
      </c>
      <c r="L2391" s="2">
        <v>5524.06</v>
      </c>
      <c r="M2391" s="2">
        <v>3538.25</v>
      </c>
      <c r="N2391" s="2">
        <v>108.31</v>
      </c>
      <c r="O2391">
        <v>330</v>
      </c>
      <c r="P2391">
        <v>1</v>
      </c>
      <c r="Q2391">
        <v>76</v>
      </c>
      <c r="R2391" t="s">
        <v>786</v>
      </c>
      <c r="S2391" t="s">
        <v>736</v>
      </c>
      <c r="T2391" t="s">
        <v>707</v>
      </c>
      <c r="U2391">
        <v>2</v>
      </c>
      <c r="V2391" t="s">
        <v>708</v>
      </c>
      <c r="W2391" t="s">
        <v>589</v>
      </c>
    </row>
    <row r="2392" spans="1:23" hidden="1" x14ac:dyDescent="0.2">
      <c r="A2392">
        <v>6933270</v>
      </c>
      <c r="B2392">
        <v>1</v>
      </c>
      <c r="C2392" s="1">
        <v>44287</v>
      </c>
      <c r="D2392">
        <v>84</v>
      </c>
      <c r="E2392">
        <v>49</v>
      </c>
      <c r="F2392" s="2">
        <v>0</v>
      </c>
      <c r="G2392" s="2">
        <v>9456.25</v>
      </c>
      <c r="H2392" s="2">
        <v>0</v>
      </c>
      <c r="I2392" s="2">
        <v>9456.25</v>
      </c>
      <c r="J2392" s="2">
        <v>3940.08</v>
      </c>
      <c r="K2392" s="2">
        <v>0</v>
      </c>
      <c r="L2392" s="2">
        <v>5516.17</v>
      </c>
      <c r="M2392" s="2">
        <v>4052.65</v>
      </c>
      <c r="N2392" s="2">
        <v>112.57000000000001</v>
      </c>
      <c r="O2392">
        <v>330</v>
      </c>
      <c r="P2392">
        <v>1</v>
      </c>
      <c r="Q2392">
        <v>76</v>
      </c>
      <c r="R2392" t="s">
        <v>786</v>
      </c>
      <c r="S2392" t="s">
        <v>736</v>
      </c>
      <c r="T2392" t="s">
        <v>709</v>
      </c>
      <c r="U2392">
        <v>2</v>
      </c>
      <c r="V2392" t="s">
        <v>710</v>
      </c>
      <c r="W2392" t="s">
        <v>589</v>
      </c>
    </row>
    <row r="2393" spans="1:23" hidden="1" x14ac:dyDescent="0.2">
      <c r="A2393">
        <v>6933412</v>
      </c>
      <c r="B2393">
        <v>1</v>
      </c>
      <c r="C2393" s="1">
        <v>44287</v>
      </c>
      <c r="D2393">
        <v>84</v>
      </c>
      <c r="E2393">
        <v>53</v>
      </c>
      <c r="F2393" s="2">
        <v>0</v>
      </c>
      <c r="G2393" s="2">
        <v>16375</v>
      </c>
      <c r="H2393" s="2">
        <v>0</v>
      </c>
      <c r="I2393" s="2">
        <v>16375</v>
      </c>
      <c r="J2393" s="2">
        <v>5881.76</v>
      </c>
      <c r="K2393" s="2">
        <v>0</v>
      </c>
      <c r="L2393" s="2">
        <v>10493.24</v>
      </c>
      <c r="M2393" s="2">
        <v>6079.75</v>
      </c>
      <c r="N2393" s="2">
        <v>197.99</v>
      </c>
      <c r="O2393">
        <v>330</v>
      </c>
      <c r="P2393">
        <v>1</v>
      </c>
      <c r="Q2393">
        <v>76</v>
      </c>
      <c r="R2393" t="s">
        <v>786</v>
      </c>
      <c r="S2393" t="s">
        <v>736</v>
      </c>
      <c r="T2393" t="s">
        <v>707</v>
      </c>
      <c r="U2393">
        <v>2</v>
      </c>
      <c r="V2393" t="s">
        <v>711</v>
      </c>
      <c r="W2393" t="s">
        <v>589</v>
      </c>
    </row>
    <row r="2394" spans="1:23" hidden="1" x14ac:dyDescent="0.2">
      <c r="A2394">
        <v>6933844</v>
      </c>
      <c r="B2394">
        <v>1</v>
      </c>
      <c r="C2394" s="1">
        <v>44287</v>
      </c>
      <c r="D2394">
        <v>84</v>
      </c>
      <c r="E2394">
        <v>44</v>
      </c>
      <c r="F2394" s="2">
        <v>0</v>
      </c>
      <c r="G2394" s="2">
        <v>404019.88</v>
      </c>
      <c r="H2394" s="2">
        <v>0</v>
      </c>
      <c r="I2394" s="2">
        <v>404019.88</v>
      </c>
      <c r="J2394" s="2">
        <v>188542.61</v>
      </c>
      <c r="K2394" s="2">
        <v>0</v>
      </c>
      <c r="L2394" s="2">
        <v>215477.27</v>
      </c>
      <c r="M2394" s="2">
        <v>193439.82</v>
      </c>
      <c r="N2394" s="2">
        <v>4897.21</v>
      </c>
      <c r="O2394">
        <v>330</v>
      </c>
      <c r="P2394">
        <v>1</v>
      </c>
      <c r="Q2394">
        <v>76</v>
      </c>
      <c r="R2394" t="s">
        <v>786</v>
      </c>
      <c r="S2394" t="s">
        <v>736</v>
      </c>
      <c r="T2394" t="s">
        <v>707</v>
      </c>
      <c r="U2394">
        <v>2</v>
      </c>
      <c r="V2394" t="s">
        <v>712</v>
      </c>
      <c r="W2394" t="s">
        <v>589</v>
      </c>
    </row>
    <row r="2395" spans="1:23" hidden="1" x14ac:dyDescent="0.2">
      <c r="A2395">
        <v>6933996</v>
      </c>
      <c r="B2395">
        <v>1</v>
      </c>
      <c r="C2395" s="1">
        <v>44287</v>
      </c>
      <c r="D2395">
        <v>84</v>
      </c>
      <c r="E2395">
        <v>47</v>
      </c>
      <c r="F2395" s="2">
        <v>0</v>
      </c>
      <c r="G2395" s="2">
        <v>30844.91</v>
      </c>
      <c r="H2395" s="2">
        <v>0</v>
      </c>
      <c r="I2395" s="2">
        <v>30844.91</v>
      </c>
      <c r="J2395" s="2">
        <v>13586.44</v>
      </c>
      <c r="K2395" s="2">
        <v>0</v>
      </c>
      <c r="L2395" s="2">
        <v>17258.47</v>
      </c>
      <c r="M2395" s="2">
        <v>13953.64</v>
      </c>
      <c r="N2395" s="2">
        <v>367.2</v>
      </c>
      <c r="O2395">
        <v>330</v>
      </c>
      <c r="P2395">
        <v>1</v>
      </c>
      <c r="Q2395">
        <v>76</v>
      </c>
      <c r="R2395" t="s">
        <v>786</v>
      </c>
      <c r="S2395" t="s">
        <v>736</v>
      </c>
      <c r="T2395" t="s">
        <v>707</v>
      </c>
      <c r="U2395">
        <v>2</v>
      </c>
      <c r="V2395" t="s">
        <v>713</v>
      </c>
      <c r="W2395" t="s">
        <v>589</v>
      </c>
    </row>
    <row r="2396" spans="1:23" hidden="1" x14ac:dyDescent="0.2">
      <c r="A2396">
        <v>6932986</v>
      </c>
      <c r="B2396">
        <v>1</v>
      </c>
      <c r="C2396" s="1">
        <v>44317</v>
      </c>
      <c r="D2396">
        <v>84</v>
      </c>
      <c r="E2396">
        <v>38</v>
      </c>
      <c r="F2396" s="2">
        <v>0</v>
      </c>
      <c r="G2396" s="2">
        <v>164635.24</v>
      </c>
      <c r="H2396" s="2">
        <v>0</v>
      </c>
      <c r="I2396" s="2">
        <v>164635.24</v>
      </c>
      <c r="J2396" s="2">
        <v>88665.45</v>
      </c>
      <c r="K2396" s="2">
        <v>0</v>
      </c>
      <c r="L2396" s="2">
        <v>75969.789999999994</v>
      </c>
      <c r="M2396" s="2">
        <v>90664.66</v>
      </c>
      <c r="N2396" s="2">
        <v>1999.21</v>
      </c>
      <c r="O2396">
        <v>308</v>
      </c>
      <c r="P2396">
        <v>1</v>
      </c>
      <c r="Q2396">
        <v>39</v>
      </c>
      <c r="R2396" t="s">
        <v>785</v>
      </c>
      <c r="S2396" t="s">
        <v>738</v>
      </c>
      <c r="T2396" t="s">
        <v>23</v>
      </c>
      <c r="U2396">
        <v>2</v>
      </c>
      <c r="V2396" t="s">
        <v>24</v>
      </c>
      <c r="W2396" t="s">
        <v>25</v>
      </c>
    </row>
    <row r="2397" spans="1:23" hidden="1" x14ac:dyDescent="0.2">
      <c r="A2397">
        <v>6933095</v>
      </c>
      <c r="B2397">
        <v>1</v>
      </c>
      <c r="C2397" s="1">
        <v>44317</v>
      </c>
      <c r="D2397">
        <v>84</v>
      </c>
      <c r="E2397">
        <v>51</v>
      </c>
      <c r="F2397" s="2">
        <v>0</v>
      </c>
      <c r="G2397" s="2">
        <v>1625</v>
      </c>
      <c r="H2397" s="2">
        <v>0</v>
      </c>
      <c r="I2397" s="2">
        <v>1625</v>
      </c>
      <c r="J2397" s="2">
        <v>622.70000000000005</v>
      </c>
      <c r="K2397" s="2">
        <v>0</v>
      </c>
      <c r="L2397" s="2">
        <v>1002.3</v>
      </c>
      <c r="M2397" s="2">
        <v>642.35</v>
      </c>
      <c r="N2397" s="2">
        <v>19.650000000000002</v>
      </c>
      <c r="O2397">
        <v>308</v>
      </c>
      <c r="P2397">
        <v>1</v>
      </c>
      <c r="Q2397">
        <v>39</v>
      </c>
      <c r="R2397" t="s">
        <v>785</v>
      </c>
      <c r="S2397" t="s">
        <v>738</v>
      </c>
      <c r="T2397" t="s">
        <v>26</v>
      </c>
      <c r="U2397">
        <v>2</v>
      </c>
      <c r="V2397" t="s">
        <v>27</v>
      </c>
      <c r="W2397" t="s">
        <v>25</v>
      </c>
    </row>
    <row r="2398" spans="1:23" hidden="1" x14ac:dyDescent="0.2">
      <c r="A2398">
        <v>6933388</v>
      </c>
      <c r="B2398">
        <v>1</v>
      </c>
      <c r="C2398" s="1">
        <v>44317</v>
      </c>
      <c r="D2398">
        <v>84</v>
      </c>
      <c r="E2398">
        <v>50</v>
      </c>
      <c r="F2398" s="2">
        <v>0</v>
      </c>
      <c r="G2398" s="2">
        <v>-1778.34</v>
      </c>
      <c r="H2398" s="2">
        <v>0</v>
      </c>
      <c r="I2398" s="2">
        <v>-1778.34</v>
      </c>
      <c r="J2398" s="2">
        <v>-702.7</v>
      </c>
      <c r="K2398" s="2">
        <v>0</v>
      </c>
      <c r="L2398" s="2">
        <v>-1075.6400000000001</v>
      </c>
      <c r="M2398" s="2">
        <v>-724.21</v>
      </c>
      <c r="N2398" s="2">
        <v>-21.51</v>
      </c>
      <c r="O2398">
        <v>308</v>
      </c>
      <c r="P2398">
        <v>1</v>
      </c>
      <c r="Q2398">
        <v>39</v>
      </c>
      <c r="R2398" t="s">
        <v>785</v>
      </c>
      <c r="S2398" t="s">
        <v>738</v>
      </c>
      <c r="T2398" t="s">
        <v>26</v>
      </c>
      <c r="U2398">
        <v>2</v>
      </c>
      <c r="V2398" t="s">
        <v>28</v>
      </c>
      <c r="W2398" t="s">
        <v>25</v>
      </c>
    </row>
    <row r="2399" spans="1:23" hidden="1" x14ac:dyDescent="0.2">
      <c r="A2399">
        <v>6933673</v>
      </c>
      <c r="B2399">
        <v>1</v>
      </c>
      <c r="C2399" s="1">
        <v>44317</v>
      </c>
      <c r="D2399">
        <v>84</v>
      </c>
      <c r="E2399">
        <v>48</v>
      </c>
      <c r="F2399" s="2">
        <v>0</v>
      </c>
      <c r="G2399" s="2">
        <v>1021008.31</v>
      </c>
      <c r="H2399" s="2">
        <v>0</v>
      </c>
      <c r="I2399" s="2">
        <v>1021008.31</v>
      </c>
      <c r="J2399" s="2">
        <v>427851.07</v>
      </c>
      <c r="K2399" s="2">
        <v>0</v>
      </c>
      <c r="L2399" s="2">
        <v>593157.24</v>
      </c>
      <c r="M2399" s="2">
        <v>440208.51</v>
      </c>
      <c r="N2399" s="2">
        <v>12357.44</v>
      </c>
      <c r="O2399">
        <v>308</v>
      </c>
      <c r="P2399">
        <v>1</v>
      </c>
      <c r="Q2399">
        <v>39</v>
      </c>
      <c r="R2399" t="s">
        <v>785</v>
      </c>
      <c r="S2399" t="s">
        <v>738</v>
      </c>
      <c r="T2399" t="s">
        <v>26</v>
      </c>
      <c r="U2399">
        <v>2</v>
      </c>
      <c r="V2399" t="s">
        <v>29</v>
      </c>
      <c r="W2399" t="s">
        <v>25</v>
      </c>
    </row>
    <row r="2400" spans="1:23" hidden="1" x14ac:dyDescent="0.2">
      <c r="A2400">
        <v>6933825</v>
      </c>
      <c r="B2400">
        <v>1</v>
      </c>
      <c r="C2400" s="1">
        <v>44317</v>
      </c>
      <c r="D2400">
        <v>84</v>
      </c>
      <c r="E2400">
        <v>49</v>
      </c>
      <c r="F2400" s="2">
        <v>0</v>
      </c>
      <c r="G2400" s="2">
        <v>261.20999999999998</v>
      </c>
      <c r="H2400" s="2">
        <v>0</v>
      </c>
      <c r="I2400" s="2">
        <v>261.20999999999998</v>
      </c>
      <c r="J2400" s="2">
        <v>106.34</v>
      </c>
      <c r="K2400" s="2">
        <v>0</v>
      </c>
      <c r="L2400" s="2">
        <v>154.87</v>
      </c>
      <c r="M2400" s="2">
        <v>109.5</v>
      </c>
      <c r="N2400" s="2">
        <v>3.16</v>
      </c>
      <c r="O2400">
        <v>308</v>
      </c>
      <c r="P2400">
        <v>1</v>
      </c>
      <c r="Q2400">
        <v>39</v>
      </c>
      <c r="R2400" t="s">
        <v>785</v>
      </c>
      <c r="S2400" t="s">
        <v>738</v>
      </c>
      <c r="T2400" t="s">
        <v>26</v>
      </c>
      <c r="U2400">
        <v>2</v>
      </c>
      <c r="V2400" t="s">
        <v>30</v>
      </c>
      <c r="W2400" t="s">
        <v>25</v>
      </c>
    </row>
    <row r="2401" spans="1:24" hidden="1" x14ac:dyDescent="0.2">
      <c r="A2401">
        <v>6933826</v>
      </c>
      <c r="B2401">
        <v>1</v>
      </c>
      <c r="C2401" s="1">
        <v>44317</v>
      </c>
      <c r="D2401">
        <v>84</v>
      </c>
      <c r="E2401">
        <v>53</v>
      </c>
      <c r="F2401" s="2">
        <v>0</v>
      </c>
      <c r="G2401" s="2">
        <v>1300</v>
      </c>
      <c r="H2401" s="2">
        <v>0</v>
      </c>
      <c r="I2401" s="2">
        <v>1300</v>
      </c>
      <c r="J2401" s="2">
        <v>467.11</v>
      </c>
      <c r="K2401" s="2">
        <v>0</v>
      </c>
      <c r="L2401" s="2">
        <v>832.89</v>
      </c>
      <c r="M2401" s="2">
        <v>482.82</v>
      </c>
      <c r="N2401" s="2">
        <v>15.71</v>
      </c>
      <c r="O2401">
        <v>308</v>
      </c>
      <c r="P2401">
        <v>1</v>
      </c>
      <c r="Q2401">
        <v>39</v>
      </c>
      <c r="R2401" t="s">
        <v>785</v>
      </c>
      <c r="S2401" t="s">
        <v>738</v>
      </c>
      <c r="T2401" t="s">
        <v>26</v>
      </c>
      <c r="U2401">
        <v>2</v>
      </c>
      <c r="V2401" t="s">
        <v>31</v>
      </c>
      <c r="W2401" t="s">
        <v>25</v>
      </c>
    </row>
    <row r="2402" spans="1:24" hidden="1" x14ac:dyDescent="0.2">
      <c r="A2402">
        <v>6933976</v>
      </c>
      <c r="B2402">
        <v>1</v>
      </c>
      <c r="C2402" s="1">
        <v>44317</v>
      </c>
      <c r="D2402">
        <v>84</v>
      </c>
      <c r="E2402">
        <v>52</v>
      </c>
      <c r="F2402" s="2">
        <v>0</v>
      </c>
      <c r="G2402" s="2">
        <v>10697.46</v>
      </c>
      <c r="H2402" s="2">
        <v>0</v>
      </c>
      <c r="I2402" s="2">
        <v>10697.46</v>
      </c>
      <c r="J2402" s="2">
        <v>3971.74</v>
      </c>
      <c r="K2402" s="2">
        <v>0</v>
      </c>
      <c r="L2402" s="2">
        <v>6725.72</v>
      </c>
      <c r="M2402" s="2">
        <v>4101.08</v>
      </c>
      <c r="N2402" s="2">
        <v>129.34</v>
      </c>
      <c r="O2402">
        <v>308</v>
      </c>
      <c r="P2402">
        <v>1</v>
      </c>
      <c r="Q2402">
        <v>39</v>
      </c>
      <c r="R2402" t="s">
        <v>785</v>
      </c>
      <c r="S2402" t="s">
        <v>738</v>
      </c>
      <c r="T2402" t="s">
        <v>26</v>
      </c>
      <c r="U2402">
        <v>2</v>
      </c>
      <c r="V2402" t="s">
        <v>32</v>
      </c>
      <c r="W2402" t="s">
        <v>25</v>
      </c>
    </row>
    <row r="2403" spans="1:24" hidden="1" x14ac:dyDescent="0.2">
      <c r="A2403">
        <v>6933977</v>
      </c>
      <c r="B2403">
        <v>1</v>
      </c>
      <c r="C2403" s="1">
        <v>44317</v>
      </c>
      <c r="D2403">
        <v>84</v>
      </c>
      <c r="E2403">
        <v>54</v>
      </c>
      <c r="F2403" s="2">
        <v>0</v>
      </c>
      <c r="G2403" s="2">
        <v>18074.14</v>
      </c>
      <c r="H2403" s="2">
        <v>0</v>
      </c>
      <c r="I2403" s="2">
        <v>18074.14</v>
      </c>
      <c r="J2403" s="2">
        <v>6279.02</v>
      </c>
      <c r="K2403" s="2">
        <v>0</v>
      </c>
      <c r="L2403" s="2">
        <v>11795.12</v>
      </c>
      <c r="M2403" s="2">
        <v>6497.45</v>
      </c>
      <c r="N2403" s="2">
        <v>218.43</v>
      </c>
      <c r="O2403">
        <v>308</v>
      </c>
      <c r="P2403">
        <v>1</v>
      </c>
      <c r="Q2403">
        <v>39</v>
      </c>
      <c r="R2403" t="s">
        <v>785</v>
      </c>
      <c r="S2403" t="s">
        <v>738</v>
      </c>
      <c r="T2403" t="s">
        <v>26</v>
      </c>
      <c r="U2403">
        <v>2</v>
      </c>
      <c r="V2403" t="s">
        <v>33</v>
      </c>
      <c r="W2403" t="s">
        <v>25</v>
      </c>
    </row>
    <row r="2404" spans="1:24" hidden="1" x14ac:dyDescent="0.2">
      <c r="A2404">
        <v>6933983</v>
      </c>
      <c r="B2404">
        <v>1</v>
      </c>
      <c r="C2404" s="1">
        <v>44317</v>
      </c>
      <c r="D2404">
        <v>84</v>
      </c>
      <c r="E2404">
        <v>55</v>
      </c>
      <c r="F2404" s="2">
        <v>0</v>
      </c>
      <c r="G2404" s="2">
        <v>1950</v>
      </c>
      <c r="H2404" s="2">
        <v>0</v>
      </c>
      <c r="I2404" s="2">
        <v>1950</v>
      </c>
      <c r="J2404" s="2">
        <v>654.15</v>
      </c>
      <c r="K2404" s="2">
        <v>0</v>
      </c>
      <c r="L2404" s="2">
        <v>1295.8499999999999</v>
      </c>
      <c r="M2404" s="2">
        <v>677.71</v>
      </c>
      <c r="N2404" s="2">
        <v>23.56</v>
      </c>
      <c r="O2404">
        <v>308</v>
      </c>
      <c r="P2404">
        <v>1</v>
      </c>
      <c r="Q2404">
        <v>39</v>
      </c>
      <c r="R2404" t="s">
        <v>785</v>
      </c>
      <c r="S2404" t="s">
        <v>738</v>
      </c>
      <c r="T2404" t="s">
        <v>26</v>
      </c>
      <c r="U2404">
        <v>2</v>
      </c>
      <c r="V2404" t="s">
        <v>34</v>
      </c>
      <c r="W2404" t="s">
        <v>25</v>
      </c>
    </row>
    <row r="2405" spans="1:24" hidden="1" x14ac:dyDescent="0.2">
      <c r="A2405">
        <v>6934027</v>
      </c>
      <c r="B2405">
        <v>1</v>
      </c>
      <c r="C2405" s="1">
        <v>44317</v>
      </c>
      <c r="D2405">
        <v>84</v>
      </c>
      <c r="E2405">
        <v>57</v>
      </c>
      <c r="F2405" s="2">
        <v>0</v>
      </c>
      <c r="G2405" s="2">
        <v>10393.98</v>
      </c>
      <c r="H2405" s="2">
        <v>0</v>
      </c>
      <c r="I2405" s="2">
        <v>10393.98</v>
      </c>
      <c r="J2405" s="2">
        <v>3238.69</v>
      </c>
      <c r="K2405" s="2">
        <v>0</v>
      </c>
      <c r="L2405" s="2">
        <v>7155.29</v>
      </c>
      <c r="M2405" s="2">
        <v>3364.22</v>
      </c>
      <c r="N2405" s="2">
        <v>125.53</v>
      </c>
      <c r="O2405">
        <v>308</v>
      </c>
      <c r="P2405">
        <v>1</v>
      </c>
      <c r="Q2405">
        <v>39</v>
      </c>
      <c r="R2405" t="s">
        <v>785</v>
      </c>
      <c r="S2405" t="s">
        <v>738</v>
      </c>
      <c r="T2405" t="s">
        <v>26</v>
      </c>
      <c r="U2405">
        <v>2</v>
      </c>
      <c r="V2405" t="s">
        <v>35</v>
      </c>
      <c r="W2405" t="s">
        <v>25</v>
      </c>
    </row>
    <row r="2406" spans="1:24" hidden="1" x14ac:dyDescent="0.2">
      <c r="A2406">
        <v>6934066</v>
      </c>
      <c r="B2406">
        <v>1</v>
      </c>
      <c r="C2406" s="1">
        <v>44317</v>
      </c>
      <c r="D2406">
        <v>84</v>
      </c>
      <c r="E2406">
        <v>59</v>
      </c>
      <c r="F2406" s="2">
        <v>0</v>
      </c>
      <c r="G2406" s="2">
        <v>3250</v>
      </c>
      <c r="H2406" s="2">
        <v>0</v>
      </c>
      <c r="I2406" s="2">
        <v>3250</v>
      </c>
      <c r="J2406" s="2">
        <v>935.14</v>
      </c>
      <c r="K2406" s="2">
        <v>0</v>
      </c>
      <c r="L2406" s="2">
        <v>2314.86</v>
      </c>
      <c r="M2406" s="2">
        <v>974.37</v>
      </c>
      <c r="N2406" s="2">
        <v>39.230000000000004</v>
      </c>
      <c r="O2406">
        <v>308</v>
      </c>
      <c r="P2406">
        <v>1</v>
      </c>
      <c r="Q2406">
        <v>39</v>
      </c>
      <c r="R2406" t="s">
        <v>785</v>
      </c>
      <c r="S2406" t="s">
        <v>738</v>
      </c>
      <c r="T2406" t="s">
        <v>26</v>
      </c>
      <c r="U2406">
        <v>2</v>
      </c>
      <c r="V2406" t="s">
        <v>36</v>
      </c>
      <c r="W2406" t="s">
        <v>25</v>
      </c>
    </row>
    <row r="2407" spans="1:24" hidden="1" x14ac:dyDescent="0.2">
      <c r="A2407">
        <v>6934076</v>
      </c>
      <c r="B2407">
        <v>1</v>
      </c>
      <c r="C2407" s="1">
        <v>44317</v>
      </c>
      <c r="D2407">
        <v>84</v>
      </c>
      <c r="E2407">
        <v>60</v>
      </c>
      <c r="F2407" s="2">
        <v>0</v>
      </c>
      <c r="G2407" s="2">
        <v>13092.33</v>
      </c>
      <c r="H2407" s="2">
        <v>0</v>
      </c>
      <c r="I2407" s="2">
        <v>13092.33</v>
      </c>
      <c r="J2407" s="2">
        <v>3610.82</v>
      </c>
      <c r="K2407" s="2">
        <v>0</v>
      </c>
      <c r="L2407" s="2">
        <v>9481.51</v>
      </c>
      <c r="M2407" s="2">
        <v>3768.85</v>
      </c>
      <c r="N2407" s="2">
        <v>158.03</v>
      </c>
      <c r="O2407">
        <v>308</v>
      </c>
      <c r="P2407">
        <v>1</v>
      </c>
      <c r="Q2407">
        <v>39</v>
      </c>
      <c r="R2407" t="s">
        <v>785</v>
      </c>
      <c r="S2407" t="s">
        <v>738</v>
      </c>
      <c r="T2407" t="s">
        <v>26</v>
      </c>
      <c r="U2407">
        <v>2</v>
      </c>
      <c r="V2407" t="s">
        <v>37</v>
      </c>
      <c r="W2407" t="s">
        <v>25</v>
      </c>
    </row>
    <row r="2408" spans="1:24" hidden="1" x14ac:dyDescent="0.2">
      <c r="A2408">
        <v>6933481</v>
      </c>
      <c r="B2408">
        <v>1</v>
      </c>
      <c r="C2408" s="1">
        <v>44317</v>
      </c>
      <c r="D2408">
        <v>60</v>
      </c>
      <c r="E2408">
        <v>0</v>
      </c>
      <c r="F2408" s="2">
        <v>0</v>
      </c>
      <c r="G2408" s="2">
        <v>5716.29</v>
      </c>
      <c r="H2408" s="2">
        <v>0</v>
      </c>
      <c r="I2408" s="2">
        <v>5716.29</v>
      </c>
      <c r="J2408" s="2">
        <v>5716.29</v>
      </c>
      <c r="K2408" s="2">
        <v>0</v>
      </c>
      <c r="L2408" s="2">
        <v>5716.29</v>
      </c>
      <c r="M2408" s="2">
        <v>5716.29</v>
      </c>
      <c r="N2408" s="2">
        <v>0</v>
      </c>
      <c r="O2408">
        <v>300</v>
      </c>
      <c r="P2408">
        <v>1</v>
      </c>
      <c r="Q2408">
        <v>62</v>
      </c>
      <c r="R2408" t="s">
        <v>777</v>
      </c>
      <c r="S2408" t="s">
        <v>738</v>
      </c>
      <c r="T2408" t="s">
        <v>38</v>
      </c>
      <c r="U2408">
        <v>4</v>
      </c>
      <c r="V2408" t="s">
        <v>39</v>
      </c>
      <c r="W2408" t="s">
        <v>25</v>
      </c>
    </row>
    <row r="2409" spans="1:24" hidden="1" x14ac:dyDescent="0.2">
      <c r="A2409">
        <v>6933924</v>
      </c>
      <c r="B2409">
        <v>1</v>
      </c>
      <c r="C2409" s="1">
        <v>44317</v>
      </c>
      <c r="D2409">
        <v>60</v>
      </c>
      <c r="E2409">
        <v>0</v>
      </c>
      <c r="F2409" s="2">
        <v>0</v>
      </c>
      <c r="G2409" s="2">
        <v>250</v>
      </c>
      <c r="H2409" s="2">
        <v>0</v>
      </c>
      <c r="I2409" s="2">
        <v>250</v>
      </c>
      <c r="J2409" s="2">
        <v>250</v>
      </c>
      <c r="K2409" s="2">
        <v>0</v>
      </c>
      <c r="L2409" s="2">
        <v>250</v>
      </c>
      <c r="M2409" s="2">
        <v>250</v>
      </c>
      <c r="N2409" s="2">
        <v>0</v>
      </c>
      <c r="O2409">
        <v>300</v>
      </c>
      <c r="P2409">
        <v>1</v>
      </c>
      <c r="Q2409">
        <v>62</v>
      </c>
      <c r="R2409" t="s">
        <v>777</v>
      </c>
      <c r="S2409" t="s">
        <v>738</v>
      </c>
      <c r="T2409" t="s">
        <v>40</v>
      </c>
      <c r="U2409">
        <v>4</v>
      </c>
      <c r="V2409" t="s">
        <v>41</v>
      </c>
      <c r="W2409" t="s">
        <v>25</v>
      </c>
    </row>
    <row r="2410" spans="1:24" x14ac:dyDescent="0.2">
      <c r="A2410">
        <v>3775374</v>
      </c>
      <c r="B2410">
        <v>1</v>
      </c>
      <c r="C2410" s="1">
        <v>44317</v>
      </c>
      <c r="D2410">
        <v>180</v>
      </c>
      <c r="E2410">
        <v>175</v>
      </c>
      <c r="F2410" s="2">
        <v>0</v>
      </c>
      <c r="G2410" s="2">
        <v>1513.52</v>
      </c>
      <c r="H2410" s="2">
        <v>0</v>
      </c>
      <c r="I2410" s="2">
        <v>1513.52</v>
      </c>
      <c r="J2410" s="2">
        <v>42.05</v>
      </c>
      <c r="K2410" s="2">
        <v>0</v>
      </c>
      <c r="L2410" s="2">
        <v>1471.47</v>
      </c>
      <c r="M2410" s="2">
        <v>50.46</v>
      </c>
      <c r="N2410" s="2">
        <v>8.41</v>
      </c>
      <c r="O2410">
        <v>301</v>
      </c>
      <c r="P2410">
        <v>1</v>
      </c>
      <c r="Q2410">
        <v>66</v>
      </c>
      <c r="R2410" t="s">
        <v>778</v>
      </c>
      <c r="S2410" t="s">
        <v>738</v>
      </c>
      <c r="T2410" t="s">
        <v>42</v>
      </c>
      <c r="U2410">
        <v>6</v>
      </c>
      <c r="V2410" t="s">
        <v>42</v>
      </c>
      <c r="W2410" t="s">
        <v>25</v>
      </c>
      <c r="X2410" s="17" t="s">
        <v>800</v>
      </c>
    </row>
    <row r="2411" spans="1:24" x14ac:dyDescent="0.2">
      <c r="A2411">
        <v>6932921</v>
      </c>
      <c r="B2411">
        <v>1</v>
      </c>
      <c r="C2411" s="1">
        <v>44317</v>
      </c>
      <c r="D2411">
        <v>120</v>
      </c>
      <c r="E2411">
        <v>31</v>
      </c>
      <c r="F2411" s="2">
        <v>0</v>
      </c>
      <c r="G2411" s="2">
        <v>127874.67</v>
      </c>
      <c r="H2411" s="2">
        <v>0</v>
      </c>
      <c r="I2411" s="2">
        <v>127874.67</v>
      </c>
      <c r="J2411" s="2">
        <v>94072.12</v>
      </c>
      <c r="K2411" s="2">
        <v>0</v>
      </c>
      <c r="L2411" s="2">
        <v>33802.550000000003</v>
      </c>
      <c r="M2411" s="2">
        <v>95162.52</v>
      </c>
      <c r="N2411" s="2">
        <v>1090.4000000000001</v>
      </c>
      <c r="O2411">
        <v>301</v>
      </c>
      <c r="P2411">
        <v>1</v>
      </c>
      <c r="Q2411">
        <v>66</v>
      </c>
      <c r="R2411" t="s">
        <v>778</v>
      </c>
      <c r="S2411" t="s">
        <v>738</v>
      </c>
      <c r="T2411" t="s">
        <v>43</v>
      </c>
      <c r="U2411">
        <v>6</v>
      </c>
      <c r="V2411" t="s">
        <v>44</v>
      </c>
      <c r="W2411" t="s">
        <v>25</v>
      </c>
      <c r="X2411" s="17" t="s">
        <v>799</v>
      </c>
    </row>
    <row r="2412" spans="1:24" x14ac:dyDescent="0.2">
      <c r="A2412">
        <v>6932947</v>
      </c>
      <c r="B2412">
        <v>1</v>
      </c>
      <c r="C2412" s="1">
        <v>44317</v>
      </c>
      <c r="D2412">
        <v>480</v>
      </c>
      <c r="E2412">
        <v>444</v>
      </c>
      <c r="F2412" s="2">
        <v>0</v>
      </c>
      <c r="G2412" s="2">
        <v>3603347.56</v>
      </c>
      <c r="H2412" s="2">
        <v>0</v>
      </c>
      <c r="I2412" s="2">
        <v>3603347.56</v>
      </c>
      <c r="J2412" s="2">
        <v>262941.61</v>
      </c>
      <c r="K2412" s="2">
        <v>0</v>
      </c>
      <c r="L2412" s="2">
        <v>3340405.95</v>
      </c>
      <c r="M2412" s="2">
        <v>270465.03999999998</v>
      </c>
      <c r="N2412" s="2">
        <v>7523.43</v>
      </c>
      <c r="O2412">
        <v>301</v>
      </c>
      <c r="P2412">
        <v>1</v>
      </c>
      <c r="Q2412">
        <v>66</v>
      </c>
      <c r="R2412" t="s">
        <v>778</v>
      </c>
      <c r="S2412" t="s">
        <v>738</v>
      </c>
      <c r="T2412" t="s">
        <v>45</v>
      </c>
      <c r="U2412">
        <v>6</v>
      </c>
      <c r="V2412" t="s">
        <v>46</v>
      </c>
      <c r="W2412" t="s">
        <v>25</v>
      </c>
      <c r="X2412" s="17" t="s">
        <v>800</v>
      </c>
    </row>
    <row r="2413" spans="1:24" x14ac:dyDescent="0.2">
      <c r="A2413">
        <v>6932948</v>
      </c>
      <c r="B2413">
        <v>1</v>
      </c>
      <c r="C2413" s="1">
        <v>44317</v>
      </c>
      <c r="D2413">
        <v>480</v>
      </c>
      <c r="E2413">
        <v>444</v>
      </c>
      <c r="F2413" s="2">
        <v>0</v>
      </c>
      <c r="G2413" s="2">
        <v>129456.21</v>
      </c>
      <c r="H2413" s="2">
        <v>0</v>
      </c>
      <c r="I2413" s="2">
        <v>129456.21</v>
      </c>
      <c r="J2413" s="2">
        <v>9446.59</v>
      </c>
      <c r="K2413" s="2">
        <v>0</v>
      </c>
      <c r="L2413" s="2">
        <v>120009.62</v>
      </c>
      <c r="M2413" s="2">
        <v>9716.8799999999992</v>
      </c>
      <c r="N2413" s="2">
        <v>270.29000000000002</v>
      </c>
      <c r="O2413">
        <v>301</v>
      </c>
      <c r="P2413">
        <v>1</v>
      </c>
      <c r="Q2413">
        <v>66</v>
      </c>
      <c r="R2413" t="s">
        <v>778</v>
      </c>
      <c r="S2413" t="s">
        <v>738</v>
      </c>
      <c r="T2413" t="s">
        <v>47</v>
      </c>
      <c r="U2413">
        <v>6</v>
      </c>
      <c r="V2413" t="s">
        <v>48</v>
      </c>
      <c r="W2413" t="s">
        <v>25</v>
      </c>
      <c r="X2413" s="17" t="s">
        <v>800</v>
      </c>
    </row>
    <row r="2414" spans="1:24" x14ac:dyDescent="0.2">
      <c r="A2414">
        <v>6932951</v>
      </c>
      <c r="B2414">
        <v>1</v>
      </c>
      <c r="C2414" s="1">
        <v>44317</v>
      </c>
      <c r="D2414">
        <v>60</v>
      </c>
      <c r="E2414">
        <v>0</v>
      </c>
      <c r="F2414" s="2">
        <v>0</v>
      </c>
      <c r="G2414" s="2">
        <v>8490</v>
      </c>
      <c r="H2414" s="2">
        <v>0</v>
      </c>
      <c r="I2414" s="2">
        <v>8490</v>
      </c>
      <c r="J2414" s="2">
        <v>8490</v>
      </c>
      <c r="K2414" s="2">
        <v>0</v>
      </c>
      <c r="L2414" s="2">
        <v>0</v>
      </c>
      <c r="M2414" s="2">
        <v>8490</v>
      </c>
      <c r="N2414" s="2">
        <v>0</v>
      </c>
      <c r="O2414">
        <v>301</v>
      </c>
      <c r="P2414">
        <v>1</v>
      </c>
      <c r="Q2414">
        <v>66</v>
      </c>
      <c r="R2414" t="s">
        <v>778</v>
      </c>
      <c r="S2414" t="s">
        <v>738</v>
      </c>
      <c r="T2414" t="s">
        <v>49</v>
      </c>
      <c r="U2414">
        <v>6</v>
      </c>
      <c r="V2414" t="s">
        <v>50</v>
      </c>
      <c r="W2414" t="s">
        <v>25</v>
      </c>
      <c r="X2414" s="17" t="s">
        <v>799</v>
      </c>
    </row>
    <row r="2415" spans="1:24" x14ac:dyDescent="0.2">
      <c r="A2415">
        <v>6932962</v>
      </c>
      <c r="B2415">
        <v>1</v>
      </c>
      <c r="C2415" s="1">
        <v>44317</v>
      </c>
      <c r="D2415">
        <v>60</v>
      </c>
      <c r="E2415">
        <v>0</v>
      </c>
      <c r="F2415" s="2">
        <v>0</v>
      </c>
      <c r="G2415" s="2">
        <v>8250</v>
      </c>
      <c r="H2415" s="2">
        <v>0</v>
      </c>
      <c r="I2415" s="2">
        <v>8250</v>
      </c>
      <c r="J2415" s="2">
        <v>8250</v>
      </c>
      <c r="K2415" s="2">
        <v>0</v>
      </c>
      <c r="L2415" s="2">
        <v>0</v>
      </c>
      <c r="M2415" s="2">
        <v>8250</v>
      </c>
      <c r="N2415" s="2">
        <v>0</v>
      </c>
      <c r="O2415">
        <v>301</v>
      </c>
      <c r="P2415">
        <v>1</v>
      </c>
      <c r="Q2415">
        <v>66</v>
      </c>
      <c r="R2415" t="s">
        <v>778</v>
      </c>
      <c r="S2415" t="s">
        <v>738</v>
      </c>
      <c r="T2415" t="s">
        <v>51</v>
      </c>
      <c r="U2415">
        <v>6</v>
      </c>
      <c r="V2415" t="s">
        <v>52</v>
      </c>
      <c r="W2415" t="s">
        <v>25</v>
      </c>
      <c r="X2415" s="17" t="s">
        <v>799</v>
      </c>
    </row>
    <row r="2416" spans="1:24" x14ac:dyDescent="0.2">
      <c r="A2416">
        <v>6933059</v>
      </c>
      <c r="B2416">
        <v>1</v>
      </c>
      <c r="C2416" s="1">
        <v>44317</v>
      </c>
      <c r="D2416">
        <v>120</v>
      </c>
      <c r="E2416">
        <v>57</v>
      </c>
      <c r="F2416" s="2">
        <v>0</v>
      </c>
      <c r="G2416" s="2">
        <v>300663.94</v>
      </c>
      <c r="H2416" s="2">
        <v>0</v>
      </c>
      <c r="I2416" s="2">
        <v>300663.94</v>
      </c>
      <c r="J2416" s="2">
        <v>141960.76999999999</v>
      </c>
      <c r="K2416" s="2">
        <v>0</v>
      </c>
      <c r="L2416" s="2">
        <v>158703.17000000001</v>
      </c>
      <c r="M2416" s="2">
        <v>144745.04</v>
      </c>
      <c r="N2416" s="2">
        <v>2784.27</v>
      </c>
      <c r="O2416">
        <v>301</v>
      </c>
      <c r="P2416">
        <v>1</v>
      </c>
      <c r="Q2416">
        <v>66</v>
      </c>
      <c r="R2416" t="s">
        <v>778</v>
      </c>
      <c r="S2416" t="s">
        <v>738</v>
      </c>
      <c r="T2416" t="s">
        <v>53</v>
      </c>
      <c r="U2416">
        <v>6</v>
      </c>
      <c r="V2416" t="s">
        <v>54</v>
      </c>
      <c r="W2416" t="s">
        <v>25</v>
      </c>
      <c r="X2416" s="17" t="s">
        <v>799</v>
      </c>
    </row>
    <row r="2417" spans="1:24" x14ac:dyDescent="0.2">
      <c r="A2417">
        <v>6933067</v>
      </c>
      <c r="B2417">
        <v>1</v>
      </c>
      <c r="C2417" s="1">
        <v>44317</v>
      </c>
      <c r="D2417">
        <v>120</v>
      </c>
      <c r="E2417">
        <v>41</v>
      </c>
      <c r="F2417" s="2">
        <v>0</v>
      </c>
      <c r="G2417" s="2">
        <v>8534</v>
      </c>
      <c r="H2417" s="2">
        <v>0</v>
      </c>
      <c r="I2417" s="2">
        <v>8534</v>
      </c>
      <c r="J2417" s="2">
        <v>5563.22</v>
      </c>
      <c r="K2417" s="2">
        <v>0</v>
      </c>
      <c r="L2417" s="2">
        <v>2970.78</v>
      </c>
      <c r="M2417" s="2">
        <v>5635.68</v>
      </c>
      <c r="N2417" s="2">
        <v>72.460000000000008</v>
      </c>
      <c r="O2417">
        <v>301</v>
      </c>
      <c r="P2417">
        <v>1</v>
      </c>
      <c r="Q2417">
        <v>66</v>
      </c>
      <c r="R2417" t="s">
        <v>778</v>
      </c>
      <c r="S2417" t="s">
        <v>738</v>
      </c>
      <c r="T2417" t="s">
        <v>55</v>
      </c>
      <c r="U2417">
        <v>6</v>
      </c>
      <c r="V2417" t="s">
        <v>56</v>
      </c>
      <c r="W2417" t="s">
        <v>25</v>
      </c>
      <c r="X2417" s="17" t="s">
        <v>799</v>
      </c>
    </row>
    <row r="2418" spans="1:24" x14ac:dyDescent="0.2">
      <c r="A2418">
        <v>6933079</v>
      </c>
      <c r="B2418">
        <v>1</v>
      </c>
      <c r="C2418" s="1">
        <v>44317</v>
      </c>
      <c r="D2418">
        <v>480</v>
      </c>
      <c r="E2418">
        <v>451</v>
      </c>
      <c r="F2418" s="2">
        <v>0</v>
      </c>
      <c r="G2418" s="2">
        <v>6615.23</v>
      </c>
      <c r="H2418" s="2">
        <v>0</v>
      </c>
      <c r="I2418" s="2">
        <v>6615.23</v>
      </c>
      <c r="J2418" s="2">
        <v>386.23</v>
      </c>
      <c r="K2418" s="2">
        <v>0</v>
      </c>
      <c r="L2418" s="2">
        <v>6229</v>
      </c>
      <c r="M2418" s="2">
        <v>400.04</v>
      </c>
      <c r="N2418" s="2">
        <v>13.81</v>
      </c>
      <c r="O2418">
        <v>301</v>
      </c>
      <c r="P2418">
        <v>1</v>
      </c>
      <c r="Q2418">
        <v>66</v>
      </c>
      <c r="R2418" t="s">
        <v>778</v>
      </c>
      <c r="S2418" t="s">
        <v>738</v>
      </c>
      <c r="T2418" t="s">
        <v>45</v>
      </c>
      <c r="U2418">
        <v>6</v>
      </c>
      <c r="V2418" t="s">
        <v>57</v>
      </c>
      <c r="W2418" t="s">
        <v>25</v>
      </c>
      <c r="X2418" s="17" t="s">
        <v>800</v>
      </c>
    </row>
    <row r="2419" spans="1:24" x14ac:dyDescent="0.2">
      <c r="A2419">
        <v>6933083</v>
      </c>
      <c r="B2419">
        <v>1</v>
      </c>
      <c r="C2419" s="1">
        <v>44317</v>
      </c>
      <c r="D2419">
        <v>60</v>
      </c>
      <c r="E2419">
        <v>0</v>
      </c>
      <c r="F2419" s="2">
        <v>0</v>
      </c>
      <c r="G2419" s="2">
        <v>2120.36</v>
      </c>
      <c r="H2419" s="2">
        <v>0</v>
      </c>
      <c r="I2419" s="2">
        <v>2120.36</v>
      </c>
      <c r="J2419" s="2">
        <v>2120.36</v>
      </c>
      <c r="K2419" s="2">
        <v>0</v>
      </c>
      <c r="L2419" s="2">
        <v>0</v>
      </c>
      <c r="M2419" s="2">
        <v>2120.36</v>
      </c>
      <c r="N2419" s="2">
        <v>0</v>
      </c>
      <c r="O2419">
        <v>301</v>
      </c>
      <c r="P2419">
        <v>1</v>
      </c>
      <c r="Q2419">
        <v>66</v>
      </c>
      <c r="R2419" t="s">
        <v>778</v>
      </c>
      <c r="S2419" t="s">
        <v>738</v>
      </c>
      <c r="T2419" t="s">
        <v>58</v>
      </c>
      <c r="U2419">
        <v>6</v>
      </c>
      <c r="V2419" t="s">
        <v>59</v>
      </c>
      <c r="W2419" t="s">
        <v>25</v>
      </c>
      <c r="X2419" s="17" t="s">
        <v>800</v>
      </c>
    </row>
    <row r="2420" spans="1:24" x14ac:dyDescent="0.2">
      <c r="A2420">
        <v>6933084</v>
      </c>
      <c r="B2420">
        <v>1</v>
      </c>
      <c r="C2420" s="1">
        <v>44317</v>
      </c>
      <c r="D2420">
        <v>60</v>
      </c>
      <c r="E2420">
        <v>0</v>
      </c>
      <c r="F2420" s="2">
        <v>0</v>
      </c>
      <c r="G2420" s="2">
        <v>719.88</v>
      </c>
      <c r="H2420" s="2">
        <v>0</v>
      </c>
      <c r="I2420" s="2">
        <v>719.88</v>
      </c>
      <c r="J2420" s="2">
        <v>719.88</v>
      </c>
      <c r="K2420" s="2">
        <v>0</v>
      </c>
      <c r="L2420" s="2">
        <v>0</v>
      </c>
      <c r="M2420" s="2">
        <v>719.88</v>
      </c>
      <c r="N2420" s="2">
        <v>0</v>
      </c>
      <c r="O2420">
        <v>301</v>
      </c>
      <c r="P2420">
        <v>1</v>
      </c>
      <c r="Q2420">
        <v>66</v>
      </c>
      <c r="R2420" t="s">
        <v>778</v>
      </c>
      <c r="S2420" t="s">
        <v>738</v>
      </c>
      <c r="T2420" t="s">
        <v>51</v>
      </c>
      <c r="U2420">
        <v>6</v>
      </c>
      <c r="V2420" t="s">
        <v>60</v>
      </c>
      <c r="W2420" t="s">
        <v>25</v>
      </c>
      <c r="X2420" s="17" t="s">
        <v>799</v>
      </c>
    </row>
    <row r="2421" spans="1:24" x14ac:dyDescent="0.2">
      <c r="A2421">
        <v>6933195</v>
      </c>
      <c r="B2421">
        <v>1</v>
      </c>
      <c r="C2421" s="1">
        <v>44317</v>
      </c>
      <c r="D2421">
        <v>120</v>
      </c>
      <c r="E2421">
        <v>84</v>
      </c>
      <c r="F2421" s="2">
        <v>0</v>
      </c>
      <c r="G2421" s="2">
        <v>44213.9</v>
      </c>
      <c r="H2421" s="2">
        <v>0</v>
      </c>
      <c r="I2421" s="2">
        <v>44213.9</v>
      </c>
      <c r="J2421" s="2">
        <v>12941.82</v>
      </c>
      <c r="K2421" s="2">
        <v>0</v>
      </c>
      <c r="L2421" s="2">
        <v>31272.080000000002</v>
      </c>
      <c r="M2421" s="2">
        <v>13314.11</v>
      </c>
      <c r="N2421" s="2">
        <v>372.29</v>
      </c>
      <c r="O2421">
        <v>301</v>
      </c>
      <c r="P2421">
        <v>1</v>
      </c>
      <c r="Q2421">
        <v>66</v>
      </c>
      <c r="R2421" t="s">
        <v>778</v>
      </c>
      <c r="S2421" t="s">
        <v>738</v>
      </c>
      <c r="T2421" t="s">
        <v>61</v>
      </c>
      <c r="U2421">
        <v>6</v>
      </c>
      <c r="V2421" t="s">
        <v>62</v>
      </c>
      <c r="W2421" t="s">
        <v>25</v>
      </c>
      <c r="X2421" s="17" t="s">
        <v>802</v>
      </c>
    </row>
    <row r="2422" spans="1:24" x14ac:dyDescent="0.2">
      <c r="A2422">
        <v>6933196</v>
      </c>
      <c r="B2422">
        <v>1</v>
      </c>
      <c r="C2422" s="1">
        <v>44317</v>
      </c>
      <c r="D2422">
        <v>120</v>
      </c>
      <c r="E2422">
        <v>87</v>
      </c>
      <c r="F2422" s="2">
        <v>0</v>
      </c>
      <c r="G2422" s="2">
        <v>4235.8900000000003</v>
      </c>
      <c r="H2422" s="2">
        <v>0</v>
      </c>
      <c r="I2422" s="2">
        <v>4235.8900000000003</v>
      </c>
      <c r="J2422" s="2">
        <v>1133.9100000000001</v>
      </c>
      <c r="K2422" s="2">
        <v>0</v>
      </c>
      <c r="L2422" s="2">
        <v>3101.98</v>
      </c>
      <c r="M2422" s="2">
        <v>1169.56</v>
      </c>
      <c r="N2422" s="2">
        <v>35.65</v>
      </c>
      <c r="O2422">
        <v>301</v>
      </c>
      <c r="P2422">
        <v>1</v>
      </c>
      <c r="Q2422">
        <v>66</v>
      </c>
      <c r="R2422" t="s">
        <v>778</v>
      </c>
      <c r="S2422" t="s">
        <v>738</v>
      </c>
      <c r="T2422" t="s">
        <v>61</v>
      </c>
      <c r="U2422">
        <v>6</v>
      </c>
      <c r="V2422" t="s">
        <v>63</v>
      </c>
      <c r="W2422" t="s">
        <v>25</v>
      </c>
      <c r="X2422" s="17" t="s">
        <v>802</v>
      </c>
    </row>
    <row r="2423" spans="1:24" x14ac:dyDescent="0.2">
      <c r="A2423">
        <v>6933228</v>
      </c>
      <c r="B2423">
        <v>1</v>
      </c>
      <c r="C2423" s="1">
        <v>44317</v>
      </c>
      <c r="D2423">
        <v>77</v>
      </c>
      <c r="E2423">
        <v>0</v>
      </c>
      <c r="F2423" s="2">
        <v>0</v>
      </c>
      <c r="G2423" s="2">
        <v>7648.79</v>
      </c>
      <c r="H2423" s="2">
        <v>0</v>
      </c>
      <c r="I2423" s="2">
        <v>7648.79</v>
      </c>
      <c r="J2423" s="2">
        <v>7648.79</v>
      </c>
      <c r="K2423" s="2">
        <v>0</v>
      </c>
      <c r="L2423" s="2">
        <v>0</v>
      </c>
      <c r="M2423" s="2">
        <v>7648.79</v>
      </c>
      <c r="N2423" s="2">
        <v>0</v>
      </c>
      <c r="O2423">
        <v>301</v>
      </c>
      <c r="P2423">
        <v>1</v>
      </c>
      <c r="Q2423">
        <v>66</v>
      </c>
      <c r="R2423" t="s">
        <v>778</v>
      </c>
      <c r="S2423" t="s">
        <v>738</v>
      </c>
      <c r="T2423" t="s">
        <v>64</v>
      </c>
      <c r="U2423">
        <v>6</v>
      </c>
      <c r="V2423" t="s">
        <v>65</v>
      </c>
      <c r="W2423" t="s">
        <v>25</v>
      </c>
      <c r="X2423" s="17" t="s">
        <v>798</v>
      </c>
    </row>
    <row r="2424" spans="1:24" x14ac:dyDescent="0.2">
      <c r="A2424">
        <v>6933476</v>
      </c>
      <c r="B2424">
        <v>1</v>
      </c>
      <c r="C2424" s="1">
        <v>44317</v>
      </c>
      <c r="D2424">
        <v>120</v>
      </c>
      <c r="E2424">
        <v>90</v>
      </c>
      <c r="F2424" s="2">
        <v>0</v>
      </c>
      <c r="G2424" s="2">
        <v>8160</v>
      </c>
      <c r="H2424" s="2">
        <v>0</v>
      </c>
      <c r="I2424" s="2">
        <v>8160</v>
      </c>
      <c r="J2424" s="2">
        <v>1980.04</v>
      </c>
      <c r="K2424" s="2">
        <v>0</v>
      </c>
      <c r="L2424" s="2">
        <v>6179.96</v>
      </c>
      <c r="M2424" s="2">
        <v>2048.71</v>
      </c>
      <c r="N2424" s="2">
        <v>68.67</v>
      </c>
      <c r="O2424">
        <v>301</v>
      </c>
      <c r="P2424">
        <v>1</v>
      </c>
      <c r="Q2424">
        <v>66</v>
      </c>
      <c r="R2424" t="s">
        <v>778</v>
      </c>
      <c r="S2424" t="s">
        <v>738</v>
      </c>
      <c r="T2424" t="s">
        <v>66</v>
      </c>
      <c r="U2424">
        <v>6</v>
      </c>
      <c r="V2424" t="s">
        <v>67</v>
      </c>
      <c r="W2424" t="s">
        <v>25</v>
      </c>
      <c r="X2424" s="17" t="s">
        <v>802</v>
      </c>
    </row>
    <row r="2425" spans="1:24" x14ac:dyDescent="0.2">
      <c r="A2425">
        <v>6933477</v>
      </c>
      <c r="B2425">
        <v>1</v>
      </c>
      <c r="C2425" s="1">
        <v>44317</v>
      </c>
      <c r="D2425">
        <v>120</v>
      </c>
      <c r="E2425">
        <v>89</v>
      </c>
      <c r="F2425" s="2">
        <v>0</v>
      </c>
      <c r="G2425" s="2">
        <v>2720</v>
      </c>
      <c r="H2425" s="2">
        <v>0</v>
      </c>
      <c r="I2425" s="2">
        <v>2720</v>
      </c>
      <c r="J2425" s="2">
        <v>682.68</v>
      </c>
      <c r="K2425" s="2">
        <v>0</v>
      </c>
      <c r="L2425" s="2">
        <v>2037.32</v>
      </c>
      <c r="M2425" s="2">
        <v>705.57</v>
      </c>
      <c r="N2425" s="2">
        <v>22.89</v>
      </c>
      <c r="O2425">
        <v>301</v>
      </c>
      <c r="P2425">
        <v>1</v>
      </c>
      <c r="Q2425">
        <v>66</v>
      </c>
      <c r="R2425" t="s">
        <v>778</v>
      </c>
      <c r="S2425" t="s">
        <v>738</v>
      </c>
      <c r="T2425" t="s">
        <v>66</v>
      </c>
      <c r="U2425">
        <v>6</v>
      </c>
      <c r="V2425" t="s">
        <v>68</v>
      </c>
      <c r="W2425" t="s">
        <v>25</v>
      </c>
      <c r="X2425" s="17" t="s">
        <v>802</v>
      </c>
    </row>
    <row r="2426" spans="1:24" x14ac:dyDescent="0.2">
      <c r="A2426">
        <v>6933486</v>
      </c>
      <c r="B2426">
        <v>1</v>
      </c>
      <c r="C2426" s="1">
        <v>44317</v>
      </c>
      <c r="D2426">
        <v>120</v>
      </c>
      <c r="E2426">
        <v>25</v>
      </c>
      <c r="F2426" s="2">
        <v>0</v>
      </c>
      <c r="G2426" s="2">
        <v>42500</v>
      </c>
      <c r="H2426" s="2">
        <v>0</v>
      </c>
      <c r="I2426" s="2">
        <v>42500</v>
      </c>
      <c r="J2426" s="2">
        <v>33406.550000000003</v>
      </c>
      <c r="K2426" s="2">
        <v>0</v>
      </c>
      <c r="L2426" s="2">
        <v>9093.4500000000007</v>
      </c>
      <c r="M2426" s="2">
        <v>33770.29</v>
      </c>
      <c r="N2426" s="2">
        <v>363.74</v>
      </c>
      <c r="O2426">
        <v>301</v>
      </c>
      <c r="P2426">
        <v>1</v>
      </c>
      <c r="Q2426">
        <v>66</v>
      </c>
      <c r="R2426" t="s">
        <v>778</v>
      </c>
      <c r="S2426" t="s">
        <v>738</v>
      </c>
      <c r="T2426" t="s">
        <v>69</v>
      </c>
      <c r="U2426">
        <v>6</v>
      </c>
      <c r="V2426" t="s">
        <v>70</v>
      </c>
      <c r="W2426" t="s">
        <v>25</v>
      </c>
      <c r="X2426" s="17" t="s">
        <v>799</v>
      </c>
    </row>
    <row r="2427" spans="1:24" x14ac:dyDescent="0.2">
      <c r="A2427">
        <v>6933497</v>
      </c>
      <c r="B2427">
        <v>1</v>
      </c>
      <c r="C2427" s="1">
        <v>44317</v>
      </c>
      <c r="D2427">
        <v>84</v>
      </c>
      <c r="E2427">
        <v>0</v>
      </c>
      <c r="F2427" s="2">
        <v>0</v>
      </c>
      <c r="G2427" s="2">
        <v>15590</v>
      </c>
      <c r="H2427" s="2">
        <v>0</v>
      </c>
      <c r="I2427" s="2">
        <v>15590</v>
      </c>
      <c r="J2427" s="2">
        <v>15590</v>
      </c>
      <c r="K2427" s="2">
        <v>0</v>
      </c>
      <c r="L2427" s="2">
        <v>0</v>
      </c>
      <c r="M2427" s="2">
        <v>15590</v>
      </c>
      <c r="N2427" s="2">
        <v>0</v>
      </c>
      <c r="O2427">
        <v>301</v>
      </c>
      <c r="P2427">
        <v>1</v>
      </c>
      <c r="Q2427">
        <v>66</v>
      </c>
      <c r="R2427" t="s">
        <v>778</v>
      </c>
      <c r="S2427" t="s">
        <v>738</v>
      </c>
      <c r="T2427" t="s">
        <v>71</v>
      </c>
      <c r="U2427">
        <v>6</v>
      </c>
      <c r="V2427" t="s">
        <v>72</v>
      </c>
      <c r="W2427" t="s">
        <v>25</v>
      </c>
      <c r="X2427" s="17" t="s">
        <v>800</v>
      </c>
    </row>
    <row r="2428" spans="1:24" x14ac:dyDescent="0.2">
      <c r="A2428">
        <v>6933501</v>
      </c>
      <c r="B2428">
        <v>1</v>
      </c>
      <c r="C2428" s="1">
        <v>44317</v>
      </c>
      <c r="D2428">
        <v>480</v>
      </c>
      <c r="E2428">
        <v>445</v>
      </c>
      <c r="F2428" s="2">
        <v>0</v>
      </c>
      <c r="G2428" s="2">
        <v>-31928.82</v>
      </c>
      <c r="H2428" s="2">
        <v>0</v>
      </c>
      <c r="I2428" s="2">
        <v>-31928.82</v>
      </c>
      <c r="J2428" s="2">
        <v>-2263.3200000000002</v>
      </c>
      <c r="K2428" s="2">
        <v>0</v>
      </c>
      <c r="L2428" s="2">
        <v>-29665.5</v>
      </c>
      <c r="M2428" s="2">
        <v>-2329.98</v>
      </c>
      <c r="N2428" s="2">
        <v>-66.66</v>
      </c>
      <c r="O2428">
        <v>301</v>
      </c>
      <c r="P2428">
        <v>1</v>
      </c>
      <c r="Q2428">
        <v>66</v>
      </c>
      <c r="R2428" t="s">
        <v>778</v>
      </c>
      <c r="S2428" t="s">
        <v>738</v>
      </c>
      <c r="T2428" t="s">
        <v>45</v>
      </c>
      <c r="U2428">
        <v>6</v>
      </c>
      <c r="V2428" t="s">
        <v>73</v>
      </c>
      <c r="W2428" t="s">
        <v>25</v>
      </c>
      <c r="X2428" s="17" t="s">
        <v>800</v>
      </c>
    </row>
    <row r="2429" spans="1:24" x14ac:dyDescent="0.2">
      <c r="A2429">
        <v>6933502</v>
      </c>
      <c r="B2429">
        <v>1</v>
      </c>
      <c r="C2429" s="1">
        <v>44317</v>
      </c>
      <c r="D2429">
        <v>60</v>
      </c>
      <c r="E2429">
        <v>0</v>
      </c>
      <c r="F2429" s="2">
        <v>0</v>
      </c>
      <c r="G2429" s="2">
        <v>9591</v>
      </c>
      <c r="H2429" s="2">
        <v>0</v>
      </c>
      <c r="I2429" s="2">
        <v>9591</v>
      </c>
      <c r="J2429" s="2">
        <v>9591</v>
      </c>
      <c r="K2429" s="2">
        <v>0</v>
      </c>
      <c r="L2429" s="2">
        <v>0</v>
      </c>
      <c r="M2429" s="2">
        <v>9591</v>
      </c>
      <c r="N2429" s="2">
        <v>0</v>
      </c>
      <c r="O2429">
        <v>301</v>
      </c>
      <c r="P2429">
        <v>1</v>
      </c>
      <c r="Q2429">
        <v>66</v>
      </c>
      <c r="R2429" t="s">
        <v>778</v>
      </c>
      <c r="S2429" t="s">
        <v>738</v>
      </c>
      <c r="T2429" t="s">
        <v>74</v>
      </c>
      <c r="U2429">
        <v>6</v>
      </c>
      <c r="V2429" t="s">
        <v>75</v>
      </c>
      <c r="W2429" t="s">
        <v>25</v>
      </c>
      <c r="X2429" s="17" t="s">
        <v>799</v>
      </c>
    </row>
    <row r="2430" spans="1:24" x14ac:dyDescent="0.2">
      <c r="A2430">
        <v>6933554</v>
      </c>
      <c r="B2430">
        <v>1</v>
      </c>
      <c r="C2430" s="1">
        <v>44317</v>
      </c>
      <c r="D2430">
        <v>120</v>
      </c>
      <c r="E2430">
        <v>78</v>
      </c>
      <c r="F2430" s="2">
        <v>0</v>
      </c>
      <c r="G2430" s="2">
        <v>8895.7000000000007</v>
      </c>
      <c r="H2430" s="2">
        <v>0</v>
      </c>
      <c r="I2430" s="2">
        <v>8895.7000000000007</v>
      </c>
      <c r="J2430" s="2">
        <v>3113.48</v>
      </c>
      <c r="K2430" s="2">
        <v>0</v>
      </c>
      <c r="L2430" s="2">
        <v>5782.22</v>
      </c>
      <c r="M2430" s="2">
        <v>3187.61</v>
      </c>
      <c r="N2430" s="2">
        <v>74.13</v>
      </c>
      <c r="O2430">
        <v>301</v>
      </c>
      <c r="P2430">
        <v>1</v>
      </c>
      <c r="Q2430">
        <v>66</v>
      </c>
      <c r="R2430" t="s">
        <v>778</v>
      </c>
      <c r="S2430" t="s">
        <v>738</v>
      </c>
      <c r="T2430" t="s">
        <v>79</v>
      </c>
      <c r="U2430">
        <v>6</v>
      </c>
      <c r="V2430" t="s">
        <v>80</v>
      </c>
      <c r="W2430" t="s">
        <v>25</v>
      </c>
      <c r="X2430" s="17" t="s">
        <v>800</v>
      </c>
    </row>
    <row r="2431" spans="1:24" x14ac:dyDescent="0.2">
      <c r="A2431">
        <v>6933747</v>
      </c>
      <c r="B2431">
        <v>1</v>
      </c>
      <c r="C2431" s="1">
        <v>44317</v>
      </c>
      <c r="D2431">
        <v>60</v>
      </c>
      <c r="E2431">
        <v>3</v>
      </c>
      <c r="F2431" s="2">
        <v>0</v>
      </c>
      <c r="G2431" s="2">
        <v>32337.67</v>
      </c>
      <c r="H2431" s="2">
        <v>0</v>
      </c>
      <c r="I2431" s="2">
        <v>32337.67</v>
      </c>
      <c r="J2431" s="2">
        <v>30676.799999999999</v>
      </c>
      <c r="K2431" s="2">
        <v>0</v>
      </c>
      <c r="L2431" s="2">
        <v>1660.87</v>
      </c>
      <c r="M2431" s="2">
        <v>31230.42</v>
      </c>
      <c r="N2431" s="2">
        <v>553.62</v>
      </c>
      <c r="O2431">
        <v>301</v>
      </c>
      <c r="P2431">
        <v>1</v>
      </c>
      <c r="Q2431">
        <v>66</v>
      </c>
      <c r="R2431" t="s">
        <v>778</v>
      </c>
      <c r="S2431" t="s">
        <v>738</v>
      </c>
      <c r="T2431" t="s">
        <v>81</v>
      </c>
      <c r="U2431">
        <v>6</v>
      </c>
      <c r="V2431" t="s">
        <v>82</v>
      </c>
      <c r="W2431" t="s">
        <v>25</v>
      </c>
      <c r="X2431" s="17" t="s">
        <v>799</v>
      </c>
    </row>
    <row r="2432" spans="1:24" x14ac:dyDescent="0.2">
      <c r="A2432">
        <v>6933761</v>
      </c>
      <c r="B2432">
        <v>1</v>
      </c>
      <c r="C2432" s="1">
        <v>44317</v>
      </c>
      <c r="D2432">
        <v>120</v>
      </c>
      <c r="E2432">
        <v>34</v>
      </c>
      <c r="F2432" s="2">
        <v>0</v>
      </c>
      <c r="G2432" s="2">
        <v>-5165</v>
      </c>
      <c r="H2432" s="2">
        <v>0</v>
      </c>
      <c r="I2432" s="2">
        <v>-5165</v>
      </c>
      <c r="J2432" s="2">
        <v>-3669.81</v>
      </c>
      <c r="K2432" s="2">
        <v>0</v>
      </c>
      <c r="L2432" s="2">
        <v>-1495.19</v>
      </c>
      <c r="M2432" s="2">
        <v>-3713.79</v>
      </c>
      <c r="N2432" s="2">
        <v>-43.980000000000004</v>
      </c>
      <c r="O2432">
        <v>301</v>
      </c>
      <c r="P2432">
        <v>1</v>
      </c>
      <c r="Q2432">
        <v>66</v>
      </c>
      <c r="R2432" t="s">
        <v>778</v>
      </c>
      <c r="S2432" t="s">
        <v>738</v>
      </c>
      <c r="T2432" t="s">
        <v>43</v>
      </c>
      <c r="U2432">
        <v>6</v>
      </c>
      <c r="V2432" t="s">
        <v>83</v>
      </c>
      <c r="W2432" t="s">
        <v>25</v>
      </c>
      <c r="X2432" s="17" t="s">
        <v>799</v>
      </c>
    </row>
    <row r="2433" spans="1:24" x14ac:dyDescent="0.2">
      <c r="A2433">
        <v>6933766</v>
      </c>
      <c r="B2433">
        <v>1</v>
      </c>
      <c r="C2433" s="1">
        <v>44317</v>
      </c>
      <c r="D2433">
        <v>120</v>
      </c>
      <c r="E2433">
        <v>84</v>
      </c>
      <c r="F2433" s="2">
        <v>0</v>
      </c>
      <c r="G2433" s="2">
        <v>28385.4</v>
      </c>
      <c r="H2433" s="2">
        <v>0</v>
      </c>
      <c r="I2433" s="2">
        <v>28385.4</v>
      </c>
      <c r="J2433" s="2">
        <v>8308.66</v>
      </c>
      <c r="K2433" s="2">
        <v>0</v>
      </c>
      <c r="L2433" s="2">
        <v>20076.740000000002</v>
      </c>
      <c r="M2433" s="2">
        <v>8547.67</v>
      </c>
      <c r="N2433" s="2">
        <v>239.01</v>
      </c>
      <c r="O2433">
        <v>301</v>
      </c>
      <c r="P2433">
        <v>1</v>
      </c>
      <c r="Q2433">
        <v>66</v>
      </c>
      <c r="R2433" t="s">
        <v>778</v>
      </c>
      <c r="S2433" t="s">
        <v>738</v>
      </c>
      <c r="T2433" t="s">
        <v>66</v>
      </c>
      <c r="U2433">
        <v>6</v>
      </c>
      <c r="V2433" t="s">
        <v>84</v>
      </c>
      <c r="W2433" t="s">
        <v>25</v>
      </c>
      <c r="X2433" s="17" t="s">
        <v>802</v>
      </c>
    </row>
    <row r="2434" spans="1:24" x14ac:dyDescent="0.2">
      <c r="A2434">
        <v>6933768</v>
      </c>
      <c r="B2434">
        <v>1</v>
      </c>
      <c r="C2434" s="1">
        <v>44317</v>
      </c>
      <c r="D2434">
        <v>84</v>
      </c>
      <c r="E2434">
        <v>41</v>
      </c>
      <c r="F2434" s="2">
        <v>0</v>
      </c>
      <c r="G2434" s="2">
        <v>414439.25</v>
      </c>
      <c r="H2434" s="2">
        <v>0</v>
      </c>
      <c r="I2434" s="2">
        <v>414439.25</v>
      </c>
      <c r="J2434" s="2">
        <v>211493.96</v>
      </c>
      <c r="K2434" s="2">
        <v>0</v>
      </c>
      <c r="L2434" s="2">
        <v>202945.29</v>
      </c>
      <c r="M2434" s="2">
        <v>216443.84</v>
      </c>
      <c r="N2434" s="2">
        <v>4949.88</v>
      </c>
      <c r="O2434">
        <v>301</v>
      </c>
      <c r="P2434">
        <v>1</v>
      </c>
      <c r="Q2434">
        <v>66</v>
      </c>
      <c r="R2434" t="s">
        <v>778</v>
      </c>
      <c r="S2434" t="s">
        <v>738</v>
      </c>
      <c r="T2434" t="s">
        <v>85</v>
      </c>
      <c r="U2434">
        <v>6</v>
      </c>
      <c r="V2434" t="s">
        <v>86</v>
      </c>
      <c r="W2434" t="s">
        <v>25</v>
      </c>
      <c r="X2434" s="17" t="s">
        <v>801</v>
      </c>
    </row>
    <row r="2435" spans="1:24" x14ac:dyDescent="0.2">
      <c r="A2435">
        <v>6933787</v>
      </c>
      <c r="B2435">
        <v>1</v>
      </c>
      <c r="C2435" s="1">
        <v>44317</v>
      </c>
      <c r="D2435">
        <v>72</v>
      </c>
      <c r="E2435">
        <v>0</v>
      </c>
      <c r="F2435" s="2">
        <v>0</v>
      </c>
      <c r="G2435" s="2">
        <v>20736.3</v>
      </c>
      <c r="H2435" s="2">
        <v>0</v>
      </c>
      <c r="I2435" s="2">
        <v>20736.3</v>
      </c>
      <c r="J2435" s="2">
        <v>20736.3</v>
      </c>
      <c r="K2435" s="2">
        <v>0</v>
      </c>
      <c r="L2435" s="2">
        <v>0</v>
      </c>
      <c r="M2435" s="2">
        <v>20736.3</v>
      </c>
      <c r="N2435" s="2">
        <v>0</v>
      </c>
      <c r="O2435">
        <v>301</v>
      </c>
      <c r="P2435">
        <v>1</v>
      </c>
      <c r="Q2435">
        <v>66</v>
      </c>
      <c r="R2435" t="s">
        <v>778</v>
      </c>
      <c r="S2435" t="s">
        <v>738</v>
      </c>
      <c r="T2435" t="s">
        <v>87</v>
      </c>
      <c r="U2435">
        <v>6</v>
      </c>
      <c r="V2435" t="s">
        <v>88</v>
      </c>
      <c r="W2435" t="s">
        <v>25</v>
      </c>
      <c r="X2435" s="17" t="s">
        <v>798</v>
      </c>
    </row>
    <row r="2436" spans="1:24" x14ac:dyDescent="0.2">
      <c r="A2436">
        <v>6933798</v>
      </c>
      <c r="B2436">
        <v>1</v>
      </c>
      <c r="C2436" s="1">
        <v>44317</v>
      </c>
      <c r="D2436">
        <v>120</v>
      </c>
      <c r="E2436">
        <v>88</v>
      </c>
      <c r="F2436" s="2">
        <v>0</v>
      </c>
      <c r="G2436" s="2">
        <v>45749.2</v>
      </c>
      <c r="H2436" s="2">
        <v>0</v>
      </c>
      <c r="I2436" s="2">
        <v>45749.2</v>
      </c>
      <c r="J2436" s="2">
        <v>11864.34</v>
      </c>
      <c r="K2436" s="2">
        <v>0</v>
      </c>
      <c r="L2436" s="2">
        <v>33884.86</v>
      </c>
      <c r="M2436" s="2">
        <v>12249.4</v>
      </c>
      <c r="N2436" s="2">
        <v>385.06</v>
      </c>
      <c r="O2436">
        <v>301</v>
      </c>
      <c r="P2436">
        <v>1</v>
      </c>
      <c r="Q2436">
        <v>66</v>
      </c>
      <c r="R2436" t="s">
        <v>778</v>
      </c>
      <c r="S2436" t="s">
        <v>738</v>
      </c>
      <c r="T2436" t="s">
        <v>89</v>
      </c>
      <c r="U2436">
        <v>6</v>
      </c>
      <c r="V2436" t="s">
        <v>90</v>
      </c>
      <c r="W2436" t="s">
        <v>25</v>
      </c>
      <c r="X2436" s="17" t="s">
        <v>800</v>
      </c>
    </row>
    <row r="2437" spans="1:24" x14ac:dyDescent="0.2">
      <c r="A2437">
        <v>6933929</v>
      </c>
      <c r="B2437">
        <v>1</v>
      </c>
      <c r="C2437" s="1">
        <v>44317</v>
      </c>
      <c r="D2437">
        <v>120</v>
      </c>
      <c r="E2437">
        <v>31</v>
      </c>
      <c r="F2437" s="2">
        <v>0</v>
      </c>
      <c r="G2437" s="2">
        <v>8851</v>
      </c>
      <c r="H2437" s="2">
        <v>0</v>
      </c>
      <c r="I2437" s="2">
        <v>8851</v>
      </c>
      <c r="J2437" s="2">
        <v>6511.28</v>
      </c>
      <c r="K2437" s="2">
        <v>0</v>
      </c>
      <c r="L2437" s="2">
        <v>2339.7199999999998</v>
      </c>
      <c r="M2437" s="2">
        <v>6586.75</v>
      </c>
      <c r="N2437" s="2">
        <v>75.47</v>
      </c>
      <c r="O2437">
        <v>301</v>
      </c>
      <c r="P2437">
        <v>1</v>
      </c>
      <c r="Q2437">
        <v>66</v>
      </c>
      <c r="R2437" t="s">
        <v>778</v>
      </c>
      <c r="S2437" t="s">
        <v>738</v>
      </c>
      <c r="T2437" t="s">
        <v>69</v>
      </c>
      <c r="U2437">
        <v>6</v>
      </c>
      <c r="V2437" t="s">
        <v>91</v>
      </c>
      <c r="W2437" t="s">
        <v>25</v>
      </c>
      <c r="X2437" s="17" t="s">
        <v>799</v>
      </c>
    </row>
    <row r="2438" spans="1:24" x14ac:dyDescent="0.2">
      <c r="A2438">
        <v>6933939</v>
      </c>
      <c r="B2438">
        <v>1</v>
      </c>
      <c r="C2438" s="1">
        <v>44317</v>
      </c>
      <c r="D2438">
        <v>78</v>
      </c>
      <c r="E2438">
        <v>0</v>
      </c>
      <c r="F2438" s="2">
        <v>0</v>
      </c>
      <c r="G2438" s="2">
        <v>986</v>
      </c>
      <c r="H2438" s="2">
        <v>0</v>
      </c>
      <c r="I2438" s="2">
        <v>986</v>
      </c>
      <c r="J2438" s="2">
        <v>986</v>
      </c>
      <c r="K2438" s="2">
        <v>0</v>
      </c>
      <c r="L2438" s="2">
        <v>0</v>
      </c>
      <c r="M2438" s="2">
        <v>986</v>
      </c>
      <c r="N2438" s="2">
        <v>0</v>
      </c>
      <c r="O2438">
        <v>301</v>
      </c>
      <c r="P2438">
        <v>1</v>
      </c>
      <c r="Q2438">
        <v>66</v>
      </c>
      <c r="R2438" t="s">
        <v>778</v>
      </c>
      <c r="S2438" t="s">
        <v>738</v>
      </c>
      <c r="T2438" t="s">
        <v>64</v>
      </c>
      <c r="U2438">
        <v>6</v>
      </c>
      <c r="V2438" t="s">
        <v>92</v>
      </c>
      <c r="W2438" t="s">
        <v>25</v>
      </c>
      <c r="X2438" s="17" t="s">
        <v>798</v>
      </c>
    </row>
    <row r="2439" spans="1:24" x14ac:dyDescent="0.2">
      <c r="A2439">
        <v>6933940</v>
      </c>
      <c r="B2439">
        <v>1</v>
      </c>
      <c r="C2439" s="1">
        <v>44317</v>
      </c>
      <c r="D2439">
        <v>480</v>
      </c>
      <c r="E2439">
        <v>445</v>
      </c>
      <c r="F2439" s="2">
        <v>0</v>
      </c>
      <c r="G2439" s="2">
        <v>-0.01</v>
      </c>
      <c r="H2439" s="2">
        <v>0</v>
      </c>
      <c r="I2439" s="2">
        <v>-0.01</v>
      </c>
      <c r="J2439" s="2">
        <v>-0.01</v>
      </c>
      <c r="K2439" s="2">
        <v>0</v>
      </c>
      <c r="L2439" s="2">
        <v>0</v>
      </c>
      <c r="M2439" s="2">
        <v>-0.01</v>
      </c>
      <c r="N2439" s="2">
        <v>0</v>
      </c>
      <c r="O2439">
        <v>301</v>
      </c>
      <c r="P2439">
        <v>1</v>
      </c>
      <c r="Q2439">
        <v>66</v>
      </c>
      <c r="R2439" t="s">
        <v>778</v>
      </c>
      <c r="S2439" t="s">
        <v>738</v>
      </c>
      <c r="T2439" t="s">
        <v>45</v>
      </c>
      <c r="U2439">
        <v>6</v>
      </c>
      <c r="V2439" t="s">
        <v>93</v>
      </c>
      <c r="W2439" t="s">
        <v>25</v>
      </c>
      <c r="X2439" s="17" t="s">
        <v>800</v>
      </c>
    </row>
    <row r="2440" spans="1:24" x14ac:dyDescent="0.2">
      <c r="A2440">
        <v>6933947</v>
      </c>
      <c r="B2440">
        <v>1</v>
      </c>
      <c r="C2440" s="1">
        <v>44317</v>
      </c>
      <c r="D2440">
        <v>120</v>
      </c>
      <c r="E2440">
        <v>89</v>
      </c>
      <c r="F2440" s="2">
        <v>0</v>
      </c>
      <c r="G2440" s="2">
        <v>5071.68</v>
      </c>
      <c r="H2440" s="2">
        <v>0</v>
      </c>
      <c r="I2440" s="2">
        <v>5071.68</v>
      </c>
      <c r="J2440" s="2">
        <v>1272.92</v>
      </c>
      <c r="K2440" s="2">
        <v>0</v>
      </c>
      <c r="L2440" s="2">
        <v>3798.76</v>
      </c>
      <c r="M2440" s="2">
        <v>1315.6</v>
      </c>
      <c r="N2440" s="2">
        <v>42.68</v>
      </c>
      <c r="O2440">
        <v>301</v>
      </c>
      <c r="P2440">
        <v>1</v>
      </c>
      <c r="Q2440">
        <v>66</v>
      </c>
      <c r="R2440" t="s">
        <v>778</v>
      </c>
      <c r="S2440" t="s">
        <v>738</v>
      </c>
      <c r="T2440" t="s">
        <v>89</v>
      </c>
      <c r="U2440">
        <v>6</v>
      </c>
      <c r="V2440" t="s">
        <v>94</v>
      </c>
      <c r="W2440" t="s">
        <v>25</v>
      </c>
      <c r="X2440" s="17" t="s">
        <v>800</v>
      </c>
    </row>
    <row r="2441" spans="1:24" x14ac:dyDescent="0.2">
      <c r="A2441">
        <v>6933948</v>
      </c>
      <c r="B2441">
        <v>1</v>
      </c>
      <c r="C2441" s="1">
        <v>44317</v>
      </c>
      <c r="D2441">
        <v>120</v>
      </c>
      <c r="E2441">
        <v>91</v>
      </c>
      <c r="F2441" s="2">
        <v>0</v>
      </c>
      <c r="G2441" s="2">
        <v>832</v>
      </c>
      <c r="H2441" s="2">
        <v>0</v>
      </c>
      <c r="I2441" s="2">
        <v>832</v>
      </c>
      <c r="J2441" s="2">
        <v>194.93</v>
      </c>
      <c r="K2441" s="2">
        <v>0</v>
      </c>
      <c r="L2441" s="2">
        <v>637.07000000000005</v>
      </c>
      <c r="M2441" s="2">
        <v>201.93</v>
      </c>
      <c r="N2441" s="2">
        <v>7</v>
      </c>
      <c r="O2441">
        <v>301</v>
      </c>
      <c r="P2441">
        <v>1</v>
      </c>
      <c r="Q2441">
        <v>66</v>
      </c>
      <c r="R2441" t="s">
        <v>778</v>
      </c>
      <c r="S2441" t="s">
        <v>738</v>
      </c>
      <c r="T2441" t="s">
        <v>89</v>
      </c>
      <c r="U2441">
        <v>6</v>
      </c>
      <c r="V2441" t="s">
        <v>95</v>
      </c>
      <c r="W2441" t="s">
        <v>25</v>
      </c>
      <c r="X2441" s="17" t="s">
        <v>800</v>
      </c>
    </row>
    <row r="2442" spans="1:24" x14ac:dyDescent="0.2">
      <c r="A2442">
        <v>6933955</v>
      </c>
      <c r="B2442">
        <v>1</v>
      </c>
      <c r="C2442" s="1">
        <v>44317</v>
      </c>
      <c r="D2442">
        <v>120</v>
      </c>
      <c r="E2442">
        <v>32</v>
      </c>
      <c r="F2442" s="2">
        <v>0</v>
      </c>
      <c r="G2442" s="2">
        <v>66814</v>
      </c>
      <c r="H2442" s="2">
        <v>0</v>
      </c>
      <c r="I2442" s="2">
        <v>66814</v>
      </c>
      <c r="J2442" s="2">
        <v>48592.03</v>
      </c>
      <c r="K2442" s="2">
        <v>0</v>
      </c>
      <c r="L2442" s="2">
        <v>18221.97</v>
      </c>
      <c r="M2442" s="2">
        <v>49161.47</v>
      </c>
      <c r="N2442" s="2">
        <v>569.44000000000005</v>
      </c>
      <c r="O2442">
        <v>301</v>
      </c>
      <c r="P2442">
        <v>1</v>
      </c>
      <c r="Q2442">
        <v>66</v>
      </c>
      <c r="R2442" t="s">
        <v>778</v>
      </c>
      <c r="S2442" t="s">
        <v>738</v>
      </c>
      <c r="T2442" t="s">
        <v>96</v>
      </c>
      <c r="U2442">
        <v>6</v>
      </c>
      <c r="V2442" t="s">
        <v>97</v>
      </c>
      <c r="W2442" t="s">
        <v>25</v>
      </c>
      <c r="X2442" s="17" t="s">
        <v>800</v>
      </c>
    </row>
    <row r="2443" spans="1:24" x14ac:dyDescent="0.2">
      <c r="A2443">
        <v>6934012</v>
      </c>
      <c r="B2443">
        <v>1</v>
      </c>
      <c r="C2443" s="1">
        <v>44317</v>
      </c>
      <c r="D2443">
        <v>36</v>
      </c>
      <c r="E2443">
        <v>9</v>
      </c>
      <c r="F2443" s="2">
        <v>0</v>
      </c>
      <c r="G2443" s="2">
        <v>50997.78</v>
      </c>
      <c r="H2443" s="2">
        <v>0</v>
      </c>
      <c r="I2443" s="2">
        <v>50997.78</v>
      </c>
      <c r="J2443" s="2">
        <v>37940.559999999998</v>
      </c>
      <c r="K2443" s="2">
        <v>0</v>
      </c>
      <c r="L2443" s="2">
        <v>13057.22</v>
      </c>
      <c r="M2443" s="2">
        <v>39391.360000000001</v>
      </c>
      <c r="N2443" s="2">
        <v>1450.8</v>
      </c>
      <c r="O2443">
        <v>301</v>
      </c>
      <c r="P2443">
        <v>1</v>
      </c>
      <c r="Q2443">
        <v>66</v>
      </c>
      <c r="R2443" t="s">
        <v>778</v>
      </c>
      <c r="S2443" t="s">
        <v>738</v>
      </c>
      <c r="T2443" t="s">
        <v>98</v>
      </c>
      <c r="U2443">
        <v>6</v>
      </c>
      <c r="V2443" t="s">
        <v>99</v>
      </c>
      <c r="W2443" t="s">
        <v>25</v>
      </c>
      <c r="X2443" s="17" t="s">
        <v>798</v>
      </c>
    </row>
    <row r="2444" spans="1:24" x14ac:dyDescent="0.2">
      <c r="A2444">
        <v>6934035</v>
      </c>
      <c r="B2444">
        <v>1</v>
      </c>
      <c r="C2444" s="1">
        <v>44317</v>
      </c>
      <c r="D2444">
        <v>36</v>
      </c>
      <c r="E2444">
        <v>11</v>
      </c>
      <c r="F2444" s="2">
        <v>0</v>
      </c>
      <c r="G2444" s="2">
        <v>3759.23</v>
      </c>
      <c r="H2444" s="2">
        <v>0</v>
      </c>
      <c r="I2444" s="2">
        <v>3759.23</v>
      </c>
      <c r="J2444" s="2">
        <v>2583.36</v>
      </c>
      <c r="K2444" s="2">
        <v>0</v>
      </c>
      <c r="L2444" s="2">
        <v>1175.8699999999999</v>
      </c>
      <c r="M2444" s="2">
        <v>2690.26</v>
      </c>
      <c r="N2444" s="2">
        <v>106.9</v>
      </c>
      <c r="O2444">
        <v>301</v>
      </c>
      <c r="P2444">
        <v>1</v>
      </c>
      <c r="Q2444">
        <v>66</v>
      </c>
      <c r="R2444" t="s">
        <v>778</v>
      </c>
      <c r="S2444" t="s">
        <v>738</v>
      </c>
      <c r="T2444" t="s">
        <v>98</v>
      </c>
      <c r="U2444">
        <v>6</v>
      </c>
      <c r="V2444" t="s">
        <v>100</v>
      </c>
      <c r="W2444" t="s">
        <v>25</v>
      </c>
      <c r="X2444" s="17" t="s">
        <v>798</v>
      </c>
    </row>
    <row r="2445" spans="1:24" x14ac:dyDescent="0.2">
      <c r="A2445">
        <v>6934039</v>
      </c>
      <c r="B2445">
        <v>1</v>
      </c>
      <c r="C2445" s="1">
        <v>44317</v>
      </c>
      <c r="D2445">
        <v>120</v>
      </c>
      <c r="E2445">
        <v>97</v>
      </c>
      <c r="F2445" s="2">
        <v>0</v>
      </c>
      <c r="G2445" s="2">
        <v>4665.62</v>
      </c>
      <c r="H2445" s="2">
        <v>0</v>
      </c>
      <c r="I2445" s="2">
        <v>4665.62</v>
      </c>
      <c r="J2445" s="2">
        <v>859.68</v>
      </c>
      <c r="K2445" s="2">
        <v>0</v>
      </c>
      <c r="L2445" s="2">
        <v>3805.94</v>
      </c>
      <c r="M2445" s="2">
        <v>898.92</v>
      </c>
      <c r="N2445" s="2">
        <v>39.24</v>
      </c>
      <c r="O2445">
        <v>301</v>
      </c>
      <c r="P2445">
        <v>1</v>
      </c>
      <c r="Q2445">
        <v>66</v>
      </c>
      <c r="R2445" t="s">
        <v>778</v>
      </c>
      <c r="S2445" t="s">
        <v>738</v>
      </c>
      <c r="T2445" t="s">
        <v>101</v>
      </c>
      <c r="U2445">
        <v>6</v>
      </c>
      <c r="V2445" t="s">
        <v>102</v>
      </c>
      <c r="W2445" t="s">
        <v>25</v>
      </c>
      <c r="X2445" s="17" t="s">
        <v>800</v>
      </c>
    </row>
    <row r="2446" spans="1:24" x14ac:dyDescent="0.2">
      <c r="A2446">
        <v>6934041</v>
      </c>
      <c r="B2446">
        <v>1</v>
      </c>
      <c r="C2446" s="1">
        <v>44317</v>
      </c>
      <c r="D2446">
        <v>36</v>
      </c>
      <c r="E2446">
        <v>9</v>
      </c>
      <c r="F2446" s="2">
        <v>0</v>
      </c>
      <c r="G2446" s="2">
        <v>11188.6</v>
      </c>
      <c r="H2446" s="2">
        <v>0</v>
      </c>
      <c r="I2446" s="2">
        <v>11188.6</v>
      </c>
      <c r="J2446" s="2">
        <v>8258.25</v>
      </c>
      <c r="K2446" s="2">
        <v>0</v>
      </c>
      <c r="L2446" s="2">
        <v>2930.35</v>
      </c>
      <c r="M2446" s="2">
        <v>8583.84</v>
      </c>
      <c r="N2446" s="2">
        <v>325.59000000000003</v>
      </c>
      <c r="O2446">
        <v>301</v>
      </c>
      <c r="P2446">
        <v>1</v>
      </c>
      <c r="Q2446">
        <v>66</v>
      </c>
      <c r="R2446" t="s">
        <v>778</v>
      </c>
      <c r="S2446" t="s">
        <v>738</v>
      </c>
      <c r="T2446" t="s">
        <v>103</v>
      </c>
      <c r="U2446">
        <v>6</v>
      </c>
      <c r="V2446" t="s">
        <v>104</v>
      </c>
      <c r="W2446" t="s">
        <v>25</v>
      </c>
      <c r="X2446" s="17" t="s">
        <v>798</v>
      </c>
    </row>
    <row r="2447" spans="1:24" x14ac:dyDescent="0.2">
      <c r="A2447">
        <v>6934043</v>
      </c>
      <c r="B2447">
        <v>1</v>
      </c>
      <c r="C2447" s="1">
        <v>44317</v>
      </c>
      <c r="D2447">
        <v>36</v>
      </c>
      <c r="E2447">
        <v>12</v>
      </c>
      <c r="F2447" s="2">
        <v>0</v>
      </c>
      <c r="G2447" s="2">
        <v>583.21</v>
      </c>
      <c r="H2447" s="2">
        <v>0</v>
      </c>
      <c r="I2447" s="2">
        <v>583.21</v>
      </c>
      <c r="J2447" s="2">
        <v>384.28</v>
      </c>
      <c r="K2447" s="2">
        <v>0</v>
      </c>
      <c r="L2447" s="2">
        <v>198.93</v>
      </c>
      <c r="M2447" s="2">
        <v>400.86</v>
      </c>
      <c r="N2447" s="2">
        <v>16.580000000000002</v>
      </c>
      <c r="O2447">
        <v>301</v>
      </c>
      <c r="P2447">
        <v>1</v>
      </c>
      <c r="Q2447">
        <v>66</v>
      </c>
      <c r="R2447" t="s">
        <v>778</v>
      </c>
      <c r="S2447" t="s">
        <v>738</v>
      </c>
      <c r="T2447" t="s">
        <v>98</v>
      </c>
      <c r="U2447">
        <v>6</v>
      </c>
      <c r="V2447" t="s">
        <v>105</v>
      </c>
      <c r="W2447" t="s">
        <v>25</v>
      </c>
      <c r="X2447" s="17" t="s">
        <v>798</v>
      </c>
    </row>
    <row r="2448" spans="1:24" x14ac:dyDescent="0.2">
      <c r="A2448">
        <v>6934046</v>
      </c>
      <c r="B2448">
        <v>1</v>
      </c>
      <c r="C2448" s="1">
        <v>44317</v>
      </c>
      <c r="D2448">
        <v>120</v>
      </c>
      <c r="E2448">
        <v>103</v>
      </c>
      <c r="F2448" s="2">
        <v>0</v>
      </c>
      <c r="G2448" s="2">
        <v>-4078.65</v>
      </c>
      <c r="H2448" s="2">
        <v>0</v>
      </c>
      <c r="I2448" s="2">
        <v>-4078.65</v>
      </c>
      <c r="J2448" s="2">
        <v>-547.32000000000005</v>
      </c>
      <c r="K2448" s="2">
        <v>0</v>
      </c>
      <c r="L2448" s="2">
        <v>-3531.33</v>
      </c>
      <c r="M2448" s="2">
        <v>-581.6</v>
      </c>
      <c r="N2448" s="2">
        <v>-34.28</v>
      </c>
      <c r="O2448">
        <v>301</v>
      </c>
      <c r="P2448">
        <v>1</v>
      </c>
      <c r="Q2448">
        <v>66</v>
      </c>
      <c r="R2448" t="s">
        <v>778</v>
      </c>
      <c r="S2448" t="s">
        <v>738</v>
      </c>
      <c r="T2448" t="s">
        <v>89</v>
      </c>
      <c r="U2448">
        <v>6</v>
      </c>
      <c r="V2448" t="s">
        <v>106</v>
      </c>
      <c r="W2448" t="s">
        <v>25</v>
      </c>
      <c r="X2448" s="17" t="s">
        <v>800</v>
      </c>
    </row>
    <row r="2449" spans="1:24" x14ac:dyDescent="0.2">
      <c r="A2449">
        <v>6934048</v>
      </c>
      <c r="B2449">
        <v>1</v>
      </c>
      <c r="C2449" s="1">
        <v>44317</v>
      </c>
      <c r="D2449">
        <v>120</v>
      </c>
      <c r="E2449">
        <v>96</v>
      </c>
      <c r="F2449" s="2">
        <v>0</v>
      </c>
      <c r="G2449" s="2">
        <v>20937.93</v>
      </c>
      <c r="H2449" s="2">
        <v>0</v>
      </c>
      <c r="I2449" s="2">
        <v>20937.93</v>
      </c>
      <c r="J2449" s="2">
        <v>4032.51</v>
      </c>
      <c r="K2449" s="2">
        <v>0</v>
      </c>
      <c r="L2449" s="2">
        <v>16905.419999999998</v>
      </c>
      <c r="M2449" s="2">
        <v>4208.6099999999997</v>
      </c>
      <c r="N2449" s="2">
        <v>176.1</v>
      </c>
      <c r="O2449">
        <v>301</v>
      </c>
      <c r="P2449">
        <v>1</v>
      </c>
      <c r="Q2449">
        <v>66</v>
      </c>
      <c r="R2449" t="s">
        <v>778</v>
      </c>
      <c r="S2449" t="s">
        <v>738</v>
      </c>
      <c r="T2449" t="s">
        <v>101</v>
      </c>
      <c r="U2449">
        <v>6</v>
      </c>
      <c r="V2449" t="s">
        <v>107</v>
      </c>
      <c r="W2449" t="s">
        <v>25</v>
      </c>
      <c r="X2449" s="17" t="s">
        <v>800</v>
      </c>
    </row>
    <row r="2450" spans="1:24" x14ac:dyDescent="0.2">
      <c r="A2450">
        <v>6934071</v>
      </c>
      <c r="B2450">
        <v>1</v>
      </c>
      <c r="C2450" s="1">
        <v>44317</v>
      </c>
      <c r="D2450">
        <v>36</v>
      </c>
      <c r="E2450">
        <v>10</v>
      </c>
      <c r="F2450" s="2">
        <v>0</v>
      </c>
      <c r="G2450" s="2">
        <v>20223.07</v>
      </c>
      <c r="H2450" s="2">
        <v>0</v>
      </c>
      <c r="I2450" s="2">
        <v>20223.07</v>
      </c>
      <c r="J2450" s="2">
        <v>14470.86</v>
      </c>
      <c r="K2450" s="2">
        <v>0</v>
      </c>
      <c r="L2450" s="2">
        <v>5752.21</v>
      </c>
      <c r="M2450" s="2">
        <v>15046.08</v>
      </c>
      <c r="N2450" s="2">
        <v>575.22</v>
      </c>
      <c r="O2450">
        <v>301</v>
      </c>
      <c r="P2450">
        <v>1</v>
      </c>
      <c r="Q2450">
        <v>66</v>
      </c>
      <c r="R2450" t="s">
        <v>778</v>
      </c>
      <c r="S2450" t="s">
        <v>738</v>
      </c>
      <c r="T2450" t="s">
        <v>98</v>
      </c>
      <c r="U2450">
        <v>6</v>
      </c>
      <c r="V2450" t="s">
        <v>108</v>
      </c>
      <c r="W2450" t="s">
        <v>25</v>
      </c>
      <c r="X2450" s="17" t="s">
        <v>798</v>
      </c>
    </row>
    <row r="2451" spans="1:24" x14ac:dyDescent="0.2">
      <c r="A2451">
        <v>6934074</v>
      </c>
      <c r="B2451">
        <v>1</v>
      </c>
      <c r="C2451" s="1">
        <v>44317</v>
      </c>
      <c r="D2451">
        <v>480</v>
      </c>
      <c r="E2451">
        <v>463</v>
      </c>
      <c r="F2451" s="2">
        <v>0</v>
      </c>
      <c r="G2451" s="2">
        <v>-1918.1</v>
      </c>
      <c r="H2451" s="2">
        <v>0</v>
      </c>
      <c r="I2451" s="2">
        <v>-1918.1</v>
      </c>
      <c r="J2451" s="2">
        <v>-63.98</v>
      </c>
      <c r="K2451" s="2">
        <v>0</v>
      </c>
      <c r="L2451" s="2">
        <v>-1854.12</v>
      </c>
      <c r="M2451" s="2">
        <v>-67.98</v>
      </c>
      <c r="N2451" s="2">
        <v>-4</v>
      </c>
      <c r="O2451">
        <v>301</v>
      </c>
      <c r="P2451">
        <v>1</v>
      </c>
      <c r="Q2451">
        <v>66</v>
      </c>
      <c r="R2451" t="s">
        <v>778</v>
      </c>
      <c r="S2451" t="s">
        <v>738</v>
      </c>
      <c r="T2451" t="s">
        <v>45</v>
      </c>
      <c r="U2451">
        <v>6</v>
      </c>
      <c r="V2451" t="s">
        <v>109</v>
      </c>
      <c r="W2451" t="s">
        <v>25</v>
      </c>
      <c r="X2451" s="17" t="s">
        <v>800</v>
      </c>
    </row>
    <row r="2452" spans="1:24" x14ac:dyDescent="0.2">
      <c r="A2452">
        <v>7003661</v>
      </c>
      <c r="B2452">
        <v>1</v>
      </c>
      <c r="C2452" s="1">
        <v>44317</v>
      </c>
      <c r="D2452">
        <v>120</v>
      </c>
      <c r="E2452">
        <v>106</v>
      </c>
      <c r="F2452" s="2">
        <v>0</v>
      </c>
      <c r="G2452" s="2">
        <v>12534.17</v>
      </c>
      <c r="H2452" s="2">
        <v>0</v>
      </c>
      <c r="I2452" s="2">
        <v>12534.17</v>
      </c>
      <c r="J2452" s="2">
        <v>1368.53</v>
      </c>
      <c r="K2452" s="2">
        <v>0</v>
      </c>
      <c r="L2452" s="2">
        <v>11165.64</v>
      </c>
      <c r="M2452" s="2">
        <v>1473.87</v>
      </c>
      <c r="N2452" s="2">
        <v>105.34</v>
      </c>
      <c r="O2452">
        <v>301</v>
      </c>
      <c r="P2452">
        <v>1</v>
      </c>
      <c r="Q2452">
        <v>66</v>
      </c>
      <c r="R2452" t="s">
        <v>778</v>
      </c>
      <c r="S2452" t="s">
        <v>738</v>
      </c>
      <c r="T2452" t="s">
        <v>42</v>
      </c>
      <c r="U2452">
        <v>6</v>
      </c>
      <c r="V2452" t="s">
        <v>110</v>
      </c>
      <c r="W2452" t="s">
        <v>25</v>
      </c>
      <c r="X2452" s="17" t="s">
        <v>800</v>
      </c>
    </row>
    <row r="2453" spans="1:24" x14ac:dyDescent="0.2">
      <c r="A2453">
        <v>6933472</v>
      </c>
      <c r="B2453">
        <v>1</v>
      </c>
      <c r="C2453" s="1">
        <v>44317</v>
      </c>
      <c r="D2453">
        <v>120</v>
      </c>
      <c r="E2453">
        <v>84</v>
      </c>
      <c r="F2453" s="2">
        <v>0</v>
      </c>
      <c r="G2453" s="2">
        <v>421491.92</v>
      </c>
      <c r="H2453" s="2">
        <v>0</v>
      </c>
      <c r="I2453" s="2">
        <v>421491.92</v>
      </c>
      <c r="J2453" s="2">
        <v>123374.19</v>
      </c>
      <c r="K2453" s="2">
        <v>0</v>
      </c>
      <c r="L2453" s="2">
        <v>298117.73</v>
      </c>
      <c r="M2453" s="2">
        <v>126923.21</v>
      </c>
      <c r="N2453" s="2">
        <v>3549.02</v>
      </c>
      <c r="O2453">
        <v>302</v>
      </c>
      <c r="P2453">
        <v>1</v>
      </c>
      <c r="Q2453">
        <v>67</v>
      </c>
      <c r="R2453" t="s">
        <v>779</v>
      </c>
      <c r="S2453" t="s">
        <v>738</v>
      </c>
      <c r="T2453" t="s">
        <v>111</v>
      </c>
      <c r="U2453">
        <v>6</v>
      </c>
      <c r="V2453" t="s">
        <v>112</v>
      </c>
      <c r="W2453" t="s">
        <v>25</v>
      </c>
      <c r="X2453" s="17" t="s">
        <v>802</v>
      </c>
    </row>
    <row r="2454" spans="1:24" hidden="1" x14ac:dyDescent="0.2">
      <c r="A2454">
        <v>1624201</v>
      </c>
      <c r="B2454">
        <v>1</v>
      </c>
      <c r="C2454" s="1">
        <v>44317</v>
      </c>
      <c r="D2454">
        <v>120</v>
      </c>
      <c r="E2454">
        <v>111</v>
      </c>
      <c r="F2454" s="2">
        <v>0</v>
      </c>
      <c r="G2454" s="2">
        <v>55412.75</v>
      </c>
      <c r="H2454" s="2">
        <v>1586.49</v>
      </c>
      <c r="I2454" s="2">
        <v>56999.24</v>
      </c>
      <c r="J2454" s="2">
        <v>2672.11</v>
      </c>
      <c r="K2454" s="2">
        <v>0</v>
      </c>
      <c r="L2454" s="2">
        <v>52740.639999999999</v>
      </c>
      <c r="M2454" s="2">
        <v>3147.25</v>
      </c>
      <c r="N2454" s="2">
        <v>475.14</v>
      </c>
      <c r="O2454">
        <v>303</v>
      </c>
      <c r="P2454">
        <v>1</v>
      </c>
      <c r="Q2454">
        <v>68</v>
      </c>
      <c r="R2454" t="s">
        <v>780</v>
      </c>
      <c r="S2454" t="s">
        <v>738</v>
      </c>
      <c r="T2454" t="s">
        <v>113</v>
      </c>
      <c r="U2454">
        <v>2</v>
      </c>
      <c r="V2454" t="s">
        <v>113</v>
      </c>
      <c r="W2454" t="s">
        <v>25</v>
      </c>
    </row>
    <row r="2455" spans="1:24" hidden="1" x14ac:dyDescent="0.2">
      <c r="A2455">
        <v>3775369</v>
      </c>
      <c r="B2455">
        <v>1</v>
      </c>
      <c r="C2455" s="1">
        <v>44317</v>
      </c>
      <c r="D2455">
        <v>120</v>
      </c>
      <c r="E2455">
        <v>116</v>
      </c>
      <c r="F2455" s="2">
        <v>0</v>
      </c>
      <c r="G2455" s="2">
        <v>64000</v>
      </c>
      <c r="H2455" s="2">
        <v>0</v>
      </c>
      <c r="I2455" s="2">
        <v>64000</v>
      </c>
      <c r="J2455" s="2">
        <v>2133.3200000000002</v>
      </c>
      <c r="K2455" s="2">
        <v>0</v>
      </c>
      <c r="L2455" s="2">
        <v>61866.68</v>
      </c>
      <c r="M2455" s="2">
        <v>2666.65</v>
      </c>
      <c r="N2455" s="2">
        <v>533.33000000000004</v>
      </c>
      <c r="O2455">
        <v>303</v>
      </c>
      <c r="P2455">
        <v>1</v>
      </c>
      <c r="Q2455">
        <v>68</v>
      </c>
      <c r="R2455" t="s">
        <v>780</v>
      </c>
      <c r="S2455" t="s">
        <v>738</v>
      </c>
      <c r="T2455" t="s">
        <v>114</v>
      </c>
      <c r="U2455">
        <v>2</v>
      </c>
      <c r="V2455" t="s">
        <v>114</v>
      </c>
      <c r="W2455" t="s">
        <v>25</v>
      </c>
    </row>
    <row r="2456" spans="1:24" hidden="1" x14ac:dyDescent="0.2">
      <c r="A2456">
        <v>6932897</v>
      </c>
      <c r="B2456">
        <v>1</v>
      </c>
      <c r="C2456" s="1">
        <v>44317</v>
      </c>
      <c r="D2456">
        <v>84</v>
      </c>
      <c r="E2456">
        <v>39</v>
      </c>
      <c r="F2456" s="2">
        <v>0</v>
      </c>
      <c r="G2456" s="2">
        <v>4165.5</v>
      </c>
      <c r="H2456" s="2">
        <v>0</v>
      </c>
      <c r="I2456" s="2">
        <v>4165.5</v>
      </c>
      <c r="J2456" s="2">
        <v>2231.5300000000002</v>
      </c>
      <c r="K2456" s="2">
        <v>0</v>
      </c>
      <c r="L2456" s="2">
        <v>1933.97</v>
      </c>
      <c r="M2456" s="2">
        <v>2281.12</v>
      </c>
      <c r="N2456" s="2">
        <v>49.59</v>
      </c>
      <c r="O2456">
        <v>303</v>
      </c>
      <c r="P2456">
        <v>1</v>
      </c>
      <c r="Q2456">
        <v>68</v>
      </c>
      <c r="R2456" t="s">
        <v>780</v>
      </c>
      <c r="S2456" t="s">
        <v>738</v>
      </c>
      <c r="T2456" t="s">
        <v>115</v>
      </c>
      <c r="U2456">
        <v>2</v>
      </c>
      <c r="V2456" t="s">
        <v>116</v>
      </c>
      <c r="W2456" t="s">
        <v>25</v>
      </c>
    </row>
    <row r="2457" spans="1:24" hidden="1" x14ac:dyDescent="0.2">
      <c r="A2457">
        <v>6932927</v>
      </c>
      <c r="B2457">
        <v>1</v>
      </c>
      <c r="C2457" s="1">
        <v>44317</v>
      </c>
      <c r="D2457">
        <v>120</v>
      </c>
      <c r="E2457">
        <v>84</v>
      </c>
      <c r="F2457" s="2">
        <v>0</v>
      </c>
      <c r="G2457" s="2">
        <v>127887.5</v>
      </c>
      <c r="H2457" s="2">
        <v>0</v>
      </c>
      <c r="I2457" s="2">
        <v>127887.5</v>
      </c>
      <c r="J2457" s="2">
        <v>37433.74</v>
      </c>
      <c r="K2457" s="2">
        <v>0</v>
      </c>
      <c r="L2457" s="2">
        <v>90453.759999999995</v>
      </c>
      <c r="M2457" s="2">
        <v>38510.57</v>
      </c>
      <c r="N2457" s="2">
        <v>1076.83</v>
      </c>
      <c r="O2457">
        <v>303</v>
      </c>
      <c r="P2457">
        <v>1</v>
      </c>
      <c r="Q2457">
        <v>68</v>
      </c>
      <c r="R2457" t="s">
        <v>780</v>
      </c>
      <c r="S2457" t="s">
        <v>738</v>
      </c>
      <c r="T2457" t="s">
        <v>117</v>
      </c>
      <c r="U2457">
        <v>2</v>
      </c>
      <c r="V2457" t="s">
        <v>118</v>
      </c>
      <c r="W2457" t="s">
        <v>25</v>
      </c>
    </row>
    <row r="2458" spans="1:24" hidden="1" x14ac:dyDescent="0.2">
      <c r="A2458">
        <v>6932928</v>
      </c>
      <c r="B2458">
        <v>1</v>
      </c>
      <c r="C2458" s="1">
        <v>44317</v>
      </c>
      <c r="D2458">
        <v>120</v>
      </c>
      <c r="E2458">
        <v>85</v>
      </c>
      <c r="F2458" s="2">
        <v>0</v>
      </c>
      <c r="G2458" s="2">
        <v>25577.5</v>
      </c>
      <c r="H2458" s="2">
        <v>0</v>
      </c>
      <c r="I2458" s="2">
        <v>25577.5</v>
      </c>
      <c r="J2458" s="2">
        <v>7273.29</v>
      </c>
      <c r="K2458" s="2">
        <v>0</v>
      </c>
      <c r="L2458" s="2">
        <v>18304.21</v>
      </c>
      <c r="M2458" s="2">
        <v>7488.63</v>
      </c>
      <c r="N2458" s="2">
        <v>215.34</v>
      </c>
      <c r="O2458">
        <v>303</v>
      </c>
      <c r="P2458">
        <v>1</v>
      </c>
      <c r="Q2458">
        <v>68</v>
      </c>
      <c r="R2458" t="s">
        <v>780</v>
      </c>
      <c r="S2458" t="s">
        <v>738</v>
      </c>
      <c r="T2458" t="s">
        <v>117</v>
      </c>
      <c r="U2458">
        <v>2</v>
      </c>
      <c r="V2458" t="s">
        <v>119</v>
      </c>
      <c r="W2458" t="s">
        <v>25</v>
      </c>
    </row>
    <row r="2459" spans="1:24" hidden="1" x14ac:dyDescent="0.2">
      <c r="A2459">
        <v>6932960</v>
      </c>
      <c r="B2459">
        <v>1</v>
      </c>
      <c r="C2459" s="1">
        <v>44317</v>
      </c>
      <c r="D2459">
        <v>120</v>
      </c>
      <c r="E2459">
        <v>85</v>
      </c>
      <c r="F2459" s="2">
        <v>0</v>
      </c>
      <c r="G2459" s="2">
        <v>-18529.939999999999</v>
      </c>
      <c r="H2459" s="2">
        <v>0</v>
      </c>
      <c r="I2459" s="2">
        <v>-18529.939999999999</v>
      </c>
      <c r="J2459" s="2">
        <v>-5269.27</v>
      </c>
      <c r="K2459" s="2">
        <v>0</v>
      </c>
      <c r="L2459" s="2">
        <v>-13260.67</v>
      </c>
      <c r="M2459" s="2">
        <v>-5425.28</v>
      </c>
      <c r="N2459" s="2">
        <v>-156.01</v>
      </c>
      <c r="O2459">
        <v>303</v>
      </c>
      <c r="P2459">
        <v>1</v>
      </c>
      <c r="Q2459">
        <v>68</v>
      </c>
      <c r="R2459" t="s">
        <v>780</v>
      </c>
      <c r="S2459" t="s">
        <v>738</v>
      </c>
      <c r="T2459" t="s">
        <v>120</v>
      </c>
      <c r="U2459">
        <v>2</v>
      </c>
      <c r="V2459" t="s">
        <v>121</v>
      </c>
      <c r="W2459" t="s">
        <v>25</v>
      </c>
    </row>
    <row r="2460" spans="1:24" hidden="1" x14ac:dyDescent="0.2">
      <c r="A2460">
        <v>6933042</v>
      </c>
      <c r="B2460">
        <v>1</v>
      </c>
      <c r="C2460" s="1">
        <v>44317</v>
      </c>
      <c r="D2460">
        <v>120</v>
      </c>
      <c r="E2460">
        <v>39</v>
      </c>
      <c r="F2460" s="2">
        <v>0</v>
      </c>
      <c r="G2460" s="2">
        <v>14658</v>
      </c>
      <c r="H2460" s="2">
        <v>0</v>
      </c>
      <c r="I2460" s="2">
        <v>14658</v>
      </c>
      <c r="J2460" s="2">
        <v>9800.75</v>
      </c>
      <c r="K2460" s="2">
        <v>0</v>
      </c>
      <c r="L2460" s="2">
        <v>4857.25</v>
      </c>
      <c r="M2460" s="2">
        <v>9925.2900000000009</v>
      </c>
      <c r="N2460" s="2">
        <v>124.54</v>
      </c>
      <c r="O2460">
        <v>303</v>
      </c>
      <c r="P2460">
        <v>1</v>
      </c>
      <c r="Q2460">
        <v>68</v>
      </c>
      <c r="R2460" t="s">
        <v>780</v>
      </c>
      <c r="S2460" t="s">
        <v>738</v>
      </c>
      <c r="T2460" t="s">
        <v>122</v>
      </c>
      <c r="U2460">
        <v>2</v>
      </c>
      <c r="V2460" t="s">
        <v>123</v>
      </c>
      <c r="W2460" t="s">
        <v>25</v>
      </c>
    </row>
    <row r="2461" spans="1:24" hidden="1" x14ac:dyDescent="0.2">
      <c r="A2461">
        <v>6933054</v>
      </c>
      <c r="B2461">
        <v>1</v>
      </c>
      <c r="C2461" s="1">
        <v>44317</v>
      </c>
      <c r="D2461">
        <v>84</v>
      </c>
      <c r="E2461">
        <v>28</v>
      </c>
      <c r="F2461" s="2">
        <v>0</v>
      </c>
      <c r="G2461" s="2">
        <v>4718.75</v>
      </c>
      <c r="H2461" s="2">
        <v>0</v>
      </c>
      <c r="I2461" s="2">
        <v>4718.75</v>
      </c>
      <c r="J2461" s="2">
        <v>3145.85</v>
      </c>
      <c r="K2461" s="2">
        <v>0</v>
      </c>
      <c r="L2461" s="2">
        <v>1572.9</v>
      </c>
      <c r="M2461" s="2">
        <v>3202.03</v>
      </c>
      <c r="N2461" s="2">
        <v>56.18</v>
      </c>
      <c r="O2461">
        <v>303</v>
      </c>
      <c r="P2461">
        <v>1</v>
      </c>
      <c r="Q2461">
        <v>68</v>
      </c>
      <c r="R2461" t="s">
        <v>780</v>
      </c>
      <c r="S2461" t="s">
        <v>738</v>
      </c>
      <c r="T2461" t="s">
        <v>124</v>
      </c>
      <c r="U2461">
        <v>2</v>
      </c>
      <c r="V2461" t="s">
        <v>125</v>
      </c>
      <c r="W2461" t="s">
        <v>25</v>
      </c>
    </row>
    <row r="2462" spans="1:24" hidden="1" x14ac:dyDescent="0.2">
      <c r="A2462">
        <v>6933062</v>
      </c>
      <c r="B2462">
        <v>1</v>
      </c>
      <c r="C2462" s="1">
        <v>44317</v>
      </c>
      <c r="D2462">
        <v>120</v>
      </c>
      <c r="E2462">
        <v>86</v>
      </c>
      <c r="F2462" s="2">
        <v>0</v>
      </c>
      <c r="G2462" s="2">
        <v>14930.5</v>
      </c>
      <c r="H2462" s="2">
        <v>0</v>
      </c>
      <c r="I2462" s="2">
        <v>14930.5</v>
      </c>
      <c r="J2462" s="2">
        <v>4121.12</v>
      </c>
      <c r="K2462" s="2">
        <v>0</v>
      </c>
      <c r="L2462" s="2">
        <v>10809.38</v>
      </c>
      <c r="M2462" s="2">
        <v>4246.8100000000004</v>
      </c>
      <c r="N2462" s="2">
        <v>125.69</v>
      </c>
      <c r="O2462">
        <v>303</v>
      </c>
      <c r="P2462">
        <v>1</v>
      </c>
      <c r="Q2462">
        <v>68</v>
      </c>
      <c r="R2462" t="s">
        <v>780</v>
      </c>
      <c r="S2462" t="s">
        <v>738</v>
      </c>
      <c r="T2462" t="s">
        <v>117</v>
      </c>
      <c r="U2462">
        <v>2</v>
      </c>
      <c r="V2462" t="s">
        <v>126</v>
      </c>
      <c r="W2462" t="s">
        <v>25</v>
      </c>
    </row>
    <row r="2463" spans="1:24" hidden="1" x14ac:dyDescent="0.2">
      <c r="A2463">
        <v>6933075</v>
      </c>
      <c r="B2463">
        <v>1</v>
      </c>
      <c r="C2463" s="1">
        <v>44317</v>
      </c>
      <c r="D2463">
        <v>120</v>
      </c>
      <c r="E2463">
        <v>0</v>
      </c>
      <c r="F2463" s="2">
        <v>0</v>
      </c>
      <c r="G2463" s="2">
        <v>5793.17</v>
      </c>
      <c r="H2463" s="2">
        <v>-5793.17</v>
      </c>
      <c r="I2463" s="2">
        <v>0</v>
      </c>
      <c r="J2463" s="2">
        <v>5793.17</v>
      </c>
      <c r="K2463" s="2">
        <v>-5793.17</v>
      </c>
      <c r="L2463" s="2">
        <v>0</v>
      </c>
      <c r="M2463" s="2">
        <v>0</v>
      </c>
      <c r="N2463" s="2">
        <v>0</v>
      </c>
      <c r="O2463">
        <v>303</v>
      </c>
      <c r="P2463">
        <v>1</v>
      </c>
      <c r="Q2463">
        <v>68</v>
      </c>
      <c r="R2463" t="s">
        <v>780</v>
      </c>
      <c r="S2463" t="s">
        <v>738</v>
      </c>
      <c r="T2463" t="s">
        <v>127</v>
      </c>
      <c r="U2463">
        <v>2</v>
      </c>
      <c r="V2463" t="s">
        <v>128</v>
      </c>
      <c r="W2463" t="s">
        <v>25</v>
      </c>
    </row>
    <row r="2464" spans="1:24" hidden="1" x14ac:dyDescent="0.2">
      <c r="A2464">
        <v>6933199</v>
      </c>
      <c r="B2464">
        <v>1</v>
      </c>
      <c r="C2464" s="1">
        <v>44317</v>
      </c>
      <c r="D2464">
        <v>120</v>
      </c>
      <c r="E2464">
        <v>87</v>
      </c>
      <c r="F2464" s="2">
        <v>0</v>
      </c>
      <c r="G2464" s="2">
        <v>5814</v>
      </c>
      <c r="H2464" s="2">
        <v>0</v>
      </c>
      <c r="I2464" s="2">
        <v>5814</v>
      </c>
      <c r="J2464" s="2">
        <v>1556.28</v>
      </c>
      <c r="K2464" s="2">
        <v>0</v>
      </c>
      <c r="L2464" s="2">
        <v>4257.72</v>
      </c>
      <c r="M2464" s="2">
        <v>1605.22</v>
      </c>
      <c r="N2464" s="2">
        <v>48.94</v>
      </c>
      <c r="O2464">
        <v>303</v>
      </c>
      <c r="P2464">
        <v>1</v>
      </c>
      <c r="Q2464">
        <v>68</v>
      </c>
      <c r="R2464" t="s">
        <v>780</v>
      </c>
      <c r="S2464" t="s">
        <v>738</v>
      </c>
      <c r="T2464" t="s">
        <v>117</v>
      </c>
      <c r="U2464">
        <v>2</v>
      </c>
      <c r="V2464" t="s">
        <v>129</v>
      </c>
      <c r="W2464" t="s">
        <v>25</v>
      </c>
    </row>
    <row r="2465" spans="1:23" hidden="1" x14ac:dyDescent="0.2">
      <c r="A2465">
        <v>6933200</v>
      </c>
      <c r="B2465">
        <v>1</v>
      </c>
      <c r="C2465" s="1">
        <v>44317</v>
      </c>
      <c r="D2465">
        <v>120</v>
      </c>
      <c r="E2465">
        <v>91</v>
      </c>
      <c r="F2465" s="2">
        <v>0</v>
      </c>
      <c r="G2465" s="2">
        <v>2548.48</v>
      </c>
      <c r="H2465" s="2">
        <v>0</v>
      </c>
      <c r="I2465" s="2">
        <v>2548.48</v>
      </c>
      <c r="J2465" s="2">
        <v>597.08000000000004</v>
      </c>
      <c r="K2465" s="2">
        <v>0</v>
      </c>
      <c r="L2465" s="2">
        <v>1951.4</v>
      </c>
      <c r="M2465" s="2">
        <v>618.52</v>
      </c>
      <c r="N2465" s="2">
        <v>21.44</v>
      </c>
      <c r="O2465">
        <v>303</v>
      </c>
      <c r="P2465">
        <v>1</v>
      </c>
      <c r="Q2465">
        <v>68</v>
      </c>
      <c r="R2465" t="s">
        <v>780</v>
      </c>
      <c r="S2465" t="s">
        <v>738</v>
      </c>
      <c r="T2465" t="s">
        <v>117</v>
      </c>
      <c r="U2465">
        <v>2</v>
      </c>
      <c r="V2465" t="s">
        <v>130</v>
      </c>
      <c r="W2465" t="s">
        <v>25</v>
      </c>
    </row>
    <row r="2466" spans="1:23" hidden="1" x14ac:dyDescent="0.2">
      <c r="A2466">
        <v>6933226</v>
      </c>
      <c r="B2466">
        <v>1</v>
      </c>
      <c r="C2466" s="1">
        <v>44317</v>
      </c>
      <c r="D2466">
        <v>120</v>
      </c>
      <c r="E2466">
        <v>24</v>
      </c>
      <c r="F2466" s="2">
        <v>0</v>
      </c>
      <c r="G2466" s="2">
        <v>8659.32</v>
      </c>
      <c r="H2466" s="2">
        <v>0</v>
      </c>
      <c r="I2466" s="2">
        <v>8659.32</v>
      </c>
      <c r="J2466" s="2">
        <v>6879.36</v>
      </c>
      <c r="K2466" s="2">
        <v>0</v>
      </c>
      <c r="L2466" s="2">
        <v>1779.96</v>
      </c>
      <c r="M2466" s="2">
        <v>6953.53</v>
      </c>
      <c r="N2466" s="2">
        <v>74.17</v>
      </c>
      <c r="O2466">
        <v>303</v>
      </c>
      <c r="P2466">
        <v>1</v>
      </c>
      <c r="Q2466">
        <v>68</v>
      </c>
      <c r="R2466" t="s">
        <v>780</v>
      </c>
      <c r="S2466" t="s">
        <v>738</v>
      </c>
      <c r="T2466" t="s">
        <v>131</v>
      </c>
      <c r="U2466">
        <v>2</v>
      </c>
      <c r="V2466" t="s">
        <v>132</v>
      </c>
      <c r="W2466" t="s">
        <v>25</v>
      </c>
    </row>
    <row r="2467" spans="1:23" hidden="1" x14ac:dyDescent="0.2">
      <c r="A2467">
        <v>6933336</v>
      </c>
      <c r="B2467">
        <v>1</v>
      </c>
      <c r="C2467" s="1">
        <v>44317</v>
      </c>
      <c r="D2467">
        <v>120</v>
      </c>
      <c r="E2467">
        <v>39</v>
      </c>
      <c r="F2467" s="2">
        <v>0</v>
      </c>
      <c r="G2467" s="2">
        <v>19609</v>
      </c>
      <c r="H2467" s="2">
        <v>0</v>
      </c>
      <c r="I2467" s="2">
        <v>19609</v>
      </c>
      <c r="J2467" s="2">
        <v>13111.08</v>
      </c>
      <c r="K2467" s="2">
        <v>0</v>
      </c>
      <c r="L2467" s="2">
        <v>6497.92</v>
      </c>
      <c r="M2467" s="2">
        <v>13277.69</v>
      </c>
      <c r="N2467" s="2">
        <v>166.61</v>
      </c>
      <c r="O2467">
        <v>303</v>
      </c>
      <c r="P2467">
        <v>1</v>
      </c>
      <c r="Q2467">
        <v>68</v>
      </c>
      <c r="R2467" t="s">
        <v>780</v>
      </c>
      <c r="S2467" t="s">
        <v>738</v>
      </c>
      <c r="T2467" t="s">
        <v>135</v>
      </c>
      <c r="U2467">
        <v>2</v>
      </c>
      <c r="V2467" t="s">
        <v>136</v>
      </c>
      <c r="W2467" t="s">
        <v>25</v>
      </c>
    </row>
    <row r="2468" spans="1:23" hidden="1" x14ac:dyDescent="0.2">
      <c r="A2468">
        <v>6933374</v>
      </c>
      <c r="B2468">
        <v>1</v>
      </c>
      <c r="C2468" s="1">
        <v>44317</v>
      </c>
      <c r="D2468">
        <v>84</v>
      </c>
      <c r="E2468">
        <v>31</v>
      </c>
      <c r="F2468" s="2">
        <v>0</v>
      </c>
      <c r="G2468" s="2">
        <v>17937.05</v>
      </c>
      <c r="H2468" s="2">
        <v>0</v>
      </c>
      <c r="I2468" s="2">
        <v>17937.05</v>
      </c>
      <c r="J2468" s="2">
        <v>11163.47</v>
      </c>
      <c r="K2468" s="2">
        <v>0</v>
      </c>
      <c r="L2468" s="2">
        <v>6773.58</v>
      </c>
      <c r="M2468" s="2">
        <v>11381.97</v>
      </c>
      <c r="N2468" s="2">
        <v>218.5</v>
      </c>
      <c r="O2468">
        <v>303</v>
      </c>
      <c r="P2468">
        <v>1</v>
      </c>
      <c r="Q2468">
        <v>68</v>
      </c>
      <c r="R2468" t="s">
        <v>780</v>
      </c>
      <c r="S2468" t="s">
        <v>738</v>
      </c>
      <c r="T2468" t="s">
        <v>137</v>
      </c>
      <c r="U2468">
        <v>2</v>
      </c>
      <c r="V2468" t="s">
        <v>138</v>
      </c>
      <c r="W2468" t="s">
        <v>25</v>
      </c>
    </row>
    <row r="2469" spans="1:23" hidden="1" x14ac:dyDescent="0.2">
      <c r="A2469">
        <v>6933473</v>
      </c>
      <c r="B2469">
        <v>1</v>
      </c>
      <c r="C2469" s="1">
        <v>44317</v>
      </c>
      <c r="D2469">
        <v>120</v>
      </c>
      <c r="E2469">
        <v>84</v>
      </c>
      <c r="F2469" s="2">
        <v>0</v>
      </c>
      <c r="G2469" s="2">
        <v>102310</v>
      </c>
      <c r="H2469" s="2">
        <v>0</v>
      </c>
      <c r="I2469" s="2">
        <v>102310</v>
      </c>
      <c r="J2469" s="2">
        <v>29946.959999999999</v>
      </c>
      <c r="K2469" s="2">
        <v>0</v>
      </c>
      <c r="L2469" s="2">
        <v>72363.039999999994</v>
      </c>
      <c r="M2469" s="2">
        <v>30808.42</v>
      </c>
      <c r="N2469" s="2">
        <v>861.46</v>
      </c>
      <c r="O2469">
        <v>303</v>
      </c>
      <c r="P2469">
        <v>1</v>
      </c>
      <c r="Q2469">
        <v>68</v>
      </c>
      <c r="R2469" t="s">
        <v>780</v>
      </c>
      <c r="S2469" t="s">
        <v>738</v>
      </c>
      <c r="T2469" t="s">
        <v>117</v>
      </c>
      <c r="U2469">
        <v>2</v>
      </c>
      <c r="V2469" t="s">
        <v>139</v>
      </c>
      <c r="W2469" t="s">
        <v>25</v>
      </c>
    </row>
    <row r="2470" spans="1:23" hidden="1" x14ac:dyDescent="0.2">
      <c r="A2470">
        <v>6933478</v>
      </c>
      <c r="B2470">
        <v>1</v>
      </c>
      <c r="C2470" s="1">
        <v>44317</v>
      </c>
      <c r="D2470">
        <v>120</v>
      </c>
      <c r="E2470">
        <v>24</v>
      </c>
      <c r="F2470" s="2">
        <v>0</v>
      </c>
      <c r="G2470" s="2">
        <v>17269.23</v>
      </c>
      <c r="H2470" s="2">
        <v>0</v>
      </c>
      <c r="I2470" s="2">
        <v>17269.23</v>
      </c>
      <c r="J2470" s="2">
        <v>13719.45</v>
      </c>
      <c r="K2470" s="2">
        <v>0</v>
      </c>
      <c r="L2470" s="2">
        <v>3549.78</v>
      </c>
      <c r="M2470" s="2">
        <v>13867.36</v>
      </c>
      <c r="N2470" s="2">
        <v>147.91</v>
      </c>
      <c r="O2470">
        <v>303</v>
      </c>
      <c r="P2470">
        <v>1</v>
      </c>
      <c r="Q2470">
        <v>68</v>
      </c>
      <c r="R2470" t="s">
        <v>780</v>
      </c>
      <c r="S2470" t="s">
        <v>738</v>
      </c>
      <c r="T2470" t="s">
        <v>140</v>
      </c>
      <c r="U2470">
        <v>2</v>
      </c>
      <c r="V2470" t="s">
        <v>141</v>
      </c>
      <c r="W2470" t="s">
        <v>25</v>
      </c>
    </row>
    <row r="2471" spans="1:23" hidden="1" x14ac:dyDescent="0.2">
      <c r="A2471">
        <v>6933505</v>
      </c>
      <c r="B2471">
        <v>1</v>
      </c>
      <c r="C2471" s="1">
        <v>44317</v>
      </c>
      <c r="D2471">
        <v>120</v>
      </c>
      <c r="E2471">
        <v>15</v>
      </c>
      <c r="F2471" s="2">
        <v>0</v>
      </c>
      <c r="G2471" s="2">
        <v>14149.18</v>
      </c>
      <c r="H2471" s="2">
        <v>0</v>
      </c>
      <c r="I2471" s="2">
        <v>14149.18</v>
      </c>
      <c r="J2471" s="2">
        <v>12315.06</v>
      </c>
      <c r="K2471" s="2">
        <v>0</v>
      </c>
      <c r="L2471" s="2">
        <v>1834.12</v>
      </c>
      <c r="M2471" s="2">
        <v>12437.33</v>
      </c>
      <c r="N2471" s="2">
        <v>122.27</v>
      </c>
      <c r="O2471">
        <v>303</v>
      </c>
      <c r="P2471">
        <v>1</v>
      </c>
      <c r="Q2471">
        <v>68</v>
      </c>
      <c r="R2471" t="s">
        <v>780</v>
      </c>
      <c r="S2471" t="s">
        <v>738</v>
      </c>
      <c r="T2471" t="s">
        <v>142</v>
      </c>
      <c r="U2471">
        <v>2</v>
      </c>
      <c r="V2471" t="s">
        <v>143</v>
      </c>
      <c r="W2471" t="s">
        <v>25</v>
      </c>
    </row>
    <row r="2472" spans="1:23" hidden="1" x14ac:dyDescent="0.2">
      <c r="A2472">
        <v>6933556</v>
      </c>
      <c r="B2472">
        <v>1</v>
      </c>
      <c r="C2472" s="1">
        <v>44317</v>
      </c>
      <c r="D2472">
        <v>84</v>
      </c>
      <c r="E2472">
        <v>1</v>
      </c>
      <c r="F2472" s="2">
        <v>0</v>
      </c>
      <c r="G2472" s="2">
        <v>13436.6</v>
      </c>
      <c r="H2472" s="2">
        <v>0</v>
      </c>
      <c r="I2472" s="2">
        <v>13436.6</v>
      </c>
      <c r="J2472" s="2">
        <v>13201.59</v>
      </c>
      <c r="K2472" s="2">
        <v>0</v>
      </c>
      <c r="L2472" s="2">
        <v>235.01</v>
      </c>
      <c r="M2472" s="2">
        <v>13436.6</v>
      </c>
      <c r="N2472" s="2">
        <v>235.01</v>
      </c>
      <c r="O2472">
        <v>303</v>
      </c>
      <c r="P2472">
        <v>1</v>
      </c>
      <c r="Q2472">
        <v>68</v>
      </c>
      <c r="R2472" t="s">
        <v>780</v>
      </c>
      <c r="S2472" t="s">
        <v>738</v>
      </c>
      <c r="T2472" t="s">
        <v>133</v>
      </c>
      <c r="U2472">
        <v>2</v>
      </c>
      <c r="V2472" t="s">
        <v>144</v>
      </c>
      <c r="W2472" t="s">
        <v>25</v>
      </c>
    </row>
    <row r="2473" spans="1:23" hidden="1" x14ac:dyDescent="0.2">
      <c r="A2473">
        <v>6933649</v>
      </c>
      <c r="B2473">
        <v>1</v>
      </c>
      <c r="C2473" s="1">
        <v>44317</v>
      </c>
      <c r="D2473">
        <v>84</v>
      </c>
      <c r="E2473">
        <v>30</v>
      </c>
      <c r="F2473" s="2">
        <v>0</v>
      </c>
      <c r="G2473" s="2">
        <v>8664.94</v>
      </c>
      <c r="H2473" s="2">
        <v>0</v>
      </c>
      <c r="I2473" s="2">
        <v>8664.94</v>
      </c>
      <c r="J2473" s="2">
        <v>5570.29</v>
      </c>
      <c r="K2473" s="2">
        <v>0</v>
      </c>
      <c r="L2473" s="2">
        <v>3094.65</v>
      </c>
      <c r="M2473" s="2">
        <v>5673.44</v>
      </c>
      <c r="N2473" s="2">
        <v>103.15</v>
      </c>
      <c r="O2473">
        <v>303</v>
      </c>
      <c r="P2473">
        <v>1</v>
      </c>
      <c r="Q2473">
        <v>68</v>
      </c>
      <c r="R2473" t="s">
        <v>780</v>
      </c>
      <c r="S2473" t="s">
        <v>738</v>
      </c>
      <c r="T2473" t="s">
        <v>145</v>
      </c>
      <c r="U2473">
        <v>2</v>
      </c>
      <c r="V2473" t="s">
        <v>146</v>
      </c>
      <c r="W2473" t="s">
        <v>25</v>
      </c>
    </row>
    <row r="2474" spans="1:23" hidden="1" x14ac:dyDescent="0.2">
      <c r="A2474">
        <v>6933653</v>
      </c>
      <c r="B2474">
        <v>1</v>
      </c>
      <c r="C2474" s="1">
        <v>44317</v>
      </c>
      <c r="D2474">
        <v>120</v>
      </c>
      <c r="E2474">
        <v>91</v>
      </c>
      <c r="F2474" s="2">
        <v>0</v>
      </c>
      <c r="G2474" s="2">
        <v>-16938.03</v>
      </c>
      <c r="H2474" s="2">
        <v>0</v>
      </c>
      <c r="I2474" s="2">
        <v>-16938.03</v>
      </c>
      <c r="J2474" s="2">
        <v>-3968.64</v>
      </c>
      <c r="K2474" s="2">
        <v>0</v>
      </c>
      <c r="L2474" s="2">
        <v>-12969.39</v>
      </c>
      <c r="M2474" s="2">
        <v>-4111.16</v>
      </c>
      <c r="N2474" s="2">
        <v>-142.52000000000001</v>
      </c>
      <c r="O2474">
        <v>303</v>
      </c>
      <c r="P2474">
        <v>1</v>
      </c>
      <c r="Q2474">
        <v>68</v>
      </c>
      <c r="R2474" t="s">
        <v>780</v>
      </c>
      <c r="S2474" t="s">
        <v>738</v>
      </c>
      <c r="T2474" t="s">
        <v>120</v>
      </c>
      <c r="U2474">
        <v>2</v>
      </c>
      <c r="V2474" t="s">
        <v>147</v>
      </c>
      <c r="W2474" t="s">
        <v>25</v>
      </c>
    </row>
    <row r="2475" spans="1:23" hidden="1" x14ac:dyDescent="0.2">
      <c r="A2475">
        <v>6933657</v>
      </c>
      <c r="B2475">
        <v>1</v>
      </c>
      <c r="C2475" s="1">
        <v>44317</v>
      </c>
      <c r="D2475">
        <v>60</v>
      </c>
      <c r="E2475">
        <v>10</v>
      </c>
      <c r="F2475" s="2">
        <v>0</v>
      </c>
      <c r="G2475" s="2">
        <v>12438</v>
      </c>
      <c r="H2475" s="2">
        <v>0</v>
      </c>
      <c r="I2475" s="2">
        <v>12438</v>
      </c>
      <c r="J2475" s="2">
        <v>10270.75</v>
      </c>
      <c r="K2475" s="2">
        <v>0</v>
      </c>
      <c r="L2475" s="2">
        <v>2167.25</v>
      </c>
      <c r="M2475" s="2">
        <v>10487.48</v>
      </c>
      <c r="N2475" s="2">
        <v>216.73000000000002</v>
      </c>
      <c r="O2475">
        <v>303</v>
      </c>
      <c r="P2475">
        <v>1</v>
      </c>
      <c r="Q2475">
        <v>68</v>
      </c>
      <c r="R2475" t="s">
        <v>780</v>
      </c>
      <c r="S2475" t="s">
        <v>738</v>
      </c>
      <c r="T2475" t="s">
        <v>148</v>
      </c>
      <c r="U2475">
        <v>2</v>
      </c>
      <c r="V2475" t="s">
        <v>149</v>
      </c>
      <c r="W2475" t="s">
        <v>25</v>
      </c>
    </row>
    <row r="2476" spans="1:23" hidden="1" x14ac:dyDescent="0.2">
      <c r="A2476">
        <v>6933765</v>
      </c>
      <c r="B2476">
        <v>1</v>
      </c>
      <c r="C2476" s="1">
        <v>44317</v>
      </c>
      <c r="D2476">
        <v>120</v>
      </c>
      <c r="E2476">
        <v>88</v>
      </c>
      <c r="F2476" s="2">
        <v>0</v>
      </c>
      <c r="G2476" s="2">
        <v>11534.5</v>
      </c>
      <c r="H2476" s="2">
        <v>0</v>
      </c>
      <c r="I2476" s="2">
        <v>11534.5</v>
      </c>
      <c r="J2476" s="2">
        <v>2991.25</v>
      </c>
      <c r="K2476" s="2">
        <v>0</v>
      </c>
      <c r="L2476" s="2">
        <v>8543.25</v>
      </c>
      <c r="M2476" s="2">
        <v>3088.33</v>
      </c>
      <c r="N2476" s="2">
        <v>97.08</v>
      </c>
      <c r="O2476">
        <v>303</v>
      </c>
      <c r="P2476">
        <v>1</v>
      </c>
      <c r="Q2476">
        <v>68</v>
      </c>
      <c r="R2476" t="s">
        <v>780</v>
      </c>
      <c r="S2476" t="s">
        <v>738</v>
      </c>
      <c r="T2476" t="s">
        <v>117</v>
      </c>
      <c r="U2476">
        <v>2</v>
      </c>
      <c r="V2476" t="s">
        <v>150</v>
      </c>
      <c r="W2476" t="s">
        <v>25</v>
      </c>
    </row>
    <row r="2477" spans="1:23" hidden="1" x14ac:dyDescent="0.2">
      <c r="A2477">
        <v>6933854</v>
      </c>
      <c r="B2477">
        <v>1</v>
      </c>
      <c r="C2477" s="1">
        <v>44317</v>
      </c>
      <c r="D2477">
        <v>84</v>
      </c>
      <c r="E2477">
        <v>39</v>
      </c>
      <c r="F2477" s="2">
        <v>0</v>
      </c>
      <c r="G2477" s="2">
        <v>82147.13</v>
      </c>
      <c r="H2477" s="2">
        <v>0</v>
      </c>
      <c r="I2477" s="2">
        <v>82147.13</v>
      </c>
      <c r="J2477" s="2">
        <v>44007.38</v>
      </c>
      <c r="K2477" s="2">
        <v>0</v>
      </c>
      <c r="L2477" s="2">
        <v>38139.75</v>
      </c>
      <c r="M2477" s="2">
        <v>44985.32</v>
      </c>
      <c r="N2477" s="2">
        <v>977.94</v>
      </c>
      <c r="O2477">
        <v>303</v>
      </c>
      <c r="P2477">
        <v>1</v>
      </c>
      <c r="Q2477">
        <v>68</v>
      </c>
      <c r="R2477" t="s">
        <v>780</v>
      </c>
      <c r="S2477" t="s">
        <v>738</v>
      </c>
      <c r="T2477" t="s">
        <v>153</v>
      </c>
      <c r="U2477">
        <v>2</v>
      </c>
      <c r="V2477" t="s">
        <v>154</v>
      </c>
      <c r="W2477" t="s">
        <v>25</v>
      </c>
    </row>
    <row r="2478" spans="1:23" hidden="1" x14ac:dyDescent="0.2">
      <c r="A2478">
        <v>6933862</v>
      </c>
      <c r="B2478">
        <v>1</v>
      </c>
      <c r="C2478" s="1">
        <v>44317</v>
      </c>
      <c r="D2478">
        <v>120</v>
      </c>
      <c r="E2478">
        <v>0</v>
      </c>
      <c r="F2478" s="2">
        <v>0</v>
      </c>
      <c r="G2478" s="2">
        <v>6435.14</v>
      </c>
      <c r="H2478" s="2">
        <v>-6435.14</v>
      </c>
      <c r="I2478" s="2">
        <v>0</v>
      </c>
      <c r="J2478" s="2">
        <v>6435.14</v>
      </c>
      <c r="K2478" s="2">
        <v>-6435.14</v>
      </c>
      <c r="L2478" s="2">
        <v>0</v>
      </c>
      <c r="M2478" s="2">
        <v>0</v>
      </c>
      <c r="N2478" s="2">
        <v>0</v>
      </c>
      <c r="O2478">
        <v>303</v>
      </c>
      <c r="P2478">
        <v>1</v>
      </c>
      <c r="Q2478">
        <v>68</v>
      </c>
      <c r="R2478" t="s">
        <v>780</v>
      </c>
      <c r="S2478" t="s">
        <v>738</v>
      </c>
      <c r="T2478" t="s">
        <v>155</v>
      </c>
      <c r="U2478">
        <v>2</v>
      </c>
      <c r="V2478" t="s">
        <v>156</v>
      </c>
      <c r="W2478" t="s">
        <v>25</v>
      </c>
    </row>
    <row r="2479" spans="1:23" hidden="1" x14ac:dyDescent="0.2">
      <c r="A2479">
        <v>6933922</v>
      </c>
      <c r="B2479">
        <v>1</v>
      </c>
      <c r="C2479" s="1">
        <v>44317</v>
      </c>
      <c r="D2479">
        <v>120</v>
      </c>
      <c r="E2479">
        <v>90</v>
      </c>
      <c r="F2479" s="2">
        <v>0</v>
      </c>
      <c r="G2479" s="2">
        <v>10999</v>
      </c>
      <c r="H2479" s="2">
        <v>0</v>
      </c>
      <c r="I2479" s="2">
        <v>10999</v>
      </c>
      <c r="J2479" s="2">
        <v>2668.91</v>
      </c>
      <c r="K2479" s="2">
        <v>0</v>
      </c>
      <c r="L2479" s="2">
        <v>8330.09</v>
      </c>
      <c r="M2479" s="2">
        <v>2761.47</v>
      </c>
      <c r="N2479" s="2">
        <v>92.56</v>
      </c>
      <c r="O2479">
        <v>303</v>
      </c>
      <c r="P2479">
        <v>1</v>
      </c>
      <c r="Q2479">
        <v>68</v>
      </c>
      <c r="R2479" t="s">
        <v>780</v>
      </c>
      <c r="S2479" t="s">
        <v>738</v>
      </c>
      <c r="T2479" t="s">
        <v>117</v>
      </c>
      <c r="U2479">
        <v>2</v>
      </c>
      <c r="V2479" t="s">
        <v>157</v>
      </c>
      <c r="W2479" t="s">
        <v>25</v>
      </c>
    </row>
    <row r="2480" spans="1:23" hidden="1" x14ac:dyDescent="0.2">
      <c r="A2480">
        <v>6933941</v>
      </c>
      <c r="B2480">
        <v>1</v>
      </c>
      <c r="C2480" s="1">
        <v>44317</v>
      </c>
      <c r="D2480">
        <v>120</v>
      </c>
      <c r="E2480">
        <v>85</v>
      </c>
      <c r="F2480" s="2">
        <v>0</v>
      </c>
      <c r="G2480" s="2">
        <v>31928.82</v>
      </c>
      <c r="H2480" s="2">
        <v>0</v>
      </c>
      <c r="I2480" s="2">
        <v>31928.82</v>
      </c>
      <c r="J2480" s="2">
        <v>9079.4500000000007</v>
      </c>
      <c r="K2480" s="2">
        <v>0</v>
      </c>
      <c r="L2480" s="2">
        <v>22849.37</v>
      </c>
      <c r="M2480" s="2">
        <v>9348.27</v>
      </c>
      <c r="N2480" s="2">
        <v>268.82</v>
      </c>
      <c r="O2480">
        <v>303</v>
      </c>
      <c r="P2480">
        <v>1</v>
      </c>
      <c r="Q2480">
        <v>68</v>
      </c>
      <c r="R2480" t="s">
        <v>780</v>
      </c>
      <c r="S2480" t="s">
        <v>738</v>
      </c>
      <c r="T2480" t="s">
        <v>45</v>
      </c>
      <c r="U2480">
        <v>2</v>
      </c>
      <c r="V2480" t="s">
        <v>158</v>
      </c>
      <c r="W2480" t="s">
        <v>25</v>
      </c>
    </row>
    <row r="2481" spans="1:23" hidden="1" x14ac:dyDescent="0.2">
      <c r="A2481">
        <v>6933949</v>
      </c>
      <c r="B2481">
        <v>1</v>
      </c>
      <c r="C2481" s="1">
        <v>44317</v>
      </c>
      <c r="D2481">
        <v>120</v>
      </c>
      <c r="E2481">
        <v>84</v>
      </c>
      <c r="F2481" s="2">
        <v>0</v>
      </c>
      <c r="G2481" s="2">
        <v>388964.21</v>
      </c>
      <c r="H2481" s="2">
        <v>0</v>
      </c>
      <c r="I2481" s="2">
        <v>388964.21</v>
      </c>
      <c r="J2481" s="2">
        <v>113853.03</v>
      </c>
      <c r="K2481" s="2">
        <v>0</v>
      </c>
      <c r="L2481" s="2">
        <v>275111.18</v>
      </c>
      <c r="M2481" s="2">
        <v>117128.16</v>
      </c>
      <c r="N2481" s="2">
        <v>3275.13</v>
      </c>
      <c r="O2481">
        <v>303</v>
      </c>
      <c r="P2481">
        <v>1</v>
      </c>
      <c r="Q2481">
        <v>68</v>
      </c>
      <c r="R2481" t="s">
        <v>780</v>
      </c>
      <c r="S2481" t="s">
        <v>738</v>
      </c>
      <c r="T2481" t="s">
        <v>120</v>
      </c>
      <c r="U2481">
        <v>2</v>
      </c>
      <c r="V2481" t="s">
        <v>159</v>
      </c>
      <c r="W2481" t="s">
        <v>25</v>
      </c>
    </row>
    <row r="2482" spans="1:23" hidden="1" x14ac:dyDescent="0.2">
      <c r="A2482">
        <v>6934015</v>
      </c>
      <c r="B2482">
        <v>1</v>
      </c>
      <c r="C2482" s="1">
        <v>44317</v>
      </c>
      <c r="D2482">
        <v>120</v>
      </c>
      <c r="E2482">
        <v>97</v>
      </c>
      <c r="F2482" s="2">
        <v>0</v>
      </c>
      <c r="G2482" s="2">
        <v>4385.91</v>
      </c>
      <c r="H2482" s="2">
        <v>0</v>
      </c>
      <c r="I2482" s="2">
        <v>4385.91</v>
      </c>
      <c r="J2482" s="2">
        <v>808.06</v>
      </c>
      <c r="K2482" s="2">
        <v>0</v>
      </c>
      <c r="L2482" s="2">
        <v>3577.85</v>
      </c>
      <c r="M2482" s="2">
        <v>844.95</v>
      </c>
      <c r="N2482" s="2">
        <v>36.89</v>
      </c>
      <c r="O2482">
        <v>303</v>
      </c>
      <c r="P2482">
        <v>1</v>
      </c>
      <c r="Q2482">
        <v>68</v>
      </c>
      <c r="R2482" t="s">
        <v>780</v>
      </c>
      <c r="S2482" t="s">
        <v>738</v>
      </c>
      <c r="T2482" t="s">
        <v>120</v>
      </c>
      <c r="U2482">
        <v>2</v>
      </c>
      <c r="V2482" t="s">
        <v>160</v>
      </c>
      <c r="W2482" t="s">
        <v>25</v>
      </c>
    </row>
    <row r="2483" spans="1:23" hidden="1" x14ac:dyDescent="0.2">
      <c r="A2483">
        <v>6934016</v>
      </c>
      <c r="B2483">
        <v>1</v>
      </c>
      <c r="C2483" s="1">
        <v>44317</v>
      </c>
      <c r="D2483">
        <v>120</v>
      </c>
      <c r="E2483">
        <v>103</v>
      </c>
      <c r="F2483" s="2">
        <v>0</v>
      </c>
      <c r="G2483" s="2">
        <v>7252.01</v>
      </c>
      <c r="H2483" s="2">
        <v>0</v>
      </c>
      <c r="I2483" s="2">
        <v>7252.01</v>
      </c>
      <c r="J2483" s="2">
        <v>973.25</v>
      </c>
      <c r="K2483" s="2">
        <v>0</v>
      </c>
      <c r="L2483" s="2">
        <v>6278.76</v>
      </c>
      <c r="M2483" s="2">
        <v>1034.21</v>
      </c>
      <c r="N2483" s="2">
        <v>60.96</v>
      </c>
      <c r="O2483">
        <v>303</v>
      </c>
      <c r="P2483">
        <v>1</v>
      </c>
      <c r="Q2483">
        <v>68</v>
      </c>
      <c r="R2483" t="s">
        <v>780</v>
      </c>
      <c r="S2483" t="s">
        <v>738</v>
      </c>
      <c r="T2483" t="s">
        <v>120</v>
      </c>
      <c r="U2483">
        <v>2</v>
      </c>
      <c r="V2483" t="s">
        <v>161</v>
      </c>
      <c r="W2483" t="s">
        <v>25</v>
      </c>
    </row>
    <row r="2484" spans="1:23" hidden="1" x14ac:dyDescent="0.2">
      <c r="A2484">
        <v>6934037</v>
      </c>
      <c r="B2484">
        <v>1</v>
      </c>
      <c r="C2484" s="1">
        <v>44317</v>
      </c>
      <c r="D2484">
        <v>120</v>
      </c>
      <c r="E2484">
        <v>100</v>
      </c>
      <c r="F2484" s="2">
        <v>0</v>
      </c>
      <c r="G2484" s="2">
        <v>29532.95</v>
      </c>
      <c r="H2484" s="2">
        <v>0</v>
      </c>
      <c r="I2484" s="2">
        <v>29532.95</v>
      </c>
      <c r="J2484" s="2">
        <v>4702.45</v>
      </c>
      <c r="K2484" s="2">
        <v>0</v>
      </c>
      <c r="L2484" s="2">
        <v>24830.5</v>
      </c>
      <c r="M2484" s="2">
        <v>4950.76</v>
      </c>
      <c r="N2484" s="2">
        <v>248.31</v>
      </c>
      <c r="O2484">
        <v>303</v>
      </c>
      <c r="P2484">
        <v>1</v>
      </c>
      <c r="Q2484">
        <v>68</v>
      </c>
      <c r="R2484" t="s">
        <v>780</v>
      </c>
      <c r="S2484" t="s">
        <v>738</v>
      </c>
      <c r="T2484" t="s">
        <v>120</v>
      </c>
      <c r="U2484">
        <v>2</v>
      </c>
      <c r="V2484" t="s">
        <v>162</v>
      </c>
      <c r="W2484" t="s">
        <v>25</v>
      </c>
    </row>
    <row r="2485" spans="1:23" hidden="1" x14ac:dyDescent="0.2">
      <c r="A2485">
        <v>6934038</v>
      </c>
      <c r="B2485">
        <v>1</v>
      </c>
      <c r="C2485" s="1">
        <v>44317</v>
      </c>
      <c r="D2485">
        <v>120</v>
      </c>
      <c r="E2485">
        <v>101</v>
      </c>
      <c r="F2485" s="2">
        <v>0</v>
      </c>
      <c r="G2485" s="2">
        <v>4824.55</v>
      </c>
      <c r="H2485" s="2">
        <v>0</v>
      </c>
      <c r="I2485" s="2">
        <v>4824.55</v>
      </c>
      <c r="J2485" s="2">
        <v>727.95</v>
      </c>
      <c r="K2485" s="2">
        <v>0</v>
      </c>
      <c r="L2485" s="2">
        <v>4096.6000000000004</v>
      </c>
      <c r="M2485" s="2">
        <v>768.51</v>
      </c>
      <c r="N2485" s="2">
        <v>40.56</v>
      </c>
      <c r="O2485">
        <v>303</v>
      </c>
      <c r="P2485">
        <v>1</v>
      </c>
      <c r="Q2485">
        <v>68</v>
      </c>
      <c r="R2485" t="s">
        <v>780</v>
      </c>
      <c r="S2485" t="s">
        <v>738</v>
      </c>
      <c r="T2485" t="s">
        <v>120</v>
      </c>
      <c r="U2485">
        <v>2</v>
      </c>
      <c r="V2485" t="s">
        <v>163</v>
      </c>
      <c r="W2485" t="s">
        <v>25</v>
      </c>
    </row>
    <row r="2486" spans="1:23" hidden="1" x14ac:dyDescent="0.2">
      <c r="A2486">
        <v>6934047</v>
      </c>
      <c r="B2486">
        <v>1</v>
      </c>
      <c r="C2486" s="1">
        <v>44317</v>
      </c>
      <c r="D2486">
        <v>120</v>
      </c>
      <c r="E2486">
        <v>93</v>
      </c>
      <c r="F2486" s="2">
        <v>0</v>
      </c>
      <c r="G2486" s="2">
        <v>3574</v>
      </c>
      <c r="H2486" s="2">
        <v>0</v>
      </c>
      <c r="I2486" s="2">
        <v>3574</v>
      </c>
      <c r="J2486" s="2">
        <v>777.8</v>
      </c>
      <c r="K2486" s="2">
        <v>0</v>
      </c>
      <c r="L2486" s="2">
        <v>2796.2</v>
      </c>
      <c r="M2486" s="2">
        <v>807.87</v>
      </c>
      <c r="N2486" s="2">
        <v>30.07</v>
      </c>
      <c r="O2486">
        <v>303</v>
      </c>
      <c r="P2486">
        <v>1</v>
      </c>
      <c r="Q2486">
        <v>68</v>
      </c>
      <c r="R2486" t="s">
        <v>780</v>
      </c>
      <c r="S2486" t="s">
        <v>738</v>
      </c>
      <c r="T2486" t="s">
        <v>117</v>
      </c>
      <c r="U2486">
        <v>2</v>
      </c>
      <c r="V2486" t="s">
        <v>164</v>
      </c>
      <c r="W2486" t="s">
        <v>25</v>
      </c>
    </row>
    <row r="2487" spans="1:23" hidden="1" x14ac:dyDescent="0.2">
      <c r="A2487">
        <v>17729244</v>
      </c>
      <c r="B2487">
        <v>1</v>
      </c>
      <c r="C2487" s="1">
        <v>44317</v>
      </c>
      <c r="D2487">
        <v>120</v>
      </c>
      <c r="E2487">
        <v>119</v>
      </c>
      <c r="F2487" s="2">
        <v>0</v>
      </c>
      <c r="G2487" s="2">
        <v>76473.740000000005</v>
      </c>
      <c r="H2487" s="2">
        <v>13384</v>
      </c>
      <c r="I2487" s="2">
        <v>89857.74</v>
      </c>
      <c r="J2487" s="2">
        <v>637.28</v>
      </c>
      <c r="K2487" s="2">
        <v>0</v>
      </c>
      <c r="L2487" s="2">
        <v>75836.460000000006</v>
      </c>
      <c r="M2487" s="2">
        <v>1274.56</v>
      </c>
      <c r="N2487" s="2">
        <v>637.28</v>
      </c>
      <c r="O2487">
        <v>303</v>
      </c>
      <c r="P2487">
        <v>1</v>
      </c>
      <c r="Q2487">
        <v>68</v>
      </c>
      <c r="R2487" t="s">
        <v>780</v>
      </c>
      <c r="S2487" t="s">
        <v>738</v>
      </c>
      <c r="T2487" t="s">
        <v>723</v>
      </c>
      <c r="U2487">
        <v>2</v>
      </c>
      <c r="V2487" t="s">
        <v>724</v>
      </c>
      <c r="W2487" t="s">
        <v>25</v>
      </c>
    </row>
    <row r="2488" spans="1:23" hidden="1" x14ac:dyDescent="0.2">
      <c r="A2488">
        <v>17729247</v>
      </c>
      <c r="B2488">
        <v>1</v>
      </c>
      <c r="C2488" s="1">
        <v>44317</v>
      </c>
      <c r="D2488">
        <v>120</v>
      </c>
      <c r="E2488">
        <v>119</v>
      </c>
      <c r="F2488" s="2">
        <v>0</v>
      </c>
      <c r="G2488" s="2">
        <v>30573.07</v>
      </c>
      <c r="H2488" s="2">
        <v>0</v>
      </c>
      <c r="I2488" s="2">
        <v>30573.07</v>
      </c>
      <c r="J2488" s="2">
        <v>254.78</v>
      </c>
      <c r="K2488" s="2">
        <v>0</v>
      </c>
      <c r="L2488" s="2">
        <v>30318.29</v>
      </c>
      <c r="M2488" s="2">
        <v>509.56</v>
      </c>
      <c r="N2488" s="2">
        <v>254.78</v>
      </c>
      <c r="O2488">
        <v>303</v>
      </c>
      <c r="P2488">
        <v>1</v>
      </c>
      <c r="Q2488">
        <v>68</v>
      </c>
      <c r="R2488" t="s">
        <v>780</v>
      </c>
      <c r="S2488" t="s">
        <v>738</v>
      </c>
      <c r="T2488" t="s">
        <v>725</v>
      </c>
      <c r="U2488">
        <v>2</v>
      </c>
      <c r="V2488" t="s">
        <v>726</v>
      </c>
      <c r="W2488" t="s">
        <v>25</v>
      </c>
    </row>
    <row r="2489" spans="1:23" hidden="1" x14ac:dyDescent="0.2">
      <c r="A2489">
        <v>1624198</v>
      </c>
      <c r="B2489">
        <v>1</v>
      </c>
      <c r="C2489" s="1">
        <v>44317</v>
      </c>
      <c r="D2489">
        <v>60</v>
      </c>
      <c r="E2489">
        <v>51</v>
      </c>
      <c r="F2489" s="2">
        <v>0</v>
      </c>
      <c r="G2489" s="2">
        <v>7200</v>
      </c>
      <c r="H2489" s="2">
        <v>0</v>
      </c>
      <c r="I2489" s="2">
        <v>7200</v>
      </c>
      <c r="J2489" s="2">
        <v>1080</v>
      </c>
      <c r="K2489" s="2">
        <v>0</v>
      </c>
      <c r="L2489" s="2">
        <v>6120</v>
      </c>
      <c r="M2489" s="2">
        <v>1200</v>
      </c>
      <c r="N2489" s="2">
        <v>120</v>
      </c>
      <c r="O2489">
        <v>304</v>
      </c>
      <c r="P2489">
        <v>1</v>
      </c>
      <c r="Q2489">
        <v>69</v>
      </c>
      <c r="R2489" t="s">
        <v>781</v>
      </c>
      <c r="S2489" t="s">
        <v>738</v>
      </c>
      <c r="T2489" t="s">
        <v>165</v>
      </c>
      <c r="U2489">
        <v>2</v>
      </c>
      <c r="V2489" t="s">
        <v>165</v>
      </c>
      <c r="W2489" t="s">
        <v>25</v>
      </c>
    </row>
    <row r="2490" spans="1:23" hidden="1" x14ac:dyDescent="0.2">
      <c r="A2490">
        <v>1624204</v>
      </c>
      <c r="B2490">
        <v>1</v>
      </c>
      <c r="C2490" s="1">
        <v>44317</v>
      </c>
      <c r="D2490">
        <v>60</v>
      </c>
      <c r="E2490">
        <v>51</v>
      </c>
      <c r="F2490" s="2">
        <v>0</v>
      </c>
      <c r="G2490" s="2">
        <v>85755.72</v>
      </c>
      <c r="H2490" s="2">
        <v>0</v>
      </c>
      <c r="I2490" s="2">
        <v>85755.72</v>
      </c>
      <c r="J2490" s="2">
        <v>12817.64</v>
      </c>
      <c r="K2490" s="2">
        <v>0</v>
      </c>
      <c r="L2490" s="2">
        <v>72938.080000000002</v>
      </c>
      <c r="M2490" s="2">
        <v>14247.8</v>
      </c>
      <c r="N2490" s="2">
        <v>1430.16</v>
      </c>
      <c r="O2490">
        <v>304</v>
      </c>
      <c r="P2490">
        <v>1</v>
      </c>
      <c r="Q2490">
        <v>69</v>
      </c>
      <c r="R2490" t="s">
        <v>781</v>
      </c>
      <c r="S2490" t="s">
        <v>738</v>
      </c>
      <c r="T2490" t="s">
        <v>166</v>
      </c>
      <c r="U2490">
        <v>2</v>
      </c>
      <c r="V2490" t="s">
        <v>166</v>
      </c>
      <c r="W2490" t="s">
        <v>25</v>
      </c>
    </row>
    <row r="2491" spans="1:23" hidden="1" x14ac:dyDescent="0.2">
      <c r="A2491">
        <v>2272866</v>
      </c>
      <c r="B2491">
        <v>1</v>
      </c>
      <c r="C2491" s="1">
        <v>44317</v>
      </c>
      <c r="D2491">
        <v>60</v>
      </c>
      <c r="E2491">
        <v>52</v>
      </c>
      <c r="F2491" s="2">
        <v>0</v>
      </c>
      <c r="G2491" s="2">
        <v>94683.02</v>
      </c>
      <c r="H2491" s="2">
        <v>0</v>
      </c>
      <c r="I2491" s="2">
        <v>94683.02</v>
      </c>
      <c r="J2491" s="2">
        <v>10603.04</v>
      </c>
      <c r="K2491" s="2">
        <v>0</v>
      </c>
      <c r="L2491" s="2">
        <v>84079.98</v>
      </c>
      <c r="M2491" s="2">
        <v>12219.96</v>
      </c>
      <c r="N2491" s="2">
        <v>1616.92</v>
      </c>
      <c r="O2491">
        <v>304</v>
      </c>
      <c r="P2491">
        <v>1</v>
      </c>
      <c r="Q2491">
        <v>69</v>
      </c>
      <c r="R2491" t="s">
        <v>781</v>
      </c>
      <c r="S2491" t="s">
        <v>738</v>
      </c>
      <c r="T2491" t="s">
        <v>167</v>
      </c>
      <c r="U2491">
        <v>2</v>
      </c>
      <c r="V2491" t="s">
        <v>167</v>
      </c>
      <c r="W2491" t="s">
        <v>25</v>
      </c>
    </row>
    <row r="2492" spans="1:23" hidden="1" x14ac:dyDescent="0.2">
      <c r="A2492">
        <v>2272871</v>
      </c>
      <c r="B2492">
        <v>1</v>
      </c>
      <c r="C2492" s="1">
        <v>44317</v>
      </c>
      <c r="D2492">
        <v>60</v>
      </c>
      <c r="E2492">
        <v>52</v>
      </c>
      <c r="F2492" s="2">
        <v>0</v>
      </c>
      <c r="G2492" s="2">
        <v>11884.06</v>
      </c>
      <c r="H2492" s="2">
        <v>0</v>
      </c>
      <c r="I2492" s="2">
        <v>11884.06</v>
      </c>
      <c r="J2492" s="2">
        <v>1584.56</v>
      </c>
      <c r="K2492" s="2">
        <v>0</v>
      </c>
      <c r="L2492" s="2">
        <v>10299.5</v>
      </c>
      <c r="M2492" s="2">
        <v>1782.63</v>
      </c>
      <c r="N2492" s="2">
        <v>198.07</v>
      </c>
      <c r="O2492">
        <v>304</v>
      </c>
      <c r="P2492">
        <v>1</v>
      </c>
      <c r="Q2492">
        <v>69</v>
      </c>
      <c r="R2492" t="s">
        <v>781</v>
      </c>
      <c r="S2492" t="s">
        <v>738</v>
      </c>
      <c r="T2492" t="s">
        <v>168</v>
      </c>
      <c r="U2492">
        <v>2</v>
      </c>
      <c r="V2492" t="s">
        <v>168</v>
      </c>
      <c r="W2492" t="s">
        <v>25</v>
      </c>
    </row>
    <row r="2493" spans="1:23" hidden="1" x14ac:dyDescent="0.2">
      <c r="A2493">
        <v>2272876</v>
      </c>
      <c r="B2493">
        <v>1</v>
      </c>
      <c r="C2493" s="1">
        <v>44317</v>
      </c>
      <c r="D2493">
        <v>60</v>
      </c>
      <c r="E2493">
        <v>53</v>
      </c>
      <c r="F2493" s="2">
        <v>0</v>
      </c>
      <c r="G2493" s="2">
        <v>114805.47</v>
      </c>
      <c r="H2493" s="2">
        <v>1186.77</v>
      </c>
      <c r="I2493" s="2">
        <v>115992.24</v>
      </c>
      <c r="J2493" s="2">
        <v>6686.15</v>
      </c>
      <c r="K2493" s="2">
        <v>0</v>
      </c>
      <c r="L2493" s="2">
        <v>108119.32</v>
      </c>
      <c r="M2493" s="2">
        <v>8726.14</v>
      </c>
      <c r="N2493" s="2">
        <v>2039.99</v>
      </c>
      <c r="O2493">
        <v>304</v>
      </c>
      <c r="P2493">
        <v>1</v>
      </c>
      <c r="Q2493">
        <v>69</v>
      </c>
      <c r="R2493" t="s">
        <v>781</v>
      </c>
      <c r="S2493" t="s">
        <v>738</v>
      </c>
      <c r="T2493" t="s">
        <v>169</v>
      </c>
      <c r="U2493">
        <v>2</v>
      </c>
      <c r="V2493" t="s">
        <v>169</v>
      </c>
      <c r="W2493" t="s">
        <v>25</v>
      </c>
    </row>
    <row r="2494" spans="1:23" hidden="1" x14ac:dyDescent="0.2">
      <c r="A2494">
        <v>6932890</v>
      </c>
      <c r="B2494">
        <v>1</v>
      </c>
      <c r="C2494" s="1">
        <v>44317</v>
      </c>
      <c r="D2494">
        <v>60</v>
      </c>
      <c r="E2494">
        <v>16</v>
      </c>
      <c r="F2494" s="2">
        <v>0</v>
      </c>
      <c r="G2494" s="2">
        <v>886.61</v>
      </c>
      <c r="H2494" s="2">
        <v>0</v>
      </c>
      <c r="I2494" s="2">
        <v>886.61</v>
      </c>
      <c r="J2494" s="2">
        <v>641.73</v>
      </c>
      <c r="K2494" s="2">
        <v>0</v>
      </c>
      <c r="L2494" s="2">
        <v>244.88</v>
      </c>
      <c r="M2494" s="2">
        <v>657.04</v>
      </c>
      <c r="N2494" s="2">
        <v>15.31</v>
      </c>
      <c r="O2494">
        <v>304</v>
      </c>
      <c r="P2494">
        <v>1</v>
      </c>
      <c r="Q2494">
        <v>69</v>
      </c>
      <c r="R2494" t="s">
        <v>781</v>
      </c>
      <c r="S2494" t="s">
        <v>738</v>
      </c>
      <c r="T2494" t="s">
        <v>170</v>
      </c>
      <c r="U2494">
        <v>2</v>
      </c>
      <c r="V2494" t="s">
        <v>171</v>
      </c>
      <c r="W2494" t="s">
        <v>25</v>
      </c>
    </row>
    <row r="2495" spans="1:23" hidden="1" x14ac:dyDescent="0.2">
      <c r="A2495">
        <v>6932891</v>
      </c>
      <c r="B2495">
        <v>1</v>
      </c>
      <c r="C2495" s="1">
        <v>44317</v>
      </c>
      <c r="D2495">
        <v>60</v>
      </c>
      <c r="E2495">
        <v>16</v>
      </c>
      <c r="F2495" s="2">
        <v>0</v>
      </c>
      <c r="G2495" s="2">
        <v>886.59</v>
      </c>
      <c r="H2495" s="2">
        <v>0</v>
      </c>
      <c r="I2495" s="2">
        <v>886.59</v>
      </c>
      <c r="J2495" s="2">
        <v>641.71</v>
      </c>
      <c r="K2495" s="2">
        <v>0</v>
      </c>
      <c r="L2495" s="2">
        <v>244.88</v>
      </c>
      <c r="M2495" s="2">
        <v>657.02</v>
      </c>
      <c r="N2495" s="2">
        <v>15.31</v>
      </c>
      <c r="O2495">
        <v>304</v>
      </c>
      <c r="P2495">
        <v>1</v>
      </c>
      <c r="Q2495">
        <v>69</v>
      </c>
      <c r="R2495" t="s">
        <v>781</v>
      </c>
      <c r="S2495" t="s">
        <v>738</v>
      </c>
      <c r="T2495" t="s">
        <v>170</v>
      </c>
      <c r="U2495">
        <v>2</v>
      </c>
      <c r="V2495" t="s">
        <v>172</v>
      </c>
      <c r="W2495" t="s">
        <v>25</v>
      </c>
    </row>
    <row r="2496" spans="1:23" hidden="1" x14ac:dyDescent="0.2">
      <c r="A2496">
        <v>6932892</v>
      </c>
      <c r="B2496">
        <v>1</v>
      </c>
      <c r="C2496" s="1">
        <v>44317</v>
      </c>
      <c r="D2496">
        <v>60</v>
      </c>
      <c r="E2496">
        <v>16</v>
      </c>
      <c r="F2496" s="2">
        <v>0</v>
      </c>
      <c r="G2496" s="2">
        <v>852.55</v>
      </c>
      <c r="H2496" s="2">
        <v>0</v>
      </c>
      <c r="I2496" s="2">
        <v>852.55</v>
      </c>
      <c r="J2496" s="2">
        <v>617.11</v>
      </c>
      <c r="K2496" s="2">
        <v>0</v>
      </c>
      <c r="L2496" s="2">
        <v>235.44</v>
      </c>
      <c r="M2496" s="2">
        <v>631.83000000000004</v>
      </c>
      <c r="N2496" s="2">
        <v>14.72</v>
      </c>
      <c r="O2496">
        <v>304</v>
      </c>
      <c r="P2496">
        <v>1</v>
      </c>
      <c r="Q2496">
        <v>69</v>
      </c>
      <c r="R2496" t="s">
        <v>781</v>
      </c>
      <c r="S2496" t="s">
        <v>738</v>
      </c>
      <c r="T2496" t="s">
        <v>170</v>
      </c>
      <c r="U2496">
        <v>2</v>
      </c>
      <c r="V2496" t="s">
        <v>173</v>
      </c>
      <c r="W2496" t="s">
        <v>25</v>
      </c>
    </row>
    <row r="2497" spans="1:23" hidden="1" x14ac:dyDescent="0.2">
      <c r="A2497">
        <v>6932893</v>
      </c>
      <c r="B2497">
        <v>1</v>
      </c>
      <c r="C2497" s="1">
        <v>44317</v>
      </c>
      <c r="D2497">
        <v>60</v>
      </c>
      <c r="E2497">
        <v>16</v>
      </c>
      <c r="F2497" s="2">
        <v>0</v>
      </c>
      <c r="G2497" s="2">
        <v>853.55</v>
      </c>
      <c r="H2497" s="2">
        <v>0</v>
      </c>
      <c r="I2497" s="2">
        <v>853.55</v>
      </c>
      <c r="J2497" s="2">
        <v>617.79</v>
      </c>
      <c r="K2497" s="2">
        <v>0</v>
      </c>
      <c r="L2497" s="2">
        <v>235.76</v>
      </c>
      <c r="M2497" s="2">
        <v>632.53</v>
      </c>
      <c r="N2497" s="2">
        <v>14.74</v>
      </c>
      <c r="O2497">
        <v>304</v>
      </c>
      <c r="P2497">
        <v>1</v>
      </c>
      <c r="Q2497">
        <v>69</v>
      </c>
      <c r="R2497" t="s">
        <v>781</v>
      </c>
      <c r="S2497" t="s">
        <v>738</v>
      </c>
      <c r="T2497" t="s">
        <v>170</v>
      </c>
      <c r="U2497">
        <v>2</v>
      </c>
      <c r="V2497" t="s">
        <v>174</v>
      </c>
      <c r="W2497" t="s">
        <v>25</v>
      </c>
    </row>
    <row r="2498" spans="1:23" hidden="1" x14ac:dyDescent="0.2">
      <c r="A2498">
        <v>6932901</v>
      </c>
      <c r="B2498">
        <v>1</v>
      </c>
      <c r="C2498" s="1">
        <v>44317</v>
      </c>
      <c r="D2498">
        <v>60</v>
      </c>
      <c r="E2498">
        <v>16</v>
      </c>
      <c r="F2498" s="2">
        <v>0</v>
      </c>
      <c r="G2498" s="2">
        <v>217.53</v>
      </c>
      <c r="H2498" s="2">
        <v>0</v>
      </c>
      <c r="I2498" s="2">
        <v>217.53</v>
      </c>
      <c r="J2498" s="2">
        <v>157.44999999999999</v>
      </c>
      <c r="K2498" s="2">
        <v>0</v>
      </c>
      <c r="L2498" s="2">
        <v>60.08</v>
      </c>
      <c r="M2498" s="2">
        <v>161.21</v>
      </c>
      <c r="N2498" s="2">
        <v>3.7600000000000002</v>
      </c>
      <c r="O2498">
        <v>304</v>
      </c>
      <c r="P2498">
        <v>1</v>
      </c>
      <c r="Q2498">
        <v>69</v>
      </c>
      <c r="R2498" t="s">
        <v>781</v>
      </c>
      <c r="S2498" t="s">
        <v>738</v>
      </c>
      <c r="T2498" t="s">
        <v>175</v>
      </c>
      <c r="U2498">
        <v>2</v>
      </c>
      <c r="V2498" t="s">
        <v>176</v>
      </c>
      <c r="W2498" t="s">
        <v>25</v>
      </c>
    </row>
    <row r="2499" spans="1:23" hidden="1" x14ac:dyDescent="0.2">
      <c r="A2499">
        <v>6932906</v>
      </c>
      <c r="B2499">
        <v>1</v>
      </c>
      <c r="C2499" s="1">
        <v>44317</v>
      </c>
      <c r="D2499">
        <v>60</v>
      </c>
      <c r="E2499">
        <v>16</v>
      </c>
      <c r="F2499" s="2">
        <v>0</v>
      </c>
      <c r="G2499" s="2">
        <v>166.3</v>
      </c>
      <c r="H2499" s="2">
        <v>0</v>
      </c>
      <c r="I2499" s="2">
        <v>166.3</v>
      </c>
      <c r="J2499" s="2">
        <v>120.37</v>
      </c>
      <c r="K2499" s="2">
        <v>0</v>
      </c>
      <c r="L2499" s="2">
        <v>45.93</v>
      </c>
      <c r="M2499" s="2">
        <v>123.24</v>
      </c>
      <c r="N2499" s="2">
        <v>2.87</v>
      </c>
      <c r="O2499">
        <v>304</v>
      </c>
      <c r="P2499">
        <v>1</v>
      </c>
      <c r="Q2499">
        <v>69</v>
      </c>
      <c r="R2499" t="s">
        <v>781</v>
      </c>
      <c r="S2499" t="s">
        <v>738</v>
      </c>
      <c r="T2499" t="s">
        <v>175</v>
      </c>
      <c r="U2499">
        <v>2</v>
      </c>
      <c r="V2499" t="s">
        <v>177</v>
      </c>
      <c r="W2499" t="s">
        <v>25</v>
      </c>
    </row>
    <row r="2500" spans="1:23" hidden="1" x14ac:dyDescent="0.2">
      <c r="A2500">
        <v>6932918</v>
      </c>
      <c r="B2500">
        <v>1</v>
      </c>
      <c r="C2500" s="1">
        <v>44317</v>
      </c>
      <c r="D2500">
        <v>60</v>
      </c>
      <c r="E2500">
        <v>31</v>
      </c>
      <c r="F2500" s="2">
        <v>0</v>
      </c>
      <c r="G2500" s="2">
        <v>1560</v>
      </c>
      <c r="H2500" s="2">
        <v>0</v>
      </c>
      <c r="I2500" s="2">
        <v>1560</v>
      </c>
      <c r="J2500" s="2">
        <v>735.25</v>
      </c>
      <c r="K2500" s="2">
        <v>0</v>
      </c>
      <c r="L2500" s="2">
        <v>824.75</v>
      </c>
      <c r="M2500" s="2">
        <v>761.85</v>
      </c>
      <c r="N2500" s="2">
        <v>26.6</v>
      </c>
      <c r="O2500">
        <v>304</v>
      </c>
      <c r="P2500">
        <v>1</v>
      </c>
      <c r="Q2500">
        <v>69</v>
      </c>
      <c r="R2500" t="s">
        <v>781</v>
      </c>
      <c r="S2500" t="s">
        <v>738</v>
      </c>
      <c r="T2500" t="s">
        <v>178</v>
      </c>
      <c r="U2500">
        <v>2</v>
      </c>
      <c r="V2500" t="s">
        <v>179</v>
      </c>
      <c r="W2500" t="s">
        <v>25</v>
      </c>
    </row>
    <row r="2501" spans="1:23" hidden="1" x14ac:dyDescent="0.2">
      <c r="A2501">
        <v>6932923</v>
      </c>
      <c r="B2501">
        <v>1</v>
      </c>
      <c r="C2501" s="1">
        <v>44317</v>
      </c>
      <c r="D2501">
        <v>60</v>
      </c>
      <c r="E2501">
        <v>19</v>
      </c>
      <c r="F2501" s="2">
        <v>0</v>
      </c>
      <c r="G2501" s="2">
        <v>16104</v>
      </c>
      <c r="H2501" s="2">
        <v>0</v>
      </c>
      <c r="I2501" s="2">
        <v>16104</v>
      </c>
      <c r="J2501" s="2">
        <v>10839.92</v>
      </c>
      <c r="K2501" s="2">
        <v>0</v>
      </c>
      <c r="L2501" s="2">
        <v>5264.08</v>
      </c>
      <c r="M2501" s="2">
        <v>11116.98</v>
      </c>
      <c r="N2501" s="2">
        <v>277.06</v>
      </c>
      <c r="O2501">
        <v>304</v>
      </c>
      <c r="P2501">
        <v>1</v>
      </c>
      <c r="Q2501">
        <v>69</v>
      </c>
      <c r="R2501" t="s">
        <v>781</v>
      </c>
      <c r="S2501" t="s">
        <v>738</v>
      </c>
      <c r="T2501" t="s">
        <v>180</v>
      </c>
      <c r="U2501">
        <v>2</v>
      </c>
      <c r="V2501" t="s">
        <v>181</v>
      </c>
      <c r="W2501" t="s">
        <v>25</v>
      </c>
    </row>
    <row r="2502" spans="1:23" hidden="1" x14ac:dyDescent="0.2">
      <c r="A2502">
        <v>6932924</v>
      </c>
      <c r="B2502">
        <v>1</v>
      </c>
      <c r="C2502" s="1">
        <v>44317</v>
      </c>
      <c r="D2502">
        <v>60</v>
      </c>
      <c r="E2502">
        <v>22</v>
      </c>
      <c r="F2502" s="2">
        <v>0</v>
      </c>
      <c r="G2502" s="2">
        <v>6524.82</v>
      </c>
      <c r="H2502" s="2">
        <v>0</v>
      </c>
      <c r="I2502" s="2">
        <v>6524.82</v>
      </c>
      <c r="J2502" s="2">
        <v>4062.03</v>
      </c>
      <c r="K2502" s="2">
        <v>0</v>
      </c>
      <c r="L2502" s="2">
        <v>2462.79</v>
      </c>
      <c r="M2502" s="2">
        <v>4173.9799999999996</v>
      </c>
      <c r="N2502" s="2">
        <v>111.95</v>
      </c>
      <c r="O2502">
        <v>304</v>
      </c>
      <c r="P2502">
        <v>1</v>
      </c>
      <c r="Q2502">
        <v>69</v>
      </c>
      <c r="R2502" t="s">
        <v>781</v>
      </c>
      <c r="S2502" t="s">
        <v>738</v>
      </c>
      <c r="T2502" t="s">
        <v>182</v>
      </c>
      <c r="U2502">
        <v>2</v>
      </c>
      <c r="V2502" t="s">
        <v>183</v>
      </c>
      <c r="W2502" t="s">
        <v>25</v>
      </c>
    </row>
    <row r="2503" spans="1:23" hidden="1" x14ac:dyDescent="0.2">
      <c r="A2503">
        <v>6932925</v>
      </c>
      <c r="B2503">
        <v>1</v>
      </c>
      <c r="C2503" s="1">
        <v>44317</v>
      </c>
      <c r="D2503">
        <v>36</v>
      </c>
      <c r="E2503">
        <v>1</v>
      </c>
      <c r="F2503" s="2">
        <v>0</v>
      </c>
      <c r="G2503" s="2">
        <v>10407</v>
      </c>
      <c r="H2503" s="2">
        <v>0</v>
      </c>
      <c r="I2503" s="2">
        <v>10407</v>
      </c>
      <c r="J2503" s="2">
        <v>10095.68</v>
      </c>
      <c r="K2503" s="2">
        <v>0</v>
      </c>
      <c r="L2503" s="2">
        <v>311.32</v>
      </c>
      <c r="M2503" s="2">
        <v>10407</v>
      </c>
      <c r="N2503" s="2">
        <v>311.32</v>
      </c>
      <c r="O2503">
        <v>304</v>
      </c>
      <c r="P2503">
        <v>1</v>
      </c>
      <c r="Q2503">
        <v>69</v>
      </c>
      <c r="R2503" t="s">
        <v>781</v>
      </c>
      <c r="S2503" t="s">
        <v>738</v>
      </c>
      <c r="T2503" t="s">
        <v>184</v>
      </c>
      <c r="U2503">
        <v>2</v>
      </c>
      <c r="V2503" t="s">
        <v>185</v>
      </c>
      <c r="W2503" t="s">
        <v>25</v>
      </c>
    </row>
    <row r="2504" spans="1:23" hidden="1" x14ac:dyDescent="0.2">
      <c r="A2504">
        <v>6932931</v>
      </c>
      <c r="B2504">
        <v>1</v>
      </c>
      <c r="C2504" s="1">
        <v>44317</v>
      </c>
      <c r="D2504">
        <v>60</v>
      </c>
      <c r="E2504">
        <v>16</v>
      </c>
      <c r="F2504" s="2">
        <v>0</v>
      </c>
      <c r="G2504" s="2">
        <v>1095.8</v>
      </c>
      <c r="H2504" s="2">
        <v>0</v>
      </c>
      <c r="I2504" s="2">
        <v>1095.8</v>
      </c>
      <c r="J2504" s="2">
        <v>793.16</v>
      </c>
      <c r="K2504" s="2">
        <v>0</v>
      </c>
      <c r="L2504" s="2">
        <v>302.64</v>
      </c>
      <c r="M2504" s="2">
        <v>812.08</v>
      </c>
      <c r="N2504" s="2">
        <v>18.920000000000002</v>
      </c>
      <c r="O2504">
        <v>304</v>
      </c>
      <c r="P2504">
        <v>1</v>
      </c>
      <c r="Q2504">
        <v>69</v>
      </c>
      <c r="R2504" t="s">
        <v>781</v>
      </c>
      <c r="S2504" t="s">
        <v>738</v>
      </c>
      <c r="T2504" t="s">
        <v>186</v>
      </c>
      <c r="U2504">
        <v>2</v>
      </c>
      <c r="V2504" t="s">
        <v>187</v>
      </c>
      <c r="W2504" t="s">
        <v>25</v>
      </c>
    </row>
    <row r="2505" spans="1:23" hidden="1" x14ac:dyDescent="0.2">
      <c r="A2505">
        <v>6932933</v>
      </c>
      <c r="B2505">
        <v>1</v>
      </c>
      <c r="C2505" s="1">
        <v>44317</v>
      </c>
      <c r="D2505">
        <v>60</v>
      </c>
      <c r="E2505">
        <v>6</v>
      </c>
      <c r="F2505" s="2">
        <v>0</v>
      </c>
      <c r="G2505" s="2">
        <v>180.26</v>
      </c>
      <c r="H2505" s="2">
        <v>0</v>
      </c>
      <c r="I2505" s="2">
        <v>180.26</v>
      </c>
      <c r="J2505" s="2">
        <v>162.22999999999999</v>
      </c>
      <c r="K2505" s="2">
        <v>0</v>
      </c>
      <c r="L2505" s="2">
        <v>18.03</v>
      </c>
      <c r="M2505" s="2">
        <v>165.24</v>
      </c>
      <c r="N2505" s="2">
        <v>3.0100000000000002</v>
      </c>
      <c r="O2505">
        <v>304</v>
      </c>
      <c r="P2505">
        <v>1</v>
      </c>
      <c r="Q2505">
        <v>69</v>
      </c>
      <c r="R2505" t="s">
        <v>781</v>
      </c>
      <c r="S2505" t="s">
        <v>738</v>
      </c>
      <c r="T2505" t="s">
        <v>188</v>
      </c>
      <c r="U2505">
        <v>2</v>
      </c>
      <c r="V2505" t="s">
        <v>189</v>
      </c>
      <c r="W2505" t="s">
        <v>25</v>
      </c>
    </row>
    <row r="2506" spans="1:23" hidden="1" x14ac:dyDescent="0.2">
      <c r="A2506">
        <v>6932934</v>
      </c>
      <c r="B2506">
        <v>1</v>
      </c>
      <c r="C2506" s="1">
        <v>44317</v>
      </c>
      <c r="D2506">
        <v>60</v>
      </c>
      <c r="E2506">
        <v>16</v>
      </c>
      <c r="F2506" s="2">
        <v>0</v>
      </c>
      <c r="G2506" s="2">
        <v>1184.1600000000001</v>
      </c>
      <c r="H2506" s="2">
        <v>0</v>
      </c>
      <c r="I2506" s="2">
        <v>1184.1600000000001</v>
      </c>
      <c r="J2506" s="2">
        <v>857.09</v>
      </c>
      <c r="K2506" s="2">
        <v>0</v>
      </c>
      <c r="L2506" s="2">
        <v>327.07</v>
      </c>
      <c r="M2506" s="2">
        <v>877.53</v>
      </c>
      <c r="N2506" s="2">
        <v>20.440000000000001</v>
      </c>
      <c r="O2506">
        <v>304</v>
      </c>
      <c r="P2506">
        <v>1</v>
      </c>
      <c r="Q2506">
        <v>69</v>
      </c>
      <c r="R2506" t="s">
        <v>781</v>
      </c>
      <c r="S2506" t="s">
        <v>738</v>
      </c>
      <c r="T2506" t="s">
        <v>186</v>
      </c>
      <c r="U2506">
        <v>2</v>
      </c>
      <c r="V2506" t="s">
        <v>190</v>
      </c>
      <c r="W2506" t="s">
        <v>25</v>
      </c>
    </row>
    <row r="2507" spans="1:23" hidden="1" x14ac:dyDescent="0.2">
      <c r="A2507">
        <v>6932935</v>
      </c>
      <c r="B2507">
        <v>1</v>
      </c>
      <c r="C2507" s="1">
        <v>44317</v>
      </c>
      <c r="D2507">
        <v>60</v>
      </c>
      <c r="E2507">
        <v>16</v>
      </c>
      <c r="F2507" s="2">
        <v>0</v>
      </c>
      <c r="G2507" s="2">
        <v>1184.1500000000001</v>
      </c>
      <c r="H2507" s="2">
        <v>0</v>
      </c>
      <c r="I2507" s="2">
        <v>1184.1500000000001</v>
      </c>
      <c r="J2507" s="2">
        <v>857.09</v>
      </c>
      <c r="K2507" s="2">
        <v>0</v>
      </c>
      <c r="L2507" s="2">
        <v>327.06</v>
      </c>
      <c r="M2507" s="2">
        <v>877.53</v>
      </c>
      <c r="N2507" s="2">
        <v>20.440000000000001</v>
      </c>
      <c r="O2507">
        <v>304</v>
      </c>
      <c r="P2507">
        <v>1</v>
      </c>
      <c r="Q2507">
        <v>69</v>
      </c>
      <c r="R2507" t="s">
        <v>781</v>
      </c>
      <c r="S2507" t="s">
        <v>738</v>
      </c>
      <c r="T2507" t="s">
        <v>186</v>
      </c>
      <c r="U2507">
        <v>2</v>
      </c>
      <c r="V2507" t="s">
        <v>191</v>
      </c>
      <c r="W2507" t="s">
        <v>25</v>
      </c>
    </row>
    <row r="2508" spans="1:23" hidden="1" x14ac:dyDescent="0.2">
      <c r="A2508">
        <v>6932938</v>
      </c>
      <c r="B2508">
        <v>1</v>
      </c>
      <c r="C2508" s="1">
        <v>44317</v>
      </c>
      <c r="D2508">
        <v>60</v>
      </c>
      <c r="E2508">
        <v>6</v>
      </c>
      <c r="F2508" s="2">
        <v>0</v>
      </c>
      <c r="G2508" s="2">
        <v>180.26</v>
      </c>
      <c r="H2508" s="2">
        <v>0</v>
      </c>
      <c r="I2508" s="2">
        <v>180.26</v>
      </c>
      <c r="J2508" s="2">
        <v>162.22999999999999</v>
      </c>
      <c r="K2508" s="2">
        <v>0</v>
      </c>
      <c r="L2508" s="2">
        <v>18.03</v>
      </c>
      <c r="M2508" s="2">
        <v>165.24</v>
      </c>
      <c r="N2508" s="2">
        <v>3.0100000000000002</v>
      </c>
      <c r="O2508">
        <v>304</v>
      </c>
      <c r="P2508">
        <v>1</v>
      </c>
      <c r="Q2508">
        <v>69</v>
      </c>
      <c r="R2508" t="s">
        <v>781</v>
      </c>
      <c r="S2508" t="s">
        <v>738</v>
      </c>
      <c r="T2508" t="s">
        <v>188</v>
      </c>
      <c r="U2508">
        <v>2</v>
      </c>
      <c r="V2508" t="s">
        <v>192</v>
      </c>
      <c r="W2508" t="s">
        <v>25</v>
      </c>
    </row>
    <row r="2509" spans="1:23" hidden="1" x14ac:dyDescent="0.2">
      <c r="A2509">
        <v>6932939</v>
      </c>
      <c r="B2509">
        <v>1</v>
      </c>
      <c r="C2509" s="1">
        <v>44317</v>
      </c>
      <c r="D2509">
        <v>60</v>
      </c>
      <c r="E2509">
        <v>16</v>
      </c>
      <c r="F2509" s="2">
        <v>0</v>
      </c>
      <c r="G2509" s="2">
        <v>155</v>
      </c>
      <c r="H2509" s="2">
        <v>0</v>
      </c>
      <c r="I2509" s="2">
        <v>155</v>
      </c>
      <c r="J2509" s="2">
        <v>112.2</v>
      </c>
      <c r="K2509" s="2">
        <v>0</v>
      </c>
      <c r="L2509" s="2">
        <v>42.8</v>
      </c>
      <c r="M2509" s="2">
        <v>114.88</v>
      </c>
      <c r="N2509" s="2">
        <v>2.68</v>
      </c>
      <c r="O2509">
        <v>304</v>
      </c>
      <c r="P2509">
        <v>1</v>
      </c>
      <c r="Q2509">
        <v>69</v>
      </c>
      <c r="R2509" t="s">
        <v>781</v>
      </c>
      <c r="S2509" t="s">
        <v>738</v>
      </c>
      <c r="T2509" t="s">
        <v>175</v>
      </c>
      <c r="U2509">
        <v>2</v>
      </c>
      <c r="V2509" t="s">
        <v>193</v>
      </c>
      <c r="W2509" t="s">
        <v>25</v>
      </c>
    </row>
    <row r="2510" spans="1:23" hidden="1" x14ac:dyDescent="0.2">
      <c r="A2510">
        <v>6932940</v>
      </c>
      <c r="B2510">
        <v>1</v>
      </c>
      <c r="C2510" s="1">
        <v>44317</v>
      </c>
      <c r="D2510">
        <v>60</v>
      </c>
      <c r="E2510">
        <v>16</v>
      </c>
      <c r="F2510" s="2">
        <v>0</v>
      </c>
      <c r="G2510" s="2">
        <v>811.99</v>
      </c>
      <c r="H2510" s="2">
        <v>0</v>
      </c>
      <c r="I2510" s="2">
        <v>811.99</v>
      </c>
      <c r="J2510" s="2">
        <v>587.75</v>
      </c>
      <c r="K2510" s="2">
        <v>0</v>
      </c>
      <c r="L2510" s="2">
        <v>224.24</v>
      </c>
      <c r="M2510" s="2">
        <v>601.77</v>
      </c>
      <c r="N2510" s="2">
        <v>14.02</v>
      </c>
      <c r="O2510">
        <v>304</v>
      </c>
      <c r="P2510">
        <v>1</v>
      </c>
      <c r="Q2510">
        <v>69</v>
      </c>
      <c r="R2510" t="s">
        <v>781</v>
      </c>
      <c r="S2510" t="s">
        <v>738</v>
      </c>
      <c r="T2510" t="s">
        <v>186</v>
      </c>
      <c r="U2510">
        <v>2</v>
      </c>
      <c r="V2510" t="s">
        <v>194</v>
      </c>
      <c r="W2510" t="s">
        <v>25</v>
      </c>
    </row>
    <row r="2511" spans="1:23" hidden="1" x14ac:dyDescent="0.2">
      <c r="A2511">
        <v>6932949</v>
      </c>
      <c r="B2511">
        <v>1</v>
      </c>
      <c r="C2511" s="1">
        <v>44317</v>
      </c>
      <c r="D2511">
        <v>60</v>
      </c>
      <c r="E2511">
        <v>17</v>
      </c>
      <c r="F2511" s="2">
        <v>0</v>
      </c>
      <c r="G2511" s="2">
        <v>1160.28</v>
      </c>
      <c r="H2511" s="2">
        <v>0</v>
      </c>
      <c r="I2511" s="2">
        <v>1160.28</v>
      </c>
      <c r="J2511" s="2">
        <v>820.2</v>
      </c>
      <c r="K2511" s="2">
        <v>0</v>
      </c>
      <c r="L2511" s="2">
        <v>340.08</v>
      </c>
      <c r="M2511" s="2">
        <v>840.2</v>
      </c>
      <c r="N2511" s="2">
        <v>20</v>
      </c>
      <c r="O2511">
        <v>304</v>
      </c>
      <c r="P2511">
        <v>1</v>
      </c>
      <c r="Q2511">
        <v>69</v>
      </c>
      <c r="R2511" t="s">
        <v>781</v>
      </c>
      <c r="S2511" t="s">
        <v>738</v>
      </c>
      <c r="T2511" t="s">
        <v>195</v>
      </c>
      <c r="U2511">
        <v>2</v>
      </c>
      <c r="V2511" t="s">
        <v>196</v>
      </c>
      <c r="W2511" t="s">
        <v>25</v>
      </c>
    </row>
    <row r="2512" spans="1:23" hidden="1" x14ac:dyDescent="0.2">
      <c r="A2512">
        <v>6932953</v>
      </c>
      <c r="B2512">
        <v>1</v>
      </c>
      <c r="C2512" s="1">
        <v>44317</v>
      </c>
      <c r="D2512">
        <v>60</v>
      </c>
      <c r="E2512">
        <v>22</v>
      </c>
      <c r="F2512" s="2">
        <v>0</v>
      </c>
      <c r="G2512" s="2">
        <v>5413.56</v>
      </c>
      <c r="H2512" s="2">
        <v>0</v>
      </c>
      <c r="I2512" s="2">
        <v>5413.56</v>
      </c>
      <c r="J2512" s="2">
        <v>3370.2</v>
      </c>
      <c r="K2512" s="2">
        <v>0</v>
      </c>
      <c r="L2512" s="2">
        <v>2043.36</v>
      </c>
      <c r="M2512" s="2">
        <v>3463.08</v>
      </c>
      <c r="N2512" s="2">
        <v>92.88</v>
      </c>
      <c r="O2512">
        <v>304</v>
      </c>
      <c r="P2512">
        <v>1</v>
      </c>
      <c r="Q2512">
        <v>69</v>
      </c>
      <c r="R2512" t="s">
        <v>781</v>
      </c>
      <c r="S2512" t="s">
        <v>738</v>
      </c>
      <c r="T2512" t="s">
        <v>197</v>
      </c>
      <c r="U2512">
        <v>2</v>
      </c>
      <c r="V2512" t="s">
        <v>198</v>
      </c>
      <c r="W2512" t="s">
        <v>25</v>
      </c>
    </row>
    <row r="2513" spans="1:23" hidden="1" x14ac:dyDescent="0.2">
      <c r="A2513">
        <v>6932958</v>
      </c>
      <c r="B2513">
        <v>1</v>
      </c>
      <c r="C2513" s="1">
        <v>44317</v>
      </c>
      <c r="D2513">
        <v>60</v>
      </c>
      <c r="E2513">
        <v>31</v>
      </c>
      <c r="F2513" s="2">
        <v>0</v>
      </c>
      <c r="G2513" s="2">
        <v>106797.91</v>
      </c>
      <c r="H2513" s="2">
        <v>0</v>
      </c>
      <c r="I2513" s="2">
        <v>106797.91</v>
      </c>
      <c r="J2513" s="2">
        <v>50335.75</v>
      </c>
      <c r="K2513" s="2">
        <v>0</v>
      </c>
      <c r="L2513" s="2">
        <v>56462.16</v>
      </c>
      <c r="M2513" s="2">
        <v>52157.11</v>
      </c>
      <c r="N2513" s="2">
        <v>1821.3600000000001</v>
      </c>
      <c r="O2513">
        <v>304</v>
      </c>
      <c r="P2513">
        <v>1</v>
      </c>
      <c r="Q2513">
        <v>69</v>
      </c>
      <c r="R2513" t="s">
        <v>781</v>
      </c>
      <c r="S2513" t="s">
        <v>738</v>
      </c>
      <c r="T2513" t="s">
        <v>199</v>
      </c>
      <c r="U2513">
        <v>2</v>
      </c>
      <c r="V2513" t="s">
        <v>200</v>
      </c>
      <c r="W2513" t="s">
        <v>25</v>
      </c>
    </row>
    <row r="2514" spans="1:23" hidden="1" x14ac:dyDescent="0.2">
      <c r="A2514">
        <v>6932961</v>
      </c>
      <c r="B2514">
        <v>1</v>
      </c>
      <c r="C2514" s="1">
        <v>44317</v>
      </c>
      <c r="D2514">
        <v>60</v>
      </c>
      <c r="E2514">
        <v>22</v>
      </c>
      <c r="F2514" s="2">
        <v>0</v>
      </c>
      <c r="G2514" s="2">
        <v>45505.36</v>
      </c>
      <c r="H2514" s="2">
        <v>0</v>
      </c>
      <c r="I2514" s="2">
        <v>45505.36</v>
      </c>
      <c r="J2514" s="2">
        <v>28329.32</v>
      </c>
      <c r="K2514" s="2">
        <v>0</v>
      </c>
      <c r="L2514" s="2">
        <v>17176.04</v>
      </c>
      <c r="M2514" s="2">
        <v>29110.05</v>
      </c>
      <c r="N2514" s="2">
        <v>780.73</v>
      </c>
      <c r="O2514">
        <v>304</v>
      </c>
      <c r="P2514">
        <v>1</v>
      </c>
      <c r="Q2514">
        <v>69</v>
      </c>
      <c r="R2514" t="s">
        <v>781</v>
      </c>
      <c r="S2514" t="s">
        <v>738</v>
      </c>
      <c r="T2514" t="s">
        <v>201</v>
      </c>
      <c r="U2514">
        <v>2</v>
      </c>
      <c r="V2514" t="s">
        <v>202</v>
      </c>
      <c r="W2514" t="s">
        <v>25</v>
      </c>
    </row>
    <row r="2515" spans="1:23" hidden="1" x14ac:dyDescent="0.2">
      <c r="A2515">
        <v>6932968</v>
      </c>
      <c r="B2515">
        <v>1</v>
      </c>
      <c r="C2515" s="1">
        <v>44317</v>
      </c>
      <c r="D2515">
        <v>60</v>
      </c>
      <c r="E2515">
        <v>21</v>
      </c>
      <c r="F2515" s="2">
        <v>0</v>
      </c>
      <c r="G2515" s="2">
        <v>3162.52</v>
      </c>
      <c r="H2515" s="2">
        <v>0</v>
      </c>
      <c r="I2515" s="2">
        <v>3162.52</v>
      </c>
      <c r="J2515" s="2">
        <v>2022.12</v>
      </c>
      <c r="K2515" s="2">
        <v>0</v>
      </c>
      <c r="L2515" s="2">
        <v>1140.4000000000001</v>
      </c>
      <c r="M2515" s="2">
        <v>2076.42</v>
      </c>
      <c r="N2515" s="2">
        <v>54.300000000000004</v>
      </c>
      <c r="O2515">
        <v>304</v>
      </c>
      <c r="P2515">
        <v>1</v>
      </c>
      <c r="Q2515">
        <v>69</v>
      </c>
      <c r="R2515" t="s">
        <v>781</v>
      </c>
      <c r="S2515" t="s">
        <v>738</v>
      </c>
      <c r="T2515" t="s">
        <v>203</v>
      </c>
      <c r="U2515">
        <v>2</v>
      </c>
      <c r="V2515" t="s">
        <v>204</v>
      </c>
      <c r="W2515" t="s">
        <v>25</v>
      </c>
    </row>
    <row r="2516" spans="1:23" hidden="1" x14ac:dyDescent="0.2">
      <c r="A2516">
        <v>6932969</v>
      </c>
      <c r="B2516">
        <v>1</v>
      </c>
      <c r="C2516" s="1">
        <v>44317</v>
      </c>
      <c r="D2516">
        <v>60</v>
      </c>
      <c r="E2516">
        <v>24</v>
      </c>
      <c r="F2516" s="2">
        <v>0</v>
      </c>
      <c r="G2516" s="2">
        <v>39420.15</v>
      </c>
      <c r="H2516" s="2">
        <v>0</v>
      </c>
      <c r="I2516" s="2">
        <v>39420.15</v>
      </c>
      <c r="J2516" s="2">
        <v>23214.06</v>
      </c>
      <c r="K2516" s="2">
        <v>0</v>
      </c>
      <c r="L2516" s="2">
        <v>16206.09</v>
      </c>
      <c r="M2516" s="2">
        <v>23889.31</v>
      </c>
      <c r="N2516" s="2">
        <v>675.25</v>
      </c>
      <c r="O2516">
        <v>304</v>
      </c>
      <c r="P2516">
        <v>1</v>
      </c>
      <c r="Q2516">
        <v>69</v>
      </c>
      <c r="R2516" t="s">
        <v>781</v>
      </c>
      <c r="S2516" t="s">
        <v>738</v>
      </c>
      <c r="T2516" t="s">
        <v>203</v>
      </c>
      <c r="U2516">
        <v>2</v>
      </c>
      <c r="V2516" t="s">
        <v>205</v>
      </c>
      <c r="W2516" t="s">
        <v>25</v>
      </c>
    </row>
    <row r="2517" spans="1:23" hidden="1" x14ac:dyDescent="0.2">
      <c r="A2517">
        <v>6933007</v>
      </c>
      <c r="B2517">
        <v>1</v>
      </c>
      <c r="C2517" s="1">
        <v>44317</v>
      </c>
      <c r="D2517">
        <v>60</v>
      </c>
      <c r="E2517">
        <v>21</v>
      </c>
      <c r="F2517" s="2">
        <v>0</v>
      </c>
      <c r="G2517" s="2">
        <v>16200</v>
      </c>
      <c r="H2517" s="2">
        <v>0</v>
      </c>
      <c r="I2517" s="2">
        <v>16200</v>
      </c>
      <c r="J2517" s="2">
        <v>10358.16</v>
      </c>
      <c r="K2517" s="2">
        <v>0</v>
      </c>
      <c r="L2517" s="2">
        <v>5841.84</v>
      </c>
      <c r="M2517" s="2">
        <v>10636.34</v>
      </c>
      <c r="N2517" s="2">
        <v>278.18</v>
      </c>
      <c r="O2517">
        <v>304</v>
      </c>
      <c r="P2517">
        <v>1</v>
      </c>
      <c r="Q2517">
        <v>69</v>
      </c>
      <c r="R2517" t="s">
        <v>781</v>
      </c>
      <c r="S2517" t="s">
        <v>738</v>
      </c>
      <c r="T2517" t="s">
        <v>206</v>
      </c>
      <c r="U2517">
        <v>2</v>
      </c>
      <c r="V2517" t="s">
        <v>207</v>
      </c>
      <c r="W2517" t="s">
        <v>25</v>
      </c>
    </row>
    <row r="2518" spans="1:23" hidden="1" x14ac:dyDescent="0.2">
      <c r="A2518">
        <v>6933021</v>
      </c>
      <c r="B2518">
        <v>1</v>
      </c>
      <c r="C2518" s="1">
        <v>44317</v>
      </c>
      <c r="D2518">
        <v>60</v>
      </c>
      <c r="E2518">
        <v>16</v>
      </c>
      <c r="F2518" s="2">
        <v>0</v>
      </c>
      <c r="G2518" s="2">
        <v>947.81</v>
      </c>
      <c r="H2518" s="2">
        <v>0</v>
      </c>
      <c r="I2518" s="2">
        <v>947.81</v>
      </c>
      <c r="J2518" s="2">
        <v>686.02</v>
      </c>
      <c r="K2518" s="2">
        <v>0</v>
      </c>
      <c r="L2518" s="2">
        <v>261.79000000000002</v>
      </c>
      <c r="M2518" s="2">
        <v>702.38</v>
      </c>
      <c r="N2518" s="2">
        <v>16.36</v>
      </c>
      <c r="O2518">
        <v>304</v>
      </c>
      <c r="P2518">
        <v>1</v>
      </c>
      <c r="Q2518">
        <v>69</v>
      </c>
      <c r="R2518" t="s">
        <v>781</v>
      </c>
      <c r="S2518" t="s">
        <v>738</v>
      </c>
      <c r="T2518" t="s">
        <v>170</v>
      </c>
      <c r="U2518">
        <v>2</v>
      </c>
      <c r="V2518" t="s">
        <v>208</v>
      </c>
      <c r="W2518" t="s">
        <v>25</v>
      </c>
    </row>
    <row r="2519" spans="1:23" hidden="1" x14ac:dyDescent="0.2">
      <c r="A2519">
        <v>6933023</v>
      </c>
      <c r="B2519">
        <v>1</v>
      </c>
      <c r="C2519" s="1">
        <v>44317</v>
      </c>
      <c r="D2519">
        <v>60</v>
      </c>
      <c r="E2519">
        <v>16</v>
      </c>
      <c r="F2519" s="2">
        <v>0</v>
      </c>
      <c r="G2519" s="2">
        <v>886.61</v>
      </c>
      <c r="H2519" s="2">
        <v>0</v>
      </c>
      <c r="I2519" s="2">
        <v>886.61</v>
      </c>
      <c r="J2519" s="2">
        <v>641.73</v>
      </c>
      <c r="K2519" s="2">
        <v>0</v>
      </c>
      <c r="L2519" s="2">
        <v>244.88</v>
      </c>
      <c r="M2519" s="2">
        <v>657.04</v>
      </c>
      <c r="N2519" s="2">
        <v>15.31</v>
      </c>
      <c r="O2519">
        <v>304</v>
      </c>
      <c r="P2519">
        <v>1</v>
      </c>
      <c r="Q2519">
        <v>69</v>
      </c>
      <c r="R2519" t="s">
        <v>781</v>
      </c>
      <c r="S2519" t="s">
        <v>738</v>
      </c>
      <c r="T2519" t="s">
        <v>170</v>
      </c>
      <c r="U2519">
        <v>2</v>
      </c>
      <c r="V2519" t="s">
        <v>209</v>
      </c>
      <c r="W2519" t="s">
        <v>25</v>
      </c>
    </row>
    <row r="2520" spans="1:23" hidden="1" x14ac:dyDescent="0.2">
      <c r="A2520">
        <v>6933024</v>
      </c>
      <c r="B2520">
        <v>1</v>
      </c>
      <c r="C2520" s="1">
        <v>44317</v>
      </c>
      <c r="D2520">
        <v>60</v>
      </c>
      <c r="E2520">
        <v>16</v>
      </c>
      <c r="F2520" s="2">
        <v>0</v>
      </c>
      <c r="G2520" s="2">
        <v>886.61</v>
      </c>
      <c r="H2520" s="2">
        <v>0</v>
      </c>
      <c r="I2520" s="2">
        <v>886.61</v>
      </c>
      <c r="J2520" s="2">
        <v>641.73</v>
      </c>
      <c r="K2520" s="2">
        <v>0</v>
      </c>
      <c r="L2520" s="2">
        <v>244.88</v>
      </c>
      <c r="M2520" s="2">
        <v>657.04</v>
      </c>
      <c r="N2520" s="2">
        <v>15.31</v>
      </c>
      <c r="O2520">
        <v>304</v>
      </c>
      <c r="P2520">
        <v>1</v>
      </c>
      <c r="Q2520">
        <v>69</v>
      </c>
      <c r="R2520" t="s">
        <v>781</v>
      </c>
      <c r="S2520" t="s">
        <v>738</v>
      </c>
      <c r="T2520" t="s">
        <v>170</v>
      </c>
      <c r="U2520">
        <v>2</v>
      </c>
      <c r="V2520" t="s">
        <v>210</v>
      </c>
      <c r="W2520" t="s">
        <v>25</v>
      </c>
    </row>
    <row r="2521" spans="1:23" hidden="1" x14ac:dyDescent="0.2">
      <c r="A2521">
        <v>6933025</v>
      </c>
      <c r="B2521">
        <v>1</v>
      </c>
      <c r="C2521" s="1">
        <v>44317</v>
      </c>
      <c r="D2521">
        <v>60</v>
      </c>
      <c r="E2521">
        <v>16</v>
      </c>
      <c r="F2521" s="2">
        <v>0</v>
      </c>
      <c r="G2521" s="2">
        <v>853.55</v>
      </c>
      <c r="H2521" s="2">
        <v>0</v>
      </c>
      <c r="I2521" s="2">
        <v>853.55</v>
      </c>
      <c r="J2521" s="2">
        <v>617.79</v>
      </c>
      <c r="K2521" s="2">
        <v>0</v>
      </c>
      <c r="L2521" s="2">
        <v>235.76</v>
      </c>
      <c r="M2521" s="2">
        <v>632.53</v>
      </c>
      <c r="N2521" s="2">
        <v>14.74</v>
      </c>
      <c r="O2521">
        <v>304</v>
      </c>
      <c r="P2521">
        <v>1</v>
      </c>
      <c r="Q2521">
        <v>69</v>
      </c>
      <c r="R2521" t="s">
        <v>781</v>
      </c>
      <c r="S2521" t="s">
        <v>738</v>
      </c>
      <c r="T2521" t="s">
        <v>170</v>
      </c>
      <c r="U2521">
        <v>2</v>
      </c>
      <c r="V2521" t="s">
        <v>211</v>
      </c>
      <c r="W2521" t="s">
        <v>25</v>
      </c>
    </row>
    <row r="2522" spans="1:23" hidden="1" x14ac:dyDescent="0.2">
      <c r="A2522">
        <v>6933026</v>
      </c>
      <c r="B2522">
        <v>1</v>
      </c>
      <c r="C2522" s="1">
        <v>44317</v>
      </c>
      <c r="D2522">
        <v>60</v>
      </c>
      <c r="E2522">
        <v>16</v>
      </c>
      <c r="F2522" s="2">
        <v>0</v>
      </c>
      <c r="G2522" s="2">
        <v>966.99</v>
      </c>
      <c r="H2522" s="2">
        <v>0</v>
      </c>
      <c r="I2522" s="2">
        <v>966.99</v>
      </c>
      <c r="J2522" s="2">
        <v>699.9</v>
      </c>
      <c r="K2522" s="2">
        <v>0</v>
      </c>
      <c r="L2522" s="2">
        <v>267.08999999999997</v>
      </c>
      <c r="M2522" s="2">
        <v>716.59</v>
      </c>
      <c r="N2522" s="2">
        <v>16.690000000000001</v>
      </c>
      <c r="O2522">
        <v>304</v>
      </c>
      <c r="P2522">
        <v>1</v>
      </c>
      <c r="Q2522">
        <v>69</v>
      </c>
      <c r="R2522" t="s">
        <v>781</v>
      </c>
      <c r="S2522" t="s">
        <v>738</v>
      </c>
      <c r="T2522" t="s">
        <v>170</v>
      </c>
      <c r="U2522">
        <v>2</v>
      </c>
      <c r="V2522" t="s">
        <v>212</v>
      </c>
      <c r="W2522" t="s">
        <v>25</v>
      </c>
    </row>
    <row r="2523" spans="1:23" hidden="1" x14ac:dyDescent="0.2">
      <c r="A2523">
        <v>6933032</v>
      </c>
      <c r="B2523">
        <v>1</v>
      </c>
      <c r="C2523" s="1">
        <v>44317</v>
      </c>
      <c r="D2523">
        <v>60</v>
      </c>
      <c r="E2523">
        <v>16</v>
      </c>
      <c r="F2523" s="2">
        <v>0</v>
      </c>
      <c r="G2523" s="2">
        <v>171.44</v>
      </c>
      <c r="H2523" s="2">
        <v>0</v>
      </c>
      <c r="I2523" s="2">
        <v>171.44</v>
      </c>
      <c r="J2523" s="2">
        <v>124.1</v>
      </c>
      <c r="K2523" s="2">
        <v>0</v>
      </c>
      <c r="L2523" s="2">
        <v>47.34</v>
      </c>
      <c r="M2523" s="2">
        <v>127.06</v>
      </c>
      <c r="N2523" s="2">
        <v>2.96</v>
      </c>
      <c r="O2523">
        <v>304</v>
      </c>
      <c r="P2523">
        <v>1</v>
      </c>
      <c r="Q2523">
        <v>69</v>
      </c>
      <c r="R2523" t="s">
        <v>781</v>
      </c>
      <c r="S2523" t="s">
        <v>738</v>
      </c>
      <c r="T2523" t="s">
        <v>175</v>
      </c>
      <c r="U2523">
        <v>2</v>
      </c>
      <c r="V2523" t="s">
        <v>213</v>
      </c>
      <c r="W2523" t="s">
        <v>25</v>
      </c>
    </row>
    <row r="2524" spans="1:23" hidden="1" x14ac:dyDescent="0.2">
      <c r="A2524">
        <v>6933033</v>
      </c>
      <c r="B2524">
        <v>1</v>
      </c>
      <c r="C2524" s="1">
        <v>44317</v>
      </c>
      <c r="D2524">
        <v>60</v>
      </c>
      <c r="E2524">
        <v>16</v>
      </c>
      <c r="F2524" s="2">
        <v>0</v>
      </c>
      <c r="G2524" s="2">
        <v>170.23</v>
      </c>
      <c r="H2524" s="2">
        <v>0</v>
      </c>
      <c r="I2524" s="2">
        <v>170.23</v>
      </c>
      <c r="J2524" s="2">
        <v>123.24</v>
      </c>
      <c r="K2524" s="2">
        <v>0</v>
      </c>
      <c r="L2524" s="2">
        <v>46.99</v>
      </c>
      <c r="M2524" s="2">
        <v>126.18</v>
      </c>
      <c r="N2524" s="2">
        <v>2.94</v>
      </c>
      <c r="O2524">
        <v>304</v>
      </c>
      <c r="P2524">
        <v>1</v>
      </c>
      <c r="Q2524">
        <v>69</v>
      </c>
      <c r="R2524" t="s">
        <v>781</v>
      </c>
      <c r="S2524" t="s">
        <v>738</v>
      </c>
      <c r="T2524" t="s">
        <v>175</v>
      </c>
      <c r="U2524">
        <v>2</v>
      </c>
      <c r="V2524" t="s">
        <v>214</v>
      </c>
      <c r="W2524" t="s">
        <v>25</v>
      </c>
    </row>
    <row r="2525" spans="1:23" hidden="1" x14ac:dyDescent="0.2">
      <c r="A2525">
        <v>6933038</v>
      </c>
      <c r="B2525">
        <v>1</v>
      </c>
      <c r="C2525" s="1">
        <v>44317</v>
      </c>
      <c r="D2525">
        <v>60</v>
      </c>
      <c r="E2525">
        <v>16</v>
      </c>
      <c r="F2525" s="2">
        <v>0</v>
      </c>
      <c r="G2525" s="2">
        <v>1377.55</v>
      </c>
      <c r="H2525" s="2">
        <v>0</v>
      </c>
      <c r="I2525" s="2">
        <v>1377.55</v>
      </c>
      <c r="J2525" s="2">
        <v>997.1</v>
      </c>
      <c r="K2525" s="2">
        <v>0</v>
      </c>
      <c r="L2525" s="2">
        <v>380.45</v>
      </c>
      <c r="M2525" s="2">
        <v>1020.88</v>
      </c>
      <c r="N2525" s="2">
        <v>23.78</v>
      </c>
      <c r="O2525">
        <v>304</v>
      </c>
      <c r="P2525">
        <v>1</v>
      </c>
      <c r="Q2525">
        <v>69</v>
      </c>
      <c r="R2525" t="s">
        <v>781</v>
      </c>
      <c r="S2525" t="s">
        <v>738</v>
      </c>
      <c r="T2525" t="s">
        <v>215</v>
      </c>
      <c r="U2525">
        <v>2</v>
      </c>
      <c r="V2525" t="s">
        <v>216</v>
      </c>
      <c r="W2525" t="s">
        <v>25</v>
      </c>
    </row>
    <row r="2526" spans="1:23" hidden="1" x14ac:dyDescent="0.2">
      <c r="A2526">
        <v>6933039</v>
      </c>
      <c r="B2526">
        <v>1</v>
      </c>
      <c r="C2526" s="1">
        <v>44317</v>
      </c>
      <c r="D2526">
        <v>60</v>
      </c>
      <c r="E2526">
        <v>16</v>
      </c>
      <c r="F2526" s="2">
        <v>0</v>
      </c>
      <c r="G2526" s="2">
        <v>1377.55</v>
      </c>
      <c r="H2526" s="2">
        <v>0</v>
      </c>
      <c r="I2526" s="2">
        <v>1377.55</v>
      </c>
      <c r="J2526" s="2">
        <v>997.1</v>
      </c>
      <c r="K2526" s="2">
        <v>0</v>
      </c>
      <c r="L2526" s="2">
        <v>380.45</v>
      </c>
      <c r="M2526" s="2">
        <v>1020.88</v>
      </c>
      <c r="N2526" s="2">
        <v>23.78</v>
      </c>
      <c r="O2526">
        <v>304</v>
      </c>
      <c r="P2526">
        <v>1</v>
      </c>
      <c r="Q2526">
        <v>69</v>
      </c>
      <c r="R2526" t="s">
        <v>781</v>
      </c>
      <c r="S2526" t="s">
        <v>738</v>
      </c>
      <c r="T2526" t="s">
        <v>215</v>
      </c>
      <c r="U2526">
        <v>2</v>
      </c>
      <c r="V2526" t="s">
        <v>217</v>
      </c>
      <c r="W2526" t="s">
        <v>25</v>
      </c>
    </row>
    <row r="2527" spans="1:23" hidden="1" x14ac:dyDescent="0.2">
      <c r="A2527">
        <v>6933040</v>
      </c>
      <c r="B2527">
        <v>1</v>
      </c>
      <c r="C2527" s="1">
        <v>44317</v>
      </c>
      <c r="D2527">
        <v>60</v>
      </c>
      <c r="E2527">
        <v>16</v>
      </c>
      <c r="F2527" s="2">
        <v>0</v>
      </c>
      <c r="G2527" s="2">
        <v>217.53</v>
      </c>
      <c r="H2527" s="2">
        <v>0</v>
      </c>
      <c r="I2527" s="2">
        <v>217.53</v>
      </c>
      <c r="J2527" s="2">
        <v>157.44999999999999</v>
      </c>
      <c r="K2527" s="2">
        <v>0</v>
      </c>
      <c r="L2527" s="2">
        <v>60.08</v>
      </c>
      <c r="M2527" s="2">
        <v>161.21</v>
      </c>
      <c r="N2527" s="2">
        <v>3.7600000000000002</v>
      </c>
      <c r="O2527">
        <v>304</v>
      </c>
      <c r="P2527">
        <v>1</v>
      </c>
      <c r="Q2527">
        <v>69</v>
      </c>
      <c r="R2527" t="s">
        <v>781</v>
      </c>
      <c r="S2527" t="s">
        <v>738</v>
      </c>
      <c r="T2527" t="s">
        <v>175</v>
      </c>
      <c r="U2527">
        <v>2</v>
      </c>
      <c r="V2527" t="s">
        <v>218</v>
      </c>
      <c r="W2527" t="s">
        <v>25</v>
      </c>
    </row>
    <row r="2528" spans="1:23" hidden="1" x14ac:dyDescent="0.2">
      <c r="A2528">
        <v>6933045</v>
      </c>
      <c r="B2528">
        <v>1</v>
      </c>
      <c r="C2528" s="1">
        <v>44317</v>
      </c>
      <c r="D2528">
        <v>60</v>
      </c>
      <c r="E2528">
        <v>22</v>
      </c>
      <c r="F2528" s="2">
        <v>0</v>
      </c>
      <c r="G2528" s="2">
        <v>930</v>
      </c>
      <c r="H2528" s="2">
        <v>0</v>
      </c>
      <c r="I2528" s="2">
        <v>930</v>
      </c>
      <c r="J2528" s="2">
        <v>578.99</v>
      </c>
      <c r="K2528" s="2">
        <v>0</v>
      </c>
      <c r="L2528" s="2">
        <v>351.01</v>
      </c>
      <c r="M2528" s="2">
        <v>594.95000000000005</v>
      </c>
      <c r="N2528" s="2">
        <v>15.96</v>
      </c>
      <c r="O2528">
        <v>304</v>
      </c>
      <c r="P2528">
        <v>1</v>
      </c>
      <c r="Q2528">
        <v>69</v>
      </c>
      <c r="R2528" t="s">
        <v>781</v>
      </c>
      <c r="S2528" t="s">
        <v>738</v>
      </c>
      <c r="T2528" t="s">
        <v>219</v>
      </c>
      <c r="U2528">
        <v>2</v>
      </c>
      <c r="V2528" t="s">
        <v>220</v>
      </c>
      <c r="W2528" t="s">
        <v>25</v>
      </c>
    </row>
    <row r="2529" spans="1:23" hidden="1" x14ac:dyDescent="0.2">
      <c r="A2529">
        <v>6933048</v>
      </c>
      <c r="B2529">
        <v>1</v>
      </c>
      <c r="C2529" s="1">
        <v>44317</v>
      </c>
      <c r="D2529">
        <v>60</v>
      </c>
      <c r="E2529">
        <v>17</v>
      </c>
      <c r="F2529" s="2">
        <v>0</v>
      </c>
      <c r="G2529" s="2">
        <v>1425.56</v>
      </c>
      <c r="H2529" s="2">
        <v>0</v>
      </c>
      <c r="I2529" s="2">
        <v>1425.56</v>
      </c>
      <c r="J2529" s="2">
        <v>1007.74</v>
      </c>
      <c r="K2529" s="2">
        <v>0</v>
      </c>
      <c r="L2529" s="2">
        <v>417.82</v>
      </c>
      <c r="M2529" s="2">
        <v>1032.32</v>
      </c>
      <c r="N2529" s="2">
        <v>24.580000000000002</v>
      </c>
      <c r="O2529">
        <v>304</v>
      </c>
      <c r="P2529">
        <v>1</v>
      </c>
      <c r="Q2529">
        <v>69</v>
      </c>
      <c r="R2529" t="s">
        <v>781</v>
      </c>
      <c r="S2529" t="s">
        <v>738</v>
      </c>
      <c r="T2529" t="s">
        <v>221</v>
      </c>
      <c r="U2529">
        <v>2</v>
      </c>
      <c r="V2529" t="s">
        <v>222</v>
      </c>
      <c r="W2529" t="s">
        <v>25</v>
      </c>
    </row>
    <row r="2530" spans="1:23" hidden="1" x14ac:dyDescent="0.2">
      <c r="A2530">
        <v>6933064</v>
      </c>
      <c r="B2530">
        <v>1</v>
      </c>
      <c r="C2530" s="1">
        <v>44317</v>
      </c>
      <c r="D2530">
        <v>60</v>
      </c>
      <c r="E2530">
        <v>17</v>
      </c>
      <c r="F2530" s="2">
        <v>0</v>
      </c>
      <c r="G2530" s="2">
        <v>75707.360000000001</v>
      </c>
      <c r="H2530" s="2">
        <v>0</v>
      </c>
      <c r="I2530" s="2">
        <v>75707.360000000001</v>
      </c>
      <c r="J2530" s="2">
        <v>53780.81</v>
      </c>
      <c r="K2530" s="2">
        <v>0</v>
      </c>
      <c r="L2530" s="2">
        <v>21926.55</v>
      </c>
      <c r="M2530" s="2">
        <v>55070.61</v>
      </c>
      <c r="N2530" s="2">
        <v>1289.8</v>
      </c>
      <c r="O2530">
        <v>304</v>
      </c>
      <c r="P2530">
        <v>1</v>
      </c>
      <c r="Q2530">
        <v>69</v>
      </c>
      <c r="R2530" t="s">
        <v>781</v>
      </c>
      <c r="S2530" t="s">
        <v>738</v>
      </c>
      <c r="T2530" t="s">
        <v>225</v>
      </c>
      <c r="U2530">
        <v>2</v>
      </c>
      <c r="V2530" t="s">
        <v>226</v>
      </c>
      <c r="W2530" t="s">
        <v>25</v>
      </c>
    </row>
    <row r="2531" spans="1:23" hidden="1" x14ac:dyDescent="0.2">
      <c r="A2531">
        <v>6933065</v>
      </c>
      <c r="B2531">
        <v>1</v>
      </c>
      <c r="C2531" s="1">
        <v>44317</v>
      </c>
      <c r="D2531">
        <v>60</v>
      </c>
      <c r="E2531">
        <v>17</v>
      </c>
      <c r="F2531" s="2">
        <v>0</v>
      </c>
      <c r="G2531" s="2">
        <v>1940.15</v>
      </c>
      <c r="H2531" s="2">
        <v>0</v>
      </c>
      <c r="I2531" s="2">
        <v>1940.15</v>
      </c>
      <c r="J2531" s="2">
        <v>1390.46</v>
      </c>
      <c r="K2531" s="2">
        <v>0</v>
      </c>
      <c r="L2531" s="2">
        <v>549.69000000000005</v>
      </c>
      <c r="M2531" s="2">
        <v>1422.79</v>
      </c>
      <c r="N2531" s="2">
        <v>32.33</v>
      </c>
      <c r="O2531">
        <v>304</v>
      </c>
      <c r="P2531">
        <v>1</v>
      </c>
      <c r="Q2531">
        <v>69</v>
      </c>
      <c r="R2531" t="s">
        <v>781</v>
      </c>
      <c r="S2531" t="s">
        <v>738</v>
      </c>
      <c r="T2531" t="s">
        <v>227</v>
      </c>
      <c r="U2531">
        <v>2</v>
      </c>
      <c r="V2531" t="s">
        <v>228</v>
      </c>
      <c r="W2531" t="s">
        <v>25</v>
      </c>
    </row>
    <row r="2532" spans="1:23" hidden="1" x14ac:dyDescent="0.2">
      <c r="A2532">
        <v>6933070</v>
      </c>
      <c r="B2532">
        <v>1</v>
      </c>
      <c r="C2532" s="1">
        <v>44317</v>
      </c>
      <c r="D2532">
        <v>60</v>
      </c>
      <c r="E2532">
        <v>6</v>
      </c>
      <c r="F2532" s="2">
        <v>0</v>
      </c>
      <c r="G2532" s="2">
        <v>180.26</v>
      </c>
      <c r="H2532" s="2">
        <v>0</v>
      </c>
      <c r="I2532" s="2">
        <v>180.26</v>
      </c>
      <c r="J2532" s="2">
        <v>162.22999999999999</v>
      </c>
      <c r="K2532" s="2">
        <v>0</v>
      </c>
      <c r="L2532" s="2">
        <v>18.03</v>
      </c>
      <c r="M2532" s="2">
        <v>165.24</v>
      </c>
      <c r="N2532" s="2">
        <v>3.0100000000000002</v>
      </c>
      <c r="O2532">
        <v>304</v>
      </c>
      <c r="P2532">
        <v>1</v>
      </c>
      <c r="Q2532">
        <v>69</v>
      </c>
      <c r="R2532" t="s">
        <v>781</v>
      </c>
      <c r="S2532" t="s">
        <v>738</v>
      </c>
      <c r="T2532" t="s">
        <v>188</v>
      </c>
      <c r="U2532">
        <v>2</v>
      </c>
      <c r="V2532" t="s">
        <v>229</v>
      </c>
      <c r="W2532" t="s">
        <v>25</v>
      </c>
    </row>
    <row r="2533" spans="1:23" hidden="1" x14ac:dyDescent="0.2">
      <c r="A2533">
        <v>6933071</v>
      </c>
      <c r="B2533">
        <v>1</v>
      </c>
      <c r="C2533" s="1">
        <v>44317</v>
      </c>
      <c r="D2533">
        <v>60</v>
      </c>
      <c r="E2533">
        <v>6</v>
      </c>
      <c r="F2533" s="2">
        <v>0</v>
      </c>
      <c r="G2533" s="2">
        <v>180.26</v>
      </c>
      <c r="H2533" s="2">
        <v>0</v>
      </c>
      <c r="I2533" s="2">
        <v>180.26</v>
      </c>
      <c r="J2533" s="2">
        <v>162.22999999999999</v>
      </c>
      <c r="K2533" s="2">
        <v>0</v>
      </c>
      <c r="L2533" s="2">
        <v>18.03</v>
      </c>
      <c r="M2533" s="2">
        <v>165.24</v>
      </c>
      <c r="N2533" s="2">
        <v>3.0100000000000002</v>
      </c>
      <c r="O2533">
        <v>304</v>
      </c>
      <c r="P2533">
        <v>1</v>
      </c>
      <c r="Q2533">
        <v>69</v>
      </c>
      <c r="R2533" t="s">
        <v>781</v>
      </c>
      <c r="S2533" t="s">
        <v>738</v>
      </c>
      <c r="T2533" t="s">
        <v>188</v>
      </c>
      <c r="U2533">
        <v>2</v>
      </c>
      <c r="V2533" t="s">
        <v>230</v>
      </c>
      <c r="W2533" t="s">
        <v>25</v>
      </c>
    </row>
    <row r="2534" spans="1:23" hidden="1" x14ac:dyDescent="0.2">
      <c r="A2534">
        <v>6933124</v>
      </c>
      <c r="B2534">
        <v>1</v>
      </c>
      <c r="C2534" s="1">
        <v>44317</v>
      </c>
      <c r="D2534">
        <v>60</v>
      </c>
      <c r="E2534">
        <v>17</v>
      </c>
      <c r="F2534" s="2">
        <v>0</v>
      </c>
      <c r="G2534" s="2">
        <v>1669.99</v>
      </c>
      <c r="H2534" s="2">
        <v>0</v>
      </c>
      <c r="I2534" s="2">
        <v>1669.99</v>
      </c>
      <c r="J2534" s="2">
        <v>1180.48</v>
      </c>
      <c r="K2534" s="2">
        <v>0</v>
      </c>
      <c r="L2534" s="2">
        <v>489.51</v>
      </c>
      <c r="M2534" s="2">
        <v>1209.27</v>
      </c>
      <c r="N2534" s="2">
        <v>28.79</v>
      </c>
      <c r="O2534">
        <v>304</v>
      </c>
      <c r="P2534">
        <v>1</v>
      </c>
      <c r="Q2534">
        <v>69</v>
      </c>
      <c r="R2534" t="s">
        <v>781</v>
      </c>
      <c r="S2534" t="s">
        <v>738</v>
      </c>
      <c r="T2534" t="s">
        <v>231</v>
      </c>
      <c r="U2534">
        <v>2</v>
      </c>
      <c r="V2534" t="s">
        <v>232</v>
      </c>
      <c r="W2534" t="s">
        <v>25</v>
      </c>
    </row>
    <row r="2535" spans="1:23" hidden="1" x14ac:dyDescent="0.2">
      <c r="A2535">
        <v>6933149</v>
      </c>
      <c r="B2535">
        <v>1</v>
      </c>
      <c r="C2535" s="1">
        <v>44317</v>
      </c>
      <c r="D2535">
        <v>60</v>
      </c>
      <c r="E2535">
        <v>16</v>
      </c>
      <c r="F2535" s="2">
        <v>0</v>
      </c>
      <c r="G2535" s="2">
        <v>947.81</v>
      </c>
      <c r="H2535" s="2">
        <v>0</v>
      </c>
      <c r="I2535" s="2">
        <v>947.81</v>
      </c>
      <c r="J2535" s="2">
        <v>686.02</v>
      </c>
      <c r="K2535" s="2">
        <v>0</v>
      </c>
      <c r="L2535" s="2">
        <v>261.79000000000002</v>
      </c>
      <c r="M2535" s="2">
        <v>702.38</v>
      </c>
      <c r="N2535" s="2">
        <v>16.36</v>
      </c>
      <c r="O2535">
        <v>304</v>
      </c>
      <c r="P2535">
        <v>1</v>
      </c>
      <c r="Q2535">
        <v>69</v>
      </c>
      <c r="R2535" t="s">
        <v>781</v>
      </c>
      <c r="S2535" t="s">
        <v>738</v>
      </c>
      <c r="T2535" t="s">
        <v>170</v>
      </c>
      <c r="U2535">
        <v>2</v>
      </c>
      <c r="V2535" t="s">
        <v>233</v>
      </c>
      <c r="W2535" t="s">
        <v>25</v>
      </c>
    </row>
    <row r="2536" spans="1:23" hidden="1" x14ac:dyDescent="0.2">
      <c r="A2536">
        <v>6933150</v>
      </c>
      <c r="B2536">
        <v>1</v>
      </c>
      <c r="C2536" s="1">
        <v>44317</v>
      </c>
      <c r="D2536">
        <v>60</v>
      </c>
      <c r="E2536">
        <v>16</v>
      </c>
      <c r="F2536" s="2">
        <v>0</v>
      </c>
      <c r="G2536" s="2">
        <v>852.55</v>
      </c>
      <c r="H2536" s="2">
        <v>0</v>
      </c>
      <c r="I2536" s="2">
        <v>852.55</v>
      </c>
      <c r="J2536" s="2">
        <v>617.11</v>
      </c>
      <c r="K2536" s="2">
        <v>0</v>
      </c>
      <c r="L2536" s="2">
        <v>235.44</v>
      </c>
      <c r="M2536" s="2">
        <v>631.83000000000004</v>
      </c>
      <c r="N2536" s="2">
        <v>14.72</v>
      </c>
      <c r="O2536">
        <v>304</v>
      </c>
      <c r="P2536">
        <v>1</v>
      </c>
      <c r="Q2536">
        <v>69</v>
      </c>
      <c r="R2536" t="s">
        <v>781</v>
      </c>
      <c r="S2536" t="s">
        <v>738</v>
      </c>
      <c r="T2536" t="s">
        <v>170</v>
      </c>
      <c r="U2536">
        <v>2</v>
      </c>
      <c r="V2536" t="s">
        <v>234</v>
      </c>
      <c r="W2536" t="s">
        <v>25</v>
      </c>
    </row>
    <row r="2537" spans="1:23" hidden="1" x14ac:dyDescent="0.2">
      <c r="A2537">
        <v>6933151</v>
      </c>
      <c r="B2537">
        <v>1</v>
      </c>
      <c r="C2537" s="1">
        <v>44317</v>
      </c>
      <c r="D2537">
        <v>60</v>
      </c>
      <c r="E2537">
        <v>16</v>
      </c>
      <c r="F2537" s="2">
        <v>0</v>
      </c>
      <c r="G2537" s="2">
        <v>899.85</v>
      </c>
      <c r="H2537" s="2">
        <v>0</v>
      </c>
      <c r="I2537" s="2">
        <v>899.85</v>
      </c>
      <c r="J2537" s="2">
        <v>651.29</v>
      </c>
      <c r="K2537" s="2">
        <v>0</v>
      </c>
      <c r="L2537" s="2">
        <v>248.56</v>
      </c>
      <c r="M2537" s="2">
        <v>666.83</v>
      </c>
      <c r="N2537" s="2">
        <v>15.540000000000001</v>
      </c>
      <c r="O2537">
        <v>304</v>
      </c>
      <c r="P2537">
        <v>1</v>
      </c>
      <c r="Q2537">
        <v>69</v>
      </c>
      <c r="R2537" t="s">
        <v>781</v>
      </c>
      <c r="S2537" t="s">
        <v>738</v>
      </c>
      <c r="T2537" t="s">
        <v>170</v>
      </c>
      <c r="U2537">
        <v>2</v>
      </c>
      <c r="V2537" t="s">
        <v>235</v>
      </c>
      <c r="W2537" t="s">
        <v>25</v>
      </c>
    </row>
    <row r="2538" spans="1:23" hidden="1" x14ac:dyDescent="0.2">
      <c r="A2538">
        <v>6933157</v>
      </c>
      <c r="B2538">
        <v>1</v>
      </c>
      <c r="C2538" s="1">
        <v>44317</v>
      </c>
      <c r="D2538">
        <v>60</v>
      </c>
      <c r="E2538">
        <v>22</v>
      </c>
      <c r="F2538" s="2">
        <v>0</v>
      </c>
      <c r="G2538" s="2">
        <v>3024.56</v>
      </c>
      <c r="H2538" s="2">
        <v>0</v>
      </c>
      <c r="I2538" s="2">
        <v>3024.56</v>
      </c>
      <c r="J2538" s="2">
        <v>1882.91</v>
      </c>
      <c r="K2538" s="2">
        <v>0</v>
      </c>
      <c r="L2538" s="2">
        <v>1141.6500000000001</v>
      </c>
      <c r="M2538" s="2">
        <v>1934.8</v>
      </c>
      <c r="N2538" s="2">
        <v>51.89</v>
      </c>
      <c r="O2538">
        <v>304</v>
      </c>
      <c r="P2538">
        <v>1</v>
      </c>
      <c r="Q2538">
        <v>69</v>
      </c>
      <c r="R2538" t="s">
        <v>781</v>
      </c>
      <c r="S2538" t="s">
        <v>738</v>
      </c>
      <c r="T2538" t="s">
        <v>236</v>
      </c>
      <c r="U2538">
        <v>2</v>
      </c>
      <c r="V2538" t="s">
        <v>237</v>
      </c>
      <c r="W2538" t="s">
        <v>25</v>
      </c>
    </row>
    <row r="2539" spans="1:23" hidden="1" x14ac:dyDescent="0.2">
      <c r="A2539">
        <v>6933163</v>
      </c>
      <c r="B2539">
        <v>1</v>
      </c>
      <c r="C2539" s="1">
        <v>44317</v>
      </c>
      <c r="D2539">
        <v>60</v>
      </c>
      <c r="E2539">
        <v>16</v>
      </c>
      <c r="F2539" s="2">
        <v>0</v>
      </c>
      <c r="G2539" s="2">
        <v>171.44</v>
      </c>
      <c r="H2539" s="2">
        <v>0</v>
      </c>
      <c r="I2539" s="2">
        <v>171.44</v>
      </c>
      <c r="J2539" s="2">
        <v>124.1</v>
      </c>
      <c r="K2539" s="2">
        <v>0</v>
      </c>
      <c r="L2539" s="2">
        <v>47.34</v>
      </c>
      <c r="M2539" s="2">
        <v>127.06</v>
      </c>
      <c r="N2539" s="2">
        <v>2.96</v>
      </c>
      <c r="O2539">
        <v>304</v>
      </c>
      <c r="P2539">
        <v>1</v>
      </c>
      <c r="Q2539">
        <v>69</v>
      </c>
      <c r="R2539" t="s">
        <v>781</v>
      </c>
      <c r="S2539" t="s">
        <v>738</v>
      </c>
      <c r="T2539" t="s">
        <v>175</v>
      </c>
      <c r="U2539">
        <v>2</v>
      </c>
      <c r="V2539" t="s">
        <v>238</v>
      </c>
      <c r="W2539" t="s">
        <v>25</v>
      </c>
    </row>
    <row r="2540" spans="1:23" hidden="1" x14ac:dyDescent="0.2">
      <c r="A2540">
        <v>6933164</v>
      </c>
      <c r="B2540">
        <v>1</v>
      </c>
      <c r="C2540" s="1">
        <v>44317</v>
      </c>
      <c r="D2540">
        <v>60</v>
      </c>
      <c r="E2540">
        <v>16</v>
      </c>
      <c r="F2540" s="2">
        <v>0</v>
      </c>
      <c r="G2540" s="2">
        <v>285.64999999999998</v>
      </c>
      <c r="H2540" s="2">
        <v>0</v>
      </c>
      <c r="I2540" s="2">
        <v>285.64999999999998</v>
      </c>
      <c r="J2540" s="2">
        <v>206.74</v>
      </c>
      <c r="K2540" s="2">
        <v>0</v>
      </c>
      <c r="L2540" s="2">
        <v>78.91</v>
      </c>
      <c r="M2540" s="2">
        <v>211.67</v>
      </c>
      <c r="N2540" s="2">
        <v>4.93</v>
      </c>
      <c r="O2540">
        <v>304</v>
      </c>
      <c r="P2540">
        <v>1</v>
      </c>
      <c r="Q2540">
        <v>69</v>
      </c>
      <c r="R2540" t="s">
        <v>781</v>
      </c>
      <c r="S2540" t="s">
        <v>738</v>
      </c>
      <c r="T2540" t="s">
        <v>239</v>
      </c>
      <c r="U2540">
        <v>2</v>
      </c>
      <c r="V2540" t="s">
        <v>240</v>
      </c>
      <c r="W2540" t="s">
        <v>25</v>
      </c>
    </row>
    <row r="2541" spans="1:23" hidden="1" x14ac:dyDescent="0.2">
      <c r="A2541">
        <v>6933168</v>
      </c>
      <c r="B2541">
        <v>1</v>
      </c>
      <c r="C2541" s="1">
        <v>44317</v>
      </c>
      <c r="D2541">
        <v>60</v>
      </c>
      <c r="E2541">
        <v>16</v>
      </c>
      <c r="F2541" s="2">
        <v>0</v>
      </c>
      <c r="G2541" s="2">
        <v>1377.55</v>
      </c>
      <c r="H2541" s="2">
        <v>0</v>
      </c>
      <c r="I2541" s="2">
        <v>1377.55</v>
      </c>
      <c r="J2541" s="2">
        <v>997.1</v>
      </c>
      <c r="K2541" s="2">
        <v>0</v>
      </c>
      <c r="L2541" s="2">
        <v>380.45</v>
      </c>
      <c r="M2541" s="2">
        <v>1020.88</v>
      </c>
      <c r="N2541" s="2">
        <v>23.78</v>
      </c>
      <c r="O2541">
        <v>304</v>
      </c>
      <c r="P2541">
        <v>1</v>
      </c>
      <c r="Q2541">
        <v>69</v>
      </c>
      <c r="R2541" t="s">
        <v>781</v>
      </c>
      <c r="S2541" t="s">
        <v>738</v>
      </c>
      <c r="T2541" t="s">
        <v>215</v>
      </c>
      <c r="U2541">
        <v>2</v>
      </c>
      <c r="V2541" t="s">
        <v>241</v>
      </c>
      <c r="W2541" t="s">
        <v>25</v>
      </c>
    </row>
    <row r="2542" spans="1:23" hidden="1" x14ac:dyDescent="0.2">
      <c r="A2542">
        <v>6933169</v>
      </c>
      <c r="B2542">
        <v>1</v>
      </c>
      <c r="C2542" s="1">
        <v>44317</v>
      </c>
      <c r="D2542">
        <v>60</v>
      </c>
      <c r="E2542">
        <v>16</v>
      </c>
      <c r="F2542" s="2">
        <v>0</v>
      </c>
      <c r="G2542" s="2">
        <v>217.52</v>
      </c>
      <c r="H2542" s="2">
        <v>0</v>
      </c>
      <c r="I2542" s="2">
        <v>217.52</v>
      </c>
      <c r="J2542" s="2">
        <v>157.44</v>
      </c>
      <c r="K2542" s="2">
        <v>0</v>
      </c>
      <c r="L2542" s="2">
        <v>60.08</v>
      </c>
      <c r="M2542" s="2">
        <v>161.19999999999999</v>
      </c>
      <c r="N2542" s="2">
        <v>3.7600000000000002</v>
      </c>
      <c r="O2542">
        <v>304</v>
      </c>
      <c r="P2542">
        <v>1</v>
      </c>
      <c r="Q2542">
        <v>69</v>
      </c>
      <c r="R2542" t="s">
        <v>781</v>
      </c>
      <c r="S2542" t="s">
        <v>738</v>
      </c>
      <c r="T2542" t="s">
        <v>175</v>
      </c>
      <c r="U2542">
        <v>2</v>
      </c>
      <c r="V2542" t="s">
        <v>242</v>
      </c>
      <c r="W2542" t="s">
        <v>25</v>
      </c>
    </row>
    <row r="2543" spans="1:23" hidden="1" x14ac:dyDescent="0.2">
      <c r="A2543">
        <v>6933170</v>
      </c>
      <c r="B2543">
        <v>1</v>
      </c>
      <c r="C2543" s="1">
        <v>44317</v>
      </c>
      <c r="D2543">
        <v>60</v>
      </c>
      <c r="E2543">
        <v>16</v>
      </c>
      <c r="F2543" s="2">
        <v>0</v>
      </c>
      <c r="G2543" s="2">
        <v>166.3</v>
      </c>
      <c r="H2543" s="2">
        <v>0</v>
      </c>
      <c r="I2543" s="2">
        <v>166.3</v>
      </c>
      <c r="J2543" s="2">
        <v>120.37</v>
      </c>
      <c r="K2543" s="2">
        <v>0</v>
      </c>
      <c r="L2543" s="2">
        <v>45.93</v>
      </c>
      <c r="M2543" s="2">
        <v>123.24</v>
      </c>
      <c r="N2543" s="2">
        <v>2.87</v>
      </c>
      <c r="O2543">
        <v>304</v>
      </c>
      <c r="P2543">
        <v>1</v>
      </c>
      <c r="Q2543">
        <v>69</v>
      </c>
      <c r="R2543" t="s">
        <v>781</v>
      </c>
      <c r="S2543" t="s">
        <v>738</v>
      </c>
      <c r="T2543" t="s">
        <v>175</v>
      </c>
      <c r="U2543">
        <v>2</v>
      </c>
      <c r="V2543" t="s">
        <v>243</v>
      </c>
      <c r="W2543" t="s">
        <v>25</v>
      </c>
    </row>
    <row r="2544" spans="1:23" hidden="1" x14ac:dyDescent="0.2">
      <c r="A2544">
        <v>6933171</v>
      </c>
      <c r="B2544">
        <v>1</v>
      </c>
      <c r="C2544" s="1">
        <v>44317</v>
      </c>
      <c r="D2544">
        <v>60</v>
      </c>
      <c r="E2544">
        <v>16</v>
      </c>
      <c r="F2544" s="2">
        <v>0</v>
      </c>
      <c r="G2544" s="2">
        <v>166.3</v>
      </c>
      <c r="H2544" s="2">
        <v>0</v>
      </c>
      <c r="I2544" s="2">
        <v>166.3</v>
      </c>
      <c r="J2544" s="2">
        <v>120.37</v>
      </c>
      <c r="K2544" s="2">
        <v>0</v>
      </c>
      <c r="L2544" s="2">
        <v>45.93</v>
      </c>
      <c r="M2544" s="2">
        <v>123.24</v>
      </c>
      <c r="N2544" s="2">
        <v>2.87</v>
      </c>
      <c r="O2544">
        <v>304</v>
      </c>
      <c r="P2544">
        <v>1</v>
      </c>
      <c r="Q2544">
        <v>69</v>
      </c>
      <c r="R2544" t="s">
        <v>781</v>
      </c>
      <c r="S2544" t="s">
        <v>738</v>
      </c>
      <c r="T2544" t="s">
        <v>175</v>
      </c>
      <c r="U2544">
        <v>2</v>
      </c>
      <c r="V2544" t="s">
        <v>244</v>
      </c>
      <c r="W2544" t="s">
        <v>25</v>
      </c>
    </row>
    <row r="2545" spans="1:23" hidden="1" x14ac:dyDescent="0.2">
      <c r="A2545">
        <v>6933173</v>
      </c>
      <c r="B2545">
        <v>1</v>
      </c>
      <c r="C2545" s="1">
        <v>44317</v>
      </c>
      <c r="D2545">
        <v>60</v>
      </c>
      <c r="E2545">
        <v>16</v>
      </c>
      <c r="F2545" s="2">
        <v>0</v>
      </c>
      <c r="G2545" s="2">
        <v>166.3</v>
      </c>
      <c r="H2545" s="2">
        <v>0</v>
      </c>
      <c r="I2545" s="2">
        <v>166.3</v>
      </c>
      <c r="J2545" s="2">
        <v>120.37</v>
      </c>
      <c r="K2545" s="2">
        <v>0</v>
      </c>
      <c r="L2545" s="2">
        <v>45.93</v>
      </c>
      <c r="M2545" s="2">
        <v>123.24</v>
      </c>
      <c r="N2545" s="2">
        <v>2.87</v>
      </c>
      <c r="O2545">
        <v>304</v>
      </c>
      <c r="P2545">
        <v>1</v>
      </c>
      <c r="Q2545">
        <v>69</v>
      </c>
      <c r="R2545" t="s">
        <v>781</v>
      </c>
      <c r="S2545" t="s">
        <v>738</v>
      </c>
      <c r="T2545" t="s">
        <v>175</v>
      </c>
      <c r="U2545">
        <v>2</v>
      </c>
      <c r="V2545" t="s">
        <v>245</v>
      </c>
      <c r="W2545" t="s">
        <v>25</v>
      </c>
    </row>
    <row r="2546" spans="1:23" hidden="1" x14ac:dyDescent="0.2">
      <c r="A2546">
        <v>6933174</v>
      </c>
      <c r="B2546">
        <v>1</v>
      </c>
      <c r="C2546" s="1">
        <v>44317</v>
      </c>
      <c r="D2546">
        <v>60</v>
      </c>
      <c r="E2546">
        <v>22</v>
      </c>
      <c r="F2546" s="2">
        <v>0</v>
      </c>
      <c r="G2546" s="2">
        <v>1550</v>
      </c>
      <c r="H2546" s="2">
        <v>0</v>
      </c>
      <c r="I2546" s="2">
        <v>1550</v>
      </c>
      <c r="J2546" s="2">
        <v>964.91</v>
      </c>
      <c r="K2546" s="2">
        <v>0</v>
      </c>
      <c r="L2546" s="2">
        <v>585.09</v>
      </c>
      <c r="M2546" s="2">
        <v>991.51</v>
      </c>
      <c r="N2546" s="2">
        <v>26.6</v>
      </c>
      <c r="O2546">
        <v>304</v>
      </c>
      <c r="P2546">
        <v>1</v>
      </c>
      <c r="Q2546">
        <v>69</v>
      </c>
      <c r="R2546" t="s">
        <v>781</v>
      </c>
      <c r="S2546" t="s">
        <v>738</v>
      </c>
      <c r="T2546" t="s">
        <v>246</v>
      </c>
      <c r="U2546">
        <v>2</v>
      </c>
      <c r="V2546" t="s">
        <v>247</v>
      </c>
      <c r="W2546" t="s">
        <v>25</v>
      </c>
    </row>
    <row r="2547" spans="1:23" hidden="1" x14ac:dyDescent="0.2">
      <c r="A2547">
        <v>6933175</v>
      </c>
      <c r="B2547">
        <v>1</v>
      </c>
      <c r="C2547" s="1">
        <v>44317</v>
      </c>
      <c r="D2547">
        <v>60</v>
      </c>
      <c r="E2547">
        <v>22</v>
      </c>
      <c r="F2547" s="2">
        <v>0</v>
      </c>
      <c r="G2547" s="2">
        <v>2480</v>
      </c>
      <c r="H2547" s="2">
        <v>0</v>
      </c>
      <c r="I2547" s="2">
        <v>2480</v>
      </c>
      <c r="J2547" s="2">
        <v>1543.93</v>
      </c>
      <c r="K2547" s="2">
        <v>0</v>
      </c>
      <c r="L2547" s="2">
        <v>936.07</v>
      </c>
      <c r="M2547" s="2">
        <v>1586.48</v>
      </c>
      <c r="N2547" s="2">
        <v>42.550000000000004</v>
      </c>
      <c r="O2547">
        <v>304</v>
      </c>
      <c r="P2547">
        <v>1</v>
      </c>
      <c r="Q2547">
        <v>69</v>
      </c>
      <c r="R2547" t="s">
        <v>781</v>
      </c>
      <c r="S2547" t="s">
        <v>738</v>
      </c>
      <c r="T2547" t="s">
        <v>248</v>
      </c>
      <c r="U2547">
        <v>2</v>
      </c>
      <c r="V2547" t="s">
        <v>249</v>
      </c>
      <c r="W2547" t="s">
        <v>25</v>
      </c>
    </row>
    <row r="2548" spans="1:23" hidden="1" x14ac:dyDescent="0.2">
      <c r="A2548">
        <v>6933176</v>
      </c>
      <c r="B2548">
        <v>1</v>
      </c>
      <c r="C2548" s="1">
        <v>44317</v>
      </c>
      <c r="D2548">
        <v>60</v>
      </c>
      <c r="E2548">
        <v>22</v>
      </c>
      <c r="F2548" s="2">
        <v>0</v>
      </c>
      <c r="G2548" s="2">
        <v>707.84</v>
      </c>
      <c r="H2548" s="2">
        <v>0</v>
      </c>
      <c r="I2548" s="2">
        <v>707.84</v>
      </c>
      <c r="J2548" s="2">
        <v>440.65</v>
      </c>
      <c r="K2548" s="2">
        <v>0</v>
      </c>
      <c r="L2548" s="2">
        <v>267.19</v>
      </c>
      <c r="M2548" s="2">
        <v>452.8</v>
      </c>
      <c r="N2548" s="2">
        <v>12.15</v>
      </c>
      <c r="O2548">
        <v>304</v>
      </c>
      <c r="P2548">
        <v>1</v>
      </c>
      <c r="Q2548">
        <v>69</v>
      </c>
      <c r="R2548" t="s">
        <v>781</v>
      </c>
      <c r="S2548" t="s">
        <v>738</v>
      </c>
      <c r="T2548" t="s">
        <v>250</v>
      </c>
      <c r="U2548">
        <v>2</v>
      </c>
      <c r="V2548" t="s">
        <v>251</v>
      </c>
      <c r="W2548" t="s">
        <v>25</v>
      </c>
    </row>
    <row r="2549" spans="1:23" hidden="1" x14ac:dyDescent="0.2">
      <c r="A2549">
        <v>6933186</v>
      </c>
      <c r="B2549">
        <v>1</v>
      </c>
      <c r="C2549" s="1">
        <v>44317</v>
      </c>
      <c r="D2549">
        <v>60</v>
      </c>
      <c r="E2549">
        <v>27</v>
      </c>
      <c r="F2549" s="2">
        <v>0</v>
      </c>
      <c r="G2549" s="2">
        <v>4945.74</v>
      </c>
      <c r="H2549" s="2">
        <v>0</v>
      </c>
      <c r="I2549" s="2">
        <v>4945.74</v>
      </c>
      <c r="J2549" s="2">
        <v>2663.07</v>
      </c>
      <c r="K2549" s="2">
        <v>0</v>
      </c>
      <c r="L2549" s="2">
        <v>2282.67</v>
      </c>
      <c r="M2549" s="2">
        <v>2747.61</v>
      </c>
      <c r="N2549" s="2">
        <v>84.54</v>
      </c>
      <c r="O2549">
        <v>304</v>
      </c>
      <c r="P2549">
        <v>1</v>
      </c>
      <c r="Q2549">
        <v>69</v>
      </c>
      <c r="R2549" t="s">
        <v>781</v>
      </c>
      <c r="S2549" t="s">
        <v>738</v>
      </c>
      <c r="T2549" t="s">
        <v>178</v>
      </c>
      <c r="U2549">
        <v>2</v>
      </c>
      <c r="V2549" t="s">
        <v>252</v>
      </c>
      <c r="W2549" t="s">
        <v>25</v>
      </c>
    </row>
    <row r="2550" spans="1:23" hidden="1" x14ac:dyDescent="0.2">
      <c r="A2550">
        <v>6933187</v>
      </c>
      <c r="B2550">
        <v>1</v>
      </c>
      <c r="C2550" s="1">
        <v>44317</v>
      </c>
      <c r="D2550">
        <v>60</v>
      </c>
      <c r="E2550">
        <v>29</v>
      </c>
      <c r="F2550" s="2">
        <v>0</v>
      </c>
      <c r="G2550" s="2">
        <v>26342.5</v>
      </c>
      <c r="H2550" s="2">
        <v>0</v>
      </c>
      <c r="I2550" s="2">
        <v>26342.5</v>
      </c>
      <c r="J2550" s="2">
        <v>13299.75</v>
      </c>
      <c r="K2550" s="2">
        <v>0</v>
      </c>
      <c r="L2550" s="2">
        <v>13042.75</v>
      </c>
      <c r="M2550" s="2">
        <v>13749.5</v>
      </c>
      <c r="N2550" s="2">
        <v>449.75</v>
      </c>
      <c r="O2550">
        <v>304</v>
      </c>
      <c r="P2550">
        <v>1</v>
      </c>
      <c r="Q2550">
        <v>69</v>
      </c>
      <c r="R2550" t="s">
        <v>781</v>
      </c>
      <c r="S2550" t="s">
        <v>738</v>
      </c>
      <c r="T2550" t="s">
        <v>178</v>
      </c>
      <c r="U2550">
        <v>2</v>
      </c>
      <c r="V2550" t="s">
        <v>253</v>
      </c>
      <c r="W2550" t="s">
        <v>25</v>
      </c>
    </row>
    <row r="2551" spans="1:23" hidden="1" x14ac:dyDescent="0.2">
      <c r="A2551">
        <v>6933201</v>
      </c>
      <c r="B2551">
        <v>1</v>
      </c>
      <c r="C2551" s="1">
        <v>44317</v>
      </c>
      <c r="D2551">
        <v>60</v>
      </c>
      <c r="E2551">
        <v>25</v>
      </c>
      <c r="F2551" s="2">
        <v>0</v>
      </c>
      <c r="G2551" s="2">
        <v>5540</v>
      </c>
      <c r="H2551" s="2">
        <v>0</v>
      </c>
      <c r="I2551" s="2">
        <v>5540</v>
      </c>
      <c r="J2551" s="2">
        <v>3169.29</v>
      </c>
      <c r="K2551" s="2">
        <v>0</v>
      </c>
      <c r="L2551" s="2">
        <v>2370.71</v>
      </c>
      <c r="M2551" s="2">
        <v>3264.12</v>
      </c>
      <c r="N2551" s="2">
        <v>94.83</v>
      </c>
      <c r="O2551">
        <v>304</v>
      </c>
      <c r="P2551">
        <v>1</v>
      </c>
      <c r="Q2551">
        <v>69</v>
      </c>
      <c r="R2551" t="s">
        <v>781</v>
      </c>
      <c r="S2551" t="s">
        <v>738</v>
      </c>
      <c r="T2551" t="s">
        <v>254</v>
      </c>
      <c r="U2551">
        <v>2</v>
      </c>
      <c r="V2551" t="s">
        <v>255</v>
      </c>
      <c r="W2551" t="s">
        <v>25</v>
      </c>
    </row>
    <row r="2552" spans="1:23" hidden="1" x14ac:dyDescent="0.2">
      <c r="A2552">
        <v>6933202</v>
      </c>
      <c r="B2552">
        <v>1</v>
      </c>
      <c r="C2552" s="1">
        <v>44317</v>
      </c>
      <c r="D2552">
        <v>60</v>
      </c>
      <c r="E2552">
        <v>17</v>
      </c>
      <c r="F2552" s="2">
        <v>0</v>
      </c>
      <c r="G2552" s="2">
        <v>3516.35</v>
      </c>
      <c r="H2552" s="2">
        <v>0</v>
      </c>
      <c r="I2552" s="2">
        <v>3516.35</v>
      </c>
      <c r="J2552" s="2">
        <v>2485.73</v>
      </c>
      <c r="K2552" s="2">
        <v>0</v>
      </c>
      <c r="L2552" s="2">
        <v>1030.6199999999999</v>
      </c>
      <c r="M2552" s="2">
        <v>2546.35</v>
      </c>
      <c r="N2552" s="2">
        <v>60.620000000000005</v>
      </c>
      <c r="O2552">
        <v>304</v>
      </c>
      <c r="P2552">
        <v>1</v>
      </c>
      <c r="Q2552">
        <v>69</v>
      </c>
      <c r="R2552" t="s">
        <v>781</v>
      </c>
      <c r="S2552" t="s">
        <v>738</v>
      </c>
      <c r="T2552" t="s">
        <v>256</v>
      </c>
      <c r="U2552">
        <v>2</v>
      </c>
      <c r="V2552" t="s">
        <v>257</v>
      </c>
      <c r="W2552" t="s">
        <v>25</v>
      </c>
    </row>
    <row r="2553" spans="1:23" hidden="1" x14ac:dyDescent="0.2">
      <c r="A2553">
        <v>6933203</v>
      </c>
      <c r="B2553">
        <v>1</v>
      </c>
      <c r="C2553" s="1">
        <v>44317</v>
      </c>
      <c r="D2553">
        <v>60</v>
      </c>
      <c r="E2553">
        <v>19</v>
      </c>
      <c r="F2553" s="2">
        <v>0</v>
      </c>
      <c r="G2553" s="2">
        <v>3338.86</v>
      </c>
      <c r="H2553" s="2">
        <v>0</v>
      </c>
      <c r="I2553" s="2">
        <v>3338.86</v>
      </c>
      <c r="J2553" s="2">
        <v>2247.41</v>
      </c>
      <c r="K2553" s="2">
        <v>0</v>
      </c>
      <c r="L2553" s="2">
        <v>1091.45</v>
      </c>
      <c r="M2553" s="2">
        <v>2304.85</v>
      </c>
      <c r="N2553" s="2">
        <v>57.44</v>
      </c>
      <c r="O2553">
        <v>304</v>
      </c>
      <c r="P2553">
        <v>1</v>
      </c>
      <c r="Q2553">
        <v>69</v>
      </c>
      <c r="R2553" t="s">
        <v>781</v>
      </c>
      <c r="S2553" t="s">
        <v>738</v>
      </c>
      <c r="T2553" t="s">
        <v>258</v>
      </c>
      <c r="U2553">
        <v>2</v>
      </c>
      <c r="V2553" t="s">
        <v>259</v>
      </c>
      <c r="W2553" t="s">
        <v>25</v>
      </c>
    </row>
    <row r="2554" spans="1:23" hidden="1" x14ac:dyDescent="0.2">
      <c r="A2554">
        <v>6933210</v>
      </c>
      <c r="B2554">
        <v>1</v>
      </c>
      <c r="C2554" s="1">
        <v>44317</v>
      </c>
      <c r="D2554">
        <v>60</v>
      </c>
      <c r="E2554">
        <v>16</v>
      </c>
      <c r="F2554" s="2">
        <v>0</v>
      </c>
      <c r="G2554" s="2">
        <v>1095.81</v>
      </c>
      <c r="H2554" s="2">
        <v>0</v>
      </c>
      <c r="I2554" s="2">
        <v>1095.81</v>
      </c>
      <c r="J2554" s="2">
        <v>793.17</v>
      </c>
      <c r="K2554" s="2">
        <v>0</v>
      </c>
      <c r="L2554" s="2">
        <v>302.64</v>
      </c>
      <c r="M2554" s="2">
        <v>812.09</v>
      </c>
      <c r="N2554" s="2">
        <v>18.920000000000002</v>
      </c>
      <c r="O2554">
        <v>304</v>
      </c>
      <c r="P2554">
        <v>1</v>
      </c>
      <c r="Q2554">
        <v>69</v>
      </c>
      <c r="R2554" t="s">
        <v>781</v>
      </c>
      <c r="S2554" t="s">
        <v>738</v>
      </c>
      <c r="T2554" t="s">
        <v>186</v>
      </c>
      <c r="U2554">
        <v>2</v>
      </c>
      <c r="V2554" t="s">
        <v>260</v>
      </c>
      <c r="W2554" t="s">
        <v>25</v>
      </c>
    </row>
    <row r="2555" spans="1:23" hidden="1" x14ac:dyDescent="0.2">
      <c r="A2555">
        <v>6933214</v>
      </c>
      <c r="B2555">
        <v>1</v>
      </c>
      <c r="C2555" s="1">
        <v>44317</v>
      </c>
      <c r="D2555">
        <v>60</v>
      </c>
      <c r="E2555">
        <v>6</v>
      </c>
      <c r="F2555" s="2">
        <v>0</v>
      </c>
      <c r="G2555" s="2">
        <v>180.26</v>
      </c>
      <c r="H2555" s="2">
        <v>0</v>
      </c>
      <c r="I2555" s="2">
        <v>180.26</v>
      </c>
      <c r="J2555" s="2">
        <v>162.22999999999999</v>
      </c>
      <c r="K2555" s="2">
        <v>0</v>
      </c>
      <c r="L2555" s="2">
        <v>18.03</v>
      </c>
      <c r="M2555" s="2">
        <v>165.24</v>
      </c>
      <c r="N2555" s="2">
        <v>3.0100000000000002</v>
      </c>
      <c r="O2555">
        <v>304</v>
      </c>
      <c r="P2555">
        <v>1</v>
      </c>
      <c r="Q2555">
        <v>69</v>
      </c>
      <c r="R2555" t="s">
        <v>781</v>
      </c>
      <c r="S2555" t="s">
        <v>738</v>
      </c>
      <c r="T2555" t="s">
        <v>188</v>
      </c>
      <c r="U2555">
        <v>2</v>
      </c>
      <c r="V2555" t="s">
        <v>261</v>
      </c>
      <c r="W2555" t="s">
        <v>25</v>
      </c>
    </row>
    <row r="2556" spans="1:23" hidden="1" x14ac:dyDescent="0.2">
      <c r="A2556">
        <v>6933215</v>
      </c>
      <c r="B2556">
        <v>1</v>
      </c>
      <c r="C2556" s="1">
        <v>44317</v>
      </c>
      <c r="D2556">
        <v>60</v>
      </c>
      <c r="E2556">
        <v>16</v>
      </c>
      <c r="F2556" s="2">
        <v>0</v>
      </c>
      <c r="G2556" s="2">
        <v>155</v>
      </c>
      <c r="H2556" s="2">
        <v>0</v>
      </c>
      <c r="I2556" s="2">
        <v>155</v>
      </c>
      <c r="J2556" s="2">
        <v>112.2</v>
      </c>
      <c r="K2556" s="2">
        <v>0</v>
      </c>
      <c r="L2556" s="2">
        <v>42.8</v>
      </c>
      <c r="M2556" s="2">
        <v>114.88</v>
      </c>
      <c r="N2556" s="2">
        <v>2.68</v>
      </c>
      <c r="O2556">
        <v>304</v>
      </c>
      <c r="P2556">
        <v>1</v>
      </c>
      <c r="Q2556">
        <v>69</v>
      </c>
      <c r="R2556" t="s">
        <v>781</v>
      </c>
      <c r="S2556" t="s">
        <v>738</v>
      </c>
      <c r="T2556" t="s">
        <v>175</v>
      </c>
      <c r="U2556">
        <v>2</v>
      </c>
      <c r="V2556" t="s">
        <v>262</v>
      </c>
      <c r="W2556" t="s">
        <v>25</v>
      </c>
    </row>
    <row r="2557" spans="1:23" hidden="1" x14ac:dyDescent="0.2">
      <c r="A2557">
        <v>6933216</v>
      </c>
      <c r="B2557">
        <v>1</v>
      </c>
      <c r="C2557" s="1">
        <v>44317</v>
      </c>
      <c r="D2557">
        <v>60</v>
      </c>
      <c r="E2557">
        <v>16</v>
      </c>
      <c r="F2557" s="2">
        <v>0</v>
      </c>
      <c r="G2557" s="2">
        <v>155</v>
      </c>
      <c r="H2557" s="2">
        <v>0</v>
      </c>
      <c r="I2557" s="2">
        <v>155</v>
      </c>
      <c r="J2557" s="2">
        <v>112.2</v>
      </c>
      <c r="K2557" s="2">
        <v>0</v>
      </c>
      <c r="L2557" s="2">
        <v>42.8</v>
      </c>
      <c r="M2557" s="2">
        <v>114.88</v>
      </c>
      <c r="N2557" s="2">
        <v>2.68</v>
      </c>
      <c r="O2557">
        <v>304</v>
      </c>
      <c r="P2557">
        <v>1</v>
      </c>
      <c r="Q2557">
        <v>69</v>
      </c>
      <c r="R2557" t="s">
        <v>781</v>
      </c>
      <c r="S2557" t="s">
        <v>738</v>
      </c>
      <c r="T2557" t="s">
        <v>175</v>
      </c>
      <c r="U2557">
        <v>2</v>
      </c>
      <c r="V2557" t="s">
        <v>263</v>
      </c>
      <c r="W2557" t="s">
        <v>25</v>
      </c>
    </row>
    <row r="2558" spans="1:23" hidden="1" x14ac:dyDescent="0.2">
      <c r="A2558">
        <v>6933217</v>
      </c>
      <c r="B2558">
        <v>1</v>
      </c>
      <c r="C2558" s="1">
        <v>44317</v>
      </c>
      <c r="D2558">
        <v>60</v>
      </c>
      <c r="E2558">
        <v>16</v>
      </c>
      <c r="F2558" s="2">
        <v>0</v>
      </c>
      <c r="G2558" s="2">
        <v>171.44</v>
      </c>
      <c r="H2558" s="2">
        <v>0</v>
      </c>
      <c r="I2558" s="2">
        <v>171.44</v>
      </c>
      <c r="J2558" s="2">
        <v>124.1</v>
      </c>
      <c r="K2558" s="2">
        <v>0</v>
      </c>
      <c r="L2558" s="2">
        <v>47.34</v>
      </c>
      <c r="M2558" s="2">
        <v>127.06</v>
      </c>
      <c r="N2558" s="2">
        <v>2.96</v>
      </c>
      <c r="O2558">
        <v>304</v>
      </c>
      <c r="P2558">
        <v>1</v>
      </c>
      <c r="Q2558">
        <v>69</v>
      </c>
      <c r="R2558" t="s">
        <v>781</v>
      </c>
      <c r="S2558" t="s">
        <v>738</v>
      </c>
      <c r="T2558" t="s">
        <v>175</v>
      </c>
      <c r="U2558">
        <v>2</v>
      </c>
      <c r="V2558" t="s">
        <v>264</v>
      </c>
      <c r="W2558" t="s">
        <v>25</v>
      </c>
    </row>
    <row r="2559" spans="1:23" hidden="1" x14ac:dyDescent="0.2">
      <c r="A2559">
        <v>6933218</v>
      </c>
      <c r="B2559">
        <v>1</v>
      </c>
      <c r="C2559" s="1">
        <v>44317</v>
      </c>
      <c r="D2559">
        <v>60</v>
      </c>
      <c r="E2559">
        <v>16</v>
      </c>
      <c r="F2559" s="2">
        <v>0</v>
      </c>
      <c r="G2559" s="2">
        <v>171.44</v>
      </c>
      <c r="H2559" s="2">
        <v>0</v>
      </c>
      <c r="I2559" s="2">
        <v>171.44</v>
      </c>
      <c r="J2559" s="2">
        <v>124.1</v>
      </c>
      <c r="K2559" s="2">
        <v>0</v>
      </c>
      <c r="L2559" s="2">
        <v>47.34</v>
      </c>
      <c r="M2559" s="2">
        <v>127.06</v>
      </c>
      <c r="N2559" s="2">
        <v>2.96</v>
      </c>
      <c r="O2559">
        <v>304</v>
      </c>
      <c r="P2559">
        <v>1</v>
      </c>
      <c r="Q2559">
        <v>69</v>
      </c>
      <c r="R2559" t="s">
        <v>781</v>
      </c>
      <c r="S2559" t="s">
        <v>738</v>
      </c>
      <c r="T2559" t="s">
        <v>175</v>
      </c>
      <c r="U2559">
        <v>2</v>
      </c>
      <c r="V2559" t="s">
        <v>265</v>
      </c>
      <c r="W2559" t="s">
        <v>25</v>
      </c>
    </row>
    <row r="2560" spans="1:23" hidden="1" x14ac:dyDescent="0.2">
      <c r="A2560">
        <v>6933219</v>
      </c>
      <c r="B2560">
        <v>1</v>
      </c>
      <c r="C2560" s="1">
        <v>44317</v>
      </c>
      <c r="D2560">
        <v>60</v>
      </c>
      <c r="E2560">
        <v>16</v>
      </c>
      <c r="F2560" s="2">
        <v>0</v>
      </c>
      <c r="G2560" s="2">
        <v>171.44</v>
      </c>
      <c r="H2560" s="2">
        <v>0</v>
      </c>
      <c r="I2560" s="2">
        <v>171.44</v>
      </c>
      <c r="J2560" s="2">
        <v>124.1</v>
      </c>
      <c r="K2560" s="2">
        <v>0</v>
      </c>
      <c r="L2560" s="2">
        <v>47.34</v>
      </c>
      <c r="M2560" s="2">
        <v>127.06</v>
      </c>
      <c r="N2560" s="2">
        <v>2.96</v>
      </c>
      <c r="O2560">
        <v>304</v>
      </c>
      <c r="P2560">
        <v>1</v>
      </c>
      <c r="Q2560">
        <v>69</v>
      </c>
      <c r="R2560" t="s">
        <v>781</v>
      </c>
      <c r="S2560" t="s">
        <v>738</v>
      </c>
      <c r="T2560" t="s">
        <v>175</v>
      </c>
      <c r="U2560">
        <v>2</v>
      </c>
      <c r="V2560" t="s">
        <v>266</v>
      </c>
      <c r="W2560" t="s">
        <v>25</v>
      </c>
    </row>
    <row r="2561" spans="1:23" hidden="1" x14ac:dyDescent="0.2">
      <c r="A2561">
        <v>6933220</v>
      </c>
      <c r="B2561">
        <v>1</v>
      </c>
      <c r="C2561" s="1">
        <v>44317</v>
      </c>
      <c r="D2561">
        <v>60</v>
      </c>
      <c r="E2561">
        <v>16</v>
      </c>
      <c r="F2561" s="2">
        <v>0</v>
      </c>
      <c r="G2561" s="2">
        <v>171.44</v>
      </c>
      <c r="H2561" s="2">
        <v>0</v>
      </c>
      <c r="I2561" s="2">
        <v>171.44</v>
      </c>
      <c r="J2561" s="2">
        <v>124.1</v>
      </c>
      <c r="K2561" s="2">
        <v>0</v>
      </c>
      <c r="L2561" s="2">
        <v>47.34</v>
      </c>
      <c r="M2561" s="2">
        <v>127.06</v>
      </c>
      <c r="N2561" s="2">
        <v>2.96</v>
      </c>
      <c r="O2561">
        <v>304</v>
      </c>
      <c r="P2561">
        <v>1</v>
      </c>
      <c r="Q2561">
        <v>69</v>
      </c>
      <c r="R2561" t="s">
        <v>781</v>
      </c>
      <c r="S2561" t="s">
        <v>738</v>
      </c>
      <c r="T2561" t="s">
        <v>175</v>
      </c>
      <c r="U2561">
        <v>2</v>
      </c>
      <c r="V2561" t="s">
        <v>267</v>
      </c>
      <c r="W2561" t="s">
        <v>25</v>
      </c>
    </row>
    <row r="2562" spans="1:23" hidden="1" x14ac:dyDescent="0.2">
      <c r="A2562">
        <v>6933236</v>
      </c>
      <c r="B2562">
        <v>1</v>
      </c>
      <c r="C2562" s="1">
        <v>44317</v>
      </c>
      <c r="D2562">
        <v>60</v>
      </c>
      <c r="E2562">
        <v>17</v>
      </c>
      <c r="F2562" s="2">
        <v>0</v>
      </c>
      <c r="G2562" s="2">
        <v>50079.21</v>
      </c>
      <c r="H2562" s="2">
        <v>0</v>
      </c>
      <c r="I2562" s="2">
        <v>50079.21</v>
      </c>
      <c r="J2562" s="2">
        <v>35330.04</v>
      </c>
      <c r="K2562" s="2">
        <v>0</v>
      </c>
      <c r="L2562" s="2">
        <v>14749.17</v>
      </c>
      <c r="M2562" s="2">
        <v>36197.64</v>
      </c>
      <c r="N2562" s="2">
        <v>867.6</v>
      </c>
      <c r="O2562">
        <v>304</v>
      </c>
      <c r="P2562">
        <v>1</v>
      </c>
      <c r="Q2562">
        <v>69</v>
      </c>
      <c r="R2562" t="s">
        <v>781</v>
      </c>
      <c r="S2562" t="s">
        <v>738</v>
      </c>
      <c r="T2562" t="s">
        <v>268</v>
      </c>
      <c r="U2562">
        <v>2</v>
      </c>
      <c r="V2562" t="s">
        <v>269</v>
      </c>
      <c r="W2562" t="s">
        <v>25</v>
      </c>
    </row>
    <row r="2563" spans="1:23" hidden="1" x14ac:dyDescent="0.2">
      <c r="A2563">
        <v>6933244</v>
      </c>
      <c r="B2563">
        <v>1</v>
      </c>
      <c r="C2563" s="1">
        <v>44317</v>
      </c>
      <c r="D2563">
        <v>60</v>
      </c>
      <c r="E2563">
        <v>19</v>
      </c>
      <c r="F2563" s="2">
        <v>0</v>
      </c>
      <c r="G2563" s="2">
        <v>941.55</v>
      </c>
      <c r="H2563" s="2">
        <v>0</v>
      </c>
      <c r="I2563" s="2">
        <v>941.55</v>
      </c>
      <c r="J2563" s="2">
        <v>633.79</v>
      </c>
      <c r="K2563" s="2">
        <v>0</v>
      </c>
      <c r="L2563" s="2">
        <v>307.76</v>
      </c>
      <c r="M2563" s="2">
        <v>649.99</v>
      </c>
      <c r="N2563" s="2">
        <v>16.2</v>
      </c>
      <c r="O2563">
        <v>304</v>
      </c>
      <c r="P2563">
        <v>1</v>
      </c>
      <c r="Q2563">
        <v>69</v>
      </c>
      <c r="R2563" t="s">
        <v>781</v>
      </c>
      <c r="S2563" t="s">
        <v>738</v>
      </c>
      <c r="T2563" t="s">
        <v>270</v>
      </c>
      <c r="U2563">
        <v>2</v>
      </c>
      <c r="V2563" t="s">
        <v>271</v>
      </c>
      <c r="W2563" t="s">
        <v>25</v>
      </c>
    </row>
    <row r="2564" spans="1:23" hidden="1" x14ac:dyDescent="0.2">
      <c r="A2564">
        <v>6933285</v>
      </c>
      <c r="B2564">
        <v>1</v>
      </c>
      <c r="C2564" s="1">
        <v>44317</v>
      </c>
      <c r="D2564">
        <v>60</v>
      </c>
      <c r="E2564">
        <v>6</v>
      </c>
      <c r="F2564" s="2">
        <v>0</v>
      </c>
      <c r="G2564" s="2">
        <v>826.97</v>
      </c>
      <c r="H2564" s="2">
        <v>0</v>
      </c>
      <c r="I2564" s="2">
        <v>826.97</v>
      </c>
      <c r="J2564" s="2">
        <v>744.26</v>
      </c>
      <c r="K2564" s="2">
        <v>0</v>
      </c>
      <c r="L2564" s="2">
        <v>82.71</v>
      </c>
      <c r="M2564" s="2">
        <v>758.05</v>
      </c>
      <c r="N2564" s="2">
        <v>13.790000000000001</v>
      </c>
      <c r="O2564">
        <v>304</v>
      </c>
      <c r="P2564">
        <v>1</v>
      </c>
      <c r="Q2564">
        <v>69</v>
      </c>
      <c r="R2564" t="s">
        <v>781</v>
      </c>
      <c r="S2564" t="s">
        <v>738</v>
      </c>
      <c r="T2564" t="s">
        <v>272</v>
      </c>
      <c r="U2564">
        <v>2</v>
      </c>
      <c r="V2564" t="s">
        <v>273</v>
      </c>
      <c r="W2564" t="s">
        <v>25</v>
      </c>
    </row>
    <row r="2565" spans="1:23" hidden="1" x14ac:dyDescent="0.2">
      <c r="A2565">
        <v>6933300</v>
      </c>
      <c r="B2565">
        <v>1</v>
      </c>
      <c r="C2565" s="1">
        <v>44317</v>
      </c>
      <c r="D2565">
        <v>60</v>
      </c>
      <c r="E2565">
        <v>16</v>
      </c>
      <c r="F2565" s="2">
        <v>0</v>
      </c>
      <c r="G2565" s="2">
        <v>947.81</v>
      </c>
      <c r="H2565" s="2">
        <v>0</v>
      </c>
      <c r="I2565" s="2">
        <v>947.81</v>
      </c>
      <c r="J2565" s="2">
        <v>686.02</v>
      </c>
      <c r="K2565" s="2">
        <v>0</v>
      </c>
      <c r="L2565" s="2">
        <v>261.79000000000002</v>
      </c>
      <c r="M2565" s="2">
        <v>702.38</v>
      </c>
      <c r="N2565" s="2">
        <v>16.36</v>
      </c>
      <c r="O2565">
        <v>304</v>
      </c>
      <c r="P2565">
        <v>1</v>
      </c>
      <c r="Q2565">
        <v>69</v>
      </c>
      <c r="R2565" t="s">
        <v>781</v>
      </c>
      <c r="S2565" t="s">
        <v>738</v>
      </c>
      <c r="T2565" t="s">
        <v>170</v>
      </c>
      <c r="U2565">
        <v>2</v>
      </c>
      <c r="V2565" t="s">
        <v>274</v>
      </c>
      <c r="W2565" t="s">
        <v>25</v>
      </c>
    </row>
    <row r="2566" spans="1:23" hidden="1" x14ac:dyDescent="0.2">
      <c r="A2566">
        <v>6933301</v>
      </c>
      <c r="B2566">
        <v>1</v>
      </c>
      <c r="C2566" s="1">
        <v>44317</v>
      </c>
      <c r="D2566">
        <v>60</v>
      </c>
      <c r="E2566">
        <v>16</v>
      </c>
      <c r="F2566" s="2">
        <v>0</v>
      </c>
      <c r="G2566" s="2">
        <v>886.61</v>
      </c>
      <c r="H2566" s="2">
        <v>0</v>
      </c>
      <c r="I2566" s="2">
        <v>886.61</v>
      </c>
      <c r="J2566" s="2">
        <v>641.73</v>
      </c>
      <c r="K2566" s="2">
        <v>0</v>
      </c>
      <c r="L2566" s="2">
        <v>244.88</v>
      </c>
      <c r="M2566" s="2">
        <v>657.04</v>
      </c>
      <c r="N2566" s="2">
        <v>15.31</v>
      </c>
      <c r="O2566">
        <v>304</v>
      </c>
      <c r="P2566">
        <v>1</v>
      </c>
      <c r="Q2566">
        <v>69</v>
      </c>
      <c r="R2566" t="s">
        <v>781</v>
      </c>
      <c r="S2566" t="s">
        <v>738</v>
      </c>
      <c r="T2566" t="s">
        <v>170</v>
      </c>
      <c r="U2566">
        <v>2</v>
      </c>
      <c r="V2566" t="s">
        <v>275</v>
      </c>
      <c r="W2566" t="s">
        <v>25</v>
      </c>
    </row>
    <row r="2567" spans="1:23" hidden="1" x14ac:dyDescent="0.2">
      <c r="A2567">
        <v>6933302</v>
      </c>
      <c r="B2567">
        <v>1</v>
      </c>
      <c r="C2567" s="1">
        <v>44317</v>
      </c>
      <c r="D2567">
        <v>60</v>
      </c>
      <c r="E2567">
        <v>16</v>
      </c>
      <c r="F2567" s="2">
        <v>0</v>
      </c>
      <c r="G2567" s="2">
        <v>886.61</v>
      </c>
      <c r="H2567" s="2">
        <v>0</v>
      </c>
      <c r="I2567" s="2">
        <v>886.61</v>
      </c>
      <c r="J2567" s="2">
        <v>641.73</v>
      </c>
      <c r="K2567" s="2">
        <v>0</v>
      </c>
      <c r="L2567" s="2">
        <v>244.88</v>
      </c>
      <c r="M2567" s="2">
        <v>657.04</v>
      </c>
      <c r="N2567" s="2">
        <v>15.31</v>
      </c>
      <c r="O2567">
        <v>304</v>
      </c>
      <c r="P2567">
        <v>1</v>
      </c>
      <c r="Q2567">
        <v>69</v>
      </c>
      <c r="R2567" t="s">
        <v>781</v>
      </c>
      <c r="S2567" t="s">
        <v>738</v>
      </c>
      <c r="T2567" t="s">
        <v>170</v>
      </c>
      <c r="U2567">
        <v>2</v>
      </c>
      <c r="V2567" t="s">
        <v>276</v>
      </c>
      <c r="W2567" t="s">
        <v>25</v>
      </c>
    </row>
    <row r="2568" spans="1:23" hidden="1" x14ac:dyDescent="0.2">
      <c r="A2568">
        <v>6933304</v>
      </c>
      <c r="B2568">
        <v>1</v>
      </c>
      <c r="C2568" s="1">
        <v>44317</v>
      </c>
      <c r="D2568">
        <v>60</v>
      </c>
      <c r="E2568">
        <v>16</v>
      </c>
      <c r="F2568" s="2">
        <v>0</v>
      </c>
      <c r="G2568" s="2">
        <v>899.85</v>
      </c>
      <c r="H2568" s="2">
        <v>0</v>
      </c>
      <c r="I2568" s="2">
        <v>899.85</v>
      </c>
      <c r="J2568" s="2">
        <v>651.29</v>
      </c>
      <c r="K2568" s="2">
        <v>0</v>
      </c>
      <c r="L2568" s="2">
        <v>248.56</v>
      </c>
      <c r="M2568" s="2">
        <v>666.83</v>
      </c>
      <c r="N2568" s="2">
        <v>15.540000000000001</v>
      </c>
      <c r="O2568">
        <v>304</v>
      </c>
      <c r="P2568">
        <v>1</v>
      </c>
      <c r="Q2568">
        <v>69</v>
      </c>
      <c r="R2568" t="s">
        <v>781</v>
      </c>
      <c r="S2568" t="s">
        <v>738</v>
      </c>
      <c r="T2568" t="s">
        <v>170</v>
      </c>
      <c r="U2568">
        <v>2</v>
      </c>
      <c r="V2568" t="s">
        <v>277</v>
      </c>
      <c r="W2568" t="s">
        <v>25</v>
      </c>
    </row>
    <row r="2569" spans="1:23" hidden="1" x14ac:dyDescent="0.2">
      <c r="A2569">
        <v>6933308</v>
      </c>
      <c r="B2569">
        <v>1</v>
      </c>
      <c r="C2569" s="1">
        <v>44317</v>
      </c>
      <c r="D2569">
        <v>60</v>
      </c>
      <c r="E2569">
        <v>16</v>
      </c>
      <c r="F2569" s="2">
        <v>0</v>
      </c>
      <c r="G2569" s="2">
        <v>899.85</v>
      </c>
      <c r="H2569" s="2">
        <v>0</v>
      </c>
      <c r="I2569" s="2">
        <v>899.85</v>
      </c>
      <c r="J2569" s="2">
        <v>651.29</v>
      </c>
      <c r="K2569" s="2">
        <v>0</v>
      </c>
      <c r="L2569" s="2">
        <v>248.56</v>
      </c>
      <c r="M2569" s="2">
        <v>666.83</v>
      </c>
      <c r="N2569" s="2">
        <v>15.540000000000001</v>
      </c>
      <c r="O2569">
        <v>304</v>
      </c>
      <c r="P2569">
        <v>1</v>
      </c>
      <c r="Q2569">
        <v>69</v>
      </c>
      <c r="R2569" t="s">
        <v>781</v>
      </c>
      <c r="S2569" t="s">
        <v>738</v>
      </c>
      <c r="T2569" t="s">
        <v>170</v>
      </c>
      <c r="U2569">
        <v>2</v>
      </c>
      <c r="V2569" t="s">
        <v>278</v>
      </c>
      <c r="W2569" t="s">
        <v>25</v>
      </c>
    </row>
    <row r="2570" spans="1:23" hidden="1" x14ac:dyDescent="0.2">
      <c r="A2570">
        <v>6933311</v>
      </c>
      <c r="B2570">
        <v>1</v>
      </c>
      <c r="C2570" s="1">
        <v>44317</v>
      </c>
      <c r="D2570">
        <v>60</v>
      </c>
      <c r="E2570">
        <v>16</v>
      </c>
      <c r="F2570" s="2">
        <v>0</v>
      </c>
      <c r="G2570" s="2">
        <v>170.23</v>
      </c>
      <c r="H2570" s="2">
        <v>0</v>
      </c>
      <c r="I2570" s="2">
        <v>170.23</v>
      </c>
      <c r="J2570" s="2">
        <v>123.24</v>
      </c>
      <c r="K2570" s="2">
        <v>0</v>
      </c>
      <c r="L2570" s="2">
        <v>46.99</v>
      </c>
      <c r="M2570" s="2">
        <v>126.18</v>
      </c>
      <c r="N2570" s="2">
        <v>2.94</v>
      </c>
      <c r="O2570">
        <v>304</v>
      </c>
      <c r="P2570">
        <v>1</v>
      </c>
      <c r="Q2570">
        <v>69</v>
      </c>
      <c r="R2570" t="s">
        <v>781</v>
      </c>
      <c r="S2570" t="s">
        <v>738</v>
      </c>
      <c r="T2570" t="s">
        <v>175</v>
      </c>
      <c r="U2570">
        <v>2</v>
      </c>
      <c r="V2570" t="s">
        <v>279</v>
      </c>
      <c r="W2570" t="s">
        <v>25</v>
      </c>
    </row>
    <row r="2571" spans="1:23" hidden="1" x14ac:dyDescent="0.2">
      <c r="A2571">
        <v>6933313</v>
      </c>
      <c r="B2571">
        <v>1</v>
      </c>
      <c r="C2571" s="1">
        <v>44317</v>
      </c>
      <c r="D2571">
        <v>60</v>
      </c>
      <c r="E2571">
        <v>16</v>
      </c>
      <c r="F2571" s="2">
        <v>0</v>
      </c>
      <c r="G2571" s="2">
        <v>217.53</v>
      </c>
      <c r="H2571" s="2">
        <v>0</v>
      </c>
      <c r="I2571" s="2">
        <v>217.53</v>
      </c>
      <c r="J2571" s="2">
        <v>157.44999999999999</v>
      </c>
      <c r="K2571" s="2">
        <v>0</v>
      </c>
      <c r="L2571" s="2">
        <v>60.08</v>
      </c>
      <c r="M2571" s="2">
        <v>161.21</v>
      </c>
      <c r="N2571" s="2">
        <v>3.7600000000000002</v>
      </c>
      <c r="O2571">
        <v>304</v>
      </c>
      <c r="P2571">
        <v>1</v>
      </c>
      <c r="Q2571">
        <v>69</v>
      </c>
      <c r="R2571" t="s">
        <v>781</v>
      </c>
      <c r="S2571" t="s">
        <v>738</v>
      </c>
      <c r="T2571" t="s">
        <v>175</v>
      </c>
      <c r="U2571">
        <v>2</v>
      </c>
      <c r="V2571" t="s">
        <v>280</v>
      </c>
      <c r="W2571" t="s">
        <v>25</v>
      </c>
    </row>
    <row r="2572" spans="1:23" hidden="1" x14ac:dyDescent="0.2">
      <c r="A2572">
        <v>6933314</v>
      </c>
      <c r="B2572">
        <v>1</v>
      </c>
      <c r="C2572" s="1">
        <v>44317</v>
      </c>
      <c r="D2572">
        <v>60</v>
      </c>
      <c r="E2572">
        <v>16</v>
      </c>
      <c r="F2572" s="2">
        <v>0</v>
      </c>
      <c r="G2572" s="2">
        <v>166.26</v>
      </c>
      <c r="H2572" s="2">
        <v>0</v>
      </c>
      <c r="I2572" s="2">
        <v>166.26</v>
      </c>
      <c r="J2572" s="2">
        <v>120.31</v>
      </c>
      <c r="K2572" s="2">
        <v>0</v>
      </c>
      <c r="L2572" s="2">
        <v>45.95</v>
      </c>
      <c r="M2572" s="2">
        <v>123.18</v>
      </c>
      <c r="N2572" s="2">
        <v>2.87</v>
      </c>
      <c r="O2572">
        <v>304</v>
      </c>
      <c r="P2572">
        <v>1</v>
      </c>
      <c r="Q2572">
        <v>69</v>
      </c>
      <c r="R2572" t="s">
        <v>781</v>
      </c>
      <c r="S2572" t="s">
        <v>738</v>
      </c>
      <c r="T2572" t="s">
        <v>175</v>
      </c>
      <c r="U2572">
        <v>2</v>
      </c>
      <c r="V2572" t="s">
        <v>281</v>
      </c>
      <c r="W2572" t="s">
        <v>25</v>
      </c>
    </row>
    <row r="2573" spans="1:23" hidden="1" x14ac:dyDescent="0.2">
      <c r="A2573">
        <v>6933325</v>
      </c>
      <c r="B2573">
        <v>1</v>
      </c>
      <c r="C2573" s="1">
        <v>44317</v>
      </c>
      <c r="D2573">
        <v>60</v>
      </c>
      <c r="E2573">
        <v>24</v>
      </c>
      <c r="F2573" s="2">
        <v>0</v>
      </c>
      <c r="G2573" s="2">
        <v>217591.11</v>
      </c>
      <c r="H2573" s="2">
        <v>0</v>
      </c>
      <c r="I2573" s="2">
        <v>217591.11</v>
      </c>
      <c r="J2573" s="2">
        <v>128136.99</v>
      </c>
      <c r="K2573" s="2">
        <v>0</v>
      </c>
      <c r="L2573" s="2">
        <v>89454.12</v>
      </c>
      <c r="M2573" s="2">
        <v>131864.25</v>
      </c>
      <c r="N2573" s="2">
        <v>3727.26</v>
      </c>
      <c r="O2573">
        <v>304</v>
      </c>
      <c r="P2573">
        <v>1</v>
      </c>
      <c r="Q2573">
        <v>69</v>
      </c>
      <c r="R2573" t="s">
        <v>781</v>
      </c>
      <c r="S2573" t="s">
        <v>738</v>
      </c>
      <c r="T2573" t="s">
        <v>282</v>
      </c>
      <c r="U2573">
        <v>2</v>
      </c>
      <c r="V2573" t="s">
        <v>283</v>
      </c>
      <c r="W2573" t="s">
        <v>25</v>
      </c>
    </row>
    <row r="2574" spans="1:23" hidden="1" x14ac:dyDescent="0.2">
      <c r="A2574">
        <v>6933331</v>
      </c>
      <c r="B2574">
        <v>1</v>
      </c>
      <c r="C2574" s="1">
        <v>44317</v>
      </c>
      <c r="D2574">
        <v>60</v>
      </c>
      <c r="E2574">
        <v>17</v>
      </c>
      <c r="F2574" s="2">
        <v>0</v>
      </c>
      <c r="G2574" s="2">
        <v>3516.36</v>
      </c>
      <c r="H2574" s="2">
        <v>0</v>
      </c>
      <c r="I2574" s="2">
        <v>3516.36</v>
      </c>
      <c r="J2574" s="2">
        <v>2485.73</v>
      </c>
      <c r="K2574" s="2">
        <v>0</v>
      </c>
      <c r="L2574" s="2">
        <v>1030.6300000000001</v>
      </c>
      <c r="M2574" s="2">
        <v>2546.36</v>
      </c>
      <c r="N2574" s="2">
        <v>60.63</v>
      </c>
      <c r="O2574">
        <v>304</v>
      </c>
      <c r="P2574">
        <v>1</v>
      </c>
      <c r="Q2574">
        <v>69</v>
      </c>
      <c r="R2574" t="s">
        <v>781</v>
      </c>
      <c r="S2574" t="s">
        <v>738</v>
      </c>
      <c r="T2574" t="s">
        <v>256</v>
      </c>
      <c r="U2574">
        <v>2</v>
      </c>
      <c r="V2574" t="s">
        <v>284</v>
      </c>
      <c r="W2574" t="s">
        <v>25</v>
      </c>
    </row>
    <row r="2575" spans="1:23" hidden="1" x14ac:dyDescent="0.2">
      <c r="A2575">
        <v>6933332</v>
      </c>
      <c r="B2575">
        <v>1</v>
      </c>
      <c r="C2575" s="1">
        <v>44317</v>
      </c>
      <c r="D2575">
        <v>60</v>
      </c>
      <c r="E2575">
        <v>17</v>
      </c>
      <c r="F2575" s="2">
        <v>0</v>
      </c>
      <c r="G2575" s="2">
        <v>6233.42</v>
      </c>
      <c r="H2575" s="2">
        <v>0</v>
      </c>
      <c r="I2575" s="2">
        <v>6233.42</v>
      </c>
      <c r="J2575" s="2">
        <v>4406.3500000000004</v>
      </c>
      <c r="K2575" s="2">
        <v>0</v>
      </c>
      <c r="L2575" s="2">
        <v>1827.07</v>
      </c>
      <c r="M2575" s="2">
        <v>4513.82</v>
      </c>
      <c r="N2575" s="2">
        <v>107.47</v>
      </c>
      <c r="O2575">
        <v>304</v>
      </c>
      <c r="P2575">
        <v>1</v>
      </c>
      <c r="Q2575">
        <v>69</v>
      </c>
      <c r="R2575" t="s">
        <v>781</v>
      </c>
      <c r="S2575" t="s">
        <v>738</v>
      </c>
      <c r="T2575" t="s">
        <v>285</v>
      </c>
      <c r="U2575">
        <v>2</v>
      </c>
      <c r="V2575" t="s">
        <v>286</v>
      </c>
      <c r="W2575" t="s">
        <v>25</v>
      </c>
    </row>
    <row r="2576" spans="1:23" hidden="1" x14ac:dyDescent="0.2">
      <c r="A2576">
        <v>6933334</v>
      </c>
      <c r="B2576">
        <v>1</v>
      </c>
      <c r="C2576" s="1">
        <v>44317</v>
      </c>
      <c r="D2576">
        <v>84</v>
      </c>
      <c r="E2576">
        <v>43</v>
      </c>
      <c r="F2576" s="2">
        <v>0</v>
      </c>
      <c r="G2576" s="2">
        <v>4300.3599999999997</v>
      </c>
      <c r="H2576" s="2">
        <v>0</v>
      </c>
      <c r="I2576" s="2">
        <v>4300.3599999999997</v>
      </c>
      <c r="J2576" s="2">
        <v>2058.98</v>
      </c>
      <c r="K2576" s="2">
        <v>0</v>
      </c>
      <c r="L2576" s="2">
        <v>2241.38</v>
      </c>
      <c r="M2576" s="2">
        <v>2111.11</v>
      </c>
      <c r="N2576" s="2">
        <v>52.13</v>
      </c>
      <c r="O2576">
        <v>304</v>
      </c>
      <c r="P2576">
        <v>1</v>
      </c>
      <c r="Q2576">
        <v>69</v>
      </c>
      <c r="R2576" t="s">
        <v>781</v>
      </c>
      <c r="S2576" t="s">
        <v>738</v>
      </c>
      <c r="T2576" t="s">
        <v>287</v>
      </c>
      <c r="U2576">
        <v>2</v>
      </c>
      <c r="V2576" t="s">
        <v>288</v>
      </c>
      <c r="W2576" t="s">
        <v>25</v>
      </c>
    </row>
    <row r="2577" spans="1:23" hidden="1" x14ac:dyDescent="0.2">
      <c r="A2577">
        <v>6933338</v>
      </c>
      <c r="B2577">
        <v>1</v>
      </c>
      <c r="C2577" s="1">
        <v>44317</v>
      </c>
      <c r="D2577">
        <v>60</v>
      </c>
      <c r="E2577">
        <v>16</v>
      </c>
      <c r="F2577" s="2">
        <v>0</v>
      </c>
      <c r="G2577" s="2">
        <v>697.71</v>
      </c>
      <c r="H2577" s="2">
        <v>0</v>
      </c>
      <c r="I2577" s="2">
        <v>697.71</v>
      </c>
      <c r="J2577" s="2">
        <v>504.99</v>
      </c>
      <c r="K2577" s="2">
        <v>0</v>
      </c>
      <c r="L2577" s="2">
        <v>192.72</v>
      </c>
      <c r="M2577" s="2">
        <v>517.04</v>
      </c>
      <c r="N2577" s="2">
        <v>12.05</v>
      </c>
      <c r="O2577">
        <v>304</v>
      </c>
      <c r="P2577">
        <v>1</v>
      </c>
      <c r="Q2577">
        <v>69</v>
      </c>
      <c r="R2577" t="s">
        <v>781</v>
      </c>
      <c r="S2577" t="s">
        <v>738</v>
      </c>
      <c r="T2577" t="s">
        <v>186</v>
      </c>
      <c r="U2577">
        <v>2</v>
      </c>
      <c r="V2577" t="s">
        <v>289</v>
      </c>
      <c r="W2577" t="s">
        <v>25</v>
      </c>
    </row>
    <row r="2578" spans="1:23" hidden="1" x14ac:dyDescent="0.2">
      <c r="A2578">
        <v>6933341</v>
      </c>
      <c r="B2578">
        <v>1</v>
      </c>
      <c r="C2578" s="1">
        <v>44317</v>
      </c>
      <c r="D2578">
        <v>60</v>
      </c>
      <c r="E2578">
        <v>6</v>
      </c>
      <c r="F2578" s="2">
        <v>0</v>
      </c>
      <c r="G2578" s="2">
        <v>180.26</v>
      </c>
      <c r="H2578" s="2">
        <v>0</v>
      </c>
      <c r="I2578" s="2">
        <v>180.26</v>
      </c>
      <c r="J2578" s="2">
        <v>162.22999999999999</v>
      </c>
      <c r="K2578" s="2">
        <v>0</v>
      </c>
      <c r="L2578" s="2">
        <v>18.03</v>
      </c>
      <c r="M2578" s="2">
        <v>165.24</v>
      </c>
      <c r="N2578" s="2">
        <v>3.0100000000000002</v>
      </c>
      <c r="O2578">
        <v>304</v>
      </c>
      <c r="P2578">
        <v>1</v>
      </c>
      <c r="Q2578">
        <v>69</v>
      </c>
      <c r="R2578" t="s">
        <v>781</v>
      </c>
      <c r="S2578" t="s">
        <v>738</v>
      </c>
      <c r="T2578" t="s">
        <v>188</v>
      </c>
      <c r="U2578">
        <v>2</v>
      </c>
      <c r="V2578" t="s">
        <v>290</v>
      </c>
      <c r="W2578" t="s">
        <v>25</v>
      </c>
    </row>
    <row r="2579" spans="1:23" hidden="1" x14ac:dyDescent="0.2">
      <c r="A2579">
        <v>6933342</v>
      </c>
      <c r="B2579">
        <v>1</v>
      </c>
      <c r="C2579" s="1">
        <v>44317</v>
      </c>
      <c r="D2579">
        <v>60</v>
      </c>
      <c r="E2579">
        <v>6</v>
      </c>
      <c r="F2579" s="2">
        <v>0</v>
      </c>
      <c r="G2579" s="2">
        <v>180.26</v>
      </c>
      <c r="H2579" s="2">
        <v>0</v>
      </c>
      <c r="I2579" s="2">
        <v>180.26</v>
      </c>
      <c r="J2579" s="2">
        <v>162.22999999999999</v>
      </c>
      <c r="K2579" s="2">
        <v>0</v>
      </c>
      <c r="L2579" s="2">
        <v>18.03</v>
      </c>
      <c r="M2579" s="2">
        <v>165.24</v>
      </c>
      <c r="N2579" s="2">
        <v>3.0100000000000002</v>
      </c>
      <c r="O2579">
        <v>304</v>
      </c>
      <c r="P2579">
        <v>1</v>
      </c>
      <c r="Q2579">
        <v>69</v>
      </c>
      <c r="R2579" t="s">
        <v>781</v>
      </c>
      <c r="S2579" t="s">
        <v>738</v>
      </c>
      <c r="T2579" t="s">
        <v>188</v>
      </c>
      <c r="U2579">
        <v>2</v>
      </c>
      <c r="V2579" t="s">
        <v>291</v>
      </c>
      <c r="W2579" t="s">
        <v>25</v>
      </c>
    </row>
    <row r="2580" spans="1:23" hidden="1" x14ac:dyDescent="0.2">
      <c r="A2580">
        <v>6933343</v>
      </c>
      <c r="B2580">
        <v>1</v>
      </c>
      <c r="C2580" s="1">
        <v>44317</v>
      </c>
      <c r="D2580">
        <v>60</v>
      </c>
      <c r="E2580">
        <v>16</v>
      </c>
      <c r="F2580" s="2">
        <v>0</v>
      </c>
      <c r="G2580" s="2">
        <v>1184.1600000000001</v>
      </c>
      <c r="H2580" s="2">
        <v>0</v>
      </c>
      <c r="I2580" s="2">
        <v>1184.1600000000001</v>
      </c>
      <c r="J2580" s="2">
        <v>857.09</v>
      </c>
      <c r="K2580" s="2">
        <v>0</v>
      </c>
      <c r="L2580" s="2">
        <v>327.07</v>
      </c>
      <c r="M2580" s="2">
        <v>877.53</v>
      </c>
      <c r="N2580" s="2">
        <v>20.440000000000001</v>
      </c>
      <c r="O2580">
        <v>304</v>
      </c>
      <c r="P2580">
        <v>1</v>
      </c>
      <c r="Q2580">
        <v>69</v>
      </c>
      <c r="R2580" t="s">
        <v>781</v>
      </c>
      <c r="S2580" t="s">
        <v>738</v>
      </c>
      <c r="T2580" t="s">
        <v>186</v>
      </c>
      <c r="U2580">
        <v>2</v>
      </c>
      <c r="V2580" t="s">
        <v>292</v>
      </c>
      <c r="W2580" t="s">
        <v>25</v>
      </c>
    </row>
    <row r="2581" spans="1:23" hidden="1" x14ac:dyDescent="0.2">
      <c r="A2581">
        <v>6933344</v>
      </c>
      <c r="B2581">
        <v>1</v>
      </c>
      <c r="C2581" s="1">
        <v>44317</v>
      </c>
      <c r="D2581">
        <v>60</v>
      </c>
      <c r="E2581">
        <v>17</v>
      </c>
      <c r="F2581" s="2">
        <v>0</v>
      </c>
      <c r="G2581" s="2">
        <v>634.02</v>
      </c>
      <c r="H2581" s="2">
        <v>0</v>
      </c>
      <c r="I2581" s="2">
        <v>634.02</v>
      </c>
      <c r="J2581" s="2">
        <v>448.16</v>
      </c>
      <c r="K2581" s="2">
        <v>0</v>
      </c>
      <c r="L2581" s="2">
        <v>185.86</v>
      </c>
      <c r="M2581" s="2">
        <v>459.09</v>
      </c>
      <c r="N2581" s="2">
        <v>10.93</v>
      </c>
      <c r="O2581">
        <v>304</v>
      </c>
      <c r="P2581">
        <v>1</v>
      </c>
      <c r="Q2581">
        <v>69</v>
      </c>
      <c r="R2581" t="s">
        <v>781</v>
      </c>
      <c r="S2581" t="s">
        <v>738</v>
      </c>
      <c r="T2581" t="s">
        <v>293</v>
      </c>
      <c r="U2581">
        <v>2</v>
      </c>
      <c r="V2581" t="s">
        <v>294</v>
      </c>
      <c r="W2581" t="s">
        <v>25</v>
      </c>
    </row>
    <row r="2582" spans="1:23" hidden="1" x14ac:dyDescent="0.2">
      <c r="A2582">
        <v>6933346</v>
      </c>
      <c r="B2582">
        <v>1</v>
      </c>
      <c r="C2582" s="1">
        <v>44317</v>
      </c>
      <c r="D2582">
        <v>60</v>
      </c>
      <c r="E2582">
        <v>16</v>
      </c>
      <c r="F2582" s="2">
        <v>0</v>
      </c>
      <c r="G2582" s="2">
        <v>171.44</v>
      </c>
      <c r="H2582" s="2">
        <v>0</v>
      </c>
      <c r="I2582" s="2">
        <v>171.44</v>
      </c>
      <c r="J2582" s="2">
        <v>124.1</v>
      </c>
      <c r="K2582" s="2">
        <v>0</v>
      </c>
      <c r="L2582" s="2">
        <v>47.34</v>
      </c>
      <c r="M2582" s="2">
        <v>127.06</v>
      </c>
      <c r="N2582" s="2">
        <v>2.96</v>
      </c>
      <c r="O2582">
        <v>304</v>
      </c>
      <c r="P2582">
        <v>1</v>
      </c>
      <c r="Q2582">
        <v>69</v>
      </c>
      <c r="R2582" t="s">
        <v>781</v>
      </c>
      <c r="S2582" t="s">
        <v>738</v>
      </c>
      <c r="T2582" t="s">
        <v>175</v>
      </c>
      <c r="U2582">
        <v>2</v>
      </c>
      <c r="V2582" t="s">
        <v>295</v>
      </c>
      <c r="W2582" t="s">
        <v>25</v>
      </c>
    </row>
    <row r="2583" spans="1:23" hidden="1" x14ac:dyDescent="0.2">
      <c r="A2583">
        <v>6933347</v>
      </c>
      <c r="B2583">
        <v>1</v>
      </c>
      <c r="C2583" s="1">
        <v>44317</v>
      </c>
      <c r="D2583">
        <v>60</v>
      </c>
      <c r="E2583">
        <v>16</v>
      </c>
      <c r="F2583" s="2">
        <v>0</v>
      </c>
      <c r="G2583" s="2">
        <v>171.44</v>
      </c>
      <c r="H2583" s="2">
        <v>0</v>
      </c>
      <c r="I2583" s="2">
        <v>171.44</v>
      </c>
      <c r="J2583" s="2">
        <v>124.1</v>
      </c>
      <c r="K2583" s="2">
        <v>0</v>
      </c>
      <c r="L2583" s="2">
        <v>47.34</v>
      </c>
      <c r="M2583" s="2">
        <v>127.06</v>
      </c>
      <c r="N2583" s="2">
        <v>2.96</v>
      </c>
      <c r="O2583">
        <v>304</v>
      </c>
      <c r="P2583">
        <v>1</v>
      </c>
      <c r="Q2583">
        <v>69</v>
      </c>
      <c r="R2583" t="s">
        <v>781</v>
      </c>
      <c r="S2583" t="s">
        <v>738</v>
      </c>
      <c r="T2583" t="s">
        <v>175</v>
      </c>
      <c r="U2583">
        <v>2</v>
      </c>
      <c r="V2583" t="s">
        <v>296</v>
      </c>
      <c r="W2583" t="s">
        <v>25</v>
      </c>
    </row>
    <row r="2584" spans="1:23" hidden="1" x14ac:dyDescent="0.2">
      <c r="A2584">
        <v>6933348</v>
      </c>
      <c r="B2584">
        <v>1</v>
      </c>
      <c r="C2584" s="1">
        <v>44317</v>
      </c>
      <c r="D2584">
        <v>60</v>
      </c>
      <c r="E2584">
        <v>16</v>
      </c>
      <c r="F2584" s="2">
        <v>0</v>
      </c>
      <c r="G2584" s="2">
        <v>811.99</v>
      </c>
      <c r="H2584" s="2">
        <v>0</v>
      </c>
      <c r="I2584" s="2">
        <v>811.99</v>
      </c>
      <c r="J2584" s="2">
        <v>587.75</v>
      </c>
      <c r="K2584" s="2">
        <v>0</v>
      </c>
      <c r="L2584" s="2">
        <v>224.24</v>
      </c>
      <c r="M2584" s="2">
        <v>601.77</v>
      </c>
      <c r="N2584" s="2">
        <v>14.02</v>
      </c>
      <c r="O2584">
        <v>304</v>
      </c>
      <c r="P2584">
        <v>1</v>
      </c>
      <c r="Q2584">
        <v>69</v>
      </c>
      <c r="R2584" t="s">
        <v>781</v>
      </c>
      <c r="S2584" t="s">
        <v>738</v>
      </c>
      <c r="T2584" t="s">
        <v>186</v>
      </c>
      <c r="U2584">
        <v>2</v>
      </c>
      <c r="V2584" t="s">
        <v>297</v>
      </c>
      <c r="W2584" t="s">
        <v>25</v>
      </c>
    </row>
    <row r="2585" spans="1:23" hidden="1" x14ac:dyDescent="0.2">
      <c r="A2585">
        <v>6933359</v>
      </c>
      <c r="B2585">
        <v>1</v>
      </c>
      <c r="C2585" s="1">
        <v>44317</v>
      </c>
      <c r="D2585">
        <v>60</v>
      </c>
      <c r="E2585">
        <v>19</v>
      </c>
      <c r="F2585" s="2">
        <v>0</v>
      </c>
      <c r="G2585" s="2">
        <v>-19959.900000000001</v>
      </c>
      <c r="H2585" s="2">
        <v>0</v>
      </c>
      <c r="I2585" s="2">
        <v>-19959.900000000001</v>
      </c>
      <c r="J2585" s="2">
        <v>-13435.4</v>
      </c>
      <c r="K2585" s="2">
        <v>0</v>
      </c>
      <c r="L2585" s="2">
        <v>-6524.5</v>
      </c>
      <c r="M2585" s="2">
        <v>-13778.79</v>
      </c>
      <c r="N2585" s="2">
        <v>-343.39</v>
      </c>
      <c r="O2585">
        <v>304</v>
      </c>
      <c r="P2585">
        <v>1</v>
      </c>
      <c r="Q2585">
        <v>69</v>
      </c>
      <c r="R2585" t="s">
        <v>781</v>
      </c>
      <c r="S2585" t="s">
        <v>738</v>
      </c>
      <c r="T2585" t="s">
        <v>298</v>
      </c>
      <c r="U2585">
        <v>2</v>
      </c>
      <c r="V2585" t="s">
        <v>299</v>
      </c>
      <c r="W2585" t="s">
        <v>25</v>
      </c>
    </row>
    <row r="2586" spans="1:23" hidden="1" x14ac:dyDescent="0.2">
      <c r="A2586">
        <v>6933366</v>
      </c>
      <c r="B2586">
        <v>1</v>
      </c>
      <c r="C2586" s="1">
        <v>44317</v>
      </c>
      <c r="D2586">
        <v>60</v>
      </c>
      <c r="E2586">
        <v>25</v>
      </c>
      <c r="F2586" s="2">
        <v>0</v>
      </c>
      <c r="G2586" s="2">
        <v>8093.86</v>
      </c>
      <c r="H2586" s="2">
        <v>0</v>
      </c>
      <c r="I2586" s="2">
        <v>8093.86</v>
      </c>
      <c r="J2586" s="2">
        <v>4630.24</v>
      </c>
      <c r="K2586" s="2">
        <v>0</v>
      </c>
      <c r="L2586" s="2">
        <v>3463.62</v>
      </c>
      <c r="M2586" s="2">
        <v>4768.78</v>
      </c>
      <c r="N2586" s="2">
        <v>138.54</v>
      </c>
      <c r="O2586">
        <v>304</v>
      </c>
      <c r="P2586">
        <v>1</v>
      </c>
      <c r="Q2586">
        <v>69</v>
      </c>
      <c r="R2586" t="s">
        <v>781</v>
      </c>
      <c r="S2586" t="s">
        <v>738</v>
      </c>
      <c r="T2586" t="s">
        <v>300</v>
      </c>
      <c r="U2586">
        <v>2</v>
      </c>
      <c r="V2586" t="s">
        <v>301</v>
      </c>
      <c r="W2586" t="s">
        <v>25</v>
      </c>
    </row>
    <row r="2587" spans="1:23" hidden="1" x14ac:dyDescent="0.2">
      <c r="A2587">
        <v>6933367</v>
      </c>
      <c r="B2587">
        <v>1</v>
      </c>
      <c r="C2587" s="1">
        <v>44317</v>
      </c>
      <c r="D2587">
        <v>60</v>
      </c>
      <c r="E2587">
        <v>28</v>
      </c>
      <c r="F2587" s="2">
        <v>0</v>
      </c>
      <c r="G2587" s="2">
        <v>2155.91</v>
      </c>
      <c r="H2587" s="2">
        <v>0</v>
      </c>
      <c r="I2587" s="2">
        <v>2155.91</v>
      </c>
      <c r="J2587" s="2">
        <v>1124.67</v>
      </c>
      <c r="K2587" s="2">
        <v>0</v>
      </c>
      <c r="L2587" s="2">
        <v>1031.24</v>
      </c>
      <c r="M2587" s="2">
        <v>1161.5</v>
      </c>
      <c r="N2587" s="2">
        <v>36.83</v>
      </c>
      <c r="O2587">
        <v>304</v>
      </c>
      <c r="P2587">
        <v>1</v>
      </c>
      <c r="Q2587">
        <v>69</v>
      </c>
      <c r="R2587" t="s">
        <v>781</v>
      </c>
      <c r="S2587" t="s">
        <v>738</v>
      </c>
      <c r="T2587" t="s">
        <v>300</v>
      </c>
      <c r="U2587">
        <v>2</v>
      </c>
      <c r="V2587" t="s">
        <v>302</v>
      </c>
      <c r="W2587" t="s">
        <v>25</v>
      </c>
    </row>
    <row r="2588" spans="1:23" hidden="1" x14ac:dyDescent="0.2">
      <c r="A2588">
        <v>6933368</v>
      </c>
      <c r="B2588">
        <v>1</v>
      </c>
      <c r="C2588" s="1">
        <v>44317</v>
      </c>
      <c r="D2588">
        <v>60</v>
      </c>
      <c r="E2588">
        <v>27</v>
      </c>
      <c r="F2588" s="2">
        <v>0</v>
      </c>
      <c r="G2588" s="2">
        <v>22588.29</v>
      </c>
      <c r="H2588" s="2">
        <v>0</v>
      </c>
      <c r="I2588" s="2">
        <v>22588.29</v>
      </c>
      <c r="J2588" s="2">
        <v>12162.92</v>
      </c>
      <c r="K2588" s="2">
        <v>0</v>
      </c>
      <c r="L2588" s="2">
        <v>10425.370000000001</v>
      </c>
      <c r="M2588" s="2">
        <v>12549.04</v>
      </c>
      <c r="N2588" s="2">
        <v>386.12</v>
      </c>
      <c r="O2588">
        <v>304</v>
      </c>
      <c r="P2588">
        <v>1</v>
      </c>
      <c r="Q2588">
        <v>69</v>
      </c>
      <c r="R2588" t="s">
        <v>781</v>
      </c>
      <c r="S2588" t="s">
        <v>738</v>
      </c>
      <c r="T2588" t="s">
        <v>300</v>
      </c>
      <c r="U2588">
        <v>2</v>
      </c>
      <c r="V2588" t="s">
        <v>303</v>
      </c>
      <c r="W2588" t="s">
        <v>25</v>
      </c>
    </row>
    <row r="2589" spans="1:23" hidden="1" x14ac:dyDescent="0.2">
      <c r="A2589">
        <v>6933438</v>
      </c>
      <c r="B2589">
        <v>1</v>
      </c>
      <c r="C2589" s="1">
        <v>44317</v>
      </c>
      <c r="D2589">
        <v>60</v>
      </c>
      <c r="E2589">
        <v>16</v>
      </c>
      <c r="F2589" s="2">
        <v>0</v>
      </c>
      <c r="G2589" s="2">
        <v>886.61</v>
      </c>
      <c r="H2589" s="2">
        <v>0</v>
      </c>
      <c r="I2589" s="2">
        <v>886.61</v>
      </c>
      <c r="J2589" s="2">
        <v>641.73</v>
      </c>
      <c r="K2589" s="2">
        <v>0</v>
      </c>
      <c r="L2589" s="2">
        <v>244.88</v>
      </c>
      <c r="M2589" s="2">
        <v>657.04</v>
      </c>
      <c r="N2589" s="2">
        <v>15.31</v>
      </c>
      <c r="O2589">
        <v>304</v>
      </c>
      <c r="P2589">
        <v>1</v>
      </c>
      <c r="Q2589">
        <v>69</v>
      </c>
      <c r="R2589" t="s">
        <v>781</v>
      </c>
      <c r="S2589" t="s">
        <v>738</v>
      </c>
      <c r="T2589" t="s">
        <v>170</v>
      </c>
      <c r="U2589">
        <v>2</v>
      </c>
      <c r="V2589" t="s">
        <v>304</v>
      </c>
      <c r="W2589" t="s">
        <v>25</v>
      </c>
    </row>
    <row r="2590" spans="1:23" hidden="1" x14ac:dyDescent="0.2">
      <c r="A2590">
        <v>6933439</v>
      </c>
      <c r="B2590">
        <v>1</v>
      </c>
      <c r="C2590" s="1">
        <v>44317</v>
      </c>
      <c r="D2590">
        <v>60</v>
      </c>
      <c r="E2590">
        <v>16</v>
      </c>
      <c r="F2590" s="2">
        <v>0</v>
      </c>
      <c r="G2590" s="2">
        <v>852.55</v>
      </c>
      <c r="H2590" s="2">
        <v>0</v>
      </c>
      <c r="I2590" s="2">
        <v>852.55</v>
      </c>
      <c r="J2590" s="2">
        <v>617.11</v>
      </c>
      <c r="K2590" s="2">
        <v>0</v>
      </c>
      <c r="L2590" s="2">
        <v>235.44</v>
      </c>
      <c r="M2590" s="2">
        <v>631.83000000000004</v>
      </c>
      <c r="N2590" s="2">
        <v>14.72</v>
      </c>
      <c r="O2590">
        <v>304</v>
      </c>
      <c r="P2590">
        <v>1</v>
      </c>
      <c r="Q2590">
        <v>69</v>
      </c>
      <c r="R2590" t="s">
        <v>781</v>
      </c>
      <c r="S2590" t="s">
        <v>738</v>
      </c>
      <c r="T2590" t="s">
        <v>170</v>
      </c>
      <c r="U2590">
        <v>2</v>
      </c>
      <c r="V2590" t="s">
        <v>305</v>
      </c>
      <c r="W2590" t="s">
        <v>25</v>
      </c>
    </row>
    <row r="2591" spans="1:23" hidden="1" x14ac:dyDescent="0.2">
      <c r="A2591">
        <v>6933440</v>
      </c>
      <c r="B2591">
        <v>1</v>
      </c>
      <c r="C2591" s="1">
        <v>44317</v>
      </c>
      <c r="D2591">
        <v>60</v>
      </c>
      <c r="E2591">
        <v>16</v>
      </c>
      <c r="F2591" s="2">
        <v>0</v>
      </c>
      <c r="G2591" s="2">
        <v>947.81</v>
      </c>
      <c r="H2591" s="2">
        <v>0</v>
      </c>
      <c r="I2591" s="2">
        <v>947.81</v>
      </c>
      <c r="J2591" s="2">
        <v>686.02</v>
      </c>
      <c r="K2591" s="2">
        <v>0</v>
      </c>
      <c r="L2591" s="2">
        <v>261.79000000000002</v>
      </c>
      <c r="M2591" s="2">
        <v>702.38</v>
      </c>
      <c r="N2591" s="2">
        <v>16.36</v>
      </c>
      <c r="O2591">
        <v>304</v>
      </c>
      <c r="P2591">
        <v>1</v>
      </c>
      <c r="Q2591">
        <v>69</v>
      </c>
      <c r="R2591" t="s">
        <v>781</v>
      </c>
      <c r="S2591" t="s">
        <v>738</v>
      </c>
      <c r="T2591" t="s">
        <v>170</v>
      </c>
      <c r="U2591">
        <v>2</v>
      </c>
      <c r="V2591" t="s">
        <v>306</v>
      </c>
      <c r="W2591" t="s">
        <v>25</v>
      </c>
    </row>
    <row r="2592" spans="1:23" hidden="1" x14ac:dyDescent="0.2">
      <c r="A2592">
        <v>6933445</v>
      </c>
      <c r="B2592">
        <v>1</v>
      </c>
      <c r="C2592" s="1">
        <v>44317</v>
      </c>
      <c r="D2592">
        <v>60</v>
      </c>
      <c r="E2592">
        <v>16</v>
      </c>
      <c r="F2592" s="2">
        <v>0</v>
      </c>
      <c r="G2592" s="2">
        <v>170.23</v>
      </c>
      <c r="H2592" s="2">
        <v>0</v>
      </c>
      <c r="I2592" s="2">
        <v>170.23</v>
      </c>
      <c r="J2592" s="2">
        <v>123.24</v>
      </c>
      <c r="K2592" s="2">
        <v>0</v>
      </c>
      <c r="L2592" s="2">
        <v>46.99</v>
      </c>
      <c r="M2592" s="2">
        <v>126.18</v>
      </c>
      <c r="N2592" s="2">
        <v>2.94</v>
      </c>
      <c r="O2592">
        <v>304</v>
      </c>
      <c r="P2592">
        <v>1</v>
      </c>
      <c r="Q2592">
        <v>69</v>
      </c>
      <c r="R2592" t="s">
        <v>781</v>
      </c>
      <c r="S2592" t="s">
        <v>738</v>
      </c>
      <c r="T2592" t="s">
        <v>175</v>
      </c>
      <c r="U2592">
        <v>2</v>
      </c>
      <c r="V2592" t="s">
        <v>307</v>
      </c>
      <c r="W2592" t="s">
        <v>25</v>
      </c>
    </row>
    <row r="2593" spans="1:23" hidden="1" x14ac:dyDescent="0.2">
      <c r="A2593">
        <v>6933446</v>
      </c>
      <c r="B2593">
        <v>1</v>
      </c>
      <c r="C2593" s="1">
        <v>44317</v>
      </c>
      <c r="D2593">
        <v>60</v>
      </c>
      <c r="E2593">
        <v>16</v>
      </c>
      <c r="F2593" s="2">
        <v>0</v>
      </c>
      <c r="G2593" s="2">
        <v>170.23</v>
      </c>
      <c r="H2593" s="2">
        <v>0</v>
      </c>
      <c r="I2593" s="2">
        <v>170.23</v>
      </c>
      <c r="J2593" s="2">
        <v>123.24</v>
      </c>
      <c r="K2593" s="2">
        <v>0</v>
      </c>
      <c r="L2593" s="2">
        <v>46.99</v>
      </c>
      <c r="M2593" s="2">
        <v>126.18</v>
      </c>
      <c r="N2593" s="2">
        <v>2.94</v>
      </c>
      <c r="O2593">
        <v>304</v>
      </c>
      <c r="P2593">
        <v>1</v>
      </c>
      <c r="Q2593">
        <v>69</v>
      </c>
      <c r="R2593" t="s">
        <v>781</v>
      </c>
      <c r="S2593" t="s">
        <v>738</v>
      </c>
      <c r="T2593" t="s">
        <v>175</v>
      </c>
      <c r="U2593">
        <v>2</v>
      </c>
      <c r="V2593" t="s">
        <v>308</v>
      </c>
      <c r="W2593" t="s">
        <v>25</v>
      </c>
    </row>
    <row r="2594" spans="1:23" hidden="1" x14ac:dyDescent="0.2">
      <c r="A2594">
        <v>6933447</v>
      </c>
      <c r="B2594">
        <v>1</v>
      </c>
      <c r="C2594" s="1">
        <v>44317</v>
      </c>
      <c r="D2594">
        <v>60</v>
      </c>
      <c r="E2594">
        <v>16</v>
      </c>
      <c r="F2594" s="2">
        <v>0</v>
      </c>
      <c r="G2594" s="2">
        <v>170.23</v>
      </c>
      <c r="H2594" s="2">
        <v>0</v>
      </c>
      <c r="I2594" s="2">
        <v>170.23</v>
      </c>
      <c r="J2594" s="2">
        <v>123.24</v>
      </c>
      <c r="K2594" s="2">
        <v>0</v>
      </c>
      <c r="L2594" s="2">
        <v>46.99</v>
      </c>
      <c r="M2594" s="2">
        <v>126.18</v>
      </c>
      <c r="N2594" s="2">
        <v>2.94</v>
      </c>
      <c r="O2594">
        <v>304</v>
      </c>
      <c r="P2594">
        <v>1</v>
      </c>
      <c r="Q2594">
        <v>69</v>
      </c>
      <c r="R2594" t="s">
        <v>781</v>
      </c>
      <c r="S2594" t="s">
        <v>738</v>
      </c>
      <c r="T2594" t="s">
        <v>175</v>
      </c>
      <c r="U2594">
        <v>2</v>
      </c>
      <c r="V2594" t="s">
        <v>309</v>
      </c>
      <c r="W2594" t="s">
        <v>25</v>
      </c>
    </row>
    <row r="2595" spans="1:23" hidden="1" x14ac:dyDescent="0.2">
      <c r="A2595">
        <v>6933450</v>
      </c>
      <c r="B2595">
        <v>1</v>
      </c>
      <c r="C2595" s="1">
        <v>44317</v>
      </c>
      <c r="D2595">
        <v>60</v>
      </c>
      <c r="E2595">
        <v>16</v>
      </c>
      <c r="F2595" s="2">
        <v>0</v>
      </c>
      <c r="G2595" s="2">
        <v>437.98</v>
      </c>
      <c r="H2595" s="2">
        <v>0</v>
      </c>
      <c r="I2595" s="2">
        <v>437.98</v>
      </c>
      <c r="J2595" s="2">
        <v>317.02</v>
      </c>
      <c r="K2595" s="2">
        <v>0</v>
      </c>
      <c r="L2595" s="2">
        <v>120.96</v>
      </c>
      <c r="M2595" s="2">
        <v>324.58</v>
      </c>
      <c r="N2595" s="2">
        <v>7.5600000000000005</v>
      </c>
      <c r="O2595">
        <v>304</v>
      </c>
      <c r="P2595">
        <v>1</v>
      </c>
      <c r="Q2595">
        <v>69</v>
      </c>
      <c r="R2595" t="s">
        <v>781</v>
      </c>
      <c r="S2595" t="s">
        <v>738</v>
      </c>
      <c r="T2595" t="s">
        <v>239</v>
      </c>
      <c r="U2595">
        <v>2</v>
      </c>
      <c r="V2595" t="s">
        <v>310</v>
      </c>
      <c r="W2595" t="s">
        <v>25</v>
      </c>
    </row>
    <row r="2596" spans="1:23" hidden="1" x14ac:dyDescent="0.2">
      <c r="A2596">
        <v>6933453</v>
      </c>
      <c r="B2596">
        <v>1</v>
      </c>
      <c r="C2596" s="1">
        <v>44317</v>
      </c>
      <c r="D2596">
        <v>60</v>
      </c>
      <c r="E2596">
        <v>16</v>
      </c>
      <c r="F2596" s="2">
        <v>0</v>
      </c>
      <c r="G2596" s="2">
        <v>217.53</v>
      </c>
      <c r="H2596" s="2">
        <v>0</v>
      </c>
      <c r="I2596" s="2">
        <v>217.53</v>
      </c>
      <c r="J2596" s="2">
        <v>157.44999999999999</v>
      </c>
      <c r="K2596" s="2">
        <v>0</v>
      </c>
      <c r="L2596" s="2">
        <v>60.08</v>
      </c>
      <c r="M2596" s="2">
        <v>161.21</v>
      </c>
      <c r="N2596" s="2">
        <v>3.7600000000000002</v>
      </c>
      <c r="O2596">
        <v>304</v>
      </c>
      <c r="P2596">
        <v>1</v>
      </c>
      <c r="Q2596">
        <v>69</v>
      </c>
      <c r="R2596" t="s">
        <v>781</v>
      </c>
      <c r="S2596" t="s">
        <v>738</v>
      </c>
      <c r="T2596" t="s">
        <v>175</v>
      </c>
      <c r="U2596">
        <v>2</v>
      </c>
      <c r="V2596" t="s">
        <v>311</v>
      </c>
      <c r="W2596" t="s">
        <v>25</v>
      </c>
    </row>
    <row r="2597" spans="1:23" hidden="1" x14ac:dyDescent="0.2">
      <c r="A2597">
        <v>6933459</v>
      </c>
      <c r="B2597">
        <v>1</v>
      </c>
      <c r="C2597" s="1">
        <v>44317</v>
      </c>
      <c r="D2597">
        <v>60</v>
      </c>
      <c r="E2597">
        <v>17</v>
      </c>
      <c r="F2597" s="2">
        <v>0</v>
      </c>
      <c r="G2597" s="2">
        <v>4977.75</v>
      </c>
      <c r="H2597" s="2">
        <v>0</v>
      </c>
      <c r="I2597" s="2">
        <v>4977.75</v>
      </c>
      <c r="J2597" s="2">
        <v>3518.73</v>
      </c>
      <c r="K2597" s="2">
        <v>0</v>
      </c>
      <c r="L2597" s="2">
        <v>1459.02</v>
      </c>
      <c r="M2597" s="2">
        <v>3604.55</v>
      </c>
      <c r="N2597" s="2">
        <v>85.820000000000007</v>
      </c>
      <c r="O2597">
        <v>304</v>
      </c>
      <c r="P2597">
        <v>1</v>
      </c>
      <c r="Q2597">
        <v>69</v>
      </c>
      <c r="R2597" t="s">
        <v>781</v>
      </c>
      <c r="S2597" t="s">
        <v>738</v>
      </c>
      <c r="T2597" t="s">
        <v>312</v>
      </c>
      <c r="U2597">
        <v>2</v>
      </c>
      <c r="V2597" t="s">
        <v>313</v>
      </c>
      <c r="W2597" t="s">
        <v>25</v>
      </c>
    </row>
    <row r="2598" spans="1:23" hidden="1" x14ac:dyDescent="0.2">
      <c r="A2598">
        <v>6933461</v>
      </c>
      <c r="B2598">
        <v>1</v>
      </c>
      <c r="C2598" s="1">
        <v>44317</v>
      </c>
      <c r="D2598">
        <v>60</v>
      </c>
      <c r="E2598">
        <v>17</v>
      </c>
      <c r="F2598" s="2">
        <v>0</v>
      </c>
      <c r="G2598" s="2">
        <v>24425.53</v>
      </c>
      <c r="H2598" s="2">
        <v>0</v>
      </c>
      <c r="I2598" s="2">
        <v>24425.53</v>
      </c>
      <c r="J2598" s="2">
        <v>17258.939999999999</v>
      </c>
      <c r="K2598" s="2">
        <v>0</v>
      </c>
      <c r="L2598" s="2">
        <v>7166.59</v>
      </c>
      <c r="M2598" s="2">
        <v>17680.5</v>
      </c>
      <c r="N2598" s="2">
        <v>421.56</v>
      </c>
      <c r="O2598">
        <v>304</v>
      </c>
      <c r="P2598">
        <v>1</v>
      </c>
      <c r="Q2598">
        <v>69</v>
      </c>
      <c r="R2598" t="s">
        <v>781</v>
      </c>
      <c r="S2598" t="s">
        <v>738</v>
      </c>
      <c r="T2598" t="s">
        <v>314</v>
      </c>
      <c r="U2598">
        <v>2</v>
      </c>
      <c r="V2598" t="s">
        <v>315</v>
      </c>
      <c r="W2598" t="s">
        <v>25</v>
      </c>
    </row>
    <row r="2599" spans="1:23" hidden="1" x14ac:dyDescent="0.2">
      <c r="A2599">
        <v>6933462</v>
      </c>
      <c r="B2599">
        <v>1</v>
      </c>
      <c r="C2599" s="1">
        <v>44317</v>
      </c>
      <c r="D2599">
        <v>60</v>
      </c>
      <c r="E2599">
        <v>17</v>
      </c>
      <c r="F2599" s="2">
        <v>0</v>
      </c>
      <c r="G2599" s="2">
        <v>6842.38</v>
      </c>
      <c r="H2599" s="2">
        <v>0</v>
      </c>
      <c r="I2599" s="2">
        <v>6842.38</v>
      </c>
      <c r="J2599" s="2">
        <v>4836.84</v>
      </c>
      <c r="K2599" s="2">
        <v>0</v>
      </c>
      <c r="L2599" s="2">
        <v>2005.54</v>
      </c>
      <c r="M2599" s="2">
        <v>4954.8100000000004</v>
      </c>
      <c r="N2599" s="2">
        <v>117.97</v>
      </c>
      <c r="O2599">
        <v>304</v>
      </c>
      <c r="P2599">
        <v>1</v>
      </c>
      <c r="Q2599">
        <v>69</v>
      </c>
      <c r="R2599" t="s">
        <v>781</v>
      </c>
      <c r="S2599" t="s">
        <v>738</v>
      </c>
      <c r="T2599" t="s">
        <v>316</v>
      </c>
      <c r="U2599">
        <v>2</v>
      </c>
      <c r="V2599" t="s">
        <v>317</v>
      </c>
      <c r="W2599" t="s">
        <v>25</v>
      </c>
    </row>
    <row r="2600" spans="1:23" hidden="1" x14ac:dyDescent="0.2">
      <c r="A2600">
        <v>6933474</v>
      </c>
      <c r="B2600">
        <v>1</v>
      </c>
      <c r="C2600" s="1">
        <v>44317</v>
      </c>
      <c r="D2600">
        <v>36</v>
      </c>
      <c r="E2600">
        <v>3</v>
      </c>
      <c r="F2600" s="2">
        <v>0</v>
      </c>
      <c r="G2600" s="2">
        <v>-14760</v>
      </c>
      <c r="H2600" s="2">
        <v>0</v>
      </c>
      <c r="I2600" s="2">
        <v>-14760</v>
      </c>
      <c r="J2600" s="2">
        <v>-13448</v>
      </c>
      <c r="K2600" s="2">
        <v>0</v>
      </c>
      <c r="L2600" s="2">
        <v>-1312</v>
      </c>
      <c r="M2600" s="2">
        <v>-13885.33</v>
      </c>
      <c r="N2600" s="2">
        <v>-437.33</v>
      </c>
      <c r="O2600">
        <v>304</v>
      </c>
      <c r="P2600">
        <v>1</v>
      </c>
      <c r="Q2600">
        <v>69</v>
      </c>
      <c r="R2600" t="s">
        <v>781</v>
      </c>
      <c r="S2600" t="s">
        <v>738</v>
      </c>
      <c r="T2600" t="s">
        <v>184</v>
      </c>
      <c r="U2600">
        <v>2</v>
      </c>
      <c r="V2600" t="s">
        <v>320</v>
      </c>
      <c r="W2600" t="s">
        <v>25</v>
      </c>
    </row>
    <row r="2601" spans="1:23" hidden="1" x14ac:dyDescent="0.2">
      <c r="A2601">
        <v>6933475</v>
      </c>
      <c r="B2601">
        <v>1</v>
      </c>
      <c r="C2601" s="1">
        <v>44317</v>
      </c>
      <c r="D2601">
        <v>60</v>
      </c>
      <c r="E2601">
        <v>24</v>
      </c>
      <c r="F2601" s="2">
        <v>0</v>
      </c>
      <c r="G2601" s="2">
        <v>129968.61</v>
      </c>
      <c r="H2601" s="2">
        <v>0</v>
      </c>
      <c r="I2601" s="2">
        <v>129968.61</v>
      </c>
      <c r="J2601" s="2">
        <v>76537.05</v>
      </c>
      <c r="K2601" s="2">
        <v>0</v>
      </c>
      <c r="L2601" s="2">
        <v>53431.56</v>
      </c>
      <c r="M2601" s="2">
        <v>78763.37</v>
      </c>
      <c r="N2601" s="2">
        <v>2226.3200000000002</v>
      </c>
      <c r="O2601">
        <v>304</v>
      </c>
      <c r="P2601">
        <v>1</v>
      </c>
      <c r="Q2601">
        <v>69</v>
      </c>
      <c r="R2601" t="s">
        <v>781</v>
      </c>
      <c r="S2601" t="s">
        <v>738</v>
      </c>
      <c r="T2601" t="s">
        <v>254</v>
      </c>
      <c r="U2601">
        <v>2</v>
      </c>
      <c r="V2601" t="s">
        <v>321</v>
      </c>
      <c r="W2601" t="s">
        <v>25</v>
      </c>
    </row>
    <row r="2602" spans="1:23" hidden="1" x14ac:dyDescent="0.2">
      <c r="A2602">
        <v>6933479</v>
      </c>
      <c r="B2602">
        <v>1</v>
      </c>
      <c r="C2602" s="1">
        <v>44317</v>
      </c>
      <c r="D2602">
        <v>60</v>
      </c>
      <c r="E2602">
        <v>17</v>
      </c>
      <c r="F2602" s="2">
        <v>0</v>
      </c>
      <c r="G2602" s="2">
        <v>3516.35</v>
      </c>
      <c r="H2602" s="2">
        <v>0</v>
      </c>
      <c r="I2602" s="2">
        <v>3516.35</v>
      </c>
      <c r="J2602" s="2">
        <v>2485.73</v>
      </c>
      <c r="K2602" s="2">
        <v>0</v>
      </c>
      <c r="L2602" s="2">
        <v>1030.6199999999999</v>
      </c>
      <c r="M2602" s="2">
        <v>2546.35</v>
      </c>
      <c r="N2602" s="2">
        <v>60.620000000000005</v>
      </c>
      <c r="O2602">
        <v>304</v>
      </c>
      <c r="P2602">
        <v>1</v>
      </c>
      <c r="Q2602">
        <v>69</v>
      </c>
      <c r="R2602" t="s">
        <v>781</v>
      </c>
      <c r="S2602" t="s">
        <v>738</v>
      </c>
      <c r="T2602" t="s">
        <v>256</v>
      </c>
      <c r="U2602">
        <v>2</v>
      </c>
      <c r="V2602" t="s">
        <v>322</v>
      </c>
      <c r="W2602" t="s">
        <v>25</v>
      </c>
    </row>
    <row r="2603" spans="1:23" hidden="1" x14ac:dyDescent="0.2">
      <c r="A2603">
        <v>6933484</v>
      </c>
      <c r="B2603">
        <v>1</v>
      </c>
      <c r="C2603" s="1">
        <v>44317</v>
      </c>
      <c r="D2603">
        <v>60</v>
      </c>
      <c r="E2603">
        <v>16</v>
      </c>
      <c r="F2603" s="2">
        <v>0</v>
      </c>
      <c r="G2603" s="2">
        <v>697.61</v>
      </c>
      <c r="H2603" s="2">
        <v>0</v>
      </c>
      <c r="I2603" s="2">
        <v>697.61</v>
      </c>
      <c r="J2603" s="2">
        <v>504.91</v>
      </c>
      <c r="K2603" s="2">
        <v>0</v>
      </c>
      <c r="L2603" s="2">
        <v>192.7</v>
      </c>
      <c r="M2603" s="2">
        <v>516.95000000000005</v>
      </c>
      <c r="N2603" s="2">
        <v>12.040000000000001</v>
      </c>
      <c r="O2603">
        <v>304</v>
      </c>
      <c r="P2603">
        <v>1</v>
      </c>
      <c r="Q2603">
        <v>69</v>
      </c>
      <c r="R2603" t="s">
        <v>781</v>
      </c>
      <c r="S2603" t="s">
        <v>738</v>
      </c>
      <c r="T2603" t="s">
        <v>186</v>
      </c>
      <c r="U2603">
        <v>2</v>
      </c>
      <c r="V2603" t="s">
        <v>323</v>
      </c>
      <c r="W2603" t="s">
        <v>25</v>
      </c>
    </row>
    <row r="2604" spans="1:23" hidden="1" x14ac:dyDescent="0.2">
      <c r="A2604">
        <v>6933485</v>
      </c>
      <c r="B2604">
        <v>1</v>
      </c>
      <c r="C2604" s="1">
        <v>44317</v>
      </c>
      <c r="D2604">
        <v>60</v>
      </c>
      <c r="E2604">
        <v>16</v>
      </c>
      <c r="F2604" s="2">
        <v>0</v>
      </c>
      <c r="G2604" s="2">
        <v>1095.8</v>
      </c>
      <c r="H2604" s="2">
        <v>0</v>
      </c>
      <c r="I2604" s="2">
        <v>1095.8</v>
      </c>
      <c r="J2604" s="2">
        <v>793.16</v>
      </c>
      <c r="K2604" s="2">
        <v>0</v>
      </c>
      <c r="L2604" s="2">
        <v>302.64</v>
      </c>
      <c r="M2604" s="2">
        <v>812.08</v>
      </c>
      <c r="N2604" s="2">
        <v>18.920000000000002</v>
      </c>
      <c r="O2604">
        <v>304</v>
      </c>
      <c r="P2604">
        <v>1</v>
      </c>
      <c r="Q2604">
        <v>69</v>
      </c>
      <c r="R2604" t="s">
        <v>781</v>
      </c>
      <c r="S2604" t="s">
        <v>738</v>
      </c>
      <c r="T2604" t="s">
        <v>186</v>
      </c>
      <c r="U2604">
        <v>2</v>
      </c>
      <c r="V2604" t="s">
        <v>324</v>
      </c>
      <c r="W2604" t="s">
        <v>25</v>
      </c>
    </row>
    <row r="2605" spans="1:23" hidden="1" x14ac:dyDescent="0.2">
      <c r="A2605">
        <v>6933487</v>
      </c>
      <c r="B2605">
        <v>1</v>
      </c>
      <c r="C2605" s="1">
        <v>44317</v>
      </c>
      <c r="D2605">
        <v>60</v>
      </c>
      <c r="E2605">
        <v>16</v>
      </c>
      <c r="F2605" s="2">
        <v>0</v>
      </c>
      <c r="G2605" s="2">
        <v>811.99</v>
      </c>
      <c r="H2605" s="2">
        <v>0</v>
      </c>
      <c r="I2605" s="2">
        <v>811.99</v>
      </c>
      <c r="J2605" s="2">
        <v>587.75</v>
      </c>
      <c r="K2605" s="2">
        <v>0</v>
      </c>
      <c r="L2605" s="2">
        <v>224.24</v>
      </c>
      <c r="M2605" s="2">
        <v>601.77</v>
      </c>
      <c r="N2605" s="2">
        <v>14.02</v>
      </c>
      <c r="O2605">
        <v>304</v>
      </c>
      <c r="P2605">
        <v>1</v>
      </c>
      <c r="Q2605">
        <v>69</v>
      </c>
      <c r="R2605" t="s">
        <v>781</v>
      </c>
      <c r="S2605" t="s">
        <v>738</v>
      </c>
      <c r="T2605" t="s">
        <v>186</v>
      </c>
      <c r="U2605">
        <v>2</v>
      </c>
      <c r="V2605" t="s">
        <v>325</v>
      </c>
      <c r="W2605" t="s">
        <v>25</v>
      </c>
    </row>
    <row r="2606" spans="1:23" hidden="1" x14ac:dyDescent="0.2">
      <c r="A2606">
        <v>6933488</v>
      </c>
      <c r="B2606">
        <v>1</v>
      </c>
      <c r="C2606" s="1">
        <v>44317</v>
      </c>
      <c r="D2606">
        <v>60</v>
      </c>
      <c r="E2606">
        <v>16</v>
      </c>
      <c r="F2606" s="2">
        <v>0</v>
      </c>
      <c r="G2606" s="2">
        <v>811.99</v>
      </c>
      <c r="H2606" s="2">
        <v>0</v>
      </c>
      <c r="I2606" s="2">
        <v>811.99</v>
      </c>
      <c r="J2606" s="2">
        <v>587.75</v>
      </c>
      <c r="K2606" s="2">
        <v>0</v>
      </c>
      <c r="L2606" s="2">
        <v>224.24</v>
      </c>
      <c r="M2606" s="2">
        <v>601.77</v>
      </c>
      <c r="N2606" s="2">
        <v>14.02</v>
      </c>
      <c r="O2606">
        <v>304</v>
      </c>
      <c r="P2606">
        <v>1</v>
      </c>
      <c r="Q2606">
        <v>69</v>
      </c>
      <c r="R2606" t="s">
        <v>781</v>
      </c>
      <c r="S2606" t="s">
        <v>738</v>
      </c>
      <c r="T2606" t="s">
        <v>186</v>
      </c>
      <c r="U2606">
        <v>2</v>
      </c>
      <c r="V2606" t="s">
        <v>326</v>
      </c>
      <c r="W2606" t="s">
        <v>25</v>
      </c>
    </row>
    <row r="2607" spans="1:23" hidden="1" x14ac:dyDescent="0.2">
      <c r="A2607">
        <v>6933489</v>
      </c>
      <c r="B2607">
        <v>1</v>
      </c>
      <c r="C2607" s="1">
        <v>44317</v>
      </c>
      <c r="D2607">
        <v>60</v>
      </c>
      <c r="E2607">
        <v>16</v>
      </c>
      <c r="F2607" s="2">
        <v>0</v>
      </c>
      <c r="G2607" s="2">
        <v>155</v>
      </c>
      <c r="H2607" s="2">
        <v>0</v>
      </c>
      <c r="I2607" s="2">
        <v>155</v>
      </c>
      <c r="J2607" s="2">
        <v>112.2</v>
      </c>
      <c r="K2607" s="2">
        <v>0</v>
      </c>
      <c r="L2607" s="2">
        <v>42.8</v>
      </c>
      <c r="M2607" s="2">
        <v>114.88</v>
      </c>
      <c r="N2607" s="2">
        <v>2.68</v>
      </c>
      <c r="O2607">
        <v>304</v>
      </c>
      <c r="P2607">
        <v>1</v>
      </c>
      <c r="Q2607">
        <v>69</v>
      </c>
      <c r="R2607" t="s">
        <v>781</v>
      </c>
      <c r="S2607" t="s">
        <v>738</v>
      </c>
      <c r="T2607" t="s">
        <v>175</v>
      </c>
      <c r="U2607">
        <v>2</v>
      </c>
      <c r="V2607" t="s">
        <v>327</v>
      </c>
      <c r="W2607" t="s">
        <v>25</v>
      </c>
    </row>
    <row r="2608" spans="1:23" hidden="1" x14ac:dyDescent="0.2">
      <c r="A2608">
        <v>6933490</v>
      </c>
      <c r="B2608">
        <v>1</v>
      </c>
      <c r="C2608" s="1">
        <v>44317</v>
      </c>
      <c r="D2608">
        <v>60</v>
      </c>
      <c r="E2608">
        <v>16</v>
      </c>
      <c r="F2608" s="2">
        <v>0</v>
      </c>
      <c r="G2608" s="2">
        <v>171.44</v>
      </c>
      <c r="H2608" s="2">
        <v>0</v>
      </c>
      <c r="I2608" s="2">
        <v>171.44</v>
      </c>
      <c r="J2608" s="2">
        <v>124.1</v>
      </c>
      <c r="K2608" s="2">
        <v>0</v>
      </c>
      <c r="L2608" s="2">
        <v>47.34</v>
      </c>
      <c r="M2608" s="2">
        <v>127.06</v>
      </c>
      <c r="N2608" s="2">
        <v>2.96</v>
      </c>
      <c r="O2608">
        <v>304</v>
      </c>
      <c r="P2608">
        <v>1</v>
      </c>
      <c r="Q2608">
        <v>69</v>
      </c>
      <c r="R2608" t="s">
        <v>781</v>
      </c>
      <c r="S2608" t="s">
        <v>738</v>
      </c>
      <c r="T2608" t="s">
        <v>175</v>
      </c>
      <c r="U2608">
        <v>2</v>
      </c>
      <c r="V2608" t="s">
        <v>328</v>
      </c>
      <c r="W2608" t="s">
        <v>25</v>
      </c>
    </row>
    <row r="2609" spans="1:23" hidden="1" x14ac:dyDescent="0.2">
      <c r="A2609">
        <v>6933513</v>
      </c>
      <c r="B2609">
        <v>1</v>
      </c>
      <c r="C2609" s="1">
        <v>44317</v>
      </c>
      <c r="D2609">
        <v>60</v>
      </c>
      <c r="E2609">
        <v>29</v>
      </c>
      <c r="F2609" s="2">
        <v>0</v>
      </c>
      <c r="G2609" s="2">
        <v>74483.95</v>
      </c>
      <c r="H2609" s="2">
        <v>0</v>
      </c>
      <c r="I2609" s="2">
        <v>74483.95</v>
      </c>
      <c r="J2609" s="2">
        <v>37605.35</v>
      </c>
      <c r="K2609" s="2">
        <v>0</v>
      </c>
      <c r="L2609" s="2">
        <v>36878.6</v>
      </c>
      <c r="M2609" s="2">
        <v>38877.03</v>
      </c>
      <c r="N2609" s="2">
        <v>1271.68</v>
      </c>
      <c r="O2609">
        <v>304</v>
      </c>
      <c r="P2609">
        <v>1</v>
      </c>
      <c r="Q2609">
        <v>69</v>
      </c>
      <c r="R2609" t="s">
        <v>781</v>
      </c>
      <c r="S2609" t="s">
        <v>738</v>
      </c>
      <c r="T2609" t="s">
        <v>199</v>
      </c>
      <c r="U2609">
        <v>2</v>
      </c>
      <c r="V2609" t="s">
        <v>329</v>
      </c>
      <c r="W2609" t="s">
        <v>25</v>
      </c>
    </row>
    <row r="2610" spans="1:23" hidden="1" x14ac:dyDescent="0.2">
      <c r="A2610">
        <v>6933514</v>
      </c>
      <c r="B2610">
        <v>1</v>
      </c>
      <c r="C2610" s="1">
        <v>44317</v>
      </c>
      <c r="D2610">
        <v>60</v>
      </c>
      <c r="E2610">
        <v>24</v>
      </c>
      <c r="F2610" s="2">
        <v>0</v>
      </c>
      <c r="G2610" s="2">
        <v>38380.33</v>
      </c>
      <c r="H2610" s="2">
        <v>0</v>
      </c>
      <c r="I2610" s="2">
        <v>38380.33</v>
      </c>
      <c r="J2610" s="2">
        <v>22601.72</v>
      </c>
      <c r="K2610" s="2">
        <v>0</v>
      </c>
      <c r="L2610" s="2">
        <v>15778.61</v>
      </c>
      <c r="M2610" s="2">
        <v>23259.16</v>
      </c>
      <c r="N2610" s="2">
        <v>657.44</v>
      </c>
      <c r="O2610">
        <v>304</v>
      </c>
      <c r="P2610">
        <v>1</v>
      </c>
      <c r="Q2610">
        <v>69</v>
      </c>
      <c r="R2610" t="s">
        <v>781</v>
      </c>
      <c r="S2610" t="s">
        <v>738</v>
      </c>
      <c r="T2610" t="s">
        <v>300</v>
      </c>
      <c r="U2610">
        <v>2</v>
      </c>
      <c r="V2610" t="s">
        <v>330</v>
      </c>
      <c r="W2610" t="s">
        <v>25</v>
      </c>
    </row>
    <row r="2611" spans="1:23" hidden="1" x14ac:dyDescent="0.2">
      <c r="A2611">
        <v>6933529</v>
      </c>
      <c r="B2611">
        <v>1</v>
      </c>
      <c r="C2611" s="1">
        <v>44317</v>
      </c>
      <c r="D2611">
        <v>60</v>
      </c>
      <c r="E2611">
        <v>19</v>
      </c>
      <c r="F2611" s="2">
        <v>0</v>
      </c>
      <c r="G2611" s="2">
        <v>320.39</v>
      </c>
      <c r="H2611" s="2">
        <v>0</v>
      </c>
      <c r="I2611" s="2">
        <v>320.39</v>
      </c>
      <c r="J2611" s="2">
        <v>215.64</v>
      </c>
      <c r="K2611" s="2">
        <v>0</v>
      </c>
      <c r="L2611" s="2">
        <v>104.75</v>
      </c>
      <c r="M2611" s="2">
        <v>221.15</v>
      </c>
      <c r="N2611" s="2">
        <v>5.51</v>
      </c>
      <c r="O2611">
        <v>304</v>
      </c>
      <c r="P2611">
        <v>1</v>
      </c>
      <c r="Q2611">
        <v>69</v>
      </c>
      <c r="R2611" t="s">
        <v>781</v>
      </c>
      <c r="S2611" t="s">
        <v>738</v>
      </c>
      <c r="T2611" t="s">
        <v>331</v>
      </c>
      <c r="U2611">
        <v>2</v>
      </c>
      <c r="V2611" t="s">
        <v>332</v>
      </c>
      <c r="W2611" t="s">
        <v>25</v>
      </c>
    </row>
    <row r="2612" spans="1:23" hidden="1" x14ac:dyDescent="0.2">
      <c r="A2612">
        <v>6933530</v>
      </c>
      <c r="B2612">
        <v>1</v>
      </c>
      <c r="C2612" s="1">
        <v>44317</v>
      </c>
      <c r="D2612">
        <v>60</v>
      </c>
      <c r="E2612">
        <v>17</v>
      </c>
      <c r="F2612" s="2">
        <v>0</v>
      </c>
      <c r="G2612" s="2">
        <v>1338.76</v>
      </c>
      <c r="H2612" s="2">
        <v>0</v>
      </c>
      <c r="I2612" s="2">
        <v>1338.76</v>
      </c>
      <c r="J2612" s="2">
        <v>946.34</v>
      </c>
      <c r="K2612" s="2">
        <v>0</v>
      </c>
      <c r="L2612" s="2">
        <v>392.42</v>
      </c>
      <c r="M2612" s="2">
        <v>969.42</v>
      </c>
      <c r="N2612" s="2">
        <v>23.080000000000002</v>
      </c>
      <c r="O2612">
        <v>304</v>
      </c>
      <c r="P2612">
        <v>1</v>
      </c>
      <c r="Q2612">
        <v>69</v>
      </c>
      <c r="R2612" t="s">
        <v>781</v>
      </c>
      <c r="S2612" t="s">
        <v>738</v>
      </c>
      <c r="T2612" t="s">
        <v>333</v>
      </c>
      <c r="U2612">
        <v>2</v>
      </c>
      <c r="V2612" t="s">
        <v>334</v>
      </c>
      <c r="W2612" t="s">
        <v>25</v>
      </c>
    </row>
    <row r="2613" spans="1:23" hidden="1" x14ac:dyDescent="0.2">
      <c r="A2613">
        <v>6933576</v>
      </c>
      <c r="B2613">
        <v>1</v>
      </c>
      <c r="C2613" s="1">
        <v>44317</v>
      </c>
      <c r="D2613">
        <v>60</v>
      </c>
      <c r="E2613">
        <v>16</v>
      </c>
      <c r="F2613" s="2">
        <v>0</v>
      </c>
      <c r="G2613" s="2">
        <v>947.81</v>
      </c>
      <c r="H2613" s="2">
        <v>0</v>
      </c>
      <c r="I2613" s="2">
        <v>947.81</v>
      </c>
      <c r="J2613" s="2">
        <v>686.02</v>
      </c>
      <c r="K2613" s="2">
        <v>0</v>
      </c>
      <c r="L2613" s="2">
        <v>261.79000000000002</v>
      </c>
      <c r="M2613" s="2">
        <v>702.38</v>
      </c>
      <c r="N2613" s="2">
        <v>16.36</v>
      </c>
      <c r="O2613">
        <v>304</v>
      </c>
      <c r="P2613">
        <v>1</v>
      </c>
      <c r="Q2613">
        <v>69</v>
      </c>
      <c r="R2613" t="s">
        <v>781</v>
      </c>
      <c r="S2613" t="s">
        <v>738</v>
      </c>
      <c r="T2613" t="s">
        <v>170</v>
      </c>
      <c r="U2613">
        <v>2</v>
      </c>
      <c r="V2613" t="s">
        <v>335</v>
      </c>
      <c r="W2613" t="s">
        <v>25</v>
      </c>
    </row>
    <row r="2614" spans="1:23" hidden="1" x14ac:dyDescent="0.2">
      <c r="A2614">
        <v>6933577</v>
      </c>
      <c r="B2614">
        <v>1</v>
      </c>
      <c r="C2614" s="1">
        <v>44317</v>
      </c>
      <c r="D2614">
        <v>60</v>
      </c>
      <c r="E2614">
        <v>16</v>
      </c>
      <c r="F2614" s="2">
        <v>0</v>
      </c>
      <c r="G2614" s="2">
        <v>947.8</v>
      </c>
      <c r="H2614" s="2">
        <v>0</v>
      </c>
      <c r="I2614" s="2">
        <v>947.8</v>
      </c>
      <c r="J2614" s="2">
        <v>686.02</v>
      </c>
      <c r="K2614" s="2">
        <v>0</v>
      </c>
      <c r="L2614" s="2">
        <v>261.77999999999997</v>
      </c>
      <c r="M2614" s="2">
        <v>702.38</v>
      </c>
      <c r="N2614" s="2">
        <v>16.36</v>
      </c>
      <c r="O2614">
        <v>304</v>
      </c>
      <c r="P2614">
        <v>1</v>
      </c>
      <c r="Q2614">
        <v>69</v>
      </c>
      <c r="R2614" t="s">
        <v>781</v>
      </c>
      <c r="S2614" t="s">
        <v>738</v>
      </c>
      <c r="T2614" t="s">
        <v>170</v>
      </c>
      <c r="U2614">
        <v>2</v>
      </c>
      <c r="V2614" t="s">
        <v>336</v>
      </c>
      <c r="W2614" t="s">
        <v>25</v>
      </c>
    </row>
    <row r="2615" spans="1:23" hidden="1" x14ac:dyDescent="0.2">
      <c r="A2615">
        <v>6933578</v>
      </c>
      <c r="B2615">
        <v>1</v>
      </c>
      <c r="C2615" s="1">
        <v>44317</v>
      </c>
      <c r="D2615">
        <v>60</v>
      </c>
      <c r="E2615">
        <v>16</v>
      </c>
      <c r="F2615" s="2">
        <v>0</v>
      </c>
      <c r="G2615" s="2">
        <v>886.61</v>
      </c>
      <c r="H2615" s="2">
        <v>0</v>
      </c>
      <c r="I2615" s="2">
        <v>886.61</v>
      </c>
      <c r="J2615" s="2">
        <v>641.73</v>
      </c>
      <c r="K2615" s="2">
        <v>0</v>
      </c>
      <c r="L2615" s="2">
        <v>244.88</v>
      </c>
      <c r="M2615" s="2">
        <v>657.04</v>
      </c>
      <c r="N2615" s="2">
        <v>15.31</v>
      </c>
      <c r="O2615">
        <v>304</v>
      </c>
      <c r="P2615">
        <v>1</v>
      </c>
      <c r="Q2615">
        <v>69</v>
      </c>
      <c r="R2615" t="s">
        <v>781</v>
      </c>
      <c r="S2615" t="s">
        <v>738</v>
      </c>
      <c r="T2615" t="s">
        <v>170</v>
      </c>
      <c r="U2615">
        <v>2</v>
      </c>
      <c r="V2615" t="s">
        <v>337</v>
      </c>
      <c r="W2615" t="s">
        <v>25</v>
      </c>
    </row>
    <row r="2616" spans="1:23" hidden="1" x14ac:dyDescent="0.2">
      <c r="A2616">
        <v>6933579</v>
      </c>
      <c r="B2616">
        <v>1</v>
      </c>
      <c r="C2616" s="1">
        <v>44317</v>
      </c>
      <c r="D2616">
        <v>60</v>
      </c>
      <c r="E2616">
        <v>16</v>
      </c>
      <c r="F2616" s="2">
        <v>0</v>
      </c>
      <c r="G2616" s="2">
        <v>852.55</v>
      </c>
      <c r="H2616" s="2">
        <v>0</v>
      </c>
      <c r="I2616" s="2">
        <v>852.55</v>
      </c>
      <c r="J2616" s="2">
        <v>617.11</v>
      </c>
      <c r="K2616" s="2">
        <v>0</v>
      </c>
      <c r="L2616" s="2">
        <v>235.44</v>
      </c>
      <c r="M2616" s="2">
        <v>631.83000000000004</v>
      </c>
      <c r="N2616" s="2">
        <v>14.72</v>
      </c>
      <c r="O2616">
        <v>304</v>
      </c>
      <c r="P2616">
        <v>1</v>
      </c>
      <c r="Q2616">
        <v>69</v>
      </c>
      <c r="R2616" t="s">
        <v>781</v>
      </c>
      <c r="S2616" t="s">
        <v>738</v>
      </c>
      <c r="T2616" t="s">
        <v>170</v>
      </c>
      <c r="U2616">
        <v>2</v>
      </c>
      <c r="V2616" t="s">
        <v>338</v>
      </c>
      <c r="W2616" t="s">
        <v>25</v>
      </c>
    </row>
    <row r="2617" spans="1:23" hidden="1" x14ac:dyDescent="0.2">
      <c r="A2617">
        <v>6933580</v>
      </c>
      <c r="B2617">
        <v>1</v>
      </c>
      <c r="C2617" s="1">
        <v>44317</v>
      </c>
      <c r="D2617">
        <v>60</v>
      </c>
      <c r="E2617">
        <v>16</v>
      </c>
      <c r="F2617" s="2">
        <v>0</v>
      </c>
      <c r="G2617" s="2">
        <v>853.55</v>
      </c>
      <c r="H2617" s="2">
        <v>0</v>
      </c>
      <c r="I2617" s="2">
        <v>853.55</v>
      </c>
      <c r="J2617" s="2">
        <v>617.79</v>
      </c>
      <c r="K2617" s="2">
        <v>0</v>
      </c>
      <c r="L2617" s="2">
        <v>235.76</v>
      </c>
      <c r="M2617" s="2">
        <v>632.53</v>
      </c>
      <c r="N2617" s="2">
        <v>14.74</v>
      </c>
      <c r="O2617">
        <v>304</v>
      </c>
      <c r="P2617">
        <v>1</v>
      </c>
      <c r="Q2617">
        <v>69</v>
      </c>
      <c r="R2617" t="s">
        <v>781</v>
      </c>
      <c r="S2617" t="s">
        <v>738</v>
      </c>
      <c r="T2617" t="s">
        <v>170</v>
      </c>
      <c r="U2617">
        <v>2</v>
      </c>
      <c r="V2617" t="s">
        <v>339</v>
      </c>
      <c r="W2617" t="s">
        <v>25</v>
      </c>
    </row>
    <row r="2618" spans="1:23" hidden="1" x14ac:dyDescent="0.2">
      <c r="A2618">
        <v>6933581</v>
      </c>
      <c r="B2618">
        <v>1</v>
      </c>
      <c r="C2618" s="1">
        <v>44317</v>
      </c>
      <c r="D2618">
        <v>60</v>
      </c>
      <c r="E2618">
        <v>16</v>
      </c>
      <c r="F2618" s="2">
        <v>0</v>
      </c>
      <c r="G2618" s="2">
        <v>853.55</v>
      </c>
      <c r="H2618" s="2">
        <v>0</v>
      </c>
      <c r="I2618" s="2">
        <v>853.55</v>
      </c>
      <c r="J2618" s="2">
        <v>617.79</v>
      </c>
      <c r="K2618" s="2">
        <v>0</v>
      </c>
      <c r="L2618" s="2">
        <v>235.76</v>
      </c>
      <c r="M2618" s="2">
        <v>632.53</v>
      </c>
      <c r="N2618" s="2">
        <v>14.74</v>
      </c>
      <c r="O2618">
        <v>304</v>
      </c>
      <c r="P2618">
        <v>1</v>
      </c>
      <c r="Q2618">
        <v>69</v>
      </c>
      <c r="R2618" t="s">
        <v>781</v>
      </c>
      <c r="S2618" t="s">
        <v>738</v>
      </c>
      <c r="T2618" t="s">
        <v>170</v>
      </c>
      <c r="U2618">
        <v>2</v>
      </c>
      <c r="V2618" t="s">
        <v>340</v>
      </c>
      <c r="W2618" t="s">
        <v>25</v>
      </c>
    </row>
    <row r="2619" spans="1:23" hidden="1" x14ac:dyDescent="0.2">
      <c r="A2619">
        <v>6933582</v>
      </c>
      <c r="B2619">
        <v>1</v>
      </c>
      <c r="C2619" s="1">
        <v>44317</v>
      </c>
      <c r="D2619">
        <v>60</v>
      </c>
      <c r="E2619">
        <v>16</v>
      </c>
      <c r="F2619" s="2">
        <v>0</v>
      </c>
      <c r="G2619" s="2">
        <v>899.85</v>
      </c>
      <c r="H2619" s="2">
        <v>0</v>
      </c>
      <c r="I2619" s="2">
        <v>899.85</v>
      </c>
      <c r="J2619" s="2">
        <v>651.29</v>
      </c>
      <c r="K2619" s="2">
        <v>0</v>
      </c>
      <c r="L2619" s="2">
        <v>248.56</v>
      </c>
      <c r="M2619" s="2">
        <v>666.83</v>
      </c>
      <c r="N2619" s="2">
        <v>15.540000000000001</v>
      </c>
      <c r="O2619">
        <v>304</v>
      </c>
      <c r="P2619">
        <v>1</v>
      </c>
      <c r="Q2619">
        <v>69</v>
      </c>
      <c r="R2619" t="s">
        <v>781</v>
      </c>
      <c r="S2619" t="s">
        <v>738</v>
      </c>
      <c r="T2619" t="s">
        <v>170</v>
      </c>
      <c r="U2619">
        <v>2</v>
      </c>
      <c r="V2619" t="s">
        <v>341</v>
      </c>
      <c r="W2619" t="s">
        <v>25</v>
      </c>
    </row>
    <row r="2620" spans="1:23" hidden="1" x14ac:dyDescent="0.2">
      <c r="A2620">
        <v>6933589</v>
      </c>
      <c r="B2620">
        <v>1</v>
      </c>
      <c r="C2620" s="1">
        <v>44317</v>
      </c>
      <c r="D2620">
        <v>60</v>
      </c>
      <c r="E2620">
        <v>16</v>
      </c>
      <c r="F2620" s="2">
        <v>0</v>
      </c>
      <c r="G2620" s="2">
        <v>171.4</v>
      </c>
      <c r="H2620" s="2">
        <v>0</v>
      </c>
      <c r="I2620" s="2">
        <v>171.4</v>
      </c>
      <c r="J2620" s="2">
        <v>124.08</v>
      </c>
      <c r="K2620" s="2">
        <v>0</v>
      </c>
      <c r="L2620" s="2">
        <v>47.32</v>
      </c>
      <c r="M2620" s="2">
        <v>127.04</v>
      </c>
      <c r="N2620" s="2">
        <v>2.96</v>
      </c>
      <c r="O2620">
        <v>304</v>
      </c>
      <c r="P2620">
        <v>1</v>
      </c>
      <c r="Q2620">
        <v>69</v>
      </c>
      <c r="R2620" t="s">
        <v>781</v>
      </c>
      <c r="S2620" t="s">
        <v>738</v>
      </c>
      <c r="T2620" t="s">
        <v>175</v>
      </c>
      <c r="U2620">
        <v>2</v>
      </c>
      <c r="V2620" t="s">
        <v>342</v>
      </c>
      <c r="W2620" t="s">
        <v>25</v>
      </c>
    </row>
    <row r="2621" spans="1:23" hidden="1" x14ac:dyDescent="0.2">
      <c r="A2621">
        <v>6933590</v>
      </c>
      <c r="B2621">
        <v>1</v>
      </c>
      <c r="C2621" s="1">
        <v>44317</v>
      </c>
      <c r="D2621">
        <v>60</v>
      </c>
      <c r="E2621">
        <v>16</v>
      </c>
      <c r="F2621" s="2">
        <v>0</v>
      </c>
      <c r="G2621" s="2">
        <v>170.23</v>
      </c>
      <c r="H2621" s="2">
        <v>0</v>
      </c>
      <c r="I2621" s="2">
        <v>170.23</v>
      </c>
      <c r="J2621" s="2">
        <v>123.24</v>
      </c>
      <c r="K2621" s="2">
        <v>0</v>
      </c>
      <c r="L2621" s="2">
        <v>46.99</v>
      </c>
      <c r="M2621" s="2">
        <v>126.18</v>
      </c>
      <c r="N2621" s="2">
        <v>2.94</v>
      </c>
      <c r="O2621">
        <v>304</v>
      </c>
      <c r="P2621">
        <v>1</v>
      </c>
      <c r="Q2621">
        <v>69</v>
      </c>
      <c r="R2621" t="s">
        <v>781</v>
      </c>
      <c r="S2621" t="s">
        <v>738</v>
      </c>
      <c r="T2621" t="s">
        <v>175</v>
      </c>
      <c r="U2621">
        <v>2</v>
      </c>
      <c r="V2621" t="s">
        <v>343</v>
      </c>
      <c r="W2621" t="s">
        <v>25</v>
      </c>
    </row>
    <row r="2622" spans="1:23" hidden="1" x14ac:dyDescent="0.2">
      <c r="A2622">
        <v>6933592</v>
      </c>
      <c r="B2622">
        <v>1</v>
      </c>
      <c r="C2622" s="1">
        <v>44317</v>
      </c>
      <c r="D2622">
        <v>60</v>
      </c>
      <c r="E2622">
        <v>16</v>
      </c>
      <c r="F2622" s="2">
        <v>0</v>
      </c>
      <c r="G2622" s="2">
        <v>166.3</v>
      </c>
      <c r="H2622" s="2">
        <v>0</v>
      </c>
      <c r="I2622" s="2">
        <v>166.3</v>
      </c>
      <c r="J2622" s="2">
        <v>120.37</v>
      </c>
      <c r="K2622" s="2">
        <v>0</v>
      </c>
      <c r="L2622" s="2">
        <v>45.93</v>
      </c>
      <c r="M2622" s="2">
        <v>123.24</v>
      </c>
      <c r="N2622" s="2">
        <v>2.87</v>
      </c>
      <c r="O2622">
        <v>304</v>
      </c>
      <c r="P2622">
        <v>1</v>
      </c>
      <c r="Q2622">
        <v>69</v>
      </c>
      <c r="R2622" t="s">
        <v>781</v>
      </c>
      <c r="S2622" t="s">
        <v>738</v>
      </c>
      <c r="T2622" t="s">
        <v>175</v>
      </c>
      <c r="U2622">
        <v>2</v>
      </c>
      <c r="V2622" t="s">
        <v>344</v>
      </c>
      <c r="W2622" t="s">
        <v>25</v>
      </c>
    </row>
    <row r="2623" spans="1:23" hidden="1" x14ac:dyDescent="0.2">
      <c r="A2623">
        <v>6933597</v>
      </c>
      <c r="B2623">
        <v>1</v>
      </c>
      <c r="C2623" s="1">
        <v>44317</v>
      </c>
      <c r="D2623">
        <v>60</v>
      </c>
      <c r="E2623">
        <v>17</v>
      </c>
      <c r="F2623" s="2">
        <v>0</v>
      </c>
      <c r="G2623" s="2">
        <v>1753.82</v>
      </c>
      <c r="H2623" s="2">
        <v>0</v>
      </c>
      <c r="I2623" s="2">
        <v>1753.82</v>
      </c>
      <c r="J2623" s="2">
        <v>1239.78</v>
      </c>
      <c r="K2623" s="2">
        <v>0</v>
      </c>
      <c r="L2623" s="2">
        <v>514.04</v>
      </c>
      <c r="M2623" s="2">
        <v>1270.02</v>
      </c>
      <c r="N2623" s="2">
        <v>30.240000000000002</v>
      </c>
      <c r="O2623">
        <v>304</v>
      </c>
      <c r="P2623">
        <v>1</v>
      </c>
      <c r="Q2623">
        <v>69</v>
      </c>
      <c r="R2623" t="s">
        <v>781</v>
      </c>
      <c r="S2623" t="s">
        <v>738</v>
      </c>
      <c r="T2623" t="s">
        <v>246</v>
      </c>
      <c r="U2623">
        <v>2</v>
      </c>
      <c r="V2623" t="s">
        <v>345</v>
      </c>
      <c r="W2623" t="s">
        <v>25</v>
      </c>
    </row>
    <row r="2624" spans="1:23" hidden="1" x14ac:dyDescent="0.2">
      <c r="A2624">
        <v>6933608</v>
      </c>
      <c r="B2624">
        <v>1</v>
      </c>
      <c r="C2624" s="1">
        <v>44317</v>
      </c>
      <c r="D2624">
        <v>60</v>
      </c>
      <c r="E2624">
        <v>30</v>
      </c>
      <c r="F2624" s="2">
        <v>0</v>
      </c>
      <c r="G2624" s="2">
        <v>8657.42</v>
      </c>
      <c r="H2624" s="2">
        <v>0</v>
      </c>
      <c r="I2624" s="2">
        <v>8657.42</v>
      </c>
      <c r="J2624" s="2">
        <v>4225.67</v>
      </c>
      <c r="K2624" s="2">
        <v>0</v>
      </c>
      <c r="L2624" s="2">
        <v>4431.75</v>
      </c>
      <c r="M2624" s="2">
        <v>4373.3900000000003</v>
      </c>
      <c r="N2624" s="2">
        <v>147.72</v>
      </c>
      <c r="O2624">
        <v>304</v>
      </c>
      <c r="P2624">
        <v>1</v>
      </c>
      <c r="Q2624">
        <v>69</v>
      </c>
      <c r="R2624" t="s">
        <v>781</v>
      </c>
      <c r="S2624" t="s">
        <v>738</v>
      </c>
      <c r="T2624" t="s">
        <v>178</v>
      </c>
      <c r="U2624">
        <v>2</v>
      </c>
      <c r="V2624" t="s">
        <v>346</v>
      </c>
      <c r="W2624" t="s">
        <v>25</v>
      </c>
    </row>
    <row r="2625" spans="1:23" hidden="1" x14ac:dyDescent="0.2">
      <c r="A2625">
        <v>6933619</v>
      </c>
      <c r="B2625">
        <v>1</v>
      </c>
      <c r="C2625" s="1">
        <v>44317</v>
      </c>
      <c r="D2625">
        <v>60</v>
      </c>
      <c r="E2625">
        <v>22</v>
      </c>
      <c r="F2625" s="2">
        <v>0</v>
      </c>
      <c r="G2625" s="2">
        <v>9150</v>
      </c>
      <c r="H2625" s="2">
        <v>0</v>
      </c>
      <c r="I2625" s="2">
        <v>9150</v>
      </c>
      <c r="J2625" s="2">
        <v>5696.33</v>
      </c>
      <c r="K2625" s="2">
        <v>0</v>
      </c>
      <c r="L2625" s="2">
        <v>3453.67</v>
      </c>
      <c r="M2625" s="2">
        <v>5853.32</v>
      </c>
      <c r="N2625" s="2">
        <v>156.99</v>
      </c>
      <c r="O2625">
        <v>304</v>
      </c>
      <c r="P2625">
        <v>1</v>
      </c>
      <c r="Q2625">
        <v>69</v>
      </c>
      <c r="R2625" t="s">
        <v>781</v>
      </c>
      <c r="S2625" t="s">
        <v>738</v>
      </c>
      <c r="T2625" t="s">
        <v>347</v>
      </c>
      <c r="U2625">
        <v>2</v>
      </c>
      <c r="V2625" t="s">
        <v>348</v>
      </c>
      <c r="W2625" t="s">
        <v>25</v>
      </c>
    </row>
    <row r="2626" spans="1:23" hidden="1" x14ac:dyDescent="0.2">
      <c r="A2626">
        <v>6933620</v>
      </c>
      <c r="B2626">
        <v>1</v>
      </c>
      <c r="C2626" s="1">
        <v>44317</v>
      </c>
      <c r="D2626">
        <v>36</v>
      </c>
      <c r="E2626">
        <v>0</v>
      </c>
      <c r="F2626" s="2">
        <v>0</v>
      </c>
      <c r="G2626" s="2">
        <v>0</v>
      </c>
      <c r="H2626" s="2">
        <v>0</v>
      </c>
      <c r="I2626" s="2">
        <v>0</v>
      </c>
      <c r="J2626" s="2">
        <v>0</v>
      </c>
      <c r="K2626" s="2">
        <v>0</v>
      </c>
      <c r="L2626" s="2">
        <v>0</v>
      </c>
      <c r="M2626" s="2">
        <v>0</v>
      </c>
      <c r="N2626" s="2">
        <v>0</v>
      </c>
      <c r="O2626">
        <v>304</v>
      </c>
      <c r="P2626">
        <v>1</v>
      </c>
      <c r="Q2626">
        <v>69</v>
      </c>
      <c r="R2626" t="s">
        <v>781</v>
      </c>
      <c r="S2626" t="s">
        <v>738</v>
      </c>
      <c r="T2626" t="s">
        <v>184</v>
      </c>
      <c r="U2626">
        <v>2</v>
      </c>
      <c r="V2626" t="s">
        <v>349</v>
      </c>
      <c r="W2626" t="s">
        <v>25</v>
      </c>
    </row>
    <row r="2627" spans="1:23" hidden="1" x14ac:dyDescent="0.2">
      <c r="A2627">
        <v>6933621</v>
      </c>
      <c r="B2627">
        <v>1</v>
      </c>
      <c r="C2627" s="1">
        <v>44317</v>
      </c>
      <c r="D2627">
        <v>60</v>
      </c>
      <c r="E2627">
        <v>17</v>
      </c>
      <c r="F2627" s="2">
        <v>0</v>
      </c>
      <c r="G2627" s="2">
        <v>6816.43</v>
      </c>
      <c r="H2627" s="2">
        <v>0</v>
      </c>
      <c r="I2627" s="2">
        <v>6816.43</v>
      </c>
      <c r="J2627" s="2">
        <v>4818.51</v>
      </c>
      <c r="K2627" s="2">
        <v>0</v>
      </c>
      <c r="L2627" s="2">
        <v>1997.92</v>
      </c>
      <c r="M2627" s="2">
        <v>4936.03</v>
      </c>
      <c r="N2627" s="2">
        <v>117.52</v>
      </c>
      <c r="O2627">
        <v>304</v>
      </c>
      <c r="P2627">
        <v>1</v>
      </c>
      <c r="Q2627">
        <v>69</v>
      </c>
      <c r="R2627" t="s">
        <v>781</v>
      </c>
      <c r="S2627" t="s">
        <v>738</v>
      </c>
      <c r="T2627" t="s">
        <v>285</v>
      </c>
      <c r="U2627">
        <v>2</v>
      </c>
      <c r="V2627" t="s">
        <v>350</v>
      </c>
      <c r="W2627" t="s">
        <v>25</v>
      </c>
    </row>
    <row r="2628" spans="1:23" hidden="1" x14ac:dyDescent="0.2">
      <c r="A2628">
        <v>6933626</v>
      </c>
      <c r="B2628">
        <v>1</v>
      </c>
      <c r="C2628" s="1">
        <v>44317</v>
      </c>
      <c r="D2628">
        <v>60</v>
      </c>
      <c r="E2628">
        <v>22</v>
      </c>
      <c r="F2628" s="2">
        <v>0</v>
      </c>
      <c r="G2628" s="2">
        <v>941.55</v>
      </c>
      <c r="H2628" s="2">
        <v>0</v>
      </c>
      <c r="I2628" s="2">
        <v>941.55</v>
      </c>
      <c r="J2628" s="2">
        <v>586.14</v>
      </c>
      <c r="K2628" s="2">
        <v>0</v>
      </c>
      <c r="L2628" s="2">
        <v>355.41</v>
      </c>
      <c r="M2628" s="2">
        <v>602.29999999999995</v>
      </c>
      <c r="N2628" s="2">
        <v>16.16</v>
      </c>
      <c r="O2628">
        <v>304</v>
      </c>
      <c r="P2628">
        <v>1</v>
      </c>
      <c r="Q2628">
        <v>69</v>
      </c>
      <c r="R2628" t="s">
        <v>781</v>
      </c>
      <c r="S2628" t="s">
        <v>738</v>
      </c>
      <c r="T2628" t="s">
        <v>351</v>
      </c>
      <c r="U2628">
        <v>2</v>
      </c>
      <c r="V2628" t="s">
        <v>352</v>
      </c>
      <c r="W2628" t="s">
        <v>25</v>
      </c>
    </row>
    <row r="2629" spans="1:23" hidden="1" x14ac:dyDescent="0.2">
      <c r="A2629">
        <v>6933628</v>
      </c>
      <c r="B2629">
        <v>1</v>
      </c>
      <c r="C2629" s="1">
        <v>44317</v>
      </c>
      <c r="D2629">
        <v>60</v>
      </c>
      <c r="E2629">
        <v>16</v>
      </c>
      <c r="F2629" s="2">
        <v>0</v>
      </c>
      <c r="G2629" s="2">
        <v>1184.1600000000001</v>
      </c>
      <c r="H2629" s="2">
        <v>0</v>
      </c>
      <c r="I2629" s="2">
        <v>1184.1600000000001</v>
      </c>
      <c r="J2629" s="2">
        <v>857.09</v>
      </c>
      <c r="K2629" s="2">
        <v>0</v>
      </c>
      <c r="L2629" s="2">
        <v>327.07</v>
      </c>
      <c r="M2629" s="2">
        <v>877.53</v>
      </c>
      <c r="N2629" s="2">
        <v>20.440000000000001</v>
      </c>
      <c r="O2629">
        <v>304</v>
      </c>
      <c r="P2629">
        <v>1</v>
      </c>
      <c r="Q2629">
        <v>69</v>
      </c>
      <c r="R2629" t="s">
        <v>781</v>
      </c>
      <c r="S2629" t="s">
        <v>738</v>
      </c>
      <c r="T2629" t="s">
        <v>186</v>
      </c>
      <c r="U2629">
        <v>2</v>
      </c>
      <c r="V2629" t="s">
        <v>353</v>
      </c>
      <c r="W2629" t="s">
        <v>25</v>
      </c>
    </row>
    <row r="2630" spans="1:23" hidden="1" x14ac:dyDescent="0.2">
      <c r="A2630">
        <v>6933629</v>
      </c>
      <c r="B2630">
        <v>1</v>
      </c>
      <c r="C2630" s="1">
        <v>44317</v>
      </c>
      <c r="D2630">
        <v>60</v>
      </c>
      <c r="E2630">
        <v>16</v>
      </c>
      <c r="F2630" s="2">
        <v>0</v>
      </c>
      <c r="G2630" s="2">
        <v>811.99</v>
      </c>
      <c r="H2630" s="2">
        <v>0</v>
      </c>
      <c r="I2630" s="2">
        <v>811.99</v>
      </c>
      <c r="J2630" s="2">
        <v>587.75</v>
      </c>
      <c r="K2630" s="2">
        <v>0</v>
      </c>
      <c r="L2630" s="2">
        <v>224.24</v>
      </c>
      <c r="M2630" s="2">
        <v>601.77</v>
      </c>
      <c r="N2630" s="2">
        <v>14.02</v>
      </c>
      <c r="O2630">
        <v>304</v>
      </c>
      <c r="P2630">
        <v>1</v>
      </c>
      <c r="Q2630">
        <v>69</v>
      </c>
      <c r="R2630" t="s">
        <v>781</v>
      </c>
      <c r="S2630" t="s">
        <v>738</v>
      </c>
      <c r="T2630" t="s">
        <v>186</v>
      </c>
      <c r="U2630">
        <v>2</v>
      </c>
      <c r="V2630" t="s">
        <v>354</v>
      </c>
      <c r="W2630" t="s">
        <v>25</v>
      </c>
    </row>
    <row r="2631" spans="1:23" hidden="1" x14ac:dyDescent="0.2">
      <c r="A2631">
        <v>6933630</v>
      </c>
      <c r="B2631">
        <v>1</v>
      </c>
      <c r="C2631" s="1">
        <v>44317</v>
      </c>
      <c r="D2631">
        <v>60</v>
      </c>
      <c r="E2631">
        <v>16</v>
      </c>
      <c r="F2631" s="2">
        <v>0</v>
      </c>
      <c r="G2631" s="2">
        <v>811.99</v>
      </c>
      <c r="H2631" s="2">
        <v>0</v>
      </c>
      <c r="I2631" s="2">
        <v>811.99</v>
      </c>
      <c r="J2631" s="2">
        <v>587.75</v>
      </c>
      <c r="K2631" s="2">
        <v>0</v>
      </c>
      <c r="L2631" s="2">
        <v>224.24</v>
      </c>
      <c r="M2631" s="2">
        <v>601.77</v>
      </c>
      <c r="N2631" s="2">
        <v>14.02</v>
      </c>
      <c r="O2631">
        <v>304</v>
      </c>
      <c r="P2631">
        <v>1</v>
      </c>
      <c r="Q2631">
        <v>69</v>
      </c>
      <c r="R2631" t="s">
        <v>781</v>
      </c>
      <c r="S2631" t="s">
        <v>738</v>
      </c>
      <c r="T2631" t="s">
        <v>186</v>
      </c>
      <c r="U2631">
        <v>2</v>
      </c>
      <c r="V2631" t="s">
        <v>355</v>
      </c>
      <c r="W2631" t="s">
        <v>25</v>
      </c>
    </row>
    <row r="2632" spans="1:23" hidden="1" x14ac:dyDescent="0.2">
      <c r="A2632">
        <v>6933632</v>
      </c>
      <c r="B2632">
        <v>1</v>
      </c>
      <c r="C2632" s="1">
        <v>44317</v>
      </c>
      <c r="D2632">
        <v>60</v>
      </c>
      <c r="E2632">
        <v>16</v>
      </c>
      <c r="F2632" s="2">
        <v>0</v>
      </c>
      <c r="G2632" s="2">
        <v>811.99</v>
      </c>
      <c r="H2632" s="2">
        <v>0</v>
      </c>
      <c r="I2632" s="2">
        <v>811.99</v>
      </c>
      <c r="J2632" s="2">
        <v>587.75</v>
      </c>
      <c r="K2632" s="2">
        <v>0</v>
      </c>
      <c r="L2632" s="2">
        <v>224.24</v>
      </c>
      <c r="M2632" s="2">
        <v>601.77</v>
      </c>
      <c r="N2632" s="2">
        <v>14.02</v>
      </c>
      <c r="O2632">
        <v>304</v>
      </c>
      <c r="P2632">
        <v>1</v>
      </c>
      <c r="Q2632">
        <v>69</v>
      </c>
      <c r="R2632" t="s">
        <v>781</v>
      </c>
      <c r="S2632" t="s">
        <v>738</v>
      </c>
      <c r="T2632" t="s">
        <v>186</v>
      </c>
      <c r="U2632">
        <v>2</v>
      </c>
      <c r="V2632" t="s">
        <v>356</v>
      </c>
      <c r="W2632" t="s">
        <v>25</v>
      </c>
    </row>
    <row r="2633" spans="1:23" hidden="1" x14ac:dyDescent="0.2">
      <c r="A2633">
        <v>6933639</v>
      </c>
      <c r="B2633">
        <v>1</v>
      </c>
      <c r="C2633" s="1">
        <v>44317</v>
      </c>
      <c r="D2633">
        <v>60</v>
      </c>
      <c r="E2633">
        <v>6</v>
      </c>
      <c r="F2633" s="2">
        <v>0</v>
      </c>
      <c r="G2633" s="2">
        <v>838.17</v>
      </c>
      <c r="H2633" s="2">
        <v>0</v>
      </c>
      <c r="I2633" s="2">
        <v>838.17</v>
      </c>
      <c r="J2633" s="2">
        <v>754.35</v>
      </c>
      <c r="K2633" s="2">
        <v>0</v>
      </c>
      <c r="L2633" s="2">
        <v>83.82</v>
      </c>
      <c r="M2633" s="2">
        <v>768.32</v>
      </c>
      <c r="N2633" s="2">
        <v>13.97</v>
      </c>
      <c r="O2633">
        <v>304</v>
      </c>
      <c r="P2633">
        <v>1</v>
      </c>
      <c r="Q2633">
        <v>69</v>
      </c>
      <c r="R2633" t="s">
        <v>781</v>
      </c>
      <c r="S2633" t="s">
        <v>738</v>
      </c>
      <c r="T2633" t="s">
        <v>272</v>
      </c>
      <c r="U2633">
        <v>2</v>
      </c>
      <c r="V2633" t="s">
        <v>357</v>
      </c>
      <c r="W2633" t="s">
        <v>25</v>
      </c>
    </row>
    <row r="2634" spans="1:23" hidden="1" x14ac:dyDescent="0.2">
      <c r="A2634">
        <v>6933641</v>
      </c>
      <c r="B2634">
        <v>1</v>
      </c>
      <c r="C2634" s="1">
        <v>44317</v>
      </c>
      <c r="D2634">
        <v>60</v>
      </c>
      <c r="E2634">
        <v>0</v>
      </c>
      <c r="F2634" s="2">
        <v>0</v>
      </c>
      <c r="G2634" s="2">
        <v>0</v>
      </c>
      <c r="H2634" s="2">
        <v>0</v>
      </c>
      <c r="I2634" s="2">
        <v>0</v>
      </c>
      <c r="J2634" s="2">
        <v>0</v>
      </c>
      <c r="K2634" s="2">
        <v>0</v>
      </c>
      <c r="L2634" s="2">
        <v>0</v>
      </c>
      <c r="M2634" s="2">
        <v>0</v>
      </c>
      <c r="N2634" s="2">
        <v>0</v>
      </c>
      <c r="O2634">
        <v>304</v>
      </c>
      <c r="P2634">
        <v>1</v>
      </c>
      <c r="Q2634">
        <v>69</v>
      </c>
      <c r="R2634" t="s">
        <v>781</v>
      </c>
      <c r="S2634" t="s">
        <v>738</v>
      </c>
      <c r="T2634" t="s">
        <v>358</v>
      </c>
      <c r="U2634">
        <v>2</v>
      </c>
      <c r="V2634" t="s">
        <v>359</v>
      </c>
      <c r="W2634" t="s">
        <v>25</v>
      </c>
    </row>
    <row r="2635" spans="1:23" hidden="1" x14ac:dyDescent="0.2">
      <c r="A2635">
        <v>6933658</v>
      </c>
      <c r="B2635">
        <v>1</v>
      </c>
      <c r="C2635" s="1">
        <v>44317</v>
      </c>
      <c r="D2635">
        <v>60</v>
      </c>
      <c r="E2635">
        <v>17</v>
      </c>
      <c r="F2635" s="2">
        <v>0</v>
      </c>
      <c r="G2635" s="2">
        <v>525.52</v>
      </c>
      <c r="H2635" s="2">
        <v>0</v>
      </c>
      <c r="I2635" s="2">
        <v>525.52</v>
      </c>
      <c r="J2635" s="2">
        <v>371.47</v>
      </c>
      <c r="K2635" s="2">
        <v>0</v>
      </c>
      <c r="L2635" s="2">
        <v>154.05000000000001</v>
      </c>
      <c r="M2635" s="2">
        <v>380.53</v>
      </c>
      <c r="N2635" s="2">
        <v>9.06</v>
      </c>
      <c r="O2635">
        <v>304</v>
      </c>
      <c r="P2635">
        <v>1</v>
      </c>
      <c r="Q2635">
        <v>69</v>
      </c>
      <c r="R2635" t="s">
        <v>781</v>
      </c>
      <c r="S2635" t="s">
        <v>738</v>
      </c>
      <c r="T2635" t="s">
        <v>360</v>
      </c>
      <c r="U2635">
        <v>2</v>
      </c>
      <c r="V2635" t="s">
        <v>361</v>
      </c>
      <c r="W2635" t="s">
        <v>25</v>
      </c>
    </row>
    <row r="2636" spans="1:23" hidden="1" x14ac:dyDescent="0.2">
      <c r="A2636">
        <v>6933717</v>
      </c>
      <c r="B2636">
        <v>1</v>
      </c>
      <c r="C2636" s="1">
        <v>44317</v>
      </c>
      <c r="D2636">
        <v>60</v>
      </c>
      <c r="E2636">
        <v>6</v>
      </c>
      <c r="F2636" s="2">
        <v>0</v>
      </c>
      <c r="G2636" s="2">
        <v>826.97</v>
      </c>
      <c r="H2636" s="2">
        <v>0</v>
      </c>
      <c r="I2636" s="2">
        <v>826.97</v>
      </c>
      <c r="J2636" s="2">
        <v>744.26</v>
      </c>
      <c r="K2636" s="2">
        <v>0</v>
      </c>
      <c r="L2636" s="2">
        <v>82.71</v>
      </c>
      <c r="M2636" s="2">
        <v>758.05</v>
      </c>
      <c r="N2636" s="2">
        <v>13.790000000000001</v>
      </c>
      <c r="O2636">
        <v>304</v>
      </c>
      <c r="P2636">
        <v>1</v>
      </c>
      <c r="Q2636">
        <v>69</v>
      </c>
      <c r="R2636" t="s">
        <v>781</v>
      </c>
      <c r="S2636" t="s">
        <v>738</v>
      </c>
      <c r="T2636" t="s">
        <v>272</v>
      </c>
      <c r="U2636">
        <v>2</v>
      </c>
      <c r="V2636" t="s">
        <v>362</v>
      </c>
      <c r="W2636" t="s">
        <v>25</v>
      </c>
    </row>
    <row r="2637" spans="1:23" hidden="1" x14ac:dyDescent="0.2">
      <c r="A2637">
        <v>6933729</v>
      </c>
      <c r="B2637">
        <v>1</v>
      </c>
      <c r="C2637" s="1">
        <v>44317</v>
      </c>
      <c r="D2637">
        <v>60</v>
      </c>
      <c r="E2637">
        <v>16</v>
      </c>
      <c r="F2637" s="2">
        <v>0</v>
      </c>
      <c r="G2637" s="2">
        <v>886.61</v>
      </c>
      <c r="H2637" s="2">
        <v>0</v>
      </c>
      <c r="I2637" s="2">
        <v>886.61</v>
      </c>
      <c r="J2637" s="2">
        <v>641.73</v>
      </c>
      <c r="K2637" s="2">
        <v>0</v>
      </c>
      <c r="L2637" s="2">
        <v>244.88</v>
      </c>
      <c r="M2637" s="2">
        <v>657.04</v>
      </c>
      <c r="N2637" s="2">
        <v>15.31</v>
      </c>
      <c r="O2637">
        <v>304</v>
      </c>
      <c r="P2637">
        <v>1</v>
      </c>
      <c r="Q2637">
        <v>69</v>
      </c>
      <c r="R2637" t="s">
        <v>781</v>
      </c>
      <c r="S2637" t="s">
        <v>738</v>
      </c>
      <c r="T2637" t="s">
        <v>170</v>
      </c>
      <c r="U2637">
        <v>2</v>
      </c>
      <c r="V2637" t="s">
        <v>363</v>
      </c>
      <c r="W2637" t="s">
        <v>25</v>
      </c>
    </row>
    <row r="2638" spans="1:23" hidden="1" x14ac:dyDescent="0.2">
      <c r="A2638">
        <v>6933730</v>
      </c>
      <c r="B2638">
        <v>1</v>
      </c>
      <c r="C2638" s="1">
        <v>44317</v>
      </c>
      <c r="D2638">
        <v>60</v>
      </c>
      <c r="E2638">
        <v>16</v>
      </c>
      <c r="F2638" s="2">
        <v>0</v>
      </c>
      <c r="G2638" s="2">
        <v>852.55</v>
      </c>
      <c r="H2638" s="2">
        <v>0</v>
      </c>
      <c r="I2638" s="2">
        <v>852.55</v>
      </c>
      <c r="J2638" s="2">
        <v>617.11</v>
      </c>
      <c r="K2638" s="2">
        <v>0</v>
      </c>
      <c r="L2638" s="2">
        <v>235.44</v>
      </c>
      <c r="M2638" s="2">
        <v>631.83000000000004</v>
      </c>
      <c r="N2638" s="2">
        <v>14.72</v>
      </c>
      <c r="O2638">
        <v>304</v>
      </c>
      <c r="P2638">
        <v>1</v>
      </c>
      <c r="Q2638">
        <v>69</v>
      </c>
      <c r="R2638" t="s">
        <v>781</v>
      </c>
      <c r="S2638" t="s">
        <v>738</v>
      </c>
      <c r="T2638" t="s">
        <v>170</v>
      </c>
      <c r="U2638">
        <v>2</v>
      </c>
      <c r="V2638" t="s">
        <v>364</v>
      </c>
      <c r="W2638" t="s">
        <v>25</v>
      </c>
    </row>
    <row r="2639" spans="1:23" hidden="1" x14ac:dyDescent="0.2">
      <c r="A2639">
        <v>6933731</v>
      </c>
      <c r="B2639">
        <v>1</v>
      </c>
      <c r="C2639" s="1">
        <v>44317</v>
      </c>
      <c r="D2639">
        <v>60</v>
      </c>
      <c r="E2639">
        <v>16</v>
      </c>
      <c r="F2639" s="2">
        <v>0</v>
      </c>
      <c r="G2639" s="2">
        <v>899.85</v>
      </c>
      <c r="H2639" s="2">
        <v>0</v>
      </c>
      <c r="I2639" s="2">
        <v>899.85</v>
      </c>
      <c r="J2639" s="2">
        <v>651.29</v>
      </c>
      <c r="K2639" s="2">
        <v>0</v>
      </c>
      <c r="L2639" s="2">
        <v>248.56</v>
      </c>
      <c r="M2639" s="2">
        <v>666.83</v>
      </c>
      <c r="N2639" s="2">
        <v>15.540000000000001</v>
      </c>
      <c r="O2639">
        <v>304</v>
      </c>
      <c r="P2639">
        <v>1</v>
      </c>
      <c r="Q2639">
        <v>69</v>
      </c>
      <c r="R2639" t="s">
        <v>781</v>
      </c>
      <c r="S2639" t="s">
        <v>738</v>
      </c>
      <c r="T2639" t="s">
        <v>170</v>
      </c>
      <c r="U2639">
        <v>2</v>
      </c>
      <c r="V2639" t="s">
        <v>365</v>
      </c>
      <c r="W2639" t="s">
        <v>25</v>
      </c>
    </row>
    <row r="2640" spans="1:23" hidden="1" x14ac:dyDescent="0.2">
      <c r="A2640">
        <v>6933732</v>
      </c>
      <c r="B2640">
        <v>1</v>
      </c>
      <c r="C2640" s="1">
        <v>44317</v>
      </c>
      <c r="D2640">
        <v>60</v>
      </c>
      <c r="E2640">
        <v>16</v>
      </c>
      <c r="F2640" s="2">
        <v>0</v>
      </c>
      <c r="G2640" s="2">
        <v>899.85</v>
      </c>
      <c r="H2640" s="2">
        <v>0</v>
      </c>
      <c r="I2640" s="2">
        <v>899.85</v>
      </c>
      <c r="J2640" s="2">
        <v>651.29</v>
      </c>
      <c r="K2640" s="2">
        <v>0</v>
      </c>
      <c r="L2640" s="2">
        <v>248.56</v>
      </c>
      <c r="M2640" s="2">
        <v>666.83</v>
      </c>
      <c r="N2640" s="2">
        <v>15.540000000000001</v>
      </c>
      <c r="O2640">
        <v>304</v>
      </c>
      <c r="P2640">
        <v>1</v>
      </c>
      <c r="Q2640">
        <v>69</v>
      </c>
      <c r="R2640" t="s">
        <v>781</v>
      </c>
      <c r="S2640" t="s">
        <v>738</v>
      </c>
      <c r="T2640" t="s">
        <v>170</v>
      </c>
      <c r="U2640">
        <v>2</v>
      </c>
      <c r="V2640" t="s">
        <v>366</v>
      </c>
      <c r="W2640" t="s">
        <v>25</v>
      </c>
    </row>
    <row r="2641" spans="1:23" hidden="1" x14ac:dyDescent="0.2">
      <c r="A2641">
        <v>6933733</v>
      </c>
      <c r="B2641">
        <v>1</v>
      </c>
      <c r="C2641" s="1">
        <v>44317</v>
      </c>
      <c r="D2641">
        <v>60</v>
      </c>
      <c r="E2641">
        <v>16</v>
      </c>
      <c r="F2641" s="2">
        <v>0</v>
      </c>
      <c r="G2641" s="2">
        <v>899.85</v>
      </c>
      <c r="H2641" s="2">
        <v>0</v>
      </c>
      <c r="I2641" s="2">
        <v>899.85</v>
      </c>
      <c r="J2641" s="2">
        <v>651.29</v>
      </c>
      <c r="K2641" s="2">
        <v>0</v>
      </c>
      <c r="L2641" s="2">
        <v>248.56</v>
      </c>
      <c r="M2641" s="2">
        <v>666.83</v>
      </c>
      <c r="N2641" s="2">
        <v>15.540000000000001</v>
      </c>
      <c r="O2641">
        <v>304</v>
      </c>
      <c r="P2641">
        <v>1</v>
      </c>
      <c r="Q2641">
        <v>69</v>
      </c>
      <c r="R2641" t="s">
        <v>781</v>
      </c>
      <c r="S2641" t="s">
        <v>738</v>
      </c>
      <c r="T2641" t="s">
        <v>170</v>
      </c>
      <c r="U2641">
        <v>2</v>
      </c>
      <c r="V2641" t="s">
        <v>367</v>
      </c>
      <c r="W2641" t="s">
        <v>25</v>
      </c>
    </row>
    <row r="2642" spans="1:23" hidden="1" x14ac:dyDescent="0.2">
      <c r="A2642">
        <v>6933734</v>
      </c>
      <c r="B2642">
        <v>1</v>
      </c>
      <c r="C2642" s="1">
        <v>44317</v>
      </c>
      <c r="D2642">
        <v>60</v>
      </c>
      <c r="E2642">
        <v>16</v>
      </c>
      <c r="F2642" s="2">
        <v>0</v>
      </c>
      <c r="G2642" s="2">
        <v>852.55</v>
      </c>
      <c r="H2642" s="2">
        <v>0</v>
      </c>
      <c r="I2642" s="2">
        <v>852.55</v>
      </c>
      <c r="J2642" s="2">
        <v>617.11</v>
      </c>
      <c r="K2642" s="2">
        <v>0</v>
      </c>
      <c r="L2642" s="2">
        <v>235.44</v>
      </c>
      <c r="M2642" s="2">
        <v>631.83000000000004</v>
      </c>
      <c r="N2642" s="2">
        <v>14.72</v>
      </c>
      <c r="O2642">
        <v>304</v>
      </c>
      <c r="P2642">
        <v>1</v>
      </c>
      <c r="Q2642">
        <v>69</v>
      </c>
      <c r="R2642" t="s">
        <v>781</v>
      </c>
      <c r="S2642" t="s">
        <v>738</v>
      </c>
      <c r="T2642" t="s">
        <v>170</v>
      </c>
      <c r="U2642">
        <v>2</v>
      </c>
      <c r="V2642" t="s">
        <v>368</v>
      </c>
      <c r="W2642" t="s">
        <v>25</v>
      </c>
    </row>
    <row r="2643" spans="1:23" hidden="1" x14ac:dyDescent="0.2">
      <c r="A2643">
        <v>6933738</v>
      </c>
      <c r="B2643">
        <v>1</v>
      </c>
      <c r="C2643" s="1">
        <v>44317</v>
      </c>
      <c r="D2643">
        <v>60</v>
      </c>
      <c r="E2643">
        <v>16</v>
      </c>
      <c r="F2643" s="2">
        <v>0</v>
      </c>
      <c r="G2643" s="2">
        <v>170.23</v>
      </c>
      <c r="H2643" s="2">
        <v>0</v>
      </c>
      <c r="I2643" s="2">
        <v>170.23</v>
      </c>
      <c r="J2643" s="2">
        <v>123.24</v>
      </c>
      <c r="K2643" s="2">
        <v>0</v>
      </c>
      <c r="L2643" s="2">
        <v>46.99</v>
      </c>
      <c r="M2643" s="2">
        <v>126.18</v>
      </c>
      <c r="N2643" s="2">
        <v>2.94</v>
      </c>
      <c r="O2643">
        <v>304</v>
      </c>
      <c r="P2643">
        <v>1</v>
      </c>
      <c r="Q2643">
        <v>69</v>
      </c>
      <c r="R2643" t="s">
        <v>781</v>
      </c>
      <c r="S2643" t="s">
        <v>738</v>
      </c>
      <c r="T2643" t="s">
        <v>175</v>
      </c>
      <c r="U2643">
        <v>2</v>
      </c>
      <c r="V2643" t="s">
        <v>369</v>
      </c>
      <c r="W2643" t="s">
        <v>25</v>
      </c>
    </row>
    <row r="2644" spans="1:23" hidden="1" x14ac:dyDescent="0.2">
      <c r="A2644">
        <v>6933743</v>
      </c>
      <c r="B2644">
        <v>1</v>
      </c>
      <c r="C2644" s="1">
        <v>44317</v>
      </c>
      <c r="D2644">
        <v>60</v>
      </c>
      <c r="E2644">
        <v>16</v>
      </c>
      <c r="F2644" s="2">
        <v>0</v>
      </c>
      <c r="G2644" s="2">
        <v>217.53</v>
      </c>
      <c r="H2644" s="2">
        <v>0</v>
      </c>
      <c r="I2644" s="2">
        <v>217.53</v>
      </c>
      <c r="J2644" s="2">
        <v>157.44999999999999</v>
      </c>
      <c r="K2644" s="2">
        <v>0</v>
      </c>
      <c r="L2644" s="2">
        <v>60.08</v>
      </c>
      <c r="M2644" s="2">
        <v>161.21</v>
      </c>
      <c r="N2644" s="2">
        <v>3.7600000000000002</v>
      </c>
      <c r="O2644">
        <v>304</v>
      </c>
      <c r="P2644">
        <v>1</v>
      </c>
      <c r="Q2644">
        <v>69</v>
      </c>
      <c r="R2644" t="s">
        <v>781</v>
      </c>
      <c r="S2644" t="s">
        <v>738</v>
      </c>
      <c r="T2644" t="s">
        <v>175</v>
      </c>
      <c r="U2644">
        <v>2</v>
      </c>
      <c r="V2644" t="s">
        <v>370</v>
      </c>
      <c r="W2644" t="s">
        <v>25</v>
      </c>
    </row>
    <row r="2645" spans="1:23" hidden="1" x14ac:dyDescent="0.2">
      <c r="A2645">
        <v>6933744</v>
      </c>
      <c r="B2645">
        <v>1</v>
      </c>
      <c r="C2645" s="1">
        <v>44317</v>
      </c>
      <c r="D2645">
        <v>60</v>
      </c>
      <c r="E2645">
        <v>16</v>
      </c>
      <c r="F2645" s="2">
        <v>0</v>
      </c>
      <c r="G2645" s="2">
        <v>166.3</v>
      </c>
      <c r="H2645" s="2">
        <v>0</v>
      </c>
      <c r="I2645" s="2">
        <v>166.3</v>
      </c>
      <c r="J2645" s="2">
        <v>120.37</v>
      </c>
      <c r="K2645" s="2">
        <v>0</v>
      </c>
      <c r="L2645" s="2">
        <v>45.93</v>
      </c>
      <c r="M2645" s="2">
        <v>123.24</v>
      </c>
      <c r="N2645" s="2">
        <v>2.87</v>
      </c>
      <c r="O2645">
        <v>304</v>
      </c>
      <c r="P2645">
        <v>1</v>
      </c>
      <c r="Q2645">
        <v>69</v>
      </c>
      <c r="R2645" t="s">
        <v>781</v>
      </c>
      <c r="S2645" t="s">
        <v>738</v>
      </c>
      <c r="T2645" t="s">
        <v>175</v>
      </c>
      <c r="U2645">
        <v>2</v>
      </c>
      <c r="V2645" t="s">
        <v>371</v>
      </c>
      <c r="W2645" t="s">
        <v>25</v>
      </c>
    </row>
    <row r="2646" spans="1:23" hidden="1" x14ac:dyDescent="0.2">
      <c r="A2646">
        <v>6933750</v>
      </c>
      <c r="B2646">
        <v>1</v>
      </c>
      <c r="C2646" s="1">
        <v>44317</v>
      </c>
      <c r="D2646">
        <v>60</v>
      </c>
      <c r="E2646">
        <v>16</v>
      </c>
      <c r="F2646" s="2">
        <v>0</v>
      </c>
      <c r="G2646" s="2">
        <v>166.3</v>
      </c>
      <c r="H2646" s="2">
        <v>0</v>
      </c>
      <c r="I2646" s="2">
        <v>166.3</v>
      </c>
      <c r="J2646" s="2">
        <v>120.37</v>
      </c>
      <c r="K2646" s="2">
        <v>0</v>
      </c>
      <c r="L2646" s="2">
        <v>45.93</v>
      </c>
      <c r="M2646" s="2">
        <v>123.24</v>
      </c>
      <c r="N2646" s="2">
        <v>2.87</v>
      </c>
      <c r="O2646">
        <v>304</v>
      </c>
      <c r="P2646">
        <v>1</v>
      </c>
      <c r="Q2646">
        <v>69</v>
      </c>
      <c r="R2646" t="s">
        <v>781</v>
      </c>
      <c r="S2646" t="s">
        <v>738</v>
      </c>
      <c r="T2646" t="s">
        <v>175</v>
      </c>
      <c r="U2646">
        <v>2</v>
      </c>
      <c r="V2646" t="s">
        <v>372</v>
      </c>
      <c r="W2646" t="s">
        <v>25</v>
      </c>
    </row>
    <row r="2647" spans="1:23" hidden="1" x14ac:dyDescent="0.2">
      <c r="A2647">
        <v>6933758</v>
      </c>
      <c r="B2647">
        <v>1</v>
      </c>
      <c r="C2647" s="1">
        <v>44317</v>
      </c>
      <c r="D2647">
        <v>60</v>
      </c>
      <c r="E2647">
        <v>27</v>
      </c>
      <c r="F2647" s="2">
        <v>0</v>
      </c>
      <c r="G2647" s="2">
        <v>59503.97</v>
      </c>
      <c r="H2647" s="2">
        <v>0</v>
      </c>
      <c r="I2647" s="2">
        <v>59503.97</v>
      </c>
      <c r="J2647" s="2">
        <v>32040.55</v>
      </c>
      <c r="K2647" s="2">
        <v>0</v>
      </c>
      <c r="L2647" s="2">
        <v>27463.42</v>
      </c>
      <c r="M2647" s="2">
        <v>33057.71</v>
      </c>
      <c r="N2647" s="2">
        <v>1017.16</v>
      </c>
      <c r="O2647">
        <v>304</v>
      </c>
      <c r="P2647">
        <v>1</v>
      </c>
      <c r="Q2647">
        <v>69</v>
      </c>
      <c r="R2647" t="s">
        <v>781</v>
      </c>
      <c r="S2647" t="s">
        <v>738</v>
      </c>
      <c r="T2647" t="s">
        <v>282</v>
      </c>
      <c r="U2647">
        <v>2</v>
      </c>
      <c r="V2647" t="s">
        <v>373</v>
      </c>
      <c r="W2647" t="s">
        <v>25</v>
      </c>
    </row>
    <row r="2648" spans="1:23" hidden="1" x14ac:dyDescent="0.2">
      <c r="A2648">
        <v>6933759</v>
      </c>
      <c r="B2648">
        <v>1</v>
      </c>
      <c r="C2648" s="1">
        <v>44317</v>
      </c>
      <c r="D2648">
        <v>60</v>
      </c>
      <c r="E2648">
        <v>17</v>
      </c>
      <c r="F2648" s="2">
        <v>0</v>
      </c>
      <c r="G2648" s="2">
        <v>12373.83</v>
      </c>
      <c r="H2648" s="2">
        <v>0</v>
      </c>
      <c r="I2648" s="2">
        <v>12373.83</v>
      </c>
      <c r="J2648" s="2">
        <v>8867.91</v>
      </c>
      <c r="K2648" s="2">
        <v>0</v>
      </c>
      <c r="L2648" s="2">
        <v>3505.92</v>
      </c>
      <c r="M2648" s="2">
        <v>9074.14</v>
      </c>
      <c r="N2648" s="2">
        <v>206.23000000000002</v>
      </c>
      <c r="O2648">
        <v>304</v>
      </c>
      <c r="P2648">
        <v>1</v>
      </c>
      <c r="Q2648">
        <v>69</v>
      </c>
      <c r="R2648" t="s">
        <v>781</v>
      </c>
      <c r="S2648" t="s">
        <v>738</v>
      </c>
      <c r="T2648" t="s">
        <v>374</v>
      </c>
      <c r="U2648">
        <v>2</v>
      </c>
      <c r="V2648" t="s">
        <v>375</v>
      </c>
      <c r="W2648" t="s">
        <v>25</v>
      </c>
    </row>
    <row r="2649" spans="1:23" hidden="1" x14ac:dyDescent="0.2">
      <c r="A2649">
        <v>6933763</v>
      </c>
      <c r="B2649">
        <v>1</v>
      </c>
      <c r="C2649" s="1">
        <v>44317</v>
      </c>
      <c r="D2649">
        <v>60</v>
      </c>
      <c r="E2649">
        <v>22</v>
      </c>
      <c r="F2649" s="2">
        <v>0</v>
      </c>
      <c r="G2649" s="2">
        <v>6528.19</v>
      </c>
      <c r="H2649" s="2">
        <v>0</v>
      </c>
      <c r="I2649" s="2">
        <v>6528.19</v>
      </c>
      <c r="J2649" s="2">
        <v>4064.08</v>
      </c>
      <c r="K2649" s="2">
        <v>0</v>
      </c>
      <c r="L2649" s="2">
        <v>2464.11</v>
      </c>
      <c r="M2649" s="2">
        <v>4176.09</v>
      </c>
      <c r="N2649" s="2">
        <v>112.01</v>
      </c>
      <c r="O2649">
        <v>304</v>
      </c>
      <c r="P2649">
        <v>1</v>
      </c>
      <c r="Q2649">
        <v>69</v>
      </c>
      <c r="R2649" t="s">
        <v>781</v>
      </c>
      <c r="S2649" t="s">
        <v>738</v>
      </c>
      <c r="T2649" t="s">
        <v>182</v>
      </c>
      <c r="U2649">
        <v>2</v>
      </c>
      <c r="V2649" t="s">
        <v>376</v>
      </c>
      <c r="W2649" t="s">
        <v>25</v>
      </c>
    </row>
    <row r="2650" spans="1:23" hidden="1" x14ac:dyDescent="0.2">
      <c r="A2650">
        <v>6933769</v>
      </c>
      <c r="B2650">
        <v>1</v>
      </c>
      <c r="C2650" s="1">
        <v>44317</v>
      </c>
      <c r="D2650">
        <v>60</v>
      </c>
      <c r="E2650">
        <v>16</v>
      </c>
      <c r="F2650" s="2">
        <v>0</v>
      </c>
      <c r="G2650" s="2">
        <v>847.84</v>
      </c>
      <c r="H2650" s="2">
        <v>0</v>
      </c>
      <c r="I2650" s="2">
        <v>847.84</v>
      </c>
      <c r="J2650" s="2">
        <v>613.67999999999995</v>
      </c>
      <c r="K2650" s="2">
        <v>0</v>
      </c>
      <c r="L2650" s="2">
        <v>234.16</v>
      </c>
      <c r="M2650" s="2">
        <v>628.32000000000005</v>
      </c>
      <c r="N2650" s="2">
        <v>14.64</v>
      </c>
      <c r="O2650">
        <v>304</v>
      </c>
      <c r="P2650">
        <v>1</v>
      </c>
      <c r="Q2650">
        <v>69</v>
      </c>
      <c r="R2650" t="s">
        <v>781</v>
      </c>
      <c r="S2650" t="s">
        <v>738</v>
      </c>
      <c r="T2650" t="s">
        <v>186</v>
      </c>
      <c r="U2650">
        <v>2</v>
      </c>
      <c r="V2650" t="s">
        <v>377</v>
      </c>
      <c r="W2650" t="s">
        <v>25</v>
      </c>
    </row>
    <row r="2651" spans="1:23" hidden="1" x14ac:dyDescent="0.2">
      <c r="A2651">
        <v>6933770</v>
      </c>
      <c r="B2651">
        <v>1</v>
      </c>
      <c r="C2651" s="1">
        <v>44317</v>
      </c>
      <c r="D2651">
        <v>60</v>
      </c>
      <c r="E2651">
        <v>16</v>
      </c>
      <c r="F2651" s="2">
        <v>0</v>
      </c>
      <c r="G2651" s="2">
        <v>847.83</v>
      </c>
      <c r="H2651" s="2">
        <v>0</v>
      </c>
      <c r="I2651" s="2">
        <v>847.83</v>
      </c>
      <c r="J2651" s="2">
        <v>613.66999999999996</v>
      </c>
      <c r="K2651" s="2">
        <v>0</v>
      </c>
      <c r="L2651" s="2">
        <v>234.16</v>
      </c>
      <c r="M2651" s="2">
        <v>628.30999999999995</v>
      </c>
      <c r="N2651" s="2">
        <v>14.64</v>
      </c>
      <c r="O2651">
        <v>304</v>
      </c>
      <c r="P2651">
        <v>1</v>
      </c>
      <c r="Q2651">
        <v>69</v>
      </c>
      <c r="R2651" t="s">
        <v>781</v>
      </c>
      <c r="S2651" t="s">
        <v>738</v>
      </c>
      <c r="T2651" t="s">
        <v>186</v>
      </c>
      <c r="U2651">
        <v>2</v>
      </c>
      <c r="V2651" t="s">
        <v>378</v>
      </c>
      <c r="W2651" t="s">
        <v>25</v>
      </c>
    </row>
    <row r="2652" spans="1:23" hidden="1" x14ac:dyDescent="0.2">
      <c r="A2652">
        <v>6933771</v>
      </c>
      <c r="B2652">
        <v>1</v>
      </c>
      <c r="C2652" s="1">
        <v>44317</v>
      </c>
      <c r="D2652">
        <v>60</v>
      </c>
      <c r="E2652">
        <v>16</v>
      </c>
      <c r="F2652" s="2">
        <v>0</v>
      </c>
      <c r="G2652" s="2">
        <v>1095.8</v>
      </c>
      <c r="H2652" s="2">
        <v>0</v>
      </c>
      <c r="I2652" s="2">
        <v>1095.8</v>
      </c>
      <c r="J2652" s="2">
        <v>793.16</v>
      </c>
      <c r="K2652" s="2">
        <v>0</v>
      </c>
      <c r="L2652" s="2">
        <v>302.64</v>
      </c>
      <c r="M2652" s="2">
        <v>812.08</v>
      </c>
      <c r="N2652" s="2">
        <v>18.920000000000002</v>
      </c>
      <c r="O2652">
        <v>304</v>
      </c>
      <c r="P2652">
        <v>1</v>
      </c>
      <c r="Q2652">
        <v>69</v>
      </c>
      <c r="R2652" t="s">
        <v>781</v>
      </c>
      <c r="S2652" t="s">
        <v>738</v>
      </c>
      <c r="T2652" t="s">
        <v>186</v>
      </c>
      <c r="U2652">
        <v>2</v>
      </c>
      <c r="V2652" t="s">
        <v>379</v>
      </c>
      <c r="W2652" t="s">
        <v>25</v>
      </c>
    </row>
    <row r="2653" spans="1:23" hidden="1" x14ac:dyDescent="0.2">
      <c r="A2653">
        <v>6933777</v>
      </c>
      <c r="B2653">
        <v>1</v>
      </c>
      <c r="C2653" s="1">
        <v>44317</v>
      </c>
      <c r="D2653">
        <v>60</v>
      </c>
      <c r="E2653">
        <v>16</v>
      </c>
      <c r="F2653" s="2">
        <v>0</v>
      </c>
      <c r="G2653" s="2">
        <v>1095.8</v>
      </c>
      <c r="H2653" s="2">
        <v>0</v>
      </c>
      <c r="I2653" s="2">
        <v>1095.8</v>
      </c>
      <c r="J2653" s="2">
        <v>793.16</v>
      </c>
      <c r="K2653" s="2">
        <v>0</v>
      </c>
      <c r="L2653" s="2">
        <v>302.64</v>
      </c>
      <c r="M2653" s="2">
        <v>812.08</v>
      </c>
      <c r="N2653" s="2">
        <v>18.920000000000002</v>
      </c>
      <c r="O2653">
        <v>304</v>
      </c>
      <c r="P2653">
        <v>1</v>
      </c>
      <c r="Q2653">
        <v>69</v>
      </c>
      <c r="R2653" t="s">
        <v>781</v>
      </c>
      <c r="S2653" t="s">
        <v>738</v>
      </c>
      <c r="T2653" t="s">
        <v>186</v>
      </c>
      <c r="U2653">
        <v>2</v>
      </c>
      <c r="V2653" t="s">
        <v>380</v>
      </c>
      <c r="W2653" t="s">
        <v>25</v>
      </c>
    </row>
    <row r="2654" spans="1:23" hidden="1" x14ac:dyDescent="0.2">
      <c r="A2654">
        <v>6933780</v>
      </c>
      <c r="B2654">
        <v>1</v>
      </c>
      <c r="C2654" s="1">
        <v>44317</v>
      </c>
      <c r="D2654">
        <v>60</v>
      </c>
      <c r="E2654">
        <v>6</v>
      </c>
      <c r="F2654" s="2">
        <v>0</v>
      </c>
      <c r="G2654" s="2">
        <v>180.26</v>
      </c>
      <c r="H2654" s="2">
        <v>0</v>
      </c>
      <c r="I2654" s="2">
        <v>180.26</v>
      </c>
      <c r="J2654" s="2">
        <v>162.22999999999999</v>
      </c>
      <c r="K2654" s="2">
        <v>0</v>
      </c>
      <c r="L2654" s="2">
        <v>18.03</v>
      </c>
      <c r="M2654" s="2">
        <v>165.24</v>
      </c>
      <c r="N2654" s="2">
        <v>3.0100000000000002</v>
      </c>
      <c r="O2654">
        <v>304</v>
      </c>
      <c r="P2654">
        <v>1</v>
      </c>
      <c r="Q2654">
        <v>69</v>
      </c>
      <c r="R2654" t="s">
        <v>781</v>
      </c>
      <c r="S2654" t="s">
        <v>738</v>
      </c>
      <c r="T2654" t="s">
        <v>188</v>
      </c>
      <c r="U2654">
        <v>2</v>
      </c>
      <c r="V2654" t="s">
        <v>381</v>
      </c>
      <c r="W2654" t="s">
        <v>25</v>
      </c>
    </row>
    <row r="2655" spans="1:23" hidden="1" x14ac:dyDescent="0.2">
      <c r="A2655">
        <v>6933790</v>
      </c>
      <c r="B2655">
        <v>1</v>
      </c>
      <c r="C2655" s="1">
        <v>44317</v>
      </c>
      <c r="D2655">
        <v>60</v>
      </c>
      <c r="E2655">
        <v>6</v>
      </c>
      <c r="F2655" s="2">
        <v>0</v>
      </c>
      <c r="G2655" s="2">
        <v>838.17</v>
      </c>
      <c r="H2655" s="2">
        <v>0</v>
      </c>
      <c r="I2655" s="2">
        <v>838.17</v>
      </c>
      <c r="J2655" s="2">
        <v>754.35</v>
      </c>
      <c r="K2655" s="2">
        <v>0</v>
      </c>
      <c r="L2655" s="2">
        <v>83.82</v>
      </c>
      <c r="M2655" s="2">
        <v>768.32</v>
      </c>
      <c r="N2655" s="2">
        <v>13.97</v>
      </c>
      <c r="O2655">
        <v>304</v>
      </c>
      <c r="P2655">
        <v>1</v>
      </c>
      <c r="Q2655">
        <v>69</v>
      </c>
      <c r="R2655" t="s">
        <v>781</v>
      </c>
      <c r="S2655" t="s">
        <v>738</v>
      </c>
      <c r="T2655" t="s">
        <v>272</v>
      </c>
      <c r="U2655">
        <v>2</v>
      </c>
      <c r="V2655" t="s">
        <v>382</v>
      </c>
      <c r="W2655" t="s">
        <v>25</v>
      </c>
    </row>
    <row r="2656" spans="1:23" hidden="1" x14ac:dyDescent="0.2">
      <c r="A2656">
        <v>6933791</v>
      </c>
      <c r="B2656">
        <v>1</v>
      </c>
      <c r="C2656" s="1">
        <v>44317</v>
      </c>
      <c r="D2656">
        <v>60</v>
      </c>
      <c r="E2656">
        <v>17</v>
      </c>
      <c r="F2656" s="2">
        <v>0</v>
      </c>
      <c r="G2656" s="2">
        <v>1035.32</v>
      </c>
      <c r="H2656" s="2">
        <v>0</v>
      </c>
      <c r="I2656" s="2">
        <v>1035.32</v>
      </c>
      <c r="J2656" s="2">
        <v>731.85</v>
      </c>
      <c r="K2656" s="2">
        <v>0</v>
      </c>
      <c r="L2656" s="2">
        <v>303.47000000000003</v>
      </c>
      <c r="M2656" s="2">
        <v>749.7</v>
      </c>
      <c r="N2656" s="2">
        <v>17.850000000000001</v>
      </c>
      <c r="O2656">
        <v>304</v>
      </c>
      <c r="P2656">
        <v>1</v>
      </c>
      <c r="Q2656">
        <v>69</v>
      </c>
      <c r="R2656" t="s">
        <v>781</v>
      </c>
      <c r="S2656" t="s">
        <v>738</v>
      </c>
      <c r="T2656" t="s">
        <v>383</v>
      </c>
      <c r="U2656">
        <v>2</v>
      </c>
      <c r="V2656" t="s">
        <v>384</v>
      </c>
      <c r="W2656" t="s">
        <v>25</v>
      </c>
    </row>
    <row r="2657" spans="1:23" hidden="1" x14ac:dyDescent="0.2">
      <c r="A2657">
        <v>6933792</v>
      </c>
      <c r="B2657">
        <v>1</v>
      </c>
      <c r="C2657" s="1">
        <v>44317</v>
      </c>
      <c r="D2657">
        <v>60</v>
      </c>
      <c r="E2657">
        <v>0</v>
      </c>
      <c r="F2657" s="2">
        <v>0</v>
      </c>
      <c r="G2657" s="2">
        <v>0</v>
      </c>
      <c r="H2657" s="2">
        <v>0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>
        <v>304</v>
      </c>
      <c r="P2657">
        <v>1</v>
      </c>
      <c r="Q2657">
        <v>69</v>
      </c>
      <c r="R2657" t="s">
        <v>781</v>
      </c>
      <c r="S2657" t="s">
        <v>738</v>
      </c>
      <c r="T2657" t="s">
        <v>385</v>
      </c>
      <c r="U2657">
        <v>2</v>
      </c>
      <c r="V2657" t="s">
        <v>386</v>
      </c>
      <c r="W2657" t="s">
        <v>25</v>
      </c>
    </row>
    <row r="2658" spans="1:23" hidden="1" x14ac:dyDescent="0.2">
      <c r="A2658">
        <v>6933795</v>
      </c>
      <c r="B2658">
        <v>1</v>
      </c>
      <c r="C2658" s="1">
        <v>44317</v>
      </c>
      <c r="D2658">
        <v>60</v>
      </c>
      <c r="E2658">
        <v>15</v>
      </c>
      <c r="F2658" s="2">
        <v>0</v>
      </c>
      <c r="G2658" s="2">
        <v>2412.27</v>
      </c>
      <c r="H2658" s="2">
        <v>0</v>
      </c>
      <c r="I2658" s="2">
        <v>2412.27</v>
      </c>
      <c r="J2658" s="2">
        <v>1786.85</v>
      </c>
      <c r="K2658" s="2">
        <v>0</v>
      </c>
      <c r="L2658" s="2">
        <v>625.41999999999996</v>
      </c>
      <c r="M2658" s="2">
        <v>1828.54</v>
      </c>
      <c r="N2658" s="2">
        <v>41.69</v>
      </c>
      <c r="O2658">
        <v>304</v>
      </c>
      <c r="P2658">
        <v>1</v>
      </c>
      <c r="Q2658">
        <v>69</v>
      </c>
      <c r="R2658" t="s">
        <v>781</v>
      </c>
      <c r="S2658" t="s">
        <v>738</v>
      </c>
      <c r="T2658" t="s">
        <v>387</v>
      </c>
      <c r="U2658">
        <v>2</v>
      </c>
      <c r="V2658" t="s">
        <v>388</v>
      </c>
      <c r="W2658" t="s">
        <v>25</v>
      </c>
    </row>
    <row r="2659" spans="1:23" hidden="1" x14ac:dyDescent="0.2">
      <c r="A2659">
        <v>6933803</v>
      </c>
      <c r="B2659">
        <v>1</v>
      </c>
      <c r="C2659" s="1">
        <v>44317</v>
      </c>
      <c r="D2659">
        <v>60</v>
      </c>
      <c r="E2659">
        <v>27</v>
      </c>
      <c r="F2659" s="2">
        <v>0</v>
      </c>
      <c r="G2659" s="2">
        <v>31359.85</v>
      </c>
      <c r="H2659" s="2">
        <v>0</v>
      </c>
      <c r="I2659" s="2">
        <v>31359.85</v>
      </c>
      <c r="J2659" s="2">
        <v>16886.099999999999</v>
      </c>
      <c r="K2659" s="2">
        <v>0</v>
      </c>
      <c r="L2659" s="2">
        <v>14473.75</v>
      </c>
      <c r="M2659" s="2">
        <v>17422.16</v>
      </c>
      <c r="N2659" s="2">
        <v>536.06000000000006</v>
      </c>
      <c r="O2659">
        <v>304</v>
      </c>
      <c r="P2659">
        <v>1</v>
      </c>
      <c r="Q2659">
        <v>69</v>
      </c>
      <c r="R2659" t="s">
        <v>781</v>
      </c>
      <c r="S2659" t="s">
        <v>738</v>
      </c>
      <c r="T2659" t="s">
        <v>199</v>
      </c>
      <c r="U2659">
        <v>2</v>
      </c>
      <c r="V2659" t="s">
        <v>389</v>
      </c>
      <c r="W2659" t="s">
        <v>25</v>
      </c>
    </row>
    <row r="2660" spans="1:23" hidden="1" x14ac:dyDescent="0.2">
      <c r="A2660">
        <v>6933804</v>
      </c>
      <c r="B2660">
        <v>1</v>
      </c>
      <c r="C2660" s="1">
        <v>44317</v>
      </c>
      <c r="D2660">
        <v>60</v>
      </c>
      <c r="E2660">
        <v>30</v>
      </c>
      <c r="F2660" s="2">
        <v>0</v>
      </c>
      <c r="G2660" s="2">
        <v>18372.64</v>
      </c>
      <c r="H2660" s="2">
        <v>0</v>
      </c>
      <c r="I2660" s="2">
        <v>18372.64</v>
      </c>
      <c r="J2660" s="2">
        <v>8967.52</v>
      </c>
      <c r="K2660" s="2">
        <v>0</v>
      </c>
      <c r="L2660" s="2">
        <v>9405.1200000000008</v>
      </c>
      <c r="M2660" s="2">
        <v>9281.02</v>
      </c>
      <c r="N2660" s="2">
        <v>313.5</v>
      </c>
      <c r="O2660">
        <v>304</v>
      </c>
      <c r="P2660">
        <v>1</v>
      </c>
      <c r="Q2660">
        <v>69</v>
      </c>
      <c r="R2660" t="s">
        <v>781</v>
      </c>
      <c r="S2660" t="s">
        <v>738</v>
      </c>
      <c r="T2660" t="s">
        <v>199</v>
      </c>
      <c r="U2660">
        <v>2</v>
      </c>
      <c r="V2660" t="s">
        <v>390</v>
      </c>
      <c r="W2660" t="s">
        <v>25</v>
      </c>
    </row>
    <row r="2661" spans="1:23" hidden="1" x14ac:dyDescent="0.2">
      <c r="A2661">
        <v>6933805</v>
      </c>
      <c r="B2661">
        <v>1</v>
      </c>
      <c r="C2661" s="1">
        <v>44317</v>
      </c>
      <c r="D2661">
        <v>60</v>
      </c>
      <c r="E2661">
        <v>26</v>
      </c>
      <c r="F2661" s="2">
        <v>0</v>
      </c>
      <c r="G2661" s="2">
        <v>36392.35</v>
      </c>
      <c r="H2661" s="2">
        <v>0</v>
      </c>
      <c r="I2661" s="2">
        <v>36392.35</v>
      </c>
      <c r="J2661" s="2">
        <v>20207.330000000002</v>
      </c>
      <c r="K2661" s="2">
        <v>0</v>
      </c>
      <c r="L2661" s="2">
        <v>16185.02</v>
      </c>
      <c r="M2661" s="2">
        <v>20829.830000000002</v>
      </c>
      <c r="N2661" s="2">
        <v>622.5</v>
      </c>
      <c r="O2661">
        <v>304</v>
      </c>
      <c r="P2661">
        <v>1</v>
      </c>
      <c r="Q2661">
        <v>69</v>
      </c>
      <c r="R2661" t="s">
        <v>781</v>
      </c>
      <c r="S2661" t="s">
        <v>738</v>
      </c>
      <c r="T2661" t="s">
        <v>300</v>
      </c>
      <c r="U2661">
        <v>2</v>
      </c>
      <c r="V2661" t="s">
        <v>391</v>
      </c>
      <c r="W2661" t="s">
        <v>25</v>
      </c>
    </row>
    <row r="2662" spans="1:23" hidden="1" x14ac:dyDescent="0.2">
      <c r="A2662">
        <v>6933812</v>
      </c>
      <c r="B2662">
        <v>1</v>
      </c>
      <c r="C2662" s="1">
        <v>44317</v>
      </c>
      <c r="D2662">
        <v>60</v>
      </c>
      <c r="E2662">
        <v>25</v>
      </c>
      <c r="F2662" s="2">
        <v>0</v>
      </c>
      <c r="G2662" s="2">
        <v>77.319999999999993</v>
      </c>
      <c r="H2662" s="2">
        <v>0</v>
      </c>
      <c r="I2662" s="2">
        <v>77.319999999999993</v>
      </c>
      <c r="J2662" s="2">
        <v>44.2</v>
      </c>
      <c r="K2662" s="2">
        <v>0</v>
      </c>
      <c r="L2662" s="2">
        <v>33.119999999999997</v>
      </c>
      <c r="M2662" s="2">
        <v>45.52</v>
      </c>
      <c r="N2662" s="2">
        <v>1.32</v>
      </c>
      <c r="O2662">
        <v>304</v>
      </c>
      <c r="P2662">
        <v>1</v>
      </c>
      <c r="Q2662">
        <v>69</v>
      </c>
      <c r="R2662" t="s">
        <v>781</v>
      </c>
      <c r="S2662" t="s">
        <v>738</v>
      </c>
      <c r="T2662" t="s">
        <v>203</v>
      </c>
      <c r="U2662">
        <v>2</v>
      </c>
      <c r="V2662" t="s">
        <v>392</v>
      </c>
      <c r="W2662" t="s">
        <v>25</v>
      </c>
    </row>
    <row r="2663" spans="1:23" hidden="1" x14ac:dyDescent="0.2">
      <c r="A2663">
        <v>6933875</v>
      </c>
      <c r="B2663">
        <v>1</v>
      </c>
      <c r="C2663" s="1">
        <v>44317</v>
      </c>
      <c r="D2663">
        <v>60</v>
      </c>
      <c r="E2663">
        <v>16</v>
      </c>
      <c r="F2663" s="2">
        <v>0</v>
      </c>
      <c r="G2663" s="2">
        <v>852.55</v>
      </c>
      <c r="H2663" s="2">
        <v>0</v>
      </c>
      <c r="I2663" s="2">
        <v>852.55</v>
      </c>
      <c r="J2663" s="2">
        <v>617.11</v>
      </c>
      <c r="K2663" s="2">
        <v>0</v>
      </c>
      <c r="L2663" s="2">
        <v>235.44</v>
      </c>
      <c r="M2663" s="2">
        <v>631.83000000000004</v>
      </c>
      <c r="N2663" s="2">
        <v>14.72</v>
      </c>
      <c r="O2663">
        <v>304</v>
      </c>
      <c r="P2663">
        <v>1</v>
      </c>
      <c r="Q2663">
        <v>69</v>
      </c>
      <c r="R2663" t="s">
        <v>781</v>
      </c>
      <c r="S2663" t="s">
        <v>738</v>
      </c>
      <c r="T2663" t="s">
        <v>170</v>
      </c>
      <c r="U2663">
        <v>2</v>
      </c>
      <c r="V2663" t="s">
        <v>393</v>
      </c>
      <c r="W2663" t="s">
        <v>25</v>
      </c>
    </row>
    <row r="2664" spans="1:23" hidden="1" x14ac:dyDescent="0.2">
      <c r="A2664">
        <v>6933876</v>
      </c>
      <c r="B2664">
        <v>1</v>
      </c>
      <c r="C2664" s="1">
        <v>44317</v>
      </c>
      <c r="D2664">
        <v>60</v>
      </c>
      <c r="E2664">
        <v>16</v>
      </c>
      <c r="F2664" s="2">
        <v>0</v>
      </c>
      <c r="G2664" s="2">
        <v>853.55</v>
      </c>
      <c r="H2664" s="2">
        <v>0</v>
      </c>
      <c r="I2664" s="2">
        <v>853.55</v>
      </c>
      <c r="J2664" s="2">
        <v>617.79</v>
      </c>
      <c r="K2664" s="2">
        <v>0</v>
      </c>
      <c r="L2664" s="2">
        <v>235.76</v>
      </c>
      <c r="M2664" s="2">
        <v>632.53</v>
      </c>
      <c r="N2664" s="2">
        <v>14.74</v>
      </c>
      <c r="O2664">
        <v>304</v>
      </c>
      <c r="P2664">
        <v>1</v>
      </c>
      <c r="Q2664">
        <v>69</v>
      </c>
      <c r="R2664" t="s">
        <v>781</v>
      </c>
      <c r="S2664" t="s">
        <v>738</v>
      </c>
      <c r="T2664" t="s">
        <v>170</v>
      </c>
      <c r="U2664">
        <v>2</v>
      </c>
      <c r="V2664" t="s">
        <v>394</v>
      </c>
      <c r="W2664" t="s">
        <v>25</v>
      </c>
    </row>
    <row r="2665" spans="1:23" hidden="1" x14ac:dyDescent="0.2">
      <c r="A2665">
        <v>6933883</v>
      </c>
      <c r="B2665">
        <v>1</v>
      </c>
      <c r="C2665" s="1">
        <v>44317</v>
      </c>
      <c r="D2665">
        <v>60</v>
      </c>
      <c r="E2665">
        <v>22</v>
      </c>
      <c r="F2665" s="2">
        <v>0</v>
      </c>
      <c r="G2665" s="2">
        <v>4028.64</v>
      </c>
      <c r="H2665" s="2">
        <v>0</v>
      </c>
      <c r="I2665" s="2">
        <v>4028.64</v>
      </c>
      <c r="J2665" s="2">
        <v>2508.0500000000002</v>
      </c>
      <c r="K2665" s="2">
        <v>0</v>
      </c>
      <c r="L2665" s="2">
        <v>1520.59</v>
      </c>
      <c r="M2665" s="2">
        <v>2577.17</v>
      </c>
      <c r="N2665" s="2">
        <v>69.12</v>
      </c>
      <c r="O2665">
        <v>304</v>
      </c>
      <c r="P2665">
        <v>1</v>
      </c>
      <c r="Q2665">
        <v>69</v>
      </c>
      <c r="R2665" t="s">
        <v>781</v>
      </c>
      <c r="S2665" t="s">
        <v>738</v>
      </c>
      <c r="T2665" t="s">
        <v>395</v>
      </c>
      <c r="U2665">
        <v>2</v>
      </c>
      <c r="V2665" t="s">
        <v>396</v>
      </c>
      <c r="W2665" t="s">
        <v>25</v>
      </c>
    </row>
    <row r="2666" spans="1:23" hidden="1" x14ac:dyDescent="0.2">
      <c r="A2666">
        <v>6933886</v>
      </c>
      <c r="B2666">
        <v>1</v>
      </c>
      <c r="C2666" s="1">
        <v>44317</v>
      </c>
      <c r="D2666">
        <v>60</v>
      </c>
      <c r="E2666">
        <v>16</v>
      </c>
      <c r="F2666" s="2">
        <v>0</v>
      </c>
      <c r="G2666" s="2">
        <v>170.23</v>
      </c>
      <c r="H2666" s="2">
        <v>0</v>
      </c>
      <c r="I2666" s="2">
        <v>170.23</v>
      </c>
      <c r="J2666" s="2">
        <v>123.24</v>
      </c>
      <c r="K2666" s="2">
        <v>0</v>
      </c>
      <c r="L2666" s="2">
        <v>46.99</v>
      </c>
      <c r="M2666" s="2">
        <v>126.18</v>
      </c>
      <c r="N2666" s="2">
        <v>2.94</v>
      </c>
      <c r="O2666">
        <v>304</v>
      </c>
      <c r="P2666">
        <v>1</v>
      </c>
      <c r="Q2666">
        <v>69</v>
      </c>
      <c r="R2666" t="s">
        <v>781</v>
      </c>
      <c r="S2666" t="s">
        <v>738</v>
      </c>
      <c r="T2666" t="s">
        <v>175</v>
      </c>
      <c r="U2666">
        <v>2</v>
      </c>
      <c r="V2666" t="s">
        <v>397</v>
      </c>
      <c r="W2666" t="s">
        <v>25</v>
      </c>
    </row>
    <row r="2667" spans="1:23" hidden="1" x14ac:dyDescent="0.2">
      <c r="A2667">
        <v>6933887</v>
      </c>
      <c r="B2667">
        <v>1</v>
      </c>
      <c r="C2667" s="1">
        <v>44317</v>
      </c>
      <c r="D2667">
        <v>60</v>
      </c>
      <c r="E2667">
        <v>16</v>
      </c>
      <c r="F2667" s="2">
        <v>0</v>
      </c>
      <c r="G2667" s="2">
        <v>170.23</v>
      </c>
      <c r="H2667" s="2">
        <v>0</v>
      </c>
      <c r="I2667" s="2">
        <v>170.23</v>
      </c>
      <c r="J2667" s="2">
        <v>123.24</v>
      </c>
      <c r="K2667" s="2">
        <v>0</v>
      </c>
      <c r="L2667" s="2">
        <v>46.99</v>
      </c>
      <c r="M2667" s="2">
        <v>126.18</v>
      </c>
      <c r="N2667" s="2">
        <v>2.94</v>
      </c>
      <c r="O2667">
        <v>304</v>
      </c>
      <c r="P2667">
        <v>1</v>
      </c>
      <c r="Q2667">
        <v>69</v>
      </c>
      <c r="R2667" t="s">
        <v>781</v>
      </c>
      <c r="S2667" t="s">
        <v>738</v>
      </c>
      <c r="T2667" t="s">
        <v>175</v>
      </c>
      <c r="U2667">
        <v>2</v>
      </c>
      <c r="V2667" t="s">
        <v>398</v>
      </c>
      <c r="W2667" t="s">
        <v>25</v>
      </c>
    </row>
    <row r="2668" spans="1:23" hidden="1" x14ac:dyDescent="0.2">
      <c r="A2668">
        <v>6933888</v>
      </c>
      <c r="B2668">
        <v>1</v>
      </c>
      <c r="C2668" s="1">
        <v>44317</v>
      </c>
      <c r="D2668">
        <v>60</v>
      </c>
      <c r="E2668">
        <v>16</v>
      </c>
      <c r="F2668" s="2">
        <v>0</v>
      </c>
      <c r="G2668" s="2">
        <v>170.16</v>
      </c>
      <c r="H2668" s="2">
        <v>0</v>
      </c>
      <c r="I2668" s="2">
        <v>170.16</v>
      </c>
      <c r="J2668" s="2">
        <v>123.19</v>
      </c>
      <c r="K2668" s="2">
        <v>0</v>
      </c>
      <c r="L2668" s="2">
        <v>46.97</v>
      </c>
      <c r="M2668" s="2">
        <v>126.13</v>
      </c>
      <c r="N2668" s="2">
        <v>2.94</v>
      </c>
      <c r="O2668">
        <v>304</v>
      </c>
      <c r="P2668">
        <v>1</v>
      </c>
      <c r="Q2668">
        <v>69</v>
      </c>
      <c r="R2668" t="s">
        <v>781</v>
      </c>
      <c r="S2668" t="s">
        <v>738</v>
      </c>
      <c r="T2668" t="s">
        <v>175</v>
      </c>
      <c r="U2668">
        <v>2</v>
      </c>
      <c r="V2668" t="s">
        <v>399</v>
      </c>
      <c r="W2668" t="s">
        <v>25</v>
      </c>
    </row>
    <row r="2669" spans="1:23" hidden="1" x14ac:dyDescent="0.2">
      <c r="A2669">
        <v>6933889</v>
      </c>
      <c r="B2669">
        <v>1</v>
      </c>
      <c r="C2669" s="1">
        <v>44317</v>
      </c>
      <c r="D2669">
        <v>60</v>
      </c>
      <c r="E2669">
        <v>16</v>
      </c>
      <c r="F2669" s="2">
        <v>0</v>
      </c>
      <c r="G2669" s="2">
        <v>217.53</v>
      </c>
      <c r="H2669" s="2">
        <v>0</v>
      </c>
      <c r="I2669" s="2">
        <v>217.53</v>
      </c>
      <c r="J2669" s="2">
        <v>157.44999999999999</v>
      </c>
      <c r="K2669" s="2">
        <v>0</v>
      </c>
      <c r="L2669" s="2">
        <v>60.08</v>
      </c>
      <c r="M2669" s="2">
        <v>161.21</v>
      </c>
      <c r="N2669" s="2">
        <v>3.7600000000000002</v>
      </c>
      <c r="O2669">
        <v>304</v>
      </c>
      <c r="P2669">
        <v>1</v>
      </c>
      <c r="Q2669">
        <v>69</v>
      </c>
      <c r="R2669" t="s">
        <v>781</v>
      </c>
      <c r="S2669" t="s">
        <v>738</v>
      </c>
      <c r="T2669" t="s">
        <v>175</v>
      </c>
      <c r="U2669">
        <v>2</v>
      </c>
      <c r="V2669" t="s">
        <v>400</v>
      </c>
      <c r="W2669" t="s">
        <v>25</v>
      </c>
    </row>
    <row r="2670" spans="1:23" hidden="1" x14ac:dyDescent="0.2">
      <c r="A2670">
        <v>6933890</v>
      </c>
      <c r="B2670">
        <v>1</v>
      </c>
      <c r="C2670" s="1">
        <v>44317</v>
      </c>
      <c r="D2670">
        <v>60</v>
      </c>
      <c r="E2670">
        <v>16</v>
      </c>
      <c r="F2670" s="2">
        <v>0</v>
      </c>
      <c r="G2670" s="2">
        <v>166.3</v>
      </c>
      <c r="H2670" s="2">
        <v>0</v>
      </c>
      <c r="I2670" s="2">
        <v>166.3</v>
      </c>
      <c r="J2670" s="2">
        <v>120.37</v>
      </c>
      <c r="K2670" s="2">
        <v>0</v>
      </c>
      <c r="L2670" s="2">
        <v>45.93</v>
      </c>
      <c r="M2670" s="2">
        <v>123.24</v>
      </c>
      <c r="N2670" s="2">
        <v>2.87</v>
      </c>
      <c r="O2670">
        <v>304</v>
      </c>
      <c r="P2670">
        <v>1</v>
      </c>
      <c r="Q2670">
        <v>69</v>
      </c>
      <c r="R2670" t="s">
        <v>781</v>
      </c>
      <c r="S2670" t="s">
        <v>738</v>
      </c>
      <c r="T2670" t="s">
        <v>175</v>
      </c>
      <c r="U2670">
        <v>2</v>
      </c>
      <c r="V2670" t="s">
        <v>401</v>
      </c>
      <c r="W2670" t="s">
        <v>25</v>
      </c>
    </row>
    <row r="2671" spans="1:23" hidden="1" x14ac:dyDescent="0.2">
      <c r="A2671">
        <v>6933894</v>
      </c>
      <c r="B2671">
        <v>1</v>
      </c>
      <c r="C2671" s="1">
        <v>44317</v>
      </c>
      <c r="D2671">
        <v>60</v>
      </c>
      <c r="E2671">
        <v>16</v>
      </c>
      <c r="F2671" s="2">
        <v>0</v>
      </c>
      <c r="G2671" s="2">
        <v>1377.53</v>
      </c>
      <c r="H2671" s="2">
        <v>0</v>
      </c>
      <c r="I2671" s="2">
        <v>1377.53</v>
      </c>
      <c r="J2671" s="2">
        <v>997.1</v>
      </c>
      <c r="K2671" s="2">
        <v>0</v>
      </c>
      <c r="L2671" s="2">
        <v>380.43</v>
      </c>
      <c r="M2671" s="2">
        <v>1020.88</v>
      </c>
      <c r="N2671" s="2">
        <v>23.78</v>
      </c>
      <c r="O2671">
        <v>304</v>
      </c>
      <c r="P2671">
        <v>1</v>
      </c>
      <c r="Q2671">
        <v>69</v>
      </c>
      <c r="R2671" t="s">
        <v>781</v>
      </c>
      <c r="S2671" t="s">
        <v>738</v>
      </c>
      <c r="T2671" t="s">
        <v>215</v>
      </c>
      <c r="U2671">
        <v>2</v>
      </c>
      <c r="V2671" t="s">
        <v>402</v>
      </c>
      <c r="W2671" t="s">
        <v>25</v>
      </c>
    </row>
    <row r="2672" spans="1:23" hidden="1" x14ac:dyDescent="0.2">
      <c r="A2672">
        <v>6933895</v>
      </c>
      <c r="B2672">
        <v>1</v>
      </c>
      <c r="C2672" s="1">
        <v>44317</v>
      </c>
      <c r="D2672">
        <v>60</v>
      </c>
      <c r="E2672">
        <v>16</v>
      </c>
      <c r="F2672" s="2">
        <v>0</v>
      </c>
      <c r="G2672" s="2">
        <v>166.3</v>
      </c>
      <c r="H2672" s="2">
        <v>0</v>
      </c>
      <c r="I2672" s="2">
        <v>166.3</v>
      </c>
      <c r="J2672" s="2">
        <v>120.37</v>
      </c>
      <c r="K2672" s="2">
        <v>0</v>
      </c>
      <c r="L2672" s="2">
        <v>45.93</v>
      </c>
      <c r="M2672" s="2">
        <v>123.24</v>
      </c>
      <c r="N2672" s="2">
        <v>2.87</v>
      </c>
      <c r="O2672">
        <v>304</v>
      </c>
      <c r="P2672">
        <v>1</v>
      </c>
      <c r="Q2672">
        <v>69</v>
      </c>
      <c r="R2672" t="s">
        <v>781</v>
      </c>
      <c r="S2672" t="s">
        <v>738</v>
      </c>
      <c r="T2672" t="s">
        <v>175</v>
      </c>
      <c r="U2672">
        <v>2</v>
      </c>
      <c r="V2672" t="s">
        <v>403</v>
      </c>
      <c r="W2672" t="s">
        <v>25</v>
      </c>
    </row>
    <row r="2673" spans="1:23" hidden="1" x14ac:dyDescent="0.2">
      <c r="A2673">
        <v>6933896</v>
      </c>
      <c r="B2673">
        <v>1</v>
      </c>
      <c r="C2673" s="1">
        <v>44317</v>
      </c>
      <c r="D2673">
        <v>60</v>
      </c>
      <c r="E2673">
        <v>17</v>
      </c>
      <c r="F2673" s="2">
        <v>0</v>
      </c>
      <c r="G2673" s="2">
        <v>166.27</v>
      </c>
      <c r="H2673" s="2">
        <v>0</v>
      </c>
      <c r="I2673" s="2">
        <v>166.27</v>
      </c>
      <c r="J2673" s="2">
        <v>117.54</v>
      </c>
      <c r="K2673" s="2">
        <v>0</v>
      </c>
      <c r="L2673" s="2">
        <v>48.73</v>
      </c>
      <c r="M2673" s="2">
        <v>120.41</v>
      </c>
      <c r="N2673" s="2">
        <v>2.87</v>
      </c>
      <c r="O2673">
        <v>304</v>
      </c>
      <c r="P2673">
        <v>1</v>
      </c>
      <c r="Q2673">
        <v>69</v>
      </c>
      <c r="R2673" t="s">
        <v>781</v>
      </c>
      <c r="S2673" t="s">
        <v>738</v>
      </c>
      <c r="T2673" t="s">
        <v>175</v>
      </c>
      <c r="U2673">
        <v>2</v>
      </c>
      <c r="V2673" t="s">
        <v>404</v>
      </c>
      <c r="W2673" t="s">
        <v>25</v>
      </c>
    </row>
    <row r="2674" spans="1:23" hidden="1" x14ac:dyDescent="0.2">
      <c r="A2674">
        <v>6933897</v>
      </c>
      <c r="B2674">
        <v>1</v>
      </c>
      <c r="C2674" s="1">
        <v>44317</v>
      </c>
      <c r="D2674">
        <v>60</v>
      </c>
      <c r="E2674">
        <v>17</v>
      </c>
      <c r="F2674" s="2">
        <v>0</v>
      </c>
      <c r="G2674" s="2">
        <v>1840.27</v>
      </c>
      <c r="H2674" s="2">
        <v>0</v>
      </c>
      <c r="I2674" s="2">
        <v>1840.27</v>
      </c>
      <c r="J2674" s="2">
        <v>1300.8800000000001</v>
      </c>
      <c r="K2674" s="2">
        <v>0</v>
      </c>
      <c r="L2674" s="2">
        <v>539.39</v>
      </c>
      <c r="M2674" s="2">
        <v>1332.61</v>
      </c>
      <c r="N2674" s="2">
        <v>31.73</v>
      </c>
      <c r="O2674">
        <v>304</v>
      </c>
      <c r="P2674">
        <v>1</v>
      </c>
      <c r="Q2674">
        <v>69</v>
      </c>
      <c r="R2674" t="s">
        <v>781</v>
      </c>
      <c r="S2674" t="s">
        <v>738</v>
      </c>
      <c r="T2674" t="s">
        <v>405</v>
      </c>
      <c r="U2674">
        <v>2</v>
      </c>
      <c r="V2674" t="s">
        <v>406</v>
      </c>
      <c r="W2674" t="s">
        <v>25</v>
      </c>
    </row>
    <row r="2675" spans="1:23" hidden="1" x14ac:dyDescent="0.2">
      <c r="A2675">
        <v>6933925</v>
      </c>
      <c r="B2675">
        <v>1</v>
      </c>
      <c r="C2675" s="1">
        <v>44317</v>
      </c>
      <c r="D2675">
        <v>60</v>
      </c>
      <c r="E2675">
        <v>17</v>
      </c>
      <c r="F2675" s="2">
        <v>0</v>
      </c>
      <c r="G2675" s="2">
        <v>22765</v>
      </c>
      <c r="H2675" s="2">
        <v>0</v>
      </c>
      <c r="I2675" s="2">
        <v>22765</v>
      </c>
      <c r="J2675" s="2">
        <v>16314.95</v>
      </c>
      <c r="K2675" s="2">
        <v>0</v>
      </c>
      <c r="L2675" s="2">
        <v>6450.05</v>
      </c>
      <c r="M2675" s="2">
        <v>16694.36</v>
      </c>
      <c r="N2675" s="2">
        <v>379.41</v>
      </c>
      <c r="O2675">
        <v>304</v>
      </c>
      <c r="P2675">
        <v>1</v>
      </c>
      <c r="Q2675">
        <v>69</v>
      </c>
      <c r="R2675" t="s">
        <v>781</v>
      </c>
      <c r="S2675" t="s">
        <v>738</v>
      </c>
      <c r="T2675" t="s">
        <v>407</v>
      </c>
      <c r="U2675">
        <v>2</v>
      </c>
      <c r="V2675" t="s">
        <v>408</v>
      </c>
      <c r="W2675" t="s">
        <v>25</v>
      </c>
    </row>
    <row r="2676" spans="1:23" hidden="1" x14ac:dyDescent="0.2">
      <c r="A2676">
        <v>6933931</v>
      </c>
      <c r="B2676">
        <v>1</v>
      </c>
      <c r="C2676" s="1">
        <v>44317</v>
      </c>
      <c r="D2676">
        <v>60</v>
      </c>
      <c r="E2676">
        <v>16</v>
      </c>
      <c r="F2676" s="2">
        <v>0</v>
      </c>
      <c r="G2676" s="2">
        <v>1184.1600000000001</v>
      </c>
      <c r="H2676" s="2">
        <v>0</v>
      </c>
      <c r="I2676" s="2">
        <v>1184.1600000000001</v>
      </c>
      <c r="J2676" s="2">
        <v>857.09</v>
      </c>
      <c r="K2676" s="2">
        <v>0</v>
      </c>
      <c r="L2676" s="2">
        <v>327.07</v>
      </c>
      <c r="M2676" s="2">
        <v>877.53</v>
      </c>
      <c r="N2676" s="2">
        <v>20.440000000000001</v>
      </c>
      <c r="O2676">
        <v>304</v>
      </c>
      <c r="P2676">
        <v>1</v>
      </c>
      <c r="Q2676">
        <v>69</v>
      </c>
      <c r="R2676" t="s">
        <v>781</v>
      </c>
      <c r="S2676" t="s">
        <v>738</v>
      </c>
      <c r="T2676" t="s">
        <v>186</v>
      </c>
      <c r="U2676">
        <v>2</v>
      </c>
      <c r="V2676" t="s">
        <v>409</v>
      </c>
      <c r="W2676" t="s">
        <v>25</v>
      </c>
    </row>
    <row r="2677" spans="1:23" hidden="1" x14ac:dyDescent="0.2">
      <c r="A2677">
        <v>6933932</v>
      </c>
      <c r="B2677">
        <v>1</v>
      </c>
      <c r="C2677" s="1">
        <v>44317</v>
      </c>
      <c r="D2677">
        <v>60</v>
      </c>
      <c r="E2677">
        <v>16</v>
      </c>
      <c r="F2677" s="2">
        <v>0</v>
      </c>
      <c r="G2677" s="2">
        <v>1184.1600000000001</v>
      </c>
      <c r="H2677" s="2">
        <v>0</v>
      </c>
      <c r="I2677" s="2">
        <v>1184.1600000000001</v>
      </c>
      <c r="J2677" s="2">
        <v>857.09</v>
      </c>
      <c r="K2677" s="2">
        <v>0</v>
      </c>
      <c r="L2677" s="2">
        <v>327.07</v>
      </c>
      <c r="M2677" s="2">
        <v>877.53</v>
      </c>
      <c r="N2677" s="2">
        <v>20.440000000000001</v>
      </c>
      <c r="O2677">
        <v>304</v>
      </c>
      <c r="P2677">
        <v>1</v>
      </c>
      <c r="Q2677">
        <v>69</v>
      </c>
      <c r="R2677" t="s">
        <v>781</v>
      </c>
      <c r="S2677" t="s">
        <v>738</v>
      </c>
      <c r="T2677" t="s">
        <v>186</v>
      </c>
      <c r="U2677">
        <v>2</v>
      </c>
      <c r="V2677" t="s">
        <v>410</v>
      </c>
      <c r="W2677" t="s">
        <v>25</v>
      </c>
    </row>
    <row r="2678" spans="1:23" hidden="1" x14ac:dyDescent="0.2">
      <c r="A2678">
        <v>6933933</v>
      </c>
      <c r="B2678">
        <v>1</v>
      </c>
      <c r="C2678" s="1">
        <v>44317</v>
      </c>
      <c r="D2678">
        <v>60</v>
      </c>
      <c r="E2678">
        <v>17</v>
      </c>
      <c r="F2678" s="2">
        <v>0</v>
      </c>
      <c r="G2678" s="2">
        <v>634.02</v>
      </c>
      <c r="H2678" s="2">
        <v>0</v>
      </c>
      <c r="I2678" s="2">
        <v>634.02</v>
      </c>
      <c r="J2678" s="2">
        <v>448.16</v>
      </c>
      <c r="K2678" s="2">
        <v>0</v>
      </c>
      <c r="L2678" s="2">
        <v>185.86</v>
      </c>
      <c r="M2678" s="2">
        <v>459.09</v>
      </c>
      <c r="N2678" s="2">
        <v>10.93</v>
      </c>
      <c r="O2678">
        <v>304</v>
      </c>
      <c r="P2678">
        <v>1</v>
      </c>
      <c r="Q2678">
        <v>69</v>
      </c>
      <c r="R2678" t="s">
        <v>781</v>
      </c>
      <c r="S2678" t="s">
        <v>738</v>
      </c>
      <c r="T2678" t="s">
        <v>293</v>
      </c>
      <c r="U2678">
        <v>2</v>
      </c>
      <c r="V2678" t="s">
        <v>411</v>
      </c>
      <c r="W2678" t="s">
        <v>25</v>
      </c>
    </row>
    <row r="2679" spans="1:23" hidden="1" x14ac:dyDescent="0.2">
      <c r="A2679">
        <v>6933936</v>
      </c>
      <c r="B2679">
        <v>1</v>
      </c>
      <c r="C2679" s="1">
        <v>44317</v>
      </c>
      <c r="D2679">
        <v>60</v>
      </c>
      <c r="E2679">
        <v>17</v>
      </c>
      <c r="F2679" s="2">
        <v>0</v>
      </c>
      <c r="G2679" s="2">
        <v>1066.46</v>
      </c>
      <c r="H2679" s="2">
        <v>0</v>
      </c>
      <c r="I2679" s="2">
        <v>1066.46</v>
      </c>
      <c r="J2679" s="2">
        <v>753.91</v>
      </c>
      <c r="K2679" s="2">
        <v>0</v>
      </c>
      <c r="L2679" s="2">
        <v>312.55</v>
      </c>
      <c r="M2679" s="2">
        <v>772.3</v>
      </c>
      <c r="N2679" s="2">
        <v>18.39</v>
      </c>
      <c r="O2679">
        <v>304</v>
      </c>
      <c r="P2679">
        <v>1</v>
      </c>
      <c r="Q2679">
        <v>69</v>
      </c>
      <c r="R2679" t="s">
        <v>781</v>
      </c>
      <c r="S2679" t="s">
        <v>738</v>
      </c>
      <c r="T2679" t="s">
        <v>412</v>
      </c>
      <c r="U2679">
        <v>2</v>
      </c>
      <c r="V2679" t="s">
        <v>413</v>
      </c>
      <c r="W2679" t="s">
        <v>25</v>
      </c>
    </row>
    <row r="2680" spans="1:23" hidden="1" x14ac:dyDescent="0.2">
      <c r="A2680">
        <v>6933943</v>
      </c>
      <c r="B2680">
        <v>1</v>
      </c>
      <c r="C2680" s="1">
        <v>44317</v>
      </c>
      <c r="D2680">
        <v>60</v>
      </c>
      <c r="E2680">
        <v>16</v>
      </c>
      <c r="F2680" s="2">
        <v>0</v>
      </c>
      <c r="G2680" s="2">
        <v>12283.43</v>
      </c>
      <c r="H2680" s="2">
        <v>0</v>
      </c>
      <c r="I2680" s="2">
        <v>12283.43</v>
      </c>
      <c r="J2680" s="2">
        <v>8901.6</v>
      </c>
      <c r="K2680" s="2">
        <v>0</v>
      </c>
      <c r="L2680" s="2">
        <v>3381.83</v>
      </c>
      <c r="M2680" s="2">
        <v>9112.9599999999991</v>
      </c>
      <c r="N2680" s="2">
        <v>211.36</v>
      </c>
      <c r="O2680">
        <v>304</v>
      </c>
      <c r="P2680">
        <v>1</v>
      </c>
      <c r="Q2680">
        <v>69</v>
      </c>
      <c r="R2680" t="s">
        <v>781</v>
      </c>
      <c r="S2680" t="s">
        <v>738</v>
      </c>
      <c r="T2680" t="s">
        <v>414</v>
      </c>
      <c r="U2680">
        <v>2</v>
      </c>
      <c r="V2680" t="s">
        <v>415</v>
      </c>
      <c r="W2680" t="s">
        <v>25</v>
      </c>
    </row>
    <row r="2681" spans="1:23" hidden="1" x14ac:dyDescent="0.2">
      <c r="A2681">
        <v>6933952</v>
      </c>
      <c r="B2681">
        <v>1</v>
      </c>
      <c r="C2681" s="1">
        <v>44317</v>
      </c>
      <c r="D2681">
        <v>60</v>
      </c>
      <c r="E2681">
        <v>31</v>
      </c>
      <c r="F2681" s="2">
        <v>0</v>
      </c>
      <c r="G2681" s="2">
        <v>41172.69</v>
      </c>
      <c r="H2681" s="2">
        <v>0</v>
      </c>
      <c r="I2681" s="2">
        <v>41172.69</v>
      </c>
      <c r="J2681" s="2">
        <v>19405.419999999998</v>
      </c>
      <c r="K2681" s="2">
        <v>0</v>
      </c>
      <c r="L2681" s="2">
        <v>21767.27</v>
      </c>
      <c r="M2681" s="2">
        <v>20107.59</v>
      </c>
      <c r="N2681" s="2">
        <v>702.17</v>
      </c>
      <c r="O2681">
        <v>304</v>
      </c>
      <c r="P2681">
        <v>1</v>
      </c>
      <c r="Q2681">
        <v>69</v>
      </c>
      <c r="R2681" t="s">
        <v>781</v>
      </c>
      <c r="S2681" t="s">
        <v>738</v>
      </c>
      <c r="T2681" t="s">
        <v>199</v>
      </c>
      <c r="U2681">
        <v>2</v>
      </c>
      <c r="V2681" t="s">
        <v>416</v>
      </c>
      <c r="W2681" t="s">
        <v>25</v>
      </c>
    </row>
    <row r="2682" spans="1:23" hidden="1" x14ac:dyDescent="0.2">
      <c r="A2682">
        <v>6933975</v>
      </c>
      <c r="B2682">
        <v>1</v>
      </c>
      <c r="C2682" s="1">
        <v>44317</v>
      </c>
      <c r="D2682">
        <v>60</v>
      </c>
      <c r="E2682">
        <v>17</v>
      </c>
      <c r="F2682" s="2">
        <v>0</v>
      </c>
      <c r="G2682" s="2">
        <v>1338.77</v>
      </c>
      <c r="H2682" s="2">
        <v>0</v>
      </c>
      <c r="I2682" s="2">
        <v>1338.77</v>
      </c>
      <c r="J2682" s="2">
        <v>946.34</v>
      </c>
      <c r="K2682" s="2">
        <v>0</v>
      </c>
      <c r="L2682" s="2">
        <v>392.43</v>
      </c>
      <c r="M2682" s="2">
        <v>969.42</v>
      </c>
      <c r="N2682" s="2">
        <v>23.080000000000002</v>
      </c>
      <c r="O2682">
        <v>304</v>
      </c>
      <c r="P2682">
        <v>1</v>
      </c>
      <c r="Q2682">
        <v>69</v>
      </c>
      <c r="R2682" t="s">
        <v>781</v>
      </c>
      <c r="S2682" t="s">
        <v>738</v>
      </c>
      <c r="T2682" t="s">
        <v>333</v>
      </c>
      <c r="U2682">
        <v>2</v>
      </c>
      <c r="V2682" t="s">
        <v>417</v>
      </c>
      <c r="W2682" t="s">
        <v>25</v>
      </c>
    </row>
    <row r="2683" spans="1:23" hidden="1" x14ac:dyDescent="0.2">
      <c r="A2683">
        <v>6934013</v>
      </c>
      <c r="B2683">
        <v>1</v>
      </c>
      <c r="C2683" s="1">
        <v>44317</v>
      </c>
      <c r="D2683">
        <v>60</v>
      </c>
      <c r="E2683">
        <v>43</v>
      </c>
      <c r="F2683" s="2">
        <v>0</v>
      </c>
      <c r="G2683" s="2">
        <v>70272.34</v>
      </c>
      <c r="H2683" s="2">
        <v>0</v>
      </c>
      <c r="I2683" s="2">
        <v>70272.34</v>
      </c>
      <c r="J2683" s="2">
        <v>18994.82</v>
      </c>
      <c r="K2683" s="2">
        <v>0</v>
      </c>
      <c r="L2683" s="2">
        <v>51277.52</v>
      </c>
      <c r="M2683" s="2">
        <v>20187.32</v>
      </c>
      <c r="N2683" s="2">
        <v>1192.5</v>
      </c>
      <c r="O2683">
        <v>304</v>
      </c>
      <c r="P2683">
        <v>1</v>
      </c>
      <c r="Q2683">
        <v>69</v>
      </c>
      <c r="R2683" t="s">
        <v>781</v>
      </c>
      <c r="S2683" t="s">
        <v>738</v>
      </c>
      <c r="T2683" t="s">
        <v>199</v>
      </c>
      <c r="U2683">
        <v>2</v>
      </c>
      <c r="V2683" t="s">
        <v>418</v>
      </c>
      <c r="W2683" t="s">
        <v>25</v>
      </c>
    </row>
    <row r="2684" spans="1:23" hidden="1" x14ac:dyDescent="0.2">
      <c r="A2684">
        <v>6934020</v>
      </c>
      <c r="B2684">
        <v>1</v>
      </c>
      <c r="C2684" s="1">
        <v>44317</v>
      </c>
      <c r="D2684">
        <v>60</v>
      </c>
      <c r="E2684">
        <v>37</v>
      </c>
      <c r="F2684" s="2">
        <v>0</v>
      </c>
      <c r="G2684" s="2">
        <v>25110</v>
      </c>
      <c r="H2684" s="2">
        <v>0</v>
      </c>
      <c r="I2684" s="2">
        <v>25110</v>
      </c>
      <c r="J2684" s="2">
        <v>9309.48</v>
      </c>
      <c r="K2684" s="2">
        <v>0</v>
      </c>
      <c r="L2684" s="2">
        <v>15800.52</v>
      </c>
      <c r="M2684" s="2">
        <v>9736.52</v>
      </c>
      <c r="N2684" s="2">
        <v>427.04</v>
      </c>
      <c r="O2684">
        <v>304</v>
      </c>
      <c r="P2684">
        <v>1</v>
      </c>
      <c r="Q2684">
        <v>69</v>
      </c>
      <c r="R2684" t="s">
        <v>781</v>
      </c>
      <c r="S2684" t="s">
        <v>738</v>
      </c>
      <c r="T2684" t="s">
        <v>419</v>
      </c>
      <c r="U2684">
        <v>2</v>
      </c>
      <c r="V2684" t="s">
        <v>420</v>
      </c>
      <c r="W2684" t="s">
        <v>25</v>
      </c>
    </row>
    <row r="2685" spans="1:23" hidden="1" x14ac:dyDescent="0.2">
      <c r="A2685">
        <v>6934023</v>
      </c>
      <c r="B2685">
        <v>1</v>
      </c>
      <c r="C2685" s="1">
        <v>44317</v>
      </c>
      <c r="D2685">
        <v>60</v>
      </c>
      <c r="E2685">
        <v>35</v>
      </c>
      <c r="F2685" s="2">
        <v>0</v>
      </c>
      <c r="G2685" s="2">
        <v>16505.03</v>
      </c>
      <c r="H2685" s="2">
        <v>0</v>
      </c>
      <c r="I2685" s="2">
        <v>16505.03</v>
      </c>
      <c r="J2685" s="2">
        <v>6672.29</v>
      </c>
      <c r="K2685" s="2">
        <v>0</v>
      </c>
      <c r="L2685" s="2">
        <v>9832.74</v>
      </c>
      <c r="M2685" s="2">
        <v>6953.23</v>
      </c>
      <c r="N2685" s="2">
        <v>280.94</v>
      </c>
      <c r="O2685">
        <v>304</v>
      </c>
      <c r="P2685">
        <v>1</v>
      </c>
      <c r="Q2685">
        <v>69</v>
      </c>
      <c r="R2685" t="s">
        <v>781</v>
      </c>
      <c r="S2685" t="s">
        <v>738</v>
      </c>
      <c r="T2685" t="s">
        <v>199</v>
      </c>
      <c r="U2685">
        <v>2</v>
      </c>
      <c r="V2685" t="s">
        <v>421</v>
      </c>
      <c r="W2685" t="s">
        <v>25</v>
      </c>
    </row>
    <row r="2686" spans="1:23" hidden="1" x14ac:dyDescent="0.2">
      <c r="A2686">
        <v>6934024</v>
      </c>
      <c r="B2686">
        <v>1</v>
      </c>
      <c r="C2686" s="1">
        <v>44317</v>
      </c>
      <c r="D2686">
        <v>60</v>
      </c>
      <c r="E2686">
        <v>43</v>
      </c>
      <c r="F2686" s="2">
        <v>0</v>
      </c>
      <c r="G2686" s="2">
        <v>-1691.61</v>
      </c>
      <c r="H2686" s="2">
        <v>0</v>
      </c>
      <c r="I2686" s="2">
        <v>-1691.61</v>
      </c>
      <c r="J2686" s="2">
        <v>-457.29</v>
      </c>
      <c r="K2686" s="2">
        <v>0</v>
      </c>
      <c r="L2686" s="2">
        <v>-1234.32</v>
      </c>
      <c r="M2686" s="2">
        <v>-486</v>
      </c>
      <c r="N2686" s="2">
        <v>-28.71</v>
      </c>
      <c r="O2686">
        <v>304</v>
      </c>
      <c r="P2686">
        <v>1</v>
      </c>
      <c r="Q2686">
        <v>69</v>
      </c>
      <c r="R2686" t="s">
        <v>781</v>
      </c>
      <c r="S2686" t="s">
        <v>738</v>
      </c>
      <c r="T2686" t="s">
        <v>199</v>
      </c>
      <c r="U2686">
        <v>2</v>
      </c>
      <c r="V2686" t="s">
        <v>422</v>
      </c>
      <c r="W2686" t="s">
        <v>25</v>
      </c>
    </row>
    <row r="2687" spans="1:23" hidden="1" x14ac:dyDescent="0.2">
      <c r="A2687">
        <v>6934025</v>
      </c>
      <c r="B2687">
        <v>1</v>
      </c>
      <c r="C2687" s="1">
        <v>44317</v>
      </c>
      <c r="D2687">
        <v>60</v>
      </c>
      <c r="E2687">
        <v>34</v>
      </c>
      <c r="F2687" s="2">
        <v>0</v>
      </c>
      <c r="G2687" s="2">
        <v>13530</v>
      </c>
      <c r="H2687" s="2">
        <v>0</v>
      </c>
      <c r="I2687" s="2">
        <v>13530</v>
      </c>
      <c r="J2687" s="2">
        <v>5696.3</v>
      </c>
      <c r="K2687" s="2">
        <v>0</v>
      </c>
      <c r="L2687" s="2">
        <v>7833.7</v>
      </c>
      <c r="M2687" s="2">
        <v>5926.7</v>
      </c>
      <c r="N2687" s="2">
        <v>230.4</v>
      </c>
      <c r="O2687">
        <v>304</v>
      </c>
      <c r="P2687">
        <v>1</v>
      </c>
      <c r="Q2687">
        <v>69</v>
      </c>
      <c r="R2687" t="s">
        <v>781</v>
      </c>
      <c r="S2687" t="s">
        <v>738</v>
      </c>
      <c r="T2687" t="s">
        <v>178</v>
      </c>
      <c r="U2687">
        <v>2</v>
      </c>
      <c r="V2687" t="s">
        <v>423</v>
      </c>
      <c r="W2687" t="s">
        <v>25</v>
      </c>
    </row>
    <row r="2688" spans="1:23" hidden="1" x14ac:dyDescent="0.2">
      <c r="A2688">
        <v>6934026</v>
      </c>
      <c r="B2688">
        <v>1</v>
      </c>
      <c r="C2688" s="1">
        <v>44317</v>
      </c>
      <c r="D2688">
        <v>60</v>
      </c>
      <c r="E2688">
        <v>42</v>
      </c>
      <c r="F2688" s="2">
        <v>0</v>
      </c>
      <c r="G2688" s="2">
        <v>24652.98</v>
      </c>
      <c r="H2688" s="2">
        <v>0</v>
      </c>
      <c r="I2688" s="2">
        <v>24652.98</v>
      </c>
      <c r="J2688" s="2">
        <v>7076.29</v>
      </c>
      <c r="K2688" s="2">
        <v>0</v>
      </c>
      <c r="L2688" s="2">
        <v>17576.689999999999</v>
      </c>
      <c r="M2688" s="2">
        <v>7494.78</v>
      </c>
      <c r="N2688" s="2">
        <v>418.49</v>
      </c>
      <c r="O2688">
        <v>304</v>
      </c>
      <c r="P2688">
        <v>1</v>
      </c>
      <c r="Q2688">
        <v>69</v>
      </c>
      <c r="R2688" t="s">
        <v>781</v>
      </c>
      <c r="S2688" t="s">
        <v>738</v>
      </c>
      <c r="T2688" t="s">
        <v>424</v>
      </c>
      <c r="U2688">
        <v>2</v>
      </c>
      <c r="V2688" t="s">
        <v>425</v>
      </c>
      <c r="W2688" t="s">
        <v>25</v>
      </c>
    </row>
    <row r="2689" spans="1:23" hidden="1" x14ac:dyDescent="0.2">
      <c r="A2689">
        <v>6934028</v>
      </c>
      <c r="B2689">
        <v>1</v>
      </c>
      <c r="C2689" s="1">
        <v>44317</v>
      </c>
      <c r="D2689">
        <v>60</v>
      </c>
      <c r="E2689">
        <v>43</v>
      </c>
      <c r="F2689" s="2">
        <v>0</v>
      </c>
      <c r="G2689" s="2">
        <v>8155</v>
      </c>
      <c r="H2689" s="2">
        <v>0</v>
      </c>
      <c r="I2689" s="2">
        <v>8155</v>
      </c>
      <c r="J2689" s="2">
        <v>2204.35</v>
      </c>
      <c r="K2689" s="2">
        <v>0</v>
      </c>
      <c r="L2689" s="2">
        <v>5950.65</v>
      </c>
      <c r="M2689" s="2">
        <v>2342.7399999999998</v>
      </c>
      <c r="N2689" s="2">
        <v>138.39000000000001</v>
      </c>
      <c r="O2689">
        <v>304</v>
      </c>
      <c r="P2689">
        <v>1</v>
      </c>
      <c r="Q2689">
        <v>69</v>
      </c>
      <c r="R2689" t="s">
        <v>781</v>
      </c>
      <c r="S2689" t="s">
        <v>738</v>
      </c>
      <c r="T2689" t="s">
        <v>426</v>
      </c>
      <c r="U2689">
        <v>2</v>
      </c>
      <c r="V2689" t="s">
        <v>427</v>
      </c>
      <c r="W2689" t="s">
        <v>25</v>
      </c>
    </row>
    <row r="2690" spans="1:23" hidden="1" x14ac:dyDescent="0.2">
      <c r="A2690">
        <v>6934036</v>
      </c>
      <c r="B2690">
        <v>1</v>
      </c>
      <c r="C2690" s="1">
        <v>44317</v>
      </c>
      <c r="D2690">
        <v>60</v>
      </c>
      <c r="E2690">
        <v>43</v>
      </c>
      <c r="F2690" s="2">
        <v>0</v>
      </c>
      <c r="G2690" s="2">
        <v>558074.47</v>
      </c>
      <c r="H2690" s="2">
        <v>0</v>
      </c>
      <c r="I2690" s="2">
        <v>558074.47</v>
      </c>
      <c r="J2690" s="2">
        <v>150849.19</v>
      </c>
      <c r="K2690" s="2">
        <v>0</v>
      </c>
      <c r="L2690" s="2">
        <v>407225.28</v>
      </c>
      <c r="M2690" s="2">
        <v>160319.54</v>
      </c>
      <c r="N2690" s="2">
        <v>9470.35</v>
      </c>
      <c r="O2690">
        <v>304</v>
      </c>
      <c r="P2690">
        <v>1</v>
      </c>
      <c r="Q2690">
        <v>69</v>
      </c>
      <c r="R2690" t="s">
        <v>781</v>
      </c>
      <c r="S2690" t="s">
        <v>738</v>
      </c>
      <c r="T2690" t="s">
        <v>428</v>
      </c>
      <c r="U2690">
        <v>2</v>
      </c>
      <c r="V2690" t="s">
        <v>429</v>
      </c>
      <c r="W2690" t="s">
        <v>25</v>
      </c>
    </row>
    <row r="2691" spans="1:23" hidden="1" x14ac:dyDescent="0.2">
      <c r="A2691">
        <v>6934044</v>
      </c>
      <c r="B2691">
        <v>1</v>
      </c>
      <c r="C2691" s="1">
        <v>44317</v>
      </c>
      <c r="D2691">
        <v>60</v>
      </c>
      <c r="E2691">
        <v>40</v>
      </c>
      <c r="F2691" s="2">
        <v>0</v>
      </c>
      <c r="G2691" s="2">
        <v>15573.02</v>
      </c>
      <c r="H2691" s="2">
        <v>0</v>
      </c>
      <c r="I2691" s="2">
        <v>15573.02</v>
      </c>
      <c r="J2691" s="2">
        <v>4991.33</v>
      </c>
      <c r="K2691" s="2">
        <v>0</v>
      </c>
      <c r="L2691" s="2">
        <v>10581.69</v>
      </c>
      <c r="M2691" s="2">
        <v>5255.87</v>
      </c>
      <c r="N2691" s="2">
        <v>264.54000000000002</v>
      </c>
      <c r="O2691">
        <v>304</v>
      </c>
      <c r="P2691">
        <v>1</v>
      </c>
      <c r="Q2691">
        <v>69</v>
      </c>
      <c r="R2691" t="s">
        <v>781</v>
      </c>
      <c r="S2691" t="s">
        <v>738</v>
      </c>
      <c r="T2691" t="s">
        <v>199</v>
      </c>
      <c r="U2691">
        <v>2</v>
      </c>
      <c r="V2691" t="s">
        <v>430</v>
      </c>
      <c r="W2691" t="s">
        <v>25</v>
      </c>
    </row>
    <row r="2692" spans="1:23" hidden="1" x14ac:dyDescent="0.2">
      <c r="A2692">
        <v>6934045</v>
      </c>
      <c r="B2692">
        <v>1</v>
      </c>
      <c r="C2692" s="1">
        <v>44317</v>
      </c>
      <c r="D2692">
        <v>60</v>
      </c>
      <c r="E2692">
        <v>42</v>
      </c>
      <c r="F2692" s="2">
        <v>0</v>
      </c>
      <c r="G2692" s="2">
        <v>127703.98</v>
      </c>
      <c r="H2692" s="2">
        <v>0</v>
      </c>
      <c r="I2692" s="2">
        <v>127703.98</v>
      </c>
      <c r="J2692" s="2">
        <v>36655.730000000003</v>
      </c>
      <c r="K2692" s="2">
        <v>0</v>
      </c>
      <c r="L2692" s="2">
        <v>91048.25</v>
      </c>
      <c r="M2692" s="2">
        <v>38823.550000000003</v>
      </c>
      <c r="N2692" s="2">
        <v>2167.8200000000002</v>
      </c>
      <c r="O2692">
        <v>304</v>
      </c>
      <c r="P2692">
        <v>1</v>
      </c>
      <c r="Q2692">
        <v>69</v>
      </c>
      <c r="R2692" t="s">
        <v>781</v>
      </c>
      <c r="S2692" t="s">
        <v>738</v>
      </c>
      <c r="T2692" t="s">
        <v>199</v>
      </c>
      <c r="U2692">
        <v>2</v>
      </c>
      <c r="V2692" t="s">
        <v>431</v>
      </c>
      <c r="W2692" t="s">
        <v>25</v>
      </c>
    </row>
    <row r="2693" spans="1:23" hidden="1" x14ac:dyDescent="0.2">
      <c r="A2693">
        <v>6934053</v>
      </c>
      <c r="B2693">
        <v>1</v>
      </c>
      <c r="C2693" s="1">
        <v>44317</v>
      </c>
      <c r="D2693">
        <v>60</v>
      </c>
      <c r="E2693">
        <v>33</v>
      </c>
      <c r="F2693" s="2">
        <v>0</v>
      </c>
      <c r="G2693" s="2">
        <v>21912.11</v>
      </c>
      <c r="H2693" s="2">
        <v>0</v>
      </c>
      <c r="I2693" s="2">
        <v>21912.11</v>
      </c>
      <c r="J2693" s="2">
        <v>9592.67</v>
      </c>
      <c r="K2693" s="2">
        <v>0</v>
      </c>
      <c r="L2693" s="2">
        <v>12319.44</v>
      </c>
      <c r="M2693" s="2">
        <v>9965.99</v>
      </c>
      <c r="N2693" s="2">
        <v>373.32</v>
      </c>
      <c r="O2693">
        <v>304</v>
      </c>
      <c r="P2693">
        <v>1</v>
      </c>
      <c r="Q2693">
        <v>69</v>
      </c>
      <c r="R2693" t="s">
        <v>781</v>
      </c>
      <c r="S2693" t="s">
        <v>738</v>
      </c>
      <c r="T2693" t="s">
        <v>199</v>
      </c>
      <c r="U2693">
        <v>2</v>
      </c>
      <c r="V2693" t="s">
        <v>432</v>
      </c>
      <c r="W2693" t="s">
        <v>25</v>
      </c>
    </row>
    <row r="2694" spans="1:23" hidden="1" x14ac:dyDescent="0.2">
      <c r="A2694">
        <v>6934054</v>
      </c>
      <c r="B2694">
        <v>1</v>
      </c>
      <c r="C2694" s="1">
        <v>44317</v>
      </c>
      <c r="D2694">
        <v>60</v>
      </c>
      <c r="E2694">
        <v>41</v>
      </c>
      <c r="F2694" s="2">
        <v>0</v>
      </c>
      <c r="G2694" s="2">
        <v>7516</v>
      </c>
      <c r="H2694" s="2">
        <v>0</v>
      </c>
      <c r="I2694" s="2">
        <v>7516</v>
      </c>
      <c r="J2694" s="2">
        <v>2283.16</v>
      </c>
      <c r="K2694" s="2">
        <v>0</v>
      </c>
      <c r="L2694" s="2">
        <v>5232.84</v>
      </c>
      <c r="M2694" s="2">
        <v>2410.79</v>
      </c>
      <c r="N2694" s="2">
        <v>127.63000000000001</v>
      </c>
      <c r="O2694">
        <v>304</v>
      </c>
      <c r="P2694">
        <v>1</v>
      </c>
      <c r="Q2694">
        <v>69</v>
      </c>
      <c r="R2694" t="s">
        <v>781</v>
      </c>
      <c r="S2694" t="s">
        <v>738</v>
      </c>
      <c r="T2694" t="s">
        <v>199</v>
      </c>
      <c r="U2694">
        <v>2</v>
      </c>
      <c r="V2694" t="s">
        <v>433</v>
      </c>
      <c r="W2694" t="s">
        <v>25</v>
      </c>
    </row>
    <row r="2695" spans="1:23" hidden="1" x14ac:dyDescent="0.2">
      <c r="A2695">
        <v>6934063</v>
      </c>
      <c r="B2695">
        <v>1</v>
      </c>
      <c r="C2695" s="1">
        <v>44317</v>
      </c>
      <c r="D2695">
        <v>60</v>
      </c>
      <c r="E2695">
        <v>36</v>
      </c>
      <c r="F2695" s="2">
        <v>0</v>
      </c>
      <c r="G2695" s="2">
        <v>7488.81</v>
      </c>
      <c r="H2695" s="2">
        <v>0</v>
      </c>
      <c r="I2695" s="2">
        <v>7488.81</v>
      </c>
      <c r="J2695" s="2">
        <v>2901.87</v>
      </c>
      <c r="K2695" s="2">
        <v>0</v>
      </c>
      <c r="L2695" s="2">
        <v>4586.9399999999996</v>
      </c>
      <c r="M2695" s="2">
        <v>3029.29</v>
      </c>
      <c r="N2695" s="2">
        <v>127.42</v>
      </c>
      <c r="O2695">
        <v>304</v>
      </c>
      <c r="P2695">
        <v>1</v>
      </c>
      <c r="Q2695">
        <v>69</v>
      </c>
      <c r="R2695" t="s">
        <v>781</v>
      </c>
      <c r="S2695" t="s">
        <v>738</v>
      </c>
      <c r="T2695" t="s">
        <v>199</v>
      </c>
      <c r="U2695">
        <v>2</v>
      </c>
      <c r="V2695" t="s">
        <v>434</v>
      </c>
      <c r="W2695" t="s">
        <v>25</v>
      </c>
    </row>
    <row r="2696" spans="1:23" hidden="1" x14ac:dyDescent="0.2">
      <c r="A2696">
        <v>6934064</v>
      </c>
      <c r="B2696">
        <v>1</v>
      </c>
      <c r="C2696" s="1">
        <v>44317</v>
      </c>
      <c r="D2696">
        <v>60</v>
      </c>
      <c r="E2696">
        <v>38</v>
      </c>
      <c r="F2696" s="2">
        <v>0</v>
      </c>
      <c r="G2696" s="2">
        <v>23263.82</v>
      </c>
      <c r="H2696" s="2">
        <v>0</v>
      </c>
      <c r="I2696" s="2">
        <v>23263.82</v>
      </c>
      <c r="J2696" s="2">
        <v>8235.39</v>
      </c>
      <c r="K2696" s="2">
        <v>0</v>
      </c>
      <c r="L2696" s="2">
        <v>15028.43</v>
      </c>
      <c r="M2696" s="2">
        <v>8630.8799999999992</v>
      </c>
      <c r="N2696" s="2">
        <v>395.49</v>
      </c>
      <c r="O2696">
        <v>304</v>
      </c>
      <c r="P2696">
        <v>1</v>
      </c>
      <c r="Q2696">
        <v>69</v>
      </c>
      <c r="R2696" t="s">
        <v>781</v>
      </c>
      <c r="S2696" t="s">
        <v>738</v>
      </c>
      <c r="T2696" t="s">
        <v>199</v>
      </c>
      <c r="U2696">
        <v>2</v>
      </c>
      <c r="V2696" t="s">
        <v>435</v>
      </c>
      <c r="W2696" t="s">
        <v>25</v>
      </c>
    </row>
    <row r="2697" spans="1:23" hidden="1" x14ac:dyDescent="0.2">
      <c r="A2697">
        <v>6934065</v>
      </c>
      <c r="B2697">
        <v>1</v>
      </c>
      <c r="C2697" s="1">
        <v>44317</v>
      </c>
      <c r="D2697">
        <v>60</v>
      </c>
      <c r="E2697">
        <v>39</v>
      </c>
      <c r="F2697" s="2">
        <v>0</v>
      </c>
      <c r="G2697" s="2">
        <v>39464.31</v>
      </c>
      <c r="H2697" s="2">
        <v>0</v>
      </c>
      <c r="I2697" s="2">
        <v>39464.31</v>
      </c>
      <c r="J2697" s="2">
        <v>13309.55</v>
      </c>
      <c r="K2697" s="2">
        <v>0</v>
      </c>
      <c r="L2697" s="2">
        <v>26154.76</v>
      </c>
      <c r="M2697" s="2">
        <v>13980.18</v>
      </c>
      <c r="N2697" s="2">
        <v>670.63</v>
      </c>
      <c r="O2697">
        <v>304</v>
      </c>
      <c r="P2697">
        <v>1</v>
      </c>
      <c r="Q2697">
        <v>69</v>
      </c>
      <c r="R2697" t="s">
        <v>781</v>
      </c>
      <c r="S2697" t="s">
        <v>738</v>
      </c>
      <c r="T2697" t="s">
        <v>199</v>
      </c>
      <c r="U2697">
        <v>2</v>
      </c>
      <c r="V2697" t="s">
        <v>436</v>
      </c>
      <c r="W2697" t="s">
        <v>25</v>
      </c>
    </row>
    <row r="2698" spans="1:23" hidden="1" x14ac:dyDescent="0.2">
      <c r="A2698">
        <v>6934067</v>
      </c>
      <c r="B2698">
        <v>1</v>
      </c>
      <c r="C2698" s="1">
        <v>44317</v>
      </c>
      <c r="D2698">
        <v>60</v>
      </c>
      <c r="E2698">
        <v>43</v>
      </c>
      <c r="F2698" s="2">
        <v>0</v>
      </c>
      <c r="G2698" s="2">
        <v>154593.88</v>
      </c>
      <c r="H2698" s="2">
        <v>0</v>
      </c>
      <c r="I2698" s="2">
        <v>154593.88</v>
      </c>
      <c r="J2698" s="2">
        <v>41787.18</v>
      </c>
      <c r="K2698" s="2">
        <v>0</v>
      </c>
      <c r="L2698" s="2">
        <v>112806.7</v>
      </c>
      <c r="M2698" s="2">
        <v>44410.59</v>
      </c>
      <c r="N2698" s="2">
        <v>2623.41</v>
      </c>
      <c r="O2698">
        <v>304</v>
      </c>
      <c r="P2698">
        <v>1</v>
      </c>
      <c r="Q2698">
        <v>69</v>
      </c>
      <c r="R2698" t="s">
        <v>781</v>
      </c>
      <c r="S2698" t="s">
        <v>738</v>
      </c>
      <c r="T2698" t="s">
        <v>437</v>
      </c>
      <c r="U2698">
        <v>2</v>
      </c>
      <c r="V2698" t="s">
        <v>438</v>
      </c>
      <c r="W2698" t="s">
        <v>25</v>
      </c>
    </row>
    <row r="2699" spans="1:23" hidden="1" x14ac:dyDescent="0.2">
      <c r="A2699">
        <v>6934070</v>
      </c>
      <c r="B2699">
        <v>1</v>
      </c>
      <c r="C2699" s="1">
        <v>44317</v>
      </c>
      <c r="D2699">
        <v>60</v>
      </c>
      <c r="E2699">
        <v>37</v>
      </c>
      <c r="F2699" s="2">
        <v>0</v>
      </c>
      <c r="G2699" s="2">
        <v>11000</v>
      </c>
      <c r="H2699" s="2">
        <v>0</v>
      </c>
      <c r="I2699" s="2">
        <v>11000</v>
      </c>
      <c r="J2699" s="2">
        <v>4078.23</v>
      </c>
      <c r="K2699" s="2">
        <v>0</v>
      </c>
      <c r="L2699" s="2">
        <v>6921.77</v>
      </c>
      <c r="M2699" s="2">
        <v>4265.3</v>
      </c>
      <c r="N2699" s="2">
        <v>187.07</v>
      </c>
      <c r="O2699">
        <v>304</v>
      </c>
      <c r="P2699">
        <v>1</v>
      </c>
      <c r="Q2699">
        <v>69</v>
      </c>
      <c r="R2699" t="s">
        <v>781</v>
      </c>
      <c r="S2699" t="s">
        <v>738</v>
      </c>
      <c r="T2699" t="s">
        <v>439</v>
      </c>
      <c r="U2699">
        <v>2</v>
      </c>
      <c r="V2699" t="s">
        <v>440</v>
      </c>
      <c r="W2699" t="s">
        <v>25</v>
      </c>
    </row>
    <row r="2700" spans="1:23" hidden="1" x14ac:dyDescent="0.2">
      <c r="A2700">
        <v>6934072</v>
      </c>
      <c r="B2700">
        <v>1</v>
      </c>
      <c r="C2700" s="1">
        <v>44317</v>
      </c>
      <c r="D2700">
        <v>60</v>
      </c>
      <c r="E2700">
        <v>34</v>
      </c>
      <c r="F2700" s="2">
        <v>0</v>
      </c>
      <c r="G2700" s="2">
        <v>3431.01</v>
      </c>
      <c r="H2700" s="2">
        <v>0</v>
      </c>
      <c r="I2700" s="2">
        <v>3431.01</v>
      </c>
      <c r="J2700" s="2">
        <v>1444.54</v>
      </c>
      <c r="K2700" s="2">
        <v>0</v>
      </c>
      <c r="L2700" s="2">
        <v>1986.47</v>
      </c>
      <c r="M2700" s="2">
        <v>1502.97</v>
      </c>
      <c r="N2700" s="2">
        <v>58.43</v>
      </c>
      <c r="O2700">
        <v>304</v>
      </c>
      <c r="P2700">
        <v>1</v>
      </c>
      <c r="Q2700">
        <v>69</v>
      </c>
      <c r="R2700" t="s">
        <v>781</v>
      </c>
      <c r="S2700" t="s">
        <v>738</v>
      </c>
      <c r="T2700" t="s">
        <v>199</v>
      </c>
      <c r="U2700">
        <v>2</v>
      </c>
      <c r="V2700" t="s">
        <v>441</v>
      </c>
      <c r="W2700" t="s">
        <v>25</v>
      </c>
    </row>
    <row r="2701" spans="1:23" hidden="1" x14ac:dyDescent="0.2">
      <c r="A2701">
        <v>6934073</v>
      </c>
      <c r="B2701">
        <v>1</v>
      </c>
      <c r="C2701" s="1">
        <v>44317</v>
      </c>
      <c r="D2701">
        <v>60</v>
      </c>
      <c r="E2701">
        <v>43</v>
      </c>
      <c r="F2701" s="2">
        <v>0</v>
      </c>
      <c r="G2701" s="2">
        <v>135516.14000000001</v>
      </c>
      <c r="H2701" s="2">
        <v>0</v>
      </c>
      <c r="I2701" s="2">
        <v>135516.14000000001</v>
      </c>
      <c r="J2701" s="2">
        <v>36630.449999999997</v>
      </c>
      <c r="K2701" s="2">
        <v>0</v>
      </c>
      <c r="L2701" s="2">
        <v>98885.69</v>
      </c>
      <c r="M2701" s="2">
        <v>38930.120000000003</v>
      </c>
      <c r="N2701" s="2">
        <v>2299.67</v>
      </c>
      <c r="O2701">
        <v>304</v>
      </c>
      <c r="P2701">
        <v>1</v>
      </c>
      <c r="Q2701">
        <v>69</v>
      </c>
      <c r="R2701" t="s">
        <v>781</v>
      </c>
      <c r="S2701" t="s">
        <v>738</v>
      </c>
      <c r="T2701" t="s">
        <v>199</v>
      </c>
      <c r="U2701">
        <v>2</v>
      </c>
      <c r="V2701" t="s">
        <v>442</v>
      </c>
      <c r="W2701" t="s">
        <v>25</v>
      </c>
    </row>
    <row r="2702" spans="1:23" hidden="1" x14ac:dyDescent="0.2">
      <c r="A2702">
        <v>6934075</v>
      </c>
      <c r="B2702">
        <v>1</v>
      </c>
      <c r="C2702" s="1">
        <v>44317</v>
      </c>
      <c r="D2702">
        <v>60</v>
      </c>
      <c r="E2702">
        <v>43</v>
      </c>
      <c r="F2702" s="2">
        <v>0</v>
      </c>
      <c r="G2702" s="2">
        <v>163787.76</v>
      </c>
      <c r="H2702" s="2">
        <v>0</v>
      </c>
      <c r="I2702" s="2">
        <v>163787.76</v>
      </c>
      <c r="J2702" s="2">
        <v>44272.34</v>
      </c>
      <c r="K2702" s="2">
        <v>0</v>
      </c>
      <c r="L2702" s="2">
        <v>119515.42</v>
      </c>
      <c r="M2702" s="2">
        <v>47051.77</v>
      </c>
      <c r="N2702" s="2">
        <v>2779.43</v>
      </c>
      <c r="O2702">
        <v>304</v>
      </c>
      <c r="P2702">
        <v>1</v>
      </c>
      <c r="Q2702">
        <v>69</v>
      </c>
      <c r="R2702" t="s">
        <v>781</v>
      </c>
      <c r="S2702" t="s">
        <v>738</v>
      </c>
      <c r="T2702" t="s">
        <v>443</v>
      </c>
      <c r="U2702">
        <v>2</v>
      </c>
      <c r="V2702" t="s">
        <v>444</v>
      </c>
      <c r="W2702" t="s">
        <v>25</v>
      </c>
    </row>
    <row r="2703" spans="1:23" hidden="1" x14ac:dyDescent="0.2">
      <c r="A2703">
        <v>6934082</v>
      </c>
      <c r="B2703">
        <v>1</v>
      </c>
      <c r="C2703" s="1">
        <v>44317</v>
      </c>
      <c r="D2703">
        <v>60</v>
      </c>
      <c r="E2703">
        <v>37</v>
      </c>
      <c r="F2703" s="2">
        <v>0</v>
      </c>
      <c r="G2703" s="2">
        <v>10140</v>
      </c>
      <c r="H2703" s="2">
        <v>0</v>
      </c>
      <c r="I2703" s="2">
        <v>10140</v>
      </c>
      <c r="J2703" s="2">
        <v>3759.4</v>
      </c>
      <c r="K2703" s="2">
        <v>0</v>
      </c>
      <c r="L2703" s="2">
        <v>6380.6</v>
      </c>
      <c r="M2703" s="2">
        <v>3931.85</v>
      </c>
      <c r="N2703" s="2">
        <v>172.45000000000002</v>
      </c>
      <c r="O2703">
        <v>304</v>
      </c>
      <c r="P2703">
        <v>1</v>
      </c>
      <c r="Q2703">
        <v>69</v>
      </c>
      <c r="R2703" t="s">
        <v>781</v>
      </c>
      <c r="S2703" t="s">
        <v>738</v>
      </c>
      <c r="T2703" t="s">
        <v>445</v>
      </c>
      <c r="U2703">
        <v>2</v>
      </c>
      <c r="V2703" t="s">
        <v>446</v>
      </c>
      <c r="W2703" t="s">
        <v>25</v>
      </c>
    </row>
    <row r="2704" spans="1:23" hidden="1" x14ac:dyDescent="0.2">
      <c r="A2704">
        <v>6934084</v>
      </c>
      <c r="B2704">
        <v>1</v>
      </c>
      <c r="C2704" s="1">
        <v>44317</v>
      </c>
      <c r="D2704">
        <v>60</v>
      </c>
      <c r="E2704">
        <v>37</v>
      </c>
      <c r="F2704" s="2">
        <v>0</v>
      </c>
      <c r="G2704" s="2">
        <v>7180.99</v>
      </c>
      <c r="H2704" s="2">
        <v>0</v>
      </c>
      <c r="I2704" s="2">
        <v>7180.99</v>
      </c>
      <c r="J2704" s="2">
        <v>2662.37</v>
      </c>
      <c r="K2704" s="2">
        <v>0</v>
      </c>
      <c r="L2704" s="2">
        <v>4518.62</v>
      </c>
      <c r="M2704" s="2">
        <v>2784.49</v>
      </c>
      <c r="N2704" s="2">
        <v>122.12</v>
      </c>
      <c r="O2704">
        <v>304</v>
      </c>
      <c r="P2704">
        <v>1</v>
      </c>
      <c r="Q2704">
        <v>69</v>
      </c>
      <c r="R2704" t="s">
        <v>781</v>
      </c>
      <c r="S2704" t="s">
        <v>738</v>
      </c>
      <c r="T2704" t="s">
        <v>447</v>
      </c>
      <c r="U2704">
        <v>2</v>
      </c>
      <c r="V2704" t="s">
        <v>448</v>
      </c>
      <c r="W2704" t="s">
        <v>25</v>
      </c>
    </row>
    <row r="2705" spans="1:23" hidden="1" x14ac:dyDescent="0.2">
      <c r="A2705">
        <v>7002741</v>
      </c>
      <c r="B2705">
        <v>1</v>
      </c>
      <c r="C2705" s="1">
        <v>44317</v>
      </c>
      <c r="D2705">
        <v>60</v>
      </c>
      <c r="E2705">
        <v>46</v>
      </c>
      <c r="F2705" s="2">
        <v>0</v>
      </c>
      <c r="G2705" s="2">
        <v>22182.09</v>
      </c>
      <c r="H2705" s="2">
        <v>0</v>
      </c>
      <c r="I2705" s="2">
        <v>22182.09</v>
      </c>
      <c r="J2705" s="2">
        <v>4882.6400000000003</v>
      </c>
      <c r="K2705" s="2">
        <v>0</v>
      </c>
      <c r="L2705" s="2">
        <v>17299.45</v>
      </c>
      <c r="M2705" s="2">
        <v>5258.71</v>
      </c>
      <c r="N2705" s="2">
        <v>376.07</v>
      </c>
      <c r="O2705">
        <v>304</v>
      </c>
      <c r="P2705">
        <v>1</v>
      </c>
      <c r="Q2705">
        <v>69</v>
      </c>
      <c r="R2705" t="s">
        <v>781</v>
      </c>
      <c r="S2705" t="s">
        <v>738</v>
      </c>
      <c r="T2705" t="s">
        <v>449</v>
      </c>
      <c r="U2705">
        <v>2</v>
      </c>
      <c r="V2705" t="s">
        <v>450</v>
      </c>
      <c r="W2705" t="s">
        <v>25</v>
      </c>
    </row>
    <row r="2706" spans="1:23" hidden="1" x14ac:dyDescent="0.2">
      <c r="A2706">
        <v>7003058</v>
      </c>
      <c r="B2706">
        <v>1</v>
      </c>
      <c r="C2706" s="1">
        <v>44317</v>
      </c>
      <c r="D2706">
        <v>60</v>
      </c>
      <c r="E2706">
        <v>46</v>
      </c>
      <c r="F2706" s="2">
        <v>0</v>
      </c>
      <c r="G2706" s="2">
        <v>10349.120000000001</v>
      </c>
      <c r="H2706" s="2">
        <v>0</v>
      </c>
      <c r="I2706" s="2">
        <v>10349.120000000001</v>
      </c>
      <c r="J2706" s="2">
        <v>2278.0100000000002</v>
      </c>
      <c r="K2706" s="2">
        <v>0</v>
      </c>
      <c r="L2706" s="2">
        <v>8071.11</v>
      </c>
      <c r="M2706" s="2">
        <v>2453.4699999999998</v>
      </c>
      <c r="N2706" s="2">
        <v>175.46</v>
      </c>
      <c r="O2706">
        <v>304</v>
      </c>
      <c r="P2706">
        <v>1</v>
      </c>
      <c r="Q2706">
        <v>69</v>
      </c>
      <c r="R2706" t="s">
        <v>781</v>
      </c>
      <c r="S2706" t="s">
        <v>738</v>
      </c>
      <c r="T2706" t="s">
        <v>437</v>
      </c>
      <c r="U2706">
        <v>2</v>
      </c>
      <c r="V2706" t="s">
        <v>451</v>
      </c>
      <c r="W2706" t="s">
        <v>25</v>
      </c>
    </row>
    <row r="2707" spans="1:23" hidden="1" x14ac:dyDescent="0.2">
      <c r="A2707">
        <v>7003381</v>
      </c>
      <c r="B2707">
        <v>1</v>
      </c>
      <c r="C2707" s="1">
        <v>44317</v>
      </c>
      <c r="D2707">
        <v>60</v>
      </c>
      <c r="E2707">
        <v>47</v>
      </c>
      <c r="F2707" s="2">
        <v>0</v>
      </c>
      <c r="G2707" s="2">
        <v>300</v>
      </c>
      <c r="H2707" s="2">
        <v>0</v>
      </c>
      <c r="I2707" s="2">
        <v>300</v>
      </c>
      <c r="J2707" s="2">
        <v>61</v>
      </c>
      <c r="K2707" s="2">
        <v>0</v>
      </c>
      <c r="L2707" s="2">
        <v>239</v>
      </c>
      <c r="M2707" s="2">
        <v>66.09</v>
      </c>
      <c r="N2707" s="2">
        <v>5.09</v>
      </c>
      <c r="O2707">
        <v>304</v>
      </c>
      <c r="P2707">
        <v>1</v>
      </c>
      <c r="Q2707">
        <v>69</v>
      </c>
      <c r="R2707" t="s">
        <v>781</v>
      </c>
      <c r="S2707" t="s">
        <v>738</v>
      </c>
      <c r="T2707" t="s">
        <v>428</v>
      </c>
      <c r="U2707">
        <v>2</v>
      </c>
      <c r="V2707" t="s">
        <v>452</v>
      </c>
      <c r="W2707" t="s">
        <v>25</v>
      </c>
    </row>
    <row r="2708" spans="1:23" hidden="1" x14ac:dyDescent="0.2">
      <c r="A2708">
        <v>7003382</v>
      </c>
      <c r="B2708">
        <v>1</v>
      </c>
      <c r="C2708" s="1">
        <v>44317</v>
      </c>
      <c r="D2708">
        <v>60</v>
      </c>
      <c r="E2708">
        <v>45</v>
      </c>
      <c r="F2708" s="2">
        <v>0</v>
      </c>
      <c r="G2708" s="2">
        <v>88011.97</v>
      </c>
      <c r="H2708" s="2">
        <v>0</v>
      </c>
      <c r="I2708" s="2">
        <v>88011.97</v>
      </c>
      <c r="J2708" s="2">
        <v>20844.93</v>
      </c>
      <c r="K2708" s="2">
        <v>0</v>
      </c>
      <c r="L2708" s="2">
        <v>67167.039999999994</v>
      </c>
      <c r="M2708" s="2">
        <v>22337.53</v>
      </c>
      <c r="N2708" s="2">
        <v>1492.6000000000001</v>
      </c>
      <c r="O2708">
        <v>304</v>
      </c>
      <c r="P2708">
        <v>1</v>
      </c>
      <c r="Q2708">
        <v>69</v>
      </c>
      <c r="R2708" t="s">
        <v>781</v>
      </c>
      <c r="S2708" t="s">
        <v>738</v>
      </c>
      <c r="T2708" t="s">
        <v>453</v>
      </c>
      <c r="U2708">
        <v>2</v>
      </c>
      <c r="V2708" t="s">
        <v>454</v>
      </c>
      <c r="W2708" t="s">
        <v>25</v>
      </c>
    </row>
    <row r="2709" spans="1:23" hidden="1" x14ac:dyDescent="0.2">
      <c r="A2709">
        <v>7003385</v>
      </c>
      <c r="B2709">
        <v>1</v>
      </c>
      <c r="C2709" s="1">
        <v>44317</v>
      </c>
      <c r="D2709">
        <v>60</v>
      </c>
      <c r="E2709">
        <v>45</v>
      </c>
      <c r="F2709" s="2">
        <v>0</v>
      </c>
      <c r="G2709" s="2">
        <v>19585.169999999998</v>
      </c>
      <c r="H2709" s="2">
        <v>0</v>
      </c>
      <c r="I2709" s="2">
        <v>19585.169999999998</v>
      </c>
      <c r="J2709" s="2">
        <v>4638.6400000000003</v>
      </c>
      <c r="K2709" s="2">
        <v>0</v>
      </c>
      <c r="L2709" s="2">
        <v>14946.53</v>
      </c>
      <c r="M2709" s="2">
        <v>4970.79</v>
      </c>
      <c r="N2709" s="2">
        <v>332.15000000000003</v>
      </c>
      <c r="O2709">
        <v>304</v>
      </c>
      <c r="P2709">
        <v>1</v>
      </c>
      <c r="Q2709">
        <v>69</v>
      </c>
      <c r="R2709" t="s">
        <v>781</v>
      </c>
      <c r="S2709" t="s">
        <v>738</v>
      </c>
      <c r="T2709" t="s">
        <v>437</v>
      </c>
      <c r="U2709">
        <v>2</v>
      </c>
      <c r="V2709" t="s">
        <v>455</v>
      </c>
      <c r="W2709" t="s">
        <v>25</v>
      </c>
    </row>
    <row r="2710" spans="1:23" hidden="1" x14ac:dyDescent="0.2">
      <c r="A2710">
        <v>7003660</v>
      </c>
      <c r="B2710">
        <v>1</v>
      </c>
      <c r="C2710" s="1">
        <v>44317</v>
      </c>
      <c r="D2710">
        <v>60</v>
      </c>
      <c r="E2710">
        <v>47</v>
      </c>
      <c r="F2710" s="2">
        <v>0</v>
      </c>
      <c r="G2710" s="2">
        <v>131037.9</v>
      </c>
      <c r="H2710" s="2">
        <v>0</v>
      </c>
      <c r="I2710" s="2">
        <v>131037.9</v>
      </c>
      <c r="J2710" s="2">
        <v>26651.759999999998</v>
      </c>
      <c r="K2710" s="2">
        <v>0</v>
      </c>
      <c r="L2710" s="2">
        <v>104386.14</v>
      </c>
      <c r="M2710" s="2">
        <v>28872.74</v>
      </c>
      <c r="N2710" s="2">
        <v>2220.98</v>
      </c>
      <c r="O2710">
        <v>304</v>
      </c>
      <c r="P2710">
        <v>1</v>
      </c>
      <c r="Q2710">
        <v>69</v>
      </c>
      <c r="R2710" t="s">
        <v>781</v>
      </c>
      <c r="S2710" t="s">
        <v>738</v>
      </c>
      <c r="T2710" t="s">
        <v>456</v>
      </c>
      <c r="U2710">
        <v>2</v>
      </c>
      <c r="V2710" t="s">
        <v>457</v>
      </c>
      <c r="W2710" t="s">
        <v>25</v>
      </c>
    </row>
    <row r="2711" spans="1:23" hidden="1" x14ac:dyDescent="0.2">
      <c r="A2711">
        <v>7003662</v>
      </c>
      <c r="B2711">
        <v>1</v>
      </c>
      <c r="C2711" s="1">
        <v>44317</v>
      </c>
      <c r="D2711">
        <v>60</v>
      </c>
      <c r="E2711">
        <v>45</v>
      </c>
      <c r="F2711" s="2">
        <v>0</v>
      </c>
      <c r="G2711" s="2">
        <v>339.71</v>
      </c>
      <c r="H2711" s="2">
        <v>0</v>
      </c>
      <c r="I2711" s="2">
        <v>339.71</v>
      </c>
      <c r="J2711" s="2">
        <v>80.44</v>
      </c>
      <c r="K2711" s="2">
        <v>0</v>
      </c>
      <c r="L2711" s="2">
        <v>259.27</v>
      </c>
      <c r="M2711" s="2">
        <v>86.2</v>
      </c>
      <c r="N2711" s="2">
        <v>5.76</v>
      </c>
      <c r="O2711">
        <v>304</v>
      </c>
      <c r="P2711">
        <v>1</v>
      </c>
      <c r="Q2711">
        <v>69</v>
      </c>
      <c r="R2711" t="s">
        <v>781</v>
      </c>
      <c r="S2711" t="s">
        <v>738</v>
      </c>
      <c r="T2711" t="s">
        <v>458</v>
      </c>
      <c r="U2711">
        <v>2</v>
      </c>
      <c r="V2711" t="s">
        <v>459</v>
      </c>
      <c r="W2711" t="s">
        <v>25</v>
      </c>
    </row>
    <row r="2712" spans="1:23" hidden="1" x14ac:dyDescent="0.2">
      <c r="A2712">
        <v>7003663</v>
      </c>
      <c r="B2712">
        <v>1</v>
      </c>
      <c r="C2712" s="1">
        <v>44317</v>
      </c>
      <c r="D2712">
        <v>60</v>
      </c>
      <c r="E2712">
        <v>45</v>
      </c>
      <c r="F2712" s="2">
        <v>0</v>
      </c>
      <c r="G2712" s="2">
        <v>15215.52</v>
      </c>
      <c r="H2712" s="2">
        <v>0</v>
      </c>
      <c r="I2712" s="2">
        <v>15215.52</v>
      </c>
      <c r="J2712" s="2">
        <v>3603.66</v>
      </c>
      <c r="K2712" s="2">
        <v>0</v>
      </c>
      <c r="L2712" s="2">
        <v>11611.86</v>
      </c>
      <c r="M2712" s="2">
        <v>3861.7</v>
      </c>
      <c r="N2712" s="2">
        <v>258.04000000000002</v>
      </c>
      <c r="O2712">
        <v>304</v>
      </c>
      <c r="P2712">
        <v>1</v>
      </c>
      <c r="Q2712">
        <v>69</v>
      </c>
      <c r="R2712" t="s">
        <v>781</v>
      </c>
      <c r="S2712" t="s">
        <v>738</v>
      </c>
      <c r="T2712" t="s">
        <v>443</v>
      </c>
      <c r="U2712">
        <v>2</v>
      </c>
      <c r="V2712" t="s">
        <v>460</v>
      </c>
      <c r="W2712" t="s">
        <v>25</v>
      </c>
    </row>
    <row r="2713" spans="1:23" hidden="1" x14ac:dyDescent="0.2">
      <c r="A2713">
        <v>7003952</v>
      </c>
      <c r="B2713">
        <v>1</v>
      </c>
      <c r="C2713" s="1">
        <v>44317</v>
      </c>
      <c r="D2713">
        <v>60</v>
      </c>
      <c r="E2713">
        <v>45</v>
      </c>
      <c r="F2713" s="2">
        <v>0</v>
      </c>
      <c r="G2713" s="2">
        <v>469.08</v>
      </c>
      <c r="H2713" s="2">
        <v>0</v>
      </c>
      <c r="I2713" s="2">
        <v>469.08</v>
      </c>
      <c r="J2713" s="2">
        <v>111.1</v>
      </c>
      <c r="K2713" s="2">
        <v>0</v>
      </c>
      <c r="L2713" s="2">
        <v>357.98</v>
      </c>
      <c r="M2713" s="2">
        <v>119.06</v>
      </c>
      <c r="N2713" s="2">
        <v>7.96</v>
      </c>
      <c r="O2713">
        <v>304</v>
      </c>
      <c r="P2713">
        <v>1</v>
      </c>
      <c r="Q2713">
        <v>69</v>
      </c>
      <c r="R2713" t="s">
        <v>781</v>
      </c>
      <c r="S2713" t="s">
        <v>738</v>
      </c>
      <c r="T2713" t="s">
        <v>461</v>
      </c>
      <c r="U2713">
        <v>2</v>
      </c>
      <c r="V2713" t="s">
        <v>462</v>
      </c>
      <c r="W2713" t="s">
        <v>25</v>
      </c>
    </row>
    <row r="2714" spans="1:23" hidden="1" x14ac:dyDescent="0.2">
      <c r="A2714">
        <v>7003955</v>
      </c>
      <c r="B2714">
        <v>1</v>
      </c>
      <c r="C2714" s="1">
        <v>44317</v>
      </c>
      <c r="D2714">
        <v>60</v>
      </c>
      <c r="E2714">
        <v>46</v>
      </c>
      <c r="F2714" s="2">
        <v>0</v>
      </c>
      <c r="G2714" s="2">
        <v>4543.3900000000003</v>
      </c>
      <c r="H2714" s="2">
        <v>0</v>
      </c>
      <c r="I2714" s="2">
        <v>4543.3900000000003</v>
      </c>
      <c r="J2714" s="2">
        <v>1000.08</v>
      </c>
      <c r="K2714" s="2">
        <v>0</v>
      </c>
      <c r="L2714" s="2">
        <v>3543.31</v>
      </c>
      <c r="M2714" s="2">
        <v>1077.1099999999999</v>
      </c>
      <c r="N2714" s="2">
        <v>77.03</v>
      </c>
      <c r="O2714">
        <v>304</v>
      </c>
      <c r="P2714">
        <v>1</v>
      </c>
      <c r="Q2714">
        <v>69</v>
      </c>
      <c r="R2714" t="s">
        <v>781</v>
      </c>
      <c r="S2714" t="s">
        <v>738</v>
      </c>
      <c r="T2714" t="s">
        <v>463</v>
      </c>
      <c r="U2714">
        <v>2</v>
      </c>
      <c r="V2714" t="s">
        <v>464</v>
      </c>
      <c r="W2714" t="s">
        <v>25</v>
      </c>
    </row>
    <row r="2715" spans="1:23" hidden="1" x14ac:dyDescent="0.2">
      <c r="A2715">
        <v>7003956</v>
      </c>
      <c r="B2715">
        <v>1</v>
      </c>
      <c r="C2715" s="1">
        <v>44317</v>
      </c>
      <c r="D2715">
        <v>60</v>
      </c>
      <c r="E2715">
        <v>47</v>
      </c>
      <c r="F2715" s="2">
        <v>0</v>
      </c>
      <c r="G2715" s="2">
        <v>4044.64</v>
      </c>
      <c r="H2715" s="2">
        <v>0</v>
      </c>
      <c r="I2715" s="2">
        <v>4044.64</v>
      </c>
      <c r="J2715" s="2">
        <v>822.6</v>
      </c>
      <c r="K2715" s="2">
        <v>0</v>
      </c>
      <c r="L2715" s="2">
        <v>3222.04</v>
      </c>
      <c r="M2715" s="2">
        <v>891.15</v>
      </c>
      <c r="N2715" s="2">
        <v>68.55</v>
      </c>
      <c r="O2715">
        <v>304</v>
      </c>
      <c r="P2715">
        <v>1</v>
      </c>
      <c r="Q2715">
        <v>69</v>
      </c>
      <c r="R2715" t="s">
        <v>781</v>
      </c>
      <c r="S2715" t="s">
        <v>738</v>
      </c>
      <c r="T2715" t="s">
        <v>449</v>
      </c>
      <c r="U2715">
        <v>2</v>
      </c>
      <c r="V2715" t="s">
        <v>465</v>
      </c>
      <c r="W2715" t="s">
        <v>25</v>
      </c>
    </row>
    <row r="2716" spans="1:23" hidden="1" x14ac:dyDescent="0.2">
      <c r="A2716">
        <v>7003962</v>
      </c>
      <c r="B2716">
        <v>1</v>
      </c>
      <c r="C2716" s="1">
        <v>44317</v>
      </c>
      <c r="D2716">
        <v>60</v>
      </c>
      <c r="E2716">
        <v>47</v>
      </c>
      <c r="F2716" s="2">
        <v>0</v>
      </c>
      <c r="G2716" s="2">
        <v>-9192.9599999999991</v>
      </c>
      <c r="H2716" s="2">
        <v>0</v>
      </c>
      <c r="I2716" s="2">
        <v>-9192.9599999999991</v>
      </c>
      <c r="J2716" s="2">
        <v>-1869.72</v>
      </c>
      <c r="K2716" s="2">
        <v>0</v>
      </c>
      <c r="L2716" s="2">
        <v>-7323.24</v>
      </c>
      <c r="M2716" s="2">
        <v>-2025.53</v>
      </c>
      <c r="N2716" s="2">
        <v>-155.81</v>
      </c>
      <c r="O2716">
        <v>304</v>
      </c>
      <c r="P2716">
        <v>1</v>
      </c>
      <c r="Q2716">
        <v>69</v>
      </c>
      <c r="R2716" t="s">
        <v>781</v>
      </c>
      <c r="S2716" t="s">
        <v>738</v>
      </c>
      <c r="T2716" t="s">
        <v>443</v>
      </c>
      <c r="U2716">
        <v>2</v>
      </c>
      <c r="V2716" t="s">
        <v>466</v>
      </c>
      <c r="W2716" t="s">
        <v>25</v>
      </c>
    </row>
    <row r="2717" spans="1:23" hidden="1" x14ac:dyDescent="0.2">
      <c r="A2717">
        <v>7004243</v>
      </c>
      <c r="B2717">
        <v>1</v>
      </c>
      <c r="C2717" s="1">
        <v>44317</v>
      </c>
      <c r="D2717">
        <v>60</v>
      </c>
      <c r="E2717">
        <v>45</v>
      </c>
      <c r="F2717" s="2">
        <v>0</v>
      </c>
      <c r="G2717" s="2">
        <v>15513.91</v>
      </c>
      <c r="H2717" s="2">
        <v>0</v>
      </c>
      <c r="I2717" s="2">
        <v>15513.91</v>
      </c>
      <c r="J2717" s="2">
        <v>3674.33</v>
      </c>
      <c r="K2717" s="2">
        <v>0</v>
      </c>
      <c r="L2717" s="2">
        <v>11839.58</v>
      </c>
      <c r="M2717" s="2">
        <v>3937.43</v>
      </c>
      <c r="N2717" s="2">
        <v>263.10000000000002</v>
      </c>
      <c r="O2717">
        <v>304</v>
      </c>
      <c r="P2717">
        <v>1</v>
      </c>
      <c r="Q2717">
        <v>69</v>
      </c>
      <c r="R2717" t="s">
        <v>781</v>
      </c>
      <c r="S2717" t="s">
        <v>738</v>
      </c>
      <c r="T2717" t="s">
        <v>428</v>
      </c>
      <c r="U2717">
        <v>2</v>
      </c>
      <c r="V2717" t="s">
        <v>467</v>
      </c>
      <c r="W2717" t="s">
        <v>25</v>
      </c>
    </row>
    <row r="2718" spans="1:23" hidden="1" x14ac:dyDescent="0.2">
      <c r="A2718">
        <v>7004244</v>
      </c>
      <c r="B2718">
        <v>1</v>
      </c>
      <c r="C2718" s="1">
        <v>44317</v>
      </c>
      <c r="D2718">
        <v>60</v>
      </c>
      <c r="E2718">
        <v>46</v>
      </c>
      <c r="F2718" s="2">
        <v>0</v>
      </c>
      <c r="G2718" s="2">
        <v>91652.7</v>
      </c>
      <c r="H2718" s="2">
        <v>0</v>
      </c>
      <c r="I2718" s="2">
        <v>91652.7</v>
      </c>
      <c r="J2718" s="2">
        <v>20174.11</v>
      </c>
      <c r="K2718" s="2">
        <v>0</v>
      </c>
      <c r="L2718" s="2">
        <v>71478.59</v>
      </c>
      <c r="M2718" s="2">
        <v>21727.99</v>
      </c>
      <c r="N2718" s="2">
        <v>1553.88</v>
      </c>
      <c r="O2718">
        <v>304</v>
      </c>
      <c r="P2718">
        <v>1</v>
      </c>
      <c r="Q2718">
        <v>69</v>
      </c>
      <c r="R2718" t="s">
        <v>781</v>
      </c>
      <c r="S2718" t="s">
        <v>738</v>
      </c>
      <c r="T2718" t="s">
        <v>468</v>
      </c>
      <c r="U2718">
        <v>2</v>
      </c>
      <c r="V2718" t="s">
        <v>469</v>
      </c>
      <c r="W2718" t="s">
        <v>25</v>
      </c>
    </row>
    <row r="2719" spans="1:23" hidden="1" x14ac:dyDescent="0.2">
      <c r="A2719">
        <v>7004245</v>
      </c>
      <c r="B2719">
        <v>1</v>
      </c>
      <c r="C2719" s="1">
        <v>44317</v>
      </c>
      <c r="D2719">
        <v>36</v>
      </c>
      <c r="E2719">
        <v>21</v>
      </c>
      <c r="F2719" s="2">
        <v>0</v>
      </c>
      <c r="G2719" s="2">
        <v>27008.85</v>
      </c>
      <c r="H2719" s="2">
        <v>0</v>
      </c>
      <c r="I2719" s="2">
        <v>27008.85</v>
      </c>
      <c r="J2719" s="2">
        <v>10776.25</v>
      </c>
      <c r="K2719" s="2">
        <v>0</v>
      </c>
      <c r="L2719" s="2">
        <v>16232.6</v>
      </c>
      <c r="M2719" s="2">
        <v>11549.23</v>
      </c>
      <c r="N2719" s="2">
        <v>772.98</v>
      </c>
      <c r="O2719">
        <v>304</v>
      </c>
      <c r="P2719">
        <v>1</v>
      </c>
      <c r="Q2719">
        <v>69</v>
      </c>
      <c r="R2719" t="s">
        <v>781</v>
      </c>
      <c r="S2719" t="s">
        <v>738</v>
      </c>
      <c r="T2719" t="s">
        <v>468</v>
      </c>
      <c r="U2719">
        <v>2</v>
      </c>
      <c r="V2719" t="s">
        <v>470</v>
      </c>
      <c r="W2719" t="s">
        <v>25</v>
      </c>
    </row>
    <row r="2720" spans="1:23" hidden="1" x14ac:dyDescent="0.2">
      <c r="A2720">
        <v>7004248</v>
      </c>
      <c r="B2720">
        <v>1</v>
      </c>
      <c r="C2720" s="1">
        <v>44317</v>
      </c>
      <c r="D2720">
        <v>60</v>
      </c>
      <c r="E2720">
        <v>47</v>
      </c>
      <c r="F2720" s="2">
        <v>0</v>
      </c>
      <c r="G2720" s="2">
        <v>188164.52</v>
      </c>
      <c r="H2720" s="2">
        <v>0</v>
      </c>
      <c r="I2720" s="2">
        <v>188164.52</v>
      </c>
      <c r="J2720" s="2">
        <v>38270.76</v>
      </c>
      <c r="K2720" s="2">
        <v>0</v>
      </c>
      <c r="L2720" s="2">
        <v>149893.76000000001</v>
      </c>
      <c r="M2720" s="2">
        <v>41459.99</v>
      </c>
      <c r="N2720" s="2">
        <v>3189.23</v>
      </c>
      <c r="O2720">
        <v>304</v>
      </c>
      <c r="P2720">
        <v>1</v>
      </c>
      <c r="Q2720">
        <v>69</v>
      </c>
      <c r="R2720" t="s">
        <v>781</v>
      </c>
      <c r="S2720" t="s">
        <v>738</v>
      </c>
      <c r="T2720" t="s">
        <v>471</v>
      </c>
      <c r="U2720">
        <v>2</v>
      </c>
      <c r="V2720" t="s">
        <v>472</v>
      </c>
      <c r="W2720" t="s">
        <v>25</v>
      </c>
    </row>
    <row r="2721" spans="1:23" hidden="1" x14ac:dyDescent="0.2">
      <c r="A2721">
        <v>7004249</v>
      </c>
      <c r="B2721">
        <v>1</v>
      </c>
      <c r="C2721" s="1">
        <v>44317</v>
      </c>
      <c r="D2721">
        <v>60</v>
      </c>
      <c r="E2721">
        <v>47</v>
      </c>
      <c r="F2721" s="2">
        <v>0</v>
      </c>
      <c r="G2721" s="2">
        <v>2608.42</v>
      </c>
      <c r="H2721" s="2">
        <v>0</v>
      </c>
      <c r="I2721" s="2">
        <v>2608.42</v>
      </c>
      <c r="J2721" s="2">
        <v>530.52</v>
      </c>
      <c r="K2721" s="2">
        <v>0</v>
      </c>
      <c r="L2721" s="2">
        <v>2077.9</v>
      </c>
      <c r="M2721" s="2">
        <v>574.73</v>
      </c>
      <c r="N2721" s="2">
        <v>44.21</v>
      </c>
      <c r="O2721">
        <v>304</v>
      </c>
      <c r="P2721">
        <v>1</v>
      </c>
      <c r="Q2721">
        <v>69</v>
      </c>
      <c r="R2721" t="s">
        <v>781</v>
      </c>
      <c r="S2721" t="s">
        <v>738</v>
      </c>
      <c r="T2721" t="s">
        <v>437</v>
      </c>
      <c r="U2721">
        <v>2</v>
      </c>
      <c r="V2721" t="s">
        <v>473</v>
      </c>
      <c r="W2721" t="s">
        <v>25</v>
      </c>
    </row>
    <row r="2722" spans="1:23" hidden="1" x14ac:dyDescent="0.2">
      <c r="A2722">
        <v>7004568</v>
      </c>
      <c r="B2722">
        <v>1</v>
      </c>
      <c r="C2722" s="1">
        <v>44317</v>
      </c>
      <c r="D2722">
        <v>60</v>
      </c>
      <c r="E2722">
        <v>45</v>
      </c>
      <c r="F2722" s="2">
        <v>0</v>
      </c>
      <c r="G2722" s="2">
        <v>9749.26</v>
      </c>
      <c r="H2722" s="2">
        <v>0</v>
      </c>
      <c r="I2722" s="2">
        <v>9749.26</v>
      </c>
      <c r="J2722" s="2">
        <v>2309.06</v>
      </c>
      <c r="K2722" s="2">
        <v>0</v>
      </c>
      <c r="L2722" s="2">
        <v>7440.2</v>
      </c>
      <c r="M2722" s="2">
        <v>2474.4</v>
      </c>
      <c r="N2722" s="2">
        <v>165.34</v>
      </c>
      <c r="O2722">
        <v>304</v>
      </c>
      <c r="P2722">
        <v>1</v>
      </c>
      <c r="Q2722">
        <v>69</v>
      </c>
      <c r="R2722" t="s">
        <v>781</v>
      </c>
      <c r="S2722" t="s">
        <v>738</v>
      </c>
      <c r="T2722" t="s">
        <v>474</v>
      </c>
      <c r="U2722">
        <v>2</v>
      </c>
      <c r="V2722" t="s">
        <v>475</v>
      </c>
      <c r="W2722" t="s">
        <v>25</v>
      </c>
    </row>
    <row r="2723" spans="1:23" hidden="1" x14ac:dyDescent="0.2">
      <c r="A2723">
        <v>7004570</v>
      </c>
      <c r="B2723">
        <v>1</v>
      </c>
      <c r="C2723" s="1">
        <v>44317</v>
      </c>
      <c r="D2723">
        <v>60</v>
      </c>
      <c r="E2723">
        <v>47</v>
      </c>
      <c r="F2723" s="2">
        <v>0</v>
      </c>
      <c r="G2723" s="2">
        <v>57404.959999999999</v>
      </c>
      <c r="H2723" s="2">
        <v>0</v>
      </c>
      <c r="I2723" s="2">
        <v>57404.959999999999</v>
      </c>
      <c r="J2723" s="2">
        <v>11675.6</v>
      </c>
      <c r="K2723" s="2">
        <v>0</v>
      </c>
      <c r="L2723" s="2">
        <v>45729.36</v>
      </c>
      <c r="M2723" s="2">
        <v>12648.57</v>
      </c>
      <c r="N2723" s="2">
        <v>972.97</v>
      </c>
      <c r="O2723">
        <v>304</v>
      </c>
      <c r="P2723">
        <v>1</v>
      </c>
      <c r="Q2723">
        <v>69</v>
      </c>
      <c r="R2723" t="s">
        <v>781</v>
      </c>
      <c r="S2723" t="s">
        <v>738</v>
      </c>
      <c r="T2723" t="s">
        <v>476</v>
      </c>
      <c r="U2723">
        <v>2</v>
      </c>
      <c r="V2723" t="s">
        <v>477</v>
      </c>
      <c r="W2723" t="s">
        <v>25</v>
      </c>
    </row>
    <row r="2724" spans="1:23" hidden="1" x14ac:dyDescent="0.2">
      <c r="A2724">
        <v>7004888</v>
      </c>
      <c r="B2724">
        <v>1</v>
      </c>
      <c r="C2724" s="1">
        <v>44317</v>
      </c>
      <c r="D2724">
        <v>60</v>
      </c>
      <c r="E2724">
        <v>46</v>
      </c>
      <c r="F2724" s="2">
        <v>0</v>
      </c>
      <c r="G2724" s="2">
        <v>800</v>
      </c>
      <c r="H2724" s="2">
        <v>0</v>
      </c>
      <c r="I2724" s="2">
        <v>800</v>
      </c>
      <c r="J2724" s="2">
        <v>176.05</v>
      </c>
      <c r="K2724" s="2">
        <v>0</v>
      </c>
      <c r="L2724" s="2">
        <v>623.95000000000005</v>
      </c>
      <c r="M2724" s="2">
        <v>189.61</v>
      </c>
      <c r="N2724" s="2">
        <v>13.56</v>
      </c>
      <c r="O2724">
        <v>304</v>
      </c>
      <c r="P2724">
        <v>1</v>
      </c>
      <c r="Q2724">
        <v>69</v>
      </c>
      <c r="R2724" t="s">
        <v>781</v>
      </c>
      <c r="S2724" t="s">
        <v>738</v>
      </c>
      <c r="T2724" t="s">
        <v>428</v>
      </c>
      <c r="U2724">
        <v>2</v>
      </c>
      <c r="V2724" t="s">
        <v>478</v>
      </c>
      <c r="W2724" t="s">
        <v>25</v>
      </c>
    </row>
    <row r="2725" spans="1:23" hidden="1" x14ac:dyDescent="0.2">
      <c r="A2725">
        <v>7004889</v>
      </c>
      <c r="B2725">
        <v>1</v>
      </c>
      <c r="C2725" s="1">
        <v>44317</v>
      </c>
      <c r="D2725">
        <v>60</v>
      </c>
      <c r="E2725">
        <v>47</v>
      </c>
      <c r="F2725" s="2">
        <v>0</v>
      </c>
      <c r="G2725" s="2">
        <v>9192.9599999999991</v>
      </c>
      <c r="H2725" s="2">
        <v>0</v>
      </c>
      <c r="I2725" s="2">
        <v>9192.9599999999991</v>
      </c>
      <c r="J2725" s="2">
        <v>1869.72</v>
      </c>
      <c r="K2725" s="2">
        <v>0</v>
      </c>
      <c r="L2725" s="2">
        <v>7323.24</v>
      </c>
      <c r="M2725" s="2">
        <v>2025.53</v>
      </c>
      <c r="N2725" s="2">
        <v>155.81</v>
      </c>
      <c r="O2725">
        <v>304</v>
      </c>
      <c r="P2725">
        <v>1</v>
      </c>
      <c r="Q2725">
        <v>69</v>
      </c>
      <c r="R2725" t="s">
        <v>781</v>
      </c>
      <c r="S2725" t="s">
        <v>738</v>
      </c>
      <c r="T2725" t="s">
        <v>453</v>
      </c>
      <c r="U2725">
        <v>2</v>
      </c>
      <c r="V2725" t="s">
        <v>479</v>
      </c>
      <c r="W2725" t="s">
        <v>25</v>
      </c>
    </row>
    <row r="2726" spans="1:23" hidden="1" x14ac:dyDescent="0.2">
      <c r="A2726">
        <v>7004890</v>
      </c>
      <c r="B2726">
        <v>1</v>
      </c>
      <c r="C2726" s="1">
        <v>44317</v>
      </c>
      <c r="D2726">
        <v>60</v>
      </c>
      <c r="E2726">
        <v>47</v>
      </c>
      <c r="F2726" s="2">
        <v>0</v>
      </c>
      <c r="G2726" s="2">
        <v>51475.16</v>
      </c>
      <c r="H2726" s="2">
        <v>0</v>
      </c>
      <c r="I2726" s="2">
        <v>51475.16</v>
      </c>
      <c r="J2726" s="2">
        <v>10469.52</v>
      </c>
      <c r="K2726" s="2">
        <v>0</v>
      </c>
      <c r="L2726" s="2">
        <v>41005.64</v>
      </c>
      <c r="M2726" s="2">
        <v>11341.98</v>
      </c>
      <c r="N2726" s="2">
        <v>872.46</v>
      </c>
      <c r="O2726">
        <v>304</v>
      </c>
      <c r="P2726">
        <v>1</v>
      </c>
      <c r="Q2726">
        <v>69</v>
      </c>
      <c r="R2726" t="s">
        <v>781</v>
      </c>
      <c r="S2726" t="s">
        <v>738</v>
      </c>
      <c r="T2726" t="s">
        <v>480</v>
      </c>
      <c r="U2726">
        <v>2</v>
      </c>
      <c r="V2726" t="s">
        <v>481</v>
      </c>
      <c r="W2726" t="s">
        <v>25</v>
      </c>
    </row>
    <row r="2727" spans="1:23" hidden="1" x14ac:dyDescent="0.2">
      <c r="A2727">
        <v>2272863</v>
      </c>
      <c r="B2727">
        <v>1</v>
      </c>
      <c r="C2727" s="1">
        <v>44317</v>
      </c>
      <c r="D2727">
        <v>60</v>
      </c>
      <c r="E2727">
        <v>53</v>
      </c>
      <c r="F2727" s="2">
        <v>0</v>
      </c>
      <c r="G2727" s="2">
        <v>24640</v>
      </c>
      <c r="H2727" s="2">
        <v>0</v>
      </c>
      <c r="I2727" s="2">
        <v>24640</v>
      </c>
      <c r="J2727" s="2">
        <v>2874.69</v>
      </c>
      <c r="K2727" s="2">
        <v>0</v>
      </c>
      <c r="L2727" s="2">
        <v>21765.31</v>
      </c>
      <c r="M2727" s="2">
        <v>3285.36</v>
      </c>
      <c r="N2727" s="2">
        <v>410.67</v>
      </c>
      <c r="O2727">
        <v>305</v>
      </c>
      <c r="P2727">
        <v>1</v>
      </c>
      <c r="Q2727">
        <v>70</v>
      </c>
      <c r="R2727" t="s">
        <v>782</v>
      </c>
      <c r="S2727" t="s">
        <v>738</v>
      </c>
      <c r="T2727" t="s">
        <v>482</v>
      </c>
      <c r="U2727">
        <v>2</v>
      </c>
      <c r="V2727" t="s">
        <v>482</v>
      </c>
      <c r="W2727" t="s">
        <v>25</v>
      </c>
    </row>
    <row r="2728" spans="1:23" hidden="1" x14ac:dyDescent="0.2">
      <c r="A2728">
        <v>6932871</v>
      </c>
      <c r="B2728">
        <v>1</v>
      </c>
      <c r="C2728" s="1">
        <v>44317</v>
      </c>
      <c r="D2728">
        <v>60</v>
      </c>
      <c r="E2728">
        <v>13</v>
      </c>
      <c r="F2728" s="2">
        <v>0</v>
      </c>
      <c r="G2728" s="2">
        <v>906.41</v>
      </c>
      <c r="H2728" s="2">
        <v>0</v>
      </c>
      <c r="I2728" s="2">
        <v>906.41</v>
      </c>
      <c r="J2728" s="2">
        <v>702.15</v>
      </c>
      <c r="K2728" s="2">
        <v>0</v>
      </c>
      <c r="L2728" s="2">
        <v>204.26</v>
      </c>
      <c r="M2728" s="2">
        <v>717.86</v>
      </c>
      <c r="N2728" s="2">
        <v>15.71</v>
      </c>
      <c r="O2728">
        <v>305</v>
      </c>
      <c r="P2728">
        <v>1</v>
      </c>
      <c r="Q2728">
        <v>70</v>
      </c>
      <c r="R2728" t="s">
        <v>782</v>
      </c>
      <c r="S2728" t="s">
        <v>738</v>
      </c>
      <c r="T2728" t="s">
        <v>483</v>
      </c>
      <c r="U2728">
        <v>2</v>
      </c>
      <c r="V2728" t="s">
        <v>484</v>
      </c>
      <c r="W2728" t="s">
        <v>25</v>
      </c>
    </row>
    <row r="2729" spans="1:23" hidden="1" x14ac:dyDescent="0.2">
      <c r="A2729">
        <v>6932898</v>
      </c>
      <c r="B2729">
        <v>1</v>
      </c>
      <c r="C2729" s="1">
        <v>44317</v>
      </c>
      <c r="D2729">
        <v>60</v>
      </c>
      <c r="E2729">
        <v>6</v>
      </c>
      <c r="F2729" s="2">
        <v>0</v>
      </c>
      <c r="G2729" s="2">
        <v>10650</v>
      </c>
      <c r="H2729" s="2">
        <v>0</v>
      </c>
      <c r="I2729" s="2">
        <v>10650</v>
      </c>
      <c r="J2729" s="2">
        <v>9585</v>
      </c>
      <c r="K2729" s="2">
        <v>0</v>
      </c>
      <c r="L2729" s="2">
        <v>1065</v>
      </c>
      <c r="M2729" s="2">
        <v>9762.5</v>
      </c>
      <c r="N2729" s="2">
        <v>177.5</v>
      </c>
      <c r="O2729">
        <v>305</v>
      </c>
      <c r="P2729">
        <v>1</v>
      </c>
      <c r="Q2729">
        <v>70</v>
      </c>
      <c r="R2729" t="s">
        <v>782</v>
      </c>
      <c r="S2729" t="s">
        <v>738</v>
      </c>
      <c r="T2729" t="s">
        <v>485</v>
      </c>
      <c r="U2729">
        <v>2</v>
      </c>
      <c r="V2729" t="s">
        <v>486</v>
      </c>
      <c r="W2729" t="s">
        <v>25</v>
      </c>
    </row>
    <row r="2730" spans="1:23" hidden="1" x14ac:dyDescent="0.2">
      <c r="A2730">
        <v>6932920</v>
      </c>
      <c r="B2730">
        <v>1</v>
      </c>
      <c r="C2730" s="1">
        <v>44317</v>
      </c>
      <c r="D2730">
        <v>120</v>
      </c>
      <c r="E2730">
        <v>31</v>
      </c>
      <c r="F2730" s="2">
        <v>0</v>
      </c>
      <c r="G2730" s="2">
        <v>51584.88</v>
      </c>
      <c r="H2730" s="2">
        <v>0</v>
      </c>
      <c r="I2730" s="2">
        <v>51584.88</v>
      </c>
      <c r="J2730" s="2">
        <v>37948.879999999997</v>
      </c>
      <c r="K2730" s="2">
        <v>0</v>
      </c>
      <c r="L2730" s="2">
        <v>13636</v>
      </c>
      <c r="M2730" s="2">
        <v>38388.75</v>
      </c>
      <c r="N2730" s="2">
        <v>439.87</v>
      </c>
      <c r="O2730">
        <v>305</v>
      </c>
      <c r="P2730">
        <v>1</v>
      </c>
      <c r="Q2730">
        <v>70</v>
      </c>
      <c r="R2730" t="s">
        <v>782</v>
      </c>
      <c r="S2730" t="s">
        <v>738</v>
      </c>
      <c r="T2730" t="s">
        <v>43</v>
      </c>
      <c r="U2730">
        <v>2</v>
      </c>
      <c r="V2730" t="s">
        <v>489</v>
      </c>
      <c r="W2730" t="s">
        <v>25</v>
      </c>
    </row>
    <row r="2731" spans="1:23" hidden="1" x14ac:dyDescent="0.2">
      <c r="A2731">
        <v>6933060</v>
      </c>
      <c r="B2731">
        <v>1</v>
      </c>
      <c r="C2731" s="1">
        <v>44317</v>
      </c>
      <c r="D2731">
        <v>120</v>
      </c>
      <c r="E2731">
        <v>34</v>
      </c>
      <c r="F2731" s="2">
        <v>0</v>
      </c>
      <c r="G2731" s="2">
        <v>2755.12</v>
      </c>
      <c r="H2731" s="2">
        <v>0</v>
      </c>
      <c r="I2731" s="2">
        <v>2755.12</v>
      </c>
      <c r="J2731" s="2">
        <v>1957.54</v>
      </c>
      <c r="K2731" s="2">
        <v>0</v>
      </c>
      <c r="L2731" s="2">
        <v>797.58</v>
      </c>
      <c r="M2731" s="2">
        <v>1981</v>
      </c>
      <c r="N2731" s="2">
        <v>23.46</v>
      </c>
      <c r="O2731">
        <v>305</v>
      </c>
      <c r="P2731">
        <v>1</v>
      </c>
      <c r="Q2731">
        <v>70</v>
      </c>
      <c r="R2731" t="s">
        <v>782</v>
      </c>
      <c r="S2731" t="s">
        <v>738</v>
      </c>
      <c r="T2731" t="s">
        <v>43</v>
      </c>
      <c r="U2731">
        <v>2</v>
      </c>
      <c r="V2731" t="s">
        <v>490</v>
      </c>
      <c r="W2731" t="s">
        <v>25</v>
      </c>
    </row>
    <row r="2732" spans="1:23" hidden="1" x14ac:dyDescent="0.2">
      <c r="A2732">
        <v>6933088</v>
      </c>
      <c r="B2732">
        <v>1</v>
      </c>
      <c r="C2732" s="1">
        <v>44317</v>
      </c>
      <c r="D2732">
        <v>60</v>
      </c>
      <c r="E2732">
        <v>4</v>
      </c>
      <c r="F2732" s="2">
        <v>0</v>
      </c>
      <c r="G2732" s="2">
        <v>61404.13</v>
      </c>
      <c r="H2732" s="2">
        <v>0</v>
      </c>
      <c r="I2732" s="2">
        <v>61404.13</v>
      </c>
      <c r="J2732" s="2">
        <v>57310.51</v>
      </c>
      <c r="K2732" s="2">
        <v>0</v>
      </c>
      <c r="L2732" s="2">
        <v>4093.62</v>
      </c>
      <c r="M2732" s="2">
        <v>58333.919999999998</v>
      </c>
      <c r="N2732" s="2">
        <v>1023.41</v>
      </c>
      <c r="O2732">
        <v>305</v>
      </c>
      <c r="P2732">
        <v>1</v>
      </c>
      <c r="Q2732">
        <v>70</v>
      </c>
      <c r="R2732" t="s">
        <v>782</v>
      </c>
      <c r="S2732" t="s">
        <v>738</v>
      </c>
      <c r="T2732" t="s">
        <v>491</v>
      </c>
      <c r="U2732">
        <v>2</v>
      </c>
      <c r="V2732" t="s">
        <v>492</v>
      </c>
      <c r="W2732" t="s">
        <v>25</v>
      </c>
    </row>
    <row r="2733" spans="1:23" hidden="1" x14ac:dyDescent="0.2">
      <c r="A2733">
        <v>6933198</v>
      </c>
      <c r="B2733">
        <v>1</v>
      </c>
      <c r="C2733" s="1">
        <v>44317</v>
      </c>
      <c r="D2733">
        <v>60</v>
      </c>
      <c r="E2733">
        <v>10</v>
      </c>
      <c r="F2733" s="2">
        <v>0</v>
      </c>
      <c r="G2733" s="2">
        <v>68612.710000000006</v>
      </c>
      <c r="H2733" s="2">
        <v>0</v>
      </c>
      <c r="I2733" s="2">
        <v>68612.710000000006</v>
      </c>
      <c r="J2733" s="2">
        <v>56657.46</v>
      </c>
      <c r="K2733" s="2">
        <v>0</v>
      </c>
      <c r="L2733" s="2">
        <v>11955.25</v>
      </c>
      <c r="M2733" s="2">
        <v>57852.99</v>
      </c>
      <c r="N2733" s="2">
        <v>1195.53</v>
      </c>
      <c r="O2733">
        <v>305</v>
      </c>
      <c r="P2733">
        <v>1</v>
      </c>
      <c r="Q2733">
        <v>70</v>
      </c>
      <c r="R2733" t="s">
        <v>782</v>
      </c>
      <c r="S2733" t="s">
        <v>738</v>
      </c>
      <c r="T2733" t="s">
        <v>493</v>
      </c>
      <c r="U2733">
        <v>2</v>
      </c>
      <c r="V2733" t="s">
        <v>494</v>
      </c>
      <c r="W2733" t="s">
        <v>25</v>
      </c>
    </row>
    <row r="2734" spans="1:23" hidden="1" x14ac:dyDescent="0.2">
      <c r="A2734">
        <v>6933321</v>
      </c>
      <c r="B2734">
        <v>1</v>
      </c>
      <c r="C2734" s="1">
        <v>44317</v>
      </c>
      <c r="D2734">
        <v>60</v>
      </c>
      <c r="E2734">
        <v>0</v>
      </c>
      <c r="F2734" s="2">
        <v>0</v>
      </c>
      <c r="G2734" s="2">
        <v>0</v>
      </c>
      <c r="H2734" s="2">
        <v>0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  <c r="O2734">
        <v>305</v>
      </c>
      <c r="P2734">
        <v>1</v>
      </c>
      <c r="Q2734">
        <v>70</v>
      </c>
      <c r="R2734" t="s">
        <v>782</v>
      </c>
      <c r="S2734" t="s">
        <v>738</v>
      </c>
      <c r="T2734" t="s">
        <v>495</v>
      </c>
      <c r="U2734">
        <v>2</v>
      </c>
      <c r="V2734" t="s">
        <v>496</v>
      </c>
      <c r="W2734" t="s">
        <v>25</v>
      </c>
    </row>
    <row r="2735" spans="1:23" hidden="1" x14ac:dyDescent="0.2">
      <c r="A2735">
        <v>6933604</v>
      </c>
      <c r="B2735">
        <v>1</v>
      </c>
      <c r="C2735" s="1">
        <v>44317</v>
      </c>
      <c r="D2735">
        <v>60</v>
      </c>
      <c r="E2735">
        <v>0</v>
      </c>
      <c r="F2735" s="2">
        <v>0</v>
      </c>
      <c r="G2735" s="2">
        <v>0</v>
      </c>
      <c r="H2735" s="2">
        <v>0</v>
      </c>
      <c r="I2735" s="2">
        <v>0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  <c r="O2735">
        <v>305</v>
      </c>
      <c r="P2735">
        <v>1</v>
      </c>
      <c r="Q2735">
        <v>70</v>
      </c>
      <c r="R2735" t="s">
        <v>782</v>
      </c>
      <c r="S2735" t="s">
        <v>738</v>
      </c>
      <c r="T2735" t="s">
        <v>497</v>
      </c>
      <c r="U2735">
        <v>2</v>
      </c>
      <c r="V2735" t="s">
        <v>498</v>
      </c>
      <c r="W2735" t="s">
        <v>25</v>
      </c>
    </row>
    <row r="2736" spans="1:23" hidden="1" x14ac:dyDescent="0.2">
      <c r="A2736">
        <v>6933617</v>
      </c>
      <c r="B2736">
        <v>1</v>
      </c>
      <c r="C2736" s="1">
        <v>44317</v>
      </c>
      <c r="D2736">
        <v>60</v>
      </c>
      <c r="E2736">
        <v>10</v>
      </c>
      <c r="F2736" s="2">
        <v>0</v>
      </c>
      <c r="G2736" s="2">
        <v>64728.97</v>
      </c>
      <c r="H2736" s="2">
        <v>0</v>
      </c>
      <c r="I2736" s="2">
        <v>64728.97</v>
      </c>
      <c r="J2736" s="2">
        <v>53450.42</v>
      </c>
      <c r="K2736" s="2">
        <v>0</v>
      </c>
      <c r="L2736" s="2">
        <v>11278.55</v>
      </c>
      <c r="M2736" s="2">
        <v>54578.28</v>
      </c>
      <c r="N2736" s="2">
        <v>1127.8600000000001</v>
      </c>
      <c r="O2736">
        <v>305</v>
      </c>
      <c r="P2736">
        <v>1</v>
      </c>
      <c r="Q2736">
        <v>70</v>
      </c>
      <c r="R2736" t="s">
        <v>782</v>
      </c>
      <c r="S2736" t="s">
        <v>738</v>
      </c>
      <c r="T2736" t="s">
        <v>493</v>
      </c>
      <c r="U2736">
        <v>2</v>
      </c>
      <c r="V2736" t="s">
        <v>499</v>
      </c>
      <c r="W2736" t="s">
        <v>25</v>
      </c>
    </row>
    <row r="2737" spans="1:23" hidden="1" x14ac:dyDescent="0.2">
      <c r="A2737">
        <v>6933636</v>
      </c>
      <c r="B2737">
        <v>1</v>
      </c>
      <c r="C2737" s="1">
        <v>44317</v>
      </c>
      <c r="D2737">
        <v>60</v>
      </c>
      <c r="E2737">
        <v>0</v>
      </c>
      <c r="F2737" s="2">
        <v>0</v>
      </c>
      <c r="G2737" s="2">
        <v>0</v>
      </c>
      <c r="H2737" s="2">
        <v>0</v>
      </c>
      <c r="I2737" s="2">
        <v>0</v>
      </c>
      <c r="J2737" s="2">
        <v>0</v>
      </c>
      <c r="K2737" s="2">
        <v>0</v>
      </c>
      <c r="L2737" s="2">
        <v>0</v>
      </c>
      <c r="M2737" s="2">
        <v>0</v>
      </c>
      <c r="N2737" s="2">
        <v>0</v>
      </c>
      <c r="O2737">
        <v>305</v>
      </c>
      <c r="P2737">
        <v>1</v>
      </c>
      <c r="Q2737">
        <v>70</v>
      </c>
      <c r="R2737" t="s">
        <v>782</v>
      </c>
      <c r="S2737" t="s">
        <v>738</v>
      </c>
      <c r="T2737" t="s">
        <v>500</v>
      </c>
      <c r="U2737">
        <v>2</v>
      </c>
      <c r="V2737" t="s">
        <v>501</v>
      </c>
      <c r="W2737" t="s">
        <v>25</v>
      </c>
    </row>
    <row r="2738" spans="1:23" hidden="1" x14ac:dyDescent="0.2">
      <c r="A2738">
        <v>6933640</v>
      </c>
      <c r="B2738">
        <v>1</v>
      </c>
      <c r="C2738" s="1">
        <v>44317</v>
      </c>
      <c r="D2738">
        <v>60</v>
      </c>
      <c r="E2738">
        <v>10</v>
      </c>
      <c r="F2738" s="2">
        <v>0</v>
      </c>
      <c r="G2738" s="2">
        <v>14584</v>
      </c>
      <c r="H2738" s="2">
        <v>0</v>
      </c>
      <c r="I2738" s="2">
        <v>14584</v>
      </c>
      <c r="J2738" s="2">
        <v>12042.85</v>
      </c>
      <c r="K2738" s="2">
        <v>0</v>
      </c>
      <c r="L2738" s="2">
        <v>2541.15</v>
      </c>
      <c r="M2738" s="2">
        <v>12296.97</v>
      </c>
      <c r="N2738" s="2">
        <v>254.12</v>
      </c>
      <c r="O2738">
        <v>305</v>
      </c>
      <c r="P2738">
        <v>1</v>
      </c>
      <c r="Q2738">
        <v>70</v>
      </c>
      <c r="R2738" t="s">
        <v>782</v>
      </c>
      <c r="S2738" t="s">
        <v>738</v>
      </c>
      <c r="T2738" t="s">
        <v>502</v>
      </c>
      <c r="U2738">
        <v>2</v>
      </c>
      <c r="V2738" t="s">
        <v>503</v>
      </c>
      <c r="W2738" t="s">
        <v>25</v>
      </c>
    </row>
    <row r="2739" spans="1:23" hidden="1" x14ac:dyDescent="0.2">
      <c r="A2739">
        <v>6933711</v>
      </c>
      <c r="B2739">
        <v>1</v>
      </c>
      <c r="C2739" s="1">
        <v>44317</v>
      </c>
      <c r="D2739">
        <v>60</v>
      </c>
      <c r="E2739">
        <v>3</v>
      </c>
      <c r="F2739" s="2">
        <v>0</v>
      </c>
      <c r="G2739" s="2">
        <v>13413.48</v>
      </c>
      <c r="H2739" s="2">
        <v>0</v>
      </c>
      <c r="I2739" s="2">
        <v>13413.48</v>
      </c>
      <c r="J2739" s="2">
        <v>12742.82</v>
      </c>
      <c r="K2739" s="2">
        <v>0</v>
      </c>
      <c r="L2739" s="2">
        <v>670.66</v>
      </c>
      <c r="M2739" s="2">
        <v>12966.37</v>
      </c>
      <c r="N2739" s="2">
        <v>223.55</v>
      </c>
      <c r="O2739">
        <v>305</v>
      </c>
      <c r="P2739">
        <v>1</v>
      </c>
      <c r="Q2739">
        <v>70</v>
      </c>
      <c r="R2739" t="s">
        <v>782</v>
      </c>
      <c r="S2739" t="s">
        <v>738</v>
      </c>
      <c r="T2739" t="s">
        <v>504</v>
      </c>
      <c r="U2739">
        <v>2</v>
      </c>
      <c r="V2739" t="s">
        <v>505</v>
      </c>
      <c r="W2739" t="s">
        <v>25</v>
      </c>
    </row>
    <row r="2740" spans="1:23" hidden="1" x14ac:dyDescent="0.2">
      <c r="A2740">
        <v>6933852</v>
      </c>
      <c r="B2740">
        <v>1</v>
      </c>
      <c r="C2740" s="1">
        <v>44317</v>
      </c>
      <c r="D2740">
        <v>60</v>
      </c>
      <c r="E2740">
        <v>13</v>
      </c>
      <c r="F2740" s="2">
        <v>0</v>
      </c>
      <c r="G2740" s="2">
        <v>20195.759999999998</v>
      </c>
      <c r="H2740" s="2">
        <v>0</v>
      </c>
      <c r="I2740" s="2">
        <v>20195.759999999998</v>
      </c>
      <c r="J2740" s="2">
        <v>15644.98</v>
      </c>
      <c r="K2740" s="2">
        <v>0</v>
      </c>
      <c r="L2740" s="2">
        <v>4550.78</v>
      </c>
      <c r="M2740" s="2">
        <v>15995.04</v>
      </c>
      <c r="N2740" s="2">
        <v>350.06</v>
      </c>
      <c r="O2740">
        <v>305</v>
      </c>
      <c r="P2740">
        <v>1</v>
      </c>
      <c r="Q2740">
        <v>70</v>
      </c>
      <c r="R2740" t="s">
        <v>782</v>
      </c>
      <c r="S2740" t="s">
        <v>738</v>
      </c>
      <c r="T2740" t="s">
        <v>510</v>
      </c>
      <c r="U2740">
        <v>2</v>
      </c>
      <c r="V2740" t="s">
        <v>511</v>
      </c>
      <c r="W2740" t="s">
        <v>25</v>
      </c>
    </row>
    <row r="2741" spans="1:23" hidden="1" x14ac:dyDescent="0.2">
      <c r="A2741">
        <v>6933920</v>
      </c>
      <c r="B2741">
        <v>1</v>
      </c>
      <c r="C2741" s="1">
        <v>44317</v>
      </c>
      <c r="D2741">
        <v>36</v>
      </c>
      <c r="E2741">
        <v>0</v>
      </c>
      <c r="F2741" s="2">
        <v>0</v>
      </c>
      <c r="G2741" s="2">
        <v>-487.06</v>
      </c>
      <c r="H2741" s="2">
        <v>0</v>
      </c>
      <c r="I2741" s="2">
        <v>-487.06</v>
      </c>
      <c r="J2741" s="2">
        <v>-487.06</v>
      </c>
      <c r="K2741" s="2">
        <v>0</v>
      </c>
      <c r="L2741" s="2">
        <v>0</v>
      </c>
      <c r="M2741" s="2">
        <v>-487.06</v>
      </c>
      <c r="N2741" s="2">
        <v>0</v>
      </c>
      <c r="O2741">
        <v>305</v>
      </c>
      <c r="P2741">
        <v>1</v>
      </c>
      <c r="Q2741">
        <v>70</v>
      </c>
      <c r="R2741" t="s">
        <v>782</v>
      </c>
      <c r="S2741" t="s">
        <v>738</v>
      </c>
      <c r="T2741" t="s">
        <v>512</v>
      </c>
      <c r="U2741">
        <v>2</v>
      </c>
      <c r="V2741" t="s">
        <v>513</v>
      </c>
      <c r="W2741" t="s">
        <v>25</v>
      </c>
    </row>
    <row r="2742" spans="1:23" hidden="1" x14ac:dyDescent="0.2">
      <c r="A2742">
        <v>6933935</v>
      </c>
      <c r="B2742">
        <v>1</v>
      </c>
      <c r="C2742" s="1">
        <v>44317</v>
      </c>
      <c r="D2742">
        <v>36</v>
      </c>
      <c r="E2742">
        <v>0</v>
      </c>
      <c r="F2742" s="2">
        <v>0</v>
      </c>
      <c r="G2742" s="2">
        <v>-15920</v>
      </c>
      <c r="H2742" s="2">
        <v>0</v>
      </c>
      <c r="I2742" s="2">
        <v>-15920</v>
      </c>
      <c r="J2742" s="2">
        <v>-15920</v>
      </c>
      <c r="K2742" s="2">
        <v>0</v>
      </c>
      <c r="L2742" s="2">
        <v>0</v>
      </c>
      <c r="M2742" s="2">
        <v>-15920</v>
      </c>
      <c r="N2742" s="2">
        <v>0</v>
      </c>
      <c r="O2742">
        <v>305</v>
      </c>
      <c r="P2742">
        <v>1</v>
      </c>
      <c r="Q2742">
        <v>70</v>
      </c>
      <c r="R2742" t="s">
        <v>782</v>
      </c>
      <c r="S2742" t="s">
        <v>738</v>
      </c>
      <c r="T2742" t="s">
        <v>514</v>
      </c>
      <c r="U2742">
        <v>2</v>
      </c>
      <c r="V2742" t="s">
        <v>515</v>
      </c>
      <c r="W2742" t="s">
        <v>25</v>
      </c>
    </row>
    <row r="2743" spans="1:23" hidden="1" x14ac:dyDescent="0.2">
      <c r="A2743">
        <v>6933954</v>
      </c>
      <c r="B2743">
        <v>1</v>
      </c>
      <c r="C2743" s="1">
        <v>44317</v>
      </c>
      <c r="D2743">
        <v>60</v>
      </c>
      <c r="E2743">
        <v>1</v>
      </c>
      <c r="F2743" s="2">
        <v>0</v>
      </c>
      <c r="G2743" s="2">
        <v>4400.84</v>
      </c>
      <c r="H2743" s="2">
        <v>0</v>
      </c>
      <c r="I2743" s="2">
        <v>4400.84</v>
      </c>
      <c r="J2743" s="2">
        <v>4327.5</v>
      </c>
      <c r="K2743" s="2">
        <v>0</v>
      </c>
      <c r="L2743" s="2">
        <v>73.34</v>
      </c>
      <c r="M2743" s="2">
        <v>4400.84</v>
      </c>
      <c r="N2743" s="2">
        <v>73.34</v>
      </c>
      <c r="O2743">
        <v>305</v>
      </c>
      <c r="P2743">
        <v>1</v>
      </c>
      <c r="Q2743">
        <v>70</v>
      </c>
      <c r="R2743" t="s">
        <v>782</v>
      </c>
      <c r="S2743" t="s">
        <v>738</v>
      </c>
      <c r="T2743" t="s">
        <v>516</v>
      </c>
      <c r="U2743">
        <v>2</v>
      </c>
      <c r="V2743" t="s">
        <v>517</v>
      </c>
      <c r="W2743" t="s">
        <v>25</v>
      </c>
    </row>
    <row r="2744" spans="1:23" hidden="1" x14ac:dyDescent="0.2">
      <c r="A2744">
        <v>6933956</v>
      </c>
      <c r="B2744">
        <v>1</v>
      </c>
      <c r="C2744" s="1">
        <v>44317</v>
      </c>
      <c r="D2744">
        <v>60</v>
      </c>
      <c r="E2744">
        <v>13</v>
      </c>
      <c r="F2744" s="2">
        <v>0</v>
      </c>
      <c r="G2744" s="2">
        <v>3355.28</v>
      </c>
      <c r="H2744" s="2">
        <v>0</v>
      </c>
      <c r="I2744" s="2">
        <v>3355.28</v>
      </c>
      <c r="J2744" s="2">
        <v>2599.2399999999998</v>
      </c>
      <c r="K2744" s="2">
        <v>0</v>
      </c>
      <c r="L2744" s="2">
        <v>756.04</v>
      </c>
      <c r="M2744" s="2">
        <v>2657.4</v>
      </c>
      <c r="N2744" s="2">
        <v>58.160000000000004</v>
      </c>
      <c r="O2744">
        <v>305</v>
      </c>
      <c r="P2744">
        <v>1</v>
      </c>
      <c r="Q2744">
        <v>70</v>
      </c>
      <c r="R2744" t="s">
        <v>782</v>
      </c>
      <c r="S2744" t="s">
        <v>738</v>
      </c>
      <c r="T2744" t="s">
        <v>518</v>
      </c>
      <c r="U2744">
        <v>2</v>
      </c>
      <c r="V2744" t="s">
        <v>519</v>
      </c>
      <c r="W2744" t="s">
        <v>25</v>
      </c>
    </row>
    <row r="2745" spans="1:23" hidden="1" x14ac:dyDescent="0.2">
      <c r="A2745">
        <v>24740790</v>
      </c>
      <c r="B2745">
        <v>1</v>
      </c>
      <c r="C2745" s="1">
        <v>44317</v>
      </c>
      <c r="D2745">
        <v>60</v>
      </c>
      <c r="E2745">
        <v>60</v>
      </c>
      <c r="F2745" s="2">
        <v>0</v>
      </c>
      <c r="G2745" s="2">
        <v>5761.5</v>
      </c>
      <c r="H2745" s="2">
        <v>0</v>
      </c>
      <c r="I2745" s="2">
        <v>5761.5</v>
      </c>
      <c r="J2745" s="2">
        <v>0</v>
      </c>
      <c r="K2745" s="2">
        <v>0</v>
      </c>
      <c r="L2745" s="2">
        <v>5761.5</v>
      </c>
      <c r="M2745" s="2">
        <v>96.03</v>
      </c>
      <c r="N2745" s="2">
        <v>96.03</v>
      </c>
      <c r="O2745">
        <v>305</v>
      </c>
      <c r="P2745">
        <v>1</v>
      </c>
      <c r="Q2745">
        <v>70</v>
      </c>
      <c r="R2745" t="s">
        <v>782</v>
      </c>
      <c r="S2745" t="s">
        <v>738</v>
      </c>
      <c r="T2745" t="s">
        <v>716</v>
      </c>
      <c r="U2745">
        <v>2</v>
      </c>
      <c r="V2745" t="s">
        <v>727</v>
      </c>
      <c r="W2745" t="s">
        <v>25</v>
      </c>
    </row>
    <row r="2746" spans="1:23" hidden="1" x14ac:dyDescent="0.2">
      <c r="A2746">
        <v>34690541</v>
      </c>
      <c r="B2746">
        <v>1</v>
      </c>
      <c r="C2746" s="1">
        <v>44317</v>
      </c>
      <c r="D2746">
        <v>60</v>
      </c>
      <c r="E2746">
        <v>60</v>
      </c>
      <c r="F2746" s="2">
        <v>0</v>
      </c>
      <c r="G2746" s="2">
        <v>0</v>
      </c>
      <c r="H2746" s="2">
        <v>31663.75</v>
      </c>
      <c r="I2746" s="2">
        <v>31663.75</v>
      </c>
      <c r="J2746" s="2">
        <v>0</v>
      </c>
      <c r="K2746" s="2">
        <v>0</v>
      </c>
      <c r="L2746" s="2">
        <v>0</v>
      </c>
      <c r="M2746" s="2">
        <v>0</v>
      </c>
      <c r="N2746" s="2">
        <v>0</v>
      </c>
      <c r="O2746">
        <v>305</v>
      </c>
      <c r="P2746">
        <v>1</v>
      </c>
      <c r="Q2746">
        <v>70</v>
      </c>
      <c r="R2746" t="s">
        <v>782</v>
      </c>
      <c r="S2746" t="s">
        <v>738</v>
      </c>
      <c r="T2746" t="s">
        <v>716</v>
      </c>
      <c r="U2746">
        <v>2</v>
      </c>
      <c r="V2746" t="s">
        <v>727</v>
      </c>
      <c r="W2746" t="s">
        <v>25</v>
      </c>
    </row>
    <row r="2747" spans="1:23" hidden="1" x14ac:dyDescent="0.2">
      <c r="A2747">
        <v>6933624</v>
      </c>
      <c r="B2747">
        <v>1</v>
      </c>
      <c r="C2747" s="1">
        <v>44317</v>
      </c>
      <c r="D2747">
        <v>84</v>
      </c>
      <c r="E2747">
        <v>41</v>
      </c>
      <c r="F2747" s="2">
        <v>0</v>
      </c>
      <c r="G2747" s="2">
        <v>133969.25</v>
      </c>
      <c r="H2747" s="2">
        <v>0</v>
      </c>
      <c r="I2747" s="2">
        <v>133969.25</v>
      </c>
      <c r="J2747" s="2">
        <v>68533.98</v>
      </c>
      <c r="K2747" s="2">
        <v>0</v>
      </c>
      <c r="L2747" s="2">
        <v>65435.27</v>
      </c>
      <c r="M2747" s="2">
        <v>70129.960000000006</v>
      </c>
      <c r="N2747" s="2">
        <v>1595.98</v>
      </c>
      <c r="O2747">
        <v>306</v>
      </c>
      <c r="P2747">
        <v>1</v>
      </c>
      <c r="Q2747">
        <v>71</v>
      </c>
      <c r="R2747" t="s">
        <v>783</v>
      </c>
      <c r="S2747" t="s">
        <v>738</v>
      </c>
      <c r="T2747" t="s">
        <v>520</v>
      </c>
      <c r="U2747">
        <v>2</v>
      </c>
      <c r="V2747" t="s">
        <v>521</v>
      </c>
      <c r="W2747" t="s">
        <v>25</v>
      </c>
    </row>
    <row r="2748" spans="1:23" hidden="1" x14ac:dyDescent="0.2">
      <c r="A2748">
        <v>923015</v>
      </c>
      <c r="B2748">
        <v>1</v>
      </c>
      <c r="C2748" s="1">
        <v>44317</v>
      </c>
      <c r="D2748">
        <v>36</v>
      </c>
      <c r="E2748">
        <v>32</v>
      </c>
      <c r="F2748" s="2">
        <v>0</v>
      </c>
      <c r="G2748" s="2">
        <v>-15902.27</v>
      </c>
      <c r="H2748" s="2">
        <v>0</v>
      </c>
      <c r="I2748" s="2">
        <v>-15902.27</v>
      </c>
      <c r="J2748" s="2">
        <v>-1766.92</v>
      </c>
      <c r="K2748" s="2">
        <v>0</v>
      </c>
      <c r="L2748" s="2">
        <v>-14135.35</v>
      </c>
      <c r="M2748" s="2">
        <v>-2208.65</v>
      </c>
      <c r="N2748" s="2">
        <v>-441.73</v>
      </c>
      <c r="O2748">
        <v>307</v>
      </c>
      <c r="P2748">
        <v>1</v>
      </c>
      <c r="Q2748">
        <v>72</v>
      </c>
      <c r="R2748" t="s">
        <v>784</v>
      </c>
      <c r="S2748" t="s">
        <v>738</v>
      </c>
      <c r="T2748" t="s">
        <v>715</v>
      </c>
      <c r="U2748">
        <v>2</v>
      </c>
      <c r="V2748" t="s">
        <v>715</v>
      </c>
      <c r="W2748" t="s">
        <v>25</v>
      </c>
    </row>
    <row r="2749" spans="1:23" hidden="1" x14ac:dyDescent="0.2">
      <c r="A2749">
        <v>923018</v>
      </c>
      <c r="B2749">
        <v>1</v>
      </c>
      <c r="C2749" s="1">
        <v>44317</v>
      </c>
      <c r="D2749">
        <v>36</v>
      </c>
      <c r="E2749">
        <v>24</v>
      </c>
      <c r="F2749" s="2">
        <v>0</v>
      </c>
      <c r="G2749" s="2">
        <v>59463.839999999997</v>
      </c>
      <c r="H2749" s="2">
        <v>787.49</v>
      </c>
      <c r="I2749" s="2">
        <v>60251.33</v>
      </c>
      <c r="J2749" s="2">
        <v>11314.41</v>
      </c>
      <c r="K2749" s="2">
        <v>0</v>
      </c>
      <c r="L2749" s="2">
        <v>48149.43</v>
      </c>
      <c r="M2749" s="2">
        <v>13320.64</v>
      </c>
      <c r="N2749" s="2">
        <v>2006.23</v>
      </c>
      <c r="O2749">
        <v>307</v>
      </c>
      <c r="P2749">
        <v>1</v>
      </c>
      <c r="Q2749">
        <v>72</v>
      </c>
      <c r="R2749" t="s">
        <v>784</v>
      </c>
      <c r="S2749" t="s">
        <v>738</v>
      </c>
      <c r="T2749" t="s">
        <v>522</v>
      </c>
      <c r="U2749">
        <v>2</v>
      </c>
      <c r="V2749" t="s">
        <v>522</v>
      </c>
      <c r="W2749" t="s">
        <v>25</v>
      </c>
    </row>
    <row r="2750" spans="1:23" hidden="1" x14ac:dyDescent="0.2">
      <c r="A2750">
        <v>923021</v>
      </c>
      <c r="B2750">
        <v>1</v>
      </c>
      <c r="C2750" s="1">
        <v>44317</v>
      </c>
      <c r="D2750">
        <v>36</v>
      </c>
      <c r="E2750">
        <v>24</v>
      </c>
      <c r="F2750" s="2">
        <v>0</v>
      </c>
      <c r="G2750" s="2">
        <v>122288.36</v>
      </c>
      <c r="H2750" s="2">
        <v>0</v>
      </c>
      <c r="I2750" s="2">
        <v>122288.36</v>
      </c>
      <c r="J2750" s="2">
        <v>29033.61</v>
      </c>
      <c r="K2750" s="2">
        <v>0</v>
      </c>
      <c r="L2750" s="2">
        <v>93254.75</v>
      </c>
      <c r="M2750" s="2">
        <v>32919.22</v>
      </c>
      <c r="N2750" s="2">
        <v>3885.61</v>
      </c>
      <c r="O2750">
        <v>307</v>
      </c>
      <c r="P2750">
        <v>1</v>
      </c>
      <c r="Q2750">
        <v>72</v>
      </c>
      <c r="R2750" t="s">
        <v>784</v>
      </c>
      <c r="S2750" t="s">
        <v>738</v>
      </c>
      <c r="T2750" t="s">
        <v>523</v>
      </c>
      <c r="U2750">
        <v>2</v>
      </c>
      <c r="V2750" t="s">
        <v>523</v>
      </c>
      <c r="W2750" t="s">
        <v>25</v>
      </c>
    </row>
    <row r="2751" spans="1:23" hidden="1" x14ac:dyDescent="0.2">
      <c r="A2751">
        <v>1949246</v>
      </c>
      <c r="B2751">
        <v>1</v>
      </c>
      <c r="C2751" s="1">
        <v>44317</v>
      </c>
      <c r="D2751">
        <v>36</v>
      </c>
      <c r="E2751">
        <v>28</v>
      </c>
      <c r="F2751" s="2">
        <v>0</v>
      </c>
      <c r="G2751" s="2">
        <v>354440.39</v>
      </c>
      <c r="H2751" s="2">
        <v>0</v>
      </c>
      <c r="I2751" s="2">
        <v>354440.39</v>
      </c>
      <c r="J2751" s="2">
        <v>72934.06</v>
      </c>
      <c r="K2751" s="2">
        <v>0</v>
      </c>
      <c r="L2751" s="2">
        <v>281506.33</v>
      </c>
      <c r="M2751" s="2">
        <v>82987.86</v>
      </c>
      <c r="N2751" s="2">
        <v>10053.800000000001</v>
      </c>
      <c r="O2751">
        <v>307</v>
      </c>
      <c r="P2751">
        <v>1</v>
      </c>
      <c r="Q2751">
        <v>72</v>
      </c>
      <c r="R2751" t="s">
        <v>784</v>
      </c>
      <c r="S2751" t="s">
        <v>738</v>
      </c>
      <c r="T2751" t="s">
        <v>524</v>
      </c>
      <c r="U2751">
        <v>2</v>
      </c>
      <c r="V2751" t="s">
        <v>524</v>
      </c>
      <c r="W2751" t="s">
        <v>25</v>
      </c>
    </row>
    <row r="2752" spans="1:23" hidden="1" x14ac:dyDescent="0.2">
      <c r="A2752">
        <v>2272879</v>
      </c>
      <c r="B2752">
        <v>1</v>
      </c>
      <c r="C2752" s="1">
        <v>44317</v>
      </c>
      <c r="D2752">
        <v>36</v>
      </c>
      <c r="E2752">
        <v>28</v>
      </c>
      <c r="F2752" s="2">
        <v>0</v>
      </c>
      <c r="G2752" s="2">
        <v>97.5</v>
      </c>
      <c r="H2752" s="2">
        <v>0</v>
      </c>
      <c r="I2752" s="2">
        <v>97.5</v>
      </c>
      <c r="J2752" s="2">
        <v>21.68</v>
      </c>
      <c r="K2752" s="2">
        <v>0</v>
      </c>
      <c r="L2752" s="2">
        <v>75.819999999999993</v>
      </c>
      <c r="M2752" s="2">
        <v>24.39</v>
      </c>
      <c r="N2752" s="2">
        <v>2.71</v>
      </c>
      <c r="O2752">
        <v>307</v>
      </c>
      <c r="P2752">
        <v>1</v>
      </c>
      <c r="Q2752">
        <v>72</v>
      </c>
      <c r="R2752" t="s">
        <v>784</v>
      </c>
      <c r="S2752" t="s">
        <v>738</v>
      </c>
      <c r="T2752" t="s">
        <v>525</v>
      </c>
      <c r="U2752">
        <v>2</v>
      </c>
      <c r="V2752" t="s">
        <v>525</v>
      </c>
      <c r="W2752" t="s">
        <v>25</v>
      </c>
    </row>
    <row r="2753" spans="1:23" hidden="1" x14ac:dyDescent="0.2">
      <c r="A2753">
        <v>3775377</v>
      </c>
      <c r="B2753">
        <v>1</v>
      </c>
      <c r="C2753" s="1">
        <v>44317</v>
      </c>
      <c r="D2753">
        <v>36</v>
      </c>
      <c r="E2753">
        <v>32</v>
      </c>
      <c r="F2753" s="2">
        <v>0</v>
      </c>
      <c r="G2753" s="2">
        <v>96264</v>
      </c>
      <c r="H2753" s="2">
        <v>2812</v>
      </c>
      <c r="I2753" s="2">
        <v>99076</v>
      </c>
      <c r="J2753" s="2">
        <v>9640.5499999999993</v>
      </c>
      <c r="K2753" s="2">
        <v>0</v>
      </c>
      <c r="L2753" s="2">
        <v>86623.45</v>
      </c>
      <c r="M2753" s="2">
        <v>12347.53</v>
      </c>
      <c r="N2753" s="2">
        <v>2706.98</v>
      </c>
      <c r="O2753">
        <v>307</v>
      </c>
      <c r="P2753">
        <v>1</v>
      </c>
      <c r="Q2753">
        <v>72</v>
      </c>
      <c r="R2753" t="s">
        <v>784</v>
      </c>
      <c r="S2753" t="s">
        <v>738</v>
      </c>
      <c r="T2753" t="s">
        <v>526</v>
      </c>
      <c r="U2753">
        <v>2</v>
      </c>
      <c r="V2753" t="s">
        <v>526</v>
      </c>
      <c r="W2753" t="s">
        <v>25</v>
      </c>
    </row>
    <row r="2754" spans="1:23" hidden="1" x14ac:dyDescent="0.2">
      <c r="A2754">
        <v>6933081</v>
      </c>
      <c r="B2754">
        <v>1</v>
      </c>
      <c r="C2754" s="1">
        <v>44317</v>
      </c>
      <c r="D2754">
        <v>36</v>
      </c>
      <c r="E2754">
        <v>4</v>
      </c>
      <c r="F2754" s="2">
        <v>0</v>
      </c>
      <c r="G2754" s="2">
        <v>50079.38</v>
      </c>
      <c r="H2754" s="2">
        <v>0</v>
      </c>
      <c r="I2754" s="2">
        <v>50079.38</v>
      </c>
      <c r="J2754" s="2">
        <v>44167.24</v>
      </c>
      <c r="K2754" s="2">
        <v>0</v>
      </c>
      <c r="L2754" s="2">
        <v>5912.14</v>
      </c>
      <c r="M2754" s="2">
        <v>45645.279999999999</v>
      </c>
      <c r="N2754" s="2">
        <v>1478.04</v>
      </c>
      <c r="O2754">
        <v>307</v>
      </c>
      <c r="P2754">
        <v>1</v>
      </c>
      <c r="Q2754">
        <v>72</v>
      </c>
      <c r="R2754" t="s">
        <v>784</v>
      </c>
      <c r="S2754" t="s">
        <v>738</v>
      </c>
      <c r="T2754" t="s">
        <v>527</v>
      </c>
      <c r="U2754">
        <v>2</v>
      </c>
      <c r="V2754" t="s">
        <v>528</v>
      </c>
      <c r="W2754" t="s">
        <v>25</v>
      </c>
    </row>
    <row r="2755" spans="1:23" hidden="1" x14ac:dyDescent="0.2">
      <c r="A2755">
        <v>6933363</v>
      </c>
      <c r="B2755">
        <v>1</v>
      </c>
      <c r="C2755" s="1">
        <v>44317</v>
      </c>
      <c r="D2755">
        <v>36</v>
      </c>
      <c r="E2755">
        <v>7</v>
      </c>
      <c r="F2755" s="2">
        <v>0</v>
      </c>
      <c r="G2755" s="2">
        <v>37755.9</v>
      </c>
      <c r="H2755" s="2">
        <v>0</v>
      </c>
      <c r="I2755" s="2">
        <v>37755.9</v>
      </c>
      <c r="J2755" s="2">
        <v>30028.080000000002</v>
      </c>
      <c r="K2755" s="2">
        <v>0</v>
      </c>
      <c r="L2755" s="2">
        <v>7727.82</v>
      </c>
      <c r="M2755" s="2">
        <v>31132.05</v>
      </c>
      <c r="N2755" s="2">
        <v>1103.97</v>
      </c>
      <c r="O2755">
        <v>307</v>
      </c>
      <c r="P2755">
        <v>1</v>
      </c>
      <c r="Q2755">
        <v>72</v>
      </c>
      <c r="R2755" t="s">
        <v>784</v>
      </c>
      <c r="S2755" t="s">
        <v>738</v>
      </c>
      <c r="T2755" t="s">
        <v>527</v>
      </c>
      <c r="U2755">
        <v>2</v>
      </c>
      <c r="V2755" t="s">
        <v>529</v>
      </c>
      <c r="W2755" t="s">
        <v>25</v>
      </c>
    </row>
    <row r="2756" spans="1:23" hidden="1" x14ac:dyDescent="0.2">
      <c r="A2756">
        <v>6933510</v>
      </c>
      <c r="B2756">
        <v>1</v>
      </c>
      <c r="C2756" s="1">
        <v>44317</v>
      </c>
      <c r="D2756">
        <v>36</v>
      </c>
      <c r="E2756">
        <v>6</v>
      </c>
      <c r="F2756" s="2">
        <v>0</v>
      </c>
      <c r="G2756" s="2">
        <v>58320.17</v>
      </c>
      <c r="H2756" s="2">
        <v>0</v>
      </c>
      <c r="I2756" s="2">
        <v>58320.17</v>
      </c>
      <c r="J2756" s="2">
        <v>48060.14</v>
      </c>
      <c r="K2756" s="2">
        <v>0</v>
      </c>
      <c r="L2756" s="2">
        <v>10260.030000000001</v>
      </c>
      <c r="M2756" s="2">
        <v>49770.15</v>
      </c>
      <c r="N2756" s="2">
        <v>1710.01</v>
      </c>
      <c r="O2756">
        <v>307</v>
      </c>
      <c r="P2756">
        <v>1</v>
      </c>
      <c r="Q2756">
        <v>72</v>
      </c>
      <c r="R2756" t="s">
        <v>784</v>
      </c>
      <c r="S2756" t="s">
        <v>738</v>
      </c>
      <c r="T2756" t="s">
        <v>527</v>
      </c>
      <c r="U2756">
        <v>2</v>
      </c>
      <c r="V2756" t="s">
        <v>530</v>
      </c>
      <c r="W2756" t="s">
        <v>25</v>
      </c>
    </row>
    <row r="2757" spans="1:23" hidden="1" x14ac:dyDescent="0.2">
      <c r="A2757">
        <v>6933615</v>
      </c>
      <c r="B2757">
        <v>1</v>
      </c>
      <c r="C2757" s="1">
        <v>44317</v>
      </c>
      <c r="D2757">
        <v>60</v>
      </c>
      <c r="E2757">
        <v>0</v>
      </c>
      <c r="F2757" s="2">
        <v>0</v>
      </c>
      <c r="G2757" s="2">
        <v>-17208.240000000002</v>
      </c>
      <c r="H2757" s="2">
        <v>0</v>
      </c>
      <c r="I2757" s="2">
        <v>-17208.240000000002</v>
      </c>
      <c r="J2757" s="2">
        <v>-17208.240000000002</v>
      </c>
      <c r="K2757" s="2">
        <v>0</v>
      </c>
      <c r="L2757" s="2">
        <v>0</v>
      </c>
      <c r="M2757" s="2">
        <v>-17208.240000000002</v>
      </c>
      <c r="N2757" s="2">
        <v>0</v>
      </c>
      <c r="O2757">
        <v>307</v>
      </c>
      <c r="P2757">
        <v>1</v>
      </c>
      <c r="Q2757">
        <v>72</v>
      </c>
      <c r="R2757" t="s">
        <v>784</v>
      </c>
      <c r="S2757" t="s">
        <v>738</v>
      </c>
      <c r="T2757" t="s">
        <v>531</v>
      </c>
      <c r="U2757">
        <v>2</v>
      </c>
      <c r="V2757" t="s">
        <v>532</v>
      </c>
      <c r="W2757" t="s">
        <v>25</v>
      </c>
    </row>
    <row r="2758" spans="1:23" hidden="1" x14ac:dyDescent="0.2">
      <c r="A2758">
        <v>6933648</v>
      </c>
      <c r="B2758">
        <v>1</v>
      </c>
      <c r="C2758" s="1">
        <v>44317</v>
      </c>
      <c r="D2758">
        <v>36</v>
      </c>
      <c r="E2758">
        <v>5</v>
      </c>
      <c r="F2758" s="2">
        <v>0</v>
      </c>
      <c r="G2758" s="2">
        <v>4673.29</v>
      </c>
      <c r="H2758" s="2">
        <v>0</v>
      </c>
      <c r="I2758" s="2">
        <v>4673.29</v>
      </c>
      <c r="J2758" s="2">
        <v>3986.04</v>
      </c>
      <c r="K2758" s="2">
        <v>0</v>
      </c>
      <c r="L2758" s="2">
        <v>687.25</v>
      </c>
      <c r="M2758" s="2">
        <v>4123.49</v>
      </c>
      <c r="N2758" s="2">
        <v>137.45000000000002</v>
      </c>
      <c r="O2758">
        <v>307</v>
      </c>
      <c r="P2758">
        <v>1</v>
      </c>
      <c r="Q2758">
        <v>72</v>
      </c>
      <c r="R2758" t="s">
        <v>784</v>
      </c>
      <c r="S2758" t="s">
        <v>738</v>
      </c>
      <c r="T2758" t="s">
        <v>527</v>
      </c>
      <c r="U2758">
        <v>2</v>
      </c>
      <c r="V2758" t="s">
        <v>533</v>
      </c>
      <c r="W2758" t="s">
        <v>25</v>
      </c>
    </row>
    <row r="2759" spans="1:23" hidden="1" x14ac:dyDescent="0.2">
      <c r="A2759">
        <v>6933659</v>
      </c>
      <c r="B2759">
        <v>1</v>
      </c>
      <c r="C2759" s="1">
        <v>44317</v>
      </c>
      <c r="D2759">
        <v>60</v>
      </c>
      <c r="E2759">
        <v>0</v>
      </c>
      <c r="F2759" s="2">
        <v>0</v>
      </c>
      <c r="G2759" s="2">
        <v>-9447.2099999999991</v>
      </c>
      <c r="H2759" s="2">
        <v>0</v>
      </c>
      <c r="I2759" s="2">
        <v>-9447.2099999999991</v>
      </c>
      <c r="J2759" s="2">
        <v>-9447.2099999999991</v>
      </c>
      <c r="K2759" s="2">
        <v>0</v>
      </c>
      <c r="L2759" s="2">
        <v>0</v>
      </c>
      <c r="M2759" s="2">
        <v>-9447.2099999999991</v>
      </c>
      <c r="N2759" s="2">
        <v>0</v>
      </c>
      <c r="O2759">
        <v>307</v>
      </c>
      <c r="P2759">
        <v>1</v>
      </c>
      <c r="Q2759">
        <v>72</v>
      </c>
      <c r="R2759" t="s">
        <v>784</v>
      </c>
      <c r="S2759" t="s">
        <v>738</v>
      </c>
      <c r="T2759" t="s">
        <v>534</v>
      </c>
      <c r="U2759">
        <v>2</v>
      </c>
      <c r="V2759" t="s">
        <v>535</v>
      </c>
      <c r="W2759" t="s">
        <v>25</v>
      </c>
    </row>
    <row r="2760" spans="1:23" hidden="1" x14ac:dyDescent="0.2">
      <c r="A2760">
        <v>6933757</v>
      </c>
      <c r="B2760">
        <v>1</v>
      </c>
      <c r="C2760" s="1">
        <v>44317</v>
      </c>
      <c r="D2760">
        <v>60</v>
      </c>
      <c r="E2760">
        <v>0</v>
      </c>
      <c r="F2760" s="2">
        <v>0</v>
      </c>
      <c r="G2760" s="2">
        <v>0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>
        <v>307</v>
      </c>
      <c r="P2760">
        <v>1</v>
      </c>
      <c r="Q2760">
        <v>72</v>
      </c>
      <c r="R2760" t="s">
        <v>784</v>
      </c>
      <c r="S2760" t="s">
        <v>738</v>
      </c>
      <c r="T2760" t="s">
        <v>536</v>
      </c>
      <c r="U2760">
        <v>2</v>
      </c>
      <c r="V2760" t="s">
        <v>537</v>
      </c>
      <c r="W2760" t="s">
        <v>25</v>
      </c>
    </row>
    <row r="2761" spans="1:23" hidden="1" x14ac:dyDescent="0.2">
      <c r="A2761">
        <v>6934007</v>
      </c>
      <c r="B2761">
        <v>1</v>
      </c>
      <c r="C2761" s="1">
        <v>44317</v>
      </c>
      <c r="D2761">
        <v>36</v>
      </c>
      <c r="E2761">
        <v>9</v>
      </c>
      <c r="F2761" s="2">
        <v>0</v>
      </c>
      <c r="G2761" s="2">
        <v>34344.89</v>
      </c>
      <c r="H2761" s="2">
        <v>0</v>
      </c>
      <c r="I2761" s="2">
        <v>34344.89</v>
      </c>
      <c r="J2761" s="2">
        <v>25349.8</v>
      </c>
      <c r="K2761" s="2">
        <v>0</v>
      </c>
      <c r="L2761" s="2">
        <v>8995.09</v>
      </c>
      <c r="M2761" s="2">
        <v>26349.25</v>
      </c>
      <c r="N2761" s="2">
        <v>999.45</v>
      </c>
      <c r="O2761">
        <v>307</v>
      </c>
      <c r="P2761">
        <v>1</v>
      </c>
      <c r="Q2761">
        <v>72</v>
      </c>
      <c r="R2761" t="s">
        <v>784</v>
      </c>
      <c r="S2761" t="s">
        <v>738</v>
      </c>
      <c r="T2761" t="s">
        <v>527</v>
      </c>
      <c r="U2761">
        <v>2</v>
      </c>
      <c r="V2761" t="s">
        <v>538</v>
      </c>
      <c r="W2761" t="s">
        <v>25</v>
      </c>
    </row>
    <row r="2762" spans="1:23" hidden="1" x14ac:dyDescent="0.2">
      <c r="A2762">
        <v>6934008</v>
      </c>
      <c r="B2762">
        <v>1</v>
      </c>
      <c r="C2762" s="1">
        <v>44317</v>
      </c>
      <c r="D2762">
        <v>36</v>
      </c>
      <c r="E2762">
        <v>11</v>
      </c>
      <c r="F2762" s="2">
        <v>0</v>
      </c>
      <c r="G2762" s="2">
        <v>22139.74</v>
      </c>
      <c r="H2762" s="2">
        <v>0</v>
      </c>
      <c r="I2762" s="2">
        <v>22139.74</v>
      </c>
      <c r="J2762" s="2">
        <v>15080.67</v>
      </c>
      <c r="K2762" s="2">
        <v>0</v>
      </c>
      <c r="L2762" s="2">
        <v>7059.07</v>
      </c>
      <c r="M2762" s="2">
        <v>15722.4</v>
      </c>
      <c r="N2762" s="2">
        <v>641.73</v>
      </c>
      <c r="O2762">
        <v>307</v>
      </c>
      <c r="P2762">
        <v>1</v>
      </c>
      <c r="Q2762">
        <v>72</v>
      </c>
      <c r="R2762" t="s">
        <v>784</v>
      </c>
      <c r="S2762" t="s">
        <v>738</v>
      </c>
      <c r="T2762" t="s">
        <v>527</v>
      </c>
      <c r="U2762">
        <v>2</v>
      </c>
      <c r="V2762" t="s">
        <v>539</v>
      </c>
      <c r="W2762" t="s">
        <v>25</v>
      </c>
    </row>
    <row r="2763" spans="1:23" hidden="1" x14ac:dyDescent="0.2">
      <c r="A2763">
        <v>6934009</v>
      </c>
      <c r="B2763">
        <v>1</v>
      </c>
      <c r="C2763" s="1">
        <v>44317</v>
      </c>
      <c r="D2763">
        <v>36</v>
      </c>
      <c r="E2763">
        <v>12</v>
      </c>
      <c r="F2763" s="2">
        <v>0</v>
      </c>
      <c r="G2763" s="2">
        <v>6917.25</v>
      </c>
      <c r="H2763" s="2">
        <v>0</v>
      </c>
      <c r="I2763" s="2">
        <v>6917.25</v>
      </c>
      <c r="J2763" s="2">
        <v>4515.3999999999996</v>
      </c>
      <c r="K2763" s="2">
        <v>0</v>
      </c>
      <c r="L2763" s="2">
        <v>2401.85</v>
      </c>
      <c r="M2763" s="2">
        <v>4715.55</v>
      </c>
      <c r="N2763" s="2">
        <v>200.15</v>
      </c>
      <c r="O2763">
        <v>307</v>
      </c>
      <c r="P2763">
        <v>1</v>
      </c>
      <c r="Q2763">
        <v>72</v>
      </c>
      <c r="R2763" t="s">
        <v>784</v>
      </c>
      <c r="S2763" t="s">
        <v>738</v>
      </c>
      <c r="T2763" t="s">
        <v>527</v>
      </c>
      <c r="U2763">
        <v>2</v>
      </c>
      <c r="V2763" t="s">
        <v>540</v>
      </c>
      <c r="W2763" t="s">
        <v>25</v>
      </c>
    </row>
    <row r="2764" spans="1:23" hidden="1" x14ac:dyDescent="0.2">
      <c r="A2764">
        <v>6934010</v>
      </c>
      <c r="B2764">
        <v>1</v>
      </c>
      <c r="C2764" s="1">
        <v>44317</v>
      </c>
      <c r="D2764">
        <v>36</v>
      </c>
      <c r="E2764">
        <v>15</v>
      </c>
      <c r="F2764" s="2">
        <v>0</v>
      </c>
      <c r="G2764" s="2">
        <v>27232.83</v>
      </c>
      <c r="H2764" s="2">
        <v>0</v>
      </c>
      <c r="I2764" s="2">
        <v>27232.83</v>
      </c>
      <c r="J2764" s="2">
        <v>15465.56</v>
      </c>
      <c r="K2764" s="2">
        <v>0</v>
      </c>
      <c r="L2764" s="2">
        <v>11767.27</v>
      </c>
      <c r="M2764" s="2">
        <v>16250.04</v>
      </c>
      <c r="N2764" s="2">
        <v>784.48</v>
      </c>
      <c r="O2764">
        <v>307</v>
      </c>
      <c r="P2764">
        <v>1</v>
      </c>
      <c r="Q2764">
        <v>72</v>
      </c>
      <c r="R2764" t="s">
        <v>784</v>
      </c>
      <c r="S2764" t="s">
        <v>738</v>
      </c>
      <c r="T2764" t="s">
        <v>527</v>
      </c>
      <c r="U2764">
        <v>2</v>
      </c>
      <c r="V2764" t="s">
        <v>541</v>
      </c>
      <c r="W2764" t="s">
        <v>25</v>
      </c>
    </row>
    <row r="2765" spans="1:23" hidden="1" x14ac:dyDescent="0.2">
      <c r="A2765">
        <v>6934011</v>
      </c>
      <c r="B2765">
        <v>1</v>
      </c>
      <c r="C2765" s="1">
        <v>44317</v>
      </c>
      <c r="D2765">
        <v>36</v>
      </c>
      <c r="E2765">
        <v>16</v>
      </c>
      <c r="F2765" s="2">
        <v>0</v>
      </c>
      <c r="G2765" s="2">
        <v>1991.29</v>
      </c>
      <c r="H2765" s="2">
        <v>0</v>
      </c>
      <c r="I2765" s="2">
        <v>1991.29</v>
      </c>
      <c r="J2765" s="2">
        <v>1074.6600000000001</v>
      </c>
      <c r="K2765" s="2">
        <v>0</v>
      </c>
      <c r="L2765" s="2">
        <v>916.63</v>
      </c>
      <c r="M2765" s="2">
        <v>1131.95</v>
      </c>
      <c r="N2765" s="2">
        <v>57.29</v>
      </c>
      <c r="O2765">
        <v>307</v>
      </c>
      <c r="P2765">
        <v>1</v>
      </c>
      <c r="Q2765">
        <v>72</v>
      </c>
      <c r="R2765" t="s">
        <v>784</v>
      </c>
      <c r="S2765" t="s">
        <v>738</v>
      </c>
      <c r="T2765" t="s">
        <v>527</v>
      </c>
      <c r="U2765">
        <v>2</v>
      </c>
      <c r="V2765" t="s">
        <v>542</v>
      </c>
      <c r="W2765" t="s">
        <v>25</v>
      </c>
    </row>
    <row r="2766" spans="1:23" hidden="1" x14ac:dyDescent="0.2">
      <c r="A2766">
        <v>6934014</v>
      </c>
      <c r="B2766">
        <v>1</v>
      </c>
      <c r="C2766" s="1">
        <v>44317</v>
      </c>
      <c r="D2766">
        <v>36</v>
      </c>
      <c r="E2766">
        <v>19</v>
      </c>
      <c r="F2766" s="2">
        <v>0</v>
      </c>
      <c r="G2766" s="2">
        <v>200000</v>
      </c>
      <c r="H2766" s="2">
        <v>0</v>
      </c>
      <c r="I2766" s="2">
        <v>200000</v>
      </c>
      <c r="J2766" s="2">
        <v>91039.46</v>
      </c>
      <c r="K2766" s="2">
        <v>0</v>
      </c>
      <c r="L2766" s="2">
        <v>108960.54</v>
      </c>
      <c r="M2766" s="2">
        <v>96774.23</v>
      </c>
      <c r="N2766" s="2">
        <v>5734.77</v>
      </c>
      <c r="O2766">
        <v>307</v>
      </c>
      <c r="P2766">
        <v>1</v>
      </c>
      <c r="Q2766">
        <v>72</v>
      </c>
      <c r="R2766" t="s">
        <v>784</v>
      </c>
      <c r="S2766" t="s">
        <v>738</v>
      </c>
      <c r="T2766" t="s">
        <v>543</v>
      </c>
      <c r="U2766">
        <v>2</v>
      </c>
      <c r="V2766" t="s">
        <v>544</v>
      </c>
      <c r="W2766" t="s">
        <v>25</v>
      </c>
    </row>
    <row r="2767" spans="1:23" hidden="1" x14ac:dyDescent="0.2">
      <c r="A2767">
        <v>6934021</v>
      </c>
      <c r="B2767">
        <v>1</v>
      </c>
      <c r="C2767" s="1">
        <v>44317</v>
      </c>
      <c r="D2767">
        <v>36</v>
      </c>
      <c r="E2767">
        <v>19</v>
      </c>
      <c r="F2767" s="2">
        <v>0</v>
      </c>
      <c r="G2767" s="2">
        <v>66258.149999999994</v>
      </c>
      <c r="H2767" s="2">
        <v>0</v>
      </c>
      <c r="I2767" s="2">
        <v>66258.149999999994</v>
      </c>
      <c r="J2767" s="2">
        <v>30160.53</v>
      </c>
      <c r="K2767" s="2">
        <v>0</v>
      </c>
      <c r="L2767" s="2">
        <v>36097.620000000003</v>
      </c>
      <c r="M2767" s="2">
        <v>32060.400000000001</v>
      </c>
      <c r="N2767" s="2">
        <v>1899.8700000000001</v>
      </c>
      <c r="O2767">
        <v>307</v>
      </c>
      <c r="P2767">
        <v>1</v>
      </c>
      <c r="Q2767">
        <v>72</v>
      </c>
      <c r="R2767" t="s">
        <v>784</v>
      </c>
      <c r="S2767" t="s">
        <v>738</v>
      </c>
      <c r="T2767" t="s">
        <v>545</v>
      </c>
      <c r="U2767">
        <v>2</v>
      </c>
      <c r="V2767" t="s">
        <v>546</v>
      </c>
      <c r="W2767" t="s">
        <v>25</v>
      </c>
    </row>
    <row r="2768" spans="1:23" hidden="1" x14ac:dyDescent="0.2">
      <c r="A2768">
        <v>6934032</v>
      </c>
      <c r="B2768">
        <v>1</v>
      </c>
      <c r="C2768" s="1">
        <v>44317</v>
      </c>
      <c r="D2768">
        <v>36</v>
      </c>
      <c r="E2768">
        <v>10</v>
      </c>
      <c r="F2768" s="2">
        <v>0</v>
      </c>
      <c r="G2768" s="2">
        <v>13544.23</v>
      </c>
      <c r="H2768" s="2">
        <v>0</v>
      </c>
      <c r="I2768" s="2">
        <v>13544.23</v>
      </c>
      <c r="J2768" s="2">
        <v>9610.93</v>
      </c>
      <c r="K2768" s="2">
        <v>0</v>
      </c>
      <c r="L2768" s="2">
        <v>3933.3</v>
      </c>
      <c r="M2768" s="2">
        <v>10004.26</v>
      </c>
      <c r="N2768" s="2">
        <v>393.33</v>
      </c>
      <c r="O2768">
        <v>307</v>
      </c>
      <c r="P2768">
        <v>1</v>
      </c>
      <c r="Q2768">
        <v>72</v>
      </c>
      <c r="R2768" t="s">
        <v>784</v>
      </c>
      <c r="S2768" t="s">
        <v>738</v>
      </c>
      <c r="T2768" t="s">
        <v>527</v>
      </c>
      <c r="U2768">
        <v>2</v>
      </c>
      <c r="V2768" t="s">
        <v>547</v>
      </c>
      <c r="W2768" t="s">
        <v>25</v>
      </c>
    </row>
    <row r="2769" spans="1:23" hidden="1" x14ac:dyDescent="0.2">
      <c r="A2769">
        <v>6934033</v>
      </c>
      <c r="B2769">
        <v>1</v>
      </c>
      <c r="C2769" s="1">
        <v>44317</v>
      </c>
      <c r="D2769">
        <v>36</v>
      </c>
      <c r="E2769">
        <v>14</v>
      </c>
      <c r="F2769" s="2">
        <v>0</v>
      </c>
      <c r="G2769" s="2">
        <v>11903.84</v>
      </c>
      <c r="H2769" s="2">
        <v>0</v>
      </c>
      <c r="I2769" s="2">
        <v>11903.84</v>
      </c>
      <c r="J2769" s="2">
        <v>7096.52</v>
      </c>
      <c r="K2769" s="2">
        <v>0</v>
      </c>
      <c r="L2769" s="2">
        <v>4807.32</v>
      </c>
      <c r="M2769" s="2">
        <v>7439.9</v>
      </c>
      <c r="N2769" s="2">
        <v>343.38</v>
      </c>
      <c r="O2769">
        <v>307</v>
      </c>
      <c r="P2769">
        <v>1</v>
      </c>
      <c r="Q2769">
        <v>72</v>
      </c>
      <c r="R2769" t="s">
        <v>784</v>
      </c>
      <c r="S2769" t="s">
        <v>738</v>
      </c>
      <c r="T2769" t="s">
        <v>527</v>
      </c>
      <c r="U2769">
        <v>2</v>
      </c>
      <c r="V2769" t="s">
        <v>548</v>
      </c>
      <c r="W2769" t="s">
        <v>25</v>
      </c>
    </row>
    <row r="2770" spans="1:23" hidden="1" x14ac:dyDescent="0.2">
      <c r="A2770">
        <v>6934040</v>
      </c>
      <c r="B2770">
        <v>1</v>
      </c>
      <c r="C2770" s="1">
        <v>44317</v>
      </c>
      <c r="D2770">
        <v>36</v>
      </c>
      <c r="E2770">
        <v>18</v>
      </c>
      <c r="F2770" s="2">
        <v>0</v>
      </c>
      <c r="G2770" s="2">
        <v>32923.5</v>
      </c>
      <c r="H2770" s="2">
        <v>0</v>
      </c>
      <c r="I2770" s="2">
        <v>32923.5</v>
      </c>
      <c r="J2770" s="2">
        <v>15913.05</v>
      </c>
      <c r="K2770" s="2">
        <v>0</v>
      </c>
      <c r="L2770" s="2">
        <v>17010.45</v>
      </c>
      <c r="M2770" s="2">
        <v>16858.080000000002</v>
      </c>
      <c r="N2770" s="2">
        <v>945.03</v>
      </c>
      <c r="O2770">
        <v>307</v>
      </c>
      <c r="P2770">
        <v>1</v>
      </c>
      <c r="Q2770">
        <v>72</v>
      </c>
      <c r="R2770" t="s">
        <v>784</v>
      </c>
      <c r="S2770" t="s">
        <v>738</v>
      </c>
      <c r="T2770" t="s">
        <v>527</v>
      </c>
      <c r="U2770">
        <v>2</v>
      </c>
      <c r="V2770" t="s">
        <v>549</v>
      </c>
      <c r="W2770" t="s">
        <v>25</v>
      </c>
    </row>
    <row r="2771" spans="1:23" hidden="1" x14ac:dyDescent="0.2">
      <c r="A2771">
        <v>6934050</v>
      </c>
      <c r="B2771">
        <v>1</v>
      </c>
      <c r="C2771" s="1">
        <v>44317</v>
      </c>
      <c r="D2771">
        <v>36</v>
      </c>
      <c r="E2771">
        <v>17</v>
      </c>
      <c r="F2771" s="2">
        <v>0</v>
      </c>
      <c r="G2771" s="2">
        <v>87097.38</v>
      </c>
      <c r="H2771" s="2">
        <v>0</v>
      </c>
      <c r="I2771" s="2">
        <v>87097.38</v>
      </c>
      <c r="J2771" s="2">
        <v>44549.83</v>
      </c>
      <c r="K2771" s="2">
        <v>0</v>
      </c>
      <c r="L2771" s="2">
        <v>42547.55</v>
      </c>
      <c r="M2771" s="2">
        <v>47052.63</v>
      </c>
      <c r="N2771" s="2">
        <v>2502.8000000000002</v>
      </c>
      <c r="O2771">
        <v>307</v>
      </c>
      <c r="P2771">
        <v>1</v>
      </c>
      <c r="Q2771">
        <v>72</v>
      </c>
      <c r="R2771" t="s">
        <v>784</v>
      </c>
      <c r="S2771" t="s">
        <v>738</v>
      </c>
      <c r="T2771" t="s">
        <v>527</v>
      </c>
      <c r="U2771">
        <v>2</v>
      </c>
      <c r="V2771" t="s">
        <v>550</v>
      </c>
      <c r="W2771" t="s">
        <v>25</v>
      </c>
    </row>
    <row r="2772" spans="1:23" hidden="1" x14ac:dyDescent="0.2">
      <c r="A2772">
        <v>6934051</v>
      </c>
      <c r="B2772">
        <v>1</v>
      </c>
      <c r="C2772" s="1">
        <v>44317</v>
      </c>
      <c r="D2772">
        <v>36</v>
      </c>
      <c r="E2772">
        <v>19</v>
      </c>
      <c r="F2772" s="2">
        <v>0</v>
      </c>
      <c r="G2772" s="2">
        <v>177402.45</v>
      </c>
      <c r="H2772" s="2">
        <v>0</v>
      </c>
      <c r="I2772" s="2">
        <v>177402.45</v>
      </c>
      <c r="J2772" s="2">
        <v>80753.100000000006</v>
      </c>
      <c r="K2772" s="2">
        <v>0</v>
      </c>
      <c r="L2772" s="2">
        <v>96649.35</v>
      </c>
      <c r="M2772" s="2">
        <v>85839.91</v>
      </c>
      <c r="N2772" s="2">
        <v>5086.8100000000004</v>
      </c>
      <c r="O2772">
        <v>307</v>
      </c>
      <c r="P2772">
        <v>1</v>
      </c>
      <c r="Q2772">
        <v>72</v>
      </c>
      <c r="R2772" t="s">
        <v>784</v>
      </c>
      <c r="S2772" t="s">
        <v>738</v>
      </c>
      <c r="T2772" t="s">
        <v>545</v>
      </c>
      <c r="U2772">
        <v>2</v>
      </c>
      <c r="V2772" t="s">
        <v>551</v>
      </c>
      <c r="W2772" t="s">
        <v>25</v>
      </c>
    </row>
    <row r="2773" spans="1:23" hidden="1" x14ac:dyDescent="0.2">
      <c r="A2773">
        <v>6934055</v>
      </c>
      <c r="B2773">
        <v>1</v>
      </c>
      <c r="C2773" s="1">
        <v>44317</v>
      </c>
      <c r="D2773">
        <v>36</v>
      </c>
      <c r="E2773">
        <v>19</v>
      </c>
      <c r="F2773" s="2">
        <v>0</v>
      </c>
      <c r="G2773" s="2">
        <v>31250</v>
      </c>
      <c r="H2773" s="2">
        <v>0</v>
      </c>
      <c r="I2773" s="2">
        <v>31250</v>
      </c>
      <c r="J2773" s="2">
        <v>14224.94</v>
      </c>
      <c r="K2773" s="2">
        <v>0</v>
      </c>
      <c r="L2773" s="2">
        <v>17025.060000000001</v>
      </c>
      <c r="M2773" s="2">
        <v>15121</v>
      </c>
      <c r="N2773" s="2">
        <v>896.06000000000006</v>
      </c>
      <c r="O2773">
        <v>307</v>
      </c>
      <c r="P2773">
        <v>1</v>
      </c>
      <c r="Q2773">
        <v>72</v>
      </c>
      <c r="R2773" t="s">
        <v>784</v>
      </c>
      <c r="S2773" t="s">
        <v>738</v>
      </c>
      <c r="T2773" t="s">
        <v>552</v>
      </c>
      <c r="U2773">
        <v>2</v>
      </c>
      <c r="V2773" t="s">
        <v>553</v>
      </c>
      <c r="W2773" t="s">
        <v>25</v>
      </c>
    </row>
    <row r="2774" spans="1:23" hidden="1" x14ac:dyDescent="0.2">
      <c r="A2774">
        <v>6934060</v>
      </c>
      <c r="B2774">
        <v>1</v>
      </c>
      <c r="C2774" s="1">
        <v>44317</v>
      </c>
      <c r="D2774">
        <v>36</v>
      </c>
      <c r="E2774">
        <v>13</v>
      </c>
      <c r="F2774" s="2">
        <v>0</v>
      </c>
      <c r="G2774" s="2">
        <v>8121.72</v>
      </c>
      <c r="H2774" s="2">
        <v>0</v>
      </c>
      <c r="I2774" s="2">
        <v>8121.72</v>
      </c>
      <c r="J2774" s="2">
        <v>5071.59</v>
      </c>
      <c r="K2774" s="2">
        <v>0</v>
      </c>
      <c r="L2774" s="2">
        <v>3050.13</v>
      </c>
      <c r="M2774" s="2">
        <v>5306.22</v>
      </c>
      <c r="N2774" s="2">
        <v>234.63</v>
      </c>
      <c r="O2774">
        <v>307</v>
      </c>
      <c r="P2774">
        <v>1</v>
      </c>
      <c r="Q2774">
        <v>72</v>
      </c>
      <c r="R2774" t="s">
        <v>784</v>
      </c>
      <c r="S2774" t="s">
        <v>738</v>
      </c>
      <c r="T2774" t="s">
        <v>527</v>
      </c>
      <c r="U2774">
        <v>2</v>
      </c>
      <c r="V2774" t="s">
        <v>554</v>
      </c>
      <c r="W2774" t="s">
        <v>25</v>
      </c>
    </row>
    <row r="2775" spans="1:23" hidden="1" x14ac:dyDescent="0.2">
      <c r="A2775">
        <v>6934083</v>
      </c>
      <c r="B2775">
        <v>1</v>
      </c>
      <c r="C2775" s="1">
        <v>44317</v>
      </c>
      <c r="D2775">
        <v>36</v>
      </c>
      <c r="E2775">
        <v>19</v>
      </c>
      <c r="F2775" s="2">
        <v>0</v>
      </c>
      <c r="G2775" s="2">
        <v>22000</v>
      </c>
      <c r="H2775" s="2">
        <v>0</v>
      </c>
      <c r="I2775" s="2">
        <v>22000</v>
      </c>
      <c r="J2775" s="2">
        <v>10014.33</v>
      </c>
      <c r="K2775" s="2">
        <v>0</v>
      </c>
      <c r="L2775" s="2">
        <v>11985.67</v>
      </c>
      <c r="M2775" s="2">
        <v>10645.15</v>
      </c>
      <c r="N2775" s="2">
        <v>630.82000000000005</v>
      </c>
      <c r="O2775">
        <v>307</v>
      </c>
      <c r="P2775">
        <v>1</v>
      </c>
      <c r="Q2775">
        <v>72</v>
      </c>
      <c r="R2775" t="s">
        <v>784</v>
      </c>
      <c r="S2775" t="s">
        <v>738</v>
      </c>
      <c r="T2775" t="s">
        <v>555</v>
      </c>
      <c r="U2775">
        <v>2</v>
      </c>
      <c r="V2775" t="s">
        <v>556</v>
      </c>
      <c r="W2775" t="s">
        <v>25</v>
      </c>
    </row>
    <row r="2776" spans="1:23" hidden="1" x14ac:dyDescent="0.2">
      <c r="A2776">
        <v>7003380</v>
      </c>
      <c r="B2776">
        <v>1</v>
      </c>
      <c r="C2776" s="1">
        <v>44317</v>
      </c>
      <c r="D2776">
        <v>36</v>
      </c>
      <c r="E2776">
        <v>21</v>
      </c>
      <c r="F2776" s="2">
        <v>0</v>
      </c>
      <c r="G2776" s="2">
        <v>125995.23</v>
      </c>
      <c r="H2776" s="2">
        <v>0</v>
      </c>
      <c r="I2776" s="2">
        <v>125995.23</v>
      </c>
      <c r="J2776" s="2">
        <v>50270.81</v>
      </c>
      <c r="K2776" s="2">
        <v>0</v>
      </c>
      <c r="L2776" s="2">
        <v>75724.42</v>
      </c>
      <c r="M2776" s="2">
        <v>53876.73</v>
      </c>
      <c r="N2776" s="2">
        <v>3605.92</v>
      </c>
      <c r="O2776">
        <v>307</v>
      </c>
      <c r="P2776">
        <v>1</v>
      </c>
      <c r="Q2776">
        <v>72</v>
      </c>
      <c r="R2776" t="s">
        <v>784</v>
      </c>
      <c r="S2776" t="s">
        <v>738</v>
      </c>
      <c r="T2776" t="s">
        <v>527</v>
      </c>
      <c r="U2776">
        <v>2</v>
      </c>
      <c r="V2776" t="s">
        <v>549</v>
      </c>
      <c r="W2776" t="s">
        <v>25</v>
      </c>
    </row>
    <row r="2777" spans="1:23" hidden="1" x14ac:dyDescent="0.2">
      <c r="A2777">
        <v>7003657</v>
      </c>
      <c r="B2777">
        <v>1</v>
      </c>
      <c r="C2777" s="1">
        <v>44317</v>
      </c>
      <c r="D2777">
        <v>36</v>
      </c>
      <c r="E2777">
        <v>23</v>
      </c>
      <c r="F2777" s="2">
        <v>0</v>
      </c>
      <c r="G2777" s="2">
        <v>1892.22</v>
      </c>
      <c r="H2777" s="2">
        <v>0</v>
      </c>
      <c r="I2777" s="2">
        <v>1892.22</v>
      </c>
      <c r="J2777" s="2">
        <v>648.73</v>
      </c>
      <c r="K2777" s="2">
        <v>0</v>
      </c>
      <c r="L2777" s="2">
        <v>1243.49</v>
      </c>
      <c r="M2777" s="2">
        <v>702.79</v>
      </c>
      <c r="N2777" s="2">
        <v>54.06</v>
      </c>
      <c r="O2777">
        <v>307</v>
      </c>
      <c r="P2777">
        <v>1</v>
      </c>
      <c r="Q2777">
        <v>72</v>
      </c>
      <c r="R2777" t="s">
        <v>784</v>
      </c>
      <c r="S2777" t="s">
        <v>738</v>
      </c>
      <c r="T2777" t="s">
        <v>527</v>
      </c>
      <c r="U2777">
        <v>2</v>
      </c>
      <c r="V2777" t="s">
        <v>557</v>
      </c>
      <c r="W2777" t="s">
        <v>25</v>
      </c>
    </row>
    <row r="2778" spans="1:23" hidden="1" x14ac:dyDescent="0.2">
      <c r="A2778">
        <v>7003658</v>
      </c>
      <c r="B2778">
        <v>1</v>
      </c>
      <c r="C2778" s="1">
        <v>44317</v>
      </c>
      <c r="D2778">
        <v>60</v>
      </c>
      <c r="E2778">
        <v>47</v>
      </c>
      <c r="F2778" s="2">
        <v>0</v>
      </c>
      <c r="G2778" s="2">
        <v>20038.2</v>
      </c>
      <c r="H2778" s="2">
        <v>0</v>
      </c>
      <c r="I2778" s="2">
        <v>20038.2</v>
      </c>
      <c r="J2778" s="2">
        <v>4075.56</v>
      </c>
      <c r="K2778" s="2">
        <v>0</v>
      </c>
      <c r="L2778" s="2">
        <v>15962.64</v>
      </c>
      <c r="M2778" s="2">
        <v>4415.1899999999996</v>
      </c>
      <c r="N2778" s="2">
        <v>339.63</v>
      </c>
      <c r="O2778">
        <v>307</v>
      </c>
      <c r="P2778">
        <v>1</v>
      </c>
      <c r="Q2778">
        <v>72</v>
      </c>
      <c r="R2778" t="s">
        <v>784</v>
      </c>
      <c r="S2778" t="s">
        <v>738</v>
      </c>
      <c r="T2778" t="s">
        <v>558</v>
      </c>
      <c r="U2778">
        <v>2</v>
      </c>
      <c r="V2778" t="s">
        <v>559</v>
      </c>
      <c r="W2778" t="s">
        <v>25</v>
      </c>
    </row>
    <row r="2779" spans="1:23" hidden="1" x14ac:dyDescent="0.2">
      <c r="A2779">
        <v>7004239</v>
      </c>
      <c r="B2779">
        <v>1</v>
      </c>
      <c r="C2779" s="1">
        <v>44317</v>
      </c>
      <c r="D2779">
        <v>36</v>
      </c>
      <c r="E2779">
        <v>22</v>
      </c>
      <c r="F2779" s="2">
        <v>0</v>
      </c>
      <c r="G2779" s="2">
        <v>4382.53</v>
      </c>
      <c r="H2779" s="2">
        <v>0</v>
      </c>
      <c r="I2779" s="2">
        <v>4382.53</v>
      </c>
      <c r="J2779" s="2">
        <v>1625.58</v>
      </c>
      <c r="K2779" s="2">
        <v>0</v>
      </c>
      <c r="L2779" s="2">
        <v>2756.95</v>
      </c>
      <c r="M2779" s="2">
        <v>1750.9</v>
      </c>
      <c r="N2779" s="2">
        <v>125.32000000000001</v>
      </c>
      <c r="O2779">
        <v>307</v>
      </c>
      <c r="P2779">
        <v>1</v>
      </c>
      <c r="Q2779">
        <v>72</v>
      </c>
      <c r="R2779" t="s">
        <v>784</v>
      </c>
      <c r="S2779" t="s">
        <v>738</v>
      </c>
      <c r="T2779" t="s">
        <v>527</v>
      </c>
      <c r="U2779">
        <v>2</v>
      </c>
      <c r="V2779" t="s">
        <v>560</v>
      </c>
      <c r="W2779" t="s">
        <v>25</v>
      </c>
    </row>
    <row r="2780" spans="1:23" hidden="1" x14ac:dyDescent="0.2">
      <c r="A2780">
        <v>7004247</v>
      </c>
      <c r="B2780">
        <v>1</v>
      </c>
      <c r="C2780" s="1">
        <v>44317</v>
      </c>
      <c r="D2780">
        <v>36</v>
      </c>
      <c r="E2780">
        <v>21</v>
      </c>
      <c r="F2780" s="2">
        <v>0</v>
      </c>
      <c r="G2780" s="2">
        <v>3264.01</v>
      </c>
      <c r="H2780" s="2">
        <v>0</v>
      </c>
      <c r="I2780" s="2">
        <v>3264.01</v>
      </c>
      <c r="J2780" s="2">
        <v>1302.3</v>
      </c>
      <c r="K2780" s="2">
        <v>0</v>
      </c>
      <c r="L2780" s="2">
        <v>1961.71</v>
      </c>
      <c r="M2780" s="2">
        <v>1395.71</v>
      </c>
      <c r="N2780" s="2">
        <v>93.41</v>
      </c>
      <c r="O2780">
        <v>307</v>
      </c>
      <c r="P2780">
        <v>1</v>
      </c>
      <c r="Q2780">
        <v>72</v>
      </c>
      <c r="R2780" t="s">
        <v>784</v>
      </c>
      <c r="S2780" t="s">
        <v>738</v>
      </c>
      <c r="T2780" t="s">
        <v>523</v>
      </c>
      <c r="U2780">
        <v>2</v>
      </c>
      <c r="V2780" t="s">
        <v>561</v>
      </c>
      <c r="W2780" t="s">
        <v>25</v>
      </c>
    </row>
    <row r="2781" spans="1:23" hidden="1" x14ac:dyDescent="0.2">
      <c r="A2781">
        <v>7004566</v>
      </c>
      <c r="B2781">
        <v>1</v>
      </c>
      <c r="C2781" s="1">
        <v>44317</v>
      </c>
      <c r="D2781">
        <v>60</v>
      </c>
      <c r="E2781">
        <v>47</v>
      </c>
      <c r="F2781" s="2">
        <v>0</v>
      </c>
      <c r="G2781" s="2">
        <v>14055</v>
      </c>
      <c r="H2781" s="2">
        <v>0</v>
      </c>
      <c r="I2781" s="2">
        <v>14055</v>
      </c>
      <c r="J2781" s="2">
        <v>2858.64</v>
      </c>
      <c r="K2781" s="2">
        <v>0</v>
      </c>
      <c r="L2781" s="2">
        <v>11196.36</v>
      </c>
      <c r="M2781" s="2">
        <v>3096.86</v>
      </c>
      <c r="N2781" s="2">
        <v>238.22</v>
      </c>
      <c r="O2781">
        <v>307</v>
      </c>
      <c r="P2781">
        <v>1</v>
      </c>
      <c r="Q2781">
        <v>72</v>
      </c>
      <c r="R2781" t="s">
        <v>784</v>
      </c>
      <c r="S2781" t="s">
        <v>738</v>
      </c>
      <c r="T2781" t="s">
        <v>562</v>
      </c>
      <c r="U2781">
        <v>2</v>
      </c>
      <c r="V2781" t="s">
        <v>563</v>
      </c>
      <c r="W2781" t="s">
        <v>25</v>
      </c>
    </row>
    <row r="2782" spans="1:23" hidden="1" x14ac:dyDescent="0.2">
      <c r="A2782">
        <v>7004569</v>
      </c>
      <c r="B2782">
        <v>1</v>
      </c>
      <c r="C2782" s="1">
        <v>44317</v>
      </c>
      <c r="D2782">
        <v>36</v>
      </c>
      <c r="E2782">
        <v>22</v>
      </c>
      <c r="F2782" s="2">
        <v>0</v>
      </c>
      <c r="G2782" s="2">
        <v>7551.23</v>
      </c>
      <c r="H2782" s="2">
        <v>0</v>
      </c>
      <c r="I2782" s="2">
        <v>7551.23</v>
      </c>
      <c r="J2782" s="2">
        <v>2800.88</v>
      </c>
      <c r="K2782" s="2">
        <v>0</v>
      </c>
      <c r="L2782" s="2">
        <v>4750.3500000000004</v>
      </c>
      <c r="M2782" s="2">
        <v>3016.81</v>
      </c>
      <c r="N2782" s="2">
        <v>215.93</v>
      </c>
      <c r="O2782">
        <v>307</v>
      </c>
      <c r="P2782">
        <v>1</v>
      </c>
      <c r="Q2782">
        <v>72</v>
      </c>
      <c r="R2782" t="s">
        <v>784</v>
      </c>
      <c r="S2782" t="s">
        <v>738</v>
      </c>
      <c r="T2782" t="s">
        <v>523</v>
      </c>
      <c r="U2782">
        <v>2</v>
      </c>
      <c r="V2782" t="s">
        <v>564</v>
      </c>
      <c r="W2782" t="s">
        <v>25</v>
      </c>
    </row>
    <row r="2783" spans="1:23" hidden="1" x14ac:dyDescent="0.2">
      <c r="A2783">
        <v>7004892</v>
      </c>
      <c r="B2783">
        <v>1</v>
      </c>
      <c r="C2783" s="1">
        <v>44317</v>
      </c>
      <c r="D2783">
        <v>36</v>
      </c>
      <c r="E2783">
        <v>23</v>
      </c>
      <c r="F2783" s="2">
        <v>0</v>
      </c>
      <c r="G2783" s="2">
        <v>2536.2199999999998</v>
      </c>
      <c r="H2783" s="2">
        <v>0</v>
      </c>
      <c r="I2783" s="2">
        <v>2536.2199999999998</v>
      </c>
      <c r="J2783" s="2">
        <v>869.53</v>
      </c>
      <c r="K2783" s="2">
        <v>0</v>
      </c>
      <c r="L2783" s="2">
        <v>1666.69</v>
      </c>
      <c r="M2783" s="2">
        <v>941.99</v>
      </c>
      <c r="N2783" s="2">
        <v>72.460000000000008</v>
      </c>
      <c r="O2783">
        <v>307</v>
      </c>
      <c r="P2783">
        <v>1</v>
      </c>
      <c r="Q2783">
        <v>72</v>
      </c>
      <c r="R2783" t="s">
        <v>784</v>
      </c>
      <c r="S2783" t="s">
        <v>738</v>
      </c>
      <c r="T2783" t="s">
        <v>523</v>
      </c>
      <c r="U2783">
        <v>2</v>
      </c>
      <c r="V2783" t="s">
        <v>565</v>
      </c>
      <c r="W2783" t="s">
        <v>25</v>
      </c>
    </row>
    <row r="2784" spans="1:23" hidden="1" x14ac:dyDescent="0.2">
      <c r="A2784">
        <v>11646761</v>
      </c>
      <c r="B2784">
        <v>1</v>
      </c>
      <c r="C2784" s="1">
        <v>44317</v>
      </c>
      <c r="D2784">
        <v>36</v>
      </c>
      <c r="E2784">
        <v>34</v>
      </c>
      <c r="F2784" s="2">
        <v>0</v>
      </c>
      <c r="G2784" s="2">
        <v>18715.099999999999</v>
      </c>
      <c r="H2784" s="2">
        <v>0</v>
      </c>
      <c r="I2784" s="2">
        <v>18715.099999999999</v>
      </c>
      <c r="J2784" s="2">
        <v>1039.72</v>
      </c>
      <c r="K2784" s="2">
        <v>0</v>
      </c>
      <c r="L2784" s="2">
        <v>17675.38</v>
      </c>
      <c r="M2784" s="2">
        <v>1559.58</v>
      </c>
      <c r="N2784" s="2">
        <v>519.86</v>
      </c>
      <c r="O2784">
        <v>307</v>
      </c>
      <c r="P2784">
        <v>1</v>
      </c>
      <c r="Q2784">
        <v>72</v>
      </c>
      <c r="R2784" t="s">
        <v>784</v>
      </c>
      <c r="S2784" t="s">
        <v>738</v>
      </c>
      <c r="T2784" t="s">
        <v>719</v>
      </c>
      <c r="U2784">
        <v>2</v>
      </c>
      <c r="V2784" t="s">
        <v>719</v>
      </c>
      <c r="W2784" t="s">
        <v>25</v>
      </c>
    </row>
    <row r="2785" spans="1:23" hidden="1" x14ac:dyDescent="0.2">
      <c r="A2785">
        <v>17742108</v>
      </c>
      <c r="B2785">
        <v>1</v>
      </c>
      <c r="C2785" s="1">
        <v>44317</v>
      </c>
      <c r="D2785">
        <v>36</v>
      </c>
      <c r="E2785">
        <v>35</v>
      </c>
      <c r="F2785" s="2">
        <v>0</v>
      </c>
      <c r="G2785" s="2">
        <v>109707.29</v>
      </c>
      <c r="H2785" s="2">
        <v>0</v>
      </c>
      <c r="I2785" s="2">
        <v>109707.29</v>
      </c>
      <c r="J2785" s="2">
        <v>3047.42</v>
      </c>
      <c r="K2785" s="2">
        <v>0</v>
      </c>
      <c r="L2785" s="2">
        <v>106659.87</v>
      </c>
      <c r="M2785" s="2">
        <v>6094.85</v>
      </c>
      <c r="N2785" s="2">
        <v>3047.43</v>
      </c>
      <c r="O2785">
        <v>307</v>
      </c>
      <c r="P2785">
        <v>1</v>
      </c>
      <c r="Q2785">
        <v>72</v>
      </c>
      <c r="R2785" t="s">
        <v>784</v>
      </c>
      <c r="S2785" t="s">
        <v>738</v>
      </c>
      <c r="T2785" t="s">
        <v>716</v>
      </c>
      <c r="U2785">
        <v>2</v>
      </c>
      <c r="V2785" t="s">
        <v>727</v>
      </c>
      <c r="W2785" t="s">
        <v>25</v>
      </c>
    </row>
    <row r="2786" spans="1:23" hidden="1" x14ac:dyDescent="0.2">
      <c r="A2786">
        <v>24735820</v>
      </c>
      <c r="B2786">
        <v>1</v>
      </c>
      <c r="C2786" s="1">
        <v>44317</v>
      </c>
      <c r="D2786">
        <v>36</v>
      </c>
      <c r="E2786">
        <v>36</v>
      </c>
      <c r="F2786" s="2">
        <v>0</v>
      </c>
      <c r="G2786" s="2">
        <v>0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  <c r="O2786">
        <v>307</v>
      </c>
      <c r="P2786">
        <v>1</v>
      </c>
      <c r="Q2786">
        <v>72</v>
      </c>
      <c r="R2786" t="s">
        <v>784</v>
      </c>
      <c r="S2786" t="s">
        <v>738</v>
      </c>
      <c r="T2786" t="s">
        <v>737</v>
      </c>
      <c r="U2786">
        <v>2</v>
      </c>
      <c r="V2786" t="s">
        <v>737</v>
      </c>
      <c r="W2786" t="s">
        <v>25</v>
      </c>
    </row>
    <row r="2787" spans="1:23" hidden="1" x14ac:dyDescent="0.2">
      <c r="A2787">
        <v>24740793</v>
      </c>
      <c r="B2787">
        <v>1</v>
      </c>
      <c r="C2787" s="1">
        <v>44317</v>
      </c>
      <c r="D2787">
        <v>36</v>
      </c>
      <c r="E2787">
        <v>36</v>
      </c>
      <c r="F2787" s="2">
        <v>0</v>
      </c>
      <c r="G2787" s="2">
        <v>63548.52</v>
      </c>
      <c r="H2787" s="2">
        <v>0</v>
      </c>
      <c r="I2787" s="2">
        <v>63548.52</v>
      </c>
      <c r="J2787" s="2">
        <v>0</v>
      </c>
      <c r="K2787" s="2">
        <v>0</v>
      </c>
      <c r="L2787" s="2">
        <v>63548.52</v>
      </c>
      <c r="M2787" s="2">
        <v>1765.24</v>
      </c>
      <c r="N2787" s="2">
        <v>1765.24</v>
      </c>
      <c r="O2787">
        <v>307</v>
      </c>
      <c r="P2787">
        <v>1</v>
      </c>
      <c r="Q2787">
        <v>72</v>
      </c>
      <c r="R2787" t="s">
        <v>784</v>
      </c>
      <c r="S2787" t="s">
        <v>738</v>
      </c>
      <c r="T2787" t="s">
        <v>716</v>
      </c>
      <c r="U2787">
        <v>2</v>
      </c>
      <c r="V2787" t="s">
        <v>727</v>
      </c>
      <c r="W2787" t="s">
        <v>25</v>
      </c>
    </row>
    <row r="2788" spans="1:23" hidden="1" x14ac:dyDescent="0.2">
      <c r="A2788">
        <v>34690544</v>
      </c>
      <c r="B2788">
        <v>1</v>
      </c>
      <c r="C2788" s="1">
        <v>44317</v>
      </c>
      <c r="D2788">
        <v>36</v>
      </c>
      <c r="E2788">
        <v>36</v>
      </c>
      <c r="F2788" s="2">
        <v>0</v>
      </c>
      <c r="G2788" s="2">
        <v>0</v>
      </c>
      <c r="H2788" s="2">
        <v>47353.19</v>
      </c>
      <c r="I2788" s="2">
        <v>47353.19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>
        <v>307</v>
      </c>
      <c r="P2788">
        <v>1</v>
      </c>
      <c r="Q2788">
        <v>72</v>
      </c>
      <c r="R2788" t="s">
        <v>784</v>
      </c>
      <c r="S2788" t="s">
        <v>738</v>
      </c>
      <c r="T2788" t="s">
        <v>716</v>
      </c>
      <c r="U2788">
        <v>2</v>
      </c>
      <c r="V2788" t="s">
        <v>727</v>
      </c>
      <c r="W2788" t="s">
        <v>25</v>
      </c>
    </row>
    <row r="2789" spans="1:23" hidden="1" x14ac:dyDescent="0.2">
      <c r="A2789">
        <v>6932872</v>
      </c>
      <c r="B2789">
        <v>1</v>
      </c>
      <c r="C2789" s="1">
        <v>44317</v>
      </c>
      <c r="D2789">
        <v>84</v>
      </c>
      <c r="E2789">
        <v>41</v>
      </c>
      <c r="F2789" s="2">
        <v>0</v>
      </c>
      <c r="G2789" s="2">
        <v>49249</v>
      </c>
      <c r="H2789" s="2">
        <v>0</v>
      </c>
      <c r="I2789" s="2">
        <v>49249</v>
      </c>
      <c r="J2789" s="2">
        <v>24637.05</v>
      </c>
      <c r="K2789" s="2">
        <v>0</v>
      </c>
      <c r="L2789" s="2">
        <v>24611.95</v>
      </c>
      <c r="M2789" s="2">
        <v>25237.34</v>
      </c>
      <c r="N2789" s="2">
        <v>600.29</v>
      </c>
      <c r="O2789">
        <v>310</v>
      </c>
      <c r="P2789">
        <v>1</v>
      </c>
      <c r="Q2789">
        <v>76</v>
      </c>
      <c r="R2789" t="s">
        <v>786</v>
      </c>
      <c r="S2789" t="s">
        <v>738</v>
      </c>
      <c r="T2789" t="s">
        <v>566</v>
      </c>
      <c r="U2789">
        <v>2</v>
      </c>
      <c r="V2789" t="s">
        <v>567</v>
      </c>
      <c r="W2789" t="s">
        <v>25</v>
      </c>
    </row>
    <row r="2790" spans="1:23" hidden="1" x14ac:dyDescent="0.2">
      <c r="A2790">
        <v>6932926</v>
      </c>
      <c r="B2790">
        <v>1</v>
      </c>
      <c r="C2790" s="1">
        <v>44317</v>
      </c>
      <c r="D2790">
        <v>60</v>
      </c>
      <c r="E2790">
        <v>22</v>
      </c>
      <c r="F2790" s="2">
        <v>0</v>
      </c>
      <c r="G2790" s="2">
        <v>10277.67</v>
      </c>
      <c r="H2790" s="2">
        <v>0</v>
      </c>
      <c r="I2790" s="2">
        <v>10277.67</v>
      </c>
      <c r="J2790" s="2">
        <v>6398.32</v>
      </c>
      <c r="K2790" s="2">
        <v>0</v>
      </c>
      <c r="L2790" s="2">
        <v>3879.35</v>
      </c>
      <c r="M2790" s="2">
        <v>6574.65</v>
      </c>
      <c r="N2790" s="2">
        <v>176.33</v>
      </c>
      <c r="O2790">
        <v>310</v>
      </c>
      <c r="P2790">
        <v>1</v>
      </c>
      <c r="Q2790">
        <v>76</v>
      </c>
      <c r="R2790" t="s">
        <v>786</v>
      </c>
      <c r="S2790" t="s">
        <v>738</v>
      </c>
      <c r="T2790" t="s">
        <v>568</v>
      </c>
      <c r="U2790">
        <v>2</v>
      </c>
      <c r="V2790" t="s">
        <v>569</v>
      </c>
      <c r="W2790" t="s">
        <v>25</v>
      </c>
    </row>
    <row r="2791" spans="1:23" hidden="1" x14ac:dyDescent="0.2">
      <c r="A2791">
        <v>6933123</v>
      </c>
      <c r="B2791">
        <v>1</v>
      </c>
      <c r="C2791" s="1">
        <v>44317</v>
      </c>
      <c r="D2791">
        <v>84</v>
      </c>
      <c r="E2791">
        <v>41</v>
      </c>
      <c r="F2791" s="2">
        <v>0</v>
      </c>
      <c r="G2791" s="2">
        <v>128599.6</v>
      </c>
      <c r="H2791" s="2">
        <v>0</v>
      </c>
      <c r="I2791" s="2">
        <v>128599.6</v>
      </c>
      <c r="J2791" s="2">
        <v>64345.96</v>
      </c>
      <c r="K2791" s="2">
        <v>0</v>
      </c>
      <c r="L2791" s="2">
        <v>64253.64</v>
      </c>
      <c r="M2791" s="2">
        <v>65913.119999999995</v>
      </c>
      <c r="N2791" s="2">
        <v>1567.16</v>
      </c>
      <c r="O2791">
        <v>310</v>
      </c>
      <c r="P2791">
        <v>1</v>
      </c>
      <c r="Q2791">
        <v>76</v>
      </c>
      <c r="R2791" t="s">
        <v>786</v>
      </c>
      <c r="S2791" t="s">
        <v>738</v>
      </c>
      <c r="T2791" t="s">
        <v>572</v>
      </c>
      <c r="U2791">
        <v>2</v>
      </c>
      <c r="V2791" t="s">
        <v>573</v>
      </c>
      <c r="W2791" t="s">
        <v>25</v>
      </c>
    </row>
    <row r="2792" spans="1:23" hidden="1" x14ac:dyDescent="0.2">
      <c r="A2792">
        <v>6933213</v>
      </c>
      <c r="B2792">
        <v>1</v>
      </c>
      <c r="C2792" s="1">
        <v>44317</v>
      </c>
      <c r="D2792">
        <v>60</v>
      </c>
      <c r="E2792">
        <v>22</v>
      </c>
      <c r="F2792" s="2">
        <v>0</v>
      </c>
      <c r="G2792" s="2">
        <v>908.01</v>
      </c>
      <c r="H2792" s="2">
        <v>0</v>
      </c>
      <c r="I2792" s="2">
        <v>908.01</v>
      </c>
      <c r="J2792" s="2">
        <v>565.29</v>
      </c>
      <c r="K2792" s="2">
        <v>0</v>
      </c>
      <c r="L2792" s="2">
        <v>342.72</v>
      </c>
      <c r="M2792" s="2">
        <v>580.87</v>
      </c>
      <c r="N2792" s="2">
        <v>15.58</v>
      </c>
      <c r="O2792">
        <v>310</v>
      </c>
      <c r="P2792">
        <v>1</v>
      </c>
      <c r="Q2792">
        <v>76</v>
      </c>
      <c r="R2792" t="s">
        <v>786</v>
      </c>
      <c r="S2792" t="s">
        <v>738</v>
      </c>
      <c r="T2792" t="s">
        <v>575</v>
      </c>
      <c r="U2792">
        <v>2</v>
      </c>
      <c r="V2792" t="s">
        <v>576</v>
      </c>
      <c r="W2792" t="s">
        <v>25</v>
      </c>
    </row>
    <row r="2793" spans="1:23" hidden="1" x14ac:dyDescent="0.2">
      <c r="A2793">
        <v>6933284</v>
      </c>
      <c r="B2793">
        <v>1</v>
      </c>
      <c r="C2793" s="1">
        <v>44317</v>
      </c>
      <c r="D2793">
        <v>84</v>
      </c>
      <c r="E2793">
        <v>41</v>
      </c>
      <c r="F2793" s="2">
        <v>0</v>
      </c>
      <c r="G2793" s="2">
        <v>43464.36</v>
      </c>
      <c r="H2793" s="2">
        <v>0</v>
      </c>
      <c r="I2793" s="2">
        <v>43464.36</v>
      </c>
      <c r="J2793" s="2">
        <v>21744.16</v>
      </c>
      <c r="K2793" s="2">
        <v>0</v>
      </c>
      <c r="L2793" s="2">
        <v>21720.2</v>
      </c>
      <c r="M2793" s="2">
        <v>22273.919999999998</v>
      </c>
      <c r="N2793" s="2">
        <v>529.76</v>
      </c>
      <c r="O2793">
        <v>310</v>
      </c>
      <c r="P2793">
        <v>1</v>
      </c>
      <c r="Q2793">
        <v>76</v>
      </c>
      <c r="R2793" t="s">
        <v>786</v>
      </c>
      <c r="S2793" t="s">
        <v>738</v>
      </c>
      <c r="T2793" t="s">
        <v>577</v>
      </c>
      <c r="U2793">
        <v>2</v>
      </c>
      <c r="V2793" t="s">
        <v>578</v>
      </c>
      <c r="W2793" t="s">
        <v>25</v>
      </c>
    </row>
    <row r="2794" spans="1:23" hidden="1" x14ac:dyDescent="0.2">
      <c r="A2794">
        <v>6933319</v>
      </c>
      <c r="B2794">
        <v>1</v>
      </c>
      <c r="C2794" s="1">
        <v>44317</v>
      </c>
      <c r="D2794">
        <v>60</v>
      </c>
      <c r="E2794">
        <v>25</v>
      </c>
      <c r="F2794" s="2">
        <v>0</v>
      </c>
      <c r="G2794" s="2">
        <v>644.91999999999996</v>
      </c>
      <c r="H2794" s="2">
        <v>0</v>
      </c>
      <c r="I2794" s="2">
        <v>644.91999999999996</v>
      </c>
      <c r="J2794" s="2">
        <v>368.94</v>
      </c>
      <c r="K2794" s="2">
        <v>0</v>
      </c>
      <c r="L2794" s="2">
        <v>275.98</v>
      </c>
      <c r="M2794" s="2">
        <v>379.98</v>
      </c>
      <c r="N2794" s="2">
        <v>11.040000000000001</v>
      </c>
      <c r="O2794">
        <v>310</v>
      </c>
      <c r="P2794">
        <v>1</v>
      </c>
      <c r="Q2794">
        <v>76</v>
      </c>
      <c r="R2794" t="s">
        <v>786</v>
      </c>
      <c r="S2794" t="s">
        <v>738</v>
      </c>
      <c r="T2794" t="s">
        <v>579</v>
      </c>
      <c r="U2794">
        <v>2</v>
      </c>
      <c r="V2794" t="s">
        <v>580</v>
      </c>
      <c r="W2794" t="s">
        <v>25</v>
      </c>
    </row>
    <row r="2795" spans="1:23" hidden="1" x14ac:dyDescent="0.2">
      <c r="A2795">
        <v>6933419</v>
      </c>
      <c r="B2795">
        <v>1</v>
      </c>
      <c r="C2795" s="1">
        <v>44317</v>
      </c>
      <c r="D2795">
        <v>84</v>
      </c>
      <c r="E2795">
        <v>50</v>
      </c>
      <c r="F2795" s="2">
        <v>0</v>
      </c>
      <c r="G2795" s="2">
        <v>23835.5</v>
      </c>
      <c r="H2795" s="2">
        <v>0</v>
      </c>
      <c r="I2795" s="2">
        <v>23835.5</v>
      </c>
      <c r="J2795" s="2">
        <v>9418.83</v>
      </c>
      <c r="K2795" s="2">
        <v>0</v>
      </c>
      <c r="L2795" s="2">
        <v>14416.67</v>
      </c>
      <c r="M2795" s="2">
        <v>9707.16</v>
      </c>
      <c r="N2795" s="2">
        <v>288.33</v>
      </c>
      <c r="O2795">
        <v>310</v>
      </c>
      <c r="P2795">
        <v>1</v>
      </c>
      <c r="Q2795">
        <v>76</v>
      </c>
      <c r="R2795" t="s">
        <v>786</v>
      </c>
      <c r="S2795" t="s">
        <v>738</v>
      </c>
      <c r="T2795" t="s">
        <v>581</v>
      </c>
      <c r="U2795">
        <v>2</v>
      </c>
      <c r="V2795" t="s">
        <v>582</v>
      </c>
      <c r="W2795" t="s">
        <v>25</v>
      </c>
    </row>
    <row r="2796" spans="1:23" hidden="1" x14ac:dyDescent="0.2">
      <c r="A2796">
        <v>6933712</v>
      </c>
      <c r="B2796">
        <v>1</v>
      </c>
      <c r="C2796" s="1">
        <v>44317</v>
      </c>
      <c r="D2796">
        <v>84</v>
      </c>
      <c r="E2796">
        <v>51</v>
      </c>
      <c r="F2796" s="2">
        <v>0</v>
      </c>
      <c r="G2796" s="2">
        <v>4095</v>
      </c>
      <c r="H2796" s="2">
        <v>0</v>
      </c>
      <c r="I2796" s="2">
        <v>4095</v>
      </c>
      <c r="J2796" s="2">
        <v>1569.24</v>
      </c>
      <c r="K2796" s="2">
        <v>0</v>
      </c>
      <c r="L2796" s="2">
        <v>2525.7600000000002</v>
      </c>
      <c r="M2796" s="2">
        <v>1618.76</v>
      </c>
      <c r="N2796" s="2">
        <v>49.52</v>
      </c>
      <c r="O2796">
        <v>310</v>
      </c>
      <c r="P2796">
        <v>1</v>
      </c>
      <c r="Q2796">
        <v>76</v>
      </c>
      <c r="R2796" t="s">
        <v>786</v>
      </c>
      <c r="S2796" t="s">
        <v>738</v>
      </c>
      <c r="T2796" t="s">
        <v>581</v>
      </c>
      <c r="U2796">
        <v>2</v>
      </c>
      <c r="V2796" t="s">
        <v>583</v>
      </c>
      <c r="W2796" t="s">
        <v>25</v>
      </c>
    </row>
    <row r="2797" spans="1:23" hidden="1" x14ac:dyDescent="0.2">
      <c r="A2797">
        <v>6933853</v>
      </c>
      <c r="B2797">
        <v>1</v>
      </c>
      <c r="C2797" s="1">
        <v>44317</v>
      </c>
      <c r="D2797">
        <v>84</v>
      </c>
      <c r="E2797">
        <v>48</v>
      </c>
      <c r="F2797" s="2">
        <v>0</v>
      </c>
      <c r="G2797" s="2">
        <v>110708.62</v>
      </c>
      <c r="H2797" s="2">
        <v>0</v>
      </c>
      <c r="I2797" s="2">
        <v>110708.62</v>
      </c>
      <c r="J2797" s="2">
        <v>46392.21</v>
      </c>
      <c r="K2797" s="2">
        <v>0</v>
      </c>
      <c r="L2797" s="2">
        <v>64316.41</v>
      </c>
      <c r="M2797" s="2">
        <v>47732.13</v>
      </c>
      <c r="N2797" s="2">
        <v>1339.92</v>
      </c>
      <c r="O2797">
        <v>310</v>
      </c>
      <c r="P2797">
        <v>1</v>
      </c>
      <c r="Q2797">
        <v>76</v>
      </c>
      <c r="R2797" t="s">
        <v>786</v>
      </c>
      <c r="S2797" t="s">
        <v>738</v>
      </c>
      <c r="T2797" t="s">
        <v>581</v>
      </c>
      <c r="U2797">
        <v>2</v>
      </c>
      <c r="V2797" t="s">
        <v>585</v>
      </c>
      <c r="W2797" t="s">
        <v>25</v>
      </c>
    </row>
    <row r="2798" spans="1:23" hidden="1" x14ac:dyDescent="0.2">
      <c r="A2798">
        <v>17729237</v>
      </c>
      <c r="B2798">
        <v>1</v>
      </c>
      <c r="C2798" s="1">
        <v>44317</v>
      </c>
      <c r="D2798">
        <v>120</v>
      </c>
      <c r="E2798">
        <v>119</v>
      </c>
      <c r="F2798" s="2">
        <v>0</v>
      </c>
      <c r="G2798" s="2">
        <v>-2733</v>
      </c>
      <c r="H2798" s="2">
        <v>0</v>
      </c>
      <c r="I2798" s="2">
        <v>-2733</v>
      </c>
      <c r="J2798" s="2">
        <v>-221.52</v>
      </c>
      <c r="K2798" s="2">
        <v>0</v>
      </c>
      <c r="L2798" s="2">
        <v>-2511.48</v>
      </c>
      <c r="M2798" s="2">
        <v>-242.62</v>
      </c>
      <c r="N2798" s="2">
        <v>-21.1</v>
      </c>
      <c r="O2798">
        <v>310</v>
      </c>
      <c r="P2798">
        <v>1</v>
      </c>
      <c r="Q2798">
        <v>76</v>
      </c>
      <c r="R2798" t="s">
        <v>786</v>
      </c>
      <c r="S2798" t="s">
        <v>738</v>
      </c>
      <c r="T2798" t="s">
        <v>728</v>
      </c>
      <c r="U2798">
        <v>2</v>
      </c>
      <c r="V2798" t="s">
        <v>729</v>
      </c>
      <c r="W2798" t="s">
        <v>25</v>
      </c>
    </row>
    <row r="2799" spans="1:23" hidden="1" x14ac:dyDescent="0.2">
      <c r="A2799">
        <v>6933118</v>
      </c>
      <c r="B2799">
        <v>1</v>
      </c>
      <c r="C2799" s="1">
        <v>44317</v>
      </c>
      <c r="D2799">
        <v>0</v>
      </c>
      <c r="E2799">
        <v>0</v>
      </c>
      <c r="F2799" s="2">
        <v>0</v>
      </c>
      <c r="G2799" s="2">
        <v>243970.54</v>
      </c>
      <c r="H2799" s="2">
        <v>0</v>
      </c>
      <c r="I2799" s="2">
        <v>243970.54</v>
      </c>
      <c r="J2799" s="2">
        <v>0</v>
      </c>
      <c r="K2799" s="2">
        <v>0</v>
      </c>
      <c r="L2799" s="2">
        <v>243970.54</v>
      </c>
      <c r="M2799" s="2">
        <v>0</v>
      </c>
      <c r="N2799" s="2">
        <v>0</v>
      </c>
      <c r="O2799">
        <v>326</v>
      </c>
      <c r="P2799">
        <v>1</v>
      </c>
      <c r="Q2799">
        <v>65</v>
      </c>
      <c r="R2799" t="s">
        <v>787</v>
      </c>
      <c r="S2799" t="s">
        <v>738</v>
      </c>
      <c r="T2799" t="s">
        <v>587</v>
      </c>
      <c r="U2799">
        <v>5</v>
      </c>
      <c r="V2799" t="s">
        <v>588</v>
      </c>
      <c r="W2799" t="s">
        <v>589</v>
      </c>
    </row>
    <row r="2800" spans="1:23" hidden="1" x14ac:dyDescent="0.2">
      <c r="A2800">
        <v>6933119</v>
      </c>
      <c r="B2800">
        <v>1</v>
      </c>
      <c r="C2800" s="1">
        <v>44317</v>
      </c>
      <c r="D2800">
        <v>0</v>
      </c>
      <c r="E2800">
        <v>0</v>
      </c>
      <c r="F2800" s="2">
        <v>0</v>
      </c>
      <c r="G2800" s="2">
        <v>45840.84</v>
      </c>
      <c r="H2800" s="2">
        <v>0</v>
      </c>
      <c r="I2800" s="2">
        <v>45840.84</v>
      </c>
      <c r="J2800" s="2">
        <v>0</v>
      </c>
      <c r="K2800" s="2">
        <v>0</v>
      </c>
      <c r="L2800" s="2">
        <v>45840.84</v>
      </c>
      <c r="M2800" s="2">
        <v>0</v>
      </c>
      <c r="N2800" s="2">
        <v>0</v>
      </c>
      <c r="O2800">
        <v>326</v>
      </c>
      <c r="P2800">
        <v>1</v>
      </c>
      <c r="Q2800">
        <v>65</v>
      </c>
      <c r="R2800" t="s">
        <v>787</v>
      </c>
      <c r="S2800" t="s">
        <v>738</v>
      </c>
      <c r="T2800" t="s">
        <v>590</v>
      </c>
      <c r="U2800">
        <v>5</v>
      </c>
      <c r="V2800" t="s">
        <v>591</v>
      </c>
      <c r="W2800" t="s">
        <v>589</v>
      </c>
    </row>
    <row r="2801" spans="1:23" hidden="1" x14ac:dyDescent="0.2">
      <c r="A2801">
        <v>6933413</v>
      </c>
      <c r="B2801">
        <v>1</v>
      </c>
      <c r="C2801" s="1">
        <v>44317</v>
      </c>
      <c r="D2801">
        <v>0</v>
      </c>
      <c r="E2801">
        <v>0</v>
      </c>
      <c r="F2801" s="2">
        <v>0</v>
      </c>
      <c r="G2801" s="2">
        <v>41020.26</v>
      </c>
      <c r="H2801" s="2">
        <v>0</v>
      </c>
      <c r="I2801" s="2">
        <v>41020.26</v>
      </c>
      <c r="J2801" s="2">
        <v>0</v>
      </c>
      <c r="K2801" s="2">
        <v>0</v>
      </c>
      <c r="L2801" s="2">
        <v>41020.26</v>
      </c>
      <c r="M2801" s="2">
        <v>0</v>
      </c>
      <c r="N2801" s="2">
        <v>0</v>
      </c>
      <c r="O2801">
        <v>326</v>
      </c>
      <c r="P2801">
        <v>1</v>
      </c>
      <c r="Q2801">
        <v>65</v>
      </c>
      <c r="R2801" t="s">
        <v>787</v>
      </c>
      <c r="S2801" t="s">
        <v>738</v>
      </c>
      <c r="T2801" t="s">
        <v>592</v>
      </c>
      <c r="U2801">
        <v>5</v>
      </c>
      <c r="V2801" t="s">
        <v>593</v>
      </c>
      <c r="W2801" t="s">
        <v>589</v>
      </c>
    </row>
    <row r="2802" spans="1:23" hidden="1" x14ac:dyDescent="0.2">
      <c r="A2802">
        <v>6933845</v>
      </c>
      <c r="B2802">
        <v>1</v>
      </c>
      <c r="C2802" s="1">
        <v>44317</v>
      </c>
      <c r="D2802">
        <v>0</v>
      </c>
      <c r="E2802">
        <v>0</v>
      </c>
      <c r="F2802" s="2">
        <v>0</v>
      </c>
      <c r="G2802" s="2">
        <v>94110.89</v>
      </c>
      <c r="H2802" s="2">
        <v>0</v>
      </c>
      <c r="I2802" s="2">
        <v>94110.89</v>
      </c>
      <c r="J2802" s="2">
        <v>0</v>
      </c>
      <c r="K2802" s="2">
        <v>0</v>
      </c>
      <c r="L2802" s="2">
        <v>94110.89</v>
      </c>
      <c r="M2802" s="2">
        <v>0</v>
      </c>
      <c r="N2802" s="2">
        <v>0</v>
      </c>
      <c r="O2802">
        <v>326</v>
      </c>
      <c r="P2802">
        <v>1</v>
      </c>
      <c r="Q2802">
        <v>65</v>
      </c>
      <c r="R2802" t="s">
        <v>787</v>
      </c>
      <c r="S2802" t="s">
        <v>738</v>
      </c>
      <c r="T2802" t="s">
        <v>594</v>
      </c>
      <c r="U2802">
        <v>5</v>
      </c>
      <c r="V2802" t="s">
        <v>595</v>
      </c>
      <c r="W2802" t="s">
        <v>589</v>
      </c>
    </row>
    <row r="2803" spans="1:23" hidden="1" x14ac:dyDescent="0.2">
      <c r="A2803">
        <v>17743287</v>
      </c>
      <c r="B2803">
        <v>1</v>
      </c>
      <c r="C2803" s="1">
        <v>44317</v>
      </c>
      <c r="D2803">
        <v>12</v>
      </c>
      <c r="E2803">
        <v>11</v>
      </c>
      <c r="F2803" s="2">
        <v>0</v>
      </c>
      <c r="G2803" s="2">
        <v>1397044.51</v>
      </c>
      <c r="H2803" s="2">
        <v>3000</v>
      </c>
      <c r="I2803" s="2">
        <v>1400044.51</v>
      </c>
      <c r="J2803" s="2">
        <v>0</v>
      </c>
      <c r="K2803" s="2">
        <v>0</v>
      </c>
      <c r="L2803" s="2">
        <v>1397044.51</v>
      </c>
      <c r="M2803" s="2">
        <v>0</v>
      </c>
      <c r="N2803" s="2">
        <v>0</v>
      </c>
      <c r="O2803">
        <v>326</v>
      </c>
      <c r="P2803">
        <v>1</v>
      </c>
      <c r="Q2803">
        <v>65</v>
      </c>
      <c r="R2803" t="s">
        <v>787</v>
      </c>
      <c r="S2803" t="s">
        <v>738</v>
      </c>
      <c r="T2803" t="s">
        <v>730</v>
      </c>
      <c r="U2803">
        <v>5</v>
      </c>
      <c r="V2803" t="s">
        <v>731</v>
      </c>
      <c r="W2803" t="s">
        <v>589</v>
      </c>
    </row>
    <row r="2804" spans="1:23" hidden="1" x14ac:dyDescent="0.2">
      <c r="A2804">
        <v>17743290</v>
      </c>
      <c r="B2804">
        <v>1</v>
      </c>
      <c r="C2804" s="1">
        <v>44317</v>
      </c>
      <c r="D2804">
        <v>12</v>
      </c>
      <c r="E2804">
        <v>11</v>
      </c>
      <c r="F2804" s="2">
        <v>0</v>
      </c>
      <c r="G2804" s="2">
        <v>2204667.5</v>
      </c>
      <c r="H2804" s="2">
        <v>3000</v>
      </c>
      <c r="I2804" s="2">
        <v>2207667.5</v>
      </c>
      <c r="J2804" s="2">
        <v>0</v>
      </c>
      <c r="K2804" s="2">
        <v>0</v>
      </c>
      <c r="L2804" s="2">
        <v>2204667.5</v>
      </c>
      <c r="M2804" s="2">
        <v>0</v>
      </c>
      <c r="N2804" s="2">
        <v>0</v>
      </c>
      <c r="O2804">
        <v>326</v>
      </c>
      <c r="P2804">
        <v>1</v>
      </c>
      <c r="Q2804">
        <v>65</v>
      </c>
      <c r="R2804" t="s">
        <v>787</v>
      </c>
      <c r="S2804" t="s">
        <v>738</v>
      </c>
      <c r="T2804" t="s">
        <v>732</v>
      </c>
      <c r="U2804">
        <v>5</v>
      </c>
      <c r="V2804" t="s">
        <v>731</v>
      </c>
      <c r="W2804" t="s">
        <v>589</v>
      </c>
    </row>
    <row r="2805" spans="1:23" hidden="1" x14ac:dyDescent="0.2">
      <c r="A2805">
        <v>6932983</v>
      </c>
      <c r="B2805">
        <v>1</v>
      </c>
      <c r="C2805" s="1">
        <v>44317</v>
      </c>
      <c r="D2805">
        <v>60</v>
      </c>
      <c r="E2805">
        <v>0</v>
      </c>
      <c r="F2805" s="2">
        <v>0</v>
      </c>
      <c r="G2805" s="2">
        <v>2860</v>
      </c>
      <c r="H2805" s="2">
        <v>0</v>
      </c>
      <c r="I2805" s="2">
        <v>2860</v>
      </c>
      <c r="J2805" s="2">
        <v>2860</v>
      </c>
      <c r="K2805" s="2">
        <v>0</v>
      </c>
      <c r="L2805" s="2">
        <v>0</v>
      </c>
      <c r="M2805" s="2">
        <v>2860</v>
      </c>
      <c r="N2805" s="2">
        <v>0</v>
      </c>
      <c r="O2805">
        <v>327</v>
      </c>
      <c r="P2805">
        <v>1</v>
      </c>
      <c r="Q2805">
        <v>66</v>
      </c>
      <c r="R2805" t="s">
        <v>778</v>
      </c>
      <c r="S2805" t="s">
        <v>738</v>
      </c>
      <c r="T2805" t="s">
        <v>596</v>
      </c>
      <c r="U2805">
        <v>6</v>
      </c>
      <c r="V2805" t="s">
        <v>597</v>
      </c>
      <c r="W2805" t="s">
        <v>589</v>
      </c>
    </row>
    <row r="2806" spans="1:23" hidden="1" x14ac:dyDescent="0.2">
      <c r="A2806">
        <v>6932984</v>
      </c>
      <c r="B2806">
        <v>1</v>
      </c>
      <c r="C2806" s="1">
        <v>44317</v>
      </c>
      <c r="D2806">
        <v>60</v>
      </c>
      <c r="E2806">
        <v>0</v>
      </c>
      <c r="F2806" s="2">
        <v>0</v>
      </c>
      <c r="G2806" s="2">
        <v>6870</v>
      </c>
      <c r="H2806" s="2">
        <v>0</v>
      </c>
      <c r="I2806" s="2">
        <v>6870</v>
      </c>
      <c r="J2806" s="2">
        <v>6870</v>
      </c>
      <c r="K2806" s="2">
        <v>0</v>
      </c>
      <c r="L2806" s="2">
        <v>0</v>
      </c>
      <c r="M2806" s="2">
        <v>6870</v>
      </c>
      <c r="N2806" s="2">
        <v>0</v>
      </c>
      <c r="O2806">
        <v>327</v>
      </c>
      <c r="P2806">
        <v>1</v>
      </c>
      <c r="Q2806">
        <v>66</v>
      </c>
      <c r="R2806" t="s">
        <v>778</v>
      </c>
      <c r="S2806" t="s">
        <v>738</v>
      </c>
      <c r="T2806" t="s">
        <v>598</v>
      </c>
      <c r="U2806">
        <v>6</v>
      </c>
      <c r="V2806" t="s">
        <v>599</v>
      </c>
      <c r="W2806" t="s">
        <v>589</v>
      </c>
    </row>
    <row r="2807" spans="1:23" hidden="1" x14ac:dyDescent="0.2">
      <c r="A2807">
        <v>6932992</v>
      </c>
      <c r="B2807">
        <v>1</v>
      </c>
      <c r="C2807" s="1">
        <v>44317</v>
      </c>
      <c r="D2807">
        <v>540</v>
      </c>
      <c r="E2807">
        <v>245</v>
      </c>
      <c r="F2807" s="2">
        <v>0</v>
      </c>
      <c r="G2807" s="2">
        <v>2877</v>
      </c>
      <c r="H2807" s="2">
        <v>0</v>
      </c>
      <c r="I2807" s="2">
        <v>2877</v>
      </c>
      <c r="J2807" s="2">
        <v>1571.64</v>
      </c>
      <c r="K2807" s="2">
        <v>0</v>
      </c>
      <c r="L2807" s="2">
        <v>1305.3599999999999</v>
      </c>
      <c r="M2807" s="2">
        <v>1576.97</v>
      </c>
      <c r="N2807" s="2">
        <v>5.33</v>
      </c>
      <c r="O2807">
        <v>327</v>
      </c>
      <c r="P2807">
        <v>1</v>
      </c>
      <c r="Q2807">
        <v>66</v>
      </c>
      <c r="R2807" t="s">
        <v>778</v>
      </c>
      <c r="S2807" t="s">
        <v>738</v>
      </c>
      <c r="T2807" t="s">
        <v>600</v>
      </c>
      <c r="U2807">
        <v>6</v>
      </c>
      <c r="V2807" t="s">
        <v>601</v>
      </c>
      <c r="W2807" t="s">
        <v>589</v>
      </c>
    </row>
    <row r="2808" spans="1:23" hidden="1" x14ac:dyDescent="0.2">
      <c r="A2808">
        <v>6933004</v>
      </c>
      <c r="B2808">
        <v>1</v>
      </c>
      <c r="C2808" s="1">
        <v>44317</v>
      </c>
      <c r="D2808">
        <v>84</v>
      </c>
      <c r="E2808">
        <v>0</v>
      </c>
      <c r="F2808" s="2">
        <v>0</v>
      </c>
      <c r="G2808" s="2">
        <v>1033</v>
      </c>
      <c r="H2808" s="2">
        <v>0</v>
      </c>
      <c r="I2808" s="2">
        <v>1033</v>
      </c>
      <c r="J2808" s="2">
        <v>1033</v>
      </c>
      <c r="K2808" s="2">
        <v>0</v>
      </c>
      <c r="L2808" s="2">
        <v>0</v>
      </c>
      <c r="M2808" s="2">
        <v>1033</v>
      </c>
      <c r="N2808" s="2">
        <v>0</v>
      </c>
      <c r="O2808">
        <v>327</v>
      </c>
      <c r="P2808">
        <v>1</v>
      </c>
      <c r="Q2808">
        <v>66</v>
      </c>
      <c r="R2808" t="s">
        <v>778</v>
      </c>
      <c r="S2808" t="s">
        <v>738</v>
      </c>
      <c r="T2808" t="s">
        <v>602</v>
      </c>
      <c r="U2808">
        <v>6</v>
      </c>
      <c r="V2808" t="s">
        <v>603</v>
      </c>
      <c r="W2808" t="s">
        <v>589</v>
      </c>
    </row>
    <row r="2809" spans="1:23" hidden="1" x14ac:dyDescent="0.2">
      <c r="A2809">
        <v>6933005</v>
      </c>
      <c r="B2809">
        <v>1</v>
      </c>
      <c r="C2809" s="1">
        <v>44317</v>
      </c>
      <c r="D2809">
        <v>540</v>
      </c>
      <c r="E2809">
        <v>245</v>
      </c>
      <c r="F2809" s="2">
        <v>0</v>
      </c>
      <c r="G2809" s="2">
        <v>631004.23</v>
      </c>
      <c r="H2809" s="2">
        <v>0</v>
      </c>
      <c r="I2809" s="2">
        <v>631004.23</v>
      </c>
      <c r="J2809" s="2">
        <v>344730.04</v>
      </c>
      <c r="K2809" s="2">
        <v>0</v>
      </c>
      <c r="L2809" s="2">
        <v>286274.19</v>
      </c>
      <c r="M2809" s="2">
        <v>345898.51</v>
      </c>
      <c r="N2809" s="2">
        <v>1168.47</v>
      </c>
      <c r="O2809">
        <v>327</v>
      </c>
      <c r="P2809">
        <v>1</v>
      </c>
      <c r="Q2809">
        <v>66</v>
      </c>
      <c r="R2809" t="s">
        <v>778</v>
      </c>
      <c r="S2809" t="s">
        <v>738</v>
      </c>
      <c r="T2809" t="s">
        <v>604</v>
      </c>
      <c r="U2809">
        <v>6</v>
      </c>
      <c r="V2809" t="s">
        <v>605</v>
      </c>
      <c r="W2809" t="s">
        <v>589</v>
      </c>
    </row>
    <row r="2810" spans="1:23" hidden="1" x14ac:dyDescent="0.2">
      <c r="A2810">
        <v>6933093</v>
      </c>
      <c r="B2810">
        <v>1</v>
      </c>
      <c r="C2810" s="1">
        <v>44317</v>
      </c>
      <c r="D2810">
        <v>120</v>
      </c>
      <c r="E2810">
        <v>0</v>
      </c>
      <c r="F2810" s="2">
        <v>0</v>
      </c>
      <c r="G2810" s="2">
        <v>311191.64</v>
      </c>
      <c r="H2810" s="2">
        <v>0</v>
      </c>
      <c r="I2810" s="2">
        <v>311191.64</v>
      </c>
      <c r="J2810" s="2">
        <v>311191.64</v>
      </c>
      <c r="K2810" s="2">
        <v>0</v>
      </c>
      <c r="L2810" s="2">
        <v>0</v>
      </c>
      <c r="M2810" s="2">
        <v>311191.64</v>
      </c>
      <c r="N2810" s="2">
        <v>0</v>
      </c>
      <c r="O2810">
        <v>327</v>
      </c>
      <c r="P2810">
        <v>1</v>
      </c>
      <c r="Q2810">
        <v>66</v>
      </c>
      <c r="R2810" t="s">
        <v>778</v>
      </c>
      <c r="S2810" t="s">
        <v>738</v>
      </c>
      <c r="T2810" t="s">
        <v>606</v>
      </c>
      <c r="U2810">
        <v>6</v>
      </c>
      <c r="V2810" t="s">
        <v>607</v>
      </c>
      <c r="W2810" t="s">
        <v>589</v>
      </c>
    </row>
    <row r="2811" spans="1:23" hidden="1" x14ac:dyDescent="0.2">
      <c r="A2811">
        <v>6933106</v>
      </c>
      <c r="B2811">
        <v>1</v>
      </c>
      <c r="C2811" s="1">
        <v>44317</v>
      </c>
      <c r="D2811">
        <v>120</v>
      </c>
      <c r="E2811">
        <v>3</v>
      </c>
      <c r="F2811" s="2">
        <v>0</v>
      </c>
      <c r="G2811" s="2">
        <v>9770</v>
      </c>
      <c r="H2811" s="2">
        <v>0</v>
      </c>
      <c r="I2811" s="2">
        <v>9770</v>
      </c>
      <c r="J2811" s="2">
        <v>9509.4699999999993</v>
      </c>
      <c r="K2811" s="2">
        <v>0</v>
      </c>
      <c r="L2811" s="2">
        <v>260.52999999999997</v>
      </c>
      <c r="M2811" s="2">
        <v>9596.31</v>
      </c>
      <c r="N2811" s="2">
        <v>86.84</v>
      </c>
      <c r="O2811">
        <v>327</v>
      </c>
      <c r="P2811">
        <v>1</v>
      </c>
      <c r="Q2811">
        <v>66</v>
      </c>
      <c r="R2811" t="s">
        <v>778</v>
      </c>
      <c r="S2811" t="s">
        <v>738</v>
      </c>
      <c r="T2811" t="s">
        <v>608</v>
      </c>
      <c r="U2811">
        <v>6</v>
      </c>
      <c r="V2811" t="s">
        <v>609</v>
      </c>
      <c r="W2811" t="s">
        <v>589</v>
      </c>
    </row>
    <row r="2812" spans="1:23" hidden="1" x14ac:dyDescent="0.2">
      <c r="A2812">
        <v>6933107</v>
      </c>
      <c r="B2812">
        <v>1</v>
      </c>
      <c r="C2812" s="1">
        <v>44317</v>
      </c>
      <c r="D2812">
        <v>60</v>
      </c>
      <c r="E2812">
        <v>0</v>
      </c>
      <c r="F2812" s="2">
        <v>0</v>
      </c>
      <c r="G2812" s="2">
        <v>35600</v>
      </c>
      <c r="H2812" s="2">
        <v>0</v>
      </c>
      <c r="I2812" s="2">
        <v>35600</v>
      </c>
      <c r="J2812" s="2">
        <v>35600</v>
      </c>
      <c r="K2812" s="2">
        <v>0</v>
      </c>
      <c r="L2812" s="2">
        <v>0</v>
      </c>
      <c r="M2812" s="2">
        <v>35600</v>
      </c>
      <c r="N2812" s="2">
        <v>0</v>
      </c>
      <c r="O2812">
        <v>327</v>
      </c>
      <c r="P2812">
        <v>1</v>
      </c>
      <c r="Q2812">
        <v>66</v>
      </c>
      <c r="R2812" t="s">
        <v>778</v>
      </c>
      <c r="S2812" t="s">
        <v>738</v>
      </c>
      <c r="T2812" t="s">
        <v>610</v>
      </c>
      <c r="U2812">
        <v>6</v>
      </c>
      <c r="V2812" t="s">
        <v>611</v>
      </c>
      <c r="W2812" t="s">
        <v>589</v>
      </c>
    </row>
    <row r="2813" spans="1:23" hidden="1" x14ac:dyDescent="0.2">
      <c r="A2813">
        <v>6933108</v>
      </c>
      <c r="B2813">
        <v>1</v>
      </c>
      <c r="C2813" s="1">
        <v>44317</v>
      </c>
      <c r="D2813">
        <v>60</v>
      </c>
      <c r="E2813">
        <v>0</v>
      </c>
      <c r="F2813" s="2">
        <v>0</v>
      </c>
      <c r="G2813" s="2">
        <v>11750</v>
      </c>
      <c r="H2813" s="2">
        <v>0</v>
      </c>
      <c r="I2813" s="2">
        <v>11750</v>
      </c>
      <c r="J2813" s="2">
        <v>11750</v>
      </c>
      <c r="K2813" s="2">
        <v>0</v>
      </c>
      <c r="L2813" s="2">
        <v>0</v>
      </c>
      <c r="M2813" s="2">
        <v>11750</v>
      </c>
      <c r="N2813" s="2">
        <v>0</v>
      </c>
      <c r="O2813">
        <v>327</v>
      </c>
      <c r="P2813">
        <v>1</v>
      </c>
      <c r="Q2813">
        <v>66</v>
      </c>
      <c r="R2813" t="s">
        <v>778</v>
      </c>
      <c r="S2813" t="s">
        <v>738</v>
      </c>
      <c r="T2813" t="s">
        <v>612</v>
      </c>
      <c r="U2813">
        <v>6</v>
      </c>
      <c r="V2813" t="s">
        <v>613</v>
      </c>
      <c r="W2813" t="s">
        <v>589</v>
      </c>
    </row>
    <row r="2814" spans="1:23" hidden="1" x14ac:dyDescent="0.2">
      <c r="A2814">
        <v>6933112</v>
      </c>
      <c r="B2814">
        <v>1</v>
      </c>
      <c r="C2814" s="1">
        <v>44317</v>
      </c>
      <c r="D2814">
        <v>120</v>
      </c>
      <c r="E2814">
        <v>0</v>
      </c>
      <c r="F2814" s="2">
        <v>0</v>
      </c>
      <c r="G2814" s="2">
        <v>30519.38</v>
      </c>
      <c r="H2814" s="2">
        <v>0</v>
      </c>
      <c r="I2814" s="2">
        <v>30519.38</v>
      </c>
      <c r="J2814" s="2">
        <v>30519.38</v>
      </c>
      <c r="K2814" s="2">
        <v>0</v>
      </c>
      <c r="L2814" s="2">
        <v>0</v>
      </c>
      <c r="M2814" s="2">
        <v>30519.38</v>
      </c>
      <c r="N2814" s="2">
        <v>0</v>
      </c>
      <c r="O2814">
        <v>327</v>
      </c>
      <c r="P2814">
        <v>1</v>
      </c>
      <c r="Q2814">
        <v>66</v>
      </c>
      <c r="R2814" t="s">
        <v>778</v>
      </c>
      <c r="S2814" t="s">
        <v>738</v>
      </c>
      <c r="T2814" t="s">
        <v>614</v>
      </c>
      <c r="U2814">
        <v>6</v>
      </c>
      <c r="V2814" t="s">
        <v>615</v>
      </c>
      <c r="W2814" t="s">
        <v>589</v>
      </c>
    </row>
    <row r="2815" spans="1:23" hidden="1" x14ac:dyDescent="0.2">
      <c r="A2815">
        <v>6933120</v>
      </c>
      <c r="B2815">
        <v>1</v>
      </c>
      <c r="C2815" s="1">
        <v>44317</v>
      </c>
      <c r="D2815">
        <v>120</v>
      </c>
      <c r="E2815">
        <v>0</v>
      </c>
      <c r="F2815" s="2">
        <v>0</v>
      </c>
      <c r="G2815" s="2">
        <v>8061</v>
      </c>
      <c r="H2815" s="2">
        <v>0</v>
      </c>
      <c r="I2815" s="2">
        <v>8061</v>
      </c>
      <c r="J2815" s="2">
        <v>8061</v>
      </c>
      <c r="K2815" s="2">
        <v>0</v>
      </c>
      <c r="L2815" s="2">
        <v>0</v>
      </c>
      <c r="M2815" s="2">
        <v>8061</v>
      </c>
      <c r="N2815" s="2">
        <v>0</v>
      </c>
      <c r="O2815">
        <v>327</v>
      </c>
      <c r="P2815">
        <v>1</v>
      </c>
      <c r="Q2815">
        <v>66</v>
      </c>
      <c r="R2815" t="s">
        <v>778</v>
      </c>
      <c r="S2815" t="s">
        <v>738</v>
      </c>
      <c r="T2815" t="s">
        <v>616</v>
      </c>
      <c r="U2815">
        <v>6</v>
      </c>
      <c r="V2815" t="s">
        <v>617</v>
      </c>
      <c r="W2815" t="s">
        <v>589</v>
      </c>
    </row>
    <row r="2816" spans="1:23" hidden="1" x14ac:dyDescent="0.2">
      <c r="A2816">
        <v>6933256</v>
      </c>
      <c r="B2816">
        <v>1</v>
      </c>
      <c r="C2816" s="1">
        <v>44317</v>
      </c>
      <c r="D2816">
        <v>120</v>
      </c>
      <c r="E2816">
        <v>0</v>
      </c>
      <c r="F2816" s="2">
        <v>0</v>
      </c>
      <c r="G2816" s="2">
        <v>7975.86</v>
      </c>
      <c r="H2816" s="2">
        <v>0</v>
      </c>
      <c r="I2816" s="2">
        <v>7975.86</v>
      </c>
      <c r="J2816" s="2">
        <v>7975.86</v>
      </c>
      <c r="K2816" s="2">
        <v>0</v>
      </c>
      <c r="L2816" s="2">
        <v>0</v>
      </c>
      <c r="M2816" s="2">
        <v>7975.86</v>
      </c>
      <c r="N2816" s="2">
        <v>0</v>
      </c>
      <c r="O2816">
        <v>327</v>
      </c>
      <c r="P2816">
        <v>1</v>
      </c>
      <c r="Q2816">
        <v>66</v>
      </c>
      <c r="R2816" t="s">
        <v>778</v>
      </c>
      <c r="S2816" t="s">
        <v>738</v>
      </c>
      <c r="T2816" t="s">
        <v>606</v>
      </c>
      <c r="U2816">
        <v>6</v>
      </c>
      <c r="V2816" t="s">
        <v>618</v>
      </c>
      <c r="W2816" t="s">
        <v>589</v>
      </c>
    </row>
    <row r="2817" spans="1:23" hidden="1" x14ac:dyDescent="0.2">
      <c r="A2817">
        <v>6933271</v>
      </c>
      <c r="B2817">
        <v>1</v>
      </c>
      <c r="C2817" s="1">
        <v>44317</v>
      </c>
      <c r="D2817">
        <v>84</v>
      </c>
      <c r="E2817">
        <v>0</v>
      </c>
      <c r="F2817" s="2">
        <v>0</v>
      </c>
      <c r="G2817" s="2">
        <v>2151</v>
      </c>
      <c r="H2817" s="2">
        <v>0</v>
      </c>
      <c r="I2817" s="2">
        <v>2151</v>
      </c>
      <c r="J2817" s="2">
        <v>2151</v>
      </c>
      <c r="K2817" s="2">
        <v>0</v>
      </c>
      <c r="L2817" s="2">
        <v>0</v>
      </c>
      <c r="M2817" s="2">
        <v>2151</v>
      </c>
      <c r="N2817" s="2">
        <v>0</v>
      </c>
      <c r="O2817">
        <v>327</v>
      </c>
      <c r="P2817">
        <v>1</v>
      </c>
      <c r="Q2817">
        <v>66</v>
      </c>
      <c r="R2817" t="s">
        <v>778</v>
      </c>
      <c r="S2817" t="s">
        <v>738</v>
      </c>
      <c r="T2817" t="s">
        <v>619</v>
      </c>
      <c r="U2817">
        <v>6</v>
      </c>
      <c r="V2817" t="s">
        <v>620</v>
      </c>
      <c r="W2817" t="s">
        <v>589</v>
      </c>
    </row>
    <row r="2818" spans="1:23" hidden="1" x14ac:dyDescent="0.2">
      <c r="A2818">
        <v>6933272</v>
      </c>
      <c r="B2818">
        <v>1</v>
      </c>
      <c r="C2818" s="1">
        <v>44317</v>
      </c>
      <c r="D2818">
        <v>60</v>
      </c>
      <c r="E2818">
        <v>0</v>
      </c>
      <c r="F2818" s="2">
        <v>0</v>
      </c>
      <c r="G2818" s="2">
        <v>252824.25</v>
      </c>
      <c r="H2818" s="2">
        <v>0</v>
      </c>
      <c r="I2818" s="2">
        <v>252824.25</v>
      </c>
      <c r="J2818" s="2">
        <v>252824.25</v>
      </c>
      <c r="K2818" s="2">
        <v>0</v>
      </c>
      <c r="L2818" s="2">
        <v>0</v>
      </c>
      <c r="M2818" s="2">
        <v>252824.25</v>
      </c>
      <c r="N2818" s="2">
        <v>0</v>
      </c>
      <c r="O2818">
        <v>327</v>
      </c>
      <c r="P2818">
        <v>1</v>
      </c>
      <c r="Q2818">
        <v>66</v>
      </c>
      <c r="R2818" t="s">
        <v>778</v>
      </c>
      <c r="S2818" t="s">
        <v>738</v>
      </c>
      <c r="T2818" t="s">
        <v>621</v>
      </c>
      <c r="U2818">
        <v>6</v>
      </c>
      <c r="V2818" t="s">
        <v>622</v>
      </c>
      <c r="W2818" t="s">
        <v>589</v>
      </c>
    </row>
    <row r="2819" spans="1:23" hidden="1" x14ac:dyDescent="0.2">
      <c r="A2819">
        <v>6933280</v>
      </c>
      <c r="B2819">
        <v>1</v>
      </c>
      <c r="C2819" s="1">
        <v>44317</v>
      </c>
      <c r="D2819">
        <v>480</v>
      </c>
      <c r="E2819">
        <v>172</v>
      </c>
      <c r="F2819" s="2">
        <v>0</v>
      </c>
      <c r="G2819" s="2">
        <v>121370</v>
      </c>
      <c r="H2819" s="2">
        <v>0</v>
      </c>
      <c r="I2819" s="2">
        <v>121370</v>
      </c>
      <c r="J2819" s="2">
        <v>77642.740000000005</v>
      </c>
      <c r="K2819" s="2">
        <v>0</v>
      </c>
      <c r="L2819" s="2">
        <v>43727.26</v>
      </c>
      <c r="M2819" s="2">
        <v>77896.97</v>
      </c>
      <c r="N2819" s="2">
        <v>254.23000000000002</v>
      </c>
      <c r="O2819">
        <v>327</v>
      </c>
      <c r="P2819">
        <v>1</v>
      </c>
      <c r="Q2819">
        <v>66</v>
      </c>
      <c r="R2819" t="s">
        <v>778</v>
      </c>
      <c r="S2819" t="s">
        <v>738</v>
      </c>
      <c r="T2819" t="s">
        <v>623</v>
      </c>
      <c r="U2819">
        <v>6</v>
      </c>
      <c r="V2819" t="s">
        <v>624</v>
      </c>
      <c r="W2819" t="s">
        <v>589</v>
      </c>
    </row>
    <row r="2820" spans="1:23" hidden="1" x14ac:dyDescent="0.2">
      <c r="A2820">
        <v>6933383</v>
      </c>
      <c r="B2820">
        <v>1</v>
      </c>
      <c r="C2820" s="1">
        <v>44317</v>
      </c>
      <c r="D2820">
        <v>120</v>
      </c>
      <c r="E2820">
        <v>0</v>
      </c>
      <c r="F2820" s="2">
        <v>0</v>
      </c>
      <c r="G2820" s="2">
        <v>22961.39</v>
      </c>
      <c r="H2820" s="2">
        <v>0</v>
      </c>
      <c r="I2820" s="2">
        <v>22961.39</v>
      </c>
      <c r="J2820" s="2">
        <v>22961.39</v>
      </c>
      <c r="K2820" s="2">
        <v>0</v>
      </c>
      <c r="L2820" s="2">
        <v>0</v>
      </c>
      <c r="M2820" s="2">
        <v>22961.39</v>
      </c>
      <c r="N2820" s="2">
        <v>0</v>
      </c>
      <c r="O2820">
        <v>327</v>
      </c>
      <c r="P2820">
        <v>1</v>
      </c>
      <c r="Q2820">
        <v>66</v>
      </c>
      <c r="R2820" t="s">
        <v>778</v>
      </c>
      <c r="S2820" t="s">
        <v>738</v>
      </c>
      <c r="T2820" t="s">
        <v>625</v>
      </c>
      <c r="U2820">
        <v>6</v>
      </c>
      <c r="V2820" t="s">
        <v>626</v>
      </c>
      <c r="W2820" t="s">
        <v>589</v>
      </c>
    </row>
    <row r="2821" spans="1:23" hidden="1" x14ac:dyDescent="0.2">
      <c r="A2821">
        <v>6933385</v>
      </c>
      <c r="B2821">
        <v>1</v>
      </c>
      <c r="C2821" s="1">
        <v>44317</v>
      </c>
      <c r="D2821">
        <v>120</v>
      </c>
      <c r="E2821">
        <v>0</v>
      </c>
      <c r="F2821" s="2">
        <v>0</v>
      </c>
      <c r="G2821" s="2">
        <v>33011.75</v>
      </c>
      <c r="H2821" s="2">
        <v>0</v>
      </c>
      <c r="I2821" s="2">
        <v>33011.75</v>
      </c>
      <c r="J2821" s="2">
        <v>33011.75</v>
      </c>
      <c r="K2821" s="2">
        <v>0</v>
      </c>
      <c r="L2821" s="2">
        <v>0</v>
      </c>
      <c r="M2821" s="2">
        <v>33011.75</v>
      </c>
      <c r="N2821" s="2">
        <v>0</v>
      </c>
      <c r="O2821">
        <v>327</v>
      </c>
      <c r="P2821">
        <v>1</v>
      </c>
      <c r="Q2821">
        <v>66</v>
      </c>
      <c r="R2821" t="s">
        <v>778</v>
      </c>
      <c r="S2821" t="s">
        <v>738</v>
      </c>
      <c r="T2821" t="s">
        <v>627</v>
      </c>
      <c r="U2821">
        <v>6</v>
      </c>
      <c r="V2821" t="s">
        <v>628</v>
      </c>
      <c r="W2821" t="s">
        <v>589</v>
      </c>
    </row>
    <row r="2822" spans="1:23" hidden="1" x14ac:dyDescent="0.2">
      <c r="A2822">
        <v>6933386</v>
      </c>
      <c r="B2822">
        <v>1</v>
      </c>
      <c r="C2822" s="1">
        <v>44317</v>
      </c>
      <c r="D2822">
        <v>60</v>
      </c>
      <c r="E2822">
        <v>0</v>
      </c>
      <c r="F2822" s="2">
        <v>0</v>
      </c>
      <c r="G2822" s="2">
        <v>21000</v>
      </c>
      <c r="H2822" s="2">
        <v>0</v>
      </c>
      <c r="I2822" s="2">
        <v>21000</v>
      </c>
      <c r="J2822" s="2">
        <v>21000</v>
      </c>
      <c r="K2822" s="2">
        <v>0</v>
      </c>
      <c r="L2822" s="2">
        <v>0</v>
      </c>
      <c r="M2822" s="2">
        <v>21000</v>
      </c>
      <c r="N2822" s="2">
        <v>0</v>
      </c>
      <c r="O2822">
        <v>327</v>
      </c>
      <c r="P2822">
        <v>1</v>
      </c>
      <c r="Q2822">
        <v>66</v>
      </c>
      <c r="R2822" t="s">
        <v>778</v>
      </c>
      <c r="S2822" t="s">
        <v>738</v>
      </c>
      <c r="T2822" t="s">
        <v>629</v>
      </c>
      <c r="U2822">
        <v>6</v>
      </c>
      <c r="V2822" t="s">
        <v>630</v>
      </c>
      <c r="W2822" t="s">
        <v>589</v>
      </c>
    </row>
    <row r="2823" spans="1:23" hidden="1" x14ac:dyDescent="0.2">
      <c r="A2823">
        <v>6933387</v>
      </c>
      <c r="B2823">
        <v>1</v>
      </c>
      <c r="C2823" s="1">
        <v>44317</v>
      </c>
      <c r="D2823">
        <v>480</v>
      </c>
      <c r="E2823">
        <v>172</v>
      </c>
      <c r="F2823" s="2">
        <v>0</v>
      </c>
      <c r="G2823" s="2">
        <v>1444130.55</v>
      </c>
      <c r="H2823" s="2">
        <v>0</v>
      </c>
      <c r="I2823" s="2">
        <v>1444130.55</v>
      </c>
      <c r="J2823" s="2">
        <v>923838</v>
      </c>
      <c r="K2823" s="2">
        <v>0</v>
      </c>
      <c r="L2823" s="2">
        <v>520292.55</v>
      </c>
      <c r="M2823" s="2">
        <v>926862.95</v>
      </c>
      <c r="N2823" s="2">
        <v>3024.9500000000003</v>
      </c>
      <c r="O2823">
        <v>327</v>
      </c>
      <c r="P2823">
        <v>1</v>
      </c>
      <c r="Q2823">
        <v>66</v>
      </c>
      <c r="R2823" t="s">
        <v>778</v>
      </c>
      <c r="S2823" t="s">
        <v>738</v>
      </c>
      <c r="T2823" t="s">
        <v>631</v>
      </c>
      <c r="U2823">
        <v>6</v>
      </c>
      <c r="V2823" t="s">
        <v>632</v>
      </c>
      <c r="W2823" t="s">
        <v>589</v>
      </c>
    </row>
    <row r="2824" spans="1:23" hidden="1" x14ac:dyDescent="0.2">
      <c r="A2824">
        <v>6933523</v>
      </c>
      <c r="B2824">
        <v>1</v>
      </c>
      <c r="C2824" s="1">
        <v>44317</v>
      </c>
      <c r="D2824">
        <v>120</v>
      </c>
      <c r="E2824">
        <v>0</v>
      </c>
      <c r="F2824" s="2">
        <v>0</v>
      </c>
      <c r="G2824" s="2">
        <v>8179.14</v>
      </c>
      <c r="H2824" s="2">
        <v>0</v>
      </c>
      <c r="I2824" s="2">
        <v>8179.14</v>
      </c>
      <c r="J2824" s="2">
        <v>8179.14</v>
      </c>
      <c r="K2824" s="2">
        <v>0</v>
      </c>
      <c r="L2824" s="2">
        <v>0</v>
      </c>
      <c r="M2824" s="2">
        <v>8179.14</v>
      </c>
      <c r="N2824" s="2">
        <v>0</v>
      </c>
      <c r="O2824">
        <v>327</v>
      </c>
      <c r="P2824">
        <v>1</v>
      </c>
      <c r="Q2824">
        <v>66</v>
      </c>
      <c r="R2824" t="s">
        <v>778</v>
      </c>
      <c r="S2824" t="s">
        <v>738</v>
      </c>
      <c r="T2824" t="s">
        <v>633</v>
      </c>
      <c r="U2824">
        <v>6</v>
      </c>
      <c r="V2824" t="s">
        <v>634</v>
      </c>
      <c r="W2824" t="s">
        <v>589</v>
      </c>
    </row>
    <row r="2825" spans="1:23" hidden="1" x14ac:dyDescent="0.2">
      <c r="A2825">
        <v>6933526</v>
      </c>
      <c r="B2825">
        <v>1</v>
      </c>
      <c r="C2825" s="1">
        <v>44317</v>
      </c>
      <c r="D2825">
        <v>480</v>
      </c>
      <c r="E2825">
        <v>172</v>
      </c>
      <c r="F2825" s="2">
        <v>0</v>
      </c>
      <c r="G2825" s="2">
        <v>256259</v>
      </c>
      <c r="H2825" s="2">
        <v>0</v>
      </c>
      <c r="I2825" s="2">
        <v>256259</v>
      </c>
      <c r="J2825" s="2">
        <v>163933.87</v>
      </c>
      <c r="K2825" s="2">
        <v>0</v>
      </c>
      <c r="L2825" s="2">
        <v>92325.13</v>
      </c>
      <c r="M2825" s="2">
        <v>164470.64000000001</v>
      </c>
      <c r="N2825" s="2">
        <v>536.77</v>
      </c>
      <c r="O2825">
        <v>327</v>
      </c>
      <c r="P2825">
        <v>1</v>
      </c>
      <c r="Q2825">
        <v>66</v>
      </c>
      <c r="R2825" t="s">
        <v>778</v>
      </c>
      <c r="S2825" t="s">
        <v>738</v>
      </c>
      <c r="T2825" t="s">
        <v>635</v>
      </c>
      <c r="U2825">
        <v>6</v>
      </c>
      <c r="V2825" t="s">
        <v>636</v>
      </c>
      <c r="W2825" t="s">
        <v>589</v>
      </c>
    </row>
    <row r="2826" spans="1:23" hidden="1" x14ac:dyDescent="0.2">
      <c r="A2826">
        <v>6933540</v>
      </c>
      <c r="B2826">
        <v>1</v>
      </c>
      <c r="C2826" s="1">
        <v>44317</v>
      </c>
      <c r="D2826">
        <v>180</v>
      </c>
      <c r="E2826">
        <v>0</v>
      </c>
      <c r="F2826" s="2">
        <v>0</v>
      </c>
      <c r="G2826" s="2">
        <v>28908</v>
      </c>
      <c r="H2826" s="2">
        <v>0</v>
      </c>
      <c r="I2826" s="2">
        <v>28908</v>
      </c>
      <c r="J2826" s="2">
        <v>28908</v>
      </c>
      <c r="K2826" s="2">
        <v>0</v>
      </c>
      <c r="L2826" s="2">
        <v>0</v>
      </c>
      <c r="M2826" s="2">
        <v>28908</v>
      </c>
      <c r="N2826" s="2">
        <v>0</v>
      </c>
      <c r="O2826">
        <v>327</v>
      </c>
      <c r="P2826">
        <v>1</v>
      </c>
      <c r="Q2826">
        <v>66</v>
      </c>
      <c r="R2826" t="s">
        <v>778</v>
      </c>
      <c r="S2826" t="s">
        <v>738</v>
      </c>
      <c r="T2826" t="s">
        <v>637</v>
      </c>
      <c r="U2826">
        <v>6</v>
      </c>
      <c r="V2826" t="s">
        <v>638</v>
      </c>
      <c r="W2826" t="s">
        <v>589</v>
      </c>
    </row>
    <row r="2827" spans="1:23" hidden="1" x14ac:dyDescent="0.2">
      <c r="A2827">
        <v>6933668</v>
      </c>
      <c r="B2827">
        <v>1</v>
      </c>
      <c r="C2827" s="1">
        <v>44317</v>
      </c>
      <c r="D2827">
        <v>120</v>
      </c>
      <c r="E2827">
        <v>0</v>
      </c>
      <c r="F2827" s="2">
        <v>0</v>
      </c>
      <c r="G2827" s="2">
        <v>118513.7</v>
      </c>
      <c r="H2827" s="2">
        <v>0</v>
      </c>
      <c r="I2827" s="2">
        <v>118513.7</v>
      </c>
      <c r="J2827" s="2">
        <v>118513.7</v>
      </c>
      <c r="K2827" s="2">
        <v>0</v>
      </c>
      <c r="L2827" s="2">
        <v>0</v>
      </c>
      <c r="M2827" s="2">
        <v>118513.7</v>
      </c>
      <c r="N2827" s="2">
        <v>0</v>
      </c>
      <c r="O2827">
        <v>327</v>
      </c>
      <c r="P2827">
        <v>1</v>
      </c>
      <c r="Q2827">
        <v>66</v>
      </c>
      <c r="R2827" t="s">
        <v>778</v>
      </c>
      <c r="S2827" t="s">
        <v>738</v>
      </c>
      <c r="T2827" t="s">
        <v>639</v>
      </c>
      <c r="U2827">
        <v>6</v>
      </c>
      <c r="V2827" t="s">
        <v>640</v>
      </c>
      <c r="W2827" t="s">
        <v>589</v>
      </c>
    </row>
    <row r="2828" spans="1:23" hidden="1" x14ac:dyDescent="0.2">
      <c r="A2828">
        <v>6933670</v>
      </c>
      <c r="B2828">
        <v>1</v>
      </c>
      <c r="C2828" s="1">
        <v>44317</v>
      </c>
      <c r="D2828">
        <v>60</v>
      </c>
      <c r="E2828">
        <v>0</v>
      </c>
      <c r="F2828" s="2">
        <v>0</v>
      </c>
      <c r="G2828" s="2">
        <v>56460</v>
      </c>
      <c r="H2828" s="2">
        <v>0</v>
      </c>
      <c r="I2828" s="2">
        <v>56460</v>
      </c>
      <c r="J2828" s="2">
        <v>56460</v>
      </c>
      <c r="K2828" s="2">
        <v>0</v>
      </c>
      <c r="L2828" s="2">
        <v>0</v>
      </c>
      <c r="M2828" s="2">
        <v>56460</v>
      </c>
      <c r="N2828" s="2">
        <v>0</v>
      </c>
      <c r="O2828">
        <v>327</v>
      </c>
      <c r="P2828">
        <v>1</v>
      </c>
      <c r="Q2828">
        <v>66</v>
      </c>
      <c r="R2828" t="s">
        <v>778</v>
      </c>
      <c r="S2828" t="s">
        <v>738</v>
      </c>
      <c r="T2828" t="s">
        <v>629</v>
      </c>
      <c r="U2828">
        <v>6</v>
      </c>
      <c r="V2828" t="s">
        <v>641</v>
      </c>
      <c r="W2828" t="s">
        <v>589</v>
      </c>
    </row>
    <row r="2829" spans="1:23" hidden="1" x14ac:dyDescent="0.2">
      <c r="A2829">
        <v>6933672</v>
      </c>
      <c r="B2829">
        <v>1</v>
      </c>
      <c r="C2829" s="1">
        <v>44317</v>
      </c>
      <c r="D2829">
        <v>120</v>
      </c>
      <c r="E2829">
        <v>0</v>
      </c>
      <c r="F2829" s="2">
        <v>0</v>
      </c>
      <c r="G2829" s="2">
        <v>8906.2999999999993</v>
      </c>
      <c r="H2829" s="2">
        <v>0</v>
      </c>
      <c r="I2829" s="2">
        <v>8906.2999999999993</v>
      </c>
      <c r="J2829" s="2">
        <v>8906.2999999999993</v>
      </c>
      <c r="K2829" s="2">
        <v>0</v>
      </c>
      <c r="L2829" s="2">
        <v>0</v>
      </c>
      <c r="M2829" s="2">
        <v>8906.2999999999993</v>
      </c>
      <c r="N2829" s="2">
        <v>0</v>
      </c>
      <c r="O2829">
        <v>327</v>
      </c>
      <c r="P2829">
        <v>1</v>
      </c>
      <c r="Q2829">
        <v>66</v>
      </c>
      <c r="R2829" t="s">
        <v>778</v>
      </c>
      <c r="S2829" t="s">
        <v>738</v>
      </c>
      <c r="T2829" t="s">
        <v>639</v>
      </c>
      <c r="U2829">
        <v>6</v>
      </c>
      <c r="V2829" t="s">
        <v>642</v>
      </c>
      <c r="W2829" t="s">
        <v>589</v>
      </c>
    </row>
    <row r="2830" spans="1:23" hidden="1" x14ac:dyDescent="0.2">
      <c r="A2830">
        <v>6933709</v>
      </c>
      <c r="B2830">
        <v>1</v>
      </c>
      <c r="C2830" s="1">
        <v>44317</v>
      </c>
      <c r="D2830">
        <v>180</v>
      </c>
      <c r="E2830">
        <v>0</v>
      </c>
      <c r="F2830" s="2">
        <v>0</v>
      </c>
      <c r="G2830" s="2">
        <v>25615</v>
      </c>
      <c r="H2830" s="2">
        <v>0</v>
      </c>
      <c r="I2830" s="2">
        <v>25615</v>
      </c>
      <c r="J2830" s="2">
        <v>25615</v>
      </c>
      <c r="K2830" s="2">
        <v>0</v>
      </c>
      <c r="L2830" s="2">
        <v>0</v>
      </c>
      <c r="M2830" s="2">
        <v>25615</v>
      </c>
      <c r="N2830" s="2">
        <v>0</v>
      </c>
      <c r="O2830">
        <v>327</v>
      </c>
      <c r="P2830">
        <v>1</v>
      </c>
      <c r="Q2830">
        <v>66</v>
      </c>
      <c r="R2830" t="s">
        <v>778</v>
      </c>
      <c r="S2830" t="s">
        <v>738</v>
      </c>
      <c r="T2830" t="s">
        <v>643</v>
      </c>
      <c r="U2830">
        <v>6</v>
      </c>
      <c r="V2830" t="s">
        <v>644</v>
      </c>
      <c r="W2830" t="s">
        <v>589</v>
      </c>
    </row>
    <row r="2831" spans="1:23" hidden="1" x14ac:dyDescent="0.2">
      <c r="A2831">
        <v>6933822</v>
      </c>
      <c r="B2831">
        <v>1</v>
      </c>
      <c r="C2831" s="1">
        <v>44317</v>
      </c>
      <c r="D2831">
        <v>120</v>
      </c>
      <c r="E2831">
        <v>0</v>
      </c>
      <c r="F2831" s="2">
        <v>0</v>
      </c>
      <c r="G2831" s="2">
        <v>104340.12</v>
      </c>
      <c r="H2831" s="2">
        <v>0</v>
      </c>
      <c r="I2831" s="2">
        <v>104340.12</v>
      </c>
      <c r="J2831" s="2">
        <v>104340.12</v>
      </c>
      <c r="K2831" s="2">
        <v>0</v>
      </c>
      <c r="L2831" s="2">
        <v>0</v>
      </c>
      <c r="M2831" s="2">
        <v>104340.12</v>
      </c>
      <c r="N2831" s="2">
        <v>0</v>
      </c>
      <c r="O2831">
        <v>327</v>
      </c>
      <c r="P2831">
        <v>1</v>
      </c>
      <c r="Q2831">
        <v>66</v>
      </c>
      <c r="R2831" t="s">
        <v>778</v>
      </c>
      <c r="S2831" t="s">
        <v>738</v>
      </c>
      <c r="T2831" t="s">
        <v>633</v>
      </c>
      <c r="U2831">
        <v>6</v>
      </c>
      <c r="V2831" t="s">
        <v>645</v>
      </c>
      <c r="W2831" t="s">
        <v>589</v>
      </c>
    </row>
    <row r="2832" spans="1:23" hidden="1" x14ac:dyDescent="0.2">
      <c r="A2832">
        <v>6933849</v>
      </c>
      <c r="B2832">
        <v>1</v>
      </c>
      <c r="C2832" s="1">
        <v>44317</v>
      </c>
      <c r="D2832">
        <v>540</v>
      </c>
      <c r="E2832">
        <v>246</v>
      </c>
      <c r="F2832" s="2">
        <v>0</v>
      </c>
      <c r="G2832" s="2">
        <v>21364.799999999999</v>
      </c>
      <c r="H2832" s="2">
        <v>0</v>
      </c>
      <c r="I2832" s="2">
        <v>21364.799999999999</v>
      </c>
      <c r="J2832" s="2">
        <v>11594.18</v>
      </c>
      <c r="K2832" s="2">
        <v>0</v>
      </c>
      <c r="L2832" s="2">
        <v>9770.6200000000008</v>
      </c>
      <c r="M2832" s="2">
        <v>11633.9</v>
      </c>
      <c r="N2832" s="2">
        <v>39.72</v>
      </c>
      <c r="O2832">
        <v>327</v>
      </c>
      <c r="P2832">
        <v>1</v>
      </c>
      <c r="Q2832">
        <v>66</v>
      </c>
      <c r="R2832" t="s">
        <v>778</v>
      </c>
      <c r="S2832" t="s">
        <v>738</v>
      </c>
      <c r="T2832" t="s">
        <v>604</v>
      </c>
      <c r="U2832">
        <v>6</v>
      </c>
      <c r="V2832" t="s">
        <v>646</v>
      </c>
      <c r="W2832" t="s">
        <v>589</v>
      </c>
    </row>
    <row r="2833" spans="1:23" hidden="1" x14ac:dyDescent="0.2">
      <c r="A2833">
        <v>6933971</v>
      </c>
      <c r="B2833">
        <v>1</v>
      </c>
      <c r="C2833" s="1">
        <v>44317</v>
      </c>
      <c r="D2833">
        <v>60</v>
      </c>
      <c r="E2833">
        <v>0</v>
      </c>
      <c r="F2833" s="2">
        <v>0</v>
      </c>
      <c r="G2833" s="2">
        <v>9183.33</v>
      </c>
      <c r="H2833" s="2">
        <v>0</v>
      </c>
      <c r="I2833" s="2">
        <v>9183.33</v>
      </c>
      <c r="J2833" s="2">
        <v>9183.33</v>
      </c>
      <c r="K2833" s="2">
        <v>0</v>
      </c>
      <c r="L2833" s="2">
        <v>0</v>
      </c>
      <c r="M2833" s="2">
        <v>9183.33</v>
      </c>
      <c r="N2833" s="2">
        <v>0</v>
      </c>
      <c r="O2833">
        <v>327</v>
      </c>
      <c r="P2833">
        <v>1</v>
      </c>
      <c r="Q2833">
        <v>66</v>
      </c>
      <c r="R2833" t="s">
        <v>778</v>
      </c>
      <c r="S2833" t="s">
        <v>738</v>
      </c>
      <c r="T2833" t="s">
        <v>647</v>
      </c>
      <c r="U2833">
        <v>6</v>
      </c>
      <c r="V2833" t="s">
        <v>648</v>
      </c>
      <c r="W2833" t="s">
        <v>589</v>
      </c>
    </row>
    <row r="2834" spans="1:23" hidden="1" x14ac:dyDescent="0.2">
      <c r="A2834">
        <v>6933972</v>
      </c>
      <c r="B2834">
        <v>1</v>
      </c>
      <c r="C2834" s="1">
        <v>44317</v>
      </c>
      <c r="D2834">
        <v>480</v>
      </c>
      <c r="E2834">
        <v>183</v>
      </c>
      <c r="F2834" s="2">
        <v>0</v>
      </c>
      <c r="G2834" s="2">
        <v>244514.08</v>
      </c>
      <c r="H2834" s="2">
        <v>0</v>
      </c>
      <c r="I2834" s="2">
        <v>244514.08</v>
      </c>
      <c r="J2834" s="2">
        <v>151293.01999999999</v>
      </c>
      <c r="K2834" s="2">
        <v>0</v>
      </c>
      <c r="L2834" s="2">
        <v>93221.06</v>
      </c>
      <c r="M2834" s="2">
        <v>151802.42000000001</v>
      </c>
      <c r="N2834" s="2">
        <v>509.40000000000003</v>
      </c>
      <c r="O2834">
        <v>327</v>
      </c>
      <c r="P2834">
        <v>1</v>
      </c>
      <c r="Q2834">
        <v>66</v>
      </c>
      <c r="R2834" t="s">
        <v>778</v>
      </c>
      <c r="S2834" t="s">
        <v>738</v>
      </c>
      <c r="T2834" t="s">
        <v>649</v>
      </c>
      <c r="U2834">
        <v>6</v>
      </c>
      <c r="V2834" t="s">
        <v>650</v>
      </c>
      <c r="W2834" t="s">
        <v>589</v>
      </c>
    </row>
    <row r="2835" spans="1:23" hidden="1" x14ac:dyDescent="0.2">
      <c r="A2835">
        <v>6933997</v>
      </c>
      <c r="B2835">
        <v>1</v>
      </c>
      <c r="C2835" s="1">
        <v>44317</v>
      </c>
      <c r="D2835">
        <v>120</v>
      </c>
      <c r="E2835">
        <v>0</v>
      </c>
      <c r="F2835" s="2">
        <v>0</v>
      </c>
      <c r="G2835" s="2">
        <v>67800</v>
      </c>
      <c r="H2835" s="2">
        <v>0</v>
      </c>
      <c r="I2835" s="2">
        <v>67800</v>
      </c>
      <c r="J2835" s="2">
        <v>67800</v>
      </c>
      <c r="K2835" s="2">
        <v>0</v>
      </c>
      <c r="L2835" s="2">
        <v>0</v>
      </c>
      <c r="M2835" s="2">
        <v>67800</v>
      </c>
      <c r="N2835" s="2">
        <v>0</v>
      </c>
      <c r="O2835">
        <v>327</v>
      </c>
      <c r="P2835">
        <v>1</v>
      </c>
      <c r="Q2835">
        <v>66</v>
      </c>
      <c r="R2835" t="s">
        <v>778</v>
      </c>
      <c r="S2835" t="s">
        <v>738</v>
      </c>
      <c r="T2835" t="s">
        <v>651</v>
      </c>
      <c r="U2835">
        <v>6</v>
      </c>
      <c r="V2835" t="s">
        <v>652</v>
      </c>
      <c r="W2835" t="s">
        <v>589</v>
      </c>
    </row>
    <row r="2836" spans="1:23" hidden="1" x14ac:dyDescent="0.2">
      <c r="A2836">
        <v>6933998</v>
      </c>
      <c r="B2836">
        <v>1</v>
      </c>
      <c r="C2836" s="1">
        <v>44317</v>
      </c>
      <c r="D2836">
        <v>84</v>
      </c>
      <c r="E2836">
        <v>0</v>
      </c>
      <c r="F2836" s="2">
        <v>0</v>
      </c>
      <c r="G2836" s="2">
        <v>11479</v>
      </c>
      <c r="H2836" s="2">
        <v>0</v>
      </c>
      <c r="I2836" s="2">
        <v>11479</v>
      </c>
      <c r="J2836" s="2">
        <v>11479</v>
      </c>
      <c r="K2836" s="2">
        <v>0</v>
      </c>
      <c r="L2836" s="2">
        <v>0</v>
      </c>
      <c r="M2836" s="2">
        <v>11479</v>
      </c>
      <c r="N2836" s="2">
        <v>0</v>
      </c>
      <c r="O2836">
        <v>327</v>
      </c>
      <c r="P2836">
        <v>1</v>
      </c>
      <c r="Q2836">
        <v>66</v>
      </c>
      <c r="R2836" t="s">
        <v>778</v>
      </c>
      <c r="S2836" t="s">
        <v>738</v>
      </c>
      <c r="T2836" t="s">
        <v>653</v>
      </c>
      <c r="U2836">
        <v>6</v>
      </c>
      <c r="V2836" t="s">
        <v>654</v>
      </c>
      <c r="W2836" t="s">
        <v>589</v>
      </c>
    </row>
    <row r="2837" spans="1:23" hidden="1" x14ac:dyDescent="0.2">
      <c r="A2837">
        <v>6933401</v>
      </c>
      <c r="B2837">
        <v>1</v>
      </c>
      <c r="C2837" s="1">
        <v>44317</v>
      </c>
      <c r="D2837">
        <v>120</v>
      </c>
      <c r="E2837">
        <v>8</v>
      </c>
      <c r="F2837" s="2">
        <v>0</v>
      </c>
      <c r="G2837" s="2">
        <v>5046.8100000000004</v>
      </c>
      <c r="H2837" s="2">
        <v>0</v>
      </c>
      <c r="I2837" s="2">
        <v>5046.8100000000004</v>
      </c>
      <c r="J2837" s="2">
        <v>4693.54</v>
      </c>
      <c r="K2837" s="2">
        <v>0</v>
      </c>
      <c r="L2837" s="2">
        <v>353.27</v>
      </c>
      <c r="M2837" s="2">
        <v>4737.7</v>
      </c>
      <c r="N2837" s="2">
        <v>44.160000000000004</v>
      </c>
      <c r="O2837">
        <v>328</v>
      </c>
      <c r="P2837">
        <v>1</v>
      </c>
      <c r="Q2837">
        <v>68</v>
      </c>
      <c r="R2837" t="s">
        <v>780</v>
      </c>
      <c r="S2837" t="s">
        <v>738</v>
      </c>
      <c r="T2837" t="s">
        <v>655</v>
      </c>
      <c r="U2837">
        <v>2</v>
      </c>
      <c r="V2837" t="s">
        <v>656</v>
      </c>
      <c r="W2837" t="s">
        <v>589</v>
      </c>
    </row>
    <row r="2838" spans="1:23" hidden="1" x14ac:dyDescent="0.2">
      <c r="A2838">
        <v>6933402</v>
      </c>
      <c r="B2838">
        <v>1</v>
      </c>
      <c r="C2838" s="1">
        <v>44317</v>
      </c>
      <c r="D2838">
        <v>120</v>
      </c>
      <c r="E2838">
        <v>9</v>
      </c>
      <c r="F2838" s="2">
        <v>0</v>
      </c>
      <c r="G2838" s="2">
        <v>609.32000000000005</v>
      </c>
      <c r="H2838" s="2">
        <v>0</v>
      </c>
      <c r="I2838" s="2">
        <v>609.32000000000005</v>
      </c>
      <c r="J2838" s="2">
        <v>561.44000000000005</v>
      </c>
      <c r="K2838" s="2">
        <v>0</v>
      </c>
      <c r="L2838" s="2">
        <v>47.88</v>
      </c>
      <c r="M2838" s="2">
        <v>566.76</v>
      </c>
      <c r="N2838" s="2">
        <v>5.32</v>
      </c>
      <c r="O2838">
        <v>328</v>
      </c>
      <c r="P2838">
        <v>1</v>
      </c>
      <c r="Q2838">
        <v>68</v>
      </c>
      <c r="R2838" t="s">
        <v>780</v>
      </c>
      <c r="S2838" t="s">
        <v>738</v>
      </c>
      <c r="T2838" t="s">
        <v>655</v>
      </c>
      <c r="U2838">
        <v>2</v>
      </c>
      <c r="V2838" t="s">
        <v>657</v>
      </c>
      <c r="W2838" t="s">
        <v>589</v>
      </c>
    </row>
    <row r="2839" spans="1:23" hidden="1" x14ac:dyDescent="0.2">
      <c r="A2839">
        <v>2273447</v>
      </c>
      <c r="B2839">
        <v>1</v>
      </c>
      <c r="C2839" s="1">
        <v>44317</v>
      </c>
      <c r="D2839">
        <v>60</v>
      </c>
      <c r="E2839">
        <v>52</v>
      </c>
      <c r="F2839" s="2">
        <v>0</v>
      </c>
      <c r="G2839" s="2">
        <v>2654.85</v>
      </c>
      <c r="H2839" s="2">
        <v>0</v>
      </c>
      <c r="I2839" s="2">
        <v>2654.85</v>
      </c>
      <c r="J2839" s="2">
        <v>354</v>
      </c>
      <c r="K2839" s="2">
        <v>0</v>
      </c>
      <c r="L2839" s="2">
        <v>2300.85</v>
      </c>
      <c r="M2839" s="2">
        <v>398.25</v>
      </c>
      <c r="N2839" s="2">
        <v>44.25</v>
      </c>
      <c r="O2839">
        <v>329</v>
      </c>
      <c r="P2839">
        <v>1</v>
      </c>
      <c r="Q2839">
        <v>73</v>
      </c>
      <c r="R2839" t="s">
        <v>788</v>
      </c>
      <c r="S2839" t="s">
        <v>738</v>
      </c>
      <c r="T2839" t="s">
        <v>658</v>
      </c>
      <c r="U2839">
        <v>2</v>
      </c>
      <c r="V2839" t="s">
        <v>658</v>
      </c>
      <c r="W2839" t="s">
        <v>589</v>
      </c>
    </row>
    <row r="2840" spans="1:23" hidden="1" x14ac:dyDescent="0.2">
      <c r="A2840">
        <v>3776262</v>
      </c>
      <c r="B2840">
        <v>1</v>
      </c>
      <c r="C2840" s="1">
        <v>44317</v>
      </c>
      <c r="D2840">
        <v>60</v>
      </c>
      <c r="E2840">
        <v>56</v>
      </c>
      <c r="F2840" s="2">
        <v>0</v>
      </c>
      <c r="G2840" s="2">
        <v>73022.929999999993</v>
      </c>
      <c r="H2840" s="2">
        <v>-73022.930000000008</v>
      </c>
      <c r="I2840" s="2">
        <v>0</v>
      </c>
      <c r="J2840" s="2">
        <v>4868.2</v>
      </c>
      <c r="K2840" s="2">
        <v>0</v>
      </c>
      <c r="L2840" s="2">
        <v>0</v>
      </c>
      <c r="M2840" s="2">
        <v>0</v>
      </c>
      <c r="N2840" s="2">
        <v>-4868.2</v>
      </c>
      <c r="O2840">
        <v>329</v>
      </c>
      <c r="P2840">
        <v>1</v>
      </c>
      <c r="Q2840">
        <v>73</v>
      </c>
      <c r="R2840" t="s">
        <v>788</v>
      </c>
      <c r="S2840" t="s">
        <v>738</v>
      </c>
      <c r="T2840" t="s">
        <v>662</v>
      </c>
      <c r="U2840">
        <v>2</v>
      </c>
      <c r="V2840" t="s">
        <v>663</v>
      </c>
      <c r="W2840" t="s">
        <v>589</v>
      </c>
    </row>
    <row r="2841" spans="1:23" hidden="1" x14ac:dyDescent="0.2">
      <c r="A2841">
        <v>4216702</v>
      </c>
      <c r="B2841">
        <v>1</v>
      </c>
      <c r="C2841" s="1">
        <v>44317</v>
      </c>
      <c r="D2841">
        <v>60</v>
      </c>
      <c r="E2841">
        <v>53</v>
      </c>
      <c r="F2841" s="2">
        <v>0</v>
      </c>
      <c r="G2841" s="2">
        <v>2.98</v>
      </c>
      <c r="H2841" s="2">
        <v>0</v>
      </c>
      <c r="I2841" s="2">
        <v>2.98</v>
      </c>
      <c r="J2841" s="2">
        <v>0.35</v>
      </c>
      <c r="K2841" s="2">
        <v>0</v>
      </c>
      <c r="L2841" s="2">
        <v>2.63</v>
      </c>
      <c r="M2841" s="2">
        <v>0.4</v>
      </c>
      <c r="N2841" s="2">
        <v>0.05</v>
      </c>
      <c r="O2841">
        <v>329</v>
      </c>
      <c r="P2841">
        <v>1</v>
      </c>
      <c r="Q2841">
        <v>73</v>
      </c>
      <c r="R2841" t="s">
        <v>788</v>
      </c>
      <c r="S2841" t="s">
        <v>738</v>
      </c>
      <c r="T2841" t="s">
        <v>716</v>
      </c>
      <c r="U2841">
        <v>2</v>
      </c>
      <c r="V2841" t="s">
        <v>717</v>
      </c>
      <c r="W2841" t="s">
        <v>589</v>
      </c>
    </row>
    <row r="2842" spans="1:23" hidden="1" x14ac:dyDescent="0.2">
      <c r="A2842">
        <v>4216707</v>
      </c>
      <c r="B2842">
        <v>1</v>
      </c>
      <c r="C2842" s="1">
        <v>44317</v>
      </c>
      <c r="D2842">
        <v>60</v>
      </c>
      <c r="E2842">
        <v>53</v>
      </c>
      <c r="F2842" s="2">
        <v>0</v>
      </c>
      <c r="G2842" s="2">
        <v>37783.71</v>
      </c>
      <c r="H2842" s="2">
        <v>0</v>
      </c>
      <c r="I2842" s="2">
        <v>37783.71</v>
      </c>
      <c r="J2842" s="2">
        <v>4408.1099999999997</v>
      </c>
      <c r="K2842" s="2">
        <v>0</v>
      </c>
      <c r="L2842" s="2">
        <v>33375.599999999999</v>
      </c>
      <c r="M2842" s="2">
        <v>5037.84</v>
      </c>
      <c r="N2842" s="2">
        <v>629.73</v>
      </c>
      <c r="O2842">
        <v>329</v>
      </c>
      <c r="P2842">
        <v>1</v>
      </c>
      <c r="Q2842">
        <v>73</v>
      </c>
      <c r="R2842" t="s">
        <v>788</v>
      </c>
      <c r="S2842" t="s">
        <v>738</v>
      </c>
      <c r="T2842" t="s">
        <v>716</v>
      </c>
      <c r="U2842">
        <v>2</v>
      </c>
      <c r="V2842" t="s">
        <v>717</v>
      </c>
      <c r="W2842" t="s">
        <v>589</v>
      </c>
    </row>
    <row r="2843" spans="1:23" hidden="1" x14ac:dyDescent="0.2">
      <c r="A2843">
        <v>6932980</v>
      </c>
      <c r="B2843">
        <v>1</v>
      </c>
      <c r="C2843" s="1">
        <v>44317</v>
      </c>
      <c r="D2843">
        <v>60</v>
      </c>
      <c r="E2843">
        <v>0</v>
      </c>
      <c r="F2843" s="2">
        <v>0</v>
      </c>
      <c r="G2843" s="2">
        <v>41041.120000000003</v>
      </c>
      <c r="H2843" s="2">
        <v>0</v>
      </c>
      <c r="I2843" s="2">
        <v>41041.120000000003</v>
      </c>
      <c r="J2843" s="2">
        <v>41041.120000000003</v>
      </c>
      <c r="K2843" s="2">
        <v>0</v>
      </c>
      <c r="L2843" s="2">
        <v>0</v>
      </c>
      <c r="M2843" s="2">
        <v>41041.120000000003</v>
      </c>
      <c r="N2843" s="2">
        <v>0</v>
      </c>
      <c r="O2843">
        <v>329</v>
      </c>
      <c r="P2843">
        <v>1</v>
      </c>
      <c r="Q2843">
        <v>73</v>
      </c>
      <c r="R2843" t="s">
        <v>788</v>
      </c>
      <c r="S2843" t="s">
        <v>738</v>
      </c>
      <c r="T2843" t="s">
        <v>664</v>
      </c>
      <c r="U2843">
        <v>2</v>
      </c>
      <c r="V2843" t="s">
        <v>665</v>
      </c>
      <c r="W2843" t="s">
        <v>589</v>
      </c>
    </row>
    <row r="2844" spans="1:23" hidden="1" x14ac:dyDescent="0.2">
      <c r="A2844">
        <v>6932982</v>
      </c>
      <c r="B2844">
        <v>1</v>
      </c>
      <c r="C2844" s="1">
        <v>44317</v>
      </c>
      <c r="D2844">
        <v>60</v>
      </c>
      <c r="E2844">
        <v>6</v>
      </c>
      <c r="F2844" s="2">
        <v>0</v>
      </c>
      <c r="G2844" s="2">
        <v>40830.839999999997</v>
      </c>
      <c r="H2844" s="2">
        <v>0</v>
      </c>
      <c r="I2844" s="2">
        <v>40830.839999999997</v>
      </c>
      <c r="J2844" s="2">
        <v>36747.75</v>
      </c>
      <c r="K2844" s="2">
        <v>0</v>
      </c>
      <c r="L2844" s="2">
        <v>4083.09</v>
      </c>
      <c r="M2844" s="2">
        <v>37428.269999999997</v>
      </c>
      <c r="N2844" s="2">
        <v>680.52</v>
      </c>
      <c r="O2844">
        <v>329</v>
      </c>
      <c r="P2844">
        <v>1</v>
      </c>
      <c r="Q2844">
        <v>73</v>
      </c>
      <c r="R2844" t="s">
        <v>788</v>
      </c>
      <c r="S2844" t="s">
        <v>738</v>
      </c>
      <c r="T2844" t="s">
        <v>668</v>
      </c>
      <c r="U2844">
        <v>2</v>
      </c>
      <c r="V2844" t="s">
        <v>669</v>
      </c>
      <c r="W2844" t="s">
        <v>589</v>
      </c>
    </row>
    <row r="2845" spans="1:23" hidden="1" x14ac:dyDescent="0.2">
      <c r="A2845">
        <v>6932990</v>
      </c>
      <c r="B2845">
        <v>1</v>
      </c>
      <c r="C2845" s="1">
        <v>44317</v>
      </c>
      <c r="D2845">
        <v>60</v>
      </c>
      <c r="E2845">
        <v>3</v>
      </c>
      <c r="F2845" s="2">
        <v>0</v>
      </c>
      <c r="G2845" s="2">
        <v>41806</v>
      </c>
      <c r="H2845" s="2">
        <v>0</v>
      </c>
      <c r="I2845" s="2">
        <v>41806</v>
      </c>
      <c r="J2845" s="2">
        <v>39715.71</v>
      </c>
      <c r="K2845" s="2">
        <v>0</v>
      </c>
      <c r="L2845" s="2">
        <v>2090.29</v>
      </c>
      <c r="M2845" s="2">
        <v>40412.47</v>
      </c>
      <c r="N2845" s="2">
        <v>696.76</v>
      </c>
      <c r="O2845">
        <v>329</v>
      </c>
      <c r="P2845">
        <v>1</v>
      </c>
      <c r="Q2845">
        <v>73</v>
      </c>
      <c r="R2845" t="s">
        <v>788</v>
      </c>
      <c r="S2845" t="s">
        <v>738</v>
      </c>
      <c r="T2845" t="s">
        <v>670</v>
      </c>
      <c r="U2845">
        <v>2</v>
      </c>
      <c r="V2845" t="s">
        <v>671</v>
      </c>
      <c r="W2845" t="s">
        <v>589</v>
      </c>
    </row>
    <row r="2846" spans="1:23" hidden="1" x14ac:dyDescent="0.2">
      <c r="A2846">
        <v>6932996</v>
      </c>
      <c r="B2846">
        <v>1</v>
      </c>
      <c r="C2846" s="1">
        <v>44317</v>
      </c>
      <c r="D2846">
        <v>0</v>
      </c>
      <c r="E2846">
        <v>0</v>
      </c>
      <c r="F2846" s="2">
        <v>0</v>
      </c>
      <c r="G2846" s="2">
        <v>-78.900000000000006</v>
      </c>
      <c r="H2846" s="2">
        <v>0</v>
      </c>
      <c r="I2846" s="2">
        <v>-78.900000000000006</v>
      </c>
      <c r="J2846" s="2">
        <v>-78.900000000000006</v>
      </c>
      <c r="K2846" s="2">
        <v>0</v>
      </c>
      <c r="L2846" s="2">
        <v>0</v>
      </c>
      <c r="M2846" s="2">
        <v>-78.900000000000006</v>
      </c>
      <c r="N2846" s="2">
        <v>0</v>
      </c>
      <c r="O2846">
        <v>329</v>
      </c>
      <c r="P2846">
        <v>1</v>
      </c>
      <c r="Q2846">
        <v>73</v>
      </c>
      <c r="R2846" t="s">
        <v>788</v>
      </c>
      <c r="S2846" t="s">
        <v>738</v>
      </c>
      <c r="T2846" t="s">
        <v>672</v>
      </c>
      <c r="U2846">
        <v>2</v>
      </c>
      <c r="V2846" t="s">
        <v>673</v>
      </c>
      <c r="W2846" t="s">
        <v>589</v>
      </c>
    </row>
    <row r="2847" spans="1:23" hidden="1" x14ac:dyDescent="0.2">
      <c r="A2847">
        <v>6933102</v>
      </c>
      <c r="B2847">
        <v>1</v>
      </c>
      <c r="C2847" s="1">
        <v>44317</v>
      </c>
      <c r="D2847">
        <v>60</v>
      </c>
      <c r="E2847">
        <v>12</v>
      </c>
      <c r="F2847" s="2">
        <v>0</v>
      </c>
      <c r="G2847" s="2">
        <v>35628</v>
      </c>
      <c r="H2847" s="2">
        <v>0</v>
      </c>
      <c r="I2847" s="2">
        <v>35628</v>
      </c>
      <c r="J2847" s="2">
        <v>28502.400000000001</v>
      </c>
      <c r="K2847" s="2">
        <v>0</v>
      </c>
      <c r="L2847" s="2">
        <v>7125.6</v>
      </c>
      <c r="M2847" s="2">
        <v>29096.2</v>
      </c>
      <c r="N2847" s="2">
        <v>593.80000000000007</v>
      </c>
      <c r="O2847">
        <v>329</v>
      </c>
      <c r="P2847">
        <v>1</v>
      </c>
      <c r="Q2847">
        <v>73</v>
      </c>
      <c r="R2847" t="s">
        <v>788</v>
      </c>
      <c r="S2847" t="s">
        <v>738</v>
      </c>
      <c r="T2847" t="s">
        <v>674</v>
      </c>
      <c r="U2847">
        <v>2</v>
      </c>
      <c r="V2847" t="s">
        <v>675</v>
      </c>
      <c r="W2847" t="s">
        <v>589</v>
      </c>
    </row>
    <row r="2848" spans="1:23" hidden="1" x14ac:dyDescent="0.2">
      <c r="A2848">
        <v>6933260</v>
      </c>
      <c r="B2848">
        <v>1</v>
      </c>
      <c r="C2848" s="1">
        <v>44317</v>
      </c>
      <c r="D2848">
        <v>60</v>
      </c>
      <c r="E2848">
        <v>0</v>
      </c>
      <c r="F2848" s="2">
        <v>0</v>
      </c>
      <c r="G2848" s="2">
        <v>38319</v>
      </c>
      <c r="H2848" s="2">
        <v>0</v>
      </c>
      <c r="I2848" s="2">
        <v>38319</v>
      </c>
      <c r="J2848" s="2">
        <v>38319</v>
      </c>
      <c r="K2848" s="2">
        <v>0</v>
      </c>
      <c r="L2848" s="2">
        <v>0</v>
      </c>
      <c r="M2848" s="2">
        <v>38319</v>
      </c>
      <c r="N2848" s="2">
        <v>0</v>
      </c>
      <c r="O2848">
        <v>329</v>
      </c>
      <c r="P2848">
        <v>1</v>
      </c>
      <c r="Q2848">
        <v>73</v>
      </c>
      <c r="R2848" t="s">
        <v>788</v>
      </c>
      <c r="S2848" t="s">
        <v>738</v>
      </c>
      <c r="T2848" t="s">
        <v>676</v>
      </c>
      <c r="U2848">
        <v>2</v>
      </c>
      <c r="V2848" t="s">
        <v>677</v>
      </c>
      <c r="W2848" t="s">
        <v>589</v>
      </c>
    </row>
    <row r="2849" spans="1:23" hidden="1" x14ac:dyDescent="0.2">
      <c r="A2849">
        <v>6933263</v>
      </c>
      <c r="B2849">
        <v>1</v>
      </c>
      <c r="C2849" s="1">
        <v>44317</v>
      </c>
      <c r="D2849">
        <v>60</v>
      </c>
      <c r="E2849">
        <v>1</v>
      </c>
      <c r="F2849" s="2">
        <v>0</v>
      </c>
      <c r="G2849" s="2">
        <v>42216</v>
      </c>
      <c r="H2849" s="2">
        <v>0</v>
      </c>
      <c r="I2849" s="2">
        <v>42216</v>
      </c>
      <c r="J2849" s="2">
        <v>41512.400000000001</v>
      </c>
      <c r="K2849" s="2">
        <v>0</v>
      </c>
      <c r="L2849" s="2">
        <v>703.6</v>
      </c>
      <c r="M2849" s="2">
        <v>42216</v>
      </c>
      <c r="N2849" s="2">
        <v>703.6</v>
      </c>
      <c r="O2849">
        <v>329</v>
      </c>
      <c r="P2849">
        <v>1</v>
      </c>
      <c r="Q2849">
        <v>73</v>
      </c>
      <c r="R2849" t="s">
        <v>788</v>
      </c>
      <c r="S2849" t="s">
        <v>738</v>
      </c>
      <c r="T2849" t="s">
        <v>678</v>
      </c>
      <c r="U2849">
        <v>2</v>
      </c>
      <c r="V2849" t="s">
        <v>679</v>
      </c>
      <c r="W2849" t="s">
        <v>589</v>
      </c>
    </row>
    <row r="2850" spans="1:23" hidden="1" x14ac:dyDescent="0.2">
      <c r="A2850">
        <v>6933264</v>
      </c>
      <c r="B2850">
        <v>1</v>
      </c>
      <c r="C2850" s="1">
        <v>44317</v>
      </c>
      <c r="D2850">
        <v>60</v>
      </c>
      <c r="E2850">
        <v>25</v>
      </c>
      <c r="F2850" s="2">
        <v>0</v>
      </c>
      <c r="G2850" s="2">
        <v>39643</v>
      </c>
      <c r="H2850" s="2">
        <v>0</v>
      </c>
      <c r="I2850" s="2">
        <v>39643</v>
      </c>
      <c r="J2850" s="2">
        <v>22678.63</v>
      </c>
      <c r="K2850" s="2">
        <v>0</v>
      </c>
      <c r="L2850" s="2">
        <v>16964.37</v>
      </c>
      <c r="M2850" s="2">
        <v>23357.200000000001</v>
      </c>
      <c r="N2850" s="2">
        <v>678.57</v>
      </c>
      <c r="O2850">
        <v>329</v>
      </c>
      <c r="P2850">
        <v>1</v>
      </c>
      <c r="Q2850">
        <v>73</v>
      </c>
      <c r="R2850" t="s">
        <v>788</v>
      </c>
      <c r="S2850" t="s">
        <v>738</v>
      </c>
      <c r="T2850" t="s">
        <v>680</v>
      </c>
      <c r="U2850">
        <v>2</v>
      </c>
      <c r="V2850" t="s">
        <v>681</v>
      </c>
      <c r="W2850" t="s">
        <v>589</v>
      </c>
    </row>
    <row r="2851" spans="1:23" hidden="1" x14ac:dyDescent="0.2">
      <c r="A2851">
        <v>6933382</v>
      </c>
      <c r="B2851">
        <v>1</v>
      </c>
      <c r="C2851" s="1">
        <v>44317</v>
      </c>
      <c r="D2851">
        <v>60</v>
      </c>
      <c r="E2851">
        <v>0</v>
      </c>
      <c r="F2851" s="2">
        <v>0</v>
      </c>
      <c r="G2851" s="2">
        <v>35342.9</v>
      </c>
      <c r="H2851" s="2">
        <v>0</v>
      </c>
      <c r="I2851" s="2">
        <v>35342.9</v>
      </c>
      <c r="J2851" s="2">
        <v>35342.9</v>
      </c>
      <c r="K2851" s="2">
        <v>0</v>
      </c>
      <c r="L2851" s="2">
        <v>0</v>
      </c>
      <c r="M2851" s="2">
        <v>35342.9</v>
      </c>
      <c r="N2851" s="2">
        <v>0</v>
      </c>
      <c r="O2851">
        <v>329</v>
      </c>
      <c r="P2851">
        <v>1</v>
      </c>
      <c r="Q2851">
        <v>73</v>
      </c>
      <c r="R2851" t="s">
        <v>788</v>
      </c>
      <c r="S2851" t="s">
        <v>738</v>
      </c>
      <c r="T2851" t="s">
        <v>682</v>
      </c>
      <c r="U2851">
        <v>2</v>
      </c>
      <c r="V2851" t="s">
        <v>683</v>
      </c>
      <c r="W2851" t="s">
        <v>589</v>
      </c>
    </row>
    <row r="2852" spans="1:23" hidden="1" x14ac:dyDescent="0.2">
      <c r="A2852">
        <v>6933393</v>
      </c>
      <c r="B2852">
        <v>1</v>
      </c>
      <c r="C2852" s="1">
        <v>44317</v>
      </c>
      <c r="D2852">
        <v>60</v>
      </c>
      <c r="E2852">
        <v>14</v>
      </c>
      <c r="F2852" s="2">
        <v>0</v>
      </c>
      <c r="G2852" s="2">
        <v>39832</v>
      </c>
      <c r="H2852" s="2">
        <v>0</v>
      </c>
      <c r="I2852" s="2">
        <v>39832</v>
      </c>
      <c r="J2852" s="2">
        <v>30537.89</v>
      </c>
      <c r="K2852" s="2">
        <v>0</v>
      </c>
      <c r="L2852" s="2">
        <v>9294.11</v>
      </c>
      <c r="M2852" s="2">
        <v>31201.75</v>
      </c>
      <c r="N2852" s="2">
        <v>663.86</v>
      </c>
      <c r="O2852">
        <v>329</v>
      </c>
      <c r="P2852">
        <v>1</v>
      </c>
      <c r="Q2852">
        <v>73</v>
      </c>
      <c r="R2852" t="s">
        <v>788</v>
      </c>
      <c r="S2852" t="s">
        <v>738</v>
      </c>
      <c r="T2852" t="s">
        <v>684</v>
      </c>
      <c r="U2852">
        <v>2</v>
      </c>
      <c r="V2852" t="s">
        <v>685</v>
      </c>
      <c r="W2852" t="s">
        <v>589</v>
      </c>
    </row>
    <row r="2853" spans="1:23" hidden="1" x14ac:dyDescent="0.2">
      <c r="A2853">
        <v>6933678</v>
      </c>
      <c r="B2853">
        <v>1</v>
      </c>
      <c r="C2853" s="1">
        <v>44317</v>
      </c>
      <c r="D2853">
        <v>60</v>
      </c>
      <c r="E2853">
        <v>0</v>
      </c>
      <c r="F2853" s="2">
        <v>0</v>
      </c>
      <c r="G2853" s="2">
        <v>29995.88</v>
      </c>
      <c r="H2853" s="2">
        <v>0</v>
      </c>
      <c r="I2853" s="2">
        <v>29995.88</v>
      </c>
      <c r="J2853" s="2">
        <v>29995.88</v>
      </c>
      <c r="K2853" s="2">
        <v>0</v>
      </c>
      <c r="L2853" s="2">
        <v>0</v>
      </c>
      <c r="M2853" s="2">
        <v>29995.88</v>
      </c>
      <c r="N2853" s="2">
        <v>0</v>
      </c>
      <c r="O2853">
        <v>329</v>
      </c>
      <c r="P2853">
        <v>1</v>
      </c>
      <c r="Q2853">
        <v>73</v>
      </c>
      <c r="R2853" t="s">
        <v>788</v>
      </c>
      <c r="S2853" t="s">
        <v>738</v>
      </c>
      <c r="T2853" t="s">
        <v>686</v>
      </c>
      <c r="U2853">
        <v>2</v>
      </c>
      <c r="V2853" t="s">
        <v>687</v>
      </c>
      <c r="W2853" t="s">
        <v>589</v>
      </c>
    </row>
    <row r="2854" spans="1:23" hidden="1" x14ac:dyDescent="0.2">
      <c r="A2854">
        <v>6933821</v>
      </c>
      <c r="B2854">
        <v>1</v>
      </c>
      <c r="C2854" s="1">
        <v>44317</v>
      </c>
      <c r="D2854">
        <v>60</v>
      </c>
      <c r="E2854">
        <v>0</v>
      </c>
      <c r="F2854" s="2">
        <v>0</v>
      </c>
      <c r="G2854" s="2">
        <v>35604</v>
      </c>
      <c r="H2854" s="2">
        <v>0</v>
      </c>
      <c r="I2854" s="2">
        <v>35604</v>
      </c>
      <c r="J2854" s="2">
        <v>35604</v>
      </c>
      <c r="K2854" s="2">
        <v>0</v>
      </c>
      <c r="L2854" s="2">
        <v>0</v>
      </c>
      <c r="M2854" s="2">
        <v>35604</v>
      </c>
      <c r="N2854" s="2">
        <v>0</v>
      </c>
      <c r="O2854">
        <v>329</v>
      </c>
      <c r="P2854">
        <v>1</v>
      </c>
      <c r="Q2854">
        <v>73</v>
      </c>
      <c r="R2854" t="s">
        <v>788</v>
      </c>
      <c r="S2854" t="s">
        <v>738</v>
      </c>
      <c r="T2854" t="s">
        <v>688</v>
      </c>
      <c r="U2854">
        <v>2</v>
      </c>
      <c r="V2854" t="s">
        <v>689</v>
      </c>
      <c r="W2854" t="s">
        <v>589</v>
      </c>
    </row>
    <row r="2855" spans="1:23" hidden="1" x14ac:dyDescent="0.2">
      <c r="A2855">
        <v>6933829</v>
      </c>
      <c r="B2855">
        <v>1</v>
      </c>
      <c r="C2855" s="1">
        <v>44317</v>
      </c>
      <c r="D2855">
        <v>60</v>
      </c>
      <c r="E2855">
        <v>3</v>
      </c>
      <c r="F2855" s="2">
        <v>0</v>
      </c>
      <c r="G2855" s="2">
        <v>40961.57</v>
      </c>
      <c r="H2855" s="2">
        <v>0</v>
      </c>
      <c r="I2855" s="2">
        <v>40961.57</v>
      </c>
      <c r="J2855" s="2">
        <v>38913.49</v>
      </c>
      <c r="K2855" s="2">
        <v>0</v>
      </c>
      <c r="L2855" s="2">
        <v>2048.08</v>
      </c>
      <c r="M2855" s="2">
        <v>39596.18</v>
      </c>
      <c r="N2855" s="2">
        <v>682.69</v>
      </c>
      <c r="O2855">
        <v>329</v>
      </c>
      <c r="P2855">
        <v>1</v>
      </c>
      <c r="Q2855">
        <v>73</v>
      </c>
      <c r="R2855" t="s">
        <v>788</v>
      </c>
      <c r="S2855" t="s">
        <v>738</v>
      </c>
      <c r="T2855" t="s">
        <v>690</v>
      </c>
      <c r="U2855">
        <v>2</v>
      </c>
      <c r="V2855" t="s">
        <v>691</v>
      </c>
      <c r="W2855" t="s">
        <v>589</v>
      </c>
    </row>
    <row r="2856" spans="1:23" hidden="1" x14ac:dyDescent="0.2">
      <c r="A2856">
        <v>6933830</v>
      </c>
      <c r="B2856">
        <v>1</v>
      </c>
      <c r="C2856" s="1">
        <v>44317</v>
      </c>
      <c r="D2856">
        <v>60</v>
      </c>
      <c r="E2856">
        <v>0</v>
      </c>
      <c r="F2856" s="2">
        <v>0</v>
      </c>
      <c r="G2856" s="2">
        <v>23867</v>
      </c>
      <c r="H2856" s="2">
        <v>0</v>
      </c>
      <c r="I2856" s="2">
        <v>23867</v>
      </c>
      <c r="J2856" s="2">
        <v>23867</v>
      </c>
      <c r="K2856" s="2">
        <v>0</v>
      </c>
      <c r="L2856" s="2">
        <v>0</v>
      </c>
      <c r="M2856" s="2">
        <v>23867</v>
      </c>
      <c r="N2856" s="2">
        <v>0</v>
      </c>
      <c r="O2856">
        <v>329</v>
      </c>
      <c r="P2856">
        <v>1</v>
      </c>
      <c r="Q2856">
        <v>73</v>
      </c>
      <c r="R2856" t="s">
        <v>788</v>
      </c>
      <c r="S2856" t="s">
        <v>738</v>
      </c>
      <c r="T2856" t="s">
        <v>692</v>
      </c>
      <c r="U2856">
        <v>2</v>
      </c>
      <c r="V2856" t="s">
        <v>693</v>
      </c>
      <c r="W2856" t="s">
        <v>589</v>
      </c>
    </row>
    <row r="2857" spans="1:23" hidden="1" x14ac:dyDescent="0.2">
      <c r="A2857">
        <v>6934022</v>
      </c>
      <c r="B2857">
        <v>1</v>
      </c>
      <c r="C2857" s="1">
        <v>44317</v>
      </c>
      <c r="D2857">
        <v>60</v>
      </c>
      <c r="E2857">
        <v>25</v>
      </c>
      <c r="F2857" s="2">
        <v>0</v>
      </c>
      <c r="G2857" s="2">
        <v>40111.449999999997</v>
      </c>
      <c r="H2857" s="2">
        <v>0</v>
      </c>
      <c r="I2857" s="2">
        <v>40111.449999999997</v>
      </c>
      <c r="J2857" s="2">
        <v>22946.62</v>
      </c>
      <c r="K2857" s="2">
        <v>0</v>
      </c>
      <c r="L2857" s="2">
        <v>17164.830000000002</v>
      </c>
      <c r="M2857" s="2">
        <v>23633.21</v>
      </c>
      <c r="N2857" s="2">
        <v>686.59</v>
      </c>
      <c r="O2857">
        <v>329</v>
      </c>
      <c r="P2857">
        <v>1</v>
      </c>
      <c r="Q2857">
        <v>73</v>
      </c>
      <c r="R2857" t="s">
        <v>788</v>
      </c>
      <c r="S2857" t="s">
        <v>738</v>
      </c>
      <c r="T2857" t="s">
        <v>694</v>
      </c>
      <c r="U2857">
        <v>2</v>
      </c>
      <c r="V2857" t="s">
        <v>695</v>
      </c>
      <c r="W2857" t="s">
        <v>589</v>
      </c>
    </row>
    <row r="2858" spans="1:23" hidden="1" x14ac:dyDescent="0.2">
      <c r="A2858">
        <v>6934034</v>
      </c>
      <c r="B2858">
        <v>1</v>
      </c>
      <c r="C2858" s="1">
        <v>44317</v>
      </c>
      <c r="D2858">
        <v>60</v>
      </c>
      <c r="E2858">
        <v>39</v>
      </c>
      <c r="F2858" s="2">
        <v>0</v>
      </c>
      <c r="G2858" s="2">
        <v>29646.39</v>
      </c>
      <c r="H2858" s="2">
        <v>0</v>
      </c>
      <c r="I2858" s="2">
        <v>29646.39</v>
      </c>
      <c r="J2858" s="2">
        <v>9998.39</v>
      </c>
      <c r="K2858" s="2">
        <v>0</v>
      </c>
      <c r="L2858" s="2">
        <v>19648</v>
      </c>
      <c r="M2858" s="2">
        <v>10502.18</v>
      </c>
      <c r="N2858" s="2">
        <v>503.79</v>
      </c>
      <c r="O2858">
        <v>329</v>
      </c>
      <c r="P2858">
        <v>1</v>
      </c>
      <c r="Q2858">
        <v>73</v>
      </c>
      <c r="R2858" t="s">
        <v>788</v>
      </c>
      <c r="S2858" t="s">
        <v>738</v>
      </c>
      <c r="T2858" t="s">
        <v>696</v>
      </c>
      <c r="U2858">
        <v>2</v>
      </c>
      <c r="V2858" t="s">
        <v>697</v>
      </c>
      <c r="W2858" t="s">
        <v>589</v>
      </c>
    </row>
    <row r="2859" spans="1:23" hidden="1" x14ac:dyDescent="0.2">
      <c r="A2859">
        <v>6934052</v>
      </c>
      <c r="B2859">
        <v>1</v>
      </c>
      <c r="C2859" s="1">
        <v>44317</v>
      </c>
      <c r="D2859">
        <v>60</v>
      </c>
      <c r="E2859">
        <v>40</v>
      </c>
      <c r="F2859" s="2">
        <v>0</v>
      </c>
      <c r="G2859" s="2">
        <v>65092</v>
      </c>
      <c r="H2859" s="2">
        <v>0</v>
      </c>
      <c r="I2859" s="2">
        <v>65092</v>
      </c>
      <c r="J2859" s="2">
        <v>20862.830000000002</v>
      </c>
      <c r="K2859" s="2">
        <v>0</v>
      </c>
      <c r="L2859" s="2">
        <v>44229.17</v>
      </c>
      <c r="M2859" s="2">
        <v>21968.560000000001</v>
      </c>
      <c r="N2859" s="2">
        <v>1105.73</v>
      </c>
      <c r="O2859">
        <v>329</v>
      </c>
      <c r="P2859">
        <v>1</v>
      </c>
      <c r="Q2859">
        <v>73</v>
      </c>
      <c r="R2859" t="s">
        <v>788</v>
      </c>
      <c r="S2859" t="s">
        <v>738</v>
      </c>
      <c r="T2859" t="s">
        <v>698</v>
      </c>
      <c r="U2859">
        <v>2</v>
      </c>
      <c r="V2859" t="s">
        <v>699</v>
      </c>
      <c r="W2859" t="s">
        <v>589</v>
      </c>
    </row>
    <row r="2860" spans="1:23" hidden="1" x14ac:dyDescent="0.2">
      <c r="A2860">
        <v>6934061</v>
      </c>
      <c r="B2860">
        <v>1</v>
      </c>
      <c r="C2860" s="1">
        <v>44317</v>
      </c>
      <c r="D2860">
        <v>60</v>
      </c>
      <c r="E2860">
        <v>20</v>
      </c>
      <c r="F2860" s="2">
        <v>0</v>
      </c>
      <c r="G2860" s="2">
        <v>6344.61</v>
      </c>
      <c r="H2860" s="2">
        <v>0</v>
      </c>
      <c r="I2860" s="2">
        <v>6344.61</v>
      </c>
      <c r="J2860" s="2">
        <v>6344.61</v>
      </c>
      <c r="K2860" s="2">
        <v>0</v>
      </c>
      <c r="L2860" s="2">
        <v>0</v>
      </c>
      <c r="M2860" s="2">
        <v>6344.61</v>
      </c>
      <c r="N2860" s="2">
        <v>0</v>
      </c>
      <c r="O2860">
        <v>329</v>
      </c>
      <c r="P2860">
        <v>1</v>
      </c>
      <c r="Q2860">
        <v>73</v>
      </c>
      <c r="R2860" t="s">
        <v>788</v>
      </c>
      <c r="S2860" t="s">
        <v>738</v>
      </c>
      <c r="T2860" t="s">
        <v>696</v>
      </c>
      <c r="U2860">
        <v>2</v>
      </c>
      <c r="V2860" t="s">
        <v>700</v>
      </c>
      <c r="W2860" t="s">
        <v>589</v>
      </c>
    </row>
    <row r="2861" spans="1:23" hidden="1" x14ac:dyDescent="0.2">
      <c r="A2861">
        <v>6934081</v>
      </c>
      <c r="B2861">
        <v>1</v>
      </c>
      <c r="C2861" s="1">
        <v>44317</v>
      </c>
      <c r="D2861">
        <v>60</v>
      </c>
      <c r="E2861">
        <v>36</v>
      </c>
      <c r="F2861" s="2">
        <v>0</v>
      </c>
      <c r="G2861" s="2">
        <v>44783.54</v>
      </c>
      <c r="H2861" s="2">
        <v>0</v>
      </c>
      <c r="I2861" s="2">
        <v>44783.54</v>
      </c>
      <c r="J2861" s="2">
        <v>17353.599999999999</v>
      </c>
      <c r="K2861" s="2">
        <v>0</v>
      </c>
      <c r="L2861" s="2">
        <v>27429.94</v>
      </c>
      <c r="M2861" s="2">
        <v>18115.54</v>
      </c>
      <c r="N2861" s="2">
        <v>761.94</v>
      </c>
      <c r="O2861">
        <v>329</v>
      </c>
      <c r="P2861">
        <v>1</v>
      </c>
      <c r="Q2861">
        <v>73</v>
      </c>
      <c r="R2861" t="s">
        <v>788</v>
      </c>
      <c r="S2861" t="s">
        <v>738</v>
      </c>
      <c r="T2861" t="s">
        <v>701</v>
      </c>
      <c r="U2861">
        <v>2</v>
      </c>
      <c r="V2861" t="s">
        <v>702</v>
      </c>
      <c r="W2861" t="s">
        <v>589</v>
      </c>
    </row>
    <row r="2862" spans="1:23" hidden="1" x14ac:dyDescent="0.2">
      <c r="A2862">
        <v>7003533</v>
      </c>
      <c r="B2862">
        <v>1</v>
      </c>
      <c r="C2862" s="1">
        <v>44317</v>
      </c>
      <c r="D2862">
        <v>60</v>
      </c>
      <c r="E2862">
        <v>44</v>
      </c>
      <c r="F2862" s="2">
        <v>0</v>
      </c>
      <c r="G2862" s="2">
        <v>56746.98</v>
      </c>
      <c r="H2862" s="2">
        <v>0</v>
      </c>
      <c r="I2862" s="2">
        <v>56746.98</v>
      </c>
      <c r="J2862" s="2">
        <v>14389.39</v>
      </c>
      <c r="K2862" s="2">
        <v>0</v>
      </c>
      <c r="L2862" s="2">
        <v>42357.59</v>
      </c>
      <c r="M2862" s="2">
        <v>15352.06</v>
      </c>
      <c r="N2862" s="2">
        <v>962.67000000000007</v>
      </c>
      <c r="O2862">
        <v>329</v>
      </c>
      <c r="P2862">
        <v>1</v>
      </c>
      <c r="Q2862">
        <v>73</v>
      </c>
      <c r="R2862" t="s">
        <v>788</v>
      </c>
      <c r="S2862" t="s">
        <v>738</v>
      </c>
      <c r="T2862" t="s">
        <v>703</v>
      </c>
      <c r="U2862">
        <v>2</v>
      </c>
      <c r="V2862" t="s">
        <v>704</v>
      </c>
      <c r="W2862" t="s">
        <v>589</v>
      </c>
    </row>
    <row r="2863" spans="1:23" hidden="1" x14ac:dyDescent="0.2">
      <c r="A2863">
        <v>7004104</v>
      </c>
      <c r="B2863">
        <v>1</v>
      </c>
      <c r="C2863" s="1">
        <v>44317</v>
      </c>
      <c r="D2863">
        <v>60</v>
      </c>
      <c r="E2863">
        <v>45</v>
      </c>
      <c r="F2863" s="2">
        <v>0</v>
      </c>
      <c r="G2863" s="2">
        <v>51694</v>
      </c>
      <c r="H2863" s="2">
        <v>0</v>
      </c>
      <c r="I2863" s="2">
        <v>51694</v>
      </c>
      <c r="J2863" s="2">
        <v>12243.29</v>
      </c>
      <c r="K2863" s="2">
        <v>0</v>
      </c>
      <c r="L2863" s="2">
        <v>39450.71</v>
      </c>
      <c r="M2863" s="2">
        <v>13119.97</v>
      </c>
      <c r="N2863" s="2">
        <v>876.68000000000006</v>
      </c>
      <c r="O2863">
        <v>329</v>
      </c>
      <c r="P2863">
        <v>1</v>
      </c>
      <c r="Q2863">
        <v>73</v>
      </c>
      <c r="R2863" t="s">
        <v>788</v>
      </c>
      <c r="S2863" t="s">
        <v>738</v>
      </c>
      <c r="T2863" t="s">
        <v>705</v>
      </c>
      <c r="U2863">
        <v>2</v>
      </c>
      <c r="V2863" t="s">
        <v>706</v>
      </c>
      <c r="W2863" t="s">
        <v>589</v>
      </c>
    </row>
    <row r="2864" spans="1:23" hidden="1" x14ac:dyDescent="0.2">
      <c r="A2864">
        <v>11647033</v>
      </c>
      <c r="B2864">
        <v>1</v>
      </c>
      <c r="C2864" s="1">
        <v>44317</v>
      </c>
      <c r="D2864">
        <v>60</v>
      </c>
      <c r="E2864">
        <v>58</v>
      </c>
      <c r="F2864" s="2">
        <v>0</v>
      </c>
      <c r="G2864" s="2">
        <v>0</v>
      </c>
      <c r="H2864" s="2">
        <v>0</v>
      </c>
      <c r="I2864" s="2">
        <v>0</v>
      </c>
      <c r="J2864" s="2">
        <v>0</v>
      </c>
      <c r="K2864" s="2">
        <v>0</v>
      </c>
      <c r="L2864" s="2">
        <v>0</v>
      </c>
      <c r="M2864" s="2">
        <v>0</v>
      </c>
      <c r="N2864" s="2">
        <v>0</v>
      </c>
      <c r="O2864">
        <v>329</v>
      </c>
      <c r="P2864">
        <v>1</v>
      </c>
      <c r="Q2864">
        <v>73</v>
      </c>
      <c r="R2864" t="s">
        <v>788</v>
      </c>
      <c r="S2864" t="s">
        <v>738</v>
      </c>
      <c r="T2864" t="s">
        <v>720</v>
      </c>
      <c r="U2864">
        <v>2</v>
      </c>
      <c r="V2864" t="s">
        <v>721</v>
      </c>
      <c r="W2864" t="s">
        <v>589</v>
      </c>
    </row>
    <row r="2865" spans="1:23" hidden="1" x14ac:dyDescent="0.2">
      <c r="A2865">
        <v>17729802</v>
      </c>
      <c r="B2865">
        <v>1</v>
      </c>
      <c r="C2865" s="1">
        <v>44317</v>
      </c>
      <c r="D2865">
        <v>60</v>
      </c>
      <c r="E2865">
        <v>59</v>
      </c>
      <c r="F2865" s="2">
        <v>0</v>
      </c>
      <c r="G2865" s="2">
        <v>0</v>
      </c>
      <c r="H2865" s="2">
        <v>0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  <c r="O2865">
        <v>329</v>
      </c>
      <c r="P2865">
        <v>1</v>
      </c>
      <c r="Q2865">
        <v>73</v>
      </c>
      <c r="R2865" t="s">
        <v>788</v>
      </c>
      <c r="S2865" t="s">
        <v>738</v>
      </c>
      <c r="T2865" t="s">
        <v>733</v>
      </c>
      <c r="U2865">
        <v>2</v>
      </c>
      <c r="V2865" t="s">
        <v>734</v>
      </c>
      <c r="W2865" t="s">
        <v>589</v>
      </c>
    </row>
    <row r="2866" spans="1:23" hidden="1" x14ac:dyDescent="0.2">
      <c r="A2866">
        <v>17743128</v>
      </c>
      <c r="B2866">
        <v>1</v>
      </c>
      <c r="C2866" s="1">
        <v>44317</v>
      </c>
      <c r="D2866">
        <v>60</v>
      </c>
      <c r="E2866">
        <v>53</v>
      </c>
      <c r="F2866" s="2">
        <v>0</v>
      </c>
      <c r="G2866" s="2">
        <v>-4001</v>
      </c>
      <c r="H2866" s="2">
        <v>0</v>
      </c>
      <c r="I2866" s="2">
        <v>-4001</v>
      </c>
      <c r="J2866" s="2">
        <v>-466.76</v>
      </c>
      <c r="K2866" s="2">
        <v>0</v>
      </c>
      <c r="L2866" s="2">
        <v>-3534.24</v>
      </c>
      <c r="M2866" s="2">
        <v>-533.44000000000005</v>
      </c>
      <c r="N2866" s="2">
        <v>-66.680000000000007</v>
      </c>
      <c r="O2866">
        <v>329</v>
      </c>
      <c r="P2866">
        <v>1</v>
      </c>
      <c r="Q2866">
        <v>73</v>
      </c>
      <c r="R2866" t="s">
        <v>788</v>
      </c>
      <c r="S2866" t="s">
        <v>738</v>
      </c>
      <c r="T2866" t="s">
        <v>716</v>
      </c>
      <c r="U2866">
        <v>2</v>
      </c>
      <c r="V2866" t="s">
        <v>735</v>
      </c>
      <c r="W2866" t="s">
        <v>589</v>
      </c>
    </row>
    <row r="2867" spans="1:23" hidden="1" x14ac:dyDescent="0.2">
      <c r="A2867">
        <v>24741607</v>
      </c>
      <c r="B2867">
        <v>1</v>
      </c>
      <c r="C2867" s="1">
        <v>44317</v>
      </c>
      <c r="D2867">
        <v>60</v>
      </c>
      <c r="E2867">
        <v>58</v>
      </c>
      <c r="F2867" s="2">
        <v>0</v>
      </c>
      <c r="G2867" s="2">
        <v>57296.39</v>
      </c>
      <c r="H2867" s="2">
        <v>0</v>
      </c>
      <c r="I2867" s="2">
        <v>57296.39</v>
      </c>
      <c r="J2867" s="2">
        <v>1849.12</v>
      </c>
      <c r="K2867" s="2">
        <v>0</v>
      </c>
      <c r="L2867" s="2">
        <v>55447.27</v>
      </c>
      <c r="M2867" s="2">
        <v>2805.11</v>
      </c>
      <c r="N2867" s="2">
        <v>955.99</v>
      </c>
      <c r="O2867">
        <v>329</v>
      </c>
      <c r="P2867">
        <v>1</v>
      </c>
      <c r="Q2867">
        <v>73</v>
      </c>
      <c r="R2867" t="s">
        <v>788</v>
      </c>
      <c r="S2867" t="s">
        <v>738</v>
      </c>
      <c r="T2867" t="s">
        <v>716</v>
      </c>
      <c r="U2867">
        <v>2</v>
      </c>
      <c r="V2867" t="s">
        <v>717</v>
      </c>
      <c r="W2867" t="s">
        <v>589</v>
      </c>
    </row>
    <row r="2868" spans="1:23" hidden="1" x14ac:dyDescent="0.2">
      <c r="A2868">
        <v>24741612</v>
      </c>
      <c r="B2868">
        <v>1</v>
      </c>
      <c r="C2868" s="1">
        <v>44317</v>
      </c>
      <c r="D2868">
        <v>60</v>
      </c>
      <c r="E2868">
        <v>59</v>
      </c>
      <c r="F2868" s="2">
        <v>0</v>
      </c>
      <c r="G2868" s="2">
        <v>49943.63</v>
      </c>
      <c r="H2868" s="2">
        <v>0</v>
      </c>
      <c r="I2868" s="2">
        <v>49943.63</v>
      </c>
      <c r="J2868" s="2">
        <v>832.39</v>
      </c>
      <c r="K2868" s="2">
        <v>0</v>
      </c>
      <c r="L2868" s="2">
        <v>49111.24</v>
      </c>
      <c r="M2868" s="2">
        <v>1664.78</v>
      </c>
      <c r="N2868" s="2">
        <v>832.39</v>
      </c>
      <c r="O2868">
        <v>329</v>
      </c>
      <c r="P2868">
        <v>1</v>
      </c>
      <c r="Q2868">
        <v>73</v>
      </c>
      <c r="R2868" t="s">
        <v>788</v>
      </c>
      <c r="S2868" t="s">
        <v>738</v>
      </c>
      <c r="T2868" t="s">
        <v>716</v>
      </c>
      <c r="U2868">
        <v>2</v>
      </c>
      <c r="V2868" t="s">
        <v>717</v>
      </c>
      <c r="W2868" t="s">
        <v>589</v>
      </c>
    </row>
    <row r="2869" spans="1:23" hidden="1" x14ac:dyDescent="0.2">
      <c r="A2869">
        <v>33979323</v>
      </c>
      <c r="B2869">
        <v>1</v>
      </c>
      <c r="C2869" s="1">
        <v>44317</v>
      </c>
      <c r="D2869">
        <v>60</v>
      </c>
      <c r="E2869">
        <v>56</v>
      </c>
      <c r="F2869" s="2">
        <v>0</v>
      </c>
      <c r="G2869" s="2">
        <v>0</v>
      </c>
      <c r="H2869" s="2">
        <v>73022.930000000008</v>
      </c>
      <c r="I2869" s="2">
        <v>73022.929999999993</v>
      </c>
      <c r="J2869" s="2">
        <v>0</v>
      </c>
      <c r="K2869" s="2">
        <v>0</v>
      </c>
      <c r="L2869" s="2">
        <v>68154.73</v>
      </c>
      <c r="M2869" s="2">
        <v>6085.25</v>
      </c>
      <c r="N2869" s="2">
        <v>6085.25</v>
      </c>
      <c r="O2869">
        <v>329</v>
      </c>
      <c r="P2869">
        <v>1</v>
      </c>
      <c r="Q2869">
        <v>73</v>
      </c>
      <c r="R2869" t="s">
        <v>788</v>
      </c>
      <c r="S2869" t="s">
        <v>738</v>
      </c>
      <c r="T2869" t="s">
        <v>716</v>
      </c>
      <c r="U2869">
        <v>2</v>
      </c>
      <c r="V2869" t="s">
        <v>717</v>
      </c>
      <c r="W2869" t="s">
        <v>589</v>
      </c>
    </row>
    <row r="2870" spans="1:23" hidden="1" x14ac:dyDescent="0.2">
      <c r="A2870">
        <v>34685501</v>
      </c>
      <c r="B2870">
        <v>1</v>
      </c>
      <c r="C2870" s="1">
        <v>44317</v>
      </c>
      <c r="D2870">
        <v>60</v>
      </c>
      <c r="E2870">
        <v>60</v>
      </c>
      <c r="F2870" s="2">
        <v>0</v>
      </c>
      <c r="G2870" s="2">
        <v>0</v>
      </c>
      <c r="H2870" s="2">
        <v>55552.99</v>
      </c>
      <c r="I2870" s="2">
        <v>55552.99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  <c r="O2870">
        <v>329</v>
      </c>
      <c r="P2870">
        <v>1</v>
      </c>
      <c r="Q2870">
        <v>73</v>
      </c>
      <c r="R2870" t="s">
        <v>788</v>
      </c>
      <c r="S2870" t="s">
        <v>738</v>
      </c>
      <c r="T2870" t="s">
        <v>739</v>
      </c>
      <c r="U2870">
        <v>2</v>
      </c>
      <c r="V2870" t="s">
        <v>740</v>
      </c>
      <c r="W2870" t="s">
        <v>589</v>
      </c>
    </row>
    <row r="2871" spans="1:23" hidden="1" x14ac:dyDescent="0.2">
      <c r="A2871">
        <v>34685504</v>
      </c>
      <c r="B2871">
        <v>1</v>
      </c>
      <c r="C2871" s="1">
        <v>44317</v>
      </c>
      <c r="D2871">
        <v>60</v>
      </c>
      <c r="E2871">
        <v>60</v>
      </c>
      <c r="F2871" s="2">
        <v>0</v>
      </c>
      <c r="G2871" s="2">
        <v>0</v>
      </c>
      <c r="H2871" s="2">
        <v>40524.65</v>
      </c>
      <c r="I2871" s="2">
        <v>40524.65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  <c r="O2871">
        <v>329</v>
      </c>
      <c r="P2871">
        <v>1</v>
      </c>
      <c r="Q2871">
        <v>73</v>
      </c>
      <c r="R2871" t="s">
        <v>788</v>
      </c>
      <c r="S2871" t="s">
        <v>738</v>
      </c>
      <c r="T2871" t="s">
        <v>741</v>
      </c>
      <c r="U2871">
        <v>2</v>
      </c>
      <c r="V2871" t="s">
        <v>742</v>
      </c>
      <c r="W2871" t="s">
        <v>589</v>
      </c>
    </row>
    <row r="2872" spans="1:23" hidden="1" x14ac:dyDescent="0.2">
      <c r="A2872">
        <v>6932995</v>
      </c>
      <c r="B2872">
        <v>1</v>
      </c>
      <c r="C2872" s="1">
        <v>44317</v>
      </c>
      <c r="D2872">
        <v>84</v>
      </c>
      <c r="E2872">
        <v>50</v>
      </c>
      <c r="F2872" s="2">
        <v>0</v>
      </c>
      <c r="G2872" s="2">
        <v>8954</v>
      </c>
      <c r="H2872" s="2">
        <v>0</v>
      </c>
      <c r="I2872" s="2">
        <v>8954</v>
      </c>
      <c r="J2872" s="2">
        <v>3538.25</v>
      </c>
      <c r="K2872" s="2">
        <v>0</v>
      </c>
      <c r="L2872" s="2">
        <v>5415.75</v>
      </c>
      <c r="M2872" s="2">
        <v>3646.57</v>
      </c>
      <c r="N2872" s="2">
        <v>108.32000000000001</v>
      </c>
      <c r="O2872">
        <v>330</v>
      </c>
      <c r="P2872">
        <v>1</v>
      </c>
      <c r="Q2872">
        <v>76</v>
      </c>
      <c r="R2872" t="s">
        <v>786</v>
      </c>
      <c r="S2872" t="s">
        <v>738</v>
      </c>
      <c r="T2872" t="s">
        <v>707</v>
      </c>
      <c r="U2872">
        <v>2</v>
      </c>
      <c r="V2872" t="s">
        <v>708</v>
      </c>
      <c r="W2872" t="s">
        <v>589</v>
      </c>
    </row>
    <row r="2873" spans="1:23" hidden="1" x14ac:dyDescent="0.2">
      <c r="A2873">
        <v>6933270</v>
      </c>
      <c r="B2873">
        <v>1</v>
      </c>
      <c r="C2873" s="1">
        <v>44317</v>
      </c>
      <c r="D2873">
        <v>84</v>
      </c>
      <c r="E2873">
        <v>48</v>
      </c>
      <c r="F2873" s="2">
        <v>0</v>
      </c>
      <c r="G2873" s="2">
        <v>9456.25</v>
      </c>
      <c r="H2873" s="2">
        <v>0</v>
      </c>
      <c r="I2873" s="2">
        <v>9456.25</v>
      </c>
      <c r="J2873" s="2">
        <v>4052.65</v>
      </c>
      <c r="K2873" s="2">
        <v>0</v>
      </c>
      <c r="L2873" s="2">
        <v>5403.6</v>
      </c>
      <c r="M2873" s="2">
        <v>4165.22</v>
      </c>
      <c r="N2873" s="2">
        <v>112.57000000000001</v>
      </c>
      <c r="O2873">
        <v>330</v>
      </c>
      <c r="P2873">
        <v>1</v>
      </c>
      <c r="Q2873">
        <v>76</v>
      </c>
      <c r="R2873" t="s">
        <v>786</v>
      </c>
      <c r="S2873" t="s">
        <v>738</v>
      </c>
      <c r="T2873" t="s">
        <v>709</v>
      </c>
      <c r="U2873">
        <v>2</v>
      </c>
      <c r="V2873" t="s">
        <v>710</v>
      </c>
      <c r="W2873" t="s">
        <v>589</v>
      </c>
    </row>
    <row r="2874" spans="1:23" hidden="1" x14ac:dyDescent="0.2">
      <c r="A2874">
        <v>6933412</v>
      </c>
      <c r="B2874">
        <v>1</v>
      </c>
      <c r="C2874" s="1">
        <v>44317</v>
      </c>
      <c r="D2874">
        <v>84</v>
      </c>
      <c r="E2874">
        <v>52</v>
      </c>
      <c r="F2874" s="2">
        <v>0</v>
      </c>
      <c r="G2874" s="2">
        <v>16375</v>
      </c>
      <c r="H2874" s="2">
        <v>0</v>
      </c>
      <c r="I2874" s="2">
        <v>16375</v>
      </c>
      <c r="J2874" s="2">
        <v>6079.75</v>
      </c>
      <c r="K2874" s="2">
        <v>0</v>
      </c>
      <c r="L2874" s="2">
        <v>10295.25</v>
      </c>
      <c r="M2874" s="2">
        <v>6277.74</v>
      </c>
      <c r="N2874" s="2">
        <v>197.99</v>
      </c>
      <c r="O2874">
        <v>330</v>
      </c>
      <c r="P2874">
        <v>1</v>
      </c>
      <c r="Q2874">
        <v>76</v>
      </c>
      <c r="R2874" t="s">
        <v>786</v>
      </c>
      <c r="S2874" t="s">
        <v>738</v>
      </c>
      <c r="T2874" t="s">
        <v>707</v>
      </c>
      <c r="U2874">
        <v>2</v>
      </c>
      <c r="V2874" t="s">
        <v>711</v>
      </c>
      <c r="W2874" t="s">
        <v>589</v>
      </c>
    </row>
    <row r="2875" spans="1:23" hidden="1" x14ac:dyDescent="0.2">
      <c r="A2875">
        <v>6933844</v>
      </c>
      <c r="B2875">
        <v>1</v>
      </c>
      <c r="C2875" s="1">
        <v>44317</v>
      </c>
      <c r="D2875">
        <v>84</v>
      </c>
      <c r="E2875">
        <v>43</v>
      </c>
      <c r="F2875" s="2">
        <v>0</v>
      </c>
      <c r="G2875" s="2">
        <v>404019.88</v>
      </c>
      <c r="H2875" s="2">
        <v>0</v>
      </c>
      <c r="I2875" s="2">
        <v>404019.88</v>
      </c>
      <c r="J2875" s="2">
        <v>193439.82</v>
      </c>
      <c r="K2875" s="2">
        <v>0</v>
      </c>
      <c r="L2875" s="2">
        <v>210580.06</v>
      </c>
      <c r="M2875" s="2">
        <v>198337.03</v>
      </c>
      <c r="N2875" s="2">
        <v>4897.21</v>
      </c>
      <c r="O2875">
        <v>330</v>
      </c>
      <c r="P2875">
        <v>1</v>
      </c>
      <c r="Q2875">
        <v>76</v>
      </c>
      <c r="R2875" t="s">
        <v>786</v>
      </c>
      <c r="S2875" t="s">
        <v>738</v>
      </c>
      <c r="T2875" t="s">
        <v>707</v>
      </c>
      <c r="U2875">
        <v>2</v>
      </c>
      <c r="V2875" t="s">
        <v>712</v>
      </c>
      <c r="W2875" t="s">
        <v>589</v>
      </c>
    </row>
    <row r="2876" spans="1:23" hidden="1" x14ac:dyDescent="0.2">
      <c r="A2876">
        <v>6933996</v>
      </c>
      <c r="B2876">
        <v>1</v>
      </c>
      <c r="C2876" s="1">
        <v>44317</v>
      </c>
      <c r="D2876">
        <v>84</v>
      </c>
      <c r="E2876">
        <v>46</v>
      </c>
      <c r="F2876" s="2">
        <v>0</v>
      </c>
      <c r="G2876" s="2">
        <v>30844.91</v>
      </c>
      <c r="H2876" s="2">
        <v>0</v>
      </c>
      <c r="I2876" s="2">
        <v>30844.91</v>
      </c>
      <c r="J2876" s="2">
        <v>13953.64</v>
      </c>
      <c r="K2876" s="2">
        <v>0</v>
      </c>
      <c r="L2876" s="2">
        <v>16891.27</v>
      </c>
      <c r="M2876" s="2">
        <v>14320.84</v>
      </c>
      <c r="N2876" s="2">
        <v>367.2</v>
      </c>
      <c r="O2876">
        <v>330</v>
      </c>
      <c r="P2876">
        <v>1</v>
      </c>
      <c r="Q2876">
        <v>76</v>
      </c>
      <c r="R2876" t="s">
        <v>786</v>
      </c>
      <c r="S2876" t="s">
        <v>738</v>
      </c>
      <c r="T2876" t="s">
        <v>707</v>
      </c>
      <c r="U2876">
        <v>2</v>
      </c>
      <c r="V2876" t="s">
        <v>713</v>
      </c>
      <c r="W2876" t="s">
        <v>589</v>
      </c>
    </row>
    <row r="2877" spans="1:23" hidden="1" x14ac:dyDescent="0.2">
      <c r="A2877">
        <v>6932986</v>
      </c>
      <c r="B2877">
        <v>1</v>
      </c>
      <c r="C2877" s="1">
        <v>44348</v>
      </c>
      <c r="D2877">
        <v>84</v>
      </c>
      <c r="E2877">
        <v>37</v>
      </c>
      <c r="F2877" s="2">
        <v>0</v>
      </c>
      <c r="G2877" s="2">
        <v>164635.24</v>
      </c>
      <c r="H2877" s="2">
        <v>0</v>
      </c>
      <c r="I2877" s="2">
        <v>164635.24</v>
      </c>
      <c r="J2877" s="2">
        <v>90664.66</v>
      </c>
      <c r="K2877" s="2">
        <v>0</v>
      </c>
      <c r="L2877" s="2">
        <v>73970.58</v>
      </c>
      <c r="M2877" s="2">
        <v>92663.87</v>
      </c>
      <c r="N2877" s="2">
        <v>1999.21</v>
      </c>
      <c r="O2877">
        <v>308</v>
      </c>
      <c r="P2877">
        <v>1</v>
      </c>
      <c r="Q2877">
        <v>39</v>
      </c>
      <c r="R2877" t="s">
        <v>785</v>
      </c>
      <c r="S2877" t="s">
        <v>743</v>
      </c>
      <c r="T2877" t="s">
        <v>23</v>
      </c>
      <c r="U2877">
        <v>2</v>
      </c>
      <c r="V2877" t="s">
        <v>24</v>
      </c>
      <c r="W2877" t="s">
        <v>25</v>
      </c>
    </row>
    <row r="2878" spans="1:23" hidden="1" x14ac:dyDescent="0.2">
      <c r="A2878">
        <v>6933095</v>
      </c>
      <c r="B2878">
        <v>1</v>
      </c>
      <c r="C2878" s="1">
        <v>44348</v>
      </c>
      <c r="D2878">
        <v>84</v>
      </c>
      <c r="E2878">
        <v>50</v>
      </c>
      <c r="F2878" s="2">
        <v>0</v>
      </c>
      <c r="G2878" s="2">
        <v>1625</v>
      </c>
      <c r="H2878" s="2">
        <v>0</v>
      </c>
      <c r="I2878" s="2">
        <v>1625</v>
      </c>
      <c r="J2878" s="2">
        <v>642.35</v>
      </c>
      <c r="K2878" s="2">
        <v>0</v>
      </c>
      <c r="L2878" s="2">
        <v>982.65</v>
      </c>
      <c r="M2878" s="2">
        <v>662</v>
      </c>
      <c r="N2878" s="2">
        <v>19.650000000000002</v>
      </c>
      <c r="O2878">
        <v>308</v>
      </c>
      <c r="P2878">
        <v>1</v>
      </c>
      <c r="Q2878">
        <v>39</v>
      </c>
      <c r="R2878" t="s">
        <v>785</v>
      </c>
      <c r="S2878" t="s">
        <v>743</v>
      </c>
      <c r="T2878" t="s">
        <v>26</v>
      </c>
      <c r="U2878">
        <v>2</v>
      </c>
      <c r="V2878" t="s">
        <v>27</v>
      </c>
      <c r="W2878" t="s">
        <v>25</v>
      </c>
    </row>
    <row r="2879" spans="1:23" hidden="1" x14ac:dyDescent="0.2">
      <c r="A2879">
        <v>6933388</v>
      </c>
      <c r="B2879">
        <v>1</v>
      </c>
      <c r="C2879" s="1">
        <v>44348</v>
      </c>
      <c r="D2879">
        <v>84</v>
      </c>
      <c r="E2879">
        <v>49</v>
      </c>
      <c r="F2879" s="2">
        <v>0</v>
      </c>
      <c r="G2879" s="2">
        <v>-1778.34</v>
      </c>
      <c r="H2879" s="2">
        <v>0</v>
      </c>
      <c r="I2879" s="2">
        <v>-1778.34</v>
      </c>
      <c r="J2879" s="2">
        <v>-724.21</v>
      </c>
      <c r="K2879" s="2">
        <v>0</v>
      </c>
      <c r="L2879" s="2">
        <v>-1054.1300000000001</v>
      </c>
      <c r="M2879" s="2">
        <v>-745.72</v>
      </c>
      <c r="N2879" s="2">
        <v>-21.51</v>
      </c>
      <c r="O2879">
        <v>308</v>
      </c>
      <c r="P2879">
        <v>1</v>
      </c>
      <c r="Q2879">
        <v>39</v>
      </c>
      <c r="R2879" t="s">
        <v>785</v>
      </c>
      <c r="S2879" t="s">
        <v>743</v>
      </c>
      <c r="T2879" t="s">
        <v>26</v>
      </c>
      <c r="U2879">
        <v>2</v>
      </c>
      <c r="V2879" t="s">
        <v>28</v>
      </c>
      <c r="W2879" t="s">
        <v>25</v>
      </c>
    </row>
    <row r="2880" spans="1:23" hidden="1" x14ac:dyDescent="0.2">
      <c r="A2880">
        <v>6933673</v>
      </c>
      <c r="B2880">
        <v>1</v>
      </c>
      <c r="C2880" s="1">
        <v>44348</v>
      </c>
      <c r="D2880">
        <v>84</v>
      </c>
      <c r="E2880">
        <v>47</v>
      </c>
      <c r="F2880" s="2">
        <v>0</v>
      </c>
      <c r="G2880" s="2">
        <v>1021008.31</v>
      </c>
      <c r="H2880" s="2">
        <v>0</v>
      </c>
      <c r="I2880" s="2">
        <v>1021008.31</v>
      </c>
      <c r="J2880" s="2">
        <v>440208.51</v>
      </c>
      <c r="K2880" s="2">
        <v>0</v>
      </c>
      <c r="L2880" s="2">
        <v>580799.80000000005</v>
      </c>
      <c r="M2880" s="2">
        <v>452565.96</v>
      </c>
      <c r="N2880" s="2">
        <v>12357.45</v>
      </c>
      <c r="O2880">
        <v>308</v>
      </c>
      <c r="P2880">
        <v>1</v>
      </c>
      <c r="Q2880">
        <v>39</v>
      </c>
      <c r="R2880" t="s">
        <v>785</v>
      </c>
      <c r="S2880" t="s">
        <v>743</v>
      </c>
      <c r="T2880" t="s">
        <v>26</v>
      </c>
      <c r="U2880">
        <v>2</v>
      </c>
      <c r="V2880" t="s">
        <v>29</v>
      </c>
      <c r="W2880" t="s">
        <v>25</v>
      </c>
    </row>
    <row r="2881" spans="1:24" hidden="1" x14ac:dyDescent="0.2">
      <c r="A2881">
        <v>6933825</v>
      </c>
      <c r="B2881">
        <v>1</v>
      </c>
      <c r="C2881" s="1">
        <v>44348</v>
      </c>
      <c r="D2881">
        <v>84</v>
      </c>
      <c r="E2881">
        <v>48</v>
      </c>
      <c r="F2881" s="2">
        <v>0</v>
      </c>
      <c r="G2881" s="2">
        <v>261.20999999999998</v>
      </c>
      <c r="H2881" s="2">
        <v>0</v>
      </c>
      <c r="I2881" s="2">
        <v>261.20999999999998</v>
      </c>
      <c r="J2881" s="2">
        <v>109.5</v>
      </c>
      <c r="K2881" s="2">
        <v>0</v>
      </c>
      <c r="L2881" s="2">
        <v>151.71</v>
      </c>
      <c r="M2881" s="2">
        <v>112.66</v>
      </c>
      <c r="N2881" s="2">
        <v>3.16</v>
      </c>
      <c r="O2881">
        <v>308</v>
      </c>
      <c r="P2881">
        <v>1</v>
      </c>
      <c r="Q2881">
        <v>39</v>
      </c>
      <c r="R2881" t="s">
        <v>785</v>
      </c>
      <c r="S2881" t="s">
        <v>743</v>
      </c>
      <c r="T2881" t="s">
        <v>26</v>
      </c>
      <c r="U2881">
        <v>2</v>
      </c>
      <c r="V2881" t="s">
        <v>30</v>
      </c>
      <c r="W2881" t="s">
        <v>25</v>
      </c>
    </row>
    <row r="2882" spans="1:24" hidden="1" x14ac:dyDescent="0.2">
      <c r="A2882">
        <v>6933826</v>
      </c>
      <c r="B2882">
        <v>1</v>
      </c>
      <c r="C2882" s="1">
        <v>44348</v>
      </c>
      <c r="D2882">
        <v>84</v>
      </c>
      <c r="E2882">
        <v>52</v>
      </c>
      <c r="F2882" s="2">
        <v>0</v>
      </c>
      <c r="G2882" s="2">
        <v>1300</v>
      </c>
      <c r="H2882" s="2">
        <v>0</v>
      </c>
      <c r="I2882" s="2">
        <v>1300</v>
      </c>
      <c r="J2882" s="2">
        <v>482.82</v>
      </c>
      <c r="K2882" s="2">
        <v>0</v>
      </c>
      <c r="L2882" s="2">
        <v>817.18</v>
      </c>
      <c r="M2882" s="2">
        <v>498.54</v>
      </c>
      <c r="N2882" s="2">
        <v>15.72</v>
      </c>
      <c r="O2882">
        <v>308</v>
      </c>
      <c r="P2882">
        <v>1</v>
      </c>
      <c r="Q2882">
        <v>39</v>
      </c>
      <c r="R2882" t="s">
        <v>785</v>
      </c>
      <c r="S2882" t="s">
        <v>743</v>
      </c>
      <c r="T2882" t="s">
        <v>26</v>
      </c>
      <c r="U2882">
        <v>2</v>
      </c>
      <c r="V2882" t="s">
        <v>31</v>
      </c>
      <c r="W2882" t="s">
        <v>25</v>
      </c>
    </row>
    <row r="2883" spans="1:24" hidden="1" x14ac:dyDescent="0.2">
      <c r="A2883">
        <v>6933976</v>
      </c>
      <c r="B2883">
        <v>1</v>
      </c>
      <c r="C2883" s="1">
        <v>44348</v>
      </c>
      <c r="D2883">
        <v>84</v>
      </c>
      <c r="E2883">
        <v>51</v>
      </c>
      <c r="F2883" s="2">
        <v>0</v>
      </c>
      <c r="G2883" s="2">
        <v>10697.46</v>
      </c>
      <c r="H2883" s="2">
        <v>0</v>
      </c>
      <c r="I2883" s="2">
        <v>10697.46</v>
      </c>
      <c r="J2883" s="2">
        <v>4101.08</v>
      </c>
      <c r="K2883" s="2">
        <v>0</v>
      </c>
      <c r="L2883" s="2">
        <v>6596.38</v>
      </c>
      <c r="M2883" s="2">
        <v>4230.42</v>
      </c>
      <c r="N2883" s="2">
        <v>129.34</v>
      </c>
      <c r="O2883">
        <v>308</v>
      </c>
      <c r="P2883">
        <v>1</v>
      </c>
      <c r="Q2883">
        <v>39</v>
      </c>
      <c r="R2883" t="s">
        <v>785</v>
      </c>
      <c r="S2883" t="s">
        <v>743</v>
      </c>
      <c r="T2883" t="s">
        <v>26</v>
      </c>
      <c r="U2883">
        <v>2</v>
      </c>
      <c r="V2883" t="s">
        <v>32</v>
      </c>
      <c r="W2883" t="s">
        <v>25</v>
      </c>
    </row>
    <row r="2884" spans="1:24" hidden="1" x14ac:dyDescent="0.2">
      <c r="A2884">
        <v>6933977</v>
      </c>
      <c r="B2884">
        <v>1</v>
      </c>
      <c r="C2884" s="1">
        <v>44348</v>
      </c>
      <c r="D2884">
        <v>84</v>
      </c>
      <c r="E2884">
        <v>53</v>
      </c>
      <c r="F2884" s="2">
        <v>0</v>
      </c>
      <c r="G2884" s="2">
        <v>18074.14</v>
      </c>
      <c r="H2884" s="2">
        <v>0</v>
      </c>
      <c r="I2884" s="2">
        <v>18074.14</v>
      </c>
      <c r="J2884" s="2">
        <v>6497.45</v>
      </c>
      <c r="K2884" s="2">
        <v>0</v>
      </c>
      <c r="L2884" s="2">
        <v>11576.69</v>
      </c>
      <c r="M2884" s="2">
        <v>6715.88</v>
      </c>
      <c r="N2884" s="2">
        <v>218.43</v>
      </c>
      <c r="O2884">
        <v>308</v>
      </c>
      <c r="P2884">
        <v>1</v>
      </c>
      <c r="Q2884">
        <v>39</v>
      </c>
      <c r="R2884" t="s">
        <v>785</v>
      </c>
      <c r="S2884" t="s">
        <v>743</v>
      </c>
      <c r="T2884" t="s">
        <v>26</v>
      </c>
      <c r="U2884">
        <v>2</v>
      </c>
      <c r="V2884" t="s">
        <v>33</v>
      </c>
      <c r="W2884" t="s">
        <v>25</v>
      </c>
    </row>
    <row r="2885" spans="1:24" hidden="1" x14ac:dyDescent="0.2">
      <c r="A2885">
        <v>6933983</v>
      </c>
      <c r="B2885">
        <v>1</v>
      </c>
      <c r="C2885" s="1">
        <v>44348</v>
      </c>
      <c r="D2885">
        <v>84</v>
      </c>
      <c r="E2885">
        <v>54</v>
      </c>
      <c r="F2885" s="2">
        <v>0</v>
      </c>
      <c r="G2885" s="2">
        <v>1950</v>
      </c>
      <c r="H2885" s="2">
        <v>0</v>
      </c>
      <c r="I2885" s="2">
        <v>1950</v>
      </c>
      <c r="J2885" s="2">
        <v>677.71</v>
      </c>
      <c r="K2885" s="2">
        <v>0</v>
      </c>
      <c r="L2885" s="2">
        <v>1272.29</v>
      </c>
      <c r="M2885" s="2">
        <v>701.27</v>
      </c>
      <c r="N2885" s="2">
        <v>23.56</v>
      </c>
      <c r="O2885">
        <v>308</v>
      </c>
      <c r="P2885">
        <v>1</v>
      </c>
      <c r="Q2885">
        <v>39</v>
      </c>
      <c r="R2885" t="s">
        <v>785</v>
      </c>
      <c r="S2885" t="s">
        <v>743</v>
      </c>
      <c r="T2885" t="s">
        <v>26</v>
      </c>
      <c r="U2885">
        <v>2</v>
      </c>
      <c r="V2885" t="s">
        <v>34</v>
      </c>
      <c r="W2885" t="s">
        <v>25</v>
      </c>
    </row>
    <row r="2886" spans="1:24" hidden="1" x14ac:dyDescent="0.2">
      <c r="A2886">
        <v>6934027</v>
      </c>
      <c r="B2886">
        <v>1</v>
      </c>
      <c r="C2886" s="1">
        <v>44348</v>
      </c>
      <c r="D2886">
        <v>84</v>
      </c>
      <c r="E2886">
        <v>56</v>
      </c>
      <c r="F2886" s="2">
        <v>0</v>
      </c>
      <c r="G2886" s="2">
        <v>10393.98</v>
      </c>
      <c r="H2886" s="2">
        <v>0</v>
      </c>
      <c r="I2886" s="2">
        <v>10393.98</v>
      </c>
      <c r="J2886" s="2">
        <v>3364.22</v>
      </c>
      <c r="K2886" s="2">
        <v>0</v>
      </c>
      <c r="L2886" s="2">
        <v>7029.76</v>
      </c>
      <c r="M2886" s="2">
        <v>3489.75</v>
      </c>
      <c r="N2886" s="2">
        <v>125.53</v>
      </c>
      <c r="O2886">
        <v>308</v>
      </c>
      <c r="P2886">
        <v>1</v>
      </c>
      <c r="Q2886">
        <v>39</v>
      </c>
      <c r="R2886" t="s">
        <v>785</v>
      </c>
      <c r="S2886" t="s">
        <v>743</v>
      </c>
      <c r="T2886" t="s">
        <v>26</v>
      </c>
      <c r="U2886">
        <v>2</v>
      </c>
      <c r="V2886" t="s">
        <v>35</v>
      </c>
      <c r="W2886" t="s">
        <v>25</v>
      </c>
    </row>
    <row r="2887" spans="1:24" hidden="1" x14ac:dyDescent="0.2">
      <c r="A2887">
        <v>6934066</v>
      </c>
      <c r="B2887">
        <v>1</v>
      </c>
      <c r="C2887" s="1">
        <v>44348</v>
      </c>
      <c r="D2887">
        <v>84</v>
      </c>
      <c r="E2887">
        <v>58</v>
      </c>
      <c r="F2887" s="2">
        <v>0</v>
      </c>
      <c r="G2887" s="2">
        <v>3250</v>
      </c>
      <c r="H2887" s="2">
        <v>0</v>
      </c>
      <c r="I2887" s="2">
        <v>3250</v>
      </c>
      <c r="J2887" s="2">
        <v>974.37</v>
      </c>
      <c r="K2887" s="2">
        <v>0</v>
      </c>
      <c r="L2887" s="2">
        <v>2275.63</v>
      </c>
      <c r="M2887" s="2">
        <v>1013.61</v>
      </c>
      <c r="N2887" s="2">
        <v>39.24</v>
      </c>
      <c r="O2887">
        <v>308</v>
      </c>
      <c r="P2887">
        <v>1</v>
      </c>
      <c r="Q2887">
        <v>39</v>
      </c>
      <c r="R2887" t="s">
        <v>785</v>
      </c>
      <c r="S2887" t="s">
        <v>743</v>
      </c>
      <c r="T2887" t="s">
        <v>26</v>
      </c>
      <c r="U2887">
        <v>2</v>
      </c>
      <c r="V2887" t="s">
        <v>36</v>
      </c>
      <c r="W2887" t="s">
        <v>25</v>
      </c>
    </row>
    <row r="2888" spans="1:24" hidden="1" x14ac:dyDescent="0.2">
      <c r="A2888">
        <v>6934076</v>
      </c>
      <c r="B2888">
        <v>1</v>
      </c>
      <c r="C2888" s="1">
        <v>44348</v>
      </c>
      <c r="D2888">
        <v>84</v>
      </c>
      <c r="E2888">
        <v>59</v>
      </c>
      <c r="F2888" s="2">
        <v>0</v>
      </c>
      <c r="G2888" s="2">
        <v>13092.33</v>
      </c>
      <c r="H2888" s="2">
        <v>0</v>
      </c>
      <c r="I2888" s="2">
        <v>13092.33</v>
      </c>
      <c r="J2888" s="2">
        <v>3768.85</v>
      </c>
      <c r="K2888" s="2">
        <v>0</v>
      </c>
      <c r="L2888" s="2">
        <v>9323.48</v>
      </c>
      <c r="M2888" s="2">
        <v>3926.88</v>
      </c>
      <c r="N2888" s="2">
        <v>158.03</v>
      </c>
      <c r="O2888">
        <v>308</v>
      </c>
      <c r="P2888">
        <v>1</v>
      </c>
      <c r="Q2888">
        <v>39</v>
      </c>
      <c r="R2888" t="s">
        <v>785</v>
      </c>
      <c r="S2888" t="s">
        <v>743</v>
      </c>
      <c r="T2888" t="s">
        <v>26</v>
      </c>
      <c r="U2888">
        <v>2</v>
      </c>
      <c r="V2888" t="s">
        <v>37</v>
      </c>
      <c r="W2888" t="s">
        <v>25</v>
      </c>
    </row>
    <row r="2889" spans="1:24" hidden="1" x14ac:dyDescent="0.2">
      <c r="A2889">
        <v>6933481</v>
      </c>
      <c r="B2889">
        <v>1</v>
      </c>
      <c r="C2889" s="1">
        <v>44348</v>
      </c>
      <c r="D2889">
        <v>60</v>
      </c>
      <c r="E2889">
        <v>0</v>
      </c>
      <c r="F2889" s="2">
        <v>0</v>
      </c>
      <c r="G2889" s="2">
        <v>5716.29</v>
      </c>
      <c r="H2889" s="2">
        <v>0</v>
      </c>
      <c r="I2889" s="2">
        <v>5716.29</v>
      </c>
      <c r="J2889" s="2">
        <v>5716.29</v>
      </c>
      <c r="K2889" s="2">
        <v>0</v>
      </c>
      <c r="L2889" s="2">
        <v>5716.29</v>
      </c>
      <c r="M2889" s="2">
        <v>5716.29</v>
      </c>
      <c r="N2889" s="2">
        <v>0</v>
      </c>
      <c r="O2889">
        <v>300</v>
      </c>
      <c r="P2889">
        <v>1</v>
      </c>
      <c r="Q2889">
        <v>62</v>
      </c>
      <c r="R2889" t="s">
        <v>777</v>
      </c>
      <c r="S2889" t="s">
        <v>743</v>
      </c>
      <c r="T2889" t="s">
        <v>38</v>
      </c>
      <c r="U2889">
        <v>4</v>
      </c>
      <c r="V2889" t="s">
        <v>39</v>
      </c>
      <c r="W2889" t="s">
        <v>25</v>
      </c>
    </row>
    <row r="2890" spans="1:24" hidden="1" x14ac:dyDescent="0.2">
      <c r="A2890">
        <v>6933924</v>
      </c>
      <c r="B2890">
        <v>1</v>
      </c>
      <c r="C2890" s="1">
        <v>44348</v>
      </c>
      <c r="D2890">
        <v>60</v>
      </c>
      <c r="E2890">
        <v>0</v>
      </c>
      <c r="F2890" s="2">
        <v>0</v>
      </c>
      <c r="G2890" s="2">
        <v>250</v>
      </c>
      <c r="H2890" s="2">
        <v>0</v>
      </c>
      <c r="I2890" s="2">
        <v>250</v>
      </c>
      <c r="J2890" s="2">
        <v>250</v>
      </c>
      <c r="K2890" s="2">
        <v>0</v>
      </c>
      <c r="L2890" s="2">
        <v>250</v>
      </c>
      <c r="M2890" s="2">
        <v>250</v>
      </c>
      <c r="N2890" s="2">
        <v>0</v>
      </c>
      <c r="O2890">
        <v>300</v>
      </c>
      <c r="P2890">
        <v>1</v>
      </c>
      <c r="Q2890">
        <v>62</v>
      </c>
      <c r="R2890" t="s">
        <v>777</v>
      </c>
      <c r="S2890" t="s">
        <v>743</v>
      </c>
      <c r="T2890" t="s">
        <v>40</v>
      </c>
      <c r="U2890">
        <v>4</v>
      </c>
      <c r="V2890" t="s">
        <v>41</v>
      </c>
      <c r="W2890" t="s">
        <v>25</v>
      </c>
    </row>
    <row r="2891" spans="1:24" x14ac:dyDescent="0.2">
      <c r="A2891">
        <v>3775374</v>
      </c>
      <c r="B2891">
        <v>1</v>
      </c>
      <c r="C2891" s="1">
        <v>44348</v>
      </c>
      <c r="D2891">
        <v>180</v>
      </c>
      <c r="E2891">
        <v>174</v>
      </c>
      <c r="F2891" s="2">
        <v>0</v>
      </c>
      <c r="G2891" s="2">
        <v>1513.52</v>
      </c>
      <c r="H2891" s="2">
        <v>0</v>
      </c>
      <c r="I2891" s="2">
        <v>1513.52</v>
      </c>
      <c r="J2891" s="2">
        <v>50.46</v>
      </c>
      <c r="K2891" s="2">
        <v>0</v>
      </c>
      <c r="L2891" s="2">
        <v>1463.06</v>
      </c>
      <c r="M2891" s="2">
        <v>58.87</v>
      </c>
      <c r="N2891" s="2">
        <v>8.41</v>
      </c>
      <c r="O2891">
        <v>301</v>
      </c>
      <c r="P2891">
        <v>1</v>
      </c>
      <c r="Q2891">
        <v>66</v>
      </c>
      <c r="R2891" t="s">
        <v>778</v>
      </c>
      <c r="S2891" t="s">
        <v>743</v>
      </c>
      <c r="T2891" t="s">
        <v>42</v>
      </c>
      <c r="U2891">
        <v>6</v>
      </c>
      <c r="V2891" t="s">
        <v>42</v>
      </c>
      <c r="W2891" t="s">
        <v>25</v>
      </c>
      <c r="X2891" s="17" t="s">
        <v>800</v>
      </c>
    </row>
    <row r="2892" spans="1:24" x14ac:dyDescent="0.2">
      <c r="A2892">
        <v>6932921</v>
      </c>
      <c r="B2892">
        <v>1</v>
      </c>
      <c r="C2892" s="1">
        <v>44348</v>
      </c>
      <c r="D2892">
        <v>120</v>
      </c>
      <c r="E2892">
        <v>30</v>
      </c>
      <c r="F2892" s="2">
        <v>0</v>
      </c>
      <c r="G2892" s="2">
        <v>127874.67</v>
      </c>
      <c r="H2892" s="2">
        <v>0</v>
      </c>
      <c r="I2892" s="2">
        <v>127874.67</v>
      </c>
      <c r="J2892" s="2">
        <v>95162.52</v>
      </c>
      <c r="K2892" s="2">
        <v>0</v>
      </c>
      <c r="L2892" s="2">
        <v>32712.15</v>
      </c>
      <c r="M2892" s="2">
        <v>96252.92</v>
      </c>
      <c r="N2892" s="2">
        <v>1090.4000000000001</v>
      </c>
      <c r="O2892">
        <v>301</v>
      </c>
      <c r="P2892">
        <v>1</v>
      </c>
      <c r="Q2892">
        <v>66</v>
      </c>
      <c r="R2892" t="s">
        <v>778</v>
      </c>
      <c r="S2892" t="s">
        <v>743</v>
      </c>
      <c r="T2892" t="s">
        <v>43</v>
      </c>
      <c r="U2892">
        <v>6</v>
      </c>
      <c r="V2892" t="s">
        <v>44</v>
      </c>
      <c r="W2892" t="s">
        <v>25</v>
      </c>
      <c r="X2892" s="17" t="s">
        <v>799</v>
      </c>
    </row>
    <row r="2893" spans="1:24" x14ac:dyDescent="0.2">
      <c r="A2893">
        <v>6932947</v>
      </c>
      <c r="B2893">
        <v>1</v>
      </c>
      <c r="C2893" s="1">
        <v>44348</v>
      </c>
      <c r="D2893">
        <v>480</v>
      </c>
      <c r="E2893">
        <v>443</v>
      </c>
      <c r="F2893" s="2">
        <v>0</v>
      </c>
      <c r="G2893" s="2">
        <v>3603347.56</v>
      </c>
      <c r="H2893" s="2">
        <v>0</v>
      </c>
      <c r="I2893" s="2">
        <v>3603347.56</v>
      </c>
      <c r="J2893" s="2">
        <v>270465.03999999998</v>
      </c>
      <c r="K2893" s="2">
        <v>0</v>
      </c>
      <c r="L2893" s="2">
        <v>3332882.52</v>
      </c>
      <c r="M2893" s="2">
        <v>277988.49</v>
      </c>
      <c r="N2893" s="2">
        <v>7523.45</v>
      </c>
      <c r="O2893">
        <v>301</v>
      </c>
      <c r="P2893">
        <v>1</v>
      </c>
      <c r="Q2893">
        <v>66</v>
      </c>
      <c r="R2893" t="s">
        <v>778</v>
      </c>
      <c r="S2893" t="s">
        <v>743</v>
      </c>
      <c r="T2893" t="s">
        <v>45</v>
      </c>
      <c r="U2893">
        <v>6</v>
      </c>
      <c r="V2893" t="s">
        <v>46</v>
      </c>
      <c r="W2893" t="s">
        <v>25</v>
      </c>
      <c r="X2893" s="17" t="s">
        <v>800</v>
      </c>
    </row>
    <row r="2894" spans="1:24" x14ac:dyDescent="0.2">
      <c r="A2894">
        <v>6932948</v>
      </c>
      <c r="B2894">
        <v>1</v>
      </c>
      <c r="C2894" s="1">
        <v>44348</v>
      </c>
      <c r="D2894">
        <v>480</v>
      </c>
      <c r="E2894">
        <v>443</v>
      </c>
      <c r="F2894" s="2">
        <v>0</v>
      </c>
      <c r="G2894" s="2">
        <v>129456.21</v>
      </c>
      <c r="H2894" s="2">
        <v>0</v>
      </c>
      <c r="I2894" s="2">
        <v>129456.21</v>
      </c>
      <c r="J2894" s="2">
        <v>9716.8799999999992</v>
      </c>
      <c r="K2894" s="2">
        <v>0</v>
      </c>
      <c r="L2894" s="2">
        <v>119739.33</v>
      </c>
      <c r="M2894" s="2">
        <v>9987.17</v>
      </c>
      <c r="N2894" s="2">
        <v>270.29000000000002</v>
      </c>
      <c r="O2894">
        <v>301</v>
      </c>
      <c r="P2894">
        <v>1</v>
      </c>
      <c r="Q2894">
        <v>66</v>
      </c>
      <c r="R2894" t="s">
        <v>778</v>
      </c>
      <c r="S2894" t="s">
        <v>743</v>
      </c>
      <c r="T2894" t="s">
        <v>47</v>
      </c>
      <c r="U2894">
        <v>6</v>
      </c>
      <c r="V2894" t="s">
        <v>48</v>
      </c>
      <c r="W2894" t="s">
        <v>25</v>
      </c>
      <c r="X2894" s="17" t="s">
        <v>800</v>
      </c>
    </row>
    <row r="2895" spans="1:24" x14ac:dyDescent="0.2">
      <c r="A2895">
        <v>6932951</v>
      </c>
      <c r="B2895">
        <v>1</v>
      </c>
      <c r="C2895" s="1">
        <v>44348</v>
      </c>
      <c r="D2895">
        <v>60</v>
      </c>
      <c r="E2895">
        <v>0</v>
      </c>
      <c r="F2895" s="2">
        <v>0</v>
      </c>
      <c r="G2895" s="2">
        <v>8490</v>
      </c>
      <c r="H2895" s="2">
        <v>0</v>
      </c>
      <c r="I2895" s="2">
        <v>8490</v>
      </c>
      <c r="J2895" s="2">
        <v>8490</v>
      </c>
      <c r="K2895" s="2">
        <v>0</v>
      </c>
      <c r="L2895" s="2">
        <v>0</v>
      </c>
      <c r="M2895" s="2">
        <v>8490</v>
      </c>
      <c r="N2895" s="2">
        <v>0</v>
      </c>
      <c r="O2895">
        <v>301</v>
      </c>
      <c r="P2895">
        <v>1</v>
      </c>
      <c r="Q2895">
        <v>66</v>
      </c>
      <c r="R2895" t="s">
        <v>778</v>
      </c>
      <c r="S2895" t="s">
        <v>743</v>
      </c>
      <c r="T2895" t="s">
        <v>49</v>
      </c>
      <c r="U2895">
        <v>6</v>
      </c>
      <c r="V2895" t="s">
        <v>50</v>
      </c>
      <c r="W2895" t="s">
        <v>25</v>
      </c>
      <c r="X2895" s="17" t="s">
        <v>799</v>
      </c>
    </row>
    <row r="2896" spans="1:24" x14ac:dyDescent="0.2">
      <c r="A2896">
        <v>6932962</v>
      </c>
      <c r="B2896">
        <v>1</v>
      </c>
      <c r="C2896" s="1">
        <v>44348</v>
      </c>
      <c r="D2896">
        <v>60</v>
      </c>
      <c r="E2896">
        <v>0</v>
      </c>
      <c r="F2896" s="2">
        <v>0</v>
      </c>
      <c r="G2896" s="2">
        <v>8250</v>
      </c>
      <c r="H2896" s="2">
        <v>0</v>
      </c>
      <c r="I2896" s="2">
        <v>8250</v>
      </c>
      <c r="J2896" s="2">
        <v>8250</v>
      </c>
      <c r="K2896" s="2">
        <v>0</v>
      </c>
      <c r="L2896" s="2">
        <v>0</v>
      </c>
      <c r="M2896" s="2">
        <v>8250</v>
      </c>
      <c r="N2896" s="2">
        <v>0</v>
      </c>
      <c r="O2896">
        <v>301</v>
      </c>
      <c r="P2896">
        <v>1</v>
      </c>
      <c r="Q2896">
        <v>66</v>
      </c>
      <c r="R2896" t="s">
        <v>778</v>
      </c>
      <c r="S2896" t="s">
        <v>743</v>
      </c>
      <c r="T2896" t="s">
        <v>51</v>
      </c>
      <c r="U2896">
        <v>6</v>
      </c>
      <c r="V2896" t="s">
        <v>52</v>
      </c>
      <c r="W2896" t="s">
        <v>25</v>
      </c>
      <c r="X2896" s="17" t="s">
        <v>799</v>
      </c>
    </row>
    <row r="2897" spans="1:24" x14ac:dyDescent="0.2">
      <c r="A2897">
        <v>6933059</v>
      </c>
      <c r="B2897">
        <v>1</v>
      </c>
      <c r="C2897" s="1">
        <v>44348</v>
      </c>
      <c r="D2897">
        <v>120</v>
      </c>
      <c r="E2897">
        <v>56</v>
      </c>
      <c r="F2897" s="2">
        <v>0</v>
      </c>
      <c r="G2897" s="2">
        <v>300663.94</v>
      </c>
      <c r="H2897" s="2">
        <v>0</v>
      </c>
      <c r="I2897" s="2">
        <v>300663.94</v>
      </c>
      <c r="J2897" s="2">
        <v>144745.04</v>
      </c>
      <c r="K2897" s="2">
        <v>0</v>
      </c>
      <c r="L2897" s="2">
        <v>155918.9</v>
      </c>
      <c r="M2897" s="2">
        <v>147529.31</v>
      </c>
      <c r="N2897" s="2">
        <v>2784.27</v>
      </c>
      <c r="O2897">
        <v>301</v>
      </c>
      <c r="P2897">
        <v>1</v>
      </c>
      <c r="Q2897">
        <v>66</v>
      </c>
      <c r="R2897" t="s">
        <v>778</v>
      </c>
      <c r="S2897" t="s">
        <v>743</v>
      </c>
      <c r="T2897" t="s">
        <v>53</v>
      </c>
      <c r="U2897">
        <v>6</v>
      </c>
      <c r="V2897" t="s">
        <v>54</v>
      </c>
      <c r="W2897" t="s">
        <v>25</v>
      </c>
      <c r="X2897" s="17" t="s">
        <v>799</v>
      </c>
    </row>
    <row r="2898" spans="1:24" x14ac:dyDescent="0.2">
      <c r="A2898">
        <v>6933067</v>
      </c>
      <c r="B2898">
        <v>1</v>
      </c>
      <c r="C2898" s="1">
        <v>44348</v>
      </c>
      <c r="D2898">
        <v>120</v>
      </c>
      <c r="E2898">
        <v>40</v>
      </c>
      <c r="F2898" s="2">
        <v>0</v>
      </c>
      <c r="G2898" s="2">
        <v>8534</v>
      </c>
      <c r="H2898" s="2">
        <v>0</v>
      </c>
      <c r="I2898" s="2">
        <v>8534</v>
      </c>
      <c r="J2898" s="2">
        <v>5635.68</v>
      </c>
      <c r="K2898" s="2">
        <v>0</v>
      </c>
      <c r="L2898" s="2">
        <v>2898.32</v>
      </c>
      <c r="M2898" s="2">
        <v>5708.14</v>
      </c>
      <c r="N2898" s="2">
        <v>72.460000000000008</v>
      </c>
      <c r="O2898">
        <v>301</v>
      </c>
      <c r="P2898">
        <v>1</v>
      </c>
      <c r="Q2898">
        <v>66</v>
      </c>
      <c r="R2898" t="s">
        <v>778</v>
      </c>
      <c r="S2898" t="s">
        <v>743</v>
      </c>
      <c r="T2898" t="s">
        <v>55</v>
      </c>
      <c r="U2898">
        <v>6</v>
      </c>
      <c r="V2898" t="s">
        <v>56</v>
      </c>
      <c r="W2898" t="s">
        <v>25</v>
      </c>
      <c r="X2898" s="17" t="s">
        <v>799</v>
      </c>
    </row>
    <row r="2899" spans="1:24" x14ac:dyDescent="0.2">
      <c r="A2899">
        <v>6933079</v>
      </c>
      <c r="B2899">
        <v>1</v>
      </c>
      <c r="C2899" s="1">
        <v>44348</v>
      </c>
      <c r="D2899">
        <v>480</v>
      </c>
      <c r="E2899">
        <v>450</v>
      </c>
      <c r="F2899" s="2">
        <v>0</v>
      </c>
      <c r="G2899" s="2">
        <v>6615.23</v>
      </c>
      <c r="H2899" s="2">
        <v>0</v>
      </c>
      <c r="I2899" s="2">
        <v>6615.23</v>
      </c>
      <c r="J2899" s="2">
        <v>400.04</v>
      </c>
      <c r="K2899" s="2">
        <v>0</v>
      </c>
      <c r="L2899" s="2">
        <v>6215.19</v>
      </c>
      <c r="M2899" s="2">
        <v>413.85</v>
      </c>
      <c r="N2899" s="2">
        <v>13.81</v>
      </c>
      <c r="O2899">
        <v>301</v>
      </c>
      <c r="P2899">
        <v>1</v>
      </c>
      <c r="Q2899">
        <v>66</v>
      </c>
      <c r="R2899" t="s">
        <v>778</v>
      </c>
      <c r="S2899" t="s">
        <v>743</v>
      </c>
      <c r="T2899" t="s">
        <v>45</v>
      </c>
      <c r="U2899">
        <v>6</v>
      </c>
      <c r="V2899" t="s">
        <v>57</v>
      </c>
      <c r="W2899" t="s">
        <v>25</v>
      </c>
      <c r="X2899" s="17" t="s">
        <v>800</v>
      </c>
    </row>
    <row r="2900" spans="1:24" x14ac:dyDescent="0.2">
      <c r="A2900">
        <v>6933083</v>
      </c>
      <c r="B2900">
        <v>1</v>
      </c>
      <c r="C2900" s="1">
        <v>44348</v>
      </c>
      <c r="D2900">
        <v>60</v>
      </c>
      <c r="E2900">
        <v>0</v>
      </c>
      <c r="F2900" s="2">
        <v>0</v>
      </c>
      <c r="G2900" s="2">
        <v>2120.36</v>
      </c>
      <c r="H2900" s="2">
        <v>0</v>
      </c>
      <c r="I2900" s="2">
        <v>2120.36</v>
      </c>
      <c r="J2900" s="2">
        <v>2120.36</v>
      </c>
      <c r="K2900" s="2">
        <v>0</v>
      </c>
      <c r="L2900" s="2">
        <v>0</v>
      </c>
      <c r="M2900" s="2">
        <v>2120.36</v>
      </c>
      <c r="N2900" s="2">
        <v>0</v>
      </c>
      <c r="O2900">
        <v>301</v>
      </c>
      <c r="P2900">
        <v>1</v>
      </c>
      <c r="Q2900">
        <v>66</v>
      </c>
      <c r="R2900" t="s">
        <v>778</v>
      </c>
      <c r="S2900" t="s">
        <v>743</v>
      </c>
      <c r="T2900" t="s">
        <v>58</v>
      </c>
      <c r="U2900">
        <v>6</v>
      </c>
      <c r="V2900" t="s">
        <v>59</v>
      </c>
      <c r="W2900" t="s">
        <v>25</v>
      </c>
      <c r="X2900" s="17" t="s">
        <v>800</v>
      </c>
    </row>
    <row r="2901" spans="1:24" x14ac:dyDescent="0.2">
      <c r="A2901">
        <v>6933084</v>
      </c>
      <c r="B2901">
        <v>1</v>
      </c>
      <c r="C2901" s="1">
        <v>44348</v>
      </c>
      <c r="D2901">
        <v>60</v>
      </c>
      <c r="E2901">
        <v>0</v>
      </c>
      <c r="F2901" s="2">
        <v>0</v>
      </c>
      <c r="G2901" s="2">
        <v>719.88</v>
      </c>
      <c r="H2901" s="2">
        <v>0</v>
      </c>
      <c r="I2901" s="2">
        <v>719.88</v>
      </c>
      <c r="J2901" s="2">
        <v>719.88</v>
      </c>
      <c r="K2901" s="2">
        <v>0</v>
      </c>
      <c r="L2901" s="2">
        <v>0</v>
      </c>
      <c r="M2901" s="2">
        <v>719.88</v>
      </c>
      <c r="N2901" s="2">
        <v>0</v>
      </c>
      <c r="O2901">
        <v>301</v>
      </c>
      <c r="P2901">
        <v>1</v>
      </c>
      <c r="Q2901">
        <v>66</v>
      </c>
      <c r="R2901" t="s">
        <v>778</v>
      </c>
      <c r="S2901" t="s">
        <v>743</v>
      </c>
      <c r="T2901" t="s">
        <v>51</v>
      </c>
      <c r="U2901">
        <v>6</v>
      </c>
      <c r="V2901" t="s">
        <v>60</v>
      </c>
      <c r="W2901" t="s">
        <v>25</v>
      </c>
      <c r="X2901" s="17" t="s">
        <v>799</v>
      </c>
    </row>
    <row r="2902" spans="1:24" x14ac:dyDescent="0.2">
      <c r="A2902">
        <v>6933195</v>
      </c>
      <c r="B2902">
        <v>1</v>
      </c>
      <c r="C2902" s="1">
        <v>44348</v>
      </c>
      <c r="D2902">
        <v>120</v>
      </c>
      <c r="E2902">
        <v>83</v>
      </c>
      <c r="F2902" s="2">
        <v>0</v>
      </c>
      <c r="G2902" s="2">
        <v>44213.9</v>
      </c>
      <c r="H2902" s="2">
        <v>0</v>
      </c>
      <c r="I2902" s="2">
        <v>44213.9</v>
      </c>
      <c r="J2902" s="2">
        <v>13314.11</v>
      </c>
      <c r="K2902" s="2">
        <v>0</v>
      </c>
      <c r="L2902" s="2">
        <v>30899.79</v>
      </c>
      <c r="M2902" s="2">
        <v>13686.4</v>
      </c>
      <c r="N2902" s="2">
        <v>372.29</v>
      </c>
      <c r="O2902">
        <v>301</v>
      </c>
      <c r="P2902">
        <v>1</v>
      </c>
      <c r="Q2902">
        <v>66</v>
      </c>
      <c r="R2902" t="s">
        <v>778</v>
      </c>
      <c r="S2902" t="s">
        <v>743</v>
      </c>
      <c r="T2902" t="s">
        <v>61</v>
      </c>
      <c r="U2902">
        <v>6</v>
      </c>
      <c r="V2902" t="s">
        <v>62</v>
      </c>
      <c r="W2902" t="s">
        <v>25</v>
      </c>
      <c r="X2902" s="17" t="s">
        <v>802</v>
      </c>
    </row>
    <row r="2903" spans="1:24" x14ac:dyDescent="0.2">
      <c r="A2903">
        <v>6933196</v>
      </c>
      <c r="B2903">
        <v>1</v>
      </c>
      <c r="C2903" s="1">
        <v>44348</v>
      </c>
      <c r="D2903">
        <v>120</v>
      </c>
      <c r="E2903">
        <v>86</v>
      </c>
      <c r="F2903" s="2">
        <v>0</v>
      </c>
      <c r="G2903" s="2">
        <v>4235.8900000000003</v>
      </c>
      <c r="H2903" s="2">
        <v>0</v>
      </c>
      <c r="I2903" s="2">
        <v>4235.8900000000003</v>
      </c>
      <c r="J2903" s="2">
        <v>1169.56</v>
      </c>
      <c r="K2903" s="2">
        <v>0</v>
      </c>
      <c r="L2903" s="2">
        <v>3066.33</v>
      </c>
      <c r="M2903" s="2">
        <v>1205.22</v>
      </c>
      <c r="N2903" s="2">
        <v>35.660000000000004</v>
      </c>
      <c r="O2903">
        <v>301</v>
      </c>
      <c r="P2903">
        <v>1</v>
      </c>
      <c r="Q2903">
        <v>66</v>
      </c>
      <c r="R2903" t="s">
        <v>778</v>
      </c>
      <c r="S2903" t="s">
        <v>743</v>
      </c>
      <c r="T2903" t="s">
        <v>61</v>
      </c>
      <c r="U2903">
        <v>6</v>
      </c>
      <c r="V2903" t="s">
        <v>63</v>
      </c>
      <c r="W2903" t="s">
        <v>25</v>
      </c>
      <c r="X2903" s="17" t="s">
        <v>802</v>
      </c>
    </row>
    <row r="2904" spans="1:24" x14ac:dyDescent="0.2">
      <c r="A2904">
        <v>6933228</v>
      </c>
      <c r="B2904">
        <v>1</v>
      </c>
      <c r="C2904" s="1">
        <v>44348</v>
      </c>
      <c r="D2904">
        <v>77</v>
      </c>
      <c r="E2904">
        <v>0</v>
      </c>
      <c r="F2904" s="2">
        <v>0</v>
      </c>
      <c r="G2904" s="2">
        <v>7648.79</v>
      </c>
      <c r="H2904" s="2">
        <v>0</v>
      </c>
      <c r="I2904" s="2">
        <v>7648.79</v>
      </c>
      <c r="J2904" s="2">
        <v>7648.79</v>
      </c>
      <c r="K2904" s="2">
        <v>0</v>
      </c>
      <c r="L2904" s="2">
        <v>0</v>
      </c>
      <c r="M2904" s="2">
        <v>7648.79</v>
      </c>
      <c r="N2904" s="2">
        <v>0</v>
      </c>
      <c r="O2904">
        <v>301</v>
      </c>
      <c r="P2904">
        <v>1</v>
      </c>
      <c r="Q2904">
        <v>66</v>
      </c>
      <c r="R2904" t="s">
        <v>778</v>
      </c>
      <c r="S2904" t="s">
        <v>743</v>
      </c>
      <c r="T2904" t="s">
        <v>64</v>
      </c>
      <c r="U2904">
        <v>6</v>
      </c>
      <c r="V2904" t="s">
        <v>65</v>
      </c>
      <c r="W2904" t="s">
        <v>25</v>
      </c>
      <c r="X2904" s="17" t="s">
        <v>798</v>
      </c>
    </row>
    <row r="2905" spans="1:24" x14ac:dyDescent="0.2">
      <c r="A2905">
        <v>6933476</v>
      </c>
      <c r="B2905">
        <v>1</v>
      </c>
      <c r="C2905" s="1">
        <v>44348</v>
      </c>
      <c r="D2905">
        <v>120</v>
      </c>
      <c r="E2905">
        <v>89</v>
      </c>
      <c r="F2905" s="2">
        <v>0</v>
      </c>
      <c r="G2905" s="2">
        <v>8160</v>
      </c>
      <c r="H2905" s="2">
        <v>0</v>
      </c>
      <c r="I2905" s="2">
        <v>8160</v>
      </c>
      <c r="J2905" s="2">
        <v>2048.71</v>
      </c>
      <c r="K2905" s="2">
        <v>0</v>
      </c>
      <c r="L2905" s="2">
        <v>6111.29</v>
      </c>
      <c r="M2905" s="2">
        <v>2117.38</v>
      </c>
      <c r="N2905" s="2">
        <v>68.67</v>
      </c>
      <c r="O2905">
        <v>301</v>
      </c>
      <c r="P2905">
        <v>1</v>
      </c>
      <c r="Q2905">
        <v>66</v>
      </c>
      <c r="R2905" t="s">
        <v>778</v>
      </c>
      <c r="S2905" t="s">
        <v>743</v>
      </c>
      <c r="T2905" t="s">
        <v>66</v>
      </c>
      <c r="U2905">
        <v>6</v>
      </c>
      <c r="V2905" t="s">
        <v>67</v>
      </c>
      <c r="W2905" t="s">
        <v>25</v>
      </c>
      <c r="X2905" s="17" t="s">
        <v>802</v>
      </c>
    </row>
    <row r="2906" spans="1:24" x14ac:dyDescent="0.2">
      <c r="A2906">
        <v>6933477</v>
      </c>
      <c r="B2906">
        <v>1</v>
      </c>
      <c r="C2906" s="1">
        <v>44348</v>
      </c>
      <c r="D2906">
        <v>120</v>
      </c>
      <c r="E2906">
        <v>88</v>
      </c>
      <c r="F2906" s="2">
        <v>0</v>
      </c>
      <c r="G2906" s="2">
        <v>2720</v>
      </c>
      <c r="H2906" s="2">
        <v>0</v>
      </c>
      <c r="I2906" s="2">
        <v>2720</v>
      </c>
      <c r="J2906" s="2">
        <v>705.57</v>
      </c>
      <c r="K2906" s="2">
        <v>0</v>
      </c>
      <c r="L2906" s="2">
        <v>2014.43</v>
      </c>
      <c r="M2906" s="2">
        <v>728.46</v>
      </c>
      <c r="N2906" s="2">
        <v>22.89</v>
      </c>
      <c r="O2906">
        <v>301</v>
      </c>
      <c r="P2906">
        <v>1</v>
      </c>
      <c r="Q2906">
        <v>66</v>
      </c>
      <c r="R2906" t="s">
        <v>778</v>
      </c>
      <c r="S2906" t="s">
        <v>743</v>
      </c>
      <c r="T2906" t="s">
        <v>66</v>
      </c>
      <c r="U2906">
        <v>6</v>
      </c>
      <c r="V2906" t="s">
        <v>68</v>
      </c>
      <c r="W2906" t="s">
        <v>25</v>
      </c>
      <c r="X2906" s="17" t="s">
        <v>802</v>
      </c>
    </row>
    <row r="2907" spans="1:24" x14ac:dyDescent="0.2">
      <c r="A2907">
        <v>6933486</v>
      </c>
      <c r="B2907">
        <v>1</v>
      </c>
      <c r="C2907" s="1">
        <v>44348</v>
      </c>
      <c r="D2907">
        <v>120</v>
      </c>
      <c r="E2907">
        <v>24</v>
      </c>
      <c r="F2907" s="2">
        <v>0</v>
      </c>
      <c r="G2907" s="2">
        <v>42500</v>
      </c>
      <c r="H2907" s="2">
        <v>0</v>
      </c>
      <c r="I2907" s="2">
        <v>42500</v>
      </c>
      <c r="J2907" s="2">
        <v>33770.29</v>
      </c>
      <c r="K2907" s="2">
        <v>0</v>
      </c>
      <c r="L2907" s="2">
        <v>8729.7099999999991</v>
      </c>
      <c r="M2907" s="2">
        <v>34134.03</v>
      </c>
      <c r="N2907" s="2">
        <v>363.74</v>
      </c>
      <c r="O2907">
        <v>301</v>
      </c>
      <c r="P2907">
        <v>1</v>
      </c>
      <c r="Q2907">
        <v>66</v>
      </c>
      <c r="R2907" t="s">
        <v>778</v>
      </c>
      <c r="S2907" t="s">
        <v>743</v>
      </c>
      <c r="T2907" t="s">
        <v>69</v>
      </c>
      <c r="U2907">
        <v>6</v>
      </c>
      <c r="V2907" t="s">
        <v>70</v>
      </c>
      <c r="W2907" t="s">
        <v>25</v>
      </c>
      <c r="X2907" s="17" t="s">
        <v>799</v>
      </c>
    </row>
    <row r="2908" spans="1:24" x14ac:dyDescent="0.2">
      <c r="A2908">
        <v>6933497</v>
      </c>
      <c r="B2908">
        <v>1</v>
      </c>
      <c r="C2908" s="1">
        <v>44348</v>
      </c>
      <c r="D2908">
        <v>84</v>
      </c>
      <c r="E2908">
        <v>0</v>
      </c>
      <c r="F2908" s="2">
        <v>0</v>
      </c>
      <c r="G2908" s="2">
        <v>15590</v>
      </c>
      <c r="H2908" s="2">
        <v>0</v>
      </c>
      <c r="I2908" s="2">
        <v>15590</v>
      </c>
      <c r="J2908" s="2">
        <v>15590</v>
      </c>
      <c r="K2908" s="2">
        <v>0</v>
      </c>
      <c r="L2908" s="2">
        <v>0</v>
      </c>
      <c r="M2908" s="2">
        <v>15590</v>
      </c>
      <c r="N2908" s="2">
        <v>0</v>
      </c>
      <c r="O2908">
        <v>301</v>
      </c>
      <c r="P2908">
        <v>1</v>
      </c>
      <c r="Q2908">
        <v>66</v>
      </c>
      <c r="R2908" t="s">
        <v>778</v>
      </c>
      <c r="S2908" t="s">
        <v>743</v>
      </c>
      <c r="T2908" t="s">
        <v>71</v>
      </c>
      <c r="U2908">
        <v>6</v>
      </c>
      <c r="V2908" t="s">
        <v>72</v>
      </c>
      <c r="W2908" t="s">
        <v>25</v>
      </c>
      <c r="X2908" s="17" t="s">
        <v>800</v>
      </c>
    </row>
    <row r="2909" spans="1:24" x14ac:dyDescent="0.2">
      <c r="A2909">
        <v>6933501</v>
      </c>
      <c r="B2909">
        <v>1</v>
      </c>
      <c r="C2909" s="1">
        <v>44348</v>
      </c>
      <c r="D2909">
        <v>480</v>
      </c>
      <c r="E2909">
        <v>444</v>
      </c>
      <c r="F2909" s="2">
        <v>0</v>
      </c>
      <c r="G2909" s="2">
        <v>-31928.82</v>
      </c>
      <c r="H2909" s="2">
        <v>0</v>
      </c>
      <c r="I2909" s="2">
        <v>-31928.82</v>
      </c>
      <c r="J2909" s="2">
        <v>-2329.98</v>
      </c>
      <c r="K2909" s="2">
        <v>0</v>
      </c>
      <c r="L2909" s="2">
        <v>-29598.84</v>
      </c>
      <c r="M2909" s="2">
        <v>-2396.64</v>
      </c>
      <c r="N2909" s="2">
        <v>-66.66</v>
      </c>
      <c r="O2909">
        <v>301</v>
      </c>
      <c r="P2909">
        <v>1</v>
      </c>
      <c r="Q2909">
        <v>66</v>
      </c>
      <c r="R2909" t="s">
        <v>778</v>
      </c>
      <c r="S2909" t="s">
        <v>743</v>
      </c>
      <c r="T2909" t="s">
        <v>45</v>
      </c>
      <c r="U2909">
        <v>6</v>
      </c>
      <c r="V2909" t="s">
        <v>73</v>
      </c>
      <c r="W2909" t="s">
        <v>25</v>
      </c>
      <c r="X2909" s="17" t="s">
        <v>800</v>
      </c>
    </row>
    <row r="2910" spans="1:24" x14ac:dyDescent="0.2">
      <c r="A2910">
        <v>6933502</v>
      </c>
      <c r="B2910">
        <v>1</v>
      </c>
      <c r="C2910" s="1">
        <v>44348</v>
      </c>
      <c r="D2910">
        <v>60</v>
      </c>
      <c r="E2910">
        <v>0</v>
      </c>
      <c r="F2910" s="2">
        <v>0</v>
      </c>
      <c r="G2910" s="2">
        <v>9591</v>
      </c>
      <c r="H2910" s="2">
        <v>0</v>
      </c>
      <c r="I2910" s="2">
        <v>9591</v>
      </c>
      <c r="J2910" s="2">
        <v>9591</v>
      </c>
      <c r="K2910" s="2">
        <v>0</v>
      </c>
      <c r="L2910" s="2">
        <v>0</v>
      </c>
      <c r="M2910" s="2">
        <v>9591</v>
      </c>
      <c r="N2910" s="2">
        <v>0</v>
      </c>
      <c r="O2910">
        <v>301</v>
      </c>
      <c r="P2910">
        <v>1</v>
      </c>
      <c r="Q2910">
        <v>66</v>
      </c>
      <c r="R2910" t="s">
        <v>778</v>
      </c>
      <c r="S2910" t="s">
        <v>743</v>
      </c>
      <c r="T2910" t="s">
        <v>74</v>
      </c>
      <c r="U2910">
        <v>6</v>
      </c>
      <c r="V2910" t="s">
        <v>75</v>
      </c>
      <c r="W2910" t="s">
        <v>25</v>
      </c>
      <c r="X2910" s="17" t="s">
        <v>799</v>
      </c>
    </row>
    <row r="2911" spans="1:24" x14ac:dyDescent="0.2">
      <c r="A2911">
        <v>6933554</v>
      </c>
      <c r="B2911">
        <v>1</v>
      </c>
      <c r="C2911" s="1">
        <v>44348</v>
      </c>
      <c r="D2911">
        <v>120</v>
      </c>
      <c r="E2911">
        <v>77</v>
      </c>
      <c r="F2911" s="2">
        <v>0</v>
      </c>
      <c r="G2911" s="2">
        <v>8895.7000000000007</v>
      </c>
      <c r="H2911" s="2">
        <v>0</v>
      </c>
      <c r="I2911" s="2">
        <v>8895.7000000000007</v>
      </c>
      <c r="J2911" s="2">
        <v>3187.61</v>
      </c>
      <c r="K2911" s="2">
        <v>0</v>
      </c>
      <c r="L2911" s="2">
        <v>5708.09</v>
      </c>
      <c r="M2911" s="2">
        <v>3261.74</v>
      </c>
      <c r="N2911" s="2">
        <v>74.13</v>
      </c>
      <c r="O2911">
        <v>301</v>
      </c>
      <c r="P2911">
        <v>1</v>
      </c>
      <c r="Q2911">
        <v>66</v>
      </c>
      <c r="R2911" t="s">
        <v>778</v>
      </c>
      <c r="S2911" t="s">
        <v>743</v>
      </c>
      <c r="T2911" t="s">
        <v>79</v>
      </c>
      <c r="U2911">
        <v>6</v>
      </c>
      <c r="V2911" t="s">
        <v>80</v>
      </c>
      <c r="W2911" t="s">
        <v>25</v>
      </c>
      <c r="X2911" s="17" t="s">
        <v>800</v>
      </c>
    </row>
    <row r="2912" spans="1:24" x14ac:dyDescent="0.2">
      <c r="A2912">
        <v>6933747</v>
      </c>
      <c r="B2912">
        <v>1</v>
      </c>
      <c r="C2912" s="1">
        <v>44348</v>
      </c>
      <c r="D2912">
        <v>60</v>
      </c>
      <c r="E2912">
        <v>2</v>
      </c>
      <c r="F2912" s="2">
        <v>0</v>
      </c>
      <c r="G2912" s="2">
        <v>32337.67</v>
      </c>
      <c r="H2912" s="2">
        <v>0</v>
      </c>
      <c r="I2912" s="2">
        <v>32337.67</v>
      </c>
      <c r="J2912" s="2">
        <v>31230.42</v>
      </c>
      <c r="K2912" s="2">
        <v>0</v>
      </c>
      <c r="L2912" s="2">
        <v>1107.25</v>
      </c>
      <c r="M2912" s="2">
        <v>31784.05</v>
      </c>
      <c r="N2912" s="2">
        <v>553.63</v>
      </c>
      <c r="O2912">
        <v>301</v>
      </c>
      <c r="P2912">
        <v>1</v>
      </c>
      <c r="Q2912">
        <v>66</v>
      </c>
      <c r="R2912" t="s">
        <v>778</v>
      </c>
      <c r="S2912" t="s">
        <v>743</v>
      </c>
      <c r="T2912" t="s">
        <v>81</v>
      </c>
      <c r="U2912">
        <v>6</v>
      </c>
      <c r="V2912" t="s">
        <v>82</v>
      </c>
      <c r="W2912" t="s">
        <v>25</v>
      </c>
      <c r="X2912" s="17" t="s">
        <v>799</v>
      </c>
    </row>
    <row r="2913" spans="1:24" x14ac:dyDescent="0.2">
      <c r="A2913">
        <v>6933761</v>
      </c>
      <c r="B2913">
        <v>1</v>
      </c>
      <c r="C2913" s="1">
        <v>44348</v>
      </c>
      <c r="D2913">
        <v>120</v>
      </c>
      <c r="E2913">
        <v>33</v>
      </c>
      <c r="F2913" s="2">
        <v>0</v>
      </c>
      <c r="G2913" s="2">
        <v>-5165</v>
      </c>
      <c r="H2913" s="2">
        <v>0</v>
      </c>
      <c r="I2913" s="2">
        <v>-5165</v>
      </c>
      <c r="J2913" s="2">
        <v>-3713.79</v>
      </c>
      <c r="K2913" s="2">
        <v>0</v>
      </c>
      <c r="L2913" s="2">
        <v>-1451.21</v>
      </c>
      <c r="M2913" s="2">
        <v>-3757.77</v>
      </c>
      <c r="N2913" s="2">
        <v>-43.980000000000004</v>
      </c>
      <c r="O2913">
        <v>301</v>
      </c>
      <c r="P2913">
        <v>1</v>
      </c>
      <c r="Q2913">
        <v>66</v>
      </c>
      <c r="R2913" t="s">
        <v>778</v>
      </c>
      <c r="S2913" t="s">
        <v>743</v>
      </c>
      <c r="T2913" t="s">
        <v>43</v>
      </c>
      <c r="U2913">
        <v>6</v>
      </c>
      <c r="V2913" t="s">
        <v>83</v>
      </c>
      <c r="W2913" t="s">
        <v>25</v>
      </c>
      <c r="X2913" s="17" t="s">
        <v>799</v>
      </c>
    </row>
    <row r="2914" spans="1:24" x14ac:dyDescent="0.2">
      <c r="A2914">
        <v>6933766</v>
      </c>
      <c r="B2914">
        <v>1</v>
      </c>
      <c r="C2914" s="1">
        <v>44348</v>
      </c>
      <c r="D2914">
        <v>120</v>
      </c>
      <c r="E2914">
        <v>83</v>
      </c>
      <c r="F2914" s="2">
        <v>0</v>
      </c>
      <c r="G2914" s="2">
        <v>28385.4</v>
      </c>
      <c r="H2914" s="2">
        <v>0</v>
      </c>
      <c r="I2914" s="2">
        <v>28385.4</v>
      </c>
      <c r="J2914" s="2">
        <v>8547.67</v>
      </c>
      <c r="K2914" s="2">
        <v>0</v>
      </c>
      <c r="L2914" s="2">
        <v>19837.73</v>
      </c>
      <c r="M2914" s="2">
        <v>8786.68</v>
      </c>
      <c r="N2914" s="2">
        <v>239.01</v>
      </c>
      <c r="O2914">
        <v>301</v>
      </c>
      <c r="P2914">
        <v>1</v>
      </c>
      <c r="Q2914">
        <v>66</v>
      </c>
      <c r="R2914" t="s">
        <v>778</v>
      </c>
      <c r="S2914" t="s">
        <v>743</v>
      </c>
      <c r="T2914" t="s">
        <v>66</v>
      </c>
      <c r="U2914">
        <v>6</v>
      </c>
      <c r="V2914" t="s">
        <v>84</v>
      </c>
      <c r="W2914" t="s">
        <v>25</v>
      </c>
      <c r="X2914" s="17" t="s">
        <v>802</v>
      </c>
    </row>
    <row r="2915" spans="1:24" x14ac:dyDescent="0.2">
      <c r="A2915">
        <v>6933768</v>
      </c>
      <c r="B2915">
        <v>1</v>
      </c>
      <c r="C2915" s="1">
        <v>44348</v>
      </c>
      <c r="D2915">
        <v>84</v>
      </c>
      <c r="E2915">
        <v>40</v>
      </c>
      <c r="F2915" s="2">
        <v>0</v>
      </c>
      <c r="G2915" s="2">
        <v>414439.25</v>
      </c>
      <c r="H2915" s="2">
        <v>0</v>
      </c>
      <c r="I2915" s="2">
        <v>414439.25</v>
      </c>
      <c r="J2915" s="2">
        <v>216443.84</v>
      </c>
      <c r="K2915" s="2">
        <v>0</v>
      </c>
      <c r="L2915" s="2">
        <v>197995.41</v>
      </c>
      <c r="M2915" s="2">
        <v>221393.73</v>
      </c>
      <c r="N2915" s="2">
        <v>4949.8900000000003</v>
      </c>
      <c r="O2915">
        <v>301</v>
      </c>
      <c r="P2915">
        <v>1</v>
      </c>
      <c r="Q2915">
        <v>66</v>
      </c>
      <c r="R2915" t="s">
        <v>778</v>
      </c>
      <c r="S2915" t="s">
        <v>743</v>
      </c>
      <c r="T2915" t="s">
        <v>85</v>
      </c>
      <c r="U2915">
        <v>6</v>
      </c>
      <c r="V2915" t="s">
        <v>86</v>
      </c>
      <c r="W2915" t="s">
        <v>25</v>
      </c>
      <c r="X2915" s="17" t="s">
        <v>801</v>
      </c>
    </row>
    <row r="2916" spans="1:24" x14ac:dyDescent="0.2">
      <c r="A2916">
        <v>6933787</v>
      </c>
      <c r="B2916">
        <v>1</v>
      </c>
      <c r="C2916" s="1">
        <v>44348</v>
      </c>
      <c r="D2916">
        <v>72</v>
      </c>
      <c r="E2916">
        <v>0</v>
      </c>
      <c r="F2916" s="2">
        <v>0</v>
      </c>
      <c r="G2916" s="2">
        <v>20736.3</v>
      </c>
      <c r="H2916" s="2">
        <v>0</v>
      </c>
      <c r="I2916" s="2">
        <v>20736.3</v>
      </c>
      <c r="J2916" s="2">
        <v>20736.3</v>
      </c>
      <c r="K2916" s="2">
        <v>0</v>
      </c>
      <c r="L2916" s="2">
        <v>0</v>
      </c>
      <c r="M2916" s="2">
        <v>20736.3</v>
      </c>
      <c r="N2916" s="2">
        <v>0</v>
      </c>
      <c r="O2916">
        <v>301</v>
      </c>
      <c r="P2916">
        <v>1</v>
      </c>
      <c r="Q2916">
        <v>66</v>
      </c>
      <c r="R2916" t="s">
        <v>778</v>
      </c>
      <c r="S2916" t="s">
        <v>743</v>
      </c>
      <c r="T2916" t="s">
        <v>87</v>
      </c>
      <c r="U2916">
        <v>6</v>
      </c>
      <c r="V2916" t="s">
        <v>88</v>
      </c>
      <c r="W2916" t="s">
        <v>25</v>
      </c>
      <c r="X2916" s="17" t="s">
        <v>798</v>
      </c>
    </row>
    <row r="2917" spans="1:24" x14ac:dyDescent="0.2">
      <c r="A2917">
        <v>6933798</v>
      </c>
      <c r="B2917">
        <v>1</v>
      </c>
      <c r="C2917" s="1">
        <v>44348</v>
      </c>
      <c r="D2917">
        <v>120</v>
      </c>
      <c r="E2917">
        <v>87</v>
      </c>
      <c r="F2917" s="2">
        <v>0</v>
      </c>
      <c r="G2917" s="2">
        <v>45749.2</v>
      </c>
      <c r="H2917" s="2">
        <v>0</v>
      </c>
      <c r="I2917" s="2">
        <v>45749.2</v>
      </c>
      <c r="J2917" s="2">
        <v>12249.4</v>
      </c>
      <c r="K2917" s="2">
        <v>0</v>
      </c>
      <c r="L2917" s="2">
        <v>33499.800000000003</v>
      </c>
      <c r="M2917" s="2">
        <v>12634.46</v>
      </c>
      <c r="N2917" s="2">
        <v>385.06</v>
      </c>
      <c r="O2917">
        <v>301</v>
      </c>
      <c r="P2917">
        <v>1</v>
      </c>
      <c r="Q2917">
        <v>66</v>
      </c>
      <c r="R2917" t="s">
        <v>778</v>
      </c>
      <c r="S2917" t="s">
        <v>743</v>
      </c>
      <c r="T2917" t="s">
        <v>89</v>
      </c>
      <c r="U2917">
        <v>6</v>
      </c>
      <c r="V2917" t="s">
        <v>90</v>
      </c>
      <c r="W2917" t="s">
        <v>25</v>
      </c>
      <c r="X2917" s="17" t="s">
        <v>800</v>
      </c>
    </row>
    <row r="2918" spans="1:24" x14ac:dyDescent="0.2">
      <c r="A2918">
        <v>6933929</v>
      </c>
      <c r="B2918">
        <v>1</v>
      </c>
      <c r="C2918" s="1">
        <v>44348</v>
      </c>
      <c r="D2918">
        <v>120</v>
      </c>
      <c r="E2918">
        <v>30</v>
      </c>
      <c r="F2918" s="2">
        <v>0</v>
      </c>
      <c r="G2918" s="2">
        <v>8851</v>
      </c>
      <c r="H2918" s="2">
        <v>0</v>
      </c>
      <c r="I2918" s="2">
        <v>8851</v>
      </c>
      <c r="J2918" s="2">
        <v>6586.75</v>
      </c>
      <c r="K2918" s="2">
        <v>0</v>
      </c>
      <c r="L2918" s="2">
        <v>2264.25</v>
      </c>
      <c r="M2918" s="2">
        <v>6662.22</v>
      </c>
      <c r="N2918" s="2">
        <v>75.47</v>
      </c>
      <c r="O2918">
        <v>301</v>
      </c>
      <c r="P2918">
        <v>1</v>
      </c>
      <c r="Q2918">
        <v>66</v>
      </c>
      <c r="R2918" t="s">
        <v>778</v>
      </c>
      <c r="S2918" t="s">
        <v>743</v>
      </c>
      <c r="T2918" t="s">
        <v>69</v>
      </c>
      <c r="U2918">
        <v>6</v>
      </c>
      <c r="V2918" t="s">
        <v>91</v>
      </c>
      <c r="W2918" t="s">
        <v>25</v>
      </c>
      <c r="X2918" s="17" t="s">
        <v>799</v>
      </c>
    </row>
    <row r="2919" spans="1:24" x14ac:dyDescent="0.2">
      <c r="A2919">
        <v>6933939</v>
      </c>
      <c r="B2919">
        <v>1</v>
      </c>
      <c r="C2919" s="1">
        <v>44348</v>
      </c>
      <c r="D2919">
        <v>78</v>
      </c>
      <c r="E2919">
        <v>0</v>
      </c>
      <c r="F2919" s="2">
        <v>0</v>
      </c>
      <c r="G2919" s="2">
        <v>986</v>
      </c>
      <c r="H2919" s="2">
        <v>0</v>
      </c>
      <c r="I2919" s="2">
        <v>986</v>
      </c>
      <c r="J2919" s="2">
        <v>986</v>
      </c>
      <c r="K2919" s="2">
        <v>0</v>
      </c>
      <c r="L2919" s="2">
        <v>0</v>
      </c>
      <c r="M2919" s="2">
        <v>986</v>
      </c>
      <c r="N2919" s="2">
        <v>0</v>
      </c>
      <c r="O2919">
        <v>301</v>
      </c>
      <c r="P2919">
        <v>1</v>
      </c>
      <c r="Q2919">
        <v>66</v>
      </c>
      <c r="R2919" t="s">
        <v>778</v>
      </c>
      <c r="S2919" t="s">
        <v>743</v>
      </c>
      <c r="T2919" t="s">
        <v>64</v>
      </c>
      <c r="U2919">
        <v>6</v>
      </c>
      <c r="V2919" t="s">
        <v>92</v>
      </c>
      <c r="W2919" t="s">
        <v>25</v>
      </c>
      <c r="X2919" s="17" t="s">
        <v>798</v>
      </c>
    </row>
    <row r="2920" spans="1:24" x14ac:dyDescent="0.2">
      <c r="A2920">
        <v>6933940</v>
      </c>
      <c r="B2920">
        <v>1</v>
      </c>
      <c r="C2920" s="1">
        <v>44348</v>
      </c>
      <c r="D2920">
        <v>480</v>
      </c>
      <c r="E2920">
        <v>444</v>
      </c>
      <c r="F2920" s="2">
        <v>0</v>
      </c>
      <c r="G2920" s="2">
        <v>-0.01</v>
      </c>
      <c r="H2920" s="2">
        <v>0</v>
      </c>
      <c r="I2920" s="2">
        <v>-0.01</v>
      </c>
      <c r="J2920" s="2">
        <v>-0.01</v>
      </c>
      <c r="K2920" s="2">
        <v>0</v>
      </c>
      <c r="L2920" s="2">
        <v>0</v>
      </c>
      <c r="M2920" s="2">
        <v>-0.01</v>
      </c>
      <c r="N2920" s="2">
        <v>0</v>
      </c>
      <c r="O2920">
        <v>301</v>
      </c>
      <c r="P2920">
        <v>1</v>
      </c>
      <c r="Q2920">
        <v>66</v>
      </c>
      <c r="R2920" t="s">
        <v>778</v>
      </c>
      <c r="S2920" t="s">
        <v>743</v>
      </c>
      <c r="T2920" t="s">
        <v>45</v>
      </c>
      <c r="U2920">
        <v>6</v>
      </c>
      <c r="V2920" t="s">
        <v>93</v>
      </c>
      <c r="W2920" t="s">
        <v>25</v>
      </c>
      <c r="X2920" s="17" t="s">
        <v>800</v>
      </c>
    </row>
    <row r="2921" spans="1:24" x14ac:dyDescent="0.2">
      <c r="A2921">
        <v>6933947</v>
      </c>
      <c r="B2921">
        <v>1</v>
      </c>
      <c r="C2921" s="1">
        <v>44348</v>
      </c>
      <c r="D2921">
        <v>120</v>
      </c>
      <c r="E2921">
        <v>88</v>
      </c>
      <c r="F2921" s="2">
        <v>0</v>
      </c>
      <c r="G2921" s="2">
        <v>5071.68</v>
      </c>
      <c r="H2921" s="2">
        <v>0</v>
      </c>
      <c r="I2921" s="2">
        <v>5071.68</v>
      </c>
      <c r="J2921" s="2">
        <v>1315.6</v>
      </c>
      <c r="K2921" s="2">
        <v>0</v>
      </c>
      <c r="L2921" s="2">
        <v>3756.08</v>
      </c>
      <c r="M2921" s="2">
        <v>1358.28</v>
      </c>
      <c r="N2921" s="2">
        <v>42.68</v>
      </c>
      <c r="O2921">
        <v>301</v>
      </c>
      <c r="P2921">
        <v>1</v>
      </c>
      <c r="Q2921">
        <v>66</v>
      </c>
      <c r="R2921" t="s">
        <v>778</v>
      </c>
      <c r="S2921" t="s">
        <v>743</v>
      </c>
      <c r="T2921" t="s">
        <v>89</v>
      </c>
      <c r="U2921">
        <v>6</v>
      </c>
      <c r="V2921" t="s">
        <v>94</v>
      </c>
      <c r="W2921" t="s">
        <v>25</v>
      </c>
      <c r="X2921" s="17" t="s">
        <v>800</v>
      </c>
    </row>
    <row r="2922" spans="1:24" x14ac:dyDescent="0.2">
      <c r="A2922">
        <v>6933948</v>
      </c>
      <c r="B2922">
        <v>1</v>
      </c>
      <c r="C2922" s="1">
        <v>44348</v>
      </c>
      <c r="D2922">
        <v>120</v>
      </c>
      <c r="E2922">
        <v>90</v>
      </c>
      <c r="F2922" s="2">
        <v>0</v>
      </c>
      <c r="G2922" s="2">
        <v>832</v>
      </c>
      <c r="H2922" s="2">
        <v>0</v>
      </c>
      <c r="I2922" s="2">
        <v>832</v>
      </c>
      <c r="J2922" s="2">
        <v>201.93</v>
      </c>
      <c r="K2922" s="2">
        <v>0</v>
      </c>
      <c r="L2922" s="2">
        <v>630.07000000000005</v>
      </c>
      <c r="M2922" s="2">
        <v>208.93</v>
      </c>
      <c r="N2922" s="2">
        <v>7</v>
      </c>
      <c r="O2922">
        <v>301</v>
      </c>
      <c r="P2922">
        <v>1</v>
      </c>
      <c r="Q2922">
        <v>66</v>
      </c>
      <c r="R2922" t="s">
        <v>778</v>
      </c>
      <c r="S2922" t="s">
        <v>743</v>
      </c>
      <c r="T2922" t="s">
        <v>89</v>
      </c>
      <c r="U2922">
        <v>6</v>
      </c>
      <c r="V2922" t="s">
        <v>95</v>
      </c>
      <c r="W2922" t="s">
        <v>25</v>
      </c>
      <c r="X2922" s="17" t="s">
        <v>800</v>
      </c>
    </row>
    <row r="2923" spans="1:24" x14ac:dyDescent="0.2">
      <c r="A2923">
        <v>6933955</v>
      </c>
      <c r="B2923">
        <v>1</v>
      </c>
      <c r="C2923" s="1">
        <v>44348</v>
      </c>
      <c r="D2923">
        <v>120</v>
      </c>
      <c r="E2923">
        <v>31</v>
      </c>
      <c r="F2923" s="2">
        <v>0</v>
      </c>
      <c r="G2923" s="2">
        <v>66814</v>
      </c>
      <c r="H2923" s="2">
        <v>0</v>
      </c>
      <c r="I2923" s="2">
        <v>66814</v>
      </c>
      <c r="J2923" s="2">
        <v>49161.47</v>
      </c>
      <c r="K2923" s="2">
        <v>0</v>
      </c>
      <c r="L2923" s="2">
        <v>17652.53</v>
      </c>
      <c r="M2923" s="2">
        <v>49730.91</v>
      </c>
      <c r="N2923" s="2">
        <v>569.44000000000005</v>
      </c>
      <c r="O2923">
        <v>301</v>
      </c>
      <c r="P2923">
        <v>1</v>
      </c>
      <c r="Q2923">
        <v>66</v>
      </c>
      <c r="R2923" t="s">
        <v>778</v>
      </c>
      <c r="S2923" t="s">
        <v>743</v>
      </c>
      <c r="T2923" t="s">
        <v>96</v>
      </c>
      <c r="U2923">
        <v>6</v>
      </c>
      <c r="V2923" t="s">
        <v>97</v>
      </c>
      <c r="W2923" t="s">
        <v>25</v>
      </c>
      <c r="X2923" s="17" t="s">
        <v>800</v>
      </c>
    </row>
    <row r="2924" spans="1:24" x14ac:dyDescent="0.2">
      <c r="A2924">
        <v>6934012</v>
      </c>
      <c r="B2924">
        <v>1</v>
      </c>
      <c r="C2924" s="1">
        <v>44348</v>
      </c>
      <c r="D2924">
        <v>36</v>
      </c>
      <c r="E2924">
        <v>8</v>
      </c>
      <c r="F2924" s="2">
        <v>0</v>
      </c>
      <c r="G2924" s="2">
        <v>50997.78</v>
      </c>
      <c r="H2924" s="2">
        <v>0</v>
      </c>
      <c r="I2924" s="2">
        <v>50997.78</v>
      </c>
      <c r="J2924" s="2">
        <v>39391.360000000001</v>
      </c>
      <c r="K2924" s="2">
        <v>0</v>
      </c>
      <c r="L2924" s="2">
        <v>11606.42</v>
      </c>
      <c r="M2924" s="2">
        <v>40842.160000000003</v>
      </c>
      <c r="N2924" s="2">
        <v>1450.8</v>
      </c>
      <c r="O2924">
        <v>301</v>
      </c>
      <c r="P2924">
        <v>1</v>
      </c>
      <c r="Q2924">
        <v>66</v>
      </c>
      <c r="R2924" t="s">
        <v>778</v>
      </c>
      <c r="S2924" t="s">
        <v>743</v>
      </c>
      <c r="T2924" t="s">
        <v>98</v>
      </c>
      <c r="U2924">
        <v>6</v>
      </c>
      <c r="V2924" t="s">
        <v>99</v>
      </c>
      <c r="W2924" t="s">
        <v>25</v>
      </c>
      <c r="X2924" s="17" t="s">
        <v>798</v>
      </c>
    </row>
    <row r="2925" spans="1:24" x14ac:dyDescent="0.2">
      <c r="A2925">
        <v>6934035</v>
      </c>
      <c r="B2925">
        <v>1</v>
      </c>
      <c r="C2925" s="1">
        <v>44348</v>
      </c>
      <c r="D2925">
        <v>36</v>
      </c>
      <c r="E2925">
        <v>10</v>
      </c>
      <c r="F2925" s="2">
        <v>0</v>
      </c>
      <c r="G2925" s="2">
        <v>3759.23</v>
      </c>
      <c r="H2925" s="2">
        <v>0</v>
      </c>
      <c r="I2925" s="2">
        <v>3759.23</v>
      </c>
      <c r="J2925" s="2">
        <v>2690.26</v>
      </c>
      <c r="K2925" s="2">
        <v>0</v>
      </c>
      <c r="L2925" s="2">
        <v>1068.97</v>
      </c>
      <c r="M2925" s="2">
        <v>2797.16</v>
      </c>
      <c r="N2925" s="2">
        <v>106.9</v>
      </c>
      <c r="O2925">
        <v>301</v>
      </c>
      <c r="P2925">
        <v>1</v>
      </c>
      <c r="Q2925">
        <v>66</v>
      </c>
      <c r="R2925" t="s">
        <v>778</v>
      </c>
      <c r="S2925" t="s">
        <v>743</v>
      </c>
      <c r="T2925" t="s">
        <v>98</v>
      </c>
      <c r="U2925">
        <v>6</v>
      </c>
      <c r="V2925" t="s">
        <v>100</v>
      </c>
      <c r="W2925" t="s">
        <v>25</v>
      </c>
      <c r="X2925" s="17" t="s">
        <v>798</v>
      </c>
    </row>
    <row r="2926" spans="1:24" x14ac:dyDescent="0.2">
      <c r="A2926">
        <v>6934039</v>
      </c>
      <c r="B2926">
        <v>1</v>
      </c>
      <c r="C2926" s="1">
        <v>44348</v>
      </c>
      <c r="D2926">
        <v>120</v>
      </c>
      <c r="E2926">
        <v>96</v>
      </c>
      <c r="F2926" s="2">
        <v>0</v>
      </c>
      <c r="G2926" s="2">
        <v>4665.62</v>
      </c>
      <c r="H2926" s="2">
        <v>0</v>
      </c>
      <c r="I2926" s="2">
        <v>4665.62</v>
      </c>
      <c r="J2926" s="2">
        <v>898.92</v>
      </c>
      <c r="K2926" s="2">
        <v>0</v>
      </c>
      <c r="L2926" s="2">
        <v>3766.7</v>
      </c>
      <c r="M2926" s="2">
        <v>938.16</v>
      </c>
      <c r="N2926" s="2">
        <v>39.24</v>
      </c>
      <c r="O2926">
        <v>301</v>
      </c>
      <c r="P2926">
        <v>1</v>
      </c>
      <c r="Q2926">
        <v>66</v>
      </c>
      <c r="R2926" t="s">
        <v>778</v>
      </c>
      <c r="S2926" t="s">
        <v>743</v>
      </c>
      <c r="T2926" t="s">
        <v>101</v>
      </c>
      <c r="U2926">
        <v>6</v>
      </c>
      <c r="V2926" t="s">
        <v>102</v>
      </c>
      <c r="W2926" t="s">
        <v>25</v>
      </c>
      <c r="X2926" s="17" t="s">
        <v>800</v>
      </c>
    </row>
    <row r="2927" spans="1:24" x14ac:dyDescent="0.2">
      <c r="A2927">
        <v>6934041</v>
      </c>
      <c r="B2927">
        <v>1</v>
      </c>
      <c r="C2927" s="1">
        <v>44348</v>
      </c>
      <c r="D2927">
        <v>36</v>
      </c>
      <c r="E2927">
        <v>8</v>
      </c>
      <c r="F2927" s="2">
        <v>0</v>
      </c>
      <c r="G2927" s="2">
        <v>11188.6</v>
      </c>
      <c r="H2927" s="2">
        <v>0</v>
      </c>
      <c r="I2927" s="2">
        <v>11188.6</v>
      </c>
      <c r="J2927" s="2">
        <v>8583.84</v>
      </c>
      <c r="K2927" s="2">
        <v>0</v>
      </c>
      <c r="L2927" s="2">
        <v>2604.7600000000002</v>
      </c>
      <c r="M2927" s="2">
        <v>8909.44</v>
      </c>
      <c r="N2927" s="2">
        <v>325.60000000000002</v>
      </c>
      <c r="O2927">
        <v>301</v>
      </c>
      <c r="P2927">
        <v>1</v>
      </c>
      <c r="Q2927">
        <v>66</v>
      </c>
      <c r="R2927" t="s">
        <v>778</v>
      </c>
      <c r="S2927" t="s">
        <v>743</v>
      </c>
      <c r="T2927" t="s">
        <v>103</v>
      </c>
      <c r="U2927">
        <v>6</v>
      </c>
      <c r="V2927" t="s">
        <v>104</v>
      </c>
      <c r="W2927" t="s">
        <v>25</v>
      </c>
      <c r="X2927" s="17" t="s">
        <v>798</v>
      </c>
    </row>
    <row r="2928" spans="1:24" x14ac:dyDescent="0.2">
      <c r="A2928">
        <v>6934043</v>
      </c>
      <c r="B2928">
        <v>1</v>
      </c>
      <c r="C2928" s="1">
        <v>44348</v>
      </c>
      <c r="D2928">
        <v>36</v>
      </c>
      <c r="E2928">
        <v>11</v>
      </c>
      <c r="F2928" s="2">
        <v>0</v>
      </c>
      <c r="G2928" s="2">
        <v>583.21</v>
      </c>
      <c r="H2928" s="2">
        <v>0</v>
      </c>
      <c r="I2928" s="2">
        <v>583.21</v>
      </c>
      <c r="J2928" s="2">
        <v>400.86</v>
      </c>
      <c r="K2928" s="2">
        <v>0</v>
      </c>
      <c r="L2928" s="2">
        <v>182.35</v>
      </c>
      <c r="M2928" s="2">
        <v>417.44</v>
      </c>
      <c r="N2928" s="2">
        <v>16.580000000000002</v>
      </c>
      <c r="O2928">
        <v>301</v>
      </c>
      <c r="P2928">
        <v>1</v>
      </c>
      <c r="Q2928">
        <v>66</v>
      </c>
      <c r="R2928" t="s">
        <v>778</v>
      </c>
      <c r="S2928" t="s">
        <v>743</v>
      </c>
      <c r="T2928" t="s">
        <v>98</v>
      </c>
      <c r="U2928">
        <v>6</v>
      </c>
      <c r="V2928" t="s">
        <v>105</v>
      </c>
      <c r="W2928" t="s">
        <v>25</v>
      </c>
      <c r="X2928" s="17" t="s">
        <v>798</v>
      </c>
    </row>
    <row r="2929" spans="1:24" x14ac:dyDescent="0.2">
      <c r="A2929">
        <v>6934046</v>
      </c>
      <c r="B2929">
        <v>1</v>
      </c>
      <c r="C2929" s="1">
        <v>44348</v>
      </c>
      <c r="D2929">
        <v>120</v>
      </c>
      <c r="E2929">
        <v>102</v>
      </c>
      <c r="F2929" s="2">
        <v>0</v>
      </c>
      <c r="G2929" s="2">
        <v>-4078.65</v>
      </c>
      <c r="H2929" s="2">
        <v>0</v>
      </c>
      <c r="I2929" s="2">
        <v>-4078.65</v>
      </c>
      <c r="J2929" s="2">
        <v>-581.6</v>
      </c>
      <c r="K2929" s="2">
        <v>0</v>
      </c>
      <c r="L2929" s="2">
        <v>-3497.05</v>
      </c>
      <c r="M2929" s="2">
        <v>-615.88</v>
      </c>
      <c r="N2929" s="2">
        <v>-34.28</v>
      </c>
      <c r="O2929">
        <v>301</v>
      </c>
      <c r="P2929">
        <v>1</v>
      </c>
      <c r="Q2929">
        <v>66</v>
      </c>
      <c r="R2929" t="s">
        <v>778</v>
      </c>
      <c r="S2929" t="s">
        <v>743</v>
      </c>
      <c r="T2929" t="s">
        <v>89</v>
      </c>
      <c r="U2929">
        <v>6</v>
      </c>
      <c r="V2929" t="s">
        <v>106</v>
      </c>
      <c r="W2929" t="s">
        <v>25</v>
      </c>
      <c r="X2929" s="17" t="s">
        <v>800</v>
      </c>
    </row>
    <row r="2930" spans="1:24" x14ac:dyDescent="0.2">
      <c r="A2930">
        <v>6934048</v>
      </c>
      <c r="B2930">
        <v>1</v>
      </c>
      <c r="C2930" s="1">
        <v>44348</v>
      </c>
      <c r="D2930">
        <v>120</v>
      </c>
      <c r="E2930">
        <v>95</v>
      </c>
      <c r="F2930" s="2">
        <v>0</v>
      </c>
      <c r="G2930" s="2">
        <v>20937.93</v>
      </c>
      <c r="H2930" s="2">
        <v>0</v>
      </c>
      <c r="I2930" s="2">
        <v>20937.93</v>
      </c>
      <c r="J2930" s="2">
        <v>4208.6099999999997</v>
      </c>
      <c r="K2930" s="2">
        <v>0</v>
      </c>
      <c r="L2930" s="2">
        <v>16729.32</v>
      </c>
      <c r="M2930" s="2">
        <v>4384.71</v>
      </c>
      <c r="N2930" s="2">
        <v>176.1</v>
      </c>
      <c r="O2930">
        <v>301</v>
      </c>
      <c r="P2930">
        <v>1</v>
      </c>
      <c r="Q2930">
        <v>66</v>
      </c>
      <c r="R2930" t="s">
        <v>778</v>
      </c>
      <c r="S2930" t="s">
        <v>743</v>
      </c>
      <c r="T2930" t="s">
        <v>101</v>
      </c>
      <c r="U2930">
        <v>6</v>
      </c>
      <c r="V2930" t="s">
        <v>107</v>
      </c>
      <c r="W2930" t="s">
        <v>25</v>
      </c>
      <c r="X2930" s="17" t="s">
        <v>800</v>
      </c>
    </row>
    <row r="2931" spans="1:24" x14ac:dyDescent="0.2">
      <c r="A2931">
        <v>6934071</v>
      </c>
      <c r="B2931">
        <v>1</v>
      </c>
      <c r="C2931" s="1">
        <v>44348</v>
      </c>
      <c r="D2931">
        <v>36</v>
      </c>
      <c r="E2931">
        <v>9</v>
      </c>
      <c r="F2931" s="2">
        <v>0</v>
      </c>
      <c r="G2931" s="2">
        <v>20223.07</v>
      </c>
      <c r="H2931" s="2">
        <v>0</v>
      </c>
      <c r="I2931" s="2">
        <v>20223.07</v>
      </c>
      <c r="J2931" s="2">
        <v>15046.08</v>
      </c>
      <c r="K2931" s="2">
        <v>0</v>
      </c>
      <c r="L2931" s="2">
        <v>5176.99</v>
      </c>
      <c r="M2931" s="2">
        <v>15621.3</v>
      </c>
      <c r="N2931" s="2">
        <v>575.22</v>
      </c>
      <c r="O2931">
        <v>301</v>
      </c>
      <c r="P2931">
        <v>1</v>
      </c>
      <c r="Q2931">
        <v>66</v>
      </c>
      <c r="R2931" t="s">
        <v>778</v>
      </c>
      <c r="S2931" t="s">
        <v>743</v>
      </c>
      <c r="T2931" t="s">
        <v>98</v>
      </c>
      <c r="U2931">
        <v>6</v>
      </c>
      <c r="V2931" t="s">
        <v>108</v>
      </c>
      <c r="W2931" t="s">
        <v>25</v>
      </c>
      <c r="X2931" s="17" t="s">
        <v>798</v>
      </c>
    </row>
    <row r="2932" spans="1:24" x14ac:dyDescent="0.2">
      <c r="A2932">
        <v>6934074</v>
      </c>
      <c r="B2932">
        <v>1</v>
      </c>
      <c r="C2932" s="1">
        <v>44348</v>
      </c>
      <c r="D2932">
        <v>480</v>
      </c>
      <c r="E2932">
        <v>462</v>
      </c>
      <c r="F2932" s="2">
        <v>0</v>
      </c>
      <c r="G2932" s="2">
        <v>-1918.1</v>
      </c>
      <c r="H2932" s="2">
        <v>0</v>
      </c>
      <c r="I2932" s="2">
        <v>-1918.1</v>
      </c>
      <c r="J2932" s="2">
        <v>-67.98</v>
      </c>
      <c r="K2932" s="2">
        <v>0</v>
      </c>
      <c r="L2932" s="2">
        <v>-1850.12</v>
      </c>
      <c r="M2932" s="2">
        <v>-71.98</v>
      </c>
      <c r="N2932" s="2">
        <v>-4</v>
      </c>
      <c r="O2932">
        <v>301</v>
      </c>
      <c r="P2932">
        <v>1</v>
      </c>
      <c r="Q2932">
        <v>66</v>
      </c>
      <c r="R2932" t="s">
        <v>778</v>
      </c>
      <c r="S2932" t="s">
        <v>743</v>
      </c>
      <c r="T2932" t="s">
        <v>45</v>
      </c>
      <c r="U2932">
        <v>6</v>
      </c>
      <c r="V2932" t="s">
        <v>109</v>
      </c>
      <c r="W2932" t="s">
        <v>25</v>
      </c>
      <c r="X2932" s="17" t="s">
        <v>800</v>
      </c>
    </row>
    <row r="2933" spans="1:24" x14ac:dyDescent="0.2">
      <c r="A2933">
        <v>7003661</v>
      </c>
      <c r="B2933">
        <v>1</v>
      </c>
      <c r="C2933" s="1">
        <v>44348</v>
      </c>
      <c r="D2933">
        <v>120</v>
      </c>
      <c r="E2933">
        <v>105</v>
      </c>
      <c r="F2933" s="2">
        <v>0</v>
      </c>
      <c r="G2933" s="2">
        <v>12534.17</v>
      </c>
      <c r="H2933" s="2">
        <v>0</v>
      </c>
      <c r="I2933" s="2">
        <v>12534.17</v>
      </c>
      <c r="J2933" s="2">
        <v>1473.87</v>
      </c>
      <c r="K2933" s="2">
        <v>0</v>
      </c>
      <c r="L2933" s="2">
        <v>11060.3</v>
      </c>
      <c r="M2933" s="2">
        <v>1579.21</v>
      </c>
      <c r="N2933" s="2">
        <v>105.34</v>
      </c>
      <c r="O2933">
        <v>301</v>
      </c>
      <c r="P2933">
        <v>1</v>
      </c>
      <c r="Q2933">
        <v>66</v>
      </c>
      <c r="R2933" t="s">
        <v>778</v>
      </c>
      <c r="S2933" t="s">
        <v>743</v>
      </c>
      <c r="T2933" t="s">
        <v>42</v>
      </c>
      <c r="U2933">
        <v>6</v>
      </c>
      <c r="V2933" t="s">
        <v>110</v>
      </c>
      <c r="W2933" t="s">
        <v>25</v>
      </c>
      <c r="X2933" s="17" t="s">
        <v>800</v>
      </c>
    </row>
    <row r="2934" spans="1:24" x14ac:dyDescent="0.2">
      <c r="A2934">
        <v>6933472</v>
      </c>
      <c r="B2934">
        <v>1</v>
      </c>
      <c r="C2934" s="1">
        <v>44348</v>
      </c>
      <c r="D2934">
        <v>120</v>
      </c>
      <c r="E2934">
        <v>83</v>
      </c>
      <c r="F2934" s="2">
        <v>0</v>
      </c>
      <c r="G2934" s="2">
        <v>421491.92</v>
      </c>
      <c r="H2934" s="2">
        <v>0</v>
      </c>
      <c r="I2934" s="2">
        <v>421491.92</v>
      </c>
      <c r="J2934" s="2">
        <v>126923.21</v>
      </c>
      <c r="K2934" s="2">
        <v>0</v>
      </c>
      <c r="L2934" s="2">
        <v>294568.71000000002</v>
      </c>
      <c r="M2934" s="2">
        <v>130472.23</v>
      </c>
      <c r="N2934" s="2">
        <v>3549.02</v>
      </c>
      <c r="O2934">
        <v>302</v>
      </c>
      <c r="P2934">
        <v>1</v>
      </c>
      <c r="Q2934">
        <v>67</v>
      </c>
      <c r="R2934" t="s">
        <v>779</v>
      </c>
      <c r="S2934" t="s">
        <v>743</v>
      </c>
      <c r="T2934" t="s">
        <v>111</v>
      </c>
      <c r="U2934">
        <v>6</v>
      </c>
      <c r="V2934" t="s">
        <v>112</v>
      </c>
      <c r="W2934" t="s">
        <v>25</v>
      </c>
      <c r="X2934" s="17" t="s">
        <v>802</v>
      </c>
    </row>
    <row r="2935" spans="1:24" hidden="1" x14ac:dyDescent="0.2">
      <c r="A2935">
        <v>1624201</v>
      </c>
      <c r="B2935">
        <v>1</v>
      </c>
      <c r="C2935" s="1">
        <v>44348</v>
      </c>
      <c r="D2935">
        <v>120</v>
      </c>
      <c r="E2935">
        <v>110</v>
      </c>
      <c r="F2935" s="2">
        <v>0</v>
      </c>
      <c r="G2935" s="2">
        <v>56999.24</v>
      </c>
      <c r="H2935" s="2">
        <v>0</v>
      </c>
      <c r="I2935" s="2">
        <v>56999.24</v>
      </c>
      <c r="J2935" s="2">
        <v>3147.25</v>
      </c>
      <c r="K2935" s="2">
        <v>0</v>
      </c>
      <c r="L2935" s="2">
        <v>53851.99</v>
      </c>
      <c r="M2935" s="2">
        <v>3636.81</v>
      </c>
      <c r="N2935" s="2">
        <v>489.56</v>
      </c>
      <c r="O2935">
        <v>303</v>
      </c>
      <c r="P2935">
        <v>1</v>
      </c>
      <c r="Q2935">
        <v>68</v>
      </c>
      <c r="R2935" t="s">
        <v>780</v>
      </c>
      <c r="S2935" t="s">
        <v>743</v>
      </c>
      <c r="T2935" t="s">
        <v>113</v>
      </c>
      <c r="U2935">
        <v>2</v>
      </c>
      <c r="V2935" t="s">
        <v>113</v>
      </c>
      <c r="W2935" t="s">
        <v>25</v>
      </c>
    </row>
    <row r="2936" spans="1:24" hidden="1" x14ac:dyDescent="0.2">
      <c r="A2936">
        <v>3775369</v>
      </c>
      <c r="B2936">
        <v>1</v>
      </c>
      <c r="C2936" s="1">
        <v>44348</v>
      </c>
      <c r="D2936">
        <v>120</v>
      </c>
      <c r="E2936">
        <v>115</v>
      </c>
      <c r="F2936" s="2">
        <v>0</v>
      </c>
      <c r="G2936" s="2">
        <v>64000</v>
      </c>
      <c r="H2936" s="2">
        <v>0</v>
      </c>
      <c r="I2936" s="2">
        <v>64000</v>
      </c>
      <c r="J2936" s="2">
        <v>2666.65</v>
      </c>
      <c r="K2936" s="2">
        <v>0</v>
      </c>
      <c r="L2936" s="2">
        <v>61333.35</v>
      </c>
      <c r="M2936" s="2">
        <v>3199.98</v>
      </c>
      <c r="N2936" s="2">
        <v>533.33000000000004</v>
      </c>
      <c r="O2936">
        <v>303</v>
      </c>
      <c r="P2936">
        <v>1</v>
      </c>
      <c r="Q2936">
        <v>68</v>
      </c>
      <c r="R2936" t="s">
        <v>780</v>
      </c>
      <c r="S2936" t="s">
        <v>743</v>
      </c>
      <c r="T2936" t="s">
        <v>114</v>
      </c>
      <c r="U2936">
        <v>2</v>
      </c>
      <c r="V2936" t="s">
        <v>114</v>
      </c>
      <c r="W2936" t="s">
        <v>25</v>
      </c>
    </row>
    <row r="2937" spans="1:24" hidden="1" x14ac:dyDescent="0.2">
      <c r="A2937">
        <v>6932897</v>
      </c>
      <c r="B2937">
        <v>1</v>
      </c>
      <c r="C2937" s="1">
        <v>44348</v>
      </c>
      <c r="D2937">
        <v>84</v>
      </c>
      <c r="E2937">
        <v>38</v>
      </c>
      <c r="F2937" s="2">
        <v>0</v>
      </c>
      <c r="G2937" s="2">
        <v>4165.5</v>
      </c>
      <c r="H2937" s="2">
        <v>0</v>
      </c>
      <c r="I2937" s="2">
        <v>4165.5</v>
      </c>
      <c r="J2937" s="2">
        <v>2281.12</v>
      </c>
      <c r="K2937" s="2">
        <v>0</v>
      </c>
      <c r="L2937" s="2">
        <v>1884.38</v>
      </c>
      <c r="M2937" s="2">
        <v>2330.71</v>
      </c>
      <c r="N2937" s="2">
        <v>49.59</v>
      </c>
      <c r="O2937">
        <v>303</v>
      </c>
      <c r="P2937">
        <v>1</v>
      </c>
      <c r="Q2937">
        <v>68</v>
      </c>
      <c r="R2937" t="s">
        <v>780</v>
      </c>
      <c r="S2937" t="s">
        <v>743</v>
      </c>
      <c r="T2937" t="s">
        <v>115</v>
      </c>
      <c r="U2937">
        <v>2</v>
      </c>
      <c r="V2937" t="s">
        <v>116</v>
      </c>
      <c r="W2937" t="s">
        <v>25</v>
      </c>
    </row>
    <row r="2938" spans="1:24" hidden="1" x14ac:dyDescent="0.2">
      <c r="A2938">
        <v>6932927</v>
      </c>
      <c r="B2938">
        <v>1</v>
      </c>
      <c r="C2938" s="1">
        <v>44348</v>
      </c>
      <c r="D2938">
        <v>120</v>
      </c>
      <c r="E2938">
        <v>83</v>
      </c>
      <c r="F2938" s="2">
        <v>0</v>
      </c>
      <c r="G2938" s="2">
        <v>127887.5</v>
      </c>
      <c r="H2938" s="2">
        <v>0</v>
      </c>
      <c r="I2938" s="2">
        <v>127887.5</v>
      </c>
      <c r="J2938" s="2">
        <v>38510.57</v>
      </c>
      <c r="K2938" s="2">
        <v>0</v>
      </c>
      <c r="L2938" s="2">
        <v>89376.93</v>
      </c>
      <c r="M2938" s="2">
        <v>39587.4</v>
      </c>
      <c r="N2938" s="2">
        <v>1076.83</v>
      </c>
      <c r="O2938">
        <v>303</v>
      </c>
      <c r="P2938">
        <v>1</v>
      </c>
      <c r="Q2938">
        <v>68</v>
      </c>
      <c r="R2938" t="s">
        <v>780</v>
      </c>
      <c r="S2938" t="s">
        <v>743</v>
      </c>
      <c r="T2938" t="s">
        <v>117</v>
      </c>
      <c r="U2938">
        <v>2</v>
      </c>
      <c r="V2938" t="s">
        <v>118</v>
      </c>
      <c r="W2938" t="s">
        <v>25</v>
      </c>
    </row>
    <row r="2939" spans="1:24" hidden="1" x14ac:dyDescent="0.2">
      <c r="A2939">
        <v>6932928</v>
      </c>
      <c r="B2939">
        <v>1</v>
      </c>
      <c r="C2939" s="1">
        <v>44348</v>
      </c>
      <c r="D2939">
        <v>120</v>
      </c>
      <c r="E2939">
        <v>84</v>
      </c>
      <c r="F2939" s="2">
        <v>0</v>
      </c>
      <c r="G2939" s="2">
        <v>25577.5</v>
      </c>
      <c r="H2939" s="2">
        <v>0</v>
      </c>
      <c r="I2939" s="2">
        <v>25577.5</v>
      </c>
      <c r="J2939" s="2">
        <v>7488.63</v>
      </c>
      <c r="K2939" s="2">
        <v>0</v>
      </c>
      <c r="L2939" s="2">
        <v>18088.87</v>
      </c>
      <c r="M2939" s="2">
        <v>7703.97</v>
      </c>
      <c r="N2939" s="2">
        <v>215.34</v>
      </c>
      <c r="O2939">
        <v>303</v>
      </c>
      <c r="P2939">
        <v>1</v>
      </c>
      <c r="Q2939">
        <v>68</v>
      </c>
      <c r="R2939" t="s">
        <v>780</v>
      </c>
      <c r="S2939" t="s">
        <v>743</v>
      </c>
      <c r="T2939" t="s">
        <v>117</v>
      </c>
      <c r="U2939">
        <v>2</v>
      </c>
      <c r="V2939" t="s">
        <v>119</v>
      </c>
      <c r="W2939" t="s">
        <v>25</v>
      </c>
    </row>
    <row r="2940" spans="1:24" hidden="1" x14ac:dyDescent="0.2">
      <c r="A2940">
        <v>6932960</v>
      </c>
      <c r="B2940">
        <v>1</v>
      </c>
      <c r="C2940" s="1">
        <v>44348</v>
      </c>
      <c r="D2940">
        <v>120</v>
      </c>
      <c r="E2940">
        <v>84</v>
      </c>
      <c r="F2940" s="2">
        <v>0</v>
      </c>
      <c r="G2940" s="2">
        <v>-18529.939999999999</v>
      </c>
      <c r="H2940" s="2">
        <v>0</v>
      </c>
      <c r="I2940" s="2">
        <v>-18529.939999999999</v>
      </c>
      <c r="J2940" s="2">
        <v>-5425.28</v>
      </c>
      <c r="K2940" s="2">
        <v>0</v>
      </c>
      <c r="L2940" s="2">
        <v>-13104.66</v>
      </c>
      <c r="M2940" s="2">
        <v>-5581.29</v>
      </c>
      <c r="N2940" s="2">
        <v>-156.01</v>
      </c>
      <c r="O2940">
        <v>303</v>
      </c>
      <c r="P2940">
        <v>1</v>
      </c>
      <c r="Q2940">
        <v>68</v>
      </c>
      <c r="R2940" t="s">
        <v>780</v>
      </c>
      <c r="S2940" t="s">
        <v>743</v>
      </c>
      <c r="T2940" t="s">
        <v>120</v>
      </c>
      <c r="U2940">
        <v>2</v>
      </c>
      <c r="V2940" t="s">
        <v>121</v>
      </c>
      <c r="W2940" t="s">
        <v>25</v>
      </c>
    </row>
    <row r="2941" spans="1:24" hidden="1" x14ac:dyDescent="0.2">
      <c r="A2941">
        <v>6933042</v>
      </c>
      <c r="B2941">
        <v>1</v>
      </c>
      <c r="C2941" s="1">
        <v>44348</v>
      </c>
      <c r="D2941">
        <v>120</v>
      </c>
      <c r="E2941">
        <v>38</v>
      </c>
      <c r="F2941" s="2">
        <v>0</v>
      </c>
      <c r="G2941" s="2">
        <v>14658</v>
      </c>
      <c r="H2941" s="2">
        <v>0</v>
      </c>
      <c r="I2941" s="2">
        <v>14658</v>
      </c>
      <c r="J2941" s="2">
        <v>9925.2900000000009</v>
      </c>
      <c r="K2941" s="2">
        <v>0</v>
      </c>
      <c r="L2941" s="2">
        <v>4732.71</v>
      </c>
      <c r="M2941" s="2">
        <v>10049.84</v>
      </c>
      <c r="N2941" s="2">
        <v>124.55</v>
      </c>
      <c r="O2941">
        <v>303</v>
      </c>
      <c r="P2941">
        <v>1</v>
      </c>
      <c r="Q2941">
        <v>68</v>
      </c>
      <c r="R2941" t="s">
        <v>780</v>
      </c>
      <c r="S2941" t="s">
        <v>743</v>
      </c>
      <c r="T2941" t="s">
        <v>122</v>
      </c>
      <c r="U2941">
        <v>2</v>
      </c>
      <c r="V2941" t="s">
        <v>123</v>
      </c>
      <c r="W2941" t="s">
        <v>25</v>
      </c>
    </row>
    <row r="2942" spans="1:24" hidden="1" x14ac:dyDescent="0.2">
      <c r="A2942">
        <v>6933054</v>
      </c>
      <c r="B2942">
        <v>1</v>
      </c>
      <c r="C2942" s="1">
        <v>44348</v>
      </c>
      <c r="D2942">
        <v>84</v>
      </c>
      <c r="E2942">
        <v>27</v>
      </c>
      <c r="F2942" s="2">
        <v>0</v>
      </c>
      <c r="G2942" s="2">
        <v>4718.75</v>
      </c>
      <c r="H2942" s="2">
        <v>0</v>
      </c>
      <c r="I2942" s="2">
        <v>4718.75</v>
      </c>
      <c r="J2942" s="2">
        <v>3202.03</v>
      </c>
      <c r="K2942" s="2">
        <v>0</v>
      </c>
      <c r="L2942" s="2">
        <v>1516.72</v>
      </c>
      <c r="M2942" s="2">
        <v>3258.2</v>
      </c>
      <c r="N2942" s="2">
        <v>56.17</v>
      </c>
      <c r="O2942">
        <v>303</v>
      </c>
      <c r="P2942">
        <v>1</v>
      </c>
      <c r="Q2942">
        <v>68</v>
      </c>
      <c r="R2942" t="s">
        <v>780</v>
      </c>
      <c r="S2942" t="s">
        <v>743</v>
      </c>
      <c r="T2942" t="s">
        <v>124</v>
      </c>
      <c r="U2942">
        <v>2</v>
      </c>
      <c r="V2942" t="s">
        <v>125</v>
      </c>
      <c r="W2942" t="s">
        <v>25</v>
      </c>
    </row>
    <row r="2943" spans="1:24" hidden="1" x14ac:dyDescent="0.2">
      <c r="A2943">
        <v>6933062</v>
      </c>
      <c r="B2943">
        <v>1</v>
      </c>
      <c r="C2943" s="1">
        <v>44348</v>
      </c>
      <c r="D2943">
        <v>120</v>
      </c>
      <c r="E2943">
        <v>85</v>
      </c>
      <c r="F2943" s="2">
        <v>0</v>
      </c>
      <c r="G2943" s="2">
        <v>14930.5</v>
      </c>
      <c r="H2943" s="2">
        <v>0</v>
      </c>
      <c r="I2943" s="2">
        <v>14930.5</v>
      </c>
      <c r="J2943" s="2">
        <v>4246.8100000000004</v>
      </c>
      <c r="K2943" s="2">
        <v>0</v>
      </c>
      <c r="L2943" s="2">
        <v>10683.69</v>
      </c>
      <c r="M2943" s="2">
        <v>4372.5</v>
      </c>
      <c r="N2943" s="2">
        <v>125.69</v>
      </c>
      <c r="O2943">
        <v>303</v>
      </c>
      <c r="P2943">
        <v>1</v>
      </c>
      <c r="Q2943">
        <v>68</v>
      </c>
      <c r="R2943" t="s">
        <v>780</v>
      </c>
      <c r="S2943" t="s">
        <v>743</v>
      </c>
      <c r="T2943" t="s">
        <v>117</v>
      </c>
      <c r="U2943">
        <v>2</v>
      </c>
      <c r="V2943" t="s">
        <v>126</v>
      </c>
      <c r="W2943" t="s">
        <v>25</v>
      </c>
    </row>
    <row r="2944" spans="1:24" hidden="1" x14ac:dyDescent="0.2">
      <c r="A2944">
        <v>6933075</v>
      </c>
      <c r="B2944">
        <v>1</v>
      </c>
      <c r="C2944" s="1">
        <v>44348</v>
      </c>
      <c r="D2944">
        <v>120</v>
      </c>
      <c r="E2944">
        <v>0</v>
      </c>
      <c r="F2944" s="2">
        <v>0</v>
      </c>
      <c r="G2944" s="2">
        <v>0</v>
      </c>
      <c r="H2944" s="2">
        <v>0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0</v>
      </c>
      <c r="O2944">
        <v>303</v>
      </c>
      <c r="P2944">
        <v>1</v>
      </c>
      <c r="Q2944">
        <v>68</v>
      </c>
      <c r="R2944" t="s">
        <v>780</v>
      </c>
      <c r="S2944" t="s">
        <v>743</v>
      </c>
      <c r="T2944" t="s">
        <v>127</v>
      </c>
      <c r="U2944">
        <v>2</v>
      </c>
      <c r="V2944" t="s">
        <v>128</v>
      </c>
      <c r="W2944" t="s">
        <v>25</v>
      </c>
    </row>
    <row r="2945" spans="1:23" hidden="1" x14ac:dyDescent="0.2">
      <c r="A2945">
        <v>6933199</v>
      </c>
      <c r="B2945">
        <v>1</v>
      </c>
      <c r="C2945" s="1">
        <v>44348</v>
      </c>
      <c r="D2945">
        <v>120</v>
      </c>
      <c r="E2945">
        <v>86</v>
      </c>
      <c r="F2945" s="2">
        <v>0</v>
      </c>
      <c r="G2945" s="2">
        <v>5814</v>
      </c>
      <c r="H2945" s="2">
        <v>0</v>
      </c>
      <c r="I2945" s="2">
        <v>5814</v>
      </c>
      <c r="J2945" s="2">
        <v>1605.22</v>
      </c>
      <c r="K2945" s="2">
        <v>0</v>
      </c>
      <c r="L2945" s="2">
        <v>4208.78</v>
      </c>
      <c r="M2945" s="2">
        <v>1654.16</v>
      </c>
      <c r="N2945" s="2">
        <v>48.94</v>
      </c>
      <c r="O2945">
        <v>303</v>
      </c>
      <c r="P2945">
        <v>1</v>
      </c>
      <c r="Q2945">
        <v>68</v>
      </c>
      <c r="R2945" t="s">
        <v>780</v>
      </c>
      <c r="S2945" t="s">
        <v>743</v>
      </c>
      <c r="T2945" t="s">
        <v>117</v>
      </c>
      <c r="U2945">
        <v>2</v>
      </c>
      <c r="V2945" t="s">
        <v>129</v>
      </c>
      <c r="W2945" t="s">
        <v>25</v>
      </c>
    </row>
    <row r="2946" spans="1:23" hidden="1" x14ac:dyDescent="0.2">
      <c r="A2946">
        <v>6933200</v>
      </c>
      <c r="B2946">
        <v>1</v>
      </c>
      <c r="C2946" s="1">
        <v>44348</v>
      </c>
      <c r="D2946">
        <v>120</v>
      </c>
      <c r="E2946">
        <v>90</v>
      </c>
      <c r="F2946" s="2">
        <v>0</v>
      </c>
      <c r="G2946" s="2">
        <v>2548.48</v>
      </c>
      <c r="H2946" s="2">
        <v>0</v>
      </c>
      <c r="I2946" s="2">
        <v>2548.48</v>
      </c>
      <c r="J2946" s="2">
        <v>618.52</v>
      </c>
      <c r="K2946" s="2">
        <v>0</v>
      </c>
      <c r="L2946" s="2">
        <v>1929.96</v>
      </c>
      <c r="M2946" s="2">
        <v>639.96</v>
      </c>
      <c r="N2946" s="2">
        <v>21.44</v>
      </c>
      <c r="O2946">
        <v>303</v>
      </c>
      <c r="P2946">
        <v>1</v>
      </c>
      <c r="Q2946">
        <v>68</v>
      </c>
      <c r="R2946" t="s">
        <v>780</v>
      </c>
      <c r="S2946" t="s">
        <v>743</v>
      </c>
      <c r="T2946" t="s">
        <v>117</v>
      </c>
      <c r="U2946">
        <v>2</v>
      </c>
      <c r="V2946" t="s">
        <v>130</v>
      </c>
      <c r="W2946" t="s">
        <v>25</v>
      </c>
    </row>
    <row r="2947" spans="1:23" hidden="1" x14ac:dyDescent="0.2">
      <c r="A2947">
        <v>6933226</v>
      </c>
      <c r="B2947">
        <v>1</v>
      </c>
      <c r="C2947" s="1">
        <v>44348</v>
      </c>
      <c r="D2947">
        <v>120</v>
      </c>
      <c r="E2947">
        <v>23</v>
      </c>
      <c r="F2947" s="2">
        <v>0</v>
      </c>
      <c r="G2947" s="2">
        <v>8659.32</v>
      </c>
      <c r="H2947" s="2">
        <v>0</v>
      </c>
      <c r="I2947" s="2">
        <v>8659.32</v>
      </c>
      <c r="J2947" s="2">
        <v>6953.53</v>
      </c>
      <c r="K2947" s="2">
        <v>0</v>
      </c>
      <c r="L2947" s="2">
        <v>1705.79</v>
      </c>
      <c r="M2947" s="2">
        <v>7027.69</v>
      </c>
      <c r="N2947" s="2">
        <v>74.16</v>
      </c>
      <c r="O2947">
        <v>303</v>
      </c>
      <c r="P2947">
        <v>1</v>
      </c>
      <c r="Q2947">
        <v>68</v>
      </c>
      <c r="R2947" t="s">
        <v>780</v>
      </c>
      <c r="S2947" t="s">
        <v>743</v>
      </c>
      <c r="T2947" t="s">
        <v>131</v>
      </c>
      <c r="U2947">
        <v>2</v>
      </c>
      <c r="V2947" t="s">
        <v>132</v>
      </c>
      <c r="W2947" t="s">
        <v>25</v>
      </c>
    </row>
    <row r="2948" spans="1:23" hidden="1" x14ac:dyDescent="0.2">
      <c r="A2948">
        <v>6933336</v>
      </c>
      <c r="B2948">
        <v>1</v>
      </c>
      <c r="C2948" s="1">
        <v>44348</v>
      </c>
      <c r="D2948">
        <v>120</v>
      </c>
      <c r="E2948">
        <v>38</v>
      </c>
      <c r="F2948" s="2">
        <v>0</v>
      </c>
      <c r="G2948" s="2">
        <v>19609</v>
      </c>
      <c r="H2948" s="2">
        <v>0</v>
      </c>
      <c r="I2948" s="2">
        <v>19609</v>
      </c>
      <c r="J2948" s="2">
        <v>13277.69</v>
      </c>
      <c r="K2948" s="2">
        <v>0</v>
      </c>
      <c r="L2948" s="2">
        <v>6331.31</v>
      </c>
      <c r="M2948" s="2">
        <v>13444.3</v>
      </c>
      <c r="N2948" s="2">
        <v>166.61</v>
      </c>
      <c r="O2948">
        <v>303</v>
      </c>
      <c r="P2948">
        <v>1</v>
      </c>
      <c r="Q2948">
        <v>68</v>
      </c>
      <c r="R2948" t="s">
        <v>780</v>
      </c>
      <c r="S2948" t="s">
        <v>743</v>
      </c>
      <c r="T2948" t="s">
        <v>135</v>
      </c>
      <c r="U2948">
        <v>2</v>
      </c>
      <c r="V2948" t="s">
        <v>136</v>
      </c>
      <c r="W2948" t="s">
        <v>25</v>
      </c>
    </row>
    <row r="2949" spans="1:23" hidden="1" x14ac:dyDescent="0.2">
      <c r="A2949">
        <v>6933374</v>
      </c>
      <c r="B2949">
        <v>1</v>
      </c>
      <c r="C2949" s="1">
        <v>44348</v>
      </c>
      <c r="D2949">
        <v>84</v>
      </c>
      <c r="E2949">
        <v>30</v>
      </c>
      <c r="F2949" s="2">
        <v>0</v>
      </c>
      <c r="G2949" s="2">
        <v>17937.05</v>
      </c>
      <c r="H2949" s="2">
        <v>0</v>
      </c>
      <c r="I2949" s="2">
        <v>17937.05</v>
      </c>
      <c r="J2949" s="2">
        <v>11381.97</v>
      </c>
      <c r="K2949" s="2">
        <v>0</v>
      </c>
      <c r="L2949" s="2">
        <v>6555.08</v>
      </c>
      <c r="M2949" s="2">
        <v>11600.47</v>
      </c>
      <c r="N2949" s="2">
        <v>218.5</v>
      </c>
      <c r="O2949">
        <v>303</v>
      </c>
      <c r="P2949">
        <v>1</v>
      </c>
      <c r="Q2949">
        <v>68</v>
      </c>
      <c r="R2949" t="s">
        <v>780</v>
      </c>
      <c r="S2949" t="s">
        <v>743</v>
      </c>
      <c r="T2949" t="s">
        <v>137</v>
      </c>
      <c r="U2949">
        <v>2</v>
      </c>
      <c r="V2949" t="s">
        <v>138</v>
      </c>
      <c r="W2949" t="s">
        <v>25</v>
      </c>
    </row>
    <row r="2950" spans="1:23" hidden="1" x14ac:dyDescent="0.2">
      <c r="A2950">
        <v>6933473</v>
      </c>
      <c r="B2950">
        <v>1</v>
      </c>
      <c r="C2950" s="1">
        <v>44348</v>
      </c>
      <c r="D2950">
        <v>120</v>
      </c>
      <c r="E2950">
        <v>83</v>
      </c>
      <c r="F2950" s="2">
        <v>0</v>
      </c>
      <c r="G2950" s="2">
        <v>102310</v>
      </c>
      <c r="H2950" s="2">
        <v>0</v>
      </c>
      <c r="I2950" s="2">
        <v>102310</v>
      </c>
      <c r="J2950" s="2">
        <v>30808.42</v>
      </c>
      <c r="K2950" s="2">
        <v>0</v>
      </c>
      <c r="L2950" s="2">
        <v>71501.58</v>
      </c>
      <c r="M2950" s="2">
        <v>31669.88</v>
      </c>
      <c r="N2950" s="2">
        <v>861.46</v>
      </c>
      <c r="O2950">
        <v>303</v>
      </c>
      <c r="P2950">
        <v>1</v>
      </c>
      <c r="Q2950">
        <v>68</v>
      </c>
      <c r="R2950" t="s">
        <v>780</v>
      </c>
      <c r="S2950" t="s">
        <v>743</v>
      </c>
      <c r="T2950" t="s">
        <v>117</v>
      </c>
      <c r="U2950">
        <v>2</v>
      </c>
      <c r="V2950" t="s">
        <v>139</v>
      </c>
      <c r="W2950" t="s">
        <v>25</v>
      </c>
    </row>
    <row r="2951" spans="1:23" hidden="1" x14ac:dyDescent="0.2">
      <c r="A2951">
        <v>6933478</v>
      </c>
      <c r="B2951">
        <v>1</v>
      </c>
      <c r="C2951" s="1">
        <v>44348</v>
      </c>
      <c r="D2951">
        <v>120</v>
      </c>
      <c r="E2951">
        <v>23</v>
      </c>
      <c r="F2951" s="2">
        <v>0</v>
      </c>
      <c r="G2951" s="2">
        <v>17269.23</v>
      </c>
      <c r="H2951" s="2">
        <v>0</v>
      </c>
      <c r="I2951" s="2">
        <v>17269.23</v>
      </c>
      <c r="J2951" s="2">
        <v>13867.36</v>
      </c>
      <c r="K2951" s="2">
        <v>0</v>
      </c>
      <c r="L2951" s="2">
        <v>3401.87</v>
      </c>
      <c r="M2951" s="2">
        <v>14015.27</v>
      </c>
      <c r="N2951" s="2">
        <v>147.91</v>
      </c>
      <c r="O2951">
        <v>303</v>
      </c>
      <c r="P2951">
        <v>1</v>
      </c>
      <c r="Q2951">
        <v>68</v>
      </c>
      <c r="R2951" t="s">
        <v>780</v>
      </c>
      <c r="S2951" t="s">
        <v>743</v>
      </c>
      <c r="T2951" t="s">
        <v>140</v>
      </c>
      <c r="U2951">
        <v>2</v>
      </c>
      <c r="V2951" t="s">
        <v>141</v>
      </c>
      <c r="W2951" t="s">
        <v>25</v>
      </c>
    </row>
    <row r="2952" spans="1:23" hidden="1" x14ac:dyDescent="0.2">
      <c r="A2952">
        <v>6933505</v>
      </c>
      <c r="B2952">
        <v>1</v>
      </c>
      <c r="C2952" s="1">
        <v>44348</v>
      </c>
      <c r="D2952">
        <v>120</v>
      </c>
      <c r="E2952">
        <v>14</v>
      </c>
      <c r="F2952" s="2">
        <v>0</v>
      </c>
      <c r="G2952" s="2">
        <v>14149.18</v>
      </c>
      <c r="H2952" s="2">
        <v>0</v>
      </c>
      <c r="I2952" s="2">
        <v>14149.18</v>
      </c>
      <c r="J2952" s="2">
        <v>12437.33</v>
      </c>
      <c r="K2952" s="2">
        <v>0</v>
      </c>
      <c r="L2952" s="2">
        <v>1711.85</v>
      </c>
      <c r="M2952" s="2">
        <v>12559.6</v>
      </c>
      <c r="N2952" s="2">
        <v>122.27</v>
      </c>
      <c r="O2952">
        <v>303</v>
      </c>
      <c r="P2952">
        <v>1</v>
      </c>
      <c r="Q2952">
        <v>68</v>
      </c>
      <c r="R2952" t="s">
        <v>780</v>
      </c>
      <c r="S2952" t="s">
        <v>743</v>
      </c>
      <c r="T2952" t="s">
        <v>142</v>
      </c>
      <c r="U2952">
        <v>2</v>
      </c>
      <c r="V2952" t="s">
        <v>143</v>
      </c>
      <c r="W2952" t="s">
        <v>25</v>
      </c>
    </row>
    <row r="2953" spans="1:23" hidden="1" x14ac:dyDescent="0.2">
      <c r="A2953">
        <v>6933556</v>
      </c>
      <c r="B2953">
        <v>1</v>
      </c>
      <c r="C2953" s="1">
        <v>44348</v>
      </c>
      <c r="D2953">
        <v>84</v>
      </c>
      <c r="E2953">
        <v>0</v>
      </c>
      <c r="F2953" s="2">
        <v>0</v>
      </c>
      <c r="G2953" s="2">
        <v>13436.6</v>
      </c>
      <c r="H2953" s="2">
        <v>-13436.6</v>
      </c>
      <c r="I2953" s="2">
        <v>0</v>
      </c>
      <c r="J2953" s="2">
        <v>13436.6</v>
      </c>
      <c r="K2953" s="2">
        <v>-13436.6</v>
      </c>
      <c r="L2953" s="2">
        <v>0</v>
      </c>
      <c r="M2953" s="2">
        <v>0</v>
      </c>
      <c r="N2953" s="2">
        <v>0</v>
      </c>
      <c r="O2953">
        <v>303</v>
      </c>
      <c r="P2953">
        <v>1</v>
      </c>
      <c r="Q2953">
        <v>68</v>
      </c>
      <c r="R2953" t="s">
        <v>780</v>
      </c>
      <c r="S2953" t="s">
        <v>743</v>
      </c>
      <c r="T2953" t="s">
        <v>133</v>
      </c>
      <c r="U2953">
        <v>2</v>
      </c>
      <c r="V2953" t="s">
        <v>144</v>
      </c>
      <c r="W2953" t="s">
        <v>25</v>
      </c>
    </row>
    <row r="2954" spans="1:23" hidden="1" x14ac:dyDescent="0.2">
      <c r="A2954">
        <v>6933649</v>
      </c>
      <c r="B2954">
        <v>1</v>
      </c>
      <c r="C2954" s="1">
        <v>44348</v>
      </c>
      <c r="D2954">
        <v>84</v>
      </c>
      <c r="E2954">
        <v>29</v>
      </c>
      <c r="F2954" s="2">
        <v>0</v>
      </c>
      <c r="G2954" s="2">
        <v>8664.94</v>
      </c>
      <c r="H2954" s="2">
        <v>0</v>
      </c>
      <c r="I2954" s="2">
        <v>8664.94</v>
      </c>
      <c r="J2954" s="2">
        <v>5673.44</v>
      </c>
      <c r="K2954" s="2">
        <v>0</v>
      </c>
      <c r="L2954" s="2">
        <v>2991.5</v>
      </c>
      <c r="M2954" s="2">
        <v>5776.6</v>
      </c>
      <c r="N2954" s="2">
        <v>103.16</v>
      </c>
      <c r="O2954">
        <v>303</v>
      </c>
      <c r="P2954">
        <v>1</v>
      </c>
      <c r="Q2954">
        <v>68</v>
      </c>
      <c r="R2954" t="s">
        <v>780</v>
      </c>
      <c r="S2954" t="s">
        <v>743</v>
      </c>
      <c r="T2954" t="s">
        <v>145</v>
      </c>
      <c r="U2954">
        <v>2</v>
      </c>
      <c r="V2954" t="s">
        <v>146</v>
      </c>
      <c r="W2954" t="s">
        <v>25</v>
      </c>
    </row>
    <row r="2955" spans="1:23" hidden="1" x14ac:dyDescent="0.2">
      <c r="A2955">
        <v>6933653</v>
      </c>
      <c r="B2955">
        <v>1</v>
      </c>
      <c r="C2955" s="1">
        <v>44348</v>
      </c>
      <c r="D2955">
        <v>120</v>
      </c>
      <c r="E2955">
        <v>90</v>
      </c>
      <c r="F2955" s="2">
        <v>0</v>
      </c>
      <c r="G2955" s="2">
        <v>-16938.03</v>
      </c>
      <c r="H2955" s="2">
        <v>0</v>
      </c>
      <c r="I2955" s="2">
        <v>-16938.03</v>
      </c>
      <c r="J2955" s="2">
        <v>-4111.16</v>
      </c>
      <c r="K2955" s="2">
        <v>0</v>
      </c>
      <c r="L2955" s="2">
        <v>-12826.87</v>
      </c>
      <c r="M2955" s="2">
        <v>-4253.68</v>
      </c>
      <c r="N2955" s="2">
        <v>-142.52000000000001</v>
      </c>
      <c r="O2955">
        <v>303</v>
      </c>
      <c r="P2955">
        <v>1</v>
      </c>
      <c r="Q2955">
        <v>68</v>
      </c>
      <c r="R2955" t="s">
        <v>780</v>
      </c>
      <c r="S2955" t="s">
        <v>743</v>
      </c>
      <c r="T2955" t="s">
        <v>120</v>
      </c>
      <c r="U2955">
        <v>2</v>
      </c>
      <c r="V2955" t="s">
        <v>147</v>
      </c>
      <c r="W2955" t="s">
        <v>25</v>
      </c>
    </row>
    <row r="2956" spans="1:23" hidden="1" x14ac:dyDescent="0.2">
      <c r="A2956">
        <v>6933657</v>
      </c>
      <c r="B2956">
        <v>1</v>
      </c>
      <c r="C2956" s="1">
        <v>44348</v>
      </c>
      <c r="D2956">
        <v>60</v>
      </c>
      <c r="E2956">
        <v>9</v>
      </c>
      <c r="F2956" s="2">
        <v>0</v>
      </c>
      <c r="G2956" s="2">
        <v>12438</v>
      </c>
      <c r="H2956" s="2">
        <v>0</v>
      </c>
      <c r="I2956" s="2">
        <v>12438</v>
      </c>
      <c r="J2956" s="2">
        <v>10487.48</v>
      </c>
      <c r="K2956" s="2">
        <v>0</v>
      </c>
      <c r="L2956" s="2">
        <v>1950.52</v>
      </c>
      <c r="M2956" s="2">
        <v>10704.2</v>
      </c>
      <c r="N2956" s="2">
        <v>216.72</v>
      </c>
      <c r="O2956">
        <v>303</v>
      </c>
      <c r="P2956">
        <v>1</v>
      </c>
      <c r="Q2956">
        <v>68</v>
      </c>
      <c r="R2956" t="s">
        <v>780</v>
      </c>
      <c r="S2956" t="s">
        <v>743</v>
      </c>
      <c r="T2956" t="s">
        <v>148</v>
      </c>
      <c r="U2956">
        <v>2</v>
      </c>
      <c r="V2956" t="s">
        <v>149</v>
      </c>
      <c r="W2956" t="s">
        <v>25</v>
      </c>
    </row>
    <row r="2957" spans="1:23" hidden="1" x14ac:dyDescent="0.2">
      <c r="A2957">
        <v>6933765</v>
      </c>
      <c r="B2957">
        <v>1</v>
      </c>
      <c r="C2957" s="1">
        <v>44348</v>
      </c>
      <c r="D2957">
        <v>120</v>
      </c>
      <c r="E2957">
        <v>87</v>
      </c>
      <c r="F2957" s="2">
        <v>0</v>
      </c>
      <c r="G2957" s="2">
        <v>11534.5</v>
      </c>
      <c r="H2957" s="2">
        <v>0</v>
      </c>
      <c r="I2957" s="2">
        <v>11534.5</v>
      </c>
      <c r="J2957" s="2">
        <v>3088.33</v>
      </c>
      <c r="K2957" s="2">
        <v>0</v>
      </c>
      <c r="L2957" s="2">
        <v>8446.17</v>
      </c>
      <c r="M2957" s="2">
        <v>3185.41</v>
      </c>
      <c r="N2957" s="2">
        <v>97.08</v>
      </c>
      <c r="O2957">
        <v>303</v>
      </c>
      <c r="P2957">
        <v>1</v>
      </c>
      <c r="Q2957">
        <v>68</v>
      </c>
      <c r="R2957" t="s">
        <v>780</v>
      </c>
      <c r="S2957" t="s">
        <v>743</v>
      </c>
      <c r="T2957" t="s">
        <v>117</v>
      </c>
      <c r="U2957">
        <v>2</v>
      </c>
      <c r="V2957" t="s">
        <v>150</v>
      </c>
      <c r="W2957" t="s">
        <v>25</v>
      </c>
    </row>
    <row r="2958" spans="1:23" hidden="1" x14ac:dyDescent="0.2">
      <c r="A2958">
        <v>6933854</v>
      </c>
      <c r="B2958">
        <v>1</v>
      </c>
      <c r="C2958" s="1">
        <v>44348</v>
      </c>
      <c r="D2958">
        <v>84</v>
      </c>
      <c r="E2958">
        <v>38</v>
      </c>
      <c r="F2958" s="2">
        <v>0</v>
      </c>
      <c r="G2958" s="2">
        <v>82147.13</v>
      </c>
      <c r="H2958" s="2">
        <v>0</v>
      </c>
      <c r="I2958" s="2">
        <v>82147.13</v>
      </c>
      <c r="J2958" s="2">
        <v>44985.32</v>
      </c>
      <c r="K2958" s="2">
        <v>0</v>
      </c>
      <c r="L2958" s="2">
        <v>37161.81</v>
      </c>
      <c r="M2958" s="2">
        <v>45963.26</v>
      </c>
      <c r="N2958" s="2">
        <v>977.94</v>
      </c>
      <c r="O2958">
        <v>303</v>
      </c>
      <c r="P2958">
        <v>1</v>
      </c>
      <c r="Q2958">
        <v>68</v>
      </c>
      <c r="R2958" t="s">
        <v>780</v>
      </c>
      <c r="S2958" t="s">
        <v>743</v>
      </c>
      <c r="T2958" t="s">
        <v>153</v>
      </c>
      <c r="U2958">
        <v>2</v>
      </c>
      <c r="V2958" t="s">
        <v>154</v>
      </c>
      <c r="W2958" t="s">
        <v>25</v>
      </c>
    </row>
    <row r="2959" spans="1:23" hidden="1" x14ac:dyDescent="0.2">
      <c r="A2959">
        <v>6933862</v>
      </c>
      <c r="B2959">
        <v>1</v>
      </c>
      <c r="C2959" s="1">
        <v>44348</v>
      </c>
      <c r="D2959">
        <v>120</v>
      </c>
      <c r="E2959">
        <v>0</v>
      </c>
      <c r="F2959" s="2">
        <v>0</v>
      </c>
      <c r="G2959" s="2">
        <v>0</v>
      </c>
      <c r="H2959" s="2">
        <v>0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0</v>
      </c>
      <c r="O2959">
        <v>303</v>
      </c>
      <c r="P2959">
        <v>1</v>
      </c>
      <c r="Q2959">
        <v>68</v>
      </c>
      <c r="R2959" t="s">
        <v>780</v>
      </c>
      <c r="S2959" t="s">
        <v>743</v>
      </c>
      <c r="T2959" t="s">
        <v>155</v>
      </c>
      <c r="U2959">
        <v>2</v>
      </c>
      <c r="V2959" t="s">
        <v>156</v>
      </c>
      <c r="W2959" t="s">
        <v>25</v>
      </c>
    </row>
    <row r="2960" spans="1:23" hidden="1" x14ac:dyDescent="0.2">
      <c r="A2960">
        <v>6933922</v>
      </c>
      <c r="B2960">
        <v>1</v>
      </c>
      <c r="C2960" s="1">
        <v>44348</v>
      </c>
      <c r="D2960">
        <v>120</v>
      </c>
      <c r="E2960">
        <v>89</v>
      </c>
      <c r="F2960" s="2">
        <v>0</v>
      </c>
      <c r="G2960" s="2">
        <v>10999</v>
      </c>
      <c r="H2960" s="2">
        <v>0</v>
      </c>
      <c r="I2960" s="2">
        <v>10999</v>
      </c>
      <c r="J2960" s="2">
        <v>2761.47</v>
      </c>
      <c r="K2960" s="2">
        <v>0</v>
      </c>
      <c r="L2960" s="2">
        <v>8237.5300000000007</v>
      </c>
      <c r="M2960" s="2">
        <v>2854.03</v>
      </c>
      <c r="N2960" s="2">
        <v>92.56</v>
      </c>
      <c r="O2960">
        <v>303</v>
      </c>
      <c r="P2960">
        <v>1</v>
      </c>
      <c r="Q2960">
        <v>68</v>
      </c>
      <c r="R2960" t="s">
        <v>780</v>
      </c>
      <c r="S2960" t="s">
        <v>743</v>
      </c>
      <c r="T2960" t="s">
        <v>117</v>
      </c>
      <c r="U2960">
        <v>2</v>
      </c>
      <c r="V2960" t="s">
        <v>157</v>
      </c>
      <c r="W2960" t="s">
        <v>25</v>
      </c>
    </row>
    <row r="2961" spans="1:23" hidden="1" x14ac:dyDescent="0.2">
      <c r="A2961">
        <v>6933941</v>
      </c>
      <c r="B2961">
        <v>1</v>
      </c>
      <c r="C2961" s="1">
        <v>44348</v>
      </c>
      <c r="D2961">
        <v>120</v>
      </c>
      <c r="E2961">
        <v>84</v>
      </c>
      <c r="F2961" s="2">
        <v>0</v>
      </c>
      <c r="G2961" s="2">
        <v>31928.82</v>
      </c>
      <c r="H2961" s="2">
        <v>0</v>
      </c>
      <c r="I2961" s="2">
        <v>31928.82</v>
      </c>
      <c r="J2961" s="2">
        <v>9348.27</v>
      </c>
      <c r="K2961" s="2">
        <v>0</v>
      </c>
      <c r="L2961" s="2">
        <v>22580.55</v>
      </c>
      <c r="M2961" s="2">
        <v>9617.09</v>
      </c>
      <c r="N2961" s="2">
        <v>268.82</v>
      </c>
      <c r="O2961">
        <v>303</v>
      </c>
      <c r="P2961">
        <v>1</v>
      </c>
      <c r="Q2961">
        <v>68</v>
      </c>
      <c r="R2961" t="s">
        <v>780</v>
      </c>
      <c r="S2961" t="s">
        <v>743</v>
      </c>
      <c r="T2961" t="s">
        <v>45</v>
      </c>
      <c r="U2961">
        <v>2</v>
      </c>
      <c r="V2961" t="s">
        <v>158</v>
      </c>
      <c r="W2961" t="s">
        <v>25</v>
      </c>
    </row>
    <row r="2962" spans="1:23" hidden="1" x14ac:dyDescent="0.2">
      <c r="A2962">
        <v>6933949</v>
      </c>
      <c r="B2962">
        <v>1</v>
      </c>
      <c r="C2962" s="1">
        <v>44348</v>
      </c>
      <c r="D2962">
        <v>120</v>
      </c>
      <c r="E2962">
        <v>83</v>
      </c>
      <c r="F2962" s="2">
        <v>0</v>
      </c>
      <c r="G2962" s="2">
        <v>388964.21</v>
      </c>
      <c r="H2962" s="2">
        <v>0</v>
      </c>
      <c r="I2962" s="2">
        <v>388964.21</v>
      </c>
      <c r="J2962" s="2">
        <v>117128.16</v>
      </c>
      <c r="K2962" s="2">
        <v>0</v>
      </c>
      <c r="L2962" s="2">
        <v>271836.05</v>
      </c>
      <c r="M2962" s="2">
        <v>120403.29</v>
      </c>
      <c r="N2962" s="2">
        <v>3275.13</v>
      </c>
      <c r="O2962">
        <v>303</v>
      </c>
      <c r="P2962">
        <v>1</v>
      </c>
      <c r="Q2962">
        <v>68</v>
      </c>
      <c r="R2962" t="s">
        <v>780</v>
      </c>
      <c r="S2962" t="s">
        <v>743</v>
      </c>
      <c r="T2962" t="s">
        <v>120</v>
      </c>
      <c r="U2962">
        <v>2</v>
      </c>
      <c r="V2962" t="s">
        <v>159</v>
      </c>
      <c r="W2962" t="s">
        <v>25</v>
      </c>
    </row>
    <row r="2963" spans="1:23" hidden="1" x14ac:dyDescent="0.2">
      <c r="A2963">
        <v>6934015</v>
      </c>
      <c r="B2963">
        <v>1</v>
      </c>
      <c r="C2963" s="1">
        <v>44348</v>
      </c>
      <c r="D2963">
        <v>120</v>
      </c>
      <c r="E2963">
        <v>96</v>
      </c>
      <c r="F2963" s="2">
        <v>0</v>
      </c>
      <c r="G2963" s="2">
        <v>4385.91</v>
      </c>
      <c r="H2963" s="2">
        <v>0</v>
      </c>
      <c r="I2963" s="2">
        <v>4385.91</v>
      </c>
      <c r="J2963" s="2">
        <v>844.95</v>
      </c>
      <c r="K2963" s="2">
        <v>0</v>
      </c>
      <c r="L2963" s="2">
        <v>3540.96</v>
      </c>
      <c r="M2963" s="2">
        <v>881.84</v>
      </c>
      <c r="N2963" s="2">
        <v>36.89</v>
      </c>
      <c r="O2963">
        <v>303</v>
      </c>
      <c r="P2963">
        <v>1</v>
      </c>
      <c r="Q2963">
        <v>68</v>
      </c>
      <c r="R2963" t="s">
        <v>780</v>
      </c>
      <c r="S2963" t="s">
        <v>743</v>
      </c>
      <c r="T2963" t="s">
        <v>120</v>
      </c>
      <c r="U2963">
        <v>2</v>
      </c>
      <c r="V2963" t="s">
        <v>160</v>
      </c>
      <c r="W2963" t="s">
        <v>25</v>
      </c>
    </row>
    <row r="2964" spans="1:23" hidden="1" x14ac:dyDescent="0.2">
      <c r="A2964">
        <v>6934016</v>
      </c>
      <c r="B2964">
        <v>1</v>
      </c>
      <c r="C2964" s="1">
        <v>44348</v>
      </c>
      <c r="D2964">
        <v>120</v>
      </c>
      <c r="E2964">
        <v>102</v>
      </c>
      <c r="F2964" s="2">
        <v>0</v>
      </c>
      <c r="G2964" s="2">
        <v>7252.01</v>
      </c>
      <c r="H2964" s="2">
        <v>0</v>
      </c>
      <c r="I2964" s="2">
        <v>7252.01</v>
      </c>
      <c r="J2964" s="2">
        <v>1034.21</v>
      </c>
      <c r="K2964" s="2">
        <v>0</v>
      </c>
      <c r="L2964" s="2">
        <v>6217.8</v>
      </c>
      <c r="M2964" s="2">
        <v>1095.17</v>
      </c>
      <c r="N2964" s="2">
        <v>60.96</v>
      </c>
      <c r="O2964">
        <v>303</v>
      </c>
      <c r="P2964">
        <v>1</v>
      </c>
      <c r="Q2964">
        <v>68</v>
      </c>
      <c r="R2964" t="s">
        <v>780</v>
      </c>
      <c r="S2964" t="s">
        <v>743</v>
      </c>
      <c r="T2964" t="s">
        <v>120</v>
      </c>
      <c r="U2964">
        <v>2</v>
      </c>
      <c r="V2964" t="s">
        <v>161</v>
      </c>
      <c r="W2964" t="s">
        <v>25</v>
      </c>
    </row>
    <row r="2965" spans="1:23" hidden="1" x14ac:dyDescent="0.2">
      <c r="A2965">
        <v>6934037</v>
      </c>
      <c r="B2965">
        <v>1</v>
      </c>
      <c r="C2965" s="1">
        <v>44348</v>
      </c>
      <c r="D2965">
        <v>120</v>
      </c>
      <c r="E2965">
        <v>99</v>
      </c>
      <c r="F2965" s="2">
        <v>0</v>
      </c>
      <c r="G2965" s="2">
        <v>29532.95</v>
      </c>
      <c r="H2965" s="2">
        <v>0</v>
      </c>
      <c r="I2965" s="2">
        <v>29532.95</v>
      </c>
      <c r="J2965" s="2">
        <v>4950.76</v>
      </c>
      <c r="K2965" s="2">
        <v>0</v>
      </c>
      <c r="L2965" s="2">
        <v>24582.19</v>
      </c>
      <c r="M2965" s="2">
        <v>5199.0600000000004</v>
      </c>
      <c r="N2965" s="2">
        <v>248.3</v>
      </c>
      <c r="O2965">
        <v>303</v>
      </c>
      <c r="P2965">
        <v>1</v>
      </c>
      <c r="Q2965">
        <v>68</v>
      </c>
      <c r="R2965" t="s">
        <v>780</v>
      </c>
      <c r="S2965" t="s">
        <v>743</v>
      </c>
      <c r="T2965" t="s">
        <v>120</v>
      </c>
      <c r="U2965">
        <v>2</v>
      </c>
      <c r="V2965" t="s">
        <v>162</v>
      </c>
      <c r="W2965" t="s">
        <v>25</v>
      </c>
    </row>
    <row r="2966" spans="1:23" hidden="1" x14ac:dyDescent="0.2">
      <c r="A2966">
        <v>6934038</v>
      </c>
      <c r="B2966">
        <v>1</v>
      </c>
      <c r="C2966" s="1">
        <v>44348</v>
      </c>
      <c r="D2966">
        <v>120</v>
      </c>
      <c r="E2966">
        <v>100</v>
      </c>
      <c r="F2966" s="2">
        <v>0</v>
      </c>
      <c r="G2966" s="2">
        <v>4824.55</v>
      </c>
      <c r="H2966" s="2">
        <v>0</v>
      </c>
      <c r="I2966" s="2">
        <v>4824.55</v>
      </c>
      <c r="J2966" s="2">
        <v>768.51</v>
      </c>
      <c r="K2966" s="2">
        <v>0</v>
      </c>
      <c r="L2966" s="2">
        <v>4056.04</v>
      </c>
      <c r="M2966" s="2">
        <v>809.07</v>
      </c>
      <c r="N2966" s="2">
        <v>40.56</v>
      </c>
      <c r="O2966">
        <v>303</v>
      </c>
      <c r="P2966">
        <v>1</v>
      </c>
      <c r="Q2966">
        <v>68</v>
      </c>
      <c r="R2966" t="s">
        <v>780</v>
      </c>
      <c r="S2966" t="s">
        <v>743</v>
      </c>
      <c r="T2966" t="s">
        <v>120</v>
      </c>
      <c r="U2966">
        <v>2</v>
      </c>
      <c r="V2966" t="s">
        <v>163</v>
      </c>
      <c r="W2966" t="s">
        <v>25</v>
      </c>
    </row>
    <row r="2967" spans="1:23" hidden="1" x14ac:dyDescent="0.2">
      <c r="A2967">
        <v>6934047</v>
      </c>
      <c r="B2967">
        <v>1</v>
      </c>
      <c r="C2967" s="1">
        <v>44348</v>
      </c>
      <c r="D2967">
        <v>120</v>
      </c>
      <c r="E2967">
        <v>92</v>
      </c>
      <c r="F2967" s="2">
        <v>0</v>
      </c>
      <c r="G2967" s="2">
        <v>3574</v>
      </c>
      <c r="H2967" s="2">
        <v>0</v>
      </c>
      <c r="I2967" s="2">
        <v>3574</v>
      </c>
      <c r="J2967" s="2">
        <v>807.87</v>
      </c>
      <c r="K2967" s="2">
        <v>0</v>
      </c>
      <c r="L2967" s="2">
        <v>2766.13</v>
      </c>
      <c r="M2967" s="2">
        <v>837.94</v>
      </c>
      <c r="N2967" s="2">
        <v>30.07</v>
      </c>
      <c r="O2967">
        <v>303</v>
      </c>
      <c r="P2967">
        <v>1</v>
      </c>
      <c r="Q2967">
        <v>68</v>
      </c>
      <c r="R2967" t="s">
        <v>780</v>
      </c>
      <c r="S2967" t="s">
        <v>743</v>
      </c>
      <c r="T2967" t="s">
        <v>117</v>
      </c>
      <c r="U2967">
        <v>2</v>
      </c>
      <c r="V2967" t="s">
        <v>164</v>
      </c>
      <c r="W2967" t="s">
        <v>25</v>
      </c>
    </row>
    <row r="2968" spans="1:23" hidden="1" x14ac:dyDescent="0.2">
      <c r="A2968">
        <v>17729244</v>
      </c>
      <c r="B2968">
        <v>1</v>
      </c>
      <c r="C2968" s="1">
        <v>44348</v>
      </c>
      <c r="D2968">
        <v>120</v>
      </c>
      <c r="E2968">
        <v>118</v>
      </c>
      <c r="F2968" s="2">
        <v>0</v>
      </c>
      <c r="G2968" s="2">
        <v>89857.74</v>
      </c>
      <c r="H2968" s="2">
        <v>0</v>
      </c>
      <c r="I2968" s="2">
        <v>89857.74</v>
      </c>
      <c r="J2968" s="2">
        <v>1274.56</v>
      </c>
      <c r="K2968" s="2">
        <v>0</v>
      </c>
      <c r="L2968" s="2">
        <v>88583.18</v>
      </c>
      <c r="M2968" s="2">
        <v>2025.27</v>
      </c>
      <c r="N2968" s="2">
        <v>750.71</v>
      </c>
      <c r="O2968">
        <v>303</v>
      </c>
      <c r="P2968">
        <v>1</v>
      </c>
      <c r="Q2968">
        <v>68</v>
      </c>
      <c r="R2968" t="s">
        <v>780</v>
      </c>
      <c r="S2968" t="s">
        <v>743</v>
      </c>
      <c r="T2968" t="s">
        <v>723</v>
      </c>
      <c r="U2968">
        <v>2</v>
      </c>
      <c r="V2968" t="s">
        <v>724</v>
      </c>
      <c r="W2968" t="s">
        <v>25</v>
      </c>
    </row>
    <row r="2969" spans="1:23" hidden="1" x14ac:dyDescent="0.2">
      <c r="A2969">
        <v>17729247</v>
      </c>
      <c r="B2969">
        <v>1</v>
      </c>
      <c r="C2969" s="1">
        <v>44348</v>
      </c>
      <c r="D2969">
        <v>120</v>
      </c>
      <c r="E2969">
        <v>118</v>
      </c>
      <c r="F2969" s="2">
        <v>0</v>
      </c>
      <c r="G2969" s="2">
        <v>30573.07</v>
      </c>
      <c r="H2969" s="2">
        <v>0</v>
      </c>
      <c r="I2969" s="2">
        <v>30573.07</v>
      </c>
      <c r="J2969" s="2">
        <v>509.56</v>
      </c>
      <c r="K2969" s="2">
        <v>0</v>
      </c>
      <c r="L2969" s="2">
        <v>30063.51</v>
      </c>
      <c r="M2969" s="2">
        <v>764.34</v>
      </c>
      <c r="N2969" s="2">
        <v>254.78</v>
      </c>
      <c r="O2969">
        <v>303</v>
      </c>
      <c r="P2969">
        <v>1</v>
      </c>
      <c r="Q2969">
        <v>68</v>
      </c>
      <c r="R2969" t="s">
        <v>780</v>
      </c>
      <c r="S2969" t="s">
        <v>743</v>
      </c>
      <c r="T2969" t="s">
        <v>725</v>
      </c>
      <c r="U2969">
        <v>2</v>
      </c>
      <c r="V2969" t="s">
        <v>726</v>
      </c>
      <c r="W2969" t="s">
        <v>25</v>
      </c>
    </row>
    <row r="2970" spans="1:23" hidden="1" x14ac:dyDescent="0.2">
      <c r="A2970">
        <v>1624198</v>
      </c>
      <c r="B2970">
        <v>1</v>
      </c>
      <c r="C2970" s="1">
        <v>44348</v>
      </c>
      <c r="D2970">
        <v>60</v>
      </c>
      <c r="E2970">
        <v>50</v>
      </c>
      <c r="F2970" s="2">
        <v>0</v>
      </c>
      <c r="G2970" s="2">
        <v>7200</v>
      </c>
      <c r="H2970" s="2">
        <v>0</v>
      </c>
      <c r="I2970" s="2">
        <v>7200</v>
      </c>
      <c r="J2970" s="2">
        <v>1200</v>
      </c>
      <c r="K2970" s="2">
        <v>0</v>
      </c>
      <c r="L2970" s="2">
        <v>6000</v>
      </c>
      <c r="M2970" s="2">
        <v>1320</v>
      </c>
      <c r="N2970" s="2">
        <v>120</v>
      </c>
      <c r="O2970">
        <v>304</v>
      </c>
      <c r="P2970">
        <v>1</v>
      </c>
      <c r="Q2970">
        <v>69</v>
      </c>
      <c r="R2970" t="s">
        <v>781</v>
      </c>
      <c r="S2970" t="s">
        <v>743</v>
      </c>
      <c r="T2970" t="s">
        <v>165</v>
      </c>
      <c r="U2970">
        <v>2</v>
      </c>
      <c r="V2970" t="s">
        <v>165</v>
      </c>
      <c r="W2970" t="s">
        <v>25</v>
      </c>
    </row>
    <row r="2971" spans="1:23" hidden="1" x14ac:dyDescent="0.2">
      <c r="A2971">
        <v>1624204</v>
      </c>
      <c r="B2971">
        <v>1</v>
      </c>
      <c r="C2971" s="1">
        <v>44348</v>
      </c>
      <c r="D2971">
        <v>60</v>
      </c>
      <c r="E2971">
        <v>50</v>
      </c>
      <c r="F2971" s="2">
        <v>0</v>
      </c>
      <c r="G2971" s="2">
        <v>85755.72</v>
      </c>
      <c r="H2971" s="2">
        <v>0</v>
      </c>
      <c r="I2971" s="2">
        <v>85755.72</v>
      </c>
      <c r="J2971" s="2">
        <v>14247.8</v>
      </c>
      <c r="K2971" s="2">
        <v>0</v>
      </c>
      <c r="L2971" s="2">
        <v>71507.92</v>
      </c>
      <c r="M2971" s="2">
        <v>15677.96</v>
      </c>
      <c r="N2971" s="2">
        <v>1430.16</v>
      </c>
      <c r="O2971">
        <v>304</v>
      </c>
      <c r="P2971">
        <v>1</v>
      </c>
      <c r="Q2971">
        <v>69</v>
      </c>
      <c r="R2971" t="s">
        <v>781</v>
      </c>
      <c r="S2971" t="s">
        <v>743</v>
      </c>
      <c r="T2971" t="s">
        <v>166</v>
      </c>
      <c r="U2971">
        <v>2</v>
      </c>
      <c r="V2971" t="s">
        <v>166</v>
      </c>
      <c r="W2971" t="s">
        <v>25</v>
      </c>
    </row>
    <row r="2972" spans="1:23" hidden="1" x14ac:dyDescent="0.2">
      <c r="A2972">
        <v>2272866</v>
      </c>
      <c r="B2972">
        <v>1</v>
      </c>
      <c r="C2972" s="1">
        <v>44348</v>
      </c>
      <c r="D2972">
        <v>60</v>
      </c>
      <c r="E2972">
        <v>51</v>
      </c>
      <c r="F2972" s="2">
        <v>0</v>
      </c>
      <c r="G2972" s="2">
        <v>94683.02</v>
      </c>
      <c r="H2972" s="2">
        <v>0</v>
      </c>
      <c r="I2972" s="2">
        <v>94683.02</v>
      </c>
      <c r="J2972" s="2">
        <v>12219.96</v>
      </c>
      <c r="K2972" s="2">
        <v>0</v>
      </c>
      <c r="L2972" s="2">
        <v>82463.06</v>
      </c>
      <c r="M2972" s="2">
        <v>13836.88</v>
      </c>
      <c r="N2972" s="2">
        <v>1616.92</v>
      </c>
      <c r="O2972">
        <v>304</v>
      </c>
      <c r="P2972">
        <v>1</v>
      </c>
      <c r="Q2972">
        <v>69</v>
      </c>
      <c r="R2972" t="s">
        <v>781</v>
      </c>
      <c r="S2972" t="s">
        <v>743</v>
      </c>
      <c r="T2972" t="s">
        <v>167</v>
      </c>
      <c r="U2972">
        <v>2</v>
      </c>
      <c r="V2972" t="s">
        <v>167</v>
      </c>
      <c r="W2972" t="s">
        <v>25</v>
      </c>
    </row>
    <row r="2973" spans="1:23" hidden="1" x14ac:dyDescent="0.2">
      <c r="A2973">
        <v>2272871</v>
      </c>
      <c r="B2973">
        <v>1</v>
      </c>
      <c r="C2973" s="1">
        <v>44348</v>
      </c>
      <c r="D2973">
        <v>60</v>
      </c>
      <c r="E2973">
        <v>51</v>
      </c>
      <c r="F2973" s="2">
        <v>0</v>
      </c>
      <c r="G2973" s="2">
        <v>11884.06</v>
      </c>
      <c r="H2973" s="2">
        <v>0</v>
      </c>
      <c r="I2973" s="2">
        <v>11884.06</v>
      </c>
      <c r="J2973" s="2">
        <v>1782.63</v>
      </c>
      <c r="K2973" s="2">
        <v>0</v>
      </c>
      <c r="L2973" s="2">
        <v>10101.43</v>
      </c>
      <c r="M2973" s="2">
        <v>1980.7</v>
      </c>
      <c r="N2973" s="2">
        <v>198.07</v>
      </c>
      <c r="O2973">
        <v>304</v>
      </c>
      <c r="P2973">
        <v>1</v>
      </c>
      <c r="Q2973">
        <v>69</v>
      </c>
      <c r="R2973" t="s">
        <v>781</v>
      </c>
      <c r="S2973" t="s">
        <v>743</v>
      </c>
      <c r="T2973" t="s">
        <v>168</v>
      </c>
      <c r="U2973">
        <v>2</v>
      </c>
      <c r="V2973" t="s">
        <v>168</v>
      </c>
      <c r="W2973" t="s">
        <v>25</v>
      </c>
    </row>
    <row r="2974" spans="1:23" hidden="1" x14ac:dyDescent="0.2">
      <c r="A2974">
        <v>2272876</v>
      </c>
      <c r="B2974">
        <v>1</v>
      </c>
      <c r="C2974" s="1">
        <v>44348</v>
      </c>
      <c r="D2974">
        <v>60</v>
      </c>
      <c r="E2974">
        <v>52</v>
      </c>
      <c r="F2974" s="2">
        <v>0</v>
      </c>
      <c r="G2974" s="2">
        <v>115992.24</v>
      </c>
      <c r="H2974" s="2">
        <v>0</v>
      </c>
      <c r="I2974" s="2">
        <v>115992.24</v>
      </c>
      <c r="J2974" s="2">
        <v>8726.14</v>
      </c>
      <c r="K2974" s="2">
        <v>0</v>
      </c>
      <c r="L2974" s="2">
        <v>107266.1</v>
      </c>
      <c r="M2974" s="2">
        <v>10788.95</v>
      </c>
      <c r="N2974" s="2">
        <v>2062.81</v>
      </c>
      <c r="O2974">
        <v>304</v>
      </c>
      <c r="P2974">
        <v>1</v>
      </c>
      <c r="Q2974">
        <v>69</v>
      </c>
      <c r="R2974" t="s">
        <v>781</v>
      </c>
      <c r="S2974" t="s">
        <v>743</v>
      </c>
      <c r="T2974" t="s">
        <v>169</v>
      </c>
      <c r="U2974">
        <v>2</v>
      </c>
      <c r="V2974" t="s">
        <v>169</v>
      </c>
      <c r="W2974" t="s">
        <v>25</v>
      </c>
    </row>
    <row r="2975" spans="1:23" hidden="1" x14ac:dyDescent="0.2">
      <c r="A2975">
        <v>6932890</v>
      </c>
      <c r="B2975">
        <v>1</v>
      </c>
      <c r="C2975" s="1">
        <v>44348</v>
      </c>
      <c r="D2975">
        <v>60</v>
      </c>
      <c r="E2975">
        <v>15</v>
      </c>
      <c r="F2975" s="2">
        <v>0</v>
      </c>
      <c r="G2975" s="2">
        <v>886.61</v>
      </c>
      <c r="H2975" s="2">
        <v>0</v>
      </c>
      <c r="I2975" s="2">
        <v>886.61</v>
      </c>
      <c r="J2975" s="2">
        <v>657.04</v>
      </c>
      <c r="K2975" s="2">
        <v>0</v>
      </c>
      <c r="L2975" s="2">
        <v>229.57</v>
      </c>
      <c r="M2975" s="2">
        <v>672.34</v>
      </c>
      <c r="N2975" s="2">
        <v>15.3</v>
      </c>
      <c r="O2975">
        <v>304</v>
      </c>
      <c r="P2975">
        <v>1</v>
      </c>
      <c r="Q2975">
        <v>69</v>
      </c>
      <c r="R2975" t="s">
        <v>781</v>
      </c>
      <c r="S2975" t="s">
        <v>743</v>
      </c>
      <c r="T2975" t="s">
        <v>170</v>
      </c>
      <c r="U2975">
        <v>2</v>
      </c>
      <c r="V2975" t="s">
        <v>171</v>
      </c>
      <c r="W2975" t="s">
        <v>25</v>
      </c>
    </row>
    <row r="2976" spans="1:23" hidden="1" x14ac:dyDescent="0.2">
      <c r="A2976">
        <v>6932891</v>
      </c>
      <c r="B2976">
        <v>1</v>
      </c>
      <c r="C2976" s="1">
        <v>44348</v>
      </c>
      <c r="D2976">
        <v>60</v>
      </c>
      <c r="E2976">
        <v>15</v>
      </c>
      <c r="F2976" s="2">
        <v>0</v>
      </c>
      <c r="G2976" s="2">
        <v>886.59</v>
      </c>
      <c r="H2976" s="2">
        <v>0</v>
      </c>
      <c r="I2976" s="2">
        <v>886.59</v>
      </c>
      <c r="J2976" s="2">
        <v>657.02</v>
      </c>
      <c r="K2976" s="2">
        <v>0</v>
      </c>
      <c r="L2976" s="2">
        <v>229.57</v>
      </c>
      <c r="M2976" s="2">
        <v>672.32</v>
      </c>
      <c r="N2976" s="2">
        <v>15.3</v>
      </c>
      <c r="O2976">
        <v>304</v>
      </c>
      <c r="P2976">
        <v>1</v>
      </c>
      <c r="Q2976">
        <v>69</v>
      </c>
      <c r="R2976" t="s">
        <v>781</v>
      </c>
      <c r="S2976" t="s">
        <v>743</v>
      </c>
      <c r="T2976" t="s">
        <v>170</v>
      </c>
      <c r="U2976">
        <v>2</v>
      </c>
      <c r="V2976" t="s">
        <v>172</v>
      </c>
      <c r="W2976" t="s">
        <v>25</v>
      </c>
    </row>
    <row r="2977" spans="1:23" hidden="1" x14ac:dyDescent="0.2">
      <c r="A2977">
        <v>6932892</v>
      </c>
      <c r="B2977">
        <v>1</v>
      </c>
      <c r="C2977" s="1">
        <v>44348</v>
      </c>
      <c r="D2977">
        <v>60</v>
      </c>
      <c r="E2977">
        <v>15</v>
      </c>
      <c r="F2977" s="2">
        <v>0</v>
      </c>
      <c r="G2977" s="2">
        <v>852.55</v>
      </c>
      <c r="H2977" s="2">
        <v>0</v>
      </c>
      <c r="I2977" s="2">
        <v>852.55</v>
      </c>
      <c r="J2977" s="2">
        <v>631.83000000000004</v>
      </c>
      <c r="K2977" s="2">
        <v>0</v>
      </c>
      <c r="L2977" s="2">
        <v>220.72</v>
      </c>
      <c r="M2977" s="2">
        <v>646.54</v>
      </c>
      <c r="N2977" s="2">
        <v>14.71</v>
      </c>
      <c r="O2977">
        <v>304</v>
      </c>
      <c r="P2977">
        <v>1</v>
      </c>
      <c r="Q2977">
        <v>69</v>
      </c>
      <c r="R2977" t="s">
        <v>781</v>
      </c>
      <c r="S2977" t="s">
        <v>743</v>
      </c>
      <c r="T2977" t="s">
        <v>170</v>
      </c>
      <c r="U2977">
        <v>2</v>
      </c>
      <c r="V2977" t="s">
        <v>173</v>
      </c>
      <c r="W2977" t="s">
        <v>25</v>
      </c>
    </row>
    <row r="2978" spans="1:23" hidden="1" x14ac:dyDescent="0.2">
      <c r="A2978">
        <v>6932893</v>
      </c>
      <c r="B2978">
        <v>1</v>
      </c>
      <c r="C2978" s="1">
        <v>44348</v>
      </c>
      <c r="D2978">
        <v>60</v>
      </c>
      <c r="E2978">
        <v>15</v>
      </c>
      <c r="F2978" s="2">
        <v>0</v>
      </c>
      <c r="G2978" s="2">
        <v>853.55</v>
      </c>
      <c r="H2978" s="2">
        <v>0</v>
      </c>
      <c r="I2978" s="2">
        <v>853.55</v>
      </c>
      <c r="J2978" s="2">
        <v>632.53</v>
      </c>
      <c r="K2978" s="2">
        <v>0</v>
      </c>
      <c r="L2978" s="2">
        <v>221.02</v>
      </c>
      <c r="M2978" s="2">
        <v>647.26</v>
      </c>
      <c r="N2978" s="2">
        <v>14.73</v>
      </c>
      <c r="O2978">
        <v>304</v>
      </c>
      <c r="P2978">
        <v>1</v>
      </c>
      <c r="Q2978">
        <v>69</v>
      </c>
      <c r="R2978" t="s">
        <v>781</v>
      </c>
      <c r="S2978" t="s">
        <v>743</v>
      </c>
      <c r="T2978" t="s">
        <v>170</v>
      </c>
      <c r="U2978">
        <v>2</v>
      </c>
      <c r="V2978" t="s">
        <v>174</v>
      </c>
      <c r="W2978" t="s">
        <v>25</v>
      </c>
    </row>
    <row r="2979" spans="1:23" hidden="1" x14ac:dyDescent="0.2">
      <c r="A2979">
        <v>6932901</v>
      </c>
      <c r="B2979">
        <v>1</v>
      </c>
      <c r="C2979" s="1">
        <v>44348</v>
      </c>
      <c r="D2979">
        <v>60</v>
      </c>
      <c r="E2979">
        <v>15</v>
      </c>
      <c r="F2979" s="2">
        <v>0</v>
      </c>
      <c r="G2979" s="2">
        <v>217.53</v>
      </c>
      <c r="H2979" s="2">
        <v>0</v>
      </c>
      <c r="I2979" s="2">
        <v>217.53</v>
      </c>
      <c r="J2979" s="2">
        <v>161.21</v>
      </c>
      <c r="K2979" s="2">
        <v>0</v>
      </c>
      <c r="L2979" s="2">
        <v>56.32</v>
      </c>
      <c r="M2979" s="2">
        <v>164.96</v>
      </c>
      <c r="N2979" s="2">
        <v>3.75</v>
      </c>
      <c r="O2979">
        <v>304</v>
      </c>
      <c r="P2979">
        <v>1</v>
      </c>
      <c r="Q2979">
        <v>69</v>
      </c>
      <c r="R2979" t="s">
        <v>781</v>
      </c>
      <c r="S2979" t="s">
        <v>743</v>
      </c>
      <c r="T2979" t="s">
        <v>175</v>
      </c>
      <c r="U2979">
        <v>2</v>
      </c>
      <c r="V2979" t="s">
        <v>176</v>
      </c>
      <c r="W2979" t="s">
        <v>25</v>
      </c>
    </row>
    <row r="2980" spans="1:23" hidden="1" x14ac:dyDescent="0.2">
      <c r="A2980">
        <v>6932906</v>
      </c>
      <c r="B2980">
        <v>1</v>
      </c>
      <c r="C2980" s="1">
        <v>44348</v>
      </c>
      <c r="D2980">
        <v>60</v>
      </c>
      <c r="E2980">
        <v>15</v>
      </c>
      <c r="F2980" s="2">
        <v>0</v>
      </c>
      <c r="G2980" s="2">
        <v>166.3</v>
      </c>
      <c r="H2980" s="2">
        <v>0</v>
      </c>
      <c r="I2980" s="2">
        <v>166.3</v>
      </c>
      <c r="J2980" s="2">
        <v>123.24</v>
      </c>
      <c r="K2980" s="2">
        <v>0</v>
      </c>
      <c r="L2980" s="2">
        <v>43.06</v>
      </c>
      <c r="M2980" s="2">
        <v>126.11</v>
      </c>
      <c r="N2980" s="2">
        <v>2.87</v>
      </c>
      <c r="O2980">
        <v>304</v>
      </c>
      <c r="P2980">
        <v>1</v>
      </c>
      <c r="Q2980">
        <v>69</v>
      </c>
      <c r="R2980" t="s">
        <v>781</v>
      </c>
      <c r="S2980" t="s">
        <v>743</v>
      </c>
      <c r="T2980" t="s">
        <v>175</v>
      </c>
      <c r="U2980">
        <v>2</v>
      </c>
      <c r="V2980" t="s">
        <v>177</v>
      </c>
      <c r="W2980" t="s">
        <v>25</v>
      </c>
    </row>
    <row r="2981" spans="1:23" hidden="1" x14ac:dyDescent="0.2">
      <c r="A2981">
        <v>6932918</v>
      </c>
      <c r="B2981">
        <v>1</v>
      </c>
      <c r="C2981" s="1">
        <v>44348</v>
      </c>
      <c r="D2981">
        <v>60</v>
      </c>
      <c r="E2981">
        <v>30</v>
      </c>
      <c r="F2981" s="2">
        <v>0</v>
      </c>
      <c r="G2981" s="2">
        <v>1560</v>
      </c>
      <c r="H2981" s="2">
        <v>0</v>
      </c>
      <c r="I2981" s="2">
        <v>1560</v>
      </c>
      <c r="J2981" s="2">
        <v>761.85</v>
      </c>
      <c r="K2981" s="2">
        <v>0</v>
      </c>
      <c r="L2981" s="2">
        <v>798.15</v>
      </c>
      <c r="M2981" s="2">
        <v>788.45</v>
      </c>
      <c r="N2981" s="2">
        <v>26.6</v>
      </c>
      <c r="O2981">
        <v>304</v>
      </c>
      <c r="P2981">
        <v>1</v>
      </c>
      <c r="Q2981">
        <v>69</v>
      </c>
      <c r="R2981" t="s">
        <v>781</v>
      </c>
      <c r="S2981" t="s">
        <v>743</v>
      </c>
      <c r="T2981" t="s">
        <v>178</v>
      </c>
      <c r="U2981">
        <v>2</v>
      </c>
      <c r="V2981" t="s">
        <v>179</v>
      </c>
      <c r="W2981" t="s">
        <v>25</v>
      </c>
    </row>
    <row r="2982" spans="1:23" hidden="1" x14ac:dyDescent="0.2">
      <c r="A2982">
        <v>6932923</v>
      </c>
      <c r="B2982">
        <v>1</v>
      </c>
      <c r="C2982" s="1">
        <v>44348</v>
      </c>
      <c r="D2982">
        <v>60</v>
      </c>
      <c r="E2982">
        <v>18</v>
      </c>
      <c r="F2982" s="2">
        <v>0</v>
      </c>
      <c r="G2982" s="2">
        <v>16104</v>
      </c>
      <c r="H2982" s="2">
        <v>0</v>
      </c>
      <c r="I2982" s="2">
        <v>16104</v>
      </c>
      <c r="J2982" s="2">
        <v>11116.98</v>
      </c>
      <c r="K2982" s="2">
        <v>0</v>
      </c>
      <c r="L2982" s="2">
        <v>4987.0200000000004</v>
      </c>
      <c r="M2982" s="2">
        <v>11394.04</v>
      </c>
      <c r="N2982" s="2">
        <v>277.06</v>
      </c>
      <c r="O2982">
        <v>304</v>
      </c>
      <c r="P2982">
        <v>1</v>
      </c>
      <c r="Q2982">
        <v>69</v>
      </c>
      <c r="R2982" t="s">
        <v>781</v>
      </c>
      <c r="S2982" t="s">
        <v>743</v>
      </c>
      <c r="T2982" t="s">
        <v>180</v>
      </c>
      <c r="U2982">
        <v>2</v>
      </c>
      <c r="V2982" t="s">
        <v>181</v>
      </c>
      <c r="W2982" t="s">
        <v>25</v>
      </c>
    </row>
    <row r="2983" spans="1:23" hidden="1" x14ac:dyDescent="0.2">
      <c r="A2983">
        <v>6932924</v>
      </c>
      <c r="B2983">
        <v>1</v>
      </c>
      <c r="C2983" s="1">
        <v>44348</v>
      </c>
      <c r="D2983">
        <v>60</v>
      </c>
      <c r="E2983">
        <v>21</v>
      </c>
      <c r="F2983" s="2">
        <v>0</v>
      </c>
      <c r="G2983" s="2">
        <v>6524.82</v>
      </c>
      <c r="H2983" s="2">
        <v>0</v>
      </c>
      <c r="I2983" s="2">
        <v>6524.82</v>
      </c>
      <c r="J2983" s="2">
        <v>4173.9799999999996</v>
      </c>
      <c r="K2983" s="2">
        <v>0</v>
      </c>
      <c r="L2983" s="2">
        <v>2350.84</v>
      </c>
      <c r="M2983" s="2">
        <v>4285.92</v>
      </c>
      <c r="N2983" s="2">
        <v>111.94</v>
      </c>
      <c r="O2983">
        <v>304</v>
      </c>
      <c r="P2983">
        <v>1</v>
      </c>
      <c r="Q2983">
        <v>69</v>
      </c>
      <c r="R2983" t="s">
        <v>781</v>
      </c>
      <c r="S2983" t="s">
        <v>743</v>
      </c>
      <c r="T2983" t="s">
        <v>182</v>
      </c>
      <c r="U2983">
        <v>2</v>
      </c>
      <c r="V2983" t="s">
        <v>183</v>
      </c>
      <c r="W2983" t="s">
        <v>25</v>
      </c>
    </row>
    <row r="2984" spans="1:23" hidden="1" x14ac:dyDescent="0.2">
      <c r="A2984">
        <v>6932925</v>
      </c>
      <c r="B2984">
        <v>1</v>
      </c>
      <c r="C2984" s="1">
        <v>44348</v>
      </c>
      <c r="D2984">
        <v>36</v>
      </c>
      <c r="E2984">
        <v>0</v>
      </c>
      <c r="F2984" s="2">
        <v>0</v>
      </c>
      <c r="G2984" s="2">
        <v>10407</v>
      </c>
      <c r="H2984" s="2">
        <v>-10407</v>
      </c>
      <c r="I2984" s="2">
        <v>0</v>
      </c>
      <c r="J2984" s="2">
        <v>10407</v>
      </c>
      <c r="K2984" s="2">
        <v>-10407</v>
      </c>
      <c r="L2984" s="2">
        <v>0</v>
      </c>
      <c r="M2984" s="2">
        <v>0</v>
      </c>
      <c r="N2984" s="2">
        <v>0</v>
      </c>
      <c r="O2984">
        <v>304</v>
      </c>
      <c r="P2984">
        <v>1</v>
      </c>
      <c r="Q2984">
        <v>69</v>
      </c>
      <c r="R2984" t="s">
        <v>781</v>
      </c>
      <c r="S2984" t="s">
        <v>743</v>
      </c>
      <c r="T2984" t="s">
        <v>184</v>
      </c>
      <c r="U2984">
        <v>2</v>
      </c>
      <c r="V2984" t="s">
        <v>185</v>
      </c>
      <c r="W2984" t="s">
        <v>25</v>
      </c>
    </row>
    <row r="2985" spans="1:23" hidden="1" x14ac:dyDescent="0.2">
      <c r="A2985">
        <v>6932931</v>
      </c>
      <c r="B2985">
        <v>1</v>
      </c>
      <c r="C2985" s="1">
        <v>44348</v>
      </c>
      <c r="D2985">
        <v>60</v>
      </c>
      <c r="E2985">
        <v>15</v>
      </c>
      <c r="F2985" s="2">
        <v>0</v>
      </c>
      <c r="G2985" s="2">
        <v>1095.8</v>
      </c>
      <c r="H2985" s="2">
        <v>0</v>
      </c>
      <c r="I2985" s="2">
        <v>1095.8</v>
      </c>
      <c r="J2985" s="2">
        <v>812.08</v>
      </c>
      <c r="K2985" s="2">
        <v>0</v>
      </c>
      <c r="L2985" s="2">
        <v>283.72000000000003</v>
      </c>
      <c r="M2985" s="2">
        <v>830.99</v>
      </c>
      <c r="N2985" s="2">
        <v>18.91</v>
      </c>
      <c r="O2985">
        <v>304</v>
      </c>
      <c r="P2985">
        <v>1</v>
      </c>
      <c r="Q2985">
        <v>69</v>
      </c>
      <c r="R2985" t="s">
        <v>781</v>
      </c>
      <c r="S2985" t="s">
        <v>743</v>
      </c>
      <c r="T2985" t="s">
        <v>186</v>
      </c>
      <c r="U2985">
        <v>2</v>
      </c>
      <c r="V2985" t="s">
        <v>187</v>
      </c>
      <c r="W2985" t="s">
        <v>25</v>
      </c>
    </row>
    <row r="2986" spans="1:23" hidden="1" x14ac:dyDescent="0.2">
      <c r="A2986">
        <v>6932933</v>
      </c>
      <c r="B2986">
        <v>1</v>
      </c>
      <c r="C2986" s="1">
        <v>44348</v>
      </c>
      <c r="D2986">
        <v>60</v>
      </c>
      <c r="E2986">
        <v>5</v>
      </c>
      <c r="F2986" s="2">
        <v>0</v>
      </c>
      <c r="G2986" s="2">
        <v>180.26</v>
      </c>
      <c r="H2986" s="2">
        <v>0</v>
      </c>
      <c r="I2986" s="2">
        <v>180.26</v>
      </c>
      <c r="J2986" s="2">
        <v>165.24</v>
      </c>
      <c r="K2986" s="2">
        <v>0</v>
      </c>
      <c r="L2986" s="2">
        <v>15.02</v>
      </c>
      <c r="M2986" s="2">
        <v>168.24</v>
      </c>
      <c r="N2986" s="2">
        <v>3</v>
      </c>
      <c r="O2986">
        <v>304</v>
      </c>
      <c r="P2986">
        <v>1</v>
      </c>
      <c r="Q2986">
        <v>69</v>
      </c>
      <c r="R2986" t="s">
        <v>781</v>
      </c>
      <c r="S2986" t="s">
        <v>743</v>
      </c>
      <c r="T2986" t="s">
        <v>188</v>
      </c>
      <c r="U2986">
        <v>2</v>
      </c>
      <c r="V2986" t="s">
        <v>189</v>
      </c>
      <c r="W2986" t="s">
        <v>25</v>
      </c>
    </row>
    <row r="2987" spans="1:23" hidden="1" x14ac:dyDescent="0.2">
      <c r="A2987">
        <v>6932934</v>
      </c>
      <c r="B2987">
        <v>1</v>
      </c>
      <c r="C2987" s="1">
        <v>44348</v>
      </c>
      <c r="D2987">
        <v>60</v>
      </c>
      <c r="E2987">
        <v>15</v>
      </c>
      <c r="F2987" s="2">
        <v>0</v>
      </c>
      <c r="G2987" s="2">
        <v>1184.1600000000001</v>
      </c>
      <c r="H2987" s="2">
        <v>0</v>
      </c>
      <c r="I2987" s="2">
        <v>1184.1600000000001</v>
      </c>
      <c r="J2987" s="2">
        <v>877.53</v>
      </c>
      <c r="K2987" s="2">
        <v>0</v>
      </c>
      <c r="L2987" s="2">
        <v>306.63</v>
      </c>
      <c r="M2987" s="2">
        <v>897.97</v>
      </c>
      <c r="N2987" s="2">
        <v>20.440000000000001</v>
      </c>
      <c r="O2987">
        <v>304</v>
      </c>
      <c r="P2987">
        <v>1</v>
      </c>
      <c r="Q2987">
        <v>69</v>
      </c>
      <c r="R2987" t="s">
        <v>781</v>
      </c>
      <c r="S2987" t="s">
        <v>743</v>
      </c>
      <c r="T2987" t="s">
        <v>186</v>
      </c>
      <c r="U2987">
        <v>2</v>
      </c>
      <c r="V2987" t="s">
        <v>190</v>
      </c>
      <c r="W2987" t="s">
        <v>25</v>
      </c>
    </row>
    <row r="2988" spans="1:23" hidden="1" x14ac:dyDescent="0.2">
      <c r="A2988">
        <v>6932935</v>
      </c>
      <c r="B2988">
        <v>1</v>
      </c>
      <c r="C2988" s="1">
        <v>44348</v>
      </c>
      <c r="D2988">
        <v>60</v>
      </c>
      <c r="E2988">
        <v>15</v>
      </c>
      <c r="F2988" s="2">
        <v>0</v>
      </c>
      <c r="G2988" s="2">
        <v>1184.1500000000001</v>
      </c>
      <c r="H2988" s="2">
        <v>0</v>
      </c>
      <c r="I2988" s="2">
        <v>1184.1500000000001</v>
      </c>
      <c r="J2988" s="2">
        <v>877.53</v>
      </c>
      <c r="K2988" s="2">
        <v>0</v>
      </c>
      <c r="L2988" s="2">
        <v>306.62</v>
      </c>
      <c r="M2988" s="2">
        <v>897.97</v>
      </c>
      <c r="N2988" s="2">
        <v>20.440000000000001</v>
      </c>
      <c r="O2988">
        <v>304</v>
      </c>
      <c r="P2988">
        <v>1</v>
      </c>
      <c r="Q2988">
        <v>69</v>
      </c>
      <c r="R2988" t="s">
        <v>781</v>
      </c>
      <c r="S2988" t="s">
        <v>743</v>
      </c>
      <c r="T2988" t="s">
        <v>186</v>
      </c>
      <c r="U2988">
        <v>2</v>
      </c>
      <c r="V2988" t="s">
        <v>191</v>
      </c>
      <c r="W2988" t="s">
        <v>25</v>
      </c>
    </row>
    <row r="2989" spans="1:23" hidden="1" x14ac:dyDescent="0.2">
      <c r="A2989">
        <v>6932938</v>
      </c>
      <c r="B2989">
        <v>1</v>
      </c>
      <c r="C2989" s="1">
        <v>44348</v>
      </c>
      <c r="D2989">
        <v>60</v>
      </c>
      <c r="E2989">
        <v>5</v>
      </c>
      <c r="F2989" s="2">
        <v>0</v>
      </c>
      <c r="G2989" s="2">
        <v>180.26</v>
      </c>
      <c r="H2989" s="2">
        <v>0</v>
      </c>
      <c r="I2989" s="2">
        <v>180.26</v>
      </c>
      <c r="J2989" s="2">
        <v>165.24</v>
      </c>
      <c r="K2989" s="2">
        <v>0</v>
      </c>
      <c r="L2989" s="2">
        <v>15.02</v>
      </c>
      <c r="M2989" s="2">
        <v>168.24</v>
      </c>
      <c r="N2989" s="2">
        <v>3</v>
      </c>
      <c r="O2989">
        <v>304</v>
      </c>
      <c r="P2989">
        <v>1</v>
      </c>
      <c r="Q2989">
        <v>69</v>
      </c>
      <c r="R2989" t="s">
        <v>781</v>
      </c>
      <c r="S2989" t="s">
        <v>743</v>
      </c>
      <c r="T2989" t="s">
        <v>188</v>
      </c>
      <c r="U2989">
        <v>2</v>
      </c>
      <c r="V2989" t="s">
        <v>192</v>
      </c>
      <c r="W2989" t="s">
        <v>25</v>
      </c>
    </row>
    <row r="2990" spans="1:23" hidden="1" x14ac:dyDescent="0.2">
      <c r="A2990">
        <v>6932939</v>
      </c>
      <c r="B2990">
        <v>1</v>
      </c>
      <c r="C2990" s="1">
        <v>44348</v>
      </c>
      <c r="D2990">
        <v>60</v>
      </c>
      <c r="E2990">
        <v>15</v>
      </c>
      <c r="F2990" s="2">
        <v>0</v>
      </c>
      <c r="G2990" s="2">
        <v>155</v>
      </c>
      <c r="H2990" s="2">
        <v>0</v>
      </c>
      <c r="I2990" s="2">
        <v>155</v>
      </c>
      <c r="J2990" s="2">
        <v>114.88</v>
      </c>
      <c r="K2990" s="2">
        <v>0</v>
      </c>
      <c r="L2990" s="2">
        <v>40.119999999999997</v>
      </c>
      <c r="M2990" s="2">
        <v>117.55</v>
      </c>
      <c r="N2990" s="2">
        <v>2.67</v>
      </c>
      <c r="O2990">
        <v>304</v>
      </c>
      <c r="P2990">
        <v>1</v>
      </c>
      <c r="Q2990">
        <v>69</v>
      </c>
      <c r="R2990" t="s">
        <v>781</v>
      </c>
      <c r="S2990" t="s">
        <v>743</v>
      </c>
      <c r="T2990" t="s">
        <v>175</v>
      </c>
      <c r="U2990">
        <v>2</v>
      </c>
      <c r="V2990" t="s">
        <v>193</v>
      </c>
      <c r="W2990" t="s">
        <v>25</v>
      </c>
    </row>
    <row r="2991" spans="1:23" hidden="1" x14ac:dyDescent="0.2">
      <c r="A2991">
        <v>6932940</v>
      </c>
      <c r="B2991">
        <v>1</v>
      </c>
      <c r="C2991" s="1">
        <v>44348</v>
      </c>
      <c r="D2991">
        <v>60</v>
      </c>
      <c r="E2991">
        <v>15</v>
      </c>
      <c r="F2991" s="2">
        <v>0</v>
      </c>
      <c r="G2991" s="2">
        <v>811.99</v>
      </c>
      <c r="H2991" s="2">
        <v>0</v>
      </c>
      <c r="I2991" s="2">
        <v>811.99</v>
      </c>
      <c r="J2991" s="2">
        <v>601.77</v>
      </c>
      <c r="K2991" s="2">
        <v>0</v>
      </c>
      <c r="L2991" s="2">
        <v>210.22</v>
      </c>
      <c r="M2991" s="2">
        <v>615.78</v>
      </c>
      <c r="N2991" s="2">
        <v>14.01</v>
      </c>
      <c r="O2991">
        <v>304</v>
      </c>
      <c r="P2991">
        <v>1</v>
      </c>
      <c r="Q2991">
        <v>69</v>
      </c>
      <c r="R2991" t="s">
        <v>781</v>
      </c>
      <c r="S2991" t="s">
        <v>743</v>
      </c>
      <c r="T2991" t="s">
        <v>186</v>
      </c>
      <c r="U2991">
        <v>2</v>
      </c>
      <c r="V2991" t="s">
        <v>194</v>
      </c>
      <c r="W2991" t="s">
        <v>25</v>
      </c>
    </row>
    <row r="2992" spans="1:23" hidden="1" x14ac:dyDescent="0.2">
      <c r="A2992">
        <v>6932949</v>
      </c>
      <c r="B2992">
        <v>1</v>
      </c>
      <c r="C2992" s="1">
        <v>44348</v>
      </c>
      <c r="D2992">
        <v>60</v>
      </c>
      <c r="E2992">
        <v>16</v>
      </c>
      <c r="F2992" s="2">
        <v>0</v>
      </c>
      <c r="G2992" s="2">
        <v>1160.28</v>
      </c>
      <c r="H2992" s="2">
        <v>0</v>
      </c>
      <c r="I2992" s="2">
        <v>1160.28</v>
      </c>
      <c r="J2992" s="2">
        <v>840.2</v>
      </c>
      <c r="K2992" s="2">
        <v>0</v>
      </c>
      <c r="L2992" s="2">
        <v>320.08</v>
      </c>
      <c r="M2992" s="2">
        <v>860.21</v>
      </c>
      <c r="N2992" s="2">
        <v>20.010000000000002</v>
      </c>
      <c r="O2992">
        <v>304</v>
      </c>
      <c r="P2992">
        <v>1</v>
      </c>
      <c r="Q2992">
        <v>69</v>
      </c>
      <c r="R2992" t="s">
        <v>781</v>
      </c>
      <c r="S2992" t="s">
        <v>743</v>
      </c>
      <c r="T2992" t="s">
        <v>195</v>
      </c>
      <c r="U2992">
        <v>2</v>
      </c>
      <c r="V2992" t="s">
        <v>196</v>
      </c>
      <c r="W2992" t="s">
        <v>25</v>
      </c>
    </row>
    <row r="2993" spans="1:23" hidden="1" x14ac:dyDescent="0.2">
      <c r="A2993">
        <v>6932953</v>
      </c>
      <c r="B2993">
        <v>1</v>
      </c>
      <c r="C2993" s="1">
        <v>44348</v>
      </c>
      <c r="D2993">
        <v>60</v>
      </c>
      <c r="E2993">
        <v>21</v>
      </c>
      <c r="F2993" s="2">
        <v>0</v>
      </c>
      <c r="G2993" s="2">
        <v>5413.56</v>
      </c>
      <c r="H2993" s="2">
        <v>0</v>
      </c>
      <c r="I2993" s="2">
        <v>5413.56</v>
      </c>
      <c r="J2993" s="2">
        <v>3463.08</v>
      </c>
      <c r="K2993" s="2">
        <v>0</v>
      </c>
      <c r="L2993" s="2">
        <v>1950.48</v>
      </c>
      <c r="M2993" s="2">
        <v>3555.96</v>
      </c>
      <c r="N2993" s="2">
        <v>92.88</v>
      </c>
      <c r="O2993">
        <v>304</v>
      </c>
      <c r="P2993">
        <v>1</v>
      </c>
      <c r="Q2993">
        <v>69</v>
      </c>
      <c r="R2993" t="s">
        <v>781</v>
      </c>
      <c r="S2993" t="s">
        <v>743</v>
      </c>
      <c r="T2993" t="s">
        <v>197</v>
      </c>
      <c r="U2993">
        <v>2</v>
      </c>
      <c r="V2993" t="s">
        <v>198</v>
      </c>
      <c r="W2993" t="s">
        <v>25</v>
      </c>
    </row>
    <row r="2994" spans="1:23" hidden="1" x14ac:dyDescent="0.2">
      <c r="A2994">
        <v>6932958</v>
      </c>
      <c r="B2994">
        <v>1</v>
      </c>
      <c r="C2994" s="1">
        <v>44348</v>
      </c>
      <c r="D2994">
        <v>60</v>
      </c>
      <c r="E2994">
        <v>30</v>
      </c>
      <c r="F2994" s="2">
        <v>0</v>
      </c>
      <c r="G2994" s="2">
        <v>106797.91</v>
      </c>
      <c r="H2994" s="2">
        <v>0</v>
      </c>
      <c r="I2994" s="2">
        <v>106797.91</v>
      </c>
      <c r="J2994" s="2">
        <v>52157.11</v>
      </c>
      <c r="K2994" s="2">
        <v>0</v>
      </c>
      <c r="L2994" s="2">
        <v>54640.800000000003</v>
      </c>
      <c r="M2994" s="2">
        <v>53978.47</v>
      </c>
      <c r="N2994" s="2">
        <v>1821.3600000000001</v>
      </c>
      <c r="O2994">
        <v>304</v>
      </c>
      <c r="P2994">
        <v>1</v>
      </c>
      <c r="Q2994">
        <v>69</v>
      </c>
      <c r="R2994" t="s">
        <v>781</v>
      </c>
      <c r="S2994" t="s">
        <v>743</v>
      </c>
      <c r="T2994" t="s">
        <v>199</v>
      </c>
      <c r="U2994">
        <v>2</v>
      </c>
      <c r="V2994" t="s">
        <v>200</v>
      </c>
      <c r="W2994" t="s">
        <v>25</v>
      </c>
    </row>
    <row r="2995" spans="1:23" hidden="1" x14ac:dyDescent="0.2">
      <c r="A2995">
        <v>6932961</v>
      </c>
      <c r="B2995">
        <v>1</v>
      </c>
      <c r="C2995" s="1">
        <v>44348</v>
      </c>
      <c r="D2995">
        <v>60</v>
      </c>
      <c r="E2995">
        <v>21</v>
      </c>
      <c r="F2995" s="2">
        <v>0</v>
      </c>
      <c r="G2995" s="2">
        <v>45505.36</v>
      </c>
      <c r="H2995" s="2">
        <v>0</v>
      </c>
      <c r="I2995" s="2">
        <v>45505.36</v>
      </c>
      <c r="J2995" s="2">
        <v>29110.05</v>
      </c>
      <c r="K2995" s="2">
        <v>0</v>
      </c>
      <c r="L2995" s="2">
        <v>16395.310000000001</v>
      </c>
      <c r="M2995" s="2">
        <v>29890.78</v>
      </c>
      <c r="N2995" s="2">
        <v>780.73</v>
      </c>
      <c r="O2995">
        <v>304</v>
      </c>
      <c r="P2995">
        <v>1</v>
      </c>
      <c r="Q2995">
        <v>69</v>
      </c>
      <c r="R2995" t="s">
        <v>781</v>
      </c>
      <c r="S2995" t="s">
        <v>743</v>
      </c>
      <c r="T2995" t="s">
        <v>201</v>
      </c>
      <c r="U2995">
        <v>2</v>
      </c>
      <c r="V2995" t="s">
        <v>202</v>
      </c>
      <c r="W2995" t="s">
        <v>25</v>
      </c>
    </row>
    <row r="2996" spans="1:23" hidden="1" x14ac:dyDescent="0.2">
      <c r="A2996">
        <v>6932968</v>
      </c>
      <c r="B2996">
        <v>1</v>
      </c>
      <c r="C2996" s="1">
        <v>44348</v>
      </c>
      <c r="D2996">
        <v>60</v>
      </c>
      <c r="E2996">
        <v>20</v>
      </c>
      <c r="F2996" s="2">
        <v>0</v>
      </c>
      <c r="G2996" s="2">
        <v>3162.52</v>
      </c>
      <c r="H2996" s="2">
        <v>0</v>
      </c>
      <c r="I2996" s="2">
        <v>3162.52</v>
      </c>
      <c r="J2996" s="2">
        <v>2076.42</v>
      </c>
      <c r="K2996" s="2">
        <v>0</v>
      </c>
      <c r="L2996" s="2">
        <v>1086.0999999999999</v>
      </c>
      <c r="M2996" s="2">
        <v>2130.73</v>
      </c>
      <c r="N2996" s="2">
        <v>54.31</v>
      </c>
      <c r="O2996">
        <v>304</v>
      </c>
      <c r="P2996">
        <v>1</v>
      </c>
      <c r="Q2996">
        <v>69</v>
      </c>
      <c r="R2996" t="s">
        <v>781</v>
      </c>
      <c r="S2996" t="s">
        <v>743</v>
      </c>
      <c r="T2996" t="s">
        <v>203</v>
      </c>
      <c r="U2996">
        <v>2</v>
      </c>
      <c r="V2996" t="s">
        <v>204</v>
      </c>
      <c r="W2996" t="s">
        <v>25</v>
      </c>
    </row>
    <row r="2997" spans="1:23" hidden="1" x14ac:dyDescent="0.2">
      <c r="A2997">
        <v>6932969</v>
      </c>
      <c r="B2997">
        <v>1</v>
      </c>
      <c r="C2997" s="1">
        <v>44348</v>
      </c>
      <c r="D2997">
        <v>60</v>
      </c>
      <c r="E2997">
        <v>23</v>
      </c>
      <c r="F2997" s="2">
        <v>0</v>
      </c>
      <c r="G2997" s="2">
        <v>39420.15</v>
      </c>
      <c r="H2997" s="2">
        <v>0</v>
      </c>
      <c r="I2997" s="2">
        <v>39420.15</v>
      </c>
      <c r="J2997" s="2">
        <v>23889.31</v>
      </c>
      <c r="K2997" s="2">
        <v>0</v>
      </c>
      <c r="L2997" s="2">
        <v>15530.84</v>
      </c>
      <c r="M2997" s="2">
        <v>24564.560000000001</v>
      </c>
      <c r="N2997" s="2">
        <v>675.25</v>
      </c>
      <c r="O2997">
        <v>304</v>
      </c>
      <c r="P2997">
        <v>1</v>
      </c>
      <c r="Q2997">
        <v>69</v>
      </c>
      <c r="R2997" t="s">
        <v>781</v>
      </c>
      <c r="S2997" t="s">
        <v>743</v>
      </c>
      <c r="T2997" t="s">
        <v>203</v>
      </c>
      <c r="U2997">
        <v>2</v>
      </c>
      <c r="V2997" t="s">
        <v>205</v>
      </c>
      <c r="W2997" t="s">
        <v>25</v>
      </c>
    </row>
    <row r="2998" spans="1:23" hidden="1" x14ac:dyDescent="0.2">
      <c r="A2998">
        <v>6933007</v>
      </c>
      <c r="B2998">
        <v>1</v>
      </c>
      <c r="C2998" s="1">
        <v>44348</v>
      </c>
      <c r="D2998">
        <v>60</v>
      </c>
      <c r="E2998">
        <v>20</v>
      </c>
      <c r="F2998" s="2">
        <v>0</v>
      </c>
      <c r="G2998" s="2">
        <v>16200</v>
      </c>
      <c r="H2998" s="2">
        <v>0</v>
      </c>
      <c r="I2998" s="2">
        <v>16200</v>
      </c>
      <c r="J2998" s="2">
        <v>10636.34</v>
      </c>
      <c r="K2998" s="2">
        <v>0</v>
      </c>
      <c r="L2998" s="2">
        <v>5563.66</v>
      </c>
      <c r="M2998" s="2">
        <v>10914.52</v>
      </c>
      <c r="N2998" s="2">
        <v>278.18</v>
      </c>
      <c r="O2998">
        <v>304</v>
      </c>
      <c r="P2998">
        <v>1</v>
      </c>
      <c r="Q2998">
        <v>69</v>
      </c>
      <c r="R2998" t="s">
        <v>781</v>
      </c>
      <c r="S2998" t="s">
        <v>743</v>
      </c>
      <c r="T2998" t="s">
        <v>206</v>
      </c>
      <c r="U2998">
        <v>2</v>
      </c>
      <c r="V2998" t="s">
        <v>207</v>
      </c>
      <c r="W2998" t="s">
        <v>25</v>
      </c>
    </row>
    <row r="2999" spans="1:23" hidden="1" x14ac:dyDescent="0.2">
      <c r="A2999">
        <v>6933021</v>
      </c>
      <c r="B2999">
        <v>1</v>
      </c>
      <c r="C2999" s="1">
        <v>44348</v>
      </c>
      <c r="D2999">
        <v>60</v>
      </c>
      <c r="E2999">
        <v>15</v>
      </c>
      <c r="F2999" s="2">
        <v>0</v>
      </c>
      <c r="G2999" s="2">
        <v>947.81</v>
      </c>
      <c r="H2999" s="2">
        <v>0</v>
      </c>
      <c r="I2999" s="2">
        <v>947.81</v>
      </c>
      <c r="J2999" s="2">
        <v>702.38</v>
      </c>
      <c r="K2999" s="2">
        <v>0</v>
      </c>
      <c r="L2999" s="2">
        <v>245.43</v>
      </c>
      <c r="M2999" s="2">
        <v>718.74</v>
      </c>
      <c r="N2999" s="2">
        <v>16.36</v>
      </c>
      <c r="O2999">
        <v>304</v>
      </c>
      <c r="P2999">
        <v>1</v>
      </c>
      <c r="Q2999">
        <v>69</v>
      </c>
      <c r="R2999" t="s">
        <v>781</v>
      </c>
      <c r="S2999" t="s">
        <v>743</v>
      </c>
      <c r="T2999" t="s">
        <v>170</v>
      </c>
      <c r="U2999">
        <v>2</v>
      </c>
      <c r="V2999" t="s">
        <v>208</v>
      </c>
      <c r="W2999" t="s">
        <v>25</v>
      </c>
    </row>
    <row r="3000" spans="1:23" hidden="1" x14ac:dyDescent="0.2">
      <c r="A3000">
        <v>6933023</v>
      </c>
      <c r="B3000">
        <v>1</v>
      </c>
      <c r="C3000" s="1">
        <v>44348</v>
      </c>
      <c r="D3000">
        <v>60</v>
      </c>
      <c r="E3000">
        <v>15</v>
      </c>
      <c r="F3000" s="2">
        <v>0</v>
      </c>
      <c r="G3000" s="2">
        <v>886.61</v>
      </c>
      <c r="H3000" s="2">
        <v>0</v>
      </c>
      <c r="I3000" s="2">
        <v>886.61</v>
      </c>
      <c r="J3000" s="2">
        <v>657.04</v>
      </c>
      <c r="K3000" s="2">
        <v>0</v>
      </c>
      <c r="L3000" s="2">
        <v>229.57</v>
      </c>
      <c r="M3000" s="2">
        <v>672.34</v>
      </c>
      <c r="N3000" s="2">
        <v>15.3</v>
      </c>
      <c r="O3000">
        <v>304</v>
      </c>
      <c r="P3000">
        <v>1</v>
      </c>
      <c r="Q3000">
        <v>69</v>
      </c>
      <c r="R3000" t="s">
        <v>781</v>
      </c>
      <c r="S3000" t="s">
        <v>743</v>
      </c>
      <c r="T3000" t="s">
        <v>170</v>
      </c>
      <c r="U3000">
        <v>2</v>
      </c>
      <c r="V3000" t="s">
        <v>209</v>
      </c>
      <c r="W3000" t="s">
        <v>25</v>
      </c>
    </row>
    <row r="3001" spans="1:23" hidden="1" x14ac:dyDescent="0.2">
      <c r="A3001">
        <v>6933024</v>
      </c>
      <c r="B3001">
        <v>1</v>
      </c>
      <c r="C3001" s="1">
        <v>44348</v>
      </c>
      <c r="D3001">
        <v>60</v>
      </c>
      <c r="E3001">
        <v>15</v>
      </c>
      <c r="F3001" s="2">
        <v>0</v>
      </c>
      <c r="G3001" s="2">
        <v>886.61</v>
      </c>
      <c r="H3001" s="2">
        <v>0</v>
      </c>
      <c r="I3001" s="2">
        <v>886.61</v>
      </c>
      <c r="J3001" s="2">
        <v>657.04</v>
      </c>
      <c r="K3001" s="2">
        <v>0</v>
      </c>
      <c r="L3001" s="2">
        <v>229.57</v>
      </c>
      <c r="M3001" s="2">
        <v>672.34</v>
      </c>
      <c r="N3001" s="2">
        <v>15.3</v>
      </c>
      <c r="O3001">
        <v>304</v>
      </c>
      <c r="P3001">
        <v>1</v>
      </c>
      <c r="Q3001">
        <v>69</v>
      </c>
      <c r="R3001" t="s">
        <v>781</v>
      </c>
      <c r="S3001" t="s">
        <v>743</v>
      </c>
      <c r="T3001" t="s">
        <v>170</v>
      </c>
      <c r="U3001">
        <v>2</v>
      </c>
      <c r="V3001" t="s">
        <v>210</v>
      </c>
      <c r="W3001" t="s">
        <v>25</v>
      </c>
    </row>
    <row r="3002" spans="1:23" hidden="1" x14ac:dyDescent="0.2">
      <c r="A3002">
        <v>6933025</v>
      </c>
      <c r="B3002">
        <v>1</v>
      </c>
      <c r="C3002" s="1">
        <v>44348</v>
      </c>
      <c r="D3002">
        <v>60</v>
      </c>
      <c r="E3002">
        <v>15</v>
      </c>
      <c r="F3002" s="2">
        <v>0</v>
      </c>
      <c r="G3002" s="2">
        <v>853.55</v>
      </c>
      <c r="H3002" s="2">
        <v>0</v>
      </c>
      <c r="I3002" s="2">
        <v>853.55</v>
      </c>
      <c r="J3002" s="2">
        <v>632.53</v>
      </c>
      <c r="K3002" s="2">
        <v>0</v>
      </c>
      <c r="L3002" s="2">
        <v>221.02</v>
      </c>
      <c r="M3002" s="2">
        <v>647.26</v>
      </c>
      <c r="N3002" s="2">
        <v>14.73</v>
      </c>
      <c r="O3002">
        <v>304</v>
      </c>
      <c r="P3002">
        <v>1</v>
      </c>
      <c r="Q3002">
        <v>69</v>
      </c>
      <c r="R3002" t="s">
        <v>781</v>
      </c>
      <c r="S3002" t="s">
        <v>743</v>
      </c>
      <c r="T3002" t="s">
        <v>170</v>
      </c>
      <c r="U3002">
        <v>2</v>
      </c>
      <c r="V3002" t="s">
        <v>211</v>
      </c>
      <c r="W3002" t="s">
        <v>25</v>
      </c>
    </row>
    <row r="3003" spans="1:23" hidden="1" x14ac:dyDescent="0.2">
      <c r="A3003">
        <v>6933026</v>
      </c>
      <c r="B3003">
        <v>1</v>
      </c>
      <c r="C3003" s="1">
        <v>44348</v>
      </c>
      <c r="D3003">
        <v>60</v>
      </c>
      <c r="E3003">
        <v>15</v>
      </c>
      <c r="F3003" s="2">
        <v>0</v>
      </c>
      <c r="G3003" s="2">
        <v>966.99</v>
      </c>
      <c r="H3003" s="2">
        <v>0</v>
      </c>
      <c r="I3003" s="2">
        <v>966.99</v>
      </c>
      <c r="J3003" s="2">
        <v>716.59</v>
      </c>
      <c r="K3003" s="2">
        <v>0</v>
      </c>
      <c r="L3003" s="2">
        <v>250.4</v>
      </c>
      <c r="M3003" s="2">
        <v>733.28</v>
      </c>
      <c r="N3003" s="2">
        <v>16.690000000000001</v>
      </c>
      <c r="O3003">
        <v>304</v>
      </c>
      <c r="P3003">
        <v>1</v>
      </c>
      <c r="Q3003">
        <v>69</v>
      </c>
      <c r="R3003" t="s">
        <v>781</v>
      </c>
      <c r="S3003" t="s">
        <v>743</v>
      </c>
      <c r="T3003" t="s">
        <v>170</v>
      </c>
      <c r="U3003">
        <v>2</v>
      </c>
      <c r="V3003" t="s">
        <v>212</v>
      </c>
      <c r="W3003" t="s">
        <v>25</v>
      </c>
    </row>
    <row r="3004" spans="1:23" hidden="1" x14ac:dyDescent="0.2">
      <c r="A3004">
        <v>6933032</v>
      </c>
      <c r="B3004">
        <v>1</v>
      </c>
      <c r="C3004" s="1">
        <v>44348</v>
      </c>
      <c r="D3004">
        <v>60</v>
      </c>
      <c r="E3004">
        <v>15</v>
      </c>
      <c r="F3004" s="2">
        <v>0</v>
      </c>
      <c r="G3004" s="2">
        <v>171.44</v>
      </c>
      <c r="H3004" s="2">
        <v>0</v>
      </c>
      <c r="I3004" s="2">
        <v>171.44</v>
      </c>
      <c r="J3004" s="2">
        <v>127.06</v>
      </c>
      <c r="K3004" s="2">
        <v>0</v>
      </c>
      <c r="L3004" s="2">
        <v>44.38</v>
      </c>
      <c r="M3004" s="2">
        <v>130.02000000000001</v>
      </c>
      <c r="N3004" s="2">
        <v>2.96</v>
      </c>
      <c r="O3004">
        <v>304</v>
      </c>
      <c r="P3004">
        <v>1</v>
      </c>
      <c r="Q3004">
        <v>69</v>
      </c>
      <c r="R3004" t="s">
        <v>781</v>
      </c>
      <c r="S3004" t="s">
        <v>743</v>
      </c>
      <c r="T3004" t="s">
        <v>175</v>
      </c>
      <c r="U3004">
        <v>2</v>
      </c>
      <c r="V3004" t="s">
        <v>213</v>
      </c>
      <c r="W3004" t="s">
        <v>25</v>
      </c>
    </row>
    <row r="3005" spans="1:23" hidden="1" x14ac:dyDescent="0.2">
      <c r="A3005">
        <v>6933033</v>
      </c>
      <c r="B3005">
        <v>1</v>
      </c>
      <c r="C3005" s="1">
        <v>44348</v>
      </c>
      <c r="D3005">
        <v>60</v>
      </c>
      <c r="E3005">
        <v>15</v>
      </c>
      <c r="F3005" s="2">
        <v>0</v>
      </c>
      <c r="G3005" s="2">
        <v>170.23</v>
      </c>
      <c r="H3005" s="2">
        <v>0</v>
      </c>
      <c r="I3005" s="2">
        <v>170.23</v>
      </c>
      <c r="J3005" s="2">
        <v>126.18</v>
      </c>
      <c r="K3005" s="2">
        <v>0</v>
      </c>
      <c r="L3005" s="2">
        <v>44.05</v>
      </c>
      <c r="M3005" s="2">
        <v>129.12</v>
      </c>
      <c r="N3005" s="2">
        <v>2.94</v>
      </c>
      <c r="O3005">
        <v>304</v>
      </c>
      <c r="P3005">
        <v>1</v>
      </c>
      <c r="Q3005">
        <v>69</v>
      </c>
      <c r="R3005" t="s">
        <v>781</v>
      </c>
      <c r="S3005" t="s">
        <v>743</v>
      </c>
      <c r="T3005" t="s">
        <v>175</v>
      </c>
      <c r="U3005">
        <v>2</v>
      </c>
      <c r="V3005" t="s">
        <v>214</v>
      </c>
      <c r="W3005" t="s">
        <v>25</v>
      </c>
    </row>
    <row r="3006" spans="1:23" hidden="1" x14ac:dyDescent="0.2">
      <c r="A3006">
        <v>6933038</v>
      </c>
      <c r="B3006">
        <v>1</v>
      </c>
      <c r="C3006" s="1">
        <v>44348</v>
      </c>
      <c r="D3006">
        <v>60</v>
      </c>
      <c r="E3006">
        <v>15</v>
      </c>
      <c r="F3006" s="2">
        <v>0</v>
      </c>
      <c r="G3006" s="2">
        <v>1377.55</v>
      </c>
      <c r="H3006" s="2">
        <v>0</v>
      </c>
      <c r="I3006" s="2">
        <v>1377.55</v>
      </c>
      <c r="J3006" s="2">
        <v>1020.88</v>
      </c>
      <c r="K3006" s="2">
        <v>0</v>
      </c>
      <c r="L3006" s="2">
        <v>356.67</v>
      </c>
      <c r="M3006" s="2">
        <v>1044.6600000000001</v>
      </c>
      <c r="N3006" s="2">
        <v>23.78</v>
      </c>
      <c r="O3006">
        <v>304</v>
      </c>
      <c r="P3006">
        <v>1</v>
      </c>
      <c r="Q3006">
        <v>69</v>
      </c>
      <c r="R3006" t="s">
        <v>781</v>
      </c>
      <c r="S3006" t="s">
        <v>743</v>
      </c>
      <c r="T3006" t="s">
        <v>215</v>
      </c>
      <c r="U3006">
        <v>2</v>
      </c>
      <c r="V3006" t="s">
        <v>216</v>
      </c>
      <c r="W3006" t="s">
        <v>25</v>
      </c>
    </row>
    <row r="3007" spans="1:23" hidden="1" x14ac:dyDescent="0.2">
      <c r="A3007">
        <v>6933039</v>
      </c>
      <c r="B3007">
        <v>1</v>
      </c>
      <c r="C3007" s="1">
        <v>44348</v>
      </c>
      <c r="D3007">
        <v>60</v>
      </c>
      <c r="E3007">
        <v>15</v>
      </c>
      <c r="F3007" s="2">
        <v>0</v>
      </c>
      <c r="G3007" s="2">
        <v>1377.55</v>
      </c>
      <c r="H3007" s="2">
        <v>0</v>
      </c>
      <c r="I3007" s="2">
        <v>1377.55</v>
      </c>
      <c r="J3007" s="2">
        <v>1020.88</v>
      </c>
      <c r="K3007" s="2">
        <v>0</v>
      </c>
      <c r="L3007" s="2">
        <v>356.67</v>
      </c>
      <c r="M3007" s="2">
        <v>1044.6600000000001</v>
      </c>
      <c r="N3007" s="2">
        <v>23.78</v>
      </c>
      <c r="O3007">
        <v>304</v>
      </c>
      <c r="P3007">
        <v>1</v>
      </c>
      <c r="Q3007">
        <v>69</v>
      </c>
      <c r="R3007" t="s">
        <v>781</v>
      </c>
      <c r="S3007" t="s">
        <v>743</v>
      </c>
      <c r="T3007" t="s">
        <v>215</v>
      </c>
      <c r="U3007">
        <v>2</v>
      </c>
      <c r="V3007" t="s">
        <v>217</v>
      </c>
      <c r="W3007" t="s">
        <v>25</v>
      </c>
    </row>
    <row r="3008" spans="1:23" hidden="1" x14ac:dyDescent="0.2">
      <c r="A3008">
        <v>6933040</v>
      </c>
      <c r="B3008">
        <v>1</v>
      </c>
      <c r="C3008" s="1">
        <v>44348</v>
      </c>
      <c r="D3008">
        <v>60</v>
      </c>
      <c r="E3008">
        <v>15</v>
      </c>
      <c r="F3008" s="2">
        <v>0</v>
      </c>
      <c r="G3008" s="2">
        <v>217.53</v>
      </c>
      <c r="H3008" s="2">
        <v>0</v>
      </c>
      <c r="I3008" s="2">
        <v>217.53</v>
      </c>
      <c r="J3008" s="2">
        <v>161.21</v>
      </c>
      <c r="K3008" s="2">
        <v>0</v>
      </c>
      <c r="L3008" s="2">
        <v>56.32</v>
      </c>
      <c r="M3008" s="2">
        <v>164.96</v>
      </c>
      <c r="N3008" s="2">
        <v>3.75</v>
      </c>
      <c r="O3008">
        <v>304</v>
      </c>
      <c r="P3008">
        <v>1</v>
      </c>
      <c r="Q3008">
        <v>69</v>
      </c>
      <c r="R3008" t="s">
        <v>781</v>
      </c>
      <c r="S3008" t="s">
        <v>743</v>
      </c>
      <c r="T3008" t="s">
        <v>175</v>
      </c>
      <c r="U3008">
        <v>2</v>
      </c>
      <c r="V3008" t="s">
        <v>218</v>
      </c>
      <c r="W3008" t="s">
        <v>25</v>
      </c>
    </row>
    <row r="3009" spans="1:23" hidden="1" x14ac:dyDescent="0.2">
      <c r="A3009">
        <v>6933045</v>
      </c>
      <c r="B3009">
        <v>1</v>
      </c>
      <c r="C3009" s="1">
        <v>44348</v>
      </c>
      <c r="D3009">
        <v>60</v>
      </c>
      <c r="E3009">
        <v>21</v>
      </c>
      <c r="F3009" s="2">
        <v>0</v>
      </c>
      <c r="G3009" s="2">
        <v>930</v>
      </c>
      <c r="H3009" s="2">
        <v>0</v>
      </c>
      <c r="I3009" s="2">
        <v>930</v>
      </c>
      <c r="J3009" s="2">
        <v>594.95000000000005</v>
      </c>
      <c r="K3009" s="2">
        <v>0</v>
      </c>
      <c r="L3009" s="2">
        <v>335.05</v>
      </c>
      <c r="M3009" s="2">
        <v>610.9</v>
      </c>
      <c r="N3009" s="2">
        <v>15.950000000000001</v>
      </c>
      <c r="O3009">
        <v>304</v>
      </c>
      <c r="P3009">
        <v>1</v>
      </c>
      <c r="Q3009">
        <v>69</v>
      </c>
      <c r="R3009" t="s">
        <v>781</v>
      </c>
      <c r="S3009" t="s">
        <v>743</v>
      </c>
      <c r="T3009" t="s">
        <v>219</v>
      </c>
      <c r="U3009">
        <v>2</v>
      </c>
      <c r="V3009" t="s">
        <v>220</v>
      </c>
      <c r="W3009" t="s">
        <v>25</v>
      </c>
    </row>
    <row r="3010" spans="1:23" hidden="1" x14ac:dyDescent="0.2">
      <c r="A3010">
        <v>6933048</v>
      </c>
      <c r="B3010">
        <v>1</v>
      </c>
      <c r="C3010" s="1">
        <v>44348</v>
      </c>
      <c r="D3010">
        <v>60</v>
      </c>
      <c r="E3010">
        <v>16</v>
      </c>
      <c r="F3010" s="2">
        <v>0</v>
      </c>
      <c r="G3010" s="2">
        <v>1425.56</v>
      </c>
      <c r="H3010" s="2">
        <v>0</v>
      </c>
      <c r="I3010" s="2">
        <v>1425.56</v>
      </c>
      <c r="J3010" s="2">
        <v>1032.32</v>
      </c>
      <c r="K3010" s="2">
        <v>0</v>
      </c>
      <c r="L3010" s="2">
        <v>393.24</v>
      </c>
      <c r="M3010" s="2">
        <v>1056.9000000000001</v>
      </c>
      <c r="N3010" s="2">
        <v>24.580000000000002</v>
      </c>
      <c r="O3010">
        <v>304</v>
      </c>
      <c r="P3010">
        <v>1</v>
      </c>
      <c r="Q3010">
        <v>69</v>
      </c>
      <c r="R3010" t="s">
        <v>781</v>
      </c>
      <c r="S3010" t="s">
        <v>743</v>
      </c>
      <c r="T3010" t="s">
        <v>221</v>
      </c>
      <c r="U3010">
        <v>2</v>
      </c>
      <c r="V3010" t="s">
        <v>222</v>
      </c>
      <c r="W3010" t="s">
        <v>25</v>
      </c>
    </row>
    <row r="3011" spans="1:23" hidden="1" x14ac:dyDescent="0.2">
      <c r="A3011">
        <v>6933064</v>
      </c>
      <c r="B3011">
        <v>1</v>
      </c>
      <c r="C3011" s="1">
        <v>44348</v>
      </c>
      <c r="D3011">
        <v>60</v>
      </c>
      <c r="E3011">
        <v>16</v>
      </c>
      <c r="F3011" s="2">
        <v>0</v>
      </c>
      <c r="G3011" s="2">
        <v>75707.360000000001</v>
      </c>
      <c r="H3011" s="2">
        <v>0</v>
      </c>
      <c r="I3011" s="2">
        <v>75707.360000000001</v>
      </c>
      <c r="J3011" s="2">
        <v>55070.61</v>
      </c>
      <c r="K3011" s="2">
        <v>0</v>
      </c>
      <c r="L3011" s="2">
        <v>20636.75</v>
      </c>
      <c r="M3011" s="2">
        <v>56360.41</v>
      </c>
      <c r="N3011" s="2">
        <v>1289.8</v>
      </c>
      <c r="O3011">
        <v>304</v>
      </c>
      <c r="P3011">
        <v>1</v>
      </c>
      <c r="Q3011">
        <v>69</v>
      </c>
      <c r="R3011" t="s">
        <v>781</v>
      </c>
      <c r="S3011" t="s">
        <v>743</v>
      </c>
      <c r="T3011" t="s">
        <v>225</v>
      </c>
      <c r="U3011">
        <v>2</v>
      </c>
      <c r="V3011" t="s">
        <v>226</v>
      </c>
      <c r="W3011" t="s">
        <v>25</v>
      </c>
    </row>
    <row r="3012" spans="1:23" hidden="1" x14ac:dyDescent="0.2">
      <c r="A3012">
        <v>6933065</v>
      </c>
      <c r="B3012">
        <v>1</v>
      </c>
      <c r="C3012" s="1">
        <v>44348</v>
      </c>
      <c r="D3012">
        <v>60</v>
      </c>
      <c r="E3012">
        <v>16</v>
      </c>
      <c r="F3012" s="2">
        <v>0</v>
      </c>
      <c r="G3012" s="2">
        <v>1940.15</v>
      </c>
      <c r="H3012" s="2">
        <v>0</v>
      </c>
      <c r="I3012" s="2">
        <v>1940.15</v>
      </c>
      <c r="J3012" s="2">
        <v>1422.79</v>
      </c>
      <c r="K3012" s="2">
        <v>0</v>
      </c>
      <c r="L3012" s="2">
        <v>517.36</v>
      </c>
      <c r="M3012" s="2">
        <v>1455.13</v>
      </c>
      <c r="N3012" s="2">
        <v>32.340000000000003</v>
      </c>
      <c r="O3012">
        <v>304</v>
      </c>
      <c r="P3012">
        <v>1</v>
      </c>
      <c r="Q3012">
        <v>69</v>
      </c>
      <c r="R3012" t="s">
        <v>781</v>
      </c>
      <c r="S3012" t="s">
        <v>743</v>
      </c>
      <c r="T3012" t="s">
        <v>227</v>
      </c>
      <c r="U3012">
        <v>2</v>
      </c>
      <c r="V3012" t="s">
        <v>228</v>
      </c>
      <c r="W3012" t="s">
        <v>25</v>
      </c>
    </row>
    <row r="3013" spans="1:23" hidden="1" x14ac:dyDescent="0.2">
      <c r="A3013">
        <v>6933070</v>
      </c>
      <c r="B3013">
        <v>1</v>
      </c>
      <c r="C3013" s="1">
        <v>44348</v>
      </c>
      <c r="D3013">
        <v>60</v>
      </c>
      <c r="E3013">
        <v>5</v>
      </c>
      <c r="F3013" s="2">
        <v>0</v>
      </c>
      <c r="G3013" s="2">
        <v>180.26</v>
      </c>
      <c r="H3013" s="2">
        <v>0</v>
      </c>
      <c r="I3013" s="2">
        <v>180.26</v>
      </c>
      <c r="J3013" s="2">
        <v>165.24</v>
      </c>
      <c r="K3013" s="2">
        <v>0</v>
      </c>
      <c r="L3013" s="2">
        <v>15.02</v>
      </c>
      <c r="M3013" s="2">
        <v>168.24</v>
      </c>
      <c r="N3013" s="2">
        <v>3</v>
      </c>
      <c r="O3013">
        <v>304</v>
      </c>
      <c r="P3013">
        <v>1</v>
      </c>
      <c r="Q3013">
        <v>69</v>
      </c>
      <c r="R3013" t="s">
        <v>781</v>
      </c>
      <c r="S3013" t="s">
        <v>743</v>
      </c>
      <c r="T3013" t="s">
        <v>188</v>
      </c>
      <c r="U3013">
        <v>2</v>
      </c>
      <c r="V3013" t="s">
        <v>229</v>
      </c>
      <c r="W3013" t="s">
        <v>25</v>
      </c>
    </row>
    <row r="3014" spans="1:23" hidden="1" x14ac:dyDescent="0.2">
      <c r="A3014">
        <v>6933071</v>
      </c>
      <c r="B3014">
        <v>1</v>
      </c>
      <c r="C3014" s="1">
        <v>44348</v>
      </c>
      <c r="D3014">
        <v>60</v>
      </c>
      <c r="E3014">
        <v>5</v>
      </c>
      <c r="F3014" s="2">
        <v>0</v>
      </c>
      <c r="G3014" s="2">
        <v>180.26</v>
      </c>
      <c r="H3014" s="2">
        <v>0</v>
      </c>
      <c r="I3014" s="2">
        <v>180.26</v>
      </c>
      <c r="J3014" s="2">
        <v>165.24</v>
      </c>
      <c r="K3014" s="2">
        <v>0</v>
      </c>
      <c r="L3014" s="2">
        <v>15.02</v>
      </c>
      <c r="M3014" s="2">
        <v>168.24</v>
      </c>
      <c r="N3014" s="2">
        <v>3</v>
      </c>
      <c r="O3014">
        <v>304</v>
      </c>
      <c r="P3014">
        <v>1</v>
      </c>
      <c r="Q3014">
        <v>69</v>
      </c>
      <c r="R3014" t="s">
        <v>781</v>
      </c>
      <c r="S3014" t="s">
        <v>743</v>
      </c>
      <c r="T3014" t="s">
        <v>188</v>
      </c>
      <c r="U3014">
        <v>2</v>
      </c>
      <c r="V3014" t="s">
        <v>230</v>
      </c>
      <c r="W3014" t="s">
        <v>25</v>
      </c>
    </row>
    <row r="3015" spans="1:23" hidden="1" x14ac:dyDescent="0.2">
      <c r="A3015">
        <v>6933124</v>
      </c>
      <c r="B3015">
        <v>1</v>
      </c>
      <c r="C3015" s="1">
        <v>44348</v>
      </c>
      <c r="D3015">
        <v>60</v>
      </c>
      <c r="E3015">
        <v>16</v>
      </c>
      <c r="F3015" s="2">
        <v>0</v>
      </c>
      <c r="G3015" s="2">
        <v>1669.99</v>
      </c>
      <c r="H3015" s="2">
        <v>0</v>
      </c>
      <c r="I3015" s="2">
        <v>1669.99</v>
      </c>
      <c r="J3015" s="2">
        <v>1209.27</v>
      </c>
      <c r="K3015" s="2">
        <v>0</v>
      </c>
      <c r="L3015" s="2">
        <v>460.72</v>
      </c>
      <c r="M3015" s="2">
        <v>1238.07</v>
      </c>
      <c r="N3015" s="2">
        <v>28.8</v>
      </c>
      <c r="O3015">
        <v>304</v>
      </c>
      <c r="P3015">
        <v>1</v>
      </c>
      <c r="Q3015">
        <v>69</v>
      </c>
      <c r="R3015" t="s">
        <v>781</v>
      </c>
      <c r="S3015" t="s">
        <v>743</v>
      </c>
      <c r="T3015" t="s">
        <v>231</v>
      </c>
      <c r="U3015">
        <v>2</v>
      </c>
      <c r="V3015" t="s">
        <v>232</v>
      </c>
      <c r="W3015" t="s">
        <v>25</v>
      </c>
    </row>
    <row r="3016" spans="1:23" hidden="1" x14ac:dyDescent="0.2">
      <c r="A3016">
        <v>6933149</v>
      </c>
      <c r="B3016">
        <v>1</v>
      </c>
      <c r="C3016" s="1">
        <v>44348</v>
      </c>
      <c r="D3016">
        <v>60</v>
      </c>
      <c r="E3016">
        <v>15</v>
      </c>
      <c r="F3016" s="2">
        <v>0</v>
      </c>
      <c r="G3016" s="2">
        <v>947.81</v>
      </c>
      <c r="H3016" s="2">
        <v>0</v>
      </c>
      <c r="I3016" s="2">
        <v>947.81</v>
      </c>
      <c r="J3016" s="2">
        <v>702.38</v>
      </c>
      <c r="K3016" s="2">
        <v>0</v>
      </c>
      <c r="L3016" s="2">
        <v>245.43</v>
      </c>
      <c r="M3016" s="2">
        <v>718.74</v>
      </c>
      <c r="N3016" s="2">
        <v>16.36</v>
      </c>
      <c r="O3016">
        <v>304</v>
      </c>
      <c r="P3016">
        <v>1</v>
      </c>
      <c r="Q3016">
        <v>69</v>
      </c>
      <c r="R3016" t="s">
        <v>781</v>
      </c>
      <c r="S3016" t="s">
        <v>743</v>
      </c>
      <c r="T3016" t="s">
        <v>170</v>
      </c>
      <c r="U3016">
        <v>2</v>
      </c>
      <c r="V3016" t="s">
        <v>233</v>
      </c>
      <c r="W3016" t="s">
        <v>25</v>
      </c>
    </row>
    <row r="3017" spans="1:23" hidden="1" x14ac:dyDescent="0.2">
      <c r="A3017">
        <v>6933150</v>
      </c>
      <c r="B3017">
        <v>1</v>
      </c>
      <c r="C3017" s="1">
        <v>44348</v>
      </c>
      <c r="D3017">
        <v>60</v>
      </c>
      <c r="E3017">
        <v>15</v>
      </c>
      <c r="F3017" s="2">
        <v>0</v>
      </c>
      <c r="G3017" s="2">
        <v>852.55</v>
      </c>
      <c r="H3017" s="2">
        <v>0</v>
      </c>
      <c r="I3017" s="2">
        <v>852.55</v>
      </c>
      <c r="J3017" s="2">
        <v>631.83000000000004</v>
      </c>
      <c r="K3017" s="2">
        <v>0</v>
      </c>
      <c r="L3017" s="2">
        <v>220.72</v>
      </c>
      <c r="M3017" s="2">
        <v>646.54</v>
      </c>
      <c r="N3017" s="2">
        <v>14.71</v>
      </c>
      <c r="O3017">
        <v>304</v>
      </c>
      <c r="P3017">
        <v>1</v>
      </c>
      <c r="Q3017">
        <v>69</v>
      </c>
      <c r="R3017" t="s">
        <v>781</v>
      </c>
      <c r="S3017" t="s">
        <v>743</v>
      </c>
      <c r="T3017" t="s">
        <v>170</v>
      </c>
      <c r="U3017">
        <v>2</v>
      </c>
      <c r="V3017" t="s">
        <v>234</v>
      </c>
      <c r="W3017" t="s">
        <v>25</v>
      </c>
    </row>
    <row r="3018" spans="1:23" hidden="1" x14ac:dyDescent="0.2">
      <c r="A3018">
        <v>6933151</v>
      </c>
      <c r="B3018">
        <v>1</v>
      </c>
      <c r="C3018" s="1">
        <v>44348</v>
      </c>
      <c r="D3018">
        <v>60</v>
      </c>
      <c r="E3018">
        <v>15</v>
      </c>
      <c r="F3018" s="2">
        <v>0</v>
      </c>
      <c r="G3018" s="2">
        <v>899.85</v>
      </c>
      <c r="H3018" s="2">
        <v>0</v>
      </c>
      <c r="I3018" s="2">
        <v>899.85</v>
      </c>
      <c r="J3018" s="2">
        <v>666.83</v>
      </c>
      <c r="K3018" s="2">
        <v>0</v>
      </c>
      <c r="L3018" s="2">
        <v>233.02</v>
      </c>
      <c r="M3018" s="2">
        <v>682.36</v>
      </c>
      <c r="N3018" s="2">
        <v>15.530000000000001</v>
      </c>
      <c r="O3018">
        <v>304</v>
      </c>
      <c r="P3018">
        <v>1</v>
      </c>
      <c r="Q3018">
        <v>69</v>
      </c>
      <c r="R3018" t="s">
        <v>781</v>
      </c>
      <c r="S3018" t="s">
        <v>743</v>
      </c>
      <c r="T3018" t="s">
        <v>170</v>
      </c>
      <c r="U3018">
        <v>2</v>
      </c>
      <c r="V3018" t="s">
        <v>235</v>
      </c>
      <c r="W3018" t="s">
        <v>25</v>
      </c>
    </row>
    <row r="3019" spans="1:23" hidden="1" x14ac:dyDescent="0.2">
      <c r="A3019">
        <v>6933157</v>
      </c>
      <c r="B3019">
        <v>1</v>
      </c>
      <c r="C3019" s="1">
        <v>44348</v>
      </c>
      <c r="D3019">
        <v>60</v>
      </c>
      <c r="E3019">
        <v>21</v>
      </c>
      <c r="F3019" s="2">
        <v>0</v>
      </c>
      <c r="G3019" s="2">
        <v>3024.56</v>
      </c>
      <c r="H3019" s="2">
        <v>0</v>
      </c>
      <c r="I3019" s="2">
        <v>3024.56</v>
      </c>
      <c r="J3019" s="2">
        <v>1934.8</v>
      </c>
      <c r="K3019" s="2">
        <v>0</v>
      </c>
      <c r="L3019" s="2">
        <v>1089.76</v>
      </c>
      <c r="M3019" s="2">
        <v>1986.69</v>
      </c>
      <c r="N3019" s="2">
        <v>51.89</v>
      </c>
      <c r="O3019">
        <v>304</v>
      </c>
      <c r="P3019">
        <v>1</v>
      </c>
      <c r="Q3019">
        <v>69</v>
      </c>
      <c r="R3019" t="s">
        <v>781</v>
      </c>
      <c r="S3019" t="s">
        <v>743</v>
      </c>
      <c r="T3019" t="s">
        <v>236</v>
      </c>
      <c r="U3019">
        <v>2</v>
      </c>
      <c r="V3019" t="s">
        <v>237</v>
      </c>
      <c r="W3019" t="s">
        <v>25</v>
      </c>
    </row>
    <row r="3020" spans="1:23" hidden="1" x14ac:dyDescent="0.2">
      <c r="A3020">
        <v>6933163</v>
      </c>
      <c r="B3020">
        <v>1</v>
      </c>
      <c r="C3020" s="1">
        <v>44348</v>
      </c>
      <c r="D3020">
        <v>60</v>
      </c>
      <c r="E3020">
        <v>15</v>
      </c>
      <c r="F3020" s="2">
        <v>0</v>
      </c>
      <c r="G3020" s="2">
        <v>171.44</v>
      </c>
      <c r="H3020" s="2">
        <v>0</v>
      </c>
      <c r="I3020" s="2">
        <v>171.44</v>
      </c>
      <c r="J3020" s="2">
        <v>127.06</v>
      </c>
      <c r="K3020" s="2">
        <v>0</v>
      </c>
      <c r="L3020" s="2">
        <v>44.38</v>
      </c>
      <c r="M3020" s="2">
        <v>130.02000000000001</v>
      </c>
      <c r="N3020" s="2">
        <v>2.96</v>
      </c>
      <c r="O3020">
        <v>304</v>
      </c>
      <c r="P3020">
        <v>1</v>
      </c>
      <c r="Q3020">
        <v>69</v>
      </c>
      <c r="R3020" t="s">
        <v>781</v>
      </c>
      <c r="S3020" t="s">
        <v>743</v>
      </c>
      <c r="T3020" t="s">
        <v>175</v>
      </c>
      <c r="U3020">
        <v>2</v>
      </c>
      <c r="V3020" t="s">
        <v>238</v>
      </c>
      <c r="W3020" t="s">
        <v>25</v>
      </c>
    </row>
    <row r="3021" spans="1:23" hidden="1" x14ac:dyDescent="0.2">
      <c r="A3021">
        <v>6933164</v>
      </c>
      <c r="B3021">
        <v>1</v>
      </c>
      <c r="C3021" s="1">
        <v>44348</v>
      </c>
      <c r="D3021">
        <v>60</v>
      </c>
      <c r="E3021">
        <v>15</v>
      </c>
      <c r="F3021" s="2">
        <v>0</v>
      </c>
      <c r="G3021" s="2">
        <v>285.64999999999998</v>
      </c>
      <c r="H3021" s="2">
        <v>0</v>
      </c>
      <c r="I3021" s="2">
        <v>285.64999999999998</v>
      </c>
      <c r="J3021" s="2">
        <v>211.67</v>
      </c>
      <c r="K3021" s="2">
        <v>0</v>
      </c>
      <c r="L3021" s="2">
        <v>73.98</v>
      </c>
      <c r="M3021" s="2">
        <v>216.6</v>
      </c>
      <c r="N3021" s="2">
        <v>4.93</v>
      </c>
      <c r="O3021">
        <v>304</v>
      </c>
      <c r="P3021">
        <v>1</v>
      </c>
      <c r="Q3021">
        <v>69</v>
      </c>
      <c r="R3021" t="s">
        <v>781</v>
      </c>
      <c r="S3021" t="s">
        <v>743</v>
      </c>
      <c r="T3021" t="s">
        <v>239</v>
      </c>
      <c r="U3021">
        <v>2</v>
      </c>
      <c r="V3021" t="s">
        <v>240</v>
      </c>
      <c r="W3021" t="s">
        <v>25</v>
      </c>
    </row>
    <row r="3022" spans="1:23" hidden="1" x14ac:dyDescent="0.2">
      <c r="A3022">
        <v>6933168</v>
      </c>
      <c r="B3022">
        <v>1</v>
      </c>
      <c r="C3022" s="1">
        <v>44348</v>
      </c>
      <c r="D3022">
        <v>60</v>
      </c>
      <c r="E3022">
        <v>15</v>
      </c>
      <c r="F3022" s="2">
        <v>0</v>
      </c>
      <c r="G3022" s="2">
        <v>1377.55</v>
      </c>
      <c r="H3022" s="2">
        <v>0</v>
      </c>
      <c r="I3022" s="2">
        <v>1377.55</v>
      </c>
      <c r="J3022" s="2">
        <v>1020.88</v>
      </c>
      <c r="K3022" s="2">
        <v>0</v>
      </c>
      <c r="L3022" s="2">
        <v>356.67</v>
      </c>
      <c r="M3022" s="2">
        <v>1044.6600000000001</v>
      </c>
      <c r="N3022" s="2">
        <v>23.78</v>
      </c>
      <c r="O3022">
        <v>304</v>
      </c>
      <c r="P3022">
        <v>1</v>
      </c>
      <c r="Q3022">
        <v>69</v>
      </c>
      <c r="R3022" t="s">
        <v>781</v>
      </c>
      <c r="S3022" t="s">
        <v>743</v>
      </c>
      <c r="T3022" t="s">
        <v>215</v>
      </c>
      <c r="U3022">
        <v>2</v>
      </c>
      <c r="V3022" t="s">
        <v>241</v>
      </c>
      <c r="W3022" t="s">
        <v>25</v>
      </c>
    </row>
    <row r="3023" spans="1:23" hidden="1" x14ac:dyDescent="0.2">
      <c r="A3023">
        <v>6933169</v>
      </c>
      <c r="B3023">
        <v>1</v>
      </c>
      <c r="C3023" s="1">
        <v>44348</v>
      </c>
      <c r="D3023">
        <v>60</v>
      </c>
      <c r="E3023">
        <v>15</v>
      </c>
      <c r="F3023" s="2">
        <v>0</v>
      </c>
      <c r="G3023" s="2">
        <v>217.52</v>
      </c>
      <c r="H3023" s="2">
        <v>0</v>
      </c>
      <c r="I3023" s="2">
        <v>217.52</v>
      </c>
      <c r="J3023" s="2">
        <v>161.19999999999999</v>
      </c>
      <c r="K3023" s="2">
        <v>0</v>
      </c>
      <c r="L3023" s="2">
        <v>56.32</v>
      </c>
      <c r="M3023" s="2">
        <v>164.95</v>
      </c>
      <c r="N3023" s="2">
        <v>3.75</v>
      </c>
      <c r="O3023">
        <v>304</v>
      </c>
      <c r="P3023">
        <v>1</v>
      </c>
      <c r="Q3023">
        <v>69</v>
      </c>
      <c r="R3023" t="s">
        <v>781</v>
      </c>
      <c r="S3023" t="s">
        <v>743</v>
      </c>
      <c r="T3023" t="s">
        <v>175</v>
      </c>
      <c r="U3023">
        <v>2</v>
      </c>
      <c r="V3023" t="s">
        <v>242</v>
      </c>
      <c r="W3023" t="s">
        <v>25</v>
      </c>
    </row>
    <row r="3024" spans="1:23" hidden="1" x14ac:dyDescent="0.2">
      <c r="A3024">
        <v>6933170</v>
      </c>
      <c r="B3024">
        <v>1</v>
      </c>
      <c r="C3024" s="1">
        <v>44348</v>
      </c>
      <c r="D3024">
        <v>60</v>
      </c>
      <c r="E3024">
        <v>15</v>
      </c>
      <c r="F3024" s="2">
        <v>0</v>
      </c>
      <c r="G3024" s="2">
        <v>166.3</v>
      </c>
      <c r="H3024" s="2">
        <v>0</v>
      </c>
      <c r="I3024" s="2">
        <v>166.3</v>
      </c>
      <c r="J3024" s="2">
        <v>123.24</v>
      </c>
      <c r="K3024" s="2">
        <v>0</v>
      </c>
      <c r="L3024" s="2">
        <v>43.06</v>
      </c>
      <c r="M3024" s="2">
        <v>126.11</v>
      </c>
      <c r="N3024" s="2">
        <v>2.87</v>
      </c>
      <c r="O3024">
        <v>304</v>
      </c>
      <c r="P3024">
        <v>1</v>
      </c>
      <c r="Q3024">
        <v>69</v>
      </c>
      <c r="R3024" t="s">
        <v>781</v>
      </c>
      <c r="S3024" t="s">
        <v>743</v>
      </c>
      <c r="T3024" t="s">
        <v>175</v>
      </c>
      <c r="U3024">
        <v>2</v>
      </c>
      <c r="V3024" t="s">
        <v>243</v>
      </c>
      <c r="W3024" t="s">
        <v>25</v>
      </c>
    </row>
    <row r="3025" spans="1:23" hidden="1" x14ac:dyDescent="0.2">
      <c r="A3025">
        <v>6933171</v>
      </c>
      <c r="B3025">
        <v>1</v>
      </c>
      <c r="C3025" s="1">
        <v>44348</v>
      </c>
      <c r="D3025">
        <v>60</v>
      </c>
      <c r="E3025">
        <v>15</v>
      </c>
      <c r="F3025" s="2">
        <v>0</v>
      </c>
      <c r="G3025" s="2">
        <v>166.3</v>
      </c>
      <c r="H3025" s="2">
        <v>0</v>
      </c>
      <c r="I3025" s="2">
        <v>166.3</v>
      </c>
      <c r="J3025" s="2">
        <v>123.24</v>
      </c>
      <c r="K3025" s="2">
        <v>0</v>
      </c>
      <c r="L3025" s="2">
        <v>43.06</v>
      </c>
      <c r="M3025" s="2">
        <v>126.11</v>
      </c>
      <c r="N3025" s="2">
        <v>2.87</v>
      </c>
      <c r="O3025">
        <v>304</v>
      </c>
      <c r="P3025">
        <v>1</v>
      </c>
      <c r="Q3025">
        <v>69</v>
      </c>
      <c r="R3025" t="s">
        <v>781</v>
      </c>
      <c r="S3025" t="s">
        <v>743</v>
      </c>
      <c r="T3025" t="s">
        <v>175</v>
      </c>
      <c r="U3025">
        <v>2</v>
      </c>
      <c r="V3025" t="s">
        <v>244</v>
      </c>
      <c r="W3025" t="s">
        <v>25</v>
      </c>
    </row>
    <row r="3026" spans="1:23" hidden="1" x14ac:dyDescent="0.2">
      <c r="A3026">
        <v>6933173</v>
      </c>
      <c r="B3026">
        <v>1</v>
      </c>
      <c r="C3026" s="1">
        <v>44348</v>
      </c>
      <c r="D3026">
        <v>60</v>
      </c>
      <c r="E3026">
        <v>15</v>
      </c>
      <c r="F3026" s="2">
        <v>0</v>
      </c>
      <c r="G3026" s="2">
        <v>166.3</v>
      </c>
      <c r="H3026" s="2">
        <v>0</v>
      </c>
      <c r="I3026" s="2">
        <v>166.3</v>
      </c>
      <c r="J3026" s="2">
        <v>123.24</v>
      </c>
      <c r="K3026" s="2">
        <v>0</v>
      </c>
      <c r="L3026" s="2">
        <v>43.06</v>
      </c>
      <c r="M3026" s="2">
        <v>126.11</v>
      </c>
      <c r="N3026" s="2">
        <v>2.87</v>
      </c>
      <c r="O3026">
        <v>304</v>
      </c>
      <c r="P3026">
        <v>1</v>
      </c>
      <c r="Q3026">
        <v>69</v>
      </c>
      <c r="R3026" t="s">
        <v>781</v>
      </c>
      <c r="S3026" t="s">
        <v>743</v>
      </c>
      <c r="T3026" t="s">
        <v>175</v>
      </c>
      <c r="U3026">
        <v>2</v>
      </c>
      <c r="V3026" t="s">
        <v>245</v>
      </c>
      <c r="W3026" t="s">
        <v>25</v>
      </c>
    </row>
    <row r="3027" spans="1:23" hidden="1" x14ac:dyDescent="0.2">
      <c r="A3027">
        <v>6933174</v>
      </c>
      <c r="B3027">
        <v>1</v>
      </c>
      <c r="C3027" s="1">
        <v>44348</v>
      </c>
      <c r="D3027">
        <v>60</v>
      </c>
      <c r="E3027">
        <v>21</v>
      </c>
      <c r="F3027" s="2">
        <v>0</v>
      </c>
      <c r="G3027" s="2">
        <v>1550</v>
      </c>
      <c r="H3027" s="2">
        <v>0</v>
      </c>
      <c r="I3027" s="2">
        <v>1550</v>
      </c>
      <c r="J3027" s="2">
        <v>991.51</v>
      </c>
      <c r="K3027" s="2">
        <v>0</v>
      </c>
      <c r="L3027" s="2">
        <v>558.49</v>
      </c>
      <c r="M3027" s="2">
        <v>1018.1</v>
      </c>
      <c r="N3027" s="2">
        <v>26.59</v>
      </c>
      <c r="O3027">
        <v>304</v>
      </c>
      <c r="P3027">
        <v>1</v>
      </c>
      <c r="Q3027">
        <v>69</v>
      </c>
      <c r="R3027" t="s">
        <v>781</v>
      </c>
      <c r="S3027" t="s">
        <v>743</v>
      </c>
      <c r="T3027" t="s">
        <v>246</v>
      </c>
      <c r="U3027">
        <v>2</v>
      </c>
      <c r="V3027" t="s">
        <v>247</v>
      </c>
      <c r="W3027" t="s">
        <v>25</v>
      </c>
    </row>
    <row r="3028" spans="1:23" hidden="1" x14ac:dyDescent="0.2">
      <c r="A3028">
        <v>6933175</v>
      </c>
      <c r="B3028">
        <v>1</v>
      </c>
      <c r="C3028" s="1">
        <v>44348</v>
      </c>
      <c r="D3028">
        <v>60</v>
      </c>
      <c r="E3028">
        <v>21</v>
      </c>
      <c r="F3028" s="2">
        <v>0</v>
      </c>
      <c r="G3028" s="2">
        <v>2480</v>
      </c>
      <c r="H3028" s="2">
        <v>0</v>
      </c>
      <c r="I3028" s="2">
        <v>2480</v>
      </c>
      <c r="J3028" s="2">
        <v>1586.48</v>
      </c>
      <c r="K3028" s="2">
        <v>0</v>
      </c>
      <c r="L3028" s="2">
        <v>893.52</v>
      </c>
      <c r="M3028" s="2">
        <v>1629.03</v>
      </c>
      <c r="N3028" s="2">
        <v>42.550000000000004</v>
      </c>
      <c r="O3028">
        <v>304</v>
      </c>
      <c r="P3028">
        <v>1</v>
      </c>
      <c r="Q3028">
        <v>69</v>
      </c>
      <c r="R3028" t="s">
        <v>781</v>
      </c>
      <c r="S3028" t="s">
        <v>743</v>
      </c>
      <c r="T3028" t="s">
        <v>248</v>
      </c>
      <c r="U3028">
        <v>2</v>
      </c>
      <c r="V3028" t="s">
        <v>249</v>
      </c>
      <c r="W3028" t="s">
        <v>25</v>
      </c>
    </row>
    <row r="3029" spans="1:23" hidden="1" x14ac:dyDescent="0.2">
      <c r="A3029">
        <v>6933176</v>
      </c>
      <c r="B3029">
        <v>1</v>
      </c>
      <c r="C3029" s="1">
        <v>44348</v>
      </c>
      <c r="D3029">
        <v>60</v>
      </c>
      <c r="E3029">
        <v>21</v>
      </c>
      <c r="F3029" s="2">
        <v>0</v>
      </c>
      <c r="G3029" s="2">
        <v>707.84</v>
      </c>
      <c r="H3029" s="2">
        <v>0</v>
      </c>
      <c r="I3029" s="2">
        <v>707.84</v>
      </c>
      <c r="J3029" s="2">
        <v>452.8</v>
      </c>
      <c r="K3029" s="2">
        <v>0</v>
      </c>
      <c r="L3029" s="2">
        <v>255.04</v>
      </c>
      <c r="M3029" s="2">
        <v>464.94</v>
      </c>
      <c r="N3029" s="2">
        <v>12.14</v>
      </c>
      <c r="O3029">
        <v>304</v>
      </c>
      <c r="P3029">
        <v>1</v>
      </c>
      <c r="Q3029">
        <v>69</v>
      </c>
      <c r="R3029" t="s">
        <v>781</v>
      </c>
      <c r="S3029" t="s">
        <v>743</v>
      </c>
      <c r="T3029" t="s">
        <v>250</v>
      </c>
      <c r="U3029">
        <v>2</v>
      </c>
      <c r="V3029" t="s">
        <v>251</v>
      </c>
      <c r="W3029" t="s">
        <v>25</v>
      </c>
    </row>
    <row r="3030" spans="1:23" hidden="1" x14ac:dyDescent="0.2">
      <c r="A3030">
        <v>6933186</v>
      </c>
      <c r="B3030">
        <v>1</v>
      </c>
      <c r="C3030" s="1">
        <v>44348</v>
      </c>
      <c r="D3030">
        <v>60</v>
      </c>
      <c r="E3030">
        <v>26</v>
      </c>
      <c r="F3030" s="2">
        <v>0</v>
      </c>
      <c r="G3030" s="2">
        <v>4945.74</v>
      </c>
      <c r="H3030" s="2">
        <v>0</v>
      </c>
      <c r="I3030" s="2">
        <v>4945.74</v>
      </c>
      <c r="J3030" s="2">
        <v>2747.61</v>
      </c>
      <c r="K3030" s="2">
        <v>0</v>
      </c>
      <c r="L3030" s="2">
        <v>2198.13</v>
      </c>
      <c r="M3030" s="2">
        <v>2832.15</v>
      </c>
      <c r="N3030" s="2">
        <v>84.54</v>
      </c>
      <c r="O3030">
        <v>304</v>
      </c>
      <c r="P3030">
        <v>1</v>
      </c>
      <c r="Q3030">
        <v>69</v>
      </c>
      <c r="R3030" t="s">
        <v>781</v>
      </c>
      <c r="S3030" t="s">
        <v>743</v>
      </c>
      <c r="T3030" t="s">
        <v>178</v>
      </c>
      <c r="U3030">
        <v>2</v>
      </c>
      <c r="V3030" t="s">
        <v>252</v>
      </c>
      <c r="W3030" t="s">
        <v>25</v>
      </c>
    </row>
    <row r="3031" spans="1:23" hidden="1" x14ac:dyDescent="0.2">
      <c r="A3031">
        <v>6933187</v>
      </c>
      <c r="B3031">
        <v>1</v>
      </c>
      <c r="C3031" s="1">
        <v>44348</v>
      </c>
      <c r="D3031">
        <v>60</v>
      </c>
      <c r="E3031">
        <v>28</v>
      </c>
      <c r="F3031" s="2">
        <v>0</v>
      </c>
      <c r="G3031" s="2">
        <v>26342.5</v>
      </c>
      <c r="H3031" s="2">
        <v>0</v>
      </c>
      <c r="I3031" s="2">
        <v>26342.5</v>
      </c>
      <c r="J3031" s="2">
        <v>13749.5</v>
      </c>
      <c r="K3031" s="2">
        <v>0</v>
      </c>
      <c r="L3031" s="2">
        <v>12593</v>
      </c>
      <c r="M3031" s="2">
        <v>14199.25</v>
      </c>
      <c r="N3031" s="2">
        <v>449.75</v>
      </c>
      <c r="O3031">
        <v>304</v>
      </c>
      <c r="P3031">
        <v>1</v>
      </c>
      <c r="Q3031">
        <v>69</v>
      </c>
      <c r="R3031" t="s">
        <v>781</v>
      </c>
      <c r="S3031" t="s">
        <v>743</v>
      </c>
      <c r="T3031" t="s">
        <v>178</v>
      </c>
      <c r="U3031">
        <v>2</v>
      </c>
      <c r="V3031" t="s">
        <v>253</v>
      </c>
      <c r="W3031" t="s">
        <v>25</v>
      </c>
    </row>
    <row r="3032" spans="1:23" hidden="1" x14ac:dyDescent="0.2">
      <c r="A3032">
        <v>6933201</v>
      </c>
      <c r="B3032">
        <v>1</v>
      </c>
      <c r="C3032" s="1">
        <v>44348</v>
      </c>
      <c r="D3032">
        <v>60</v>
      </c>
      <c r="E3032">
        <v>24</v>
      </c>
      <c r="F3032" s="2">
        <v>0</v>
      </c>
      <c r="G3032" s="2">
        <v>5540</v>
      </c>
      <c r="H3032" s="2">
        <v>0</v>
      </c>
      <c r="I3032" s="2">
        <v>5540</v>
      </c>
      <c r="J3032" s="2">
        <v>3264.12</v>
      </c>
      <c r="K3032" s="2">
        <v>0</v>
      </c>
      <c r="L3032" s="2">
        <v>2275.88</v>
      </c>
      <c r="M3032" s="2">
        <v>3358.95</v>
      </c>
      <c r="N3032" s="2">
        <v>94.83</v>
      </c>
      <c r="O3032">
        <v>304</v>
      </c>
      <c r="P3032">
        <v>1</v>
      </c>
      <c r="Q3032">
        <v>69</v>
      </c>
      <c r="R3032" t="s">
        <v>781</v>
      </c>
      <c r="S3032" t="s">
        <v>743</v>
      </c>
      <c r="T3032" t="s">
        <v>254</v>
      </c>
      <c r="U3032">
        <v>2</v>
      </c>
      <c r="V3032" t="s">
        <v>255</v>
      </c>
      <c r="W3032" t="s">
        <v>25</v>
      </c>
    </row>
    <row r="3033" spans="1:23" hidden="1" x14ac:dyDescent="0.2">
      <c r="A3033">
        <v>6933202</v>
      </c>
      <c r="B3033">
        <v>1</v>
      </c>
      <c r="C3033" s="1">
        <v>44348</v>
      </c>
      <c r="D3033">
        <v>60</v>
      </c>
      <c r="E3033">
        <v>16</v>
      </c>
      <c r="F3033" s="2">
        <v>0</v>
      </c>
      <c r="G3033" s="2">
        <v>3516.35</v>
      </c>
      <c r="H3033" s="2">
        <v>0</v>
      </c>
      <c r="I3033" s="2">
        <v>3516.35</v>
      </c>
      <c r="J3033" s="2">
        <v>2546.35</v>
      </c>
      <c r="K3033" s="2">
        <v>0</v>
      </c>
      <c r="L3033" s="2">
        <v>970</v>
      </c>
      <c r="M3033" s="2">
        <v>2606.98</v>
      </c>
      <c r="N3033" s="2">
        <v>60.63</v>
      </c>
      <c r="O3033">
        <v>304</v>
      </c>
      <c r="P3033">
        <v>1</v>
      </c>
      <c r="Q3033">
        <v>69</v>
      </c>
      <c r="R3033" t="s">
        <v>781</v>
      </c>
      <c r="S3033" t="s">
        <v>743</v>
      </c>
      <c r="T3033" t="s">
        <v>256</v>
      </c>
      <c r="U3033">
        <v>2</v>
      </c>
      <c r="V3033" t="s">
        <v>257</v>
      </c>
      <c r="W3033" t="s">
        <v>25</v>
      </c>
    </row>
    <row r="3034" spans="1:23" hidden="1" x14ac:dyDescent="0.2">
      <c r="A3034">
        <v>6933203</v>
      </c>
      <c r="B3034">
        <v>1</v>
      </c>
      <c r="C3034" s="1">
        <v>44348</v>
      </c>
      <c r="D3034">
        <v>60</v>
      </c>
      <c r="E3034">
        <v>18</v>
      </c>
      <c r="F3034" s="2">
        <v>0</v>
      </c>
      <c r="G3034" s="2">
        <v>3338.86</v>
      </c>
      <c r="H3034" s="2">
        <v>0</v>
      </c>
      <c r="I3034" s="2">
        <v>3338.86</v>
      </c>
      <c r="J3034" s="2">
        <v>2304.85</v>
      </c>
      <c r="K3034" s="2">
        <v>0</v>
      </c>
      <c r="L3034" s="2">
        <v>1034.01</v>
      </c>
      <c r="M3034" s="2">
        <v>2362.3000000000002</v>
      </c>
      <c r="N3034" s="2">
        <v>57.45</v>
      </c>
      <c r="O3034">
        <v>304</v>
      </c>
      <c r="P3034">
        <v>1</v>
      </c>
      <c r="Q3034">
        <v>69</v>
      </c>
      <c r="R3034" t="s">
        <v>781</v>
      </c>
      <c r="S3034" t="s">
        <v>743</v>
      </c>
      <c r="T3034" t="s">
        <v>258</v>
      </c>
      <c r="U3034">
        <v>2</v>
      </c>
      <c r="V3034" t="s">
        <v>259</v>
      </c>
      <c r="W3034" t="s">
        <v>25</v>
      </c>
    </row>
    <row r="3035" spans="1:23" hidden="1" x14ac:dyDescent="0.2">
      <c r="A3035">
        <v>6933210</v>
      </c>
      <c r="B3035">
        <v>1</v>
      </c>
      <c r="C3035" s="1">
        <v>44348</v>
      </c>
      <c r="D3035">
        <v>60</v>
      </c>
      <c r="E3035">
        <v>15</v>
      </c>
      <c r="F3035" s="2">
        <v>0</v>
      </c>
      <c r="G3035" s="2">
        <v>1095.81</v>
      </c>
      <c r="H3035" s="2">
        <v>0</v>
      </c>
      <c r="I3035" s="2">
        <v>1095.81</v>
      </c>
      <c r="J3035" s="2">
        <v>812.09</v>
      </c>
      <c r="K3035" s="2">
        <v>0</v>
      </c>
      <c r="L3035" s="2">
        <v>283.72000000000003</v>
      </c>
      <c r="M3035" s="2">
        <v>831</v>
      </c>
      <c r="N3035" s="2">
        <v>18.91</v>
      </c>
      <c r="O3035">
        <v>304</v>
      </c>
      <c r="P3035">
        <v>1</v>
      </c>
      <c r="Q3035">
        <v>69</v>
      </c>
      <c r="R3035" t="s">
        <v>781</v>
      </c>
      <c r="S3035" t="s">
        <v>743</v>
      </c>
      <c r="T3035" t="s">
        <v>186</v>
      </c>
      <c r="U3035">
        <v>2</v>
      </c>
      <c r="V3035" t="s">
        <v>260</v>
      </c>
      <c r="W3035" t="s">
        <v>25</v>
      </c>
    </row>
    <row r="3036" spans="1:23" hidden="1" x14ac:dyDescent="0.2">
      <c r="A3036">
        <v>6933214</v>
      </c>
      <c r="B3036">
        <v>1</v>
      </c>
      <c r="C3036" s="1">
        <v>44348</v>
      </c>
      <c r="D3036">
        <v>60</v>
      </c>
      <c r="E3036">
        <v>5</v>
      </c>
      <c r="F3036" s="2">
        <v>0</v>
      </c>
      <c r="G3036" s="2">
        <v>180.26</v>
      </c>
      <c r="H3036" s="2">
        <v>0</v>
      </c>
      <c r="I3036" s="2">
        <v>180.26</v>
      </c>
      <c r="J3036" s="2">
        <v>165.24</v>
      </c>
      <c r="K3036" s="2">
        <v>0</v>
      </c>
      <c r="L3036" s="2">
        <v>15.02</v>
      </c>
      <c r="M3036" s="2">
        <v>168.24</v>
      </c>
      <c r="N3036" s="2">
        <v>3</v>
      </c>
      <c r="O3036">
        <v>304</v>
      </c>
      <c r="P3036">
        <v>1</v>
      </c>
      <c r="Q3036">
        <v>69</v>
      </c>
      <c r="R3036" t="s">
        <v>781</v>
      </c>
      <c r="S3036" t="s">
        <v>743</v>
      </c>
      <c r="T3036" t="s">
        <v>188</v>
      </c>
      <c r="U3036">
        <v>2</v>
      </c>
      <c r="V3036" t="s">
        <v>261</v>
      </c>
      <c r="W3036" t="s">
        <v>25</v>
      </c>
    </row>
    <row r="3037" spans="1:23" hidden="1" x14ac:dyDescent="0.2">
      <c r="A3037">
        <v>6933215</v>
      </c>
      <c r="B3037">
        <v>1</v>
      </c>
      <c r="C3037" s="1">
        <v>44348</v>
      </c>
      <c r="D3037">
        <v>60</v>
      </c>
      <c r="E3037">
        <v>15</v>
      </c>
      <c r="F3037" s="2">
        <v>0</v>
      </c>
      <c r="G3037" s="2">
        <v>155</v>
      </c>
      <c r="H3037" s="2">
        <v>0</v>
      </c>
      <c r="I3037" s="2">
        <v>155</v>
      </c>
      <c r="J3037" s="2">
        <v>114.88</v>
      </c>
      <c r="K3037" s="2">
        <v>0</v>
      </c>
      <c r="L3037" s="2">
        <v>40.119999999999997</v>
      </c>
      <c r="M3037" s="2">
        <v>117.55</v>
      </c>
      <c r="N3037" s="2">
        <v>2.67</v>
      </c>
      <c r="O3037">
        <v>304</v>
      </c>
      <c r="P3037">
        <v>1</v>
      </c>
      <c r="Q3037">
        <v>69</v>
      </c>
      <c r="R3037" t="s">
        <v>781</v>
      </c>
      <c r="S3037" t="s">
        <v>743</v>
      </c>
      <c r="T3037" t="s">
        <v>175</v>
      </c>
      <c r="U3037">
        <v>2</v>
      </c>
      <c r="V3037" t="s">
        <v>262</v>
      </c>
      <c r="W3037" t="s">
        <v>25</v>
      </c>
    </row>
    <row r="3038" spans="1:23" hidden="1" x14ac:dyDescent="0.2">
      <c r="A3038">
        <v>6933216</v>
      </c>
      <c r="B3038">
        <v>1</v>
      </c>
      <c r="C3038" s="1">
        <v>44348</v>
      </c>
      <c r="D3038">
        <v>60</v>
      </c>
      <c r="E3038">
        <v>15</v>
      </c>
      <c r="F3038" s="2">
        <v>0</v>
      </c>
      <c r="G3038" s="2">
        <v>155</v>
      </c>
      <c r="H3038" s="2">
        <v>0</v>
      </c>
      <c r="I3038" s="2">
        <v>155</v>
      </c>
      <c r="J3038" s="2">
        <v>114.88</v>
      </c>
      <c r="K3038" s="2">
        <v>0</v>
      </c>
      <c r="L3038" s="2">
        <v>40.119999999999997</v>
      </c>
      <c r="M3038" s="2">
        <v>117.55</v>
      </c>
      <c r="N3038" s="2">
        <v>2.67</v>
      </c>
      <c r="O3038">
        <v>304</v>
      </c>
      <c r="P3038">
        <v>1</v>
      </c>
      <c r="Q3038">
        <v>69</v>
      </c>
      <c r="R3038" t="s">
        <v>781</v>
      </c>
      <c r="S3038" t="s">
        <v>743</v>
      </c>
      <c r="T3038" t="s">
        <v>175</v>
      </c>
      <c r="U3038">
        <v>2</v>
      </c>
      <c r="V3038" t="s">
        <v>263</v>
      </c>
      <c r="W3038" t="s">
        <v>25</v>
      </c>
    </row>
    <row r="3039" spans="1:23" hidden="1" x14ac:dyDescent="0.2">
      <c r="A3039">
        <v>6933217</v>
      </c>
      <c r="B3039">
        <v>1</v>
      </c>
      <c r="C3039" s="1">
        <v>44348</v>
      </c>
      <c r="D3039">
        <v>60</v>
      </c>
      <c r="E3039">
        <v>15</v>
      </c>
      <c r="F3039" s="2">
        <v>0</v>
      </c>
      <c r="G3039" s="2">
        <v>171.44</v>
      </c>
      <c r="H3039" s="2">
        <v>0</v>
      </c>
      <c r="I3039" s="2">
        <v>171.44</v>
      </c>
      <c r="J3039" s="2">
        <v>127.06</v>
      </c>
      <c r="K3039" s="2">
        <v>0</v>
      </c>
      <c r="L3039" s="2">
        <v>44.38</v>
      </c>
      <c r="M3039" s="2">
        <v>130.02000000000001</v>
      </c>
      <c r="N3039" s="2">
        <v>2.96</v>
      </c>
      <c r="O3039">
        <v>304</v>
      </c>
      <c r="P3039">
        <v>1</v>
      </c>
      <c r="Q3039">
        <v>69</v>
      </c>
      <c r="R3039" t="s">
        <v>781</v>
      </c>
      <c r="S3039" t="s">
        <v>743</v>
      </c>
      <c r="T3039" t="s">
        <v>175</v>
      </c>
      <c r="U3039">
        <v>2</v>
      </c>
      <c r="V3039" t="s">
        <v>264</v>
      </c>
      <c r="W3039" t="s">
        <v>25</v>
      </c>
    </row>
    <row r="3040" spans="1:23" hidden="1" x14ac:dyDescent="0.2">
      <c r="A3040">
        <v>6933218</v>
      </c>
      <c r="B3040">
        <v>1</v>
      </c>
      <c r="C3040" s="1">
        <v>44348</v>
      </c>
      <c r="D3040">
        <v>60</v>
      </c>
      <c r="E3040">
        <v>15</v>
      </c>
      <c r="F3040" s="2">
        <v>0</v>
      </c>
      <c r="G3040" s="2">
        <v>171.44</v>
      </c>
      <c r="H3040" s="2">
        <v>0</v>
      </c>
      <c r="I3040" s="2">
        <v>171.44</v>
      </c>
      <c r="J3040" s="2">
        <v>127.06</v>
      </c>
      <c r="K3040" s="2">
        <v>0</v>
      </c>
      <c r="L3040" s="2">
        <v>44.38</v>
      </c>
      <c r="M3040" s="2">
        <v>130.02000000000001</v>
      </c>
      <c r="N3040" s="2">
        <v>2.96</v>
      </c>
      <c r="O3040">
        <v>304</v>
      </c>
      <c r="P3040">
        <v>1</v>
      </c>
      <c r="Q3040">
        <v>69</v>
      </c>
      <c r="R3040" t="s">
        <v>781</v>
      </c>
      <c r="S3040" t="s">
        <v>743</v>
      </c>
      <c r="T3040" t="s">
        <v>175</v>
      </c>
      <c r="U3040">
        <v>2</v>
      </c>
      <c r="V3040" t="s">
        <v>265</v>
      </c>
      <c r="W3040" t="s">
        <v>25</v>
      </c>
    </row>
    <row r="3041" spans="1:23" hidden="1" x14ac:dyDescent="0.2">
      <c r="A3041">
        <v>6933219</v>
      </c>
      <c r="B3041">
        <v>1</v>
      </c>
      <c r="C3041" s="1">
        <v>44348</v>
      </c>
      <c r="D3041">
        <v>60</v>
      </c>
      <c r="E3041">
        <v>15</v>
      </c>
      <c r="F3041" s="2">
        <v>0</v>
      </c>
      <c r="G3041" s="2">
        <v>171.44</v>
      </c>
      <c r="H3041" s="2">
        <v>0</v>
      </c>
      <c r="I3041" s="2">
        <v>171.44</v>
      </c>
      <c r="J3041" s="2">
        <v>127.06</v>
      </c>
      <c r="K3041" s="2">
        <v>0</v>
      </c>
      <c r="L3041" s="2">
        <v>44.38</v>
      </c>
      <c r="M3041" s="2">
        <v>130.02000000000001</v>
      </c>
      <c r="N3041" s="2">
        <v>2.96</v>
      </c>
      <c r="O3041">
        <v>304</v>
      </c>
      <c r="P3041">
        <v>1</v>
      </c>
      <c r="Q3041">
        <v>69</v>
      </c>
      <c r="R3041" t="s">
        <v>781</v>
      </c>
      <c r="S3041" t="s">
        <v>743</v>
      </c>
      <c r="T3041" t="s">
        <v>175</v>
      </c>
      <c r="U3041">
        <v>2</v>
      </c>
      <c r="V3041" t="s">
        <v>266</v>
      </c>
      <c r="W3041" t="s">
        <v>25</v>
      </c>
    </row>
    <row r="3042" spans="1:23" hidden="1" x14ac:dyDescent="0.2">
      <c r="A3042">
        <v>6933220</v>
      </c>
      <c r="B3042">
        <v>1</v>
      </c>
      <c r="C3042" s="1">
        <v>44348</v>
      </c>
      <c r="D3042">
        <v>60</v>
      </c>
      <c r="E3042">
        <v>15</v>
      </c>
      <c r="F3042" s="2">
        <v>0</v>
      </c>
      <c r="G3042" s="2">
        <v>171.44</v>
      </c>
      <c r="H3042" s="2">
        <v>0</v>
      </c>
      <c r="I3042" s="2">
        <v>171.44</v>
      </c>
      <c r="J3042" s="2">
        <v>127.06</v>
      </c>
      <c r="K3042" s="2">
        <v>0</v>
      </c>
      <c r="L3042" s="2">
        <v>44.38</v>
      </c>
      <c r="M3042" s="2">
        <v>130.02000000000001</v>
      </c>
      <c r="N3042" s="2">
        <v>2.96</v>
      </c>
      <c r="O3042">
        <v>304</v>
      </c>
      <c r="P3042">
        <v>1</v>
      </c>
      <c r="Q3042">
        <v>69</v>
      </c>
      <c r="R3042" t="s">
        <v>781</v>
      </c>
      <c r="S3042" t="s">
        <v>743</v>
      </c>
      <c r="T3042" t="s">
        <v>175</v>
      </c>
      <c r="U3042">
        <v>2</v>
      </c>
      <c r="V3042" t="s">
        <v>267</v>
      </c>
      <c r="W3042" t="s">
        <v>25</v>
      </c>
    </row>
    <row r="3043" spans="1:23" hidden="1" x14ac:dyDescent="0.2">
      <c r="A3043">
        <v>6933236</v>
      </c>
      <c r="B3043">
        <v>1</v>
      </c>
      <c r="C3043" s="1">
        <v>44348</v>
      </c>
      <c r="D3043">
        <v>60</v>
      </c>
      <c r="E3043">
        <v>16</v>
      </c>
      <c r="F3043" s="2">
        <v>0</v>
      </c>
      <c r="G3043" s="2">
        <v>50079.21</v>
      </c>
      <c r="H3043" s="2">
        <v>0</v>
      </c>
      <c r="I3043" s="2">
        <v>50079.21</v>
      </c>
      <c r="J3043" s="2">
        <v>36197.64</v>
      </c>
      <c r="K3043" s="2">
        <v>0</v>
      </c>
      <c r="L3043" s="2">
        <v>13881.57</v>
      </c>
      <c r="M3043" s="2">
        <v>37065.24</v>
      </c>
      <c r="N3043" s="2">
        <v>867.6</v>
      </c>
      <c r="O3043">
        <v>304</v>
      </c>
      <c r="P3043">
        <v>1</v>
      </c>
      <c r="Q3043">
        <v>69</v>
      </c>
      <c r="R3043" t="s">
        <v>781</v>
      </c>
      <c r="S3043" t="s">
        <v>743</v>
      </c>
      <c r="T3043" t="s">
        <v>268</v>
      </c>
      <c r="U3043">
        <v>2</v>
      </c>
      <c r="V3043" t="s">
        <v>269</v>
      </c>
      <c r="W3043" t="s">
        <v>25</v>
      </c>
    </row>
    <row r="3044" spans="1:23" hidden="1" x14ac:dyDescent="0.2">
      <c r="A3044">
        <v>6933244</v>
      </c>
      <c r="B3044">
        <v>1</v>
      </c>
      <c r="C3044" s="1">
        <v>44348</v>
      </c>
      <c r="D3044">
        <v>60</v>
      </c>
      <c r="E3044">
        <v>18</v>
      </c>
      <c r="F3044" s="2">
        <v>0</v>
      </c>
      <c r="G3044" s="2">
        <v>941.55</v>
      </c>
      <c r="H3044" s="2">
        <v>0</v>
      </c>
      <c r="I3044" s="2">
        <v>941.55</v>
      </c>
      <c r="J3044" s="2">
        <v>649.99</v>
      </c>
      <c r="K3044" s="2">
        <v>0</v>
      </c>
      <c r="L3044" s="2">
        <v>291.56</v>
      </c>
      <c r="M3044" s="2">
        <v>666.19</v>
      </c>
      <c r="N3044" s="2">
        <v>16.2</v>
      </c>
      <c r="O3044">
        <v>304</v>
      </c>
      <c r="P3044">
        <v>1</v>
      </c>
      <c r="Q3044">
        <v>69</v>
      </c>
      <c r="R3044" t="s">
        <v>781</v>
      </c>
      <c r="S3044" t="s">
        <v>743</v>
      </c>
      <c r="T3044" t="s">
        <v>270</v>
      </c>
      <c r="U3044">
        <v>2</v>
      </c>
      <c r="V3044" t="s">
        <v>271</v>
      </c>
      <c r="W3044" t="s">
        <v>25</v>
      </c>
    </row>
    <row r="3045" spans="1:23" hidden="1" x14ac:dyDescent="0.2">
      <c r="A3045">
        <v>6933285</v>
      </c>
      <c r="B3045">
        <v>1</v>
      </c>
      <c r="C3045" s="1">
        <v>44348</v>
      </c>
      <c r="D3045">
        <v>60</v>
      </c>
      <c r="E3045">
        <v>5</v>
      </c>
      <c r="F3045" s="2">
        <v>0</v>
      </c>
      <c r="G3045" s="2">
        <v>826.97</v>
      </c>
      <c r="H3045" s="2">
        <v>0</v>
      </c>
      <c r="I3045" s="2">
        <v>826.97</v>
      </c>
      <c r="J3045" s="2">
        <v>758.05</v>
      </c>
      <c r="K3045" s="2">
        <v>0</v>
      </c>
      <c r="L3045" s="2">
        <v>68.92</v>
      </c>
      <c r="M3045" s="2">
        <v>771.83</v>
      </c>
      <c r="N3045" s="2">
        <v>13.780000000000001</v>
      </c>
      <c r="O3045">
        <v>304</v>
      </c>
      <c r="P3045">
        <v>1</v>
      </c>
      <c r="Q3045">
        <v>69</v>
      </c>
      <c r="R3045" t="s">
        <v>781</v>
      </c>
      <c r="S3045" t="s">
        <v>743</v>
      </c>
      <c r="T3045" t="s">
        <v>272</v>
      </c>
      <c r="U3045">
        <v>2</v>
      </c>
      <c r="V3045" t="s">
        <v>273</v>
      </c>
      <c r="W3045" t="s">
        <v>25</v>
      </c>
    </row>
    <row r="3046" spans="1:23" hidden="1" x14ac:dyDescent="0.2">
      <c r="A3046">
        <v>6933300</v>
      </c>
      <c r="B3046">
        <v>1</v>
      </c>
      <c r="C3046" s="1">
        <v>44348</v>
      </c>
      <c r="D3046">
        <v>60</v>
      </c>
      <c r="E3046">
        <v>15</v>
      </c>
      <c r="F3046" s="2">
        <v>0</v>
      </c>
      <c r="G3046" s="2">
        <v>947.81</v>
      </c>
      <c r="H3046" s="2">
        <v>0</v>
      </c>
      <c r="I3046" s="2">
        <v>947.81</v>
      </c>
      <c r="J3046" s="2">
        <v>702.38</v>
      </c>
      <c r="K3046" s="2">
        <v>0</v>
      </c>
      <c r="L3046" s="2">
        <v>245.43</v>
      </c>
      <c r="M3046" s="2">
        <v>718.74</v>
      </c>
      <c r="N3046" s="2">
        <v>16.36</v>
      </c>
      <c r="O3046">
        <v>304</v>
      </c>
      <c r="P3046">
        <v>1</v>
      </c>
      <c r="Q3046">
        <v>69</v>
      </c>
      <c r="R3046" t="s">
        <v>781</v>
      </c>
      <c r="S3046" t="s">
        <v>743</v>
      </c>
      <c r="T3046" t="s">
        <v>170</v>
      </c>
      <c r="U3046">
        <v>2</v>
      </c>
      <c r="V3046" t="s">
        <v>274</v>
      </c>
      <c r="W3046" t="s">
        <v>25</v>
      </c>
    </row>
    <row r="3047" spans="1:23" hidden="1" x14ac:dyDescent="0.2">
      <c r="A3047">
        <v>6933301</v>
      </c>
      <c r="B3047">
        <v>1</v>
      </c>
      <c r="C3047" s="1">
        <v>44348</v>
      </c>
      <c r="D3047">
        <v>60</v>
      </c>
      <c r="E3047">
        <v>15</v>
      </c>
      <c r="F3047" s="2">
        <v>0</v>
      </c>
      <c r="G3047" s="2">
        <v>886.61</v>
      </c>
      <c r="H3047" s="2">
        <v>0</v>
      </c>
      <c r="I3047" s="2">
        <v>886.61</v>
      </c>
      <c r="J3047" s="2">
        <v>657.04</v>
      </c>
      <c r="K3047" s="2">
        <v>0</v>
      </c>
      <c r="L3047" s="2">
        <v>229.57</v>
      </c>
      <c r="M3047" s="2">
        <v>672.34</v>
      </c>
      <c r="N3047" s="2">
        <v>15.3</v>
      </c>
      <c r="O3047">
        <v>304</v>
      </c>
      <c r="P3047">
        <v>1</v>
      </c>
      <c r="Q3047">
        <v>69</v>
      </c>
      <c r="R3047" t="s">
        <v>781</v>
      </c>
      <c r="S3047" t="s">
        <v>743</v>
      </c>
      <c r="T3047" t="s">
        <v>170</v>
      </c>
      <c r="U3047">
        <v>2</v>
      </c>
      <c r="V3047" t="s">
        <v>275</v>
      </c>
      <c r="W3047" t="s">
        <v>25</v>
      </c>
    </row>
    <row r="3048" spans="1:23" hidden="1" x14ac:dyDescent="0.2">
      <c r="A3048">
        <v>6933302</v>
      </c>
      <c r="B3048">
        <v>1</v>
      </c>
      <c r="C3048" s="1">
        <v>44348</v>
      </c>
      <c r="D3048">
        <v>60</v>
      </c>
      <c r="E3048">
        <v>15</v>
      </c>
      <c r="F3048" s="2">
        <v>0</v>
      </c>
      <c r="G3048" s="2">
        <v>886.61</v>
      </c>
      <c r="H3048" s="2">
        <v>0</v>
      </c>
      <c r="I3048" s="2">
        <v>886.61</v>
      </c>
      <c r="J3048" s="2">
        <v>657.04</v>
      </c>
      <c r="K3048" s="2">
        <v>0</v>
      </c>
      <c r="L3048" s="2">
        <v>229.57</v>
      </c>
      <c r="M3048" s="2">
        <v>672.34</v>
      </c>
      <c r="N3048" s="2">
        <v>15.3</v>
      </c>
      <c r="O3048">
        <v>304</v>
      </c>
      <c r="P3048">
        <v>1</v>
      </c>
      <c r="Q3048">
        <v>69</v>
      </c>
      <c r="R3048" t="s">
        <v>781</v>
      </c>
      <c r="S3048" t="s">
        <v>743</v>
      </c>
      <c r="T3048" t="s">
        <v>170</v>
      </c>
      <c r="U3048">
        <v>2</v>
      </c>
      <c r="V3048" t="s">
        <v>276</v>
      </c>
      <c r="W3048" t="s">
        <v>25</v>
      </c>
    </row>
    <row r="3049" spans="1:23" hidden="1" x14ac:dyDescent="0.2">
      <c r="A3049">
        <v>6933304</v>
      </c>
      <c r="B3049">
        <v>1</v>
      </c>
      <c r="C3049" s="1">
        <v>44348</v>
      </c>
      <c r="D3049">
        <v>60</v>
      </c>
      <c r="E3049">
        <v>15</v>
      </c>
      <c r="F3049" s="2">
        <v>0</v>
      </c>
      <c r="G3049" s="2">
        <v>899.85</v>
      </c>
      <c r="H3049" s="2">
        <v>0</v>
      </c>
      <c r="I3049" s="2">
        <v>899.85</v>
      </c>
      <c r="J3049" s="2">
        <v>666.83</v>
      </c>
      <c r="K3049" s="2">
        <v>0</v>
      </c>
      <c r="L3049" s="2">
        <v>233.02</v>
      </c>
      <c r="M3049" s="2">
        <v>682.36</v>
      </c>
      <c r="N3049" s="2">
        <v>15.530000000000001</v>
      </c>
      <c r="O3049">
        <v>304</v>
      </c>
      <c r="P3049">
        <v>1</v>
      </c>
      <c r="Q3049">
        <v>69</v>
      </c>
      <c r="R3049" t="s">
        <v>781</v>
      </c>
      <c r="S3049" t="s">
        <v>743</v>
      </c>
      <c r="T3049" t="s">
        <v>170</v>
      </c>
      <c r="U3049">
        <v>2</v>
      </c>
      <c r="V3049" t="s">
        <v>277</v>
      </c>
      <c r="W3049" t="s">
        <v>25</v>
      </c>
    </row>
    <row r="3050" spans="1:23" hidden="1" x14ac:dyDescent="0.2">
      <c r="A3050">
        <v>6933308</v>
      </c>
      <c r="B3050">
        <v>1</v>
      </c>
      <c r="C3050" s="1">
        <v>44348</v>
      </c>
      <c r="D3050">
        <v>60</v>
      </c>
      <c r="E3050">
        <v>15</v>
      </c>
      <c r="F3050" s="2">
        <v>0</v>
      </c>
      <c r="G3050" s="2">
        <v>899.85</v>
      </c>
      <c r="H3050" s="2">
        <v>0</v>
      </c>
      <c r="I3050" s="2">
        <v>899.85</v>
      </c>
      <c r="J3050" s="2">
        <v>666.83</v>
      </c>
      <c r="K3050" s="2">
        <v>0</v>
      </c>
      <c r="L3050" s="2">
        <v>233.02</v>
      </c>
      <c r="M3050" s="2">
        <v>682.36</v>
      </c>
      <c r="N3050" s="2">
        <v>15.530000000000001</v>
      </c>
      <c r="O3050">
        <v>304</v>
      </c>
      <c r="P3050">
        <v>1</v>
      </c>
      <c r="Q3050">
        <v>69</v>
      </c>
      <c r="R3050" t="s">
        <v>781</v>
      </c>
      <c r="S3050" t="s">
        <v>743</v>
      </c>
      <c r="T3050" t="s">
        <v>170</v>
      </c>
      <c r="U3050">
        <v>2</v>
      </c>
      <c r="V3050" t="s">
        <v>278</v>
      </c>
      <c r="W3050" t="s">
        <v>25</v>
      </c>
    </row>
    <row r="3051" spans="1:23" hidden="1" x14ac:dyDescent="0.2">
      <c r="A3051">
        <v>6933311</v>
      </c>
      <c r="B3051">
        <v>1</v>
      </c>
      <c r="C3051" s="1">
        <v>44348</v>
      </c>
      <c r="D3051">
        <v>60</v>
      </c>
      <c r="E3051">
        <v>15</v>
      </c>
      <c r="F3051" s="2">
        <v>0</v>
      </c>
      <c r="G3051" s="2">
        <v>170.23</v>
      </c>
      <c r="H3051" s="2">
        <v>0</v>
      </c>
      <c r="I3051" s="2">
        <v>170.23</v>
      </c>
      <c r="J3051" s="2">
        <v>126.18</v>
      </c>
      <c r="K3051" s="2">
        <v>0</v>
      </c>
      <c r="L3051" s="2">
        <v>44.05</v>
      </c>
      <c r="M3051" s="2">
        <v>129.12</v>
      </c>
      <c r="N3051" s="2">
        <v>2.94</v>
      </c>
      <c r="O3051">
        <v>304</v>
      </c>
      <c r="P3051">
        <v>1</v>
      </c>
      <c r="Q3051">
        <v>69</v>
      </c>
      <c r="R3051" t="s">
        <v>781</v>
      </c>
      <c r="S3051" t="s">
        <v>743</v>
      </c>
      <c r="T3051" t="s">
        <v>175</v>
      </c>
      <c r="U3051">
        <v>2</v>
      </c>
      <c r="V3051" t="s">
        <v>279</v>
      </c>
      <c r="W3051" t="s">
        <v>25</v>
      </c>
    </row>
    <row r="3052" spans="1:23" hidden="1" x14ac:dyDescent="0.2">
      <c r="A3052">
        <v>6933313</v>
      </c>
      <c r="B3052">
        <v>1</v>
      </c>
      <c r="C3052" s="1">
        <v>44348</v>
      </c>
      <c r="D3052">
        <v>60</v>
      </c>
      <c r="E3052">
        <v>15</v>
      </c>
      <c r="F3052" s="2">
        <v>0</v>
      </c>
      <c r="G3052" s="2">
        <v>217.53</v>
      </c>
      <c r="H3052" s="2">
        <v>0</v>
      </c>
      <c r="I3052" s="2">
        <v>217.53</v>
      </c>
      <c r="J3052" s="2">
        <v>161.21</v>
      </c>
      <c r="K3052" s="2">
        <v>0</v>
      </c>
      <c r="L3052" s="2">
        <v>56.32</v>
      </c>
      <c r="M3052" s="2">
        <v>164.96</v>
      </c>
      <c r="N3052" s="2">
        <v>3.75</v>
      </c>
      <c r="O3052">
        <v>304</v>
      </c>
      <c r="P3052">
        <v>1</v>
      </c>
      <c r="Q3052">
        <v>69</v>
      </c>
      <c r="R3052" t="s">
        <v>781</v>
      </c>
      <c r="S3052" t="s">
        <v>743</v>
      </c>
      <c r="T3052" t="s">
        <v>175</v>
      </c>
      <c r="U3052">
        <v>2</v>
      </c>
      <c r="V3052" t="s">
        <v>280</v>
      </c>
      <c r="W3052" t="s">
        <v>25</v>
      </c>
    </row>
    <row r="3053" spans="1:23" hidden="1" x14ac:dyDescent="0.2">
      <c r="A3053">
        <v>6933314</v>
      </c>
      <c r="B3053">
        <v>1</v>
      </c>
      <c r="C3053" s="1">
        <v>44348</v>
      </c>
      <c r="D3053">
        <v>60</v>
      </c>
      <c r="E3053">
        <v>15</v>
      </c>
      <c r="F3053" s="2">
        <v>0</v>
      </c>
      <c r="G3053" s="2">
        <v>166.26</v>
      </c>
      <c r="H3053" s="2">
        <v>0</v>
      </c>
      <c r="I3053" s="2">
        <v>166.26</v>
      </c>
      <c r="J3053" s="2">
        <v>123.18</v>
      </c>
      <c r="K3053" s="2">
        <v>0</v>
      </c>
      <c r="L3053" s="2">
        <v>43.08</v>
      </c>
      <c r="M3053" s="2">
        <v>126.05</v>
      </c>
      <c r="N3053" s="2">
        <v>2.87</v>
      </c>
      <c r="O3053">
        <v>304</v>
      </c>
      <c r="P3053">
        <v>1</v>
      </c>
      <c r="Q3053">
        <v>69</v>
      </c>
      <c r="R3053" t="s">
        <v>781</v>
      </c>
      <c r="S3053" t="s">
        <v>743</v>
      </c>
      <c r="T3053" t="s">
        <v>175</v>
      </c>
      <c r="U3053">
        <v>2</v>
      </c>
      <c r="V3053" t="s">
        <v>281</v>
      </c>
      <c r="W3053" t="s">
        <v>25</v>
      </c>
    </row>
    <row r="3054" spans="1:23" hidden="1" x14ac:dyDescent="0.2">
      <c r="A3054">
        <v>6933325</v>
      </c>
      <c r="B3054">
        <v>1</v>
      </c>
      <c r="C3054" s="1">
        <v>44348</v>
      </c>
      <c r="D3054">
        <v>60</v>
      </c>
      <c r="E3054">
        <v>23</v>
      </c>
      <c r="F3054" s="2">
        <v>0</v>
      </c>
      <c r="G3054" s="2">
        <v>217591.11</v>
      </c>
      <c r="H3054" s="2">
        <v>0</v>
      </c>
      <c r="I3054" s="2">
        <v>217591.11</v>
      </c>
      <c r="J3054" s="2">
        <v>131864.25</v>
      </c>
      <c r="K3054" s="2">
        <v>0</v>
      </c>
      <c r="L3054" s="2">
        <v>85726.86</v>
      </c>
      <c r="M3054" s="2">
        <v>135591.5</v>
      </c>
      <c r="N3054" s="2">
        <v>3727.25</v>
      </c>
      <c r="O3054">
        <v>304</v>
      </c>
      <c r="P3054">
        <v>1</v>
      </c>
      <c r="Q3054">
        <v>69</v>
      </c>
      <c r="R3054" t="s">
        <v>781</v>
      </c>
      <c r="S3054" t="s">
        <v>743</v>
      </c>
      <c r="T3054" t="s">
        <v>282</v>
      </c>
      <c r="U3054">
        <v>2</v>
      </c>
      <c r="V3054" t="s">
        <v>283</v>
      </c>
      <c r="W3054" t="s">
        <v>25</v>
      </c>
    </row>
    <row r="3055" spans="1:23" hidden="1" x14ac:dyDescent="0.2">
      <c r="A3055">
        <v>6933331</v>
      </c>
      <c r="B3055">
        <v>1</v>
      </c>
      <c r="C3055" s="1">
        <v>44348</v>
      </c>
      <c r="D3055">
        <v>60</v>
      </c>
      <c r="E3055">
        <v>16</v>
      </c>
      <c r="F3055" s="2">
        <v>0</v>
      </c>
      <c r="G3055" s="2">
        <v>3516.36</v>
      </c>
      <c r="H3055" s="2">
        <v>0</v>
      </c>
      <c r="I3055" s="2">
        <v>3516.36</v>
      </c>
      <c r="J3055" s="2">
        <v>2546.36</v>
      </c>
      <c r="K3055" s="2">
        <v>0</v>
      </c>
      <c r="L3055" s="2">
        <v>970</v>
      </c>
      <c r="M3055" s="2">
        <v>2606.9899999999998</v>
      </c>
      <c r="N3055" s="2">
        <v>60.63</v>
      </c>
      <c r="O3055">
        <v>304</v>
      </c>
      <c r="P3055">
        <v>1</v>
      </c>
      <c r="Q3055">
        <v>69</v>
      </c>
      <c r="R3055" t="s">
        <v>781</v>
      </c>
      <c r="S3055" t="s">
        <v>743</v>
      </c>
      <c r="T3055" t="s">
        <v>256</v>
      </c>
      <c r="U3055">
        <v>2</v>
      </c>
      <c r="V3055" t="s">
        <v>284</v>
      </c>
      <c r="W3055" t="s">
        <v>25</v>
      </c>
    </row>
    <row r="3056" spans="1:23" hidden="1" x14ac:dyDescent="0.2">
      <c r="A3056">
        <v>6933332</v>
      </c>
      <c r="B3056">
        <v>1</v>
      </c>
      <c r="C3056" s="1">
        <v>44348</v>
      </c>
      <c r="D3056">
        <v>60</v>
      </c>
      <c r="E3056">
        <v>16</v>
      </c>
      <c r="F3056" s="2">
        <v>0</v>
      </c>
      <c r="G3056" s="2">
        <v>6233.42</v>
      </c>
      <c r="H3056" s="2">
        <v>0</v>
      </c>
      <c r="I3056" s="2">
        <v>6233.42</v>
      </c>
      <c r="J3056" s="2">
        <v>4513.82</v>
      </c>
      <c r="K3056" s="2">
        <v>0</v>
      </c>
      <c r="L3056" s="2">
        <v>1719.6</v>
      </c>
      <c r="M3056" s="2">
        <v>4621.3</v>
      </c>
      <c r="N3056" s="2">
        <v>107.48</v>
      </c>
      <c r="O3056">
        <v>304</v>
      </c>
      <c r="P3056">
        <v>1</v>
      </c>
      <c r="Q3056">
        <v>69</v>
      </c>
      <c r="R3056" t="s">
        <v>781</v>
      </c>
      <c r="S3056" t="s">
        <v>743</v>
      </c>
      <c r="T3056" t="s">
        <v>285</v>
      </c>
      <c r="U3056">
        <v>2</v>
      </c>
      <c r="V3056" t="s">
        <v>286</v>
      </c>
      <c r="W3056" t="s">
        <v>25</v>
      </c>
    </row>
    <row r="3057" spans="1:23" hidden="1" x14ac:dyDescent="0.2">
      <c r="A3057">
        <v>6933334</v>
      </c>
      <c r="B3057">
        <v>1</v>
      </c>
      <c r="C3057" s="1">
        <v>44348</v>
      </c>
      <c r="D3057">
        <v>84</v>
      </c>
      <c r="E3057">
        <v>42</v>
      </c>
      <c r="F3057" s="2">
        <v>0</v>
      </c>
      <c r="G3057" s="2">
        <v>4300.3599999999997</v>
      </c>
      <c r="H3057" s="2">
        <v>0</v>
      </c>
      <c r="I3057" s="2">
        <v>4300.3599999999997</v>
      </c>
      <c r="J3057" s="2">
        <v>2111.11</v>
      </c>
      <c r="K3057" s="2">
        <v>0</v>
      </c>
      <c r="L3057" s="2">
        <v>2189.25</v>
      </c>
      <c r="M3057" s="2">
        <v>2163.23</v>
      </c>
      <c r="N3057" s="2">
        <v>52.120000000000005</v>
      </c>
      <c r="O3057">
        <v>304</v>
      </c>
      <c r="P3057">
        <v>1</v>
      </c>
      <c r="Q3057">
        <v>69</v>
      </c>
      <c r="R3057" t="s">
        <v>781</v>
      </c>
      <c r="S3057" t="s">
        <v>743</v>
      </c>
      <c r="T3057" t="s">
        <v>287</v>
      </c>
      <c r="U3057">
        <v>2</v>
      </c>
      <c r="V3057" t="s">
        <v>288</v>
      </c>
      <c r="W3057" t="s">
        <v>25</v>
      </c>
    </row>
    <row r="3058" spans="1:23" hidden="1" x14ac:dyDescent="0.2">
      <c r="A3058">
        <v>6933338</v>
      </c>
      <c r="B3058">
        <v>1</v>
      </c>
      <c r="C3058" s="1">
        <v>44348</v>
      </c>
      <c r="D3058">
        <v>60</v>
      </c>
      <c r="E3058">
        <v>15</v>
      </c>
      <c r="F3058" s="2">
        <v>0</v>
      </c>
      <c r="G3058" s="2">
        <v>697.71</v>
      </c>
      <c r="H3058" s="2">
        <v>0</v>
      </c>
      <c r="I3058" s="2">
        <v>697.71</v>
      </c>
      <c r="J3058" s="2">
        <v>517.04</v>
      </c>
      <c r="K3058" s="2">
        <v>0</v>
      </c>
      <c r="L3058" s="2">
        <v>180.67</v>
      </c>
      <c r="M3058" s="2">
        <v>529.08000000000004</v>
      </c>
      <c r="N3058" s="2">
        <v>12.040000000000001</v>
      </c>
      <c r="O3058">
        <v>304</v>
      </c>
      <c r="P3058">
        <v>1</v>
      </c>
      <c r="Q3058">
        <v>69</v>
      </c>
      <c r="R3058" t="s">
        <v>781</v>
      </c>
      <c r="S3058" t="s">
        <v>743</v>
      </c>
      <c r="T3058" t="s">
        <v>186</v>
      </c>
      <c r="U3058">
        <v>2</v>
      </c>
      <c r="V3058" t="s">
        <v>289</v>
      </c>
      <c r="W3058" t="s">
        <v>25</v>
      </c>
    </row>
    <row r="3059" spans="1:23" hidden="1" x14ac:dyDescent="0.2">
      <c r="A3059">
        <v>6933341</v>
      </c>
      <c r="B3059">
        <v>1</v>
      </c>
      <c r="C3059" s="1">
        <v>44348</v>
      </c>
      <c r="D3059">
        <v>60</v>
      </c>
      <c r="E3059">
        <v>5</v>
      </c>
      <c r="F3059" s="2">
        <v>0</v>
      </c>
      <c r="G3059" s="2">
        <v>180.26</v>
      </c>
      <c r="H3059" s="2">
        <v>0</v>
      </c>
      <c r="I3059" s="2">
        <v>180.26</v>
      </c>
      <c r="J3059" s="2">
        <v>165.24</v>
      </c>
      <c r="K3059" s="2">
        <v>0</v>
      </c>
      <c r="L3059" s="2">
        <v>15.02</v>
      </c>
      <c r="M3059" s="2">
        <v>168.24</v>
      </c>
      <c r="N3059" s="2">
        <v>3</v>
      </c>
      <c r="O3059">
        <v>304</v>
      </c>
      <c r="P3059">
        <v>1</v>
      </c>
      <c r="Q3059">
        <v>69</v>
      </c>
      <c r="R3059" t="s">
        <v>781</v>
      </c>
      <c r="S3059" t="s">
        <v>743</v>
      </c>
      <c r="T3059" t="s">
        <v>188</v>
      </c>
      <c r="U3059">
        <v>2</v>
      </c>
      <c r="V3059" t="s">
        <v>290</v>
      </c>
      <c r="W3059" t="s">
        <v>25</v>
      </c>
    </row>
    <row r="3060" spans="1:23" hidden="1" x14ac:dyDescent="0.2">
      <c r="A3060">
        <v>6933342</v>
      </c>
      <c r="B3060">
        <v>1</v>
      </c>
      <c r="C3060" s="1">
        <v>44348</v>
      </c>
      <c r="D3060">
        <v>60</v>
      </c>
      <c r="E3060">
        <v>5</v>
      </c>
      <c r="F3060" s="2">
        <v>0</v>
      </c>
      <c r="G3060" s="2">
        <v>180.26</v>
      </c>
      <c r="H3060" s="2">
        <v>0</v>
      </c>
      <c r="I3060" s="2">
        <v>180.26</v>
      </c>
      <c r="J3060" s="2">
        <v>165.24</v>
      </c>
      <c r="K3060" s="2">
        <v>0</v>
      </c>
      <c r="L3060" s="2">
        <v>15.02</v>
      </c>
      <c r="M3060" s="2">
        <v>168.24</v>
      </c>
      <c r="N3060" s="2">
        <v>3</v>
      </c>
      <c r="O3060">
        <v>304</v>
      </c>
      <c r="P3060">
        <v>1</v>
      </c>
      <c r="Q3060">
        <v>69</v>
      </c>
      <c r="R3060" t="s">
        <v>781</v>
      </c>
      <c r="S3060" t="s">
        <v>743</v>
      </c>
      <c r="T3060" t="s">
        <v>188</v>
      </c>
      <c r="U3060">
        <v>2</v>
      </c>
      <c r="V3060" t="s">
        <v>291</v>
      </c>
      <c r="W3060" t="s">
        <v>25</v>
      </c>
    </row>
    <row r="3061" spans="1:23" hidden="1" x14ac:dyDescent="0.2">
      <c r="A3061">
        <v>6933343</v>
      </c>
      <c r="B3061">
        <v>1</v>
      </c>
      <c r="C3061" s="1">
        <v>44348</v>
      </c>
      <c r="D3061">
        <v>60</v>
      </c>
      <c r="E3061">
        <v>15</v>
      </c>
      <c r="F3061" s="2">
        <v>0</v>
      </c>
      <c r="G3061" s="2">
        <v>1184.1600000000001</v>
      </c>
      <c r="H3061" s="2">
        <v>0</v>
      </c>
      <c r="I3061" s="2">
        <v>1184.1600000000001</v>
      </c>
      <c r="J3061" s="2">
        <v>877.53</v>
      </c>
      <c r="K3061" s="2">
        <v>0</v>
      </c>
      <c r="L3061" s="2">
        <v>306.63</v>
      </c>
      <c r="M3061" s="2">
        <v>897.97</v>
      </c>
      <c r="N3061" s="2">
        <v>20.440000000000001</v>
      </c>
      <c r="O3061">
        <v>304</v>
      </c>
      <c r="P3061">
        <v>1</v>
      </c>
      <c r="Q3061">
        <v>69</v>
      </c>
      <c r="R3061" t="s">
        <v>781</v>
      </c>
      <c r="S3061" t="s">
        <v>743</v>
      </c>
      <c r="T3061" t="s">
        <v>186</v>
      </c>
      <c r="U3061">
        <v>2</v>
      </c>
      <c r="V3061" t="s">
        <v>292</v>
      </c>
      <c r="W3061" t="s">
        <v>25</v>
      </c>
    </row>
    <row r="3062" spans="1:23" hidden="1" x14ac:dyDescent="0.2">
      <c r="A3062">
        <v>6933344</v>
      </c>
      <c r="B3062">
        <v>1</v>
      </c>
      <c r="C3062" s="1">
        <v>44348</v>
      </c>
      <c r="D3062">
        <v>60</v>
      </c>
      <c r="E3062">
        <v>16</v>
      </c>
      <c r="F3062" s="2">
        <v>0</v>
      </c>
      <c r="G3062" s="2">
        <v>634.02</v>
      </c>
      <c r="H3062" s="2">
        <v>0</v>
      </c>
      <c r="I3062" s="2">
        <v>634.02</v>
      </c>
      <c r="J3062" s="2">
        <v>459.09</v>
      </c>
      <c r="K3062" s="2">
        <v>0</v>
      </c>
      <c r="L3062" s="2">
        <v>174.93</v>
      </c>
      <c r="M3062" s="2">
        <v>470.02</v>
      </c>
      <c r="N3062" s="2">
        <v>10.93</v>
      </c>
      <c r="O3062">
        <v>304</v>
      </c>
      <c r="P3062">
        <v>1</v>
      </c>
      <c r="Q3062">
        <v>69</v>
      </c>
      <c r="R3062" t="s">
        <v>781</v>
      </c>
      <c r="S3062" t="s">
        <v>743</v>
      </c>
      <c r="T3062" t="s">
        <v>293</v>
      </c>
      <c r="U3062">
        <v>2</v>
      </c>
      <c r="V3062" t="s">
        <v>294</v>
      </c>
      <c r="W3062" t="s">
        <v>25</v>
      </c>
    </row>
    <row r="3063" spans="1:23" hidden="1" x14ac:dyDescent="0.2">
      <c r="A3063">
        <v>6933346</v>
      </c>
      <c r="B3063">
        <v>1</v>
      </c>
      <c r="C3063" s="1">
        <v>44348</v>
      </c>
      <c r="D3063">
        <v>60</v>
      </c>
      <c r="E3063">
        <v>15</v>
      </c>
      <c r="F3063" s="2">
        <v>0</v>
      </c>
      <c r="G3063" s="2">
        <v>171.44</v>
      </c>
      <c r="H3063" s="2">
        <v>0</v>
      </c>
      <c r="I3063" s="2">
        <v>171.44</v>
      </c>
      <c r="J3063" s="2">
        <v>127.06</v>
      </c>
      <c r="K3063" s="2">
        <v>0</v>
      </c>
      <c r="L3063" s="2">
        <v>44.38</v>
      </c>
      <c r="M3063" s="2">
        <v>130.02000000000001</v>
      </c>
      <c r="N3063" s="2">
        <v>2.96</v>
      </c>
      <c r="O3063">
        <v>304</v>
      </c>
      <c r="P3063">
        <v>1</v>
      </c>
      <c r="Q3063">
        <v>69</v>
      </c>
      <c r="R3063" t="s">
        <v>781</v>
      </c>
      <c r="S3063" t="s">
        <v>743</v>
      </c>
      <c r="T3063" t="s">
        <v>175</v>
      </c>
      <c r="U3063">
        <v>2</v>
      </c>
      <c r="V3063" t="s">
        <v>295</v>
      </c>
      <c r="W3063" t="s">
        <v>25</v>
      </c>
    </row>
    <row r="3064" spans="1:23" hidden="1" x14ac:dyDescent="0.2">
      <c r="A3064">
        <v>6933347</v>
      </c>
      <c r="B3064">
        <v>1</v>
      </c>
      <c r="C3064" s="1">
        <v>44348</v>
      </c>
      <c r="D3064">
        <v>60</v>
      </c>
      <c r="E3064">
        <v>15</v>
      </c>
      <c r="F3064" s="2">
        <v>0</v>
      </c>
      <c r="G3064" s="2">
        <v>171.44</v>
      </c>
      <c r="H3064" s="2">
        <v>0</v>
      </c>
      <c r="I3064" s="2">
        <v>171.44</v>
      </c>
      <c r="J3064" s="2">
        <v>127.06</v>
      </c>
      <c r="K3064" s="2">
        <v>0</v>
      </c>
      <c r="L3064" s="2">
        <v>44.38</v>
      </c>
      <c r="M3064" s="2">
        <v>130.02000000000001</v>
      </c>
      <c r="N3064" s="2">
        <v>2.96</v>
      </c>
      <c r="O3064">
        <v>304</v>
      </c>
      <c r="P3064">
        <v>1</v>
      </c>
      <c r="Q3064">
        <v>69</v>
      </c>
      <c r="R3064" t="s">
        <v>781</v>
      </c>
      <c r="S3064" t="s">
        <v>743</v>
      </c>
      <c r="T3064" t="s">
        <v>175</v>
      </c>
      <c r="U3064">
        <v>2</v>
      </c>
      <c r="V3064" t="s">
        <v>296</v>
      </c>
      <c r="W3064" t="s">
        <v>25</v>
      </c>
    </row>
    <row r="3065" spans="1:23" hidden="1" x14ac:dyDescent="0.2">
      <c r="A3065">
        <v>6933348</v>
      </c>
      <c r="B3065">
        <v>1</v>
      </c>
      <c r="C3065" s="1">
        <v>44348</v>
      </c>
      <c r="D3065">
        <v>60</v>
      </c>
      <c r="E3065">
        <v>15</v>
      </c>
      <c r="F3065" s="2">
        <v>0</v>
      </c>
      <c r="G3065" s="2">
        <v>811.99</v>
      </c>
      <c r="H3065" s="2">
        <v>0</v>
      </c>
      <c r="I3065" s="2">
        <v>811.99</v>
      </c>
      <c r="J3065" s="2">
        <v>601.77</v>
      </c>
      <c r="K3065" s="2">
        <v>0</v>
      </c>
      <c r="L3065" s="2">
        <v>210.22</v>
      </c>
      <c r="M3065" s="2">
        <v>615.78</v>
      </c>
      <c r="N3065" s="2">
        <v>14.01</v>
      </c>
      <c r="O3065">
        <v>304</v>
      </c>
      <c r="P3065">
        <v>1</v>
      </c>
      <c r="Q3065">
        <v>69</v>
      </c>
      <c r="R3065" t="s">
        <v>781</v>
      </c>
      <c r="S3065" t="s">
        <v>743</v>
      </c>
      <c r="T3065" t="s">
        <v>186</v>
      </c>
      <c r="U3065">
        <v>2</v>
      </c>
      <c r="V3065" t="s">
        <v>297</v>
      </c>
      <c r="W3065" t="s">
        <v>25</v>
      </c>
    </row>
    <row r="3066" spans="1:23" hidden="1" x14ac:dyDescent="0.2">
      <c r="A3066">
        <v>6933359</v>
      </c>
      <c r="B3066">
        <v>1</v>
      </c>
      <c r="C3066" s="1">
        <v>44348</v>
      </c>
      <c r="D3066">
        <v>60</v>
      </c>
      <c r="E3066">
        <v>18</v>
      </c>
      <c r="F3066" s="2">
        <v>0</v>
      </c>
      <c r="G3066" s="2">
        <v>-19959.900000000001</v>
      </c>
      <c r="H3066" s="2">
        <v>0</v>
      </c>
      <c r="I3066" s="2">
        <v>-19959.900000000001</v>
      </c>
      <c r="J3066" s="2">
        <v>-13778.79</v>
      </c>
      <c r="K3066" s="2">
        <v>0</v>
      </c>
      <c r="L3066" s="2">
        <v>-6181.11</v>
      </c>
      <c r="M3066" s="2">
        <v>-14122.19</v>
      </c>
      <c r="N3066" s="2">
        <v>-343.40000000000003</v>
      </c>
      <c r="O3066">
        <v>304</v>
      </c>
      <c r="P3066">
        <v>1</v>
      </c>
      <c r="Q3066">
        <v>69</v>
      </c>
      <c r="R3066" t="s">
        <v>781</v>
      </c>
      <c r="S3066" t="s">
        <v>743</v>
      </c>
      <c r="T3066" t="s">
        <v>298</v>
      </c>
      <c r="U3066">
        <v>2</v>
      </c>
      <c r="V3066" t="s">
        <v>299</v>
      </c>
      <c r="W3066" t="s">
        <v>25</v>
      </c>
    </row>
    <row r="3067" spans="1:23" hidden="1" x14ac:dyDescent="0.2">
      <c r="A3067">
        <v>6933366</v>
      </c>
      <c r="B3067">
        <v>1</v>
      </c>
      <c r="C3067" s="1">
        <v>44348</v>
      </c>
      <c r="D3067">
        <v>60</v>
      </c>
      <c r="E3067">
        <v>24</v>
      </c>
      <c r="F3067" s="2">
        <v>0</v>
      </c>
      <c r="G3067" s="2">
        <v>8093.86</v>
      </c>
      <c r="H3067" s="2">
        <v>0</v>
      </c>
      <c r="I3067" s="2">
        <v>8093.86</v>
      </c>
      <c r="J3067" s="2">
        <v>4768.78</v>
      </c>
      <c r="K3067" s="2">
        <v>0</v>
      </c>
      <c r="L3067" s="2">
        <v>3325.08</v>
      </c>
      <c r="M3067" s="2">
        <v>4907.33</v>
      </c>
      <c r="N3067" s="2">
        <v>138.55000000000001</v>
      </c>
      <c r="O3067">
        <v>304</v>
      </c>
      <c r="P3067">
        <v>1</v>
      </c>
      <c r="Q3067">
        <v>69</v>
      </c>
      <c r="R3067" t="s">
        <v>781</v>
      </c>
      <c r="S3067" t="s">
        <v>743</v>
      </c>
      <c r="T3067" t="s">
        <v>300</v>
      </c>
      <c r="U3067">
        <v>2</v>
      </c>
      <c r="V3067" t="s">
        <v>301</v>
      </c>
      <c r="W3067" t="s">
        <v>25</v>
      </c>
    </row>
    <row r="3068" spans="1:23" hidden="1" x14ac:dyDescent="0.2">
      <c r="A3068">
        <v>6933367</v>
      </c>
      <c r="B3068">
        <v>1</v>
      </c>
      <c r="C3068" s="1">
        <v>44348</v>
      </c>
      <c r="D3068">
        <v>60</v>
      </c>
      <c r="E3068">
        <v>27</v>
      </c>
      <c r="F3068" s="2">
        <v>0</v>
      </c>
      <c r="G3068" s="2">
        <v>2155.91</v>
      </c>
      <c r="H3068" s="2">
        <v>0</v>
      </c>
      <c r="I3068" s="2">
        <v>2155.91</v>
      </c>
      <c r="J3068" s="2">
        <v>1161.5</v>
      </c>
      <c r="K3068" s="2">
        <v>0</v>
      </c>
      <c r="L3068" s="2">
        <v>994.41</v>
      </c>
      <c r="M3068" s="2">
        <v>1198.33</v>
      </c>
      <c r="N3068" s="2">
        <v>36.83</v>
      </c>
      <c r="O3068">
        <v>304</v>
      </c>
      <c r="P3068">
        <v>1</v>
      </c>
      <c r="Q3068">
        <v>69</v>
      </c>
      <c r="R3068" t="s">
        <v>781</v>
      </c>
      <c r="S3068" t="s">
        <v>743</v>
      </c>
      <c r="T3068" t="s">
        <v>300</v>
      </c>
      <c r="U3068">
        <v>2</v>
      </c>
      <c r="V3068" t="s">
        <v>302</v>
      </c>
      <c r="W3068" t="s">
        <v>25</v>
      </c>
    </row>
    <row r="3069" spans="1:23" hidden="1" x14ac:dyDescent="0.2">
      <c r="A3069">
        <v>6933368</v>
      </c>
      <c r="B3069">
        <v>1</v>
      </c>
      <c r="C3069" s="1">
        <v>44348</v>
      </c>
      <c r="D3069">
        <v>60</v>
      </c>
      <c r="E3069">
        <v>26</v>
      </c>
      <c r="F3069" s="2">
        <v>0</v>
      </c>
      <c r="G3069" s="2">
        <v>22588.29</v>
      </c>
      <c r="H3069" s="2">
        <v>0</v>
      </c>
      <c r="I3069" s="2">
        <v>22588.29</v>
      </c>
      <c r="J3069" s="2">
        <v>12549.04</v>
      </c>
      <c r="K3069" s="2">
        <v>0</v>
      </c>
      <c r="L3069" s="2">
        <v>10039.25</v>
      </c>
      <c r="M3069" s="2">
        <v>12935.17</v>
      </c>
      <c r="N3069" s="2">
        <v>386.13</v>
      </c>
      <c r="O3069">
        <v>304</v>
      </c>
      <c r="P3069">
        <v>1</v>
      </c>
      <c r="Q3069">
        <v>69</v>
      </c>
      <c r="R3069" t="s">
        <v>781</v>
      </c>
      <c r="S3069" t="s">
        <v>743</v>
      </c>
      <c r="T3069" t="s">
        <v>300</v>
      </c>
      <c r="U3069">
        <v>2</v>
      </c>
      <c r="V3069" t="s">
        <v>303</v>
      </c>
      <c r="W3069" t="s">
        <v>25</v>
      </c>
    </row>
    <row r="3070" spans="1:23" hidden="1" x14ac:dyDescent="0.2">
      <c r="A3070">
        <v>6933438</v>
      </c>
      <c r="B3070">
        <v>1</v>
      </c>
      <c r="C3070" s="1">
        <v>44348</v>
      </c>
      <c r="D3070">
        <v>60</v>
      </c>
      <c r="E3070">
        <v>15</v>
      </c>
      <c r="F3070" s="2">
        <v>0</v>
      </c>
      <c r="G3070" s="2">
        <v>886.61</v>
      </c>
      <c r="H3070" s="2">
        <v>0</v>
      </c>
      <c r="I3070" s="2">
        <v>886.61</v>
      </c>
      <c r="J3070" s="2">
        <v>657.04</v>
      </c>
      <c r="K3070" s="2">
        <v>0</v>
      </c>
      <c r="L3070" s="2">
        <v>229.57</v>
      </c>
      <c r="M3070" s="2">
        <v>672.34</v>
      </c>
      <c r="N3070" s="2">
        <v>15.3</v>
      </c>
      <c r="O3070">
        <v>304</v>
      </c>
      <c r="P3070">
        <v>1</v>
      </c>
      <c r="Q3070">
        <v>69</v>
      </c>
      <c r="R3070" t="s">
        <v>781</v>
      </c>
      <c r="S3070" t="s">
        <v>743</v>
      </c>
      <c r="T3070" t="s">
        <v>170</v>
      </c>
      <c r="U3070">
        <v>2</v>
      </c>
      <c r="V3070" t="s">
        <v>304</v>
      </c>
      <c r="W3070" t="s">
        <v>25</v>
      </c>
    </row>
    <row r="3071" spans="1:23" hidden="1" x14ac:dyDescent="0.2">
      <c r="A3071">
        <v>6933439</v>
      </c>
      <c r="B3071">
        <v>1</v>
      </c>
      <c r="C3071" s="1">
        <v>44348</v>
      </c>
      <c r="D3071">
        <v>60</v>
      </c>
      <c r="E3071">
        <v>15</v>
      </c>
      <c r="F3071" s="2">
        <v>0</v>
      </c>
      <c r="G3071" s="2">
        <v>852.55</v>
      </c>
      <c r="H3071" s="2">
        <v>0</v>
      </c>
      <c r="I3071" s="2">
        <v>852.55</v>
      </c>
      <c r="J3071" s="2">
        <v>631.83000000000004</v>
      </c>
      <c r="K3071" s="2">
        <v>0</v>
      </c>
      <c r="L3071" s="2">
        <v>220.72</v>
      </c>
      <c r="M3071" s="2">
        <v>646.54</v>
      </c>
      <c r="N3071" s="2">
        <v>14.71</v>
      </c>
      <c r="O3071">
        <v>304</v>
      </c>
      <c r="P3071">
        <v>1</v>
      </c>
      <c r="Q3071">
        <v>69</v>
      </c>
      <c r="R3071" t="s">
        <v>781</v>
      </c>
      <c r="S3071" t="s">
        <v>743</v>
      </c>
      <c r="T3071" t="s">
        <v>170</v>
      </c>
      <c r="U3071">
        <v>2</v>
      </c>
      <c r="V3071" t="s">
        <v>305</v>
      </c>
      <c r="W3071" t="s">
        <v>25</v>
      </c>
    </row>
    <row r="3072" spans="1:23" hidden="1" x14ac:dyDescent="0.2">
      <c r="A3072">
        <v>6933440</v>
      </c>
      <c r="B3072">
        <v>1</v>
      </c>
      <c r="C3072" s="1">
        <v>44348</v>
      </c>
      <c r="D3072">
        <v>60</v>
      </c>
      <c r="E3072">
        <v>15</v>
      </c>
      <c r="F3072" s="2">
        <v>0</v>
      </c>
      <c r="G3072" s="2">
        <v>947.81</v>
      </c>
      <c r="H3072" s="2">
        <v>0</v>
      </c>
      <c r="I3072" s="2">
        <v>947.81</v>
      </c>
      <c r="J3072" s="2">
        <v>702.38</v>
      </c>
      <c r="K3072" s="2">
        <v>0</v>
      </c>
      <c r="L3072" s="2">
        <v>245.43</v>
      </c>
      <c r="M3072" s="2">
        <v>718.74</v>
      </c>
      <c r="N3072" s="2">
        <v>16.36</v>
      </c>
      <c r="O3072">
        <v>304</v>
      </c>
      <c r="P3072">
        <v>1</v>
      </c>
      <c r="Q3072">
        <v>69</v>
      </c>
      <c r="R3072" t="s">
        <v>781</v>
      </c>
      <c r="S3072" t="s">
        <v>743</v>
      </c>
      <c r="T3072" t="s">
        <v>170</v>
      </c>
      <c r="U3072">
        <v>2</v>
      </c>
      <c r="V3072" t="s">
        <v>306</v>
      </c>
      <c r="W3072" t="s">
        <v>25</v>
      </c>
    </row>
    <row r="3073" spans="1:23" hidden="1" x14ac:dyDescent="0.2">
      <c r="A3073">
        <v>6933445</v>
      </c>
      <c r="B3073">
        <v>1</v>
      </c>
      <c r="C3073" s="1">
        <v>44348</v>
      </c>
      <c r="D3073">
        <v>60</v>
      </c>
      <c r="E3073">
        <v>15</v>
      </c>
      <c r="F3073" s="2">
        <v>0</v>
      </c>
      <c r="G3073" s="2">
        <v>170.23</v>
      </c>
      <c r="H3073" s="2">
        <v>0</v>
      </c>
      <c r="I3073" s="2">
        <v>170.23</v>
      </c>
      <c r="J3073" s="2">
        <v>126.18</v>
      </c>
      <c r="K3073" s="2">
        <v>0</v>
      </c>
      <c r="L3073" s="2">
        <v>44.05</v>
      </c>
      <c r="M3073" s="2">
        <v>129.12</v>
      </c>
      <c r="N3073" s="2">
        <v>2.94</v>
      </c>
      <c r="O3073">
        <v>304</v>
      </c>
      <c r="P3073">
        <v>1</v>
      </c>
      <c r="Q3073">
        <v>69</v>
      </c>
      <c r="R3073" t="s">
        <v>781</v>
      </c>
      <c r="S3073" t="s">
        <v>743</v>
      </c>
      <c r="T3073" t="s">
        <v>175</v>
      </c>
      <c r="U3073">
        <v>2</v>
      </c>
      <c r="V3073" t="s">
        <v>307</v>
      </c>
      <c r="W3073" t="s">
        <v>25</v>
      </c>
    </row>
    <row r="3074" spans="1:23" hidden="1" x14ac:dyDescent="0.2">
      <c r="A3074">
        <v>6933446</v>
      </c>
      <c r="B3074">
        <v>1</v>
      </c>
      <c r="C3074" s="1">
        <v>44348</v>
      </c>
      <c r="D3074">
        <v>60</v>
      </c>
      <c r="E3074">
        <v>15</v>
      </c>
      <c r="F3074" s="2">
        <v>0</v>
      </c>
      <c r="G3074" s="2">
        <v>170.23</v>
      </c>
      <c r="H3074" s="2">
        <v>0</v>
      </c>
      <c r="I3074" s="2">
        <v>170.23</v>
      </c>
      <c r="J3074" s="2">
        <v>126.18</v>
      </c>
      <c r="K3074" s="2">
        <v>0</v>
      </c>
      <c r="L3074" s="2">
        <v>44.05</v>
      </c>
      <c r="M3074" s="2">
        <v>129.12</v>
      </c>
      <c r="N3074" s="2">
        <v>2.94</v>
      </c>
      <c r="O3074">
        <v>304</v>
      </c>
      <c r="P3074">
        <v>1</v>
      </c>
      <c r="Q3074">
        <v>69</v>
      </c>
      <c r="R3074" t="s">
        <v>781</v>
      </c>
      <c r="S3074" t="s">
        <v>743</v>
      </c>
      <c r="T3074" t="s">
        <v>175</v>
      </c>
      <c r="U3074">
        <v>2</v>
      </c>
      <c r="V3074" t="s">
        <v>308</v>
      </c>
      <c r="W3074" t="s">
        <v>25</v>
      </c>
    </row>
    <row r="3075" spans="1:23" hidden="1" x14ac:dyDescent="0.2">
      <c r="A3075">
        <v>6933447</v>
      </c>
      <c r="B3075">
        <v>1</v>
      </c>
      <c r="C3075" s="1">
        <v>44348</v>
      </c>
      <c r="D3075">
        <v>60</v>
      </c>
      <c r="E3075">
        <v>15</v>
      </c>
      <c r="F3075" s="2">
        <v>0</v>
      </c>
      <c r="G3075" s="2">
        <v>170.23</v>
      </c>
      <c r="H3075" s="2">
        <v>0</v>
      </c>
      <c r="I3075" s="2">
        <v>170.23</v>
      </c>
      <c r="J3075" s="2">
        <v>126.18</v>
      </c>
      <c r="K3075" s="2">
        <v>0</v>
      </c>
      <c r="L3075" s="2">
        <v>44.05</v>
      </c>
      <c r="M3075" s="2">
        <v>129.12</v>
      </c>
      <c r="N3075" s="2">
        <v>2.94</v>
      </c>
      <c r="O3075">
        <v>304</v>
      </c>
      <c r="P3075">
        <v>1</v>
      </c>
      <c r="Q3075">
        <v>69</v>
      </c>
      <c r="R3075" t="s">
        <v>781</v>
      </c>
      <c r="S3075" t="s">
        <v>743</v>
      </c>
      <c r="T3075" t="s">
        <v>175</v>
      </c>
      <c r="U3075">
        <v>2</v>
      </c>
      <c r="V3075" t="s">
        <v>309</v>
      </c>
      <c r="W3075" t="s">
        <v>25</v>
      </c>
    </row>
    <row r="3076" spans="1:23" hidden="1" x14ac:dyDescent="0.2">
      <c r="A3076">
        <v>6933450</v>
      </c>
      <c r="B3076">
        <v>1</v>
      </c>
      <c r="C3076" s="1">
        <v>44348</v>
      </c>
      <c r="D3076">
        <v>60</v>
      </c>
      <c r="E3076">
        <v>15</v>
      </c>
      <c r="F3076" s="2">
        <v>0</v>
      </c>
      <c r="G3076" s="2">
        <v>437.98</v>
      </c>
      <c r="H3076" s="2">
        <v>0</v>
      </c>
      <c r="I3076" s="2">
        <v>437.98</v>
      </c>
      <c r="J3076" s="2">
        <v>324.58</v>
      </c>
      <c r="K3076" s="2">
        <v>0</v>
      </c>
      <c r="L3076" s="2">
        <v>113.4</v>
      </c>
      <c r="M3076" s="2">
        <v>332.14</v>
      </c>
      <c r="N3076" s="2">
        <v>7.5600000000000005</v>
      </c>
      <c r="O3076">
        <v>304</v>
      </c>
      <c r="P3076">
        <v>1</v>
      </c>
      <c r="Q3076">
        <v>69</v>
      </c>
      <c r="R3076" t="s">
        <v>781</v>
      </c>
      <c r="S3076" t="s">
        <v>743</v>
      </c>
      <c r="T3076" t="s">
        <v>239</v>
      </c>
      <c r="U3076">
        <v>2</v>
      </c>
      <c r="V3076" t="s">
        <v>310</v>
      </c>
      <c r="W3076" t="s">
        <v>25</v>
      </c>
    </row>
    <row r="3077" spans="1:23" hidden="1" x14ac:dyDescent="0.2">
      <c r="A3077">
        <v>6933453</v>
      </c>
      <c r="B3077">
        <v>1</v>
      </c>
      <c r="C3077" s="1">
        <v>44348</v>
      </c>
      <c r="D3077">
        <v>60</v>
      </c>
      <c r="E3077">
        <v>15</v>
      </c>
      <c r="F3077" s="2">
        <v>0</v>
      </c>
      <c r="G3077" s="2">
        <v>217.53</v>
      </c>
      <c r="H3077" s="2">
        <v>0</v>
      </c>
      <c r="I3077" s="2">
        <v>217.53</v>
      </c>
      <c r="J3077" s="2">
        <v>161.21</v>
      </c>
      <c r="K3077" s="2">
        <v>0</v>
      </c>
      <c r="L3077" s="2">
        <v>56.32</v>
      </c>
      <c r="M3077" s="2">
        <v>164.96</v>
      </c>
      <c r="N3077" s="2">
        <v>3.75</v>
      </c>
      <c r="O3077">
        <v>304</v>
      </c>
      <c r="P3077">
        <v>1</v>
      </c>
      <c r="Q3077">
        <v>69</v>
      </c>
      <c r="R3077" t="s">
        <v>781</v>
      </c>
      <c r="S3077" t="s">
        <v>743</v>
      </c>
      <c r="T3077" t="s">
        <v>175</v>
      </c>
      <c r="U3077">
        <v>2</v>
      </c>
      <c r="V3077" t="s">
        <v>311</v>
      </c>
      <c r="W3077" t="s">
        <v>25</v>
      </c>
    </row>
    <row r="3078" spans="1:23" hidden="1" x14ac:dyDescent="0.2">
      <c r="A3078">
        <v>6933459</v>
      </c>
      <c r="B3078">
        <v>1</v>
      </c>
      <c r="C3078" s="1">
        <v>44348</v>
      </c>
      <c r="D3078">
        <v>60</v>
      </c>
      <c r="E3078">
        <v>16</v>
      </c>
      <c r="F3078" s="2">
        <v>0</v>
      </c>
      <c r="G3078" s="2">
        <v>4977.75</v>
      </c>
      <c r="H3078" s="2">
        <v>0</v>
      </c>
      <c r="I3078" s="2">
        <v>4977.75</v>
      </c>
      <c r="J3078" s="2">
        <v>3604.55</v>
      </c>
      <c r="K3078" s="2">
        <v>0</v>
      </c>
      <c r="L3078" s="2">
        <v>1373.2</v>
      </c>
      <c r="M3078" s="2">
        <v>3690.38</v>
      </c>
      <c r="N3078" s="2">
        <v>85.83</v>
      </c>
      <c r="O3078">
        <v>304</v>
      </c>
      <c r="P3078">
        <v>1</v>
      </c>
      <c r="Q3078">
        <v>69</v>
      </c>
      <c r="R3078" t="s">
        <v>781</v>
      </c>
      <c r="S3078" t="s">
        <v>743</v>
      </c>
      <c r="T3078" t="s">
        <v>312</v>
      </c>
      <c r="U3078">
        <v>2</v>
      </c>
      <c r="V3078" t="s">
        <v>313</v>
      </c>
      <c r="W3078" t="s">
        <v>25</v>
      </c>
    </row>
    <row r="3079" spans="1:23" hidden="1" x14ac:dyDescent="0.2">
      <c r="A3079">
        <v>6933461</v>
      </c>
      <c r="B3079">
        <v>1</v>
      </c>
      <c r="C3079" s="1">
        <v>44348</v>
      </c>
      <c r="D3079">
        <v>60</v>
      </c>
      <c r="E3079">
        <v>16</v>
      </c>
      <c r="F3079" s="2">
        <v>0</v>
      </c>
      <c r="G3079" s="2">
        <v>24425.53</v>
      </c>
      <c r="H3079" s="2">
        <v>0</v>
      </c>
      <c r="I3079" s="2">
        <v>24425.53</v>
      </c>
      <c r="J3079" s="2">
        <v>17680.5</v>
      </c>
      <c r="K3079" s="2">
        <v>0</v>
      </c>
      <c r="L3079" s="2">
        <v>6745.03</v>
      </c>
      <c r="M3079" s="2">
        <v>18102.060000000001</v>
      </c>
      <c r="N3079" s="2">
        <v>421.56</v>
      </c>
      <c r="O3079">
        <v>304</v>
      </c>
      <c r="P3079">
        <v>1</v>
      </c>
      <c r="Q3079">
        <v>69</v>
      </c>
      <c r="R3079" t="s">
        <v>781</v>
      </c>
      <c r="S3079" t="s">
        <v>743</v>
      </c>
      <c r="T3079" t="s">
        <v>314</v>
      </c>
      <c r="U3079">
        <v>2</v>
      </c>
      <c r="V3079" t="s">
        <v>315</v>
      </c>
      <c r="W3079" t="s">
        <v>25</v>
      </c>
    </row>
    <row r="3080" spans="1:23" hidden="1" x14ac:dyDescent="0.2">
      <c r="A3080">
        <v>6933462</v>
      </c>
      <c r="B3080">
        <v>1</v>
      </c>
      <c r="C3080" s="1">
        <v>44348</v>
      </c>
      <c r="D3080">
        <v>60</v>
      </c>
      <c r="E3080">
        <v>16</v>
      </c>
      <c r="F3080" s="2">
        <v>0</v>
      </c>
      <c r="G3080" s="2">
        <v>6842.38</v>
      </c>
      <c r="H3080" s="2">
        <v>0</v>
      </c>
      <c r="I3080" s="2">
        <v>6842.38</v>
      </c>
      <c r="J3080" s="2">
        <v>4954.8100000000004</v>
      </c>
      <c r="K3080" s="2">
        <v>0</v>
      </c>
      <c r="L3080" s="2">
        <v>1887.57</v>
      </c>
      <c r="M3080" s="2">
        <v>5072.78</v>
      </c>
      <c r="N3080" s="2">
        <v>117.97</v>
      </c>
      <c r="O3080">
        <v>304</v>
      </c>
      <c r="P3080">
        <v>1</v>
      </c>
      <c r="Q3080">
        <v>69</v>
      </c>
      <c r="R3080" t="s">
        <v>781</v>
      </c>
      <c r="S3080" t="s">
        <v>743</v>
      </c>
      <c r="T3080" t="s">
        <v>316</v>
      </c>
      <c r="U3080">
        <v>2</v>
      </c>
      <c r="V3080" t="s">
        <v>317</v>
      </c>
      <c r="W3080" t="s">
        <v>25</v>
      </c>
    </row>
    <row r="3081" spans="1:23" hidden="1" x14ac:dyDescent="0.2">
      <c r="A3081">
        <v>6933474</v>
      </c>
      <c r="B3081">
        <v>1</v>
      </c>
      <c r="C3081" s="1">
        <v>44348</v>
      </c>
      <c r="D3081">
        <v>36</v>
      </c>
      <c r="E3081">
        <v>2</v>
      </c>
      <c r="F3081" s="2">
        <v>0</v>
      </c>
      <c r="G3081" s="2">
        <v>-14760</v>
      </c>
      <c r="H3081" s="2">
        <v>0</v>
      </c>
      <c r="I3081" s="2">
        <v>-14760</v>
      </c>
      <c r="J3081" s="2">
        <v>-13885.33</v>
      </c>
      <c r="K3081" s="2">
        <v>0</v>
      </c>
      <c r="L3081" s="2">
        <v>-874.67</v>
      </c>
      <c r="M3081" s="2">
        <v>-14322.67</v>
      </c>
      <c r="N3081" s="2">
        <v>-437.34000000000003</v>
      </c>
      <c r="O3081">
        <v>304</v>
      </c>
      <c r="P3081">
        <v>1</v>
      </c>
      <c r="Q3081">
        <v>69</v>
      </c>
      <c r="R3081" t="s">
        <v>781</v>
      </c>
      <c r="S3081" t="s">
        <v>743</v>
      </c>
      <c r="T3081" t="s">
        <v>184</v>
      </c>
      <c r="U3081">
        <v>2</v>
      </c>
      <c r="V3081" t="s">
        <v>320</v>
      </c>
      <c r="W3081" t="s">
        <v>25</v>
      </c>
    </row>
    <row r="3082" spans="1:23" hidden="1" x14ac:dyDescent="0.2">
      <c r="A3082">
        <v>6933475</v>
      </c>
      <c r="B3082">
        <v>1</v>
      </c>
      <c r="C3082" s="1">
        <v>44348</v>
      </c>
      <c r="D3082">
        <v>60</v>
      </c>
      <c r="E3082">
        <v>23</v>
      </c>
      <c r="F3082" s="2">
        <v>0</v>
      </c>
      <c r="G3082" s="2">
        <v>129968.61</v>
      </c>
      <c r="H3082" s="2">
        <v>0</v>
      </c>
      <c r="I3082" s="2">
        <v>129968.61</v>
      </c>
      <c r="J3082" s="2">
        <v>78763.37</v>
      </c>
      <c r="K3082" s="2">
        <v>0</v>
      </c>
      <c r="L3082" s="2">
        <v>51205.24</v>
      </c>
      <c r="M3082" s="2">
        <v>80989.679999999993</v>
      </c>
      <c r="N3082" s="2">
        <v>2226.31</v>
      </c>
      <c r="O3082">
        <v>304</v>
      </c>
      <c r="P3082">
        <v>1</v>
      </c>
      <c r="Q3082">
        <v>69</v>
      </c>
      <c r="R3082" t="s">
        <v>781</v>
      </c>
      <c r="S3082" t="s">
        <v>743</v>
      </c>
      <c r="T3082" t="s">
        <v>254</v>
      </c>
      <c r="U3082">
        <v>2</v>
      </c>
      <c r="V3082" t="s">
        <v>321</v>
      </c>
      <c r="W3082" t="s">
        <v>25</v>
      </c>
    </row>
    <row r="3083" spans="1:23" hidden="1" x14ac:dyDescent="0.2">
      <c r="A3083">
        <v>6933479</v>
      </c>
      <c r="B3083">
        <v>1</v>
      </c>
      <c r="C3083" s="1">
        <v>44348</v>
      </c>
      <c r="D3083">
        <v>60</v>
      </c>
      <c r="E3083">
        <v>16</v>
      </c>
      <c r="F3083" s="2">
        <v>0</v>
      </c>
      <c r="G3083" s="2">
        <v>3516.35</v>
      </c>
      <c r="H3083" s="2">
        <v>0</v>
      </c>
      <c r="I3083" s="2">
        <v>3516.35</v>
      </c>
      <c r="J3083" s="2">
        <v>2546.35</v>
      </c>
      <c r="K3083" s="2">
        <v>0</v>
      </c>
      <c r="L3083" s="2">
        <v>970</v>
      </c>
      <c r="M3083" s="2">
        <v>2606.98</v>
      </c>
      <c r="N3083" s="2">
        <v>60.63</v>
      </c>
      <c r="O3083">
        <v>304</v>
      </c>
      <c r="P3083">
        <v>1</v>
      </c>
      <c r="Q3083">
        <v>69</v>
      </c>
      <c r="R3083" t="s">
        <v>781</v>
      </c>
      <c r="S3083" t="s">
        <v>743</v>
      </c>
      <c r="T3083" t="s">
        <v>256</v>
      </c>
      <c r="U3083">
        <v>2</v>
      </c>
      <c r="V3083" t="s">
        <v>322</v>
      </c>
      <c r="W3083" t="s">
        <v>25</v>
      </c>
    </row>
    <row r="3084" spans="1:23" hidden="1" x14ac:dyDescent="0.2">
      <c r="A3084">
        <v>6933484</v>
      </c>
      <c r="B3084">
        <v>1</v>
      </c>
      <c r="C3084" s="1">
        <v>44348</v>
      </c>
      <c r="D3084">
        <v>60</v>
      </c>
      <c r="E3084">
        <v>15</v>
      </c>
      <c r="F3084" s="2">
        <v>0</v>
      </c>
      <c r="G3084" s="2">
        <v>697.61</v>
      </c>
      <c r="H3084" s="2">
        <v>0</v>
      </c>
      <c r="I3084" s="2">
        <v>697.61</v>
      </c>
      <c r="J3084" s="2">
        <v>516.95000000000005</v>
      </c>
      <c r="K3084" s="2">
        <v>0</v>
      </c>
      <c r="L3084" s="2">
        <v>180.66</v>
      </c>
      <c r="M3084" s="2">
        <v>528.99</v>
      </c>
      <c r="N3084" s="2">
        <v>12.040000000000001</v>
      </c>
      <c r="O3084">
        <v>304</v>
      </c>
      <c r="P3084">
        <v>1</v>
      </c>
      <c r="Q3084">
        <v>69</v>
      </c>
      <c r="R3084" t="s">
        <v>781</v>
      </c>
      <c r="S3084" t="s">
        <v>743</v>
      </c>
      <c r="T3084" t="s">
        <v>186</v>
      </c>
      <c r="U3084">
        <v>2</v>
      </c>
      <c r="V3084" t="s">
        <v>323</v>
      </c>
      <c r="W3084" t="s">
        <v>25</v>
      </c>
    </row>
    <row r="3085" spans="1:23" hidden="1" x14ac:dyDescent="0.2">
      <c r="A3085">
        <v>6933485</v>
      </c>
      <c r="B3085">
        <v>1</v>
      </c>
      <c r="C3085" s="1">
        <v>44348</v>
      </c>
      <c r="D3085">
        <v>60</v>
      </c>
      <c r="E3085">
        <v>15</v>
      </c>
      <c r="F3085" s="2">
        <v>0</v>
      </c>
      <c r="G3085" s="2">
        <v>1095.8</v>
      </c>
      <c r="H3085" s="2">
        <v>0</v>
      </c>
      <c r="I3085" s="2">
        <v>1095.8</v>
      </c>
      <c r="J3085" s="2">
        <v>812.08</v>
      </c>
      <c r="K3085" s="2">
        <v>0</v>
      </c>
      <c r="L3085" s="2">
        <v>283.72000000000003</v>
      </c>
      <c r="M3085" s="2">
        <v>830.99</v>
      </c>
      <c r="N3085" s="2">
        <v>18.91</v>
      </c>
      <c r="O3085">
        <v>304</v>
      </c>
      <c r="P3085">
        <v>1</v>
      </c>
      <c r="Q3085">
        <v>69</v>
      </c>
      <c r="R3085" t="s">
        <v>781</v>
      </c>
      <c r="S3085" t="s">
        <v>743</v>
      </c>
      <c r="T3085" t="s">
        <v>186</v>
      </c>
      <c r="U3085">
        <v>2</v>
      </c>
      <c r="V3085" t="s">
        <v>324</v>
      </c>
      <c r="W3085" t="s">
        <v>25</v>
      </c>
    </row>
    <row r="3086" spans="1:23" hidden="1" x14ac:dyDescent="0.2">
      <c r="A3086">
        <v>6933487</v>
      </c>
      <c r="B3086">
        <v>1</v>
      </c>
      <c r="C3086" s="1">
        <v>44348</v>
      </c>
      <c r="D3086">
        <v>60</v>
      </c>
      <c r="E3086">
        <v>15</v>
      </c>
      <c r="F3086" s="2">
        <v>0</v>
      </c>
      <c r="G3086" s="2">
        <v>811.99</v>
      </c>
      <c r="H3086" s="2">
        <v>0</v>
      </c>
      <c r="I3086" s="2">
        <v>811.99</v>
      </c>
      <c r="J3086" s="2">
        <v>601.77</v>
      </c>
      <c r="K3086" s="2">
        <v>0</v>
      </c>
      <c r="L3086" s="2">
        <v>210.22</v>
      </c>
      <c r="M3086" s="2">
        <v>615.78</v>
      </c>
      <c r="N3086" s="2">
        <v>14.01</v>
      </c>
      <c r="O3086">
        <v>304</v>
      </c>
      <c r="P3086">
        <v>1</v>
      </c>
      <c r="Q3086">
        <v>69</v>
      </c>
      <c r="R3086" t="s">
        <v>781</v>
      </c>
      <c r="S3086" t="s">
        <v>743</v>
      </c>
      <c r="T3086" t="s">
        <v>186</v>
      </c>
      <c r="U3086">
        <v>2</v>
      </c>
      <c r="V3086" t="s">
        <v>325</v>
      </c>
      <c r="W3086" t="s">
        <v>25</v>
      </c>
    </row>
    <row r="3087" spans="1:23" hidden="1" x14ac:dyDescent="0.2">
      <c r="A3087">
        <v>6933488</v>
      </c>
      <c r="B3087">
        <v>1</v>
      </c>
      <c r="C3087" s="1">
        <v>44348</v>
      </c>
      <c r="D3087">
        <v>60</v>
      </c>
      <c r="E3087">
        <v>15</v>
      </c>
      <c r="F3087" s="2">
        <v>0</v>
      </c>
      <c r="G3087" s="2">
        <v>811.99</v>
      </c>
      <c r="H3087" s="2">
        <v>0</v>
      </c>
      <c r="I3087" s="2">
        <v>811.99</v>
      </c>
      <c r="J3087" s="2">
        <v>601.77</v>
      </c>
      <c r="K3087" s="2">
        <v>0</v>
      </c>
      <c r="L3087" s="2">
        <v>210.22</v>
      </c>
      <c r="M3087" s="2">
        <v>615.78</v>
      </c>
      <c r="N3087" s="2">
        <v>14.01</v>
      </c>
      <c r="O3087">
        <v>304</v>
      </c>
      <c r="P3087">
        <v>1</v>
      </c>
      <c r="Q3087">
        <v>69</v>
      </c>
      <c r="R3087" t="s">
        <v>781</v>
      </c>
      <c r="S3087" t="s">
        <v>743</v>
      </c>
      <c r="T3087" t="s">
        <v>186</v>
      </c>
      <c r="U3087">
        <v>2</v>
      </c>
      <c r="V3087" t="s">
        <v>326</v>
      </c>
      <c r="W3087" t="s">
        <v>25</v>
      </c>
    </row>
    <row r="3088" spans="1:23" hidden="1" x14ac:dyDescent="0.2">
      <c r="A3088">
        <v>6933489</v>
      </c>
      <c r="B3088">
        <v>1</v>
      </c>
      <c r="C3088" s="1">
        <v>44348</v>
      </c>
      <c r="D3088">
        <v>60</v>
      </c>
      <c r="E3088">
        <v>15</v>
      </c>
      <c r="F3088" s="2">
        <v>0</v>
      </c>
      <c r="G3088" s="2">
        <v>155</v>
      </c>
      <c r="H3088" s="2">
        <v>0</v>
      </c>
      <c r="I3088" s="2">
        <v>155</v>
      </c>
      <c r="J3088" s="2">
        <v>114.88</v>
      </c>
      <c r="K3088" s="2">
        <v>0</v>
      </c>
      <c r="L3088" s="2">
        <v>40.119999999999997</v>
      </c>
      <c r="M3088" s="2">
        <v>117.55</v>
      </c>
      <c r="N3088" s="2">
        <v>2.67</v>
      </c>
      <c r="O3088">
        <v>304</v>
      </c>
      <c r="P3088">
        <v>1</v>
      </c>
      <c r="Q3088">
        <v>69</v>
      </c>
      <c r="R3088" t="s">
        <v>781</v>
      </c>
      <c r="S3088" t="s">
        <v>743</v>
      </c>
      <c r="T3088" t="s">
        <v>175</v>
      </c>
      <c r="U3088">
        <v>2</v>
      </c>
      <c r="V3088" t="s">
        <v>327</v>
      </c>
      <c r="W3088" t="s">
        <v>25</v>
      </c>
    </row>
    <row r="3089" spans="1:23" hidden="1" x14ac:dyDescent="0.2">
      <c r="A3089">
        <v>6933490</v>
      </c>
      <c r="B3089">
        <v>1</v>
      </c>
      <c r="C3089" s="1">
        <v>44348</v>
      </c>
      <c r="D3089">
        <v>60</v>
      </c>
      <c r="E3089">
        <v>15</v>
      </c>
      <c r="F3089" s="2">
        <v>0</v>
      </c>
      <c r="G3089" s="2">
        <v>171.44</v>
      </c>
      <c r="H3089" s="2">
        <v>0</v>
      </c>
      <c r="I3089" s="2">
        <v>171.44</v>
      </c>
      <c r="J3089" s="2">
        <v>127.06</v>
      </c>
      <c r="K3089" s="2">
        <v>0</v>
      </c>
      <c r="L3089" s="2">
        <v>44.38</v>
      </c>
      <c r="M3089" s="2">
        <v>130.02000000000001</v>
      </c>
      <c r="N3089" s="2">
        <v>2.96</v>
      </c>
      <c r="O3089">
        <v>304</v>
      </c>
      <c r="P3089">
        <v>1</v>
      </c>
      <c r="Q3089">
        <v>69</v>
      </c>
      <c r="R3089" t="s">
        <v>781</v>
      </c>
      <c r="S3089" t="s">
        <v>743</v>
      </c>
      <c r="T3089" t="s">
        <v>175</v>
      </c>
      <c r="U3089">
        <v>2</v>
      </c>
      <c r="V3089" t="s">
        <v>328</v>
      </c>
      <c r="W3089" t="s">
        <v>25</v>
      </c>
    </row>
    <row r="3090" spans="1:23" hidden="1" x14ac:dyDescent="0.2">
      <c r="A3090">
        <v>6933513</v>
      </c>
      <c r="B3090">
        <v>1</v>
      </c>
      <c r="C3090" s="1">
        <v>44348</v>
      </c>
      <c r="D3090">
        <v>60</v>
      </c>
      <c r="E3090">
        <v>28</v>
      </c>
      <c r="F3090" s="2">
        <v>0</v>
      </c>
      <c r="G3090" s="2">
        <v>74483.95</v>
      </c>
      <c r="H3090" s="2">
        <v>0</v>
      </c>
      <c r="I3090" s="2">
        <v>74483.95</v>
      </c>
      <c r="J3090" s="2">
        <v>38877.03</v>
      </c>
      <c r="K3090" s="2">
        <v>0</v>
      </c>
      <c r="L3090" s="2">
        <v>35606.92</v>
      </c>
      <c r="M3090" s="2">
        <v>40148.71</v>
      </c>
      <c r="N3090" s="2">
        <v>1271.68</v>
      </c>
      <c r="O3090">
        <v>304</v>
      </c>
      <c r="P3090">
        <v>1</v>
      </c>
      <c r="Q3090">
        <v>69</v>
      </c>
      <c r="R3090" t="s">
        <v>781</v>
      </c>
      <c r="S3090" t="s">
        <v>743</v>
      </c>
      <c r="T3090" t="s">
        <v>199</v>
      </c>
      <c r="U3090">
        <v>2</v>
      </c>
      <c r="V3090" t="s">
        <v>329</v>
      </c>
      <c r="W3090" t="s">
        <v>25</v>
      </c>
    </row>
    <row r="3091" spans="1:23" hidden="1" x14ac:dyDescent="0.2">
      <c r="A3091">
        <v>6933514</v>
      </c>
      <c r="B3091">
        <v>1</v>
      </c>
      <c r="C3091" s="1">
        <v>44348</v>
      </c>
      <c r="D3091">
        <v>60</v>
      </c>
      <c r="E3091">
        <v>23</v>
      </c>
      <c r="F3091" s="2">
        <v>0</v>
      </c>
      <c r="G3091" s="2">
        <v>38380.33</v>
      </c>
      <c r="H3091" s="2">
        <v>0</v>
      </c>
      <c r="I3091" s="2">
        <v>38380.33</v>
      </c>
      <c r="J3091" s="2">
        <v>23259.16</v>
      </c>
      <c r="K3091" s="2">
        <v>0</v>
      </c>
      <c r="L3091" s="2">
        <v>15121.17</v>
      </c>
      <c r="M3091" s="2">
        <v>23916.6</v>
      </c>
      <c r="N3091" s="2">
        <v>657.44</v>
      </c>
      <c r="O3091">
        <v>304</v>
      </c>
      <c r="P3091">
        <v>1</v>
      </c>
      <c r="Q3091">
        <v>69</v>
      </c>
      <c r="R3091" t="s">
        <v>781</v>
      </c>
      <c r="S3091" t="s">
        <v>743</v>
      </c>
      <c r="T3091" t="s">
        <v>300</v>
      </c>
      <c r="U3091">
        <v>2</v>
      </c>
      <c r="V3091" t="s">
        <v>330</v>
      </c>
      <c r="W3091" t="s">
        <v>25</v>
      </c>
    </row>
    <row r="3092" spans="1:23" hidden="1" x14ac:dyDescent="0.2">
      <c r="A3092">
        <v>6933529</v>
      </c>
      <c r="B3092">
        <v>1</v>
      </c>
      <c r="C3092" s="1">
        <v>44348</v>
      </c>
      <c r="D3092">
        <v>60</v>
      </c>
      <c r="E3092">
        <v>18</v>
      </c>
      <c r="F3092" s="2">
        <v>0</v>
      </c>
      <c r="G3092" s="2">
        <v>320.39</v>
      </c>
      <c r="H3092" s="2">
        <v>0</v>
      </c>
      <c r="I3092" s="2">
        <v>320.39</v>
      </c>
      <c r="J3092" s="2">
        <v>221.15</v>
      </c>
      <c r="K3092" s="2">
        <v>0</v>
      </c>
      <c r="L3092" s="2">
        <v>99.24</v>
      </c>
      <c r="M3092" s="2">
        <v>226.66</v>
      </c>
      <c r="N3092" s="2">
        <v>5.51</v>
      </c>
      <c r="O3092">
        <v>304</v>
      </c>
      <c r="P3092">
        <v>1</v>
      </c>
      <c r="Q3092">
        <v>69</v>
      </c>
      <c r="R3092" t="s">
        <v>781</v>
      </c>
      <c r="S3092" t="s">
        <v>743</v>
      </c>
      <c r="T3092" t="s">
        <v>331</v>
      </c>
      <c r="U3092">
        <v>2</v>
      </c>
      <c r="V3092" t="s">
        <v>332</v>
      </c>
      <c r="W3092" t="s">
        <v>25</v>
      </c>
    </row>
    <row r="3093" spans="1:23" hidden="1" x14ac:dyDescent="0.2">
      <c r="A3093">
        <v>6933530</v>
      </c>
      <c r="B3093">
        <v>1</v>
      </c>
      <c r="C3093" s="1">
        <v>44348</v>
      </c>
      <c r="D3093">
        <v>60</v>
      </c>
      <c r="E3093">
        <v>16</v>
      </c>
      <c r="F3093" s="2">
        <v>0</v>
      </c>
      <c r="G3093" s="2">
        <v>1338.76</v>
      </c>
      <c r="H3093" s="2">
        <v>0</v>
      </c>
      <c r="I3093" s="2">
        <v>1338.76</v>
      </c>
      <c r="J3093" s="2">
        <v>969.42</v>
      </c>
      <c r="K3093" s="2">
        <v>0</v>
      </c>
      <c r="L3093" s="2">
        <v>369.34</v>
      </c>
      <c r="M3093" s="2">
        <v>992.5</v>
      </c>
      <c r="N3093" s="2">
        <v>23.080000000000002</v>
      </c>
      <c r="O3093">
        <v>304</v>
      </c>
      <c r="P3093">
        <v>1</v>
      </c>
      <c r="Q3093">
        <v>69</v>
      </c>
      <c r="R3093" t="s">
        <v>781</v>
      </c>
      <c r="S3093" t="s">
        <v>743</v>
      </c>
      <c r="T3093" t="s">
        <v>333</v>
      </c>
      <c r="U3093">
        <v>2</v>
      </c>
      <c r="V3093" t="s">
        <v>334</v>
      </c>
      <c r="W3093" t="s">
        <v>25</v>
      </c>
    </row>
    <row r="3094" spans="1:23" hidden="1" x14ac:dyDescent="0.2">
      <c r="A3094">
        <v>6933576</v>
      </c>
      <c r="B3094">
        <v>1</v>
      </c>
      <c r="C3094" s="1">
        <v>44348</v>
      </c>
      <c r="D3094">
        <v>60</v>
      </c>
      <c r="E3094">
        <v>15</v>
      </c>
      <c r="F3094" s="2">
        <v>0</v>
      </c>
      <c r="G3094" s="2">
        <v>947.81</v>
      </c>
      <c r="H3094" s="2">
        <v>0</v>
      </c>
      <c r="I3094" s="2">
        <v>947.81</v>
      </c>
      <c r="J3094" s="2">
        <v>702.38</v>
      </c>
      <c r="K3094" s="2">
        <v>0</v>
      </c>
      <c r="L3094" s="2">
        <v>245.43</v>
      </c>
      <c r="M3094" s="2">
        <v>718.74</v>
      </c>
      <c r="N3094" s="2">
        <v>16.36</v>
      </c>
      <c r="O3094">
        <v>304</v>
      </c>
      <c r="P3094">
        <v>1</v>
      </c>
      <c r="Q3094">
        <v>69</v>
      </c>
      <c r="R3094" t="s">
        <v>781</v>
      </c>
      <c r="S3094" t="s">
        <v>743</v>
      </c>
      <c r="T3094" t="s">
        <v>170</v>
      </c>
      <c r="U3094">
        <v>2</v>
      </c>
      <c r="V3094" t="s">
        <v>335</v>
      </c>
      <c r="W3094" t="s">
        <v>25</v>
      </c>
    </row>
    <row r="3095" spans="1:23" hidden="1" x14ac:dyDescent="0.2">
      <c r="A3095">
        <v>6933577</v>
      </c>
      <c r="B3095">
        <v>1</v>
      </c>
      <c r="C3095" s="1">
        <v>44348</v>
      </c>
      <c r="D3095">
        <v>60</v>
      </c>
      <c r="E3095">
        <v>15</v>
      </c>
      <c r="F3095" s="2">
        <v>0</v>
      </c>
      <c r="G3095" s="2">
        <v>947.8</v>
      </c>
      <c r="H3095" s="2">
        <v>0</v>
      </c>
      <c r="I3095" s="2">
        <v>947.8</v>
      </c>
      <c r="J3095" s="2">
        <v>702.38</v>
      </c>
      <c r="K3095" s="2">
        <v>0</v>
      </c>
      <c r="L3095" s="2">
        <v>245.42</v>
      </c>
      <c r="M3095" s="2">
        <v>718.74</v>
      </c>
      <c r="N3095" s="2">
        <v>16.36</v>
      </c>
      <c r="O3095">
        <v>304</v>
      </c>
      <c r="P3095">
        <v>1</v>
      </c>
      <c r="Q3095">
        <v>69</v>
      </c>
      <c r="R3095" t="s">
        <v>781</v>
      </c>
      <c r="S3095" t="s">
        <v>743</v>
      </c>
      <c r="T3095" t="s">
        <v>170</v>
      </c>
      <c r="U3095">
        <v>2</v>
      </c>
      <c r="V3095" t="s">
        <v>336</v>
      </c>
      <c r="W3095" t="s">
        <v>25</v>
      </c>
    </row>
    <row r="3096" spans="1:23" hidden="1" x14ac:dyDescent="0.2">
      <c r="A3096">
        <v>6933578</v>
      </c>
      <c r="B3096">
        <v>1</v>
      </c>
      <c r="C3096" s="1">
        <v>44348</v>
      </c>
      <c r="D3096">
        <v>60</v>
      </c>
      <c r="E3096">
        <v>15</v>
      </c>
      <c r="F3096" s="2">
        <v>0</v>
      </c>
      <c r="G3096" s="2">
        <v>886.61</v>
      </c>
      <c r="H3096" s="2">
        <v>0</v>
      </c>
      <c r="I3096" s="2">
        <v>886.61</v>
      </c>
      <c r="J3096" s="2">
        <v>657.04</v>
      </c>
      <c r="K3096" s="2">
        <v>0</v>
      </c>
      <c r="L3096" s="2">
        <v>229.57</v>
      </c>
      <c r="M3096" s="2">
        <v>672.34</v>
      </c>
      <c r="N3096" s="2">
        <v>15.3</v>
      </c>
      <c r="O3096">
        <v>304</v>
      </c>
      <c r="P3096">
        <v>1</v>
      </c>
      <c r="Q3096">
        <v>69</v>
      </c>
      <c r="R3096" t="s">
        <v>781</v>
      </c>
      <c r="S3096" t="s">
        <v>743</v>
      </c>
      <c r="T3096" t="s">
        <v>170</v>
      </c>
      <c r="U3096">
        <v>2</v>
      </c>
      <c r="V3096" t="s">
        <v>337</v>
      </c>
      <c r="W3096" t="s">
        <v>25</v>
      </c>
    </row>
    <row r="3097" spans="1:23" hidden="1" x14ac:dyDescent="0.2">
      <c r="A3097">
        <v>6933579</v>
      </c>
      <c r="B3097">
        <v>1</v>
      </c>
      <c r="C3097" s="1">
        <v>44348</v>
      </c>
      <c r="D3097">
        <v>60</v>
      </c>
      <c r="E3097">
        <v>15</v>
      </c>
      <c r="F3097" s="2">
        <v>0</v>
      </c>
      <c r="G3097" s="2">
        <v>852.55</v>
      </c>
      <c r="H3097" s="2">
        <v>0</v>
      </c>
      <c r="I3097" s="2">
        <v>852.55</v>
      </c>
      <c r="J3097" s="2">
        <v>631.83000000000004</v>
      </c>
      <c r="K3097" s="2">
        <v>0</v>
      </c>
      <c r="L3097" s="2">
        <v>220.72</v>
      </c>
      <c r="M3097" s="2">
        <v>646.54</v>
      </c>
      <c r="N3097" s="2">
        <v>14.71</v>
      </c>
      <c r="O3097">
        <v>304</v>
      </c>
      <c r="P3097">
        <v>1</v>
      </c>
      <c r="Q3097">
        <v>69</v>
      </c>
      <c r="R3097" t="s">
        <v>781</v>
      </c>
      <c r="S3097" t="s">
        <v>743</v>
      </c>
      <c r="T3097" t="s">
        <v>170</v>
      </c>
      <c r="U3097">
        <v>2</v>
      </c>
      <c r="V3097" t="s">
        <v>338</v>
      </c>
      <c r="W3097" t="s">
        <v>25</v>
      </c>
    </row>
    <row r="3098" spans="1:23" hidden="1" x14ac:dyDescent="0.2">
      <c r="A3098">
        <v>6933580</v>
      </c>
      <c r="B3098">
        <v>1</v>
      </c>
      <c r="C3098" s="1">
        <v>44348</v>
      </c>
      <c r="D3098">
        <v>60</v>
      </c>
      <c r="E3098">
        <v>15</v>
      </c>
      <c r="F3098" s="2">
        <v>0</v>
      </c>
      <c r="G3098" s="2">
        <v>853.55</v>
      </c>
      <c r="H3098" s="2">
        <v>0</v>
      </c>
      <c r="I3098" s="2">
        <v>853.55</v>
      </c>
      <c r="J3098" s="2">
        <v>632.53</v>
      </c>
      <c r="K3098" s="2">
        <v>0</v>
      </c>
      <c r="L3098" s="2">
        <v>221.02</v>
      </c>
      <c r="M3098" s="2">
        <v>647.26</v>
      </c>
      <c r="N3098" s="2">
        <v>14.73</v>
      </c>
      <c r="O3098">
        <v>304</v>
      </c>
      <c r="P3098">
        <v>1</v>
      </c>
      <c r="Q3098">
        <v>69</v>
      </c>
      <c r="R3098" t="s">
        <v>781</v>
      </c>
      <c r="S3098" t="s">
        <v>743</v>
      </c>
      <c r="T3098" t="s">
        <v>170</v>
      </c>
      <c r="U3098">
        <v>2</v>
      </c>
      <c r="V3098" t="s">
        <v>339</v>
      </c>
      <c r="W3098" t="s">
        <v>25</v>
      </c>
    </row>
    <row r="3099" spans="1:23" hidden="1" x14ac:dyDescent="0.2">
      <c r="A3099">
        <v>6933581</v>
      </c>
      <c r="B3099">
        <v>1</v>
      </c>
      <c r="C3099" s="1">
        <v>44348</v>
      </c>
      <c r="D3099">
        <v>60</v>
      </c>
      <c r="E3099">
        <v>15</v>
      </c>
      <c r="F3099" s="2">
        <v>0</v>
      </c>
      <c r="G3099" s="2">
        <v>853.55</v>
      </c>
      <c r="H3099" s="2">
        <v>0</v>
      </c>
      <c r="I3099" s="2">
        <v>853.55</v>
      </c>
      <c r="J3099" s="2">
        <v>632.53</v>
      </c>
      <c r="K3099" s="2">
        <v>0</v>
      </c>
      <c r="L3099" s="2">
        <v>221.02</v>
      </c>
      <c r="M3099" s="2">
        <v>647.26</v>
      </c>
      <c r="N3099" s="2">
        <v>14.73</v>
      </c>
      <c r="O3099">
        <v>304</v>
      </c>
      <c r="P3099">
        <v>1</v>
      </c>
      <c r="Q3099">
        <v>69</v>
      </c>
      <c r="R3099" t="s">
        <v>781</v>
      </c>
      <c r="S3099" t="s">
        <v>743</v>
      </c>
      <c r="T3099" t="s">
        <v>170</v>
      </c>
      <c r="U3099">
        <v>2</v>
      </c>
      <c r="V3099" t="s">
        <v>340</v>
      </c>
      <c r="W3099" t="s">
        <v>25</v>
      </c>
    </row>
    <row r="3100" spans="1:23" hidden="1" x14ac:dyDescent="0.2">
      <c r="A3100">
        <v>6933582</v>
      </c>
      <c r="B3100">
        <v>1</v>
      </c>
      <c r="C3100" s="1">
        <v>44348</v>
      </c>
      <c r="D3100">
        <v>60</v>
      </c>
      <c r="E3100">
        <v>15</v>
      </c>
      <c r="F3100" s="2">
        <v>0</v>
      </c>
      <c r="G3100" s="2">
        <v>899.85</v>
      </c>
      <c r="H3100" s="2">
        <v>0</v>
      </c>
      <c r="I3100" s="2">
        <v>899.85</v>
      </c>
      <c r="J3100" s="2">
        <v>666.83</v>
      </c>
      <c r="K3100" s="2">
        <v>0</v>
      </c>
      <c r="L3100" s="2">
        <v>233.02</v>
      </c>
      <c r="M3100" s="2">
        <v>682.36</v>
      </c>
      <c r="N3100" s="2">
        <v>15.530000000000001</v>
      </c>
      <c r="O3100">
        <v>304</v>
      </c>
      <c r="P3100">
        <v>1</v>
      </c>
      <c r="Q3100">
        <v>69</v>
      </c>
      <c r="R3100" t="s">
        <v>781</v>
      </c>
      <c r="S3100" t="s">
        <v>743</v>
      </c>
      <c r="T3100" t="s">
        <v>170</v>
      </c>
      <c r="U3100">
        <v>2</v>
      </c>
      <c r="V3100" t="s">
        <v>341</v>
      </c>
      <c r="W3100" t="s">
        <v>25</v>
      </c>
    </row>
    <row r="3101" spans="1:23" hidden="1" x14ac:dyDescent="0.2">
      <c r="A3101">
        <v>6933589</v>
      </c>
      <c r="B3101">
        <v>1</v>
      </c>
      <c r="C3101" s="1">
        <v>44348</v>
      </c>
      <c r="D3101">
        <v>60</v>
      </c>
      <c r="E3101">
        <v>15</v>
      </c>
      <c r="F3101" s="2">
        <v>0</v>
      </c>
      <c r="G3101" s="2">
        <v>171.4</v>
      </c>
      <c r="H3101" s="2">
        <v>0</v>
      </c>
      <c r="I3101" s="2">
        <v>171.4</v>
      </c>
      <c r="J3101" s="2">
        <v>127.04</v>
      </c>
      <c r="K3101" s="2">
        <v>0</v>
      </c>
      <c r="L3101" s="2">
        <v>44.36</v>
      </c>
      <c r="M3101" s="2">
        <v>130</v>
      </c>
      <c r="N3101" s="2">
        <v>2.96</v>
      </c>
      <c r="O3101">
        <v>304</v>
      </c>
      <c r="P3101">
        <v>1</v>
      </c>
      <c r="Q3101">
        <v>69</v>
      </c>
      <c r="R3101" t="s">
        <v>781</v>
      </c>
      <c r="S3101" t="s">
        <v>743</v>
      </c>
      <c r="T3101" t="s">
        <v>175</v>
      </c>
      <c r="U3101">
        <v>2</v>
      </c>
      <c r="V3101" t="s">
        <v>342</v>
      </c>
      <c r="W3101" t="s">
        <v>25</v>
      </c>
    </row>
    <row r="3102" spans="1:23" hidden="1" x14ac:dyDescent="0.2">
      <c r="A3102">
        <v>6933590</v>
      </c>
      <c r="B3102">
        <v>1</v>
      </c>
      <c r="C3102" s="1">
        <v>44348</v>
      </c>
      <c r="D3102">
        <v>60</v>
      </c>
      <c r="E3102">
        <v>15</v>
      </c>
      <c r="F3102" s="2">
        <v>0</v>
      </c>
      <c r="G3102" s="2">
        <v>170.23</v>
      </c>
      <c r="H3102" s="2">
        <v>0</v>
      </c>
      <c r="I3102" s="2">
        <v>170.23</v>
      </c>
      <c r="J3102" s="2">
        <v>126.18</v>
      </c>
      <c r="K3102" s="2">
        <v>0</v>
      </c>
      <c r="L3102" s="2">
        <v>44.05</v>
      </c>
      <c r="M3102" s="2">
        <v>129.12</v>
      </c>
      <c r="N3102" s="2">
        <v>2.94</v>
      </c>
      <c r="O3102">
        <v>304</v>
      </c>
      <c r="P3102">
        <v>1</v>
      </c>
      <c r="Q3102">
        <v>69</v>
      </c>
      <c r="R3102" t="s">
        <v>781</v>
      </c>
      <c r="S3102" t="s">
        <v>743</v>
      </c>
      <c r="T3102" t="s">
        <v>175</v>
      </c>
      <c r="U3102">
        <v>2</v>
      </c>
      <c r="V3102" t="s">
        <v>343</v>
      </c>
      <c r="W3102" t="s">
        <v>25</v>
      </c>
    </row>
    <row r="3103" spans="1:23" hidden="1" x14ac:dyDescent="0.2">
      <c r="A3103">
        <v>6933592</v>
      </c>
      <c r="B3103">
        <v>1</v>
      </c>
      <c r="C3103" s="1">
        <v>44348</v>
      </c>
      <c r="D3103">
        <v>60</v>
      </c>
      <c r="E3103">
        <v>15</v>
      </c>
      <c r="F3103" s="2">
        <v>0</v>
      </c>
      <c r="G3103" s="2">
        <v>166.3</v>
      </c>
      <c r="H3103" s="2">
        <v>0</v>
      </c>
      <c r="I3103" s="2">
        <v>166.3</v>
      </c>
      <c r="J3103" s="2">
        <v>123.24</v>
      </c>
      <c r="K3103" s="2">
        <v>0</v>
      </c>
      <c r="L3103" s="2">
        <v>43.06</v>
      </c>
      <c r="M3103" s="2">
        <v>126.11</v>
      </c>
      <c r="N3103" s="2">
        <v>2.87</v>
      </c>
      <c r="O3103">
        <v>304</v>
      </c>
      <c r="P3103">
        <v>1</v>
      </c>
      <c r="Q3103">
        <v>69</v>
      </c>
      <c r="R3103" t="s">
        <v>781</v>
      </c>
      <c r="S3103" t="s">
        <v>743</v>
      </c>
      <c r="T3103" t="s">
        <v>175</v>
      </c>
      <c r="U3103">
        <v>2</v>
      </c>
      <c r="V3103" t="s">
        <v>344</v>
      </c>
      <c r="W3103" t="s">
        <v>25</v>
      </c>
    </row>
    <row r="3104" spans="1:23" hidden="1" x14ac:dyDescent="0.2">
      <c r="A3104">
        <v>6933597</v>
      </c>
      <c r="B3104">
        <v>1</v>
      </c>
      <c r="C3104" s="1">
        <v>44348</v>
      </c>
      <c r="D3104">
        <v>60</v>
      </c>
      <c r="E3104">
        <v>16</v>
      </c>
      <c r="F3104" s="2">
        <v>0</v>
      </c>
      <c r="G3104" s="2">
        <v>1753.82</v>
      </c>
      <c r="H3104" s="2">
        <v>0</v>
      </c>
      <c r="I3104" s="2">
        <v>1753.82</v>
      </c>
      <c r="J3104" s="2">
        <v>1270.02</v>
      </c>
      <c r="K3104" s="2">
        <v>0</v>
      </c>
      <c r="L3104" s="2">
        <v>483.8</v>
      </c>
      <c r="M3104" s="2">
        <v>1300.26</v>
      </c>
      <c r="N3104" s="2">
        <v>30.240000000000002</v>
      </c>
      <c r="O3104">
        <v>304</v>
      </c>
      <c r="P3104">
        <v>1</v>
      </c>
      <c r="Q3104">
        <v>69</v>
      </c>
      <c r="R3104" t="s">
        <v>781</v>
      </c>
      <c r="S3104" t="s">
        <v>743</v>
      </c>
      <c r="T3104" t="s">
        <v>246</v>
      </c>
      <c r="U3104">
        <v>2</v>
      </c>
      <c r="V3104" t="s">
        <v>345</v>
      </c>
      <c r="W3104" t="s">
        <v>25</v>
      </c>
    </row>
    <row r="3105" spans="1:23" hidden="1" x14ac:dyDescent="0.2">
      <c r="A3105">
        <v>6933608</v>
      </c>
      <c r="B3105">
        <v>1</v>
      </c>
      <c r="C3105" s="1">
        <v>44348</v>
      </c>
      <c r="D3105">
        <v>60</v>
      </c>
      <c r="E3105">
        <v>29</v>
      </c>
      <c r="F3105" s="2">
        <v>0</v>
      </c>
      <c r="G3105" s="2">
        <v>8657.42</v>
      </c>
      <c r="H3105" s="2">
        <v>0</v>
      </c>
      <c r="I3105" s="2">
        <v>8657.42</v>
      </c>
      <c r="J3105" s="2">
        <v>4373.3900000000003</v>
      </c>
      <c r="K3105" s="2">
        <v>0</v>
      </c>
      <c r="L3105" s="2">
        <v>4284.03</v>
      </c>
      <c r="M3105" s="2">
        <v>4521.12</v>
      </c>
      <c r="N3105" s="2">
        <v>147.72999999999999</v>
      </c>
      <c r="O3105">
        <v>304</v>
      </c>
      <c r="P3105">
        <v>1</v>
      </c>
      <c r="Q3105">
        <v>69</v>
      </c>
      <c r="R3105" t="s">
        <v>781</v>
      </c>
      <c r="S3105" t="s">
        <v>743</v>
      </c>
      <c r="T3105" t="s">
        <v>178</v>
      </c>
      <c r="U3105">
        <v>2</v>
      </c>
      <c r="V3105" t="s">
        <v>346</v>
      </c>
      <c r="W3105" t="s">
        <v>25</v>
      </c>
    </row>
    <row r="3106" spans="1:23" hidden="1" x14ac:dyDescent="0.2">
      <c r="A3106">
        <v>6933619</v>
      </c>
      <c r="B3106">
        <v>1</v>
      </c>
      <c r="C3106" s="1">
        <v>44348</v>
      </c>
      <c r="D3106">
        <v>60</v>
      </c>
      <c r="E3106">
        <v>21</v>
      </c>
      <c r="F3106" s="2">
        <v>0</v>
      </c>
      <c r="G3106" s="2">
        <v>9150</v>
      </c>
      <c r="H3106" s="2">
        <v>0</v>
      </c>
      <c r="I3106" s="2">
        <v>9150</v>
      </c>
      <c r="J3106" s="2">
        <v>5853.32</v>
      </c>
      <c r="K3106" s="2">
        <v>0</v>
      </c>
      <c r="L3106" s="2">
        <v>3296.68</v>
      </c>
      <c r="M3106" s="2">
        <v>6010.3</v>
      </c>
      <c r="N3106" s="2">
        <v>156.97999999999999</v>
      </c>
      <c r="O3106">
        <v>304</v>
      </c>
      <c r="P3106">
        <v>1</v>
      </c>
      <c r="Q3106">
        <v>69</v>
      </c>
      <c r="R3106" t="s">
        <v>781</v>
      </c>
      <c r="S3106" t="s">
        <v>743</v>
      </c>
      <c r="T3106" t="s">
        <v>347</v>
      </c>
      <c r="U3106">
        <v>2</v>
      </c>
      <c r="V3106" t="s">
        <v>348</v>
      </c>
      <c r="W3106" t="s">
        <v>25</v>
      </c>
    </row>
    <row r="3107" spans="1:23" hidden="1" x14ac:dyDescent="0.2">
      <c r="A3107">
        <v>6933621</v>
      </c>
      <c r="B3107">
        <v>1</v>
      </c>
      <c r="C3107" s="1">
        <v>44348</v>
      </c>
      <c r="D3107">
        <v>60</v>
      </c>
      <c r="E3107">
        <v>16</v>
      </c>
      <c r="F3107" s="2">
        <v>0</v>
      </c>
      <c r="G3107" s="2">
        <v>6816.43</v>
      </c>
      <c r="H3107" s="2">
        <v>0</v>
      </c>
      <c r="I3107" s="2">
        <v>6816.43</v>
      </c>
      <c r="J3107" s="2">
        <v>4936.03</v>
      </c>
      <c r="K3107" s="2">
        <v>0</v>
      </c>
      <c r="L3107" s="2">
        <v>1880.4</v>
      </c>
      <c r="M3107" s="2">
        <v>5053.5600000000004</v>
      </c>
      <c r="N3107" s="2">
        <v>117.53</v>
      </c>
      <c r="O3107">
        <v>304</v>
      </c>
      <c r="P3107">
        <v>1</v>
      </c>
      <c r="Q3107">
        <v>69</v>
      </c>
      <c r="R3107" t="s">
        <v>781</v>
      </c>
      <c r="S3107" t="s">
        <v>743</v>
      </c>
      <c r="T3107" t="s">
        <v>285</v>
      </c>
      <c r="U3107">
        <v>2</v>
      </c>
      <c r="V3107" t="s">
        <v>350</v>
      </c>
      <c r="W3107" t="s">
        <v>25</v>
      </c>
    </row>
    <row r="3108" spans="1:23" hidden="1" x14ac:dyDescent="0.2">
      <c r="A3108">
        <v>6933626</v>
      </c>
      <c r="B3108">
        <v>1</v>
      </c>
      <c r="C3108" s="1">
        <v>44348</v>
      </c>
      <c r="D3108">
        <v>60</v>
      </c>
      <c r="E3108">
        <v>21</v>
      </c>
      <c r="F3108" s="2">
        <v>0</v>
      </c>
      <c r="G3108" s="2">
        <v>941.55</v>
      </c>
      <c r="H3108" s="2">
        <v>0</v>
      </c>
      <c r="I3108" s="2">
        <v>941.55</v>
      </c>
      <c r="J3108" s="2">
        <v>602.29999999999995</v>
      </c>
      <c r="K3108" s="2">
        <v>0</v>
      </c>
      <c r="L3108" s="2">
        <v>339.25</v>
      </c>
      <c r="M3108" s="2">
        <v>618.45000000000005</v>
      </c>
      <c r="N3108" s="2">
        <v>16.149999999999999</v>
      </c>
      <c r="O3108">
        <v>304</v>
      </c>
      <c r="P3108">
        <v>1</v>
      </c>
      <c r="Q3108">
        <v>69</v>
      </c>
      <c r="R3108" t="s">
        <v>781</v>
      </c>
      <c r="S3108" t="s">
        <v>743</v>
      </c>
      <c r="T3108" t="s">
        <v>351</v>
      </c>
      <c r="U3108">
        <v>2</v>
      </c>
      <c r="V3108" t="s">
        <v>352</v>
      </c>
      <c r="W3108" t="s">
        <v>25</v>
      </c>
    </row>
    <row r="3109" spans="1:23" hidden="1" x14ac:dyDescent="0.2">
      <c r="A3109">
        <v>6933628</v>
      </c>
      <c r="B3109">
        <v>1</v>
      </c>
      <c r="C3109" s="1">
        <v>44348</v>
      </c>
      <c r="D3109">
        <v>60</v>
      </c>
      <c r="E3109">
        <v>15</v>
      </c>
      <c r="F3109" s="2">
        <v>0</v>
      </c>
      <c r="G3109" s="2">
        <v>1184.1600000000001</v>
      </c>
      <c r="H3109" s="2">
        <v>0</v>
      </c>
      <c r="I3109" s="2">
        <v>1184.1600000000001</v>
      </c>
      <c r="J3109" s="2">
        <v>877.53</v>
      </c>
      <c r="K3109" s="2">
        <v>0</v>
      </c>
      <c r="L3109" s="2">
        <v>306.63</v>
      </c>
      <c r="M3109" s="2">
        <v>897.97</v>
      </c>
      <c r="N3109" s="2">
        <v>20.440000000000001</v>
      </c>
      <c r="O3109">
        <v>304</v>
      </c>
      <c r="P3109">
        <v>1</v>
      </c>
      <c r="Q3109">
        <v>69</v>
      </c>
      <c r="R3109" t="s">
        <v>781</v>
      </c>
      <c r="S3109" t="s">
        <v>743</v>
      </c>
      <c r="T3109" t="s">
        <v>186</v>
      </c>
      <c r="U3109">
        <v>2</v>
      </c>
      <c r="V3109" t="s">
        <v>353</v>
      </c>
      <c r="W3109" t="s">
        <v>25</v>
      </c>
    </row>
    <row r="3110" spans="1:23" hidden="1" x14ac:dyDescent="0.2">
      <c r="A3110">
        <v>6933629</v>
      </c>
      <c r="B3110">
        <v>1</v>
      </c>
      <c r="C3110" s="1">
        <v>44348</v>
      </c>
      <c r="D3110">
        <v>60</v>
      </c>
      <c r="E3110">
        <v>15</v>
      </c>
      <c r="F3110" s="2">
        <v>0</v>
      </c>
      <c r="G3110" s="2">
        <v>811.99</v>
      </c>
      <c r="H3110" s="2">
        <v>0</v>
      </c>
      <c r="I3110" s="2">
        <v>811.99</v>
      </c>
      <c r="J3110" s="2">
        <v>601.77</v>
      </c>
      <c r="K3110" s="2">
        <v>0</v>
      </c>
      <c r="L3110" s="2">
        <v>210.22</v>
      </c>
      <c r="M3110" s="2">
        <v>615.78</v>
      </c>
      <c r="N3110" s="2">
        <v>14.01</v>
      </c>
      <c r="O3110">
        <v>304</v>
      </c>
      <c r="P3110">
        <v>1</v>
      </c>
      <c r="Q3110">
        <v>69</v>
      </c>
      <c r="R3110" t="s">
        <v>781</v>
      </c>
      <c r="S3110" t="s">
        <v>743</v>
      </c>
      <c r="T3110" t="s">
        <v>186</v>
      </c>
      <c r="U3110">
        <v>2</v>
      </c>
      <c r="V3110" t="s">
        <v>354</v>
      </c>
      <c r="W3110" t="s">
        <v>25</v>
      </c>
    </row>
    <row r="3111" spans="1:23" hidden="1" x14ac:dyDescent="0.2">
      <c r="A3111">
        <v>6933630</v>
      </c>
      <c r="B3111">
        <v>1</v>
      </c>
      <c r="C3111" s="1">
        <v>44348</v>
      </c>
      <c r="D3111">
        <v>60</v>
      </c>
      <c r="E3111">
        <v>15</v>
      </c>
      <c r="F3111" s="2">
        <v>0</v>
      </c>
      <c r="G3111" s="2">
        <v>811.99</v>
      </c>
      <c r="H3111" s="2">
        <v>0</v>
      </c>
      <c r="I3111" s="2">
        <v>811.99</v>
      </c>
      <c r="J3111" s="2">
        <v>601.77</v>
      </c>
      <c r="K3111" s="2">
        <v>0</v>
      </c>
      <c r="L3111" s="2">
        <v>210.22</v>
      </c>
      <c r="M3111" s="2">
        <v>615.78</v>
      </c>
      <c r="N3111" s="2">
        <v>14.01</v>
      </c>
      <c r="O3111">
        <v>304</v>
      </c>
      <c r="P3111">
        <v>1</v>
      </c>
      <c r="Q3111">
        <v>69</v>
      </c>
      <c r="R3111" t="s">
        <v>781</v>
      </c>
      <c r="S3111" t="s">
        <v>743</v>
      </c>
      <c r="T3111" t="s">
        <v>186</v>
      </c>
      <c r="U3111">
        <v>2</v>
      </c>
      <c r="V3111" t="s">
        <v>355</v>
      </c>
      <c r="W3111" t="s">
        <v>25</v>
      </c>
    </row>
    <row r="3112" spans="1:23" hidden="1" x14ac:dyDescent="0.2">
      <c r="A3112">
        <v>6933632</v>
      </c>
      <c r="B3112">
        <v>1</v>
      </c>
      <c r="C3112" s="1">
        <v>44348</v>
      </c>
      <c r="D3112">
        <v>60</v>
      </c>
      <c r="E3112">
        <v>15</v>
      </c>
      <c r="F3112" s="2">
        <v>0</v>
      </c>
      <c r="G3112" s="2">
        <v>811.99</v>
      </c>
      <c r="H3112" s="2">
        <v>0</v>
      </c>
      <c r="I3112" s="2">
        <v>811.99</v>
      </c>
      <c r="J3112" s="2">
        <v>601.77</v>
      </c>
      <c r="K3112" s="2">
        <v>0</v>
      </c>
      <c r="L3112" s="2">
        <v>210.22</v>
      </c>
      <c r="M3112" s="2">
        <v>615.78</v>
      </c>
      <c r="N3112" s="2">
        <v>14.01</v>
      </c>
      <c r="O3112">
        <v>304</v>
      </c>
      <c r="P3112">
        <v>1</v>
      </c>
      <c r="Q3112">
        <v>69</v>
      </c>
      <c r="R3112" t="s">
        <v>781</v>
      </c>
      <c r="S3112" t="s">
        <v>743</v>
      </c>
      <c r="T3112" t="s">
        <v>186</v>
      </c>
      <c r="U3112">
        <v>2</v>
      </c>
      <c r="V3112" t="s">
        <v>356</v>
      </c>
      <c r="W3112" t="s">
        <v>25</v>
      </c>
    </row>
    <row r="3113" spans="1:23" hidden="1" x14ac:dyDescent="0.2">
      <c r="A3113">
        <v>6933639</v>
      </c>
      <c r="B3113">
        <v>1</v>
      </c>
      <c r="C3113" s="1">
        <v>44348</v>
      </c>
      <c r="D3113">
        <v>60</v>
      </c>
      <c r="E3113">
        <v>5</v>
      </c>
      <c r="F3113" s="2">
        <v>0</v>
      </c>
      <c r="G3113" s="2">
        <v>838.17</v>
      </c>
      <c r="H3113" s="2">
        <v>0</v>
      </c>
      <c r="I3113" s="2">
        <v>838.17</v>
      </c>
      <c r="J3113" s="2">
        <v>768.32</v>
      </c>
      <c r="K3113" s="2">
        <v>0</v>
      </c>
      <c r="L3113" s="2">
        <v>69.849999999999994</v>
      </c>
      <c r="M3113" s="2">
        <v>782.29</v>
      </c>
      <c r="N3113" s="2">
        <v>13.97</v>
      </c>
      <c r="O3113">
        <v>304</v>
      </c>
      <c r="P3113">
        <v>1</v>
      </c>
      <c r="Q3113">
        <v>69</v>
      </c>
      <c r="R3113" t="s">
        <v>781</v>
      </c>
      <c r="S3113" t="s">
        <v>743</v>
      </c>
      <c r="T3113" t="s">
        <v>272</v>
      </c>
      <c r="U3113">
        <v>2</v>
      </c>
      <c r="V3113" t="s">
        <v>357</v>
      </c>
      <c r="W3113" t="s">
        <v>25</v>
      </c>
    </row>
    <row r="3114" spans="1:23" hidden="1" x14ac:dyDescent="0.2">
      <c r="A3114">
        <v>6933658</v>
      </c>
      <c r="B3114">
        <v>1</v>
      </c>
      <c r="C3114" s="1">
        <v>44348</v>
      </c>
      <c r="D3114">
        <v>60</v>
      </c>
      <c r="E3114">
        <v>16</v>
      </c>
      <c r="F3114" s="2">
        <v>0</v>
      </c>
      <c r="G3114" s="2">
        <v>525.52</v>
      </c>
      <c r="H3114" s="2">
        <v>0</v>
      </c>
      <c r="I3114" s="2">
        <v>525.52</v>
      </c>
      <c r="J3114" s="2">
        <v>380.53</v>
      </c>
      <c r="K3114" s="2">
        <v>0</v>
      </c>
      <c r="L3114" s="2">
        <v>144.99</v>
      </c>
      <c r="M3114" s="2">
        <v>389.59</v>
      </c>
      <c r="N3114" s="2">
        <v>9.06</v>
      </c>
      <c r="O3114">
        <v>304</v>
      </c>
      <c r="P3114">
        <v>1</v>
      </c>
      <c r="Q3114">
        <v>69</v>
      </c>
      <c r="R3114" t="s">
        <v>781</v>
      </c>
      <c r="S3114" t="s">
        <v>743</v>
      </c>
      <c r="T3114" t="s">
        <v>360</v>
      </c>
      <c r="U3114">
        <v>2</v>
      </c>
      <c r="V3114" t="s">
        <v>361</v>
      </c>
      <c r="W3114" t="s">
        <v>25</v>
      </c>
    </row>
    <row r="3115" spans="1:23" hidden="1" x14ac:dyDescent="0.2">
      <c r="A3115">
        <v>6933717</v>
      </c>
      <c r="B3115">
        <v>1</v>
      </c>
      <c r="C3115" s="1">
        <v>44348</v>
      </c>
      <c r="D3115">
        <v>60</v>
      </c>
      <c r="E3115">
        <v>5</v>
      </c>
      <c r="F3115" s="2">
        <v>0</v>
      </c>
      <c r="G3115" s="2">
        <v>826.97</v>
      </c>
      <c r="H3115" s="2">
        <v>0</v>
      </c>
      <c r="I3115" s="2">
        <v>826.97</v>
      </c>
      <c r="J3115" s="2">
        <v>758.05</v>
      </c>
      <c r="K3115" s="2">
        <v>0</v>
      </c>
      <c r="L3115" s="2">
        <v>68.92</v>
      </c>
      <c r="M3115" s="2">
        <v>771.83</v>
      </c>
      <c r="N3115" s="2">
        <v>13.780000000000001</v>
      </c>
      <c r="O3115">
        <v>304</v>
      </c>
      <c r="P3115">
        <v>1</v>
      </c>
      <c r="Q3115">
        <v>69</v>
      </c>
      <c r="R3115" t="s">
        <v>781</v>
      </c>
      <c r="S3115" t="s">
        <v>743</v>
      </c>
      <c r="T3115" t="s">
        <v>272</v>
      </c>
      <c r="U3115">
        <v>2</v>
      </c>
      <c r="V3115" t="s">
        <v>362</v>
      </c>
      <c r="W3115" t="s">
        <v>25</v>
      </c>
    </row>
    <row r="3116" spans="1:23" hidden="1" x14ac:dyDescent="0.2">
      <c r="A3116">
        <v>6933729</v>
      </c>
      <c r="B3116">
        <v>1</v>
      </c>
      <c r="C3116" s="1">
        <v>44348</v>
      </c>
      <c r="D3116">
        <v>60</v>
      </c>
      <c r="E3116">
        <v>15</v>
      </c>
      <c r="F3116" s="2">
        <v>0</v>
      </c>
      <c r="G3116" s="2">
        <v>886.61</v>
      </c>
      <c r="H3116" s="2">
        <v>0</v>
      </c>
      <c r="I3116" s="2">
        <v>886.61</v>
      </c>
      <c r="J3116" s="2">
        <v>657.04</v>
      </c>
      <c r="K3116" s="2">
        <v>0</v>
      </c>
      <c r="L3116" s="2">
        <v>229.57</v>
      </c>
      <c r="M3116" s="2">
        <v>672.34</v>
      </c>
      <c r="N3116" s="2">
        <v>15.3</v>
      </c>
      <c r="O3116">
        <v>304</v>
      </c>
      <c r="P3116">
        <v>1</v>
      </c>
      <c r="Q3116">
        <v>69</v>
      </c>
      <c r="R3116" t="s">
        <v>781</v>
      </c>
      <c r="S3116" t="s">
        <v>743</v>
      </c>
      <c r="T3116" t="s">
        <v>170</v>
      </c>
      <c r="U3116">
        <v>2</v>
      </c>
      <c r="V3116" t="s">
        <v>363</v>
      </c>
      <c r="W3116" t="s">
        <v>25</v>
      </c>
    </row>
    <row r="3117" spans="1:23" hidden="1" x14ac:dyDescent="0.2">
      <c r="A3117">
        <v>6933730</v>
      </c>
      <c r="B3117">
        <v>1</v>
      </c>
      <c r="C3117" s="1">
        <v>44348</v>
      </c>
      <c r="D3117">
        <v>60</v>
      </c>
      <c r="E3117">
        <v>15</v>
      </c>
      <c r="F3117" s="2">
        <v>0</v>
      </c>
      <c r="G3117" s="2">
        <v>852.55</v>
      </c>
      <c r="H3117" s="2">
        <v>0</v>
      </c>
      <c r="I3117" s="2">
        <v>852.55</v>
      </c>
      <c r="J3117" s="2">
        <v>631.83000000000004</v>
      </c>
      <c r="K3117" s="2">
        <v>0</v>
      </c>
      <c r="L3117" s="2">
        <v>220.72</v>
      </c>
      <c r="M3117" s="2">
        <v>646.54</v>
      </c>
      <c r="N3117" s="2">
        <v>14.71</v>
      </c>
      <c r="O3117">
        <v>304</v>
      </c>
      <c r="P3117">
        <v>1</v>
      </c>
      <c r="Q3117">
        <v>69</v>
      </c>
      <c r="R3117" t="s">
        <v>781</v>
      </c>
      <c r="S3117" t="s">
        <v>743</v>
      </c>
      <c r="T3117" t="s">
        <v>170</v>
      </c>
      <c r="U3117">
        <v>2</v>
      </c>
      <c r="V3117" t="s">
        <v>364</v>
      </c>
      <c r="W3117" t="s">
        <v>25</v>
      </c>
    </row>
    <row r="3118" spans="1:23" hidden="1" x14ac:dyDescent="0.2">
      <c r="A3118">
        <v>6933731</v>
      </c>
      <c r="B3118">
        <v>1</v>
      </c>
      <c r="C3118" s="1">
        <v>44348</v>
      </c>
      <c r="D3118">
        <v>60</v>
      </c>
      <c r="E3118">
        <v>15</v>
      </c>
      <c r="F3118" s="2">
        <v>0</v>
      </c>
      <c r="G3118" s="2">
        <v>899.85</v>
      </c>
      <c r="H3118" s="2">
        <v>0</v>
      </c>
      <c r="I3118" s="2">
        <v>899.85</v>
      </c>
      <c r="J3118" s="2">
        <v>666.83</v>
      </c>
      <c r="K3118" s="2">
        <v>0</v>
      </c>
      <c r="L3118" s="2">
        <v>233.02</v>
      </c>
      <c r="M3118" s="2">
        <v>682.36</v>
      </c>
      <c r="N3118" s="2">
        <v>15.530000000000001</v>
      </c>
      <c r="O3118">
        <v>304</v>
      </c>
      <c r="P3118">
        <v>1</v>
      </c>
      <c r="Q3118">
        <v>69</v>
      </c>
      <c r="R3118" t="s">
        <v>781</v>
      </c>
      <c r="S3118" t="s">
        <v>743</v>
      </c>
      <c r="T3118" t="s">
        <v>170</v>
      </c>
      <c r="U3118">
        <v>2</v>
      </c>
      <c r="V3118" t="s">
        <v>365</v>
      </c>
      <c r="W3118" t="s">
        <v>25</v>
      </c>
    </row>
    <row r="3119" spans="1:23" hidden="1" x14ac:dyDescent="0.2">
      <c r="A3119">
        <v>6933732</v>
      </c>
      <c r="B3119">
        <v>1</v>
      </c>
      <c r="C3119" s="1">
        <v>44348</v>
      </c>
      <c r="D3119">
        <v>60</v>
      </c>
      <c r="E3119">
        <v>15</v>
      </c>
      <c r="F3119" s="2">
        <v>0</v>
      </c>
      <c r="G3119" s="2">
        <v>899.85</v>
      </c>
      <c r="H3119" s="2">
        <v>0</v>
      </c>
      <c r="I3119" s="2">
        <v>899.85</v>
      </c>
      <c r="J3119" s="2">
        <v>666.83</v>
      </c>
      <c r="K3119" s="2">
        <v>0</v>
      </c>
      <c r="L3119" s="2">
        <v>233.02</v>
      </c>
      <c r="M3119" s="2">
        <v>682.36</v>
      </c>
      <c r="N3119" s="2">
        <v>15.530000000000001</v>
      </c>
      <c r="O3119">
        <v>304</v>
      </c>
      <c r="P3119">
        <v>1</v>
      </c>
      <c r="Q3119">
        <v>69</v>
      </c>
      <c r="R3119" t="s">
        <v>781</v>
      </c>
      <c r="S3119" t="s">
        <v>743</v>
      </c>
      <c r="T3119" t="s">
        <v>170</v>
      </c>
      <c r="U3119">
        <v>2</v>
      </c>
      <c r="V3119" t="s">
        <v>366</v>
      </c>
      <c r="W3119" t="s">
        <v>25</v>
      </c>
    </row>
    <row r="3120" spans="1:23" hidden="1" x14ac:dyDescent="0.2">
      <c r="A3120">
        <v>6933733</v>
      </c>
      <c r="B3120">
        <v>1</v>
      </c>
      <c r="C3120" s="1">
        <v>44348</v>
      </c>
      <c r="D3120">
        <v>60</v>
      </c>
      <c r="E3120">
        <v>15</v>
      </c>
      <c r="F3120" s="2">
        <v>0</v>
      </c>
      <c r="G3120" s="2">
        <v>899.85</v>
      </c>
      <c r="H3120" s="2">
        <v>0</v>
      </c>
      <c r="I3120" s="2">
        <v>899.85</v>
      </c>
      <c r="J3120" s="2">
        <v>666.83</v>
      </c>
      <c r="K3120" s="2">
        <v>0</v>
      </c>
      <c r="L3120" s="2">
        <v>233.02</v>
      </c>
      <c r="M3120" s="2">
        <v>682.36</v>
      </c>
      <c r="N3120" s="2">
        <v>15.530000000000001</v>
      </c>
      <c r="O3120">
        <v>304</v>
      </c>
      <c r="P3120">
        <v>1</v>
      </c>
      <c r="Q3120">
        <v>69</v>
      </c>
      <c r="R3120" t="s">
        <v>781</v>
      </c>
      <c r="S3120" t="s">
        <v>743</v>
      </c>
      <c r="T3120" t="s">
        <v>170</v>
      </c>
      <c r="U3120">
        <v>2</v>
      </c>
      <c r="V3120" t="s">
        <v>367</v>
      </c>
      <c r="W3120" t="s">
        <v>25</v>
      </c>
    </row>
    <row r="3121" spans="1:23" hidden="1" x14ac:dyDescent="0.2">
      <c r="A3121">
        <v>6933734</v>
      </c>
      <c r="B3121">
        <v>1</v>
      </c>
      <c r="C3121" s="1">
        <v>44348</v>
      </c>
      <c r="D3121">
        <v>60</v>
      </c>
      <c r="E3121">
        <v>15</v>
      </c>
      <c r="F3121" s="2">
        <v>0</v>
      </c>
      <c r="G3121" s="2">
        <v>852.55</v>
      </c>
      <c r="H3121" s="2">
        <v>0</v>
      </c>
      <c r="I3121" s="2">
        <v>852.55</v>
      </c>
      <c r="J3121" s="2">
        <v>631.83000000000004</v>
      </c>
      <c r="K3121" s="2">
        <v>0</v>
      </c>
      <c r="L3121" s="2">
        <v>220.72</v>
      </c>
      <c r="M3121" s="2">
        <v>646.54</v>
      </c>
      <c r="N3121" s="2">
        <v>14.71</v>
      </c>
      <c r="O3121">
        <v>304</v>
      </c>
      <c r="P3121">
        <v>1</v>
      </c>
      <c r="Q3121">
        <v>69</v>
      </c>
      <c r="R3121" t="s">
        <v>781</v>
      </c>
      <c r="S3121" t="s">
        <v>743</v>
      </c>
      <c r="T3121" t="s">
        <v>170</v>
      </c>
      <c r="U3121">
        <v>2</v>
      </c>
      <c r="V3121" t="s">
        <v>368</v>
      </c>
      <c r="W3121" t="s">
        <v>25</v>
      </c>
    </row>
    <row r="3122" spans="1:23" hidden="1" x14ac:dyDescent="0.2">
      <c r="A3122">
        <v>6933738</v>
      </c>
      <c r="B3122">
        <v>1</v>
      </c>
      <c r="C3122" s="1">
        <v>44348</v>
      </c>
      <c r="D3122">
        <v>60</v>
      </c>
      <c r="E3122">
        <v>15</v>
      </c>
      <c r="F3122" s="2">
        <v>0</v>
      </c>
      <c r="G3122" s="2">
        <v>170.23</v>
      </c>
      <c r="H3122" s="2">
        <v>0</v>
      </c>
      <c r="I3122" s="2">
        <v>170.23</v>
      </c>
      <c r="J3122" s="2">
        <v>126.18</v>
      </c>
      <c r="K3122" s="2">
        <v>0</v>
      </c>
      <c r="L3122" s="2">
        <v>44.05</v>
      </c>
      <c r="M3122" s="2">
        <v>129.12</v>
      </c>
      <c r="N3122" s="2">
        <v>2.94</v>
      </c>
      <c r="O3122">
        <v>304</v>
      </c>
      <c r="P3122">
        <v>1</v>
      </c>
      <c r="Q3122">
        <v>69</v>
      </c>
      <c r="R3122" t="s">
        <v>781</v>
      </c>
      <c r="S3122" t="s">
        <v>743</v>
      </c>
      <c r="T3122" t="s">
        <v>175</v>
      </c>
      <c r="U3122">
        <v>2</v>
      </c>
      <c r="V3122" t="s">
        <v>369</v>
      </c>
      <c r="W3122" t="s">
        <v>25</v>
      </c>
    </row>
    <row r="3123" spans="1:23" hidden="1" x14ac:dyDescent="0.2">
      <c r="A3123">
        <v>6933743</v>
      </c>
      <c r="B3123">
        <v>1</v>
      </c>
      <c r="C3123" s="1">
        <v>44348</v>
      </c>
      <c r="D3123">
        <v>60</v>
      </c>
      <c r="E3123">
        <v>15</v>
      </c>
      <c r="F3123" s="2">
        <v>0</v>
      </c>
      <c r="G3123" s="2">
        <v>217.53</v>
      </c>
      <c r="H3123" s="2">
        <v>0</v>
      </c>
      <c r="I3123" s="2">
        <v>217.53</v>
      </c>
      <c r="J3123" s="2">
        <v>161.21</v>
      </c>
      <c r="K3123" s="2">
        <v>0</v>
      </c>
      <c r="L3123" s="2">
        <v>56.32</v>
      </c>
      <c r="M3123" s="2">
        <v>164.96</v>
      </c>
      <c r="N3123" s="2">
        <v>3.75</v>
      </c>
      <c r="O3123">
        <v>304</v>
      </c>
      <c r="P3123">
        <v>1</v>
      </c>
      <c r="Q3123">
        <v>69</v>
      </c>
      <c r="R3123" t="s">
        <v>781</v>
      </c>
      <c r="S3123" t="s">
        <v>743</v>
      </c>
      <c r="T3123" t="s">
        <v>175</v>
      </c>
      <c r="U3123">
        <v>2</v>
      </c>
      <c r="V3123" t="s">
        <v>370</v>
      </c>
      <c r="W3123" t="s">
        <v>25</v>
      </c>
    </row>
    <row r="3124" spans="1:23" hidden="1" x14ac:dyDescent="0.2">
      <c r="A3124">
        <v>6933744</v>
      </c>
      <c r="B3124">
        <v>1</v>
      </c>
      <c r="C3124" s="1">
        <v>44348</v>
      </c>
      <c r="D3124">
        <v>60</v>
      </c>
      <c r="E3124">
        <v>15</v>
      </c>
      <c r="F3124" s="2">
        <v>0</v>
      </c>
      <c r="G3124" s="2">
        <v>166.3</v>
      </c>
      <c r="H3124" s="2">
        <v>0</v>
      </c>
      <c r="I3124" s="2">
        <v>166.3</v>
      </c>
      <c r="J3124" s="2">
        <v>123.24</v>
      </c>
      <c r="K3124" s="2">
        <v>0</v>
      </c>
      <c r="L3124" s="2">
        <v>43.06</v>
      </c>
      <c r="M3124" s="2">
        <v>126.11</v>
      </c>
      <c r="N3124" s="2">
        <v>2.87</v>
      </c>
      <c r="O3124">
        <v>304</v>
      </c>
      <c r="P3124">
        <v>1</v>
      </c>
      <c r="Q3124">
        <v>69</v>
      </c>
      <c r="R3124" t="s">
        <v>781</v>
      </c>
      <c r="S3124" t="s">
        <v>743</v>
      </c>
      <c r="T3124" t="s">
        <v>175</v>
      </c>
      <c r="U3124">
        <v>2</v>
      </c>
      <c r="V3124" t="s">
        <v>371</v>
      </c>
      <c r="W3124" t="s">
        <v>25</v>
      </c>
    </row>
    <row r="3125" spans="1:23" hidden="1" x14ac:dyDescent="0.2">
      <c r="A3125">
        <v>6933750</v>
      </c>
      <c r="B3125">
        <v>1</v>
      </c>
      <c r="C3125" s="1">
        <v>44348</v>
      </c>
      <c r="D3125">
        <v>60</v>
      </c>
      <c r="E3125">
        <v>15</v>
      </c>
      <c r="F3125" s="2">
        <v>0</v>
      </c>
      <c r="G3125" s="2">
        <v>166.3</v>
      </c>
      <c r="H3125" s="2">
        <v>0</v>
      </c>
      <c r="I3125" s="2">
        <v>166.3</v>
      </c>
      <c r="J3125" s="2">
        <v>123.24</v>
      </c>
      <c r="K3125" s="2">
        <v>0</v>
      </c>
      <c r="L3125" s="2">
        <v>43.06</v>
      </c>
      <c r="M3125" s="2">
        <v>126.11</v>
      </c>
      <c r="N3125" s="2">
        <v>2.87</v>
      </c>
      <c r="O3125">
        <v>304</v>
      </c>
      <c r="P3125">
        <v>1</v>
      </c>
      <c r="Q3125">
        <v>69</v>
      </c>
      <c r="R3125" t="s">
        <v>781</v>
      </c>
      <c r="S3125" t="s">
        <v>743</v>
      </c>
      <c r="T3125" t="s">
        <v>175</v>
      </c>
      <c r="U3125">
        <v>2</v>
      </c>
      <c r="V3125" t="s">
        <v>372</v>
      </c>
      <c r="W3125" t="s">
        <v>25</v>
      </c>
    </row>
    <row r="3126" spans="1:23" hidden="1" x14ac:dyDescent="0.2">
      <c r="A3126">
        <v>6933758</v>
      </c>
      <c r="B3126">
        <v>1</v>
      </c>
      <c r="C3126" s="1">
        <v>44348</v>
      </c>
      <c r="D3126">
        <v>60</v>
      </c>
      <c r="E3126">
        <v>26</v>
      </c>
      <c r="F3126" s="2">
        <v>0</v>
      </c>
      <c r="G3126" s="2">
        <v>59503.97</v>
      </c>
      <c r="H3126" s="2">
        <v>0</v>
      </c>
      <c r="I3126" s="2">
        <v>59503.97</v>
      </c>
      <c r="J3126" s="2">
        <v>33057.71</v>
      </c>
      <c r="K3126" s="2">
        <v>0</v>
      </c>
      <c r="L3126" s="2">
        <v>26446.26</v>
      </c>
      <c r="M3126" s="2">
        <v>34074.870000000003</v>
      </c>
      <c r="N3126" s="2">
        <v>1017.16</v>
      </c>
      <c r="O3126">
        <v>304</v>
      </c>
      <c r="P3126">
        <v>1</v>
      </c>
      <c r="Q3126">
        <v>69</v>
      </c>
      <c r="R3126" t="s">
        <v>781</v>
      </c>
      <c r="S3126" t="s">
        <v>743</v>
      </c>
      <c r="T3126" t="s">
        <v>282</v>
      </c>
      <c r="U3126">
        <v>2</v>
      </c>
      <c r="V3126" t="s">
        <v>373</v>
      </c>
      <c r="W3126" t="s">
        <v>25</v>
      </c>
    </row>
    <row r="3127" spans="1:23" hidden="1" x14ac:dyDescent="0.2">
      <c r="A3127">
        <v>6933759</v>
      </c>
      <c r="B3127">
        <v>1</v>
      </c>
      <c r="C3127" s="1">
        <v>44348</v>
      </c>
      <c r="D3127">
        <v>60</v>
      </c>
      <c r="E3127">
        <v>16</v>
      </c>
      <c r="F3127" s="2">
        <v>0</v>
      </c>
      <c r="G3127" s="2">
        <v>12373.83</v>
      </c>
      <c r="H3127" s="2">
        <v>0</v>
      </c>
      <c r="I3127" s="2">
        <v>12373.83</v>
      </c>
      <c r="J3127" s="2">
        <v>9074.14</v>
      </c>
      <c r="K3127" s="2">
        <v>0</v>
      </c>
      <c r="L3127" s="2">
        <v>3299.69</v>
      </c>
      <c r="M3127" s="2">
        <v>9280.3700000000008</v>
      </c>
      <c r="N3127" s="2">
        <v>206.23000000000002</v>
      </c>
      <c r="O3127">
        <v>304</v>
      </c>
      <c r="P3127">
        <v>1</v>
      </c>
      <c r="Q3127">
        <v>69</v>
      </c>
      <c r="R3127" t="s">
        <v>781</v>
      </c>
      <c r="S3127" t="s">
        <v>743</v>
      </c>
      <c r="T3127" t="s">
        <v>374</v>
      </c>
      <c r="U3127">
        <v>2</v>
      </c>
      <c r="V3127" t="s">
        <v>375</v>
      </c>
      <c r="W3127" t="s">
        <v>25</v>
      </c>
    </row>
    <row r="3128" spans="1:23" hidden="1" x14ac:dyDescent="0.2">
      <c r="A3128">
        <v>6933763</v>
      </c>
      <c r="B3128">
        <v>1</v>
      </c>
      <c r="C3128" s="1">
        <v>44348</v>
      </c>
      <c r="D3128">
        <v>60</v>
      </c>
      <c r="E3128">
        <v>21</v>
      </c>
      <c r="F3128" s="2">
        <v>0</v>
      </c>
      <c r="G3128" s="2">
        <v>6528.19</v>
      </c>
      <c r="H3128" s="2">
        <v>0</v>
      </c>
      <c r="I3128" s="2">
        <v>6528.19</v>
      </c>
      <c r="J3128" s="2">
        <v>4176.09</v>
      </c>
      <c r="K3128" s="2">
        <v>0</v>
      </c>
      <c r="L3128" s="2">
        <v>2352.1</v>
      </c>
      <c r="M3128" s="2">
        <v>4288.09</v>
      </c>
      <c r="N3128" s="2">
        <v>112</v>
      </c>
      <c r="O3128">
        <v>304</v>
      </c>
      <c r="P3128">
        <v>1</v>
      </c>
      <c r="Q3128">
        <v>69</v>
      </c>
      <c r="R3128" t="s">
        <v>781</v>
      </c>
      <c r="S3128" t="s">
        <v>743</v>
      </c>
      <c r="T3128" t="s">
        <v>182</v>
      </c>
      <c r="U3128">
        <v>2</v>
      </c>
      <c r="V3128" t="s">
        <v>376</v>
      </c>
      <c r="W3128" t="s">
        <v>25</v>
      </c>
    </row>
    <row r="3129" spans="1:23" hidden="1" x14ac:dyDescent="0.2">
      <c r="A3129">
        <v>6933769</v>
      </c>
      <c r="B3129">
        <v>1</v>
      </c>
      <c r="C3129" s="1">
        <v>44348</v>
      </c>
      <c r="D3129">
        <v>60</v>
      </c>
      <c r="E3129">
        <v>15</v>
      </c>
      <c r="F3129" s="2">
        <v>0</v>
      </c>
      <c r="G3129" s="2">
        <v>847.84</v>
      </c>
      <c r="H3129" s="2">
        <v>0</v>
      </c>
      <c r="I3129" s="2">
        <v>847.84</v>
      </c>
      <c r="J3129" s="2">
        <v>628.32000000000005</v>
      </c>
      <c r="K3129" s="2">
        <v>0</v>
      </c>
      <c r="L3129" s="2">
        <v>219.52</v>
      </c>
      <c r="M3129" s="2">
        <v>642.95000000000005</v>
      </c>
      <c r="N3129" s="2">
        <v>14.63</v>
      </c>
      <c r="O3129">
        <v>304</v>
      </c>
      <c r="P3129">
        <v>1</v>
      </c>
      <c r="Q3129">
        <v>69</v>
      </c>
      <c r="R3129" t="s">
        <v>781</v>
      </c>
      <c r="S3129" t="s">
        <v>743</v>
      </c>
      <c r="T3129" t="s">
        <v>186</v>
      </c>
      <c r="U3129">
        <v>2</v>
      </c>
      <c r="V3129" t="s">
        <v>377</v>
      </c>
      <c r="W3129" t="s">
        <v>25</v>
      </c>
    </row>
    <row r="3130" spans="1:23" hidden="1" x14ac:dyDescent="0.2">
      <c r="A3130">
        <v>6933770</v>
      </c>
      <c r="B3130">
        <v>1</v>
      </c>
      <c r="C3130" s="1">
        <v>44348</v>
      </c>
      <c r="D3130">
        <v>60</v>
      </c>
      <c r="E3130">
        <v>15</v>
      </c>
      <c r="F3130" s="2">
        <v>0</v>
      </c>
      <c r="G3130" s="2">
        <v>847.83</v>
      </c>
      <c r="H3130" s="2">
        <v>0</v>
      </c>
      <c r="I3130" s="2">
        <v>847.83</v>
      </c>
      <c r="J3130" s="2">
        <v>628.30999999999995</v>
      </c>
      <c r="K3130" s="2">
        <v>0</v>
      </c>
      <c r="L3130" s="2">
        <v>219.52</v>
      </c>
      <c r="M3130" s="2">
        <v>642.94000000000005</v>
      </c>
      <c r="N3130" s="2">
        <v>14.63</v>
      </c>
      <c r="O3130">
        <v>304</v>
      </c>
      <c r="P3130">
        <v>1</v>
      </c>
      <c r="Q3130">
        <v>69</v>
      </c>
      <c r="R3130" t="s">
        <v>781</v>
      </c>
      <c r="S3130" t="s">
        <v>743</v>
      </c>
      <c r="T3130" t="s">
        <v>186</v>
      </c>
      <c r="U3130">
        <v>2</v>
      </c>
      <c r="V3130" t="s">
        <v>378</v>
      </c>
      <c r="W3130" t="s">
        <v>25</v>
      </c>
    </row>
    <row r="3131" spans="1:23" hidden="1" x14ac:dyDescent="0.2">
      <c r="A3131">
        <v>6933771</v>
      </c>
      <c r="B3131">
        <v>1</v>
      </c>
      <c r="C3131" s="1">
        <v>44348</v>
      </c>
      <c r="D3131">
        <v>60</v>
      </c>
      <c r="E3131">
        <v>15</v>
      </c>
      <c r="F3131" s="2">
        <v>0</v>
      </c>
      <c r="G3131" s="2">
        <v>1095.8</v>
      </c>
      <c r="H3131" s="2">
        <v>0</v>
      </c>
      <c r="I3131" s="2">
        <v>1095.8</v>
      </c>
      <c r="J3131" s="2">
        <v>812.08</v>
      </c>
      <c r="K3131" s="2">
        <v>0</v>
      </c>
      <c r="L3131" s="2">
        <v>283.72000000000003</v>
      </c>
      <c r="M3131" s="2">
        <v>830.99</v>
      </c>
      <c r="N3131" s="2">
        <v>18.91</v>
      </c>
      <c r="O3131">
        <v>304</v>
      </c>
      <c r="P3131">
        <v>1</v>
      </c>
      <c r="Q3131">
        <v>69</v>
      </c>
      <c r="R3131" t="s">
        <v>781</v>
      </c>
      <c r="S3131" t="s">
        <v>743</v>
      </c>
      <c r="T3131" t="s">
        <v>186</v>
      </c>
      <c r="U3131">
        <v>2</v>
      </c>
      <c r="V3131" t="s">
        <v>379</v>
      </c>
      <c r="W3131" t="s">
        <v>25</v>
      </c>
    </row>
    <row r="3132" spans="1:23" hidden="1" x14ac:dyDescent="0.2">
      <c r="A3132">
        <v>6933777</v>
      </c>
      <c r="B3132">
        <v>1</v>
      </c>
      <c r="C3132" s="1">
        <v>44348</v>
      </c>
      <c r="D3132">
        <v>60</v>
      </c>
      <c r="E3132">
        <v>15</v>
      </c>
      <c r="F3132" s="2">
        <v>0</v>
      </c>
      <c r="G3132" s="2">
        <v>1095.8</v>
      </c>
      <c r="H3132" s="2">
        <v>0</v>
      </c>
      <c r="I3132" s="2">
        <v>1095.8</v>
      </c>
      <c r="J3132" s="2">
        <v>812.08</v>
      </c>
      <c r="K3132" s="2">
        <v>0</v>
      </c>
      <c r="L3132" s="2">
        <v>283.72000000000003</v>
      </c>
      <c r="M3132" s="2">
        <v>830.99</v>
      </c>
      <c r="N3132" s="2">
        <v>18.91</v>
      </c>
      <c r="O3132">
        <v>304</v>
      </c>
      <c r="P3132">
        <v>1</v>
      </c>
      <c r="Q3132">
        <v>69</v>
      </c>
      <c r="R3132" t="s">
        <v>781</v>
      </c>
      <c r="S3132" t="s">
        <v>743</v>
      </c>
      <c r="T3132" t="s">
        <v>186</v>
      </c>
      <c r="U3132">
        <v>2</v>
      </c>
      <c r="V3132" t="s">
        <v>380</v>
      </c>
      <c r="W3132" t="s">
        <v>25</v>
      </c>
    </row>
    <row r="3133" spans="1:23" hidden="1" x14ac:dyDescent="0.2">
      <c r="A3133">
        <v>6933780</v>
      </c>
      <c r="B3133">
        <v>1</v>
      </c>
      <c r="C3133" s="1">
        <v>44348</v>
      </c>
      <c r="D3133">
        <v>60</v>
      </c>
      <c r="E3133">
        <v>5</v>
      </c>
      <c r="F3133" s="2">
        <v>0</v>
      </c>
      <c r="G3133" s="2">
        <v>180.26</v>
      </c>
      <c r="H3133" s="2">
        <v>0</v>
      </c>
      <c r="I3133" s="2">
        <v>180.26</v>
      </c>
      <c r="J3133" s="2">
        <v>165.24</v>
      </c>
      <c r="K3133" s="2">
        <v>0</v>
      </c>
      <c r="L3133" s="2">
        <v>15.02</v>
      </c>
      <c r="M3133" s="2">
        <v>168.24</v>
      </c>
      <c r="N3133" s="2">
        <v>3</v>
      </c>
      <c r="O3133">
        <v>304</v>
      </c>
      <c r="P3133">
        <v>1</v>
      </c>
      <c r="Q3133">
        <v>69</v>
      </c>
      <c r="R3133" t="s">
        <v>781</v>
      </c>
      <c r="S3133" t="s">
        <v>743</v>
      </c>
      <c r="T3133" t="s">
        <v>188</v>
      </c>
      <c r="U3133">
        <v>2</v>
      </c>
      <c r="V3133" t="s">
        <v>381</v>
      </c>
      <c r="W3133" t="s">
        <v>25</v>
      </c>
    </row>
    <row r="3134" spans="1:23" hidden="1" x14ac:dyDescent="0.2">
      <c r="A3134">
        <v>6933790</v>
      </c>
      <c r="B3134">
        <v>1</v>
      </c>
      <c r="C3134" s="1">
        <v>44348</v>
      </c>
      <c r="D3134">
        <v>60</v>
      </c>
      <c r="E3134">
        <v>5</v>
      </c>
      <c r="F3134" s="2">
        <v>0</v>
      </c>
      <c r="G3134" s="2">
        <v>838.17</v>
      </c>
      <c r="H3134" s="2">
        <v>0</v>
      </c>
      <c r="I3134" s="2">
        <v>838.17</v>
      </c>
      <c r="J3134" s="2">
        <v>768.32</v>
      </c>
      <c r="K3134" s="2">
        <v>0</v>
      </c>
      <c r="L3134" s="2">
        <v>69.849999999999994</v>
      </c>
      <c r="M3134" s="2">
        <v>782.29</v>
      </c>
      <c r="N3134" s="2">
        <v>13.97</v>
      </c>
      <c r="O3134">
        <v>304</v>
      </c>
      <c r="P3134">
        <v>1</v>
      </c>
      <c r="Q3134">
        <v>69</v>
      </c>
      <c r="R3134" t="s">
        <v>781</v>
      </c>
      <c r="S3134" t="s">
        <v>743</v>
      </c>
      <c r="T3134" t="s">
        <v>272</v>
      </c>
      <c r="U3134">
        <v>2</v>
      </c>
      <c r="V3134" t="s">
        <v>382</v>
      </c>
      <c r="W3134" t="s">
        <v>25</v>
      </c>
    </row>
    <row r="3135" spans="1:23" hidden="1" x14ac:dyDescent="0.2">
      <c r="A3135">
        <v>6933791</v>
      </c>
      <c r="B3135">
        <v>1</v>
      </c>
      <c r="C3135" s="1">
        <v>44348</v>
      </c>
      <c r="D3135">
        <v>60</v>
      </c>
      <c r="E3135">
        <v>16</v>
      </c>
      <c r="F3135" s="2">
        <v>0</v>
      </c>
      <c r="G3135" s="2">
        <v>1035.32</v>
      </c>
      <c r="H3135" s="2">
        <v>0</v>
      </c>
      <c r="I3135" s="2">
        <v>1035.32</v>
      </c>
      <c r="J3135" s="2">
        <v>749.7</v>
      </c>
      <c r="K3135" s="2">
        <v>0</v>
      </c>
      <c r="L3135" s="2">
        <v>285.62</v>
      </c>
      <c r="M3135" s="2">
        <v>767.55</v>
      </c>
      <c r="N3135" s="2">
        <v>17.850000000000001</v>
      </c>
      <c r="O3135">
        <v>304</v>
      </c>
      <c r="P3135">
        <v>1</v>
      </c>
      <c r="Q3135">
        <v>69</v>
      </c>
      <c r="R3135" t="s">
        <v>781</v>
      </c>
      <c r="S3135" t="s">
        <v>743</v>
      </c>
      <c r="T3135" t="s">
        <v>383</v>
      </c>
      <c r="U3135">
        <v>2</v>
      </c>
      <c r="V3135" t="s">
        <v>384</v>
      </c>
      <c r="W3135" t="s">
        <v>25</v>
      </c>
    </row>
    <row r="3136" spans="1:23" hidden="1" x14ac:dyDescent="0.2">
      <c r="A3136">
        <v>6933795</v>
      </c>
      <c r="B3136">
        <v>1</v>
      </c>
      <c r="C3136" s="1">
        <v>44348</v>
      </c>
      <c r="D3136">
        <v>60</v>
      </c>
      <c r="E3136">
        <v>14</v>
      </c>
      <c r="F3136" s="2">
        <v>0</v>
      </c>
      <c r="G3136" s="2">
        <v>2412.27</v>
      </c>
      <c r="H3136" s="2">
        <v>0</v>
      </c>
      <c r="I3136" s="2">
        <v>2412.27</v>
      </c>
      <c r="J3136" s="2">
        <v>1828.54</v>
      </c>
      <c r="K3136" s="2">
        <v>0</v>
      </c>
      <c r="L3136" s="2">
        <v>583.73</v>
      </c>
      <c r="M3136" s="2">
        <v>1870.23</v>
      </c>
      <c r="N3136" s="2">
        <v>41.69</v>
      </c>
      <c r="O3136">
        <v>304</v>
      </c>
      <c r="P3136">
        <v>1</v>
      </c>
      <c r="Q3136">
        <v>69</v>
      </c>
      <c r="R3136" t="s">
        <v>781</v>
      </c>
      <c r="S3136" t="s">
        <v>743</v>
      </c>
      <c r="T3136" t="s">
        <v>387</v>
      </c>
      <c r="U3136">
        <v>2</v>
      </c>
      <c r="V3136" t="s">
        <v>388</v>
      </c>
      <c r="W3136" t="s">
        <v>25</v>
      </c>
    </row>
    <row r="3137" spans="1:23" hidden="1" x14ac:dyDescent="0.2">
      <c r="A3137">
        <v>6933803</v>
      </c>
      <c r="B3137">
        <v>1</v>
      </c>
      <c r="C3137" s="1">
        <v>44348</v>
      </c>
      <c r="D3137">
        <v>60</v>
      </c>
      <c r="E3137">
        <v>26</v>
      </c>
      <c r="F3137" s="2">
        <v>0</v>
      </c>
      <c r="G3137" s="2">
        <v>31359.85</v>
      </c>
      <c r="H3137" s="2">
        <v>0</v>
      </c>
      <c r="I3137" s="2">
        <v>31359.85</v>
      </c>
      <c r="J3137" s="2">
        <v>17422.16</v>
      </c>
      <c r="K3137" s="2">
        <v>0</v>
      </c>
      <c r="L3137" s="2">
        <v>13937.69</v>
      </c>
      <c r="M3137" s="2">
        <v>17958.23</v>
      </c>
      <c r="N3137" s="2">
        <v>536.07000000000005</v>
      </c>
      <c r="O3137">
        <v>304</v>
      </c>
      <c r="P3137">
        <v>1</v>
      </c>
      <c r="Q3137">
        <v>69</v>
      </c>
      <c r="R3137" t="s">
        <v>781</v>
      </c>
      <c r="S3137" t="s">
        <v>743</v>
      </c>
      <c r="T3137" t="s">
        <v>199</v>
      </c>
      <c r="U3137">
        <v>2</v>
      </c>
      <c r="V3137" t="s">
        <v>389</v>
      </c>
      <c r="W3137" t="s">
        <v>25</v>
      </c>
    </row>
    <row r="3138" spans="1:23" hidden="1" x14ac:dyDescent="0.2">
      <c r="A3138">
        <v>6933804</v>
      </c>
      <c r="B3138">
        <v>1</v>
      </c>
      <c r="C3138" s="1">
        <v>44348</v>
      </c>
      <c r="D3138">
        <v>60</v>
      </c>
      <c r="E3138">
        <v>29</v>
      </c>
      <c r="F3138" s="2">
        <v>0</v>
      </c>
      <c r="G3138" s="2">
        <v>18372.64</v>
      </c>
      <c r="H3138" s="2">
        <v>0</v>
      </c>
      <c r="I3138" s="2">
        <v>18372.64</v>
      </c>
      <c r="J3138" s="2">
        <v>9281.02</v>
      </c>
      <c r="K3138" s="2">
        <v>0</v>
      </c>
      <c r="L3138" s="2">
        <v>9091.6200000000008</v>
      </c>
      <c r="M3138" s="2">
        <v>9594.52</v>
      </c>
      <c r="N3138" s="2">
        <v>313.5</v>
      </c>
      <c r="O3138">
        <v>304</v>
      </c>
      <c r="P3138">
        <v>1</v>
      </c>
      <c r="Q3138">
        <v>69</v>
      </c>
      <c r="R3138" t="s">
        <v>781</v>
      </c>
      <c r="S3138" t="s">
        <v>743</v>
      </c>
      <c r="T3138" t="s">
        <v>199</v>
      </c>
      <c r="U3138">
        <v>2</v>
      </c>
      <c r="V3138" t="s">
        <v>390</v>
      </c>
      <c r="W3138" t="s">
        <v>25</v>
      </c>
    </row>
    <row r="3139" spans="1:23" hidden="1" x14ac:dyDescent="0.2">
      <c r="A3139">
        <v>6933805</v>
      </c>
      <c r="B3139">
        <v>1</v>
      </c>
      <c r="C3139" s="1">
        <v>44348</v>
      </c>
      <c r="D3139">
        <v>60</v>
      </c>
      <c r="E3139">
        <v>25</v>
      </c>
      <c r="F3139" s="2">
        <v>0</v>
      </c>
      <c r="G3139" s="2">
        <v>36392.35</v>
      </c>
      <c r="H3139" s="2">
        <v>0</v>
      </c>
      <c r="I3139" s="2">
        <v>36392.35</v>
      </c>
      <c r="J3139" s="2">
        <v>20829.830000000002</v>
      </c>
      <c r="K3139" s="2">
        <v>0</v>
      </c>
      <c r="L3139" s="2">
        <v>15562.52</v>
      </c>
      <c r="M3139" s="2">
        <v>21452.33</v>
      </c>
      <c r="N3139" s="2">
        <v>622.5</v>
      </c>
      <c r="O3139">
        <v>304</v>
      </c>
      <c r="P3139">
        <v>1</v>
      </c>
      <c r="Q3139">
        <v>69</v>
      </c>
      <c r="R3139" t="s">
        <v>781</v>
      </c>
      <c r="S3139" t="s">
        <v>743</v>
      </c>
      <c r="T3139" t="s">
        <v>300</v>
      </c>
      <c r="U3139">
        <v>2</v>
      </c>
      <c r="V3139" t="s">
        <v>391</v>
      </c>
      <c r="W3139" t="s">
        <v>25</v>
      </c>
    </row>
    <row r="3140" spans="1:23" hidden="1" x14ac:dyDescent="0.2">
      <c r="A3140">
        <v>6933812</v>
      </c>
      <c r="B3140">
        <v>1</v>
      </c>
      <c r="C3140" s="1">
        <v>44348</v>
      </c>
      <c r="D3140">
        <v>60</v>
      </c>
      <c r="E3140">
        <v>24</v>
      </c>
      <c r="F3140" s="2">
        <v>0</v>
      </c>
      <c r="G3140" s="2">
        <v>77.319999999999993</v>
      </c>
      <c r="H3140" s="2">
        <v>0</v>
      </c>
      <c r="I3140" s="2">
        <v>77.319999999999993</v>
      </c>
      <c r="J3140" s="2">
        <v>45.52</v>
      </c>
      <c r="K3140" s="2">
        <v>0</v>
      </c>
      <c r="L3140" s="2">
        <v>31.8</v>
      </c>
      <c r="M3140" s="2">
        <v>46.85</v>
      </c>
      <c r="N3140" s="2">
        <v>1.33</v>
      </c>
      <c r="O3140">
        <v>304</v>
      </c>
      <c r="P3140">
        <v>1</v>
      </c>
      <c r="Q3140">
        <v>69</v>
      </c>
      <c r="R3140" t="s">
        <v>781</v>
      </c>
      <c r="S3140" t="s">
        <v>743</v>
      </c>
      <c r="T3140" t="s">
        <v>203</v>
      </c>
      <c r="U3140">
        <v>2</v>
      </c>
      <c r="V3140" t="s">
        <v>392</v>
      </c>
      <c r="W3140" t="s">
        <v>25</v>
      </c>
    </row>
    <row r="3141" spans="1:23" hidden="1" x14ac:dyDescent="0.2">
      <c r="A3141">
        <v>6933875</v>
      </c>
      <c r="B3141">
        <v>1</v>
      </c>
      <c r="C3141" s="1">
        <v>44348</v>
      </c>
      <c r="D3141">
        <v>60</v>
      </c>
      <c r="E3141">
        <v>15</v>
      </c>
      <c r="F3141" s="2">
        <v>0</v>
      </c>
      <c r="G3141" s="2">
        <v>852.55</v>
      </c>
      <c r="H3141" s="2">
        <v>0</v>
      </c>
      <c r="I3141" s="2">
        <v>852.55</v>
      </c>
      <c r="J3141" s="2">
        <v>631.83000000000004</v>
      </c>
      <c r="K3141" s="2">
        <v>0</v>
      </c>
      <c r="L3141" s="2">
        <v>220.72</v>
      </c>
      <c r="M3141" s="2">
        <v>646.54</v>
      </c>
      <c r="N3141" s="2">
        <v>14.71</v>
      </c>
      <c r="O3141">
        <v>304</v>
      </c>
      <c r="P3141">
        <v>1</v>
      </c>
      <c r="Q3141">
        <v>69</v>
      </c>
      <c r="R3141" t="s">
        <v>781</v>
      </c>
      <c r="S3141" t="s">
        <v>743</v>
      </c>
      <c r="T3141" t="s">
        <v>170</v>
      </c>
      <c r="U3141">
        <v>2</v>
      </c>
      <c r="V3141" t="s">
        <v>393</v>
      </c>
      <c r="W3141" t="s">
        <v>25</v>
      </c>
    </row>
    <row r="3142" spans="1:23" hidden="1" x14ac:dyDescent="0.2">
      <c r="A3142">
        <v>6933876</v>
      </c>
      <c r="B3142">
        <v>1</v>
      </c>
      <c r="C3142" s="1">
        <v>44348</v>
      </c>
      <c r="D3142">
        <v>60</v>
      </c>
      <c r="E3142">
        <v>15</v>
      </c>
      <c r="F3142" s="2">
        <v>0</v>
      </c>
      <c r="G3142" s="2">
        <v>853.55</v>
      </c>
      <c r="H3142" s="2">
        <v>0</v>
      </c>
      <c r="I3142" s="2">
        <v>853.55</v>
      </c>
      <c r="J3142" s="2">
        <v>632.53</v>
      </c>
      <c r="K3142" s="2">
        <v>0</v>
      </c>
      <c r="L3142" s="2">
        <v>221.02</v>
      </c>
      <c r="M3142" s="2">
        <v>647.26</v>
      </c>
      <c r="N3142" s="2">
        <v>14.73</v>
      </c>
      <c r="O3142">
        <v>304</v>
      </c>
      <c r="P3142">
        <v>1</v>
      </c>
      <c r="Q3142">
        <v>69</v>
      </c>
      <c r="R3142" t="s">
        <v>781</v>
      </c>
      <c r="S3142" t="s">
        <v>743</v>
      </c>
      <c r="T3142" t="s">
        <v>170</v>
      </c>
      <c r="U3142">
        <v>2</v>
      </c>
      <c r="V3142" t="s">
        <v>394</v>
      </c>
      <c r="W3142" t="s">
        <v>25</v>
      </c>
    </row>
    <row r="3143" spans="1:23" hidden="1" x14ac:dyDescent="0.2">
      <c r="A3143">
        <v>6933883</v>
      </c>
      <c r="B3143">
        <v>1</v>
      </c>
      <c r="C3143" s="1">
        <v>44348</v>
      </c>
      <c r="D3143">
        <v>60</v>
      </c>
      <c r="E3143">
        <v>21</v>
      </c>
      <c r="F3143" s="2">
        <v>0</v>
      </c>
      <c r="G3143" s="2">
        <v>4028.64</v>
      </c>
      <c r="H3143" s="2">
        <v>0</v>
      </c>
      <c r="I3143" s="2">
        <v>4028.64</v>
      </c>
      <c r="J3143" s="2">
        <v>2577.17</v>
      </c>
      <c r="K3143" s="2">
        <v>0</v>
      </c>
      <c r="L3143" s="2">
        <v>1451.47</v>
      </c>
      <c r="M3143" s="2">
        <v>2646.29</v>
      </c>
      <c r="N3143" s="2">
        <v>69.12</v>
      </c>
      <c r="O3143">
        <v>304</v>
      </c>
      <c r="P3143">
        <v>1</v>
      </c>
      <c r="Q3143">
        <v>69</v>
      </c>
      <c r="R3143" t="s">
        <v>781</v>
      </c>
      <c r="S3143" t="s">
        <v>743</v>
      </c>
      <c r="T3143" t="s">
        <v>395</v>
      </c>
      <c r="U3143">
        <v>2</v>
      </c>
      <c r="V3143" t="s">
        <v>396</v>
      </c>
      <c r="W3143" t="s">
        <v>25</v>
      </c>
    </row>
    <row r="3144" spans="1:23" hidden="1" x14ac:dyDescent="0.2">
      <c r="A3144">
        <v>6933886</v>
      </c>
      <c r="B3144">
        <v>1</v>
      </c>
      <c r="C3144" s="1">
        <v>44348</v>
      </c>
      <c r="D3144">
        <v>60</v>
      </c>
      <c r="E3144">
        <v>15</v>
      </c>
      <c r="F3144" s="2">
        <v>0</v>
      </c>
      <c r="G3144" s="2">
        <v>170.23</v>
      </c>
      <c r="H3144" s="2">
        <v>0</v>
      </c>
      <c r="I3144" s="2">
        <v>170.23</v>
      </c>
      <c r="J3144" s="2">
        <v>126.18</v>
      </c>
      <c r="K3144" s="2">
        <v>0</v>
      </c>
      <c r="L3144" s="2">
        <v>44.05</v>
      </c>
      <c r="M3144" s="2">
        <v>129.12</v>
      </c>
      <c r="N3144" s="2">
        <v>2.94</v>
      </c>
      <c r="O3144">
        <v>304</v>
      </c>
      <c r="P3144">
        <v>1</v>
      </c>
      <c r="Q3144">
        <v>69</v>
      </c>
      <c r="R3144" t="s">
        <v>781</v>
      </c>
      <c r="S3144" t="s">
        <v>743</v>
      </c>
      <c r="T3144" t="s">
        <v>175</v>
      </c>
      <c r="U3144">
        <v>2</v>
      </c>
      <c r="V3144" t="s">
        <v>397</v>
      </c>
      <c r="W3144" t="s">
        <v>25</v>
      </c>
    </row>
    <row r="3145" spans="1:23" hidden="1" x14ac:dyDescent="0.2">
      <c r="A3145">
        <v>6933887</v>
      </c>
      <c r="B3145">
        <v>1</v>
      </c>
      <c r="C3145" s="1">
        <v>44348</v>
      </c>
      <c r="D3145">
        <v>60</v>
      </c>
      <c r="E3145">
        <v>15</v>
      </c>
      <c r="F3145" s="2">
        <v>0</v>
      </c>
      <c r="G3145" s="2">
        <v>170.23</v>
      </c>
      <c r="H3145" s="2">
        <v>0</v>
      </c>
      <c r="I3145" s="2">
        <v>170.23</v>
      </c>
      <c r="J3145" s="2">
        <v>126.18</v>
      </c>
      <c r="K3145" s="2">
        <v>0</v>
      </c>
      <c r="L3145" s="2">
        <v>44.05</v>
      </c>
      <c r="M3145" s="2">
        <v>129.12</v>
      </c>
      <c r="N3145" s="2">
        <v>2.94</v>
      </c>
      <c r="O3145">
        <v>304</v>
      </c>
      <c r="P3145">
        <v>1</v>
      </c>
      <c r="Q3145">
        <v>69</v>
      </c>
      <c r="R3145" t="s">
        <v>781</v>
      </c>
      <c r="S3145" t="s">
        <v>743</v>
      </c>
      <c r="T3145" t="s">
        <v>175</v>
      </c>
      <c r="U3145">
        <v>2</v>
      </c>
      <c r="V3145" t="s">
        <v>398</v>
      </c>
      <c r="W3145" t="s">
        <v>25</v>
      </c>
    </row>
    <row r="3146" spans="1:23" hidden="1" x14ac:dyDescent="0.2">
      <c r="A3146">
        <v>6933888</v>
      </c>
      <c r="B3146">
        <v>1</v>
      </c>
      <c r="C3146" s="1">
        <v>44348</v>
      </c>
      <c r="D3146">
        <v>60</v>
      </c>
      <c r="E3146">
        <v>15</v>
      </c>
      <c r="F3146" s="2">
        <v>0</v>
      </c>
      <c r="G3146" s="2">
        <v>170.16</v>
      </c>
      <c r="H3146" s="2">
        <v>0</v>
      </c>
      <c r="I3146" s="2">
        <v>170.16</v>
      </c>
      <c r="J3146" s="2">
        <v>126.13</v>
      </c>
      <c r="K3146" s="2">
        <v>0</v>
      </c>
      <c r="L3146" s="2">
        <v>44.03</v>
      </c>
      <c r="M3146" s="2">
        <v>129.07</v>
      </c>
      <c r="N3146" s="2">
        <v>2.94</v>
      </c>
      <c r="O3146">
        <v>304</v>
      </c>
      <c r="P3146">
        <v>1</v>
      </c>
      <c r="Q3146">
        <v>69</v>
      </c>
      <c r="R3146" t="s">
        <v>781</v>
      </c>
      <c r="S3146" t="s">
        <v>743</v>
      </c>
      <c r="T3146" t="s">
        <v>175</v>
      </c>
      <c r="U3146">
        <v>2</v>
      </c>
      <c r="V3146" t="s">
        <v>399</v>
      </c>
      <c r="W3146" t="s">
        <v>25</v>
      </c>
    </row>
    <row r="3147" spans="1:23" hidden="1" x14ac:dyDescent="0.2">
      <c r="A3147">
        <v>6933889</v>
      </c>
      <c r="B3147">
        <v>1</v>
      </c>
      <c r="C3147" s="1">
        <v>44348</v>
      </c>
      <c r="D3147">
        <v>60</v>
      </c>
      <c r="E3147">
        <v>15</v>
      </c>
      <c r="F3147" s="2">
        <v>0</v>
      </c>
      <c r="G3147" s="2">
        <v>217.53</v>
      </c>
      <c r="H3147" s="2">
        <v>0</v>
      </c>
      <c r="I3147" s="2">
        <v>217.53</v>
      </c>
      <c r="J3147" s="2">
        <v>161.21</v>
      </c>
      <c r="K3147" s="2">
        <v>0</v>
      </c>
      <c r="L3147" s="2">
        <v>56.32</v>
      </c>
      <c r="M3147" s="2">
        <v>164.96</v>
      </c>
      <c r="N3147" s="2">
        <v>3.75</v>
      </c>
      <c r="O3147">
        <v>304</v>
      </c>
      <c r="P3147">
        <v>1</v>
      </c>
      <c r="Q3147">
        <v>69</v>
      </c>
      <c r="R3147" t="s">
        <v>781</v>
      </c>
      <c r="S3147" t="s">
        <v>743</v>
      </c>
      <c r="T3147" t="s">
        <v>175</v>
      </c>
      <c r="U3147">
        <v>2</v>
      </c>
      <c r="V3147" t="s">
        <v>400</v>
      </c>
      <c r="W3147" t="s">
        <v>25</v>
      </c>
    </row>
    <row r="3148" spans="1:23" hidden="1" x14ac:dyDescent="0.2">
      <c r="A3148">
        <v>6933890</v>
      </c>
      <c r="B3148">
        <v>1</v>
      </c>
      <c r="C3148" s="1">
        <v>44348</v>
      </c>
      <c r="D3148">
        <v>60</v>
      </c>
      <c r="E3148">
        <v>15</v>
      </c>
      <c r="F3148" s="2">
        <v>0</v>
      </c>
      <c r="G3148" s="2">
        <v>166.3</v>
      </c>
      <c r="H3148" s="2">
        <v>0</v>
      </c>
      <c r="I3148" s="2">
        <v>166.3</v>
      </c>
      <c r="J3148" s="2">
        <v>123.24</v>
      </c>
      <c r="K3148" s="2">
        <v>0</v>
      </c>
      <c r="L3148" s="2">
        <v>43.06</v>
      </c>
      <c r="M3148" s="2">
        <v>126.11</v>
      </c>
      <c r="N3148" s="2">
        <v>2.87</v>
      </c>
      <c r="O3148">
        <v>304</v>
      </c>
      <c r="P3148">
        <v>1</v>
      </c>
      <c r="Q3148">
        <v>69</v>
      </c>
      <c r="R3148" t="s">
        <v>781</v>
      </c>
      <c r="S3148" t="s">
        <v>743</v>
      </c>
      <c r="T3148" t="s">
        <v>175</v>
      </c>
      <c r="U3148">
        <v>2</v>
      </c>
      <c r="V3148" t="s">
        <v>401</v>
      </c>
      <c r="W3148" t="s">
        <v>25</v>
      </c>
    </row>
    <row r="3149" spans="1:23" hidden="1" x14ac:dyDescent="0.2">
      <c r="A3149">
        <v>6933894</v>
      </c>
      <c r="B3149">
        <v>1</v>
      </c>
      <c r="C3149" s="1">
        <v>44348</v>
      </c>
      <c r="D3149">
        <v>60</v>
      </c>
      <c r="E3149">
        <v>15</v>
      </c>
      <c r="F3149" s="2">
        <v>0</v>
      </c>
      <c r="G3149" s="2">
        <v>1377.53</v>
      </c>
      <c r="H3149" s="2">
        <v>0</v>
      </c>
      <c r="I3149" s="2">
        <v>1377.53</v>
      </c>
      <c r="J3149" s="2">
        <v>1020.88</v>
      </c>
      <c r="K3149" s="2">
        <v>0</v>
      </c>
      <c r="L3149" s="2">
        <v>356.65</v>
      </c>
      <c r="M3149" s="2">
        <v>1044.6600000000001</v>
      </c>
      <c r="N3149" s="2">
        <v>23.78</v>
      </c>
      <c r="O3149">
        <v>304</v>
      </c>
      <c r="P3149">
        <v>1</v>
      </c>
      <c r="Q3149">
        <v>69</v>
      </c>
      <c r="R3149" t="s">
        <v>781</v>
      </c>
      <c r="S3149" t="s">
        <v>743</v>
      </c>
      <c r="T3149" t="s">
        <v>215</v>
      </c>
      <c r="U3149">
        <v>2</v>
      </c>
      <c r="V3149" t="s">
        <v>402</v>
      </c>
      <c r="W3149" t="s">
        <v>25</v>
      </c>
    </row>
    <row r="3150" spans="1:23" hidden="1" x14ac:dyDescent="0.2">
      <c r="A3150">
        <v>6933895</v>
      </c>
      <c r="B3150">
        <v>1</v>
      </c>
      <c r="C3150" s="1">
        <v>44348</v>
      </c>
      <c r="D3150">
        <v>60</v>
      </c>
      <c r="E3150">
        <v>15</v>
      </c>
      <c r="F3150" s="2">
        <v>0</v>
      </c>
      <c r="G3150" s="2">
        <v>166.3</v>
      </c>
      <c r="H3150" s="2">
        <v>0</v>
      </c>
      <c r="I3150" s="2">
        <v>166.3</v>
      </c>
      <c r="J3150" s="2">
        <v>123.24</v>
      </c>
      <c r="K3150" s="2">
        <v>0</v>
      </c>
      <c r="L3150" s="2">
        <v>43.06</v>
      </c>
      <c r="M3150" s="2">
        <v>126.11</v>
      </c>
      <c r="N3150" s="2">
        <v>2.87</v>
      </c>
      <c r="O3150">
        <v>304</v>
      </c>
      <c r="P3150">
        <v>1</v>
      </c>
      <c r="Q3150">
        <v>69</v>
      </c>
      <c r="R3150" t="s">
        <v>781</v>
      </c>
      <c r="S3150" t="s">
        <v>743</v>
      </c>
      <c r="T3150" t="s">
        <v>175</v>
      </c>
      <c r="U3150">
        <v>2</v>
      </c>
      <c r="V3150" t="s">
        <v>403</v>
      </c>
      <c r="W3150" t="s">
        <v>25</v>
      </c>
    </row>
    <row r="3151" spans="1:23" hidden="1" x14ac:dyDescent="0.2">
      <c r="A3151">
        <v>6933896</v>
      </c>
      <c r="B3151">
        <v>1</v>
      </c>
      <c r="C3151" s="1">
        <v>44348</v>
      </c>
      <c r="D3151">
        <v>60</v>
      </c>
      <c r="E3151">
        <v>16</v>
      </c>
      <c r="F3151" s="2">
        <v>0</v>
      </c>
      <c r="G3151" s="2">
        <v>166.27</v>
      </c>
      <c r="H3151" s="2">
        <v>0</v>
      </c>
      <c r="I3151" s="2">
        <v>166.27</v>
      </c>
      <c r="J3151" s="2">
        <v>120.41</v>
      </c>
      <c r="K3151" s="2">
        <v>0</v>
      </c>
      <c r="L3151" s="2">
        <v>45.86</v>
      </c>
      <c r="M3151" s="2">
        <v>123.28</v>
      </c>
      <c r="N3151" s="2">
        <v>2.87</v>
      </c>
      <c r="O3151">
        <v>304</v>
      </c>
      <c r="P3151">
        <v>1</v>
      </c>
      <c r="Q3151">
        <v>69</v>
      </c>
      <c r="R3151" t="s">
        <v>781</v>
      </c>
      <c r="S3151" t="s">
        <v>743</v>
      </c>
      <c r="T3151" t="s">
        <v>175</v>
      </c>
      <c r="U3151">
        <v>2</v>
      </c>
      <c r="V3151" t="s">
        <v>404</v>
      </c>
      <c r="W3151" t="s">
        <v>25</v>
      </c>
    </row>
    <row r="3152" spans="1:23" hidden="1" x14ac:dyDescent="0.2">
      <c r="A3152">
        <v>6933897</v>
      </c>
      <c r="B3152">
        <v>1</v>
      </c>
      <c r="C3152" s="1">
        <v>44348</v>
      </c>
      <c r="D3152">
        <v>60</v>
      </c>
      <c r="E3152">
        <v>16</v>
      </c>
      <c r="F3152" s="2">
        <v>0</v>
      </c>
      <c r="G3152" s="2">
        <v>1840.27</v>
      </c>
      <c r="H3152" s="2">
        <v>0</v>
      </c>
      <c r="I3152" s="2">
        <v>1840.27</v>
      </c>
      <c r="J3152" s="2">
        <v>1332.61</v>
      </c>
      <c r="K3152" s="2">
        <v>0</v>
      </c>
      <c r="L3152" s="2">
        <v>507.66</v>
      </c>
      <c r="M3152" s="2">
        <v>1364.34</v>
      </c>
      <c r="N3152" s="2">
        <v>31.73</v>
      </c>
      <c r="O3152">
        <v>304</v>
      </c>
      <c r="P3152">
        <v>1</v>
      </c>
      <c r="Q3152">
        <v>69</v>
      </c>
      <c r="R3152" t="s">
        <v>781</v>
      </c>
      <c r="S3152" t="s">
        <v>743</v>
      </c>
      <c r="T3152" t="s">
        <v>405</v>
      </c>
      <c r="U3152">
        <v>2</v>
      </c>
      <c r="V3152" t="s">
        <v>406</v>
      </c>
      <c r="W3152" t="s">
        <v>25</v>
      </c>
    </row>
    <row r="3153" spans="1:23" hidden="1" x14ac:dyDescent="0.2">
      <c r="A3153">
        <v>6933925</v>
      </c>
      <c r="B3153">
        <v>1</v>
      </c>
      <c r="C3153" s="1">
        <v>44348</v>
      </c>
      <c r="D3153">
        <v>60</v>
      </c>
      <c r="E3153">
        <v>16</v>
      </c>
      <c r="F3153" s="2">
        <v>0</v>
      </c>
      <c r="G3153" s="2">
        <v>22765</v>
      </c>
      <c r="H3153" s="2">
        <v>0</v>
      </c>
      <c r="I3153" s="2">
        <v>22765</v>
      </c>
      <c r="J3153" s="2">
        <v>16694.36</v>
      </c>
      <c r="K3153" s="2">
        <v>0</v>
      </c>
      <c r="L3153" s="2">
        <v>6070.64</v>
      </c>
      <c r="M3153" s="2">
        <v>17073.78</v>
      </c>
      <c r="N3153" s="2">
        <v>379.42</v>
      </c>
      <c r="O3153">
        <v>304</v>
      </c>
      <c r="P3153">
        <v>1</v>
      </c>
      <c r="Q3153">
        <v>69</v>
      </c>
      <c r="R3153" t="s">
        <v>781</v>
      </c>
      <c r="S3153" t="s">
        <v>743</v>
      </c>
      <c r="T3153" t="s">
        <v>407</v>
      </c>
      <c r="U3153">
        <v>2</v>
      </c>
      <c r="V3153" t="s">
        <v>408</v>
      </c>
      <c r="W3153" t="s">
        <v>25</v>
      </c>
    </row>
    <row r="3154" spans="1:23" hidden="1" x14ac:dyDescent="0.2">
      <c r="A3154">
        <v>6933931</v>
      </c>
      <c r="B3154">
        <v>1</v>
      </c>
      <c r="C3154" s="1">
        <v>44348</v>
      </c>
      <c r="D3154">
        <v>60</v>
      </c>
      <c r="E3154">
        <v>15</v>
      </c>
      <c r="F3154" s="2">
        <v>0</v>
      </c>
      <c r="G3154" s="2">
        <v>1184.1600000000001</v>
      </c>
      <c r="H3154" s="2">
        <v>0</v>
      </c>
      <c r="I3154" s="2">
        <v>1184.1600000000001</v>
      </c>
      <c r="J3154" s="2">
        <v>877.53</v>
      </c>
      <c r="K3154" s="2">
        <v>0</v>
      </c>
      <c r="L3154" s="2">
        <v>306.63</v>
      </c>
      <c r="M3154" s="2">
        <v>897.97</v>
      </c>
      <c r="N3154" s="2">
        <v>20.440000000000001</v>
      </c>
      <c r="O3154">
        <v>304</v>
      </c>
      <c r="P3154">
        <v>1</v>
      </c>
      <c r="Q3154">
        <v>69</v>
      </c>
      <c r="R3154" t="s">
        <v>781</v>
      </c>
      <c r="S3154" t="s">
        <v>743</v>
      </c>
      <c r="T3154" t="s">
        <v>186</v>
      </c>
      <c r="U3154">
        <v>2</v>
      </c>
      <c r="V3154" t="s">
        <v>409</v>
      </c>
      <c r="W3154" t="s">
        <v>25</v>
      </c>
    </row>
    <row r="3155" spans="1:23" hidden="1" x14ac:dyDescent="0.2">
      <c r="A3155">
        <v>6933932</v>
      </c>
      <c r="B3155">
        <v>1</v>
      </c>
      <c r="C3155" s="1">
        <v>44348</v>
      </c>
      <c r="D3155">
        <v>60</v>
      </c>
      <c r="E3155">
        <v>15</v>
      </c>
      <c r="F3155" s="2">
        <v>0</v>
      </c>
      <c r="G3155" s="2">
        <v>1184.1600000000001</v>
      </c>
      <c r="H3155" s="2">
        <v>0</v>
      </c>
      <c r="I3155" s="2">
        <v>1184.1600000000001</v>
      </c>
      <c r="J3155" s="2">
        <v>877.53</v>
      </c>
      <c r="K3155" s="2">
        <v>0</v>
      </c>
      <c r="L3155" s="2">
        <v>306.63</v>
      </c>
      <c r="M3155" s="2">
        <v>897.97</v>
      </c>
      <c r="N3155" s="2">
        <v>20.440000000000001</v>
      </c>
      <c r="O3155">
        <v>304</v>
      </c>
      <c r="P3155">
        <v>1</v>
      </c>
      <c r="Q3155">
        <v>69</v>
      </c>
      <c r="R3155" t="s">
        <v>781</v>
      </c>
      <c r="S3155" t="s">
        <v>743</v>
      </c>
      <c r="T3155" t="s">
        <v>186</v>
      </c>
      <c r="U3155">
        <v>2</v>
      </c>
      <c r="V3155" t="s">
        <v>410</v>
      </c>
      <c r="W3155" t="s">
        <v>25</v>
      </c>
    </row>
    <row r="3156" spans="1:23" hidden="1" x14ac:dyDescent="0.2">
      <c r="A3156">
        <v>6933933</v>
      </c>
      <c r="B3156">
        <v>1</v>
      </c>
      <c r="C3156" s="1">
        <v>44348</v>
      </c>
      <c r="D3156">
        <v>60</v>
      </c>
      <c r="E3156">
        <v>16</v>
      </c>
      <c r="F3156" s="2">
        <v>0</v>
      </c>
      <c r="G3156" s="2">
        <v>634.02</v>
      </c>
      <c r="H3156" s="2">
        <v>0</v>
      </c>
      <c r="I3156" s="2">
        <v>634.02</v>
      </c>
      <c r="J3156" s="2">
        <v>459.09</v>
      </c>
      <c r="K3156" s="2">
        <v>0</v>
      </c>
      <c r="L3156" s="2">
        <v>174.93</v>
      </c>
      <c r="M3156" s="2">
        <v>470.02</v>
      </c>
      <c r="N3156" s="2">
        <v>10.93</v>
      </c>
      <c r="O3156">
        <v>304</v>
      </c>
      <c r="P3156">
        <v>1</v>
      </c>
      <c r="Q3156">
        <v>69</v>
      </c>
      <c r="R3156" t="s">
        <v>781</v>
      </c>
      <c r="S3156" t="s">
        <v>743</v>
      </c>
      <c r="T3156" t="s">
        <v>293</v>
      </c>
      <c r="U3156">
        <v>2</v>
      </c>
      <c r="V3156" t="s">
        <v>411</v>
      </c>
      <c r="W3156" t="s">
        <v>25</v>
      </c>
    </row>
    <row r="3157" spans="1:23" hidden="1" x14ac:dyDescent="0.2">
      <c r="A3157">
        <v>6933936</v>
      </c>
      <c r="B3157">
        <v>1</v>
      </c>
      <c r="C3157" s="1">
        <v>44348</v>
      </c>
      <c r="D3157">
        <v>60</v>
      </c>
      <c r="E3157">
        <v>16</v>
      </c>
      <c r="F3157" s="2">
        <v>0</v>
      </c>
      <c r="G3157" s="2">
        <v>1066.46</v>
      </c>
      <c r="H3157" s="2">
        <v>0</v>
      </c>
      <c r="I3157" s="2">
        <v>1066.46</v>
      </c>
      <c r="J3157" s="2">
        <v>772.3</v>
      </c>
      <c r="K3157" s="2">
        <v>0</v>
      </c>
      <c r="L3157" s="2">
        <v>294.16000000000003</v>
      </c>
      <c r="M3157" s="2">
        <v>790.69</v>
      </c>
      <c r="N3157" s="2">
        <v>18.39</v>
      </c>
      <c r="O3157">
        <v>304</v>
      </c>
      <c r="P3157">
        <v>1</v>
      </c>
      <c r="Q3157">
        <v>69</v>
      </c>
      <c r="R3157" t="s">
        <v>781</v>
      </c>
      <c r="S3157" t="s">
        <v>743</v>
      </c>
      <c r="T3157" t="s">
        <v>412</v>
      </c>
      <c r="U3157">
        <v>2</v>
      </c>
      <c r="V3157" t="s">
        <v>413</v>
      </c>
      <c r="W3157" t="s">
        <v>25</v>
      </c>
    </row>
    <row r="3158" spans="1:23" hidden="1" x14ac:dyDescent="0.2">
      <c r="A3158">
        <v>6933943</v>
      </c>
      <c r="B3158">
        <v>1</v>
      </c>
      <c r="C3158" s="1">
        <v>44348</v>
      </c>
      <c r="D3158">
        <v>60</v>
      </c>
      <c r="E3158">
        <v>15</v>
      </c>
      <c r="F3158" s="2">
        <v>0</v>
      </c>
      <c r="G3158" s="2">
        <v>12283.43</v>
      </c>
      <c r="H3158" s="2">
        <v>0</v>
      </c>
      <c r="I3158" s="2">
        <v>12283.43</v>
      </c>
      <c r="J3158" s="2">
        <v>9112.9599999999991</v>
      </c>
      <c r="K3158" s="2">
        <v>0</v>
      </c>
      <c r="L3158" s="2">
        <v>3170.47</v>
      </c>
      <c r="M3158" s="2">
        <v>9324.32</v>
      </c>
      <c r="N3158" s="2">
        <v>211.36</v>
      </c>
      <c r="O3158">
        <v>304</v>
      </c>
      <c r="P3158">
        <v>1</v>
      </c>
      <c r="Q3158">
        <v>69</v>
      </c>
      <c r="R3158" t="s">
        <v>781</v>
      </c>
      <c r="S3158" t="s">
        <v>743</v>
      </c>
      <c r="T3158" t="s">
        <v>414</v>
      </c>
      <c r="U3158">
        <v>2</v>
      </c>
      <c r="V3158" t="s">
        <v>415</v>
      </c>
      <c r="W3158" t="s">
        <v>25</v>
      </c>
    </row>
    <row r="3159" spans="1:23" hidden="1" x14ac:dyDescent="0.2">
      <c r="A3159">
        <v>6933952</v>
      </c>
      <c r="B3159">
        <v>1</v>
      </c>
      <c r="C3159" s="1">
        <v>44348</v>
      </c>
      <c r="D3159">
        <v>60</v>
      </c>
      <c r="E3159">
        <v>30</v>
      </c>
      <c r="F3159" s="2">
        <v>0</v>
      </c>
      <c r="G3159" s="2">
        <v>41172.69</v>
      </c>
      <c r="H3159" s="2">
        <v>0</v>
      </c>
      <c r="I3159" s="2">
        <v>41172.69</v>
      </c>
      <c r="J3159" s="2">
        <v>20107.59</v>
      </c>
      <c r="K3159" s="2">
        <v>0</v>
      </c>
      <c r="L3159" s="2">
        <v>21065.1</v>
      </c>
      <c r="M3159" s="2">
        <v>20809.759999999998</v>
      </c>
      <c r="N3159" s="2">
        <v>702.17</v>
      </c>
      <c r="O3159">
        <v>304</v>
      </c>
      <c r="P3159">
        <v>1</v>
      </c>
      <c r="Q3159">
        <v>69</v>
      </c>
      <c r="R3159" t="s">
        <v>781</v>
      </c>
      <c r="S3159" t="s">
        <v>743</v>
      </c>
      <c r="T3159" t="s">
        <v>199</v>
      </c>
      <c r="U3159">
        <v>2</v>
      </c>
      <c r="V3159" t="s">
        <v>416</v>
      </c>
      <c r="W3159" t="s">
        <v>25</v>
      </c>
    </row>
    <row r="3160" spans="1:23" hidden="1" x14ac:dyDescent="0.2">
      <c r="A3160">
        <v>6933975</v>
      </c>
      <c r="B3160">
        <v>1</v>
      </c>
      <c r="C3160" s="1">
        <v>44348</v>
      </c>
      <c r="D3160">
        <v>60</v>
      </c>
      <c r="E3160">
        <v>16</v>
      </c>
      <c r="F3160" s="2">
        <v>0</v>
      </c>
      <c r="G3160" s="2">
        <v>1338.77</v>
      </c>
      <c r="H3160" s="2">
        <v>0</v>
      </c>
      <c r="I3160" s="2">
        <v>1338.77</v>
      </c>
      <c r="J3160" s="2">
        <v>969.42</v>
      </c>
      <c r="K3160" s="2">
        <v>0</v>
      </c>
      <c r="L3160" s="2">
        <v>369.35</v>
      </c>
      <c r="M3160" s="2">
        <v>992.5</v>
      </c>
      <c r="N3160" s="2">
        <v>23.080000000000002</v>
      </c>
      <c r="O3160">
        <v>304</v>
      </c>
      <c r="P3160">
        <v>1</v>
      </c>
      <c r="Q3160">
        <v>69</v>
      </c>
      <c r="R3160" t="s">
        <v>781</v>
      </c>
      <c r="S3160" t="s">
        <v>743</v>
      </c>
      <c r="T3160" t="s">
        <v>333</v>
      </c>
      <c r="U3160">
        <v>2</v>
      </c>
      <c r="V3160" t="s">
        <v>417</v>
      </c>
      <c r="W3160" t="s">
        <v>25</v>
      </c>
    </row>
    <row r="3161" spans="1:23" hidden="1" x14ac:dyDescent="0.2">
      <c r="A3161">
        <v>6934013</v>
      </c>
      <c r="B3161">
        <v>1</v>
      </c>
      <c r="C3161" s="1">
        <v>44348</v>
      </c>
      <c r="D3161">
        <v>60</v>
      </c>
      <c r="E3161">
        <v>42</v>
      </c>
      <c r="F3161" s="2">
        <v>0</v>
      </c>
      <c r="G3161" s="2">
        <v>70272.34</v>
      </c>
      <c r="H3161" s="2">
        <v>0</v>
      </c>
      <c r="I3161" s="2">
        <v>70272.34</v>
      </c>
      <c r="J3161" s="2">
        <v>20187.32</v>
      </c>
      <c r="K3161" s="2">
        <v>0</v>
      </c>
      <c r="L3161" s="2">
        <v>50085.02</v>
      </c>
      <c r="M3161" s="2">
        <v>21379.82</v>
      </c>
      <c r="N3161" s="2">
        <v>1192.5</v>
      </c>
      <c r="O3161">
        <v>304</v>
      </c>
      <c r="P3161">
        <v>1</v>
      </c>
      <c r="Q3161">
        <v>69</v>
      </c>
      <c r="R3161" t="s">
        <v>781</v>
      </c>
      <c r="S3161" t="s">
        <v>743</v>
      </c>
      <c r="T3161" t="s">
        <v>199</v>
      </c>
      <c r="U3161">
        <v>2</v>
      </c>
      <c r="V3161" t="s">
        <v>418</v>
      </c>
      <c r="W3161" t="s">
        <v>25</v>
      </c>
    </row>
    <row r="3162" spans="1:23" hidden="1" x14ac:dyDescent="0.2">
      <c r="A3162">
        <v>6934020</v>
      </c>
      <c r="B3162">
        <v>1</v>
      </c>
      <c r="C3162" s="1">
        <v>44348</v>
      </c>
      <c r="D3162">
        <v>60</v>
      </c>
      <c r="E3162">
        <v>36</v>
      </c>
      <c r="F3162" s="2">
        <v>0</v>
      </c>
      <c r="G3162" s="2">
        <v>25110</v>
      </c>
      <c r="H3162" s="2">
        <v>0</v>
      </c>
      <c r="I3162" s="2">
        <v>25110</v>
      </c>
      <c r="J3162" s="2">
        <v>9736.52</v>
      </c>
      <c r="K3162" s="2">
        <v>0</v>
      </c>
      <c r="L3162" s="2">
        <v>15373.48</v>
      </c>
      <c r="M3162" s="2">
        <v>10163.56</v>
      </c>
      <c r="N3162" s="2">
        <v>427.04</v>
      </c>
      <c r="O3162">
        <v>304</v>
      </c>
      <c r="P3162">
        <v>1</v>
      </c>
      <c r="Q3162">
        <v>69</v>
      </c>
      <c r="R3162" t="s">
        <v>781</v>
      </c>
      <c r="S3162" t="s">
        <v>743</v>
      </c>
      <c r="T3162" t="s">
        <v>419</v>
      </c>
      <c r="U3162">
        <v>2</v>
      </c>
      <c r="V3162" t="s">
        <v>420</v>
      </c>
      <c r="W3162" t="s">
        <v>25</v>
      </c>
    </row>
    <row r="3163" spans="1:23" hidden="1" x14ac:dyDescent="0.2">
      <c r="A3163">
        <v>6934023</v>
      </c>
      <c r="B3163">
        <v>1</v>
      </c>
      <c r="C3163" s="1">
        <v>44348</v>
      </c>
      <c r="D3163">
        <v>60</v>
      </c>
      <c r="E3163">
        <v>34</v>
      </c>
      <c r="F3163" s="2">
        <v>0</v>
      </c>
      <c r="G3163" s="2">
        <v>16505.03</v>
      </c>
      <c r="H3163" s="2">
        <v>0</v>
      </c>
      <c r="I3163" s="2">
        <v>16505.03</v>
      </c>
      <c r="J3163" s="2">
        <v>6953.23</v>
      </c>
      <c r="K3163" s="2">
        <v>0</v>
      </c>
      <c r="L3163" s="2">
        <v>9551.7999999999993</v>
      </c>
      <c r="M3163" s="2">
        <v>7234.17</v>
      </c>
      <c r="N3163" s="2">
        <v>280.94</v>
      </c>
      <c r="O3163">
        <v>304</v>
      </c>
      <c r="P3163">
        <v>1</v>
      </c>
      <c r="Q3163">
        <v>69</v>
      </c>
      <c r="R3163" t="s">
        <v>781</v>
      </c>
      <c r="S3163" t="s">
        <v>743</v>
      </c>
      <c r="T3163" t="s">
        <v>199</v>
      </c>
      <c r="U3163">
        <v>2</v>
      </c>
      <c r="V3163" t="s">
        <v>421</v>
      </c>
      <c r="W3163" t="s">
        <v>25</v>
      </c>
    </row>
    <row r="3164" spans="1:23" hidden="1" x14ac:dyDescent="0.2">
      <c r="A3164">
        <v>6934024</v>
      </c>
      <c r="B3164">
        <v>1</v>
      </c>
      <c r="C3164" s="1">
        <v>44348</v>
      </c>
      <c r="D3164">
        <v>60</v>
      </c>
      <c r="E3164">
        <v>42</v>
      </c>
      <c r="F3164" s="2">
        <v>0</v>
      </c>
      <c r="G3164" s="2">
        <v>-1691.61</v>
      </c>
      <c r="H3164" s="2">
        <v>0</v>
      </c>
      <c r="I3164" s="2">
        <v>-1691.61</v>
      </c>
      <c r="J3164" s="2">
        <v>-486</v>
      </c>
      <c r="K3164" s="2">
        <v>0</v>
      </c>
      <c r="L3164" s="2">
        <v>-1205.6099999999999</v>
      </c>
      <c r="M3164" s="2">
        <v>-514.70000000000005</v>
      </c>
      <c r="N3164" s="2">
        <v>-28.7</v>
      </c>
      <c r="O3164">
        <v>304</v>
      </c>
      <c r="P3164">
        <v>1</v>
      </c>
      <c r="Q3164">
        <v>69</v>
      </c>
      <c r="R3164" t="s">
        <v>781</v>
      </c>
      <c r="S3164" t="s">
        <v>743</v>
      </c>
      <c r="T3164" t="s">
        <v>199</v>
      </c>
      <c r="U3164">
        <v>2</v>
      </c>
      <c r="V3164" t="s">
        <v>422</v>
      </c>
      <c r="W3164" t="s">
        <v>25</v>
      </c>
    </row>
    <row r="3165" spans="1:23" hidden="1" x14ac:dyDescent="0.2">
      <c r="A3165">
        <v>6934025</v>
      </c>
      <c r="B3165">
        <v>1</v>
      </c>
      <c r="C3165" s="1">
        <v>44348</v>
      </c>
      <c r="D3165">
        <v>60</v>
      </c>
      <c r="E3165">
        <v>33</v>
      </c>
      <c r="F3165" s="2">
        <v>0</v>
      </c>
      <c r="G3165" s="2">
        <v>13530</v>
      </c>
      <c r="H3165" s="2">
        <v>0</v>
      </c>
      <c r="I3165" s="2">
        <v>13530</v>
      </c>
      <c r="J3165" s="2">
        <v>5926.7</v>
      </c>
      <c r="K3165" s="2">
        <v>0</v>
      </c>
      <c r="L3165" s="2">
        <v>7603.3</v>
      </c>
      <c r="M3165" s="2">
        <v>6157.1</v>
      </c>
      <c r="N3165" s="2">
        <v>230.4</v>
      </c>
      <c r="O3165">
        <v>304</v>
      </c>
      <c r="P3165">
        <v>1</v>
      </c>
      <c r="Q3165">
        <v>69</v>
      </c>
      <c r="R3165" t="s">
        <v>781</v>
      </c>
      <c r="S3165" t="s">
        <v>743</v>
      </c>
      <c r="T3165" t="s">
        <v>178</v>
      </c>
      <c r="U3165">
        <v>2</v>
      </c>
      <c r="V3165" t="s">
        <v>423</v>
      </c>
      <c r="W3165" t="s">
        <v>25</v>
      </c>
    </row>
    <row r="3166" spans="1:23" hidden="1" x14ac:dyDescent="0.2">
      <c r="A3166">
        <v>6934026</v>
      </c>
      <c r="B3166">
        <v>1</v>
      </c>
      <c r="C3166" s="1">
        <v>44348</v>
      </c>
      <c r="D3166">
        <v>60</v>
      </c>
      <c r="E3166">
        <v>41</v>
      </c>
      <c r="F3166" s="2">
        <v>0</v>
      </c>
      <c r="G3166" s="2">
        <v>24652.98</v>
      </c>
      <c r="H3166" s="2">
        <v>0</v>
      </c>
      <c r="I3166" s="2">
        <v>24652.98</v>
      </c>
      <c r="J3166" s="2">
        <v>7494.78</v>
      </c>
      <c r="K3166" s="2">
        <v>0</v>
      </c>
      <c r="L3166" s="2">
        <v>17158.2</v>
      </c>
      <c r="M3166" s="2">
        <v>7913.27</v>
      </c>
      <c r="N3166" s="2">
        <v>418.49</v>
      </c>
      <c r="O3166">
        <v>304</v>
      </c>
      <c r="P3166">
        <v>1</v>
      </c>
      <c r="Q3166">
        <v>69</v>
      </c>
      <c r="R3166" t="s">
        <v>781</v>
      </c>
      <c r="S3166" t="s">
        <v>743</v>
      </c>
      <c r="T3166" t="s">
        <v>424</v>
      </c>
      <c r="U3166">
        <v>2</v>
      </c>
      <c r="V3166" t="s">
        <v>425</v>
      </c>
      <c r="W3166" t="s">
        <v>25</v>
      </c>
    </row>
    <row r="3167" spans="1:23" hidden="1" x14ac:dyDescent="0.2">
      <c r="A3167">
        <v>6934028</v>
      </c>
      <c r="B3167">
        <v>1</v>
      </c>
      <c r="C3167" s="1">
        <v>44348</v>
      </c>
      <c r="D3167">
        <v>60</v>
      </c>
      <c r="E3167">
        <v>42</v>
      </c>
      <c r="F3167" s="2">
        <v>0</v>
      </c>
      <c r="G3167" s="2">
        <v>8155</v>
      </c>
      <c r="H3167" s="2">
        <v>0</v>
      </c>
      <c r="I3167" s="2">
        <v>8155</v>
      </c>
      <c r="J3167" s="2">
        <v>2342.7399999999998</v>
      </c>
      <c r="K3167" s="2">
        <v>0</v>
      </c>
      <c r="L3167" s="2">
        <v>5812.26</v>
      </c>
      <c r="M3167" s="2">
        <v>2481.13</v>
      </c>
      <c r="N3167" s="2">
        <v>138.39000000000001</v>
      </c>
      <c r="O3167">
        <v>304</v>
      </c>
      <c r="P3167">
        <v>1</v>
      </c>
      <c r="Q3167">
        <v>69</v>
      </c>
      <c r="R3167" t="s">
        <v>781</v>
      </c>
      <c r="S3167" t="s">
        <v>743</v>
      </c>
      <c r="T3167" t="s">
        <v>426</v>
      </c>
      <c r="U3167">
        <v>2</v>
      </c>
      <c r="V3167" t="s">
        <v>427</v>
      </c>
      <c r="W3167" t="s">
        <v>25</v>
      </c>
    </row>
    <row r="3168" spans="1:23" hidden="1" x14ac:dyDescent="0.2">
      <c r="A3168">
        <v>6934036</v>
      </c>
      <c r="B3168">
        <v>1</v>
      </c>
      <c r="C3168" s="1">
        <v>44348</v>
      </c>
      <c r="D3168">
        <v>60</v>
      </c>
      <c r="E3168">
        <v>42</v>
      </c>
      <c r="F3168" s="2">
        <v>0</v>
      </c>
      <c r="G3168" s="2">
        <v>558074.47</v>
      </c>
      <c r="H3168" s="2">
        <v>0</v>
      </c>
      <c r="I3168" s="2">
        <v>558074.47</v>
      </c>
      <c r="J3168" s="2">
        <v>160319.54</v>
      </c>
      <c r="K3168" s="2">
        <v>0</v>
      </c>
      <c r="L3168" s="2">
        <v>397754.93</v>
      </c>
      <c r="M3168" s="2">
        <v>169789.89</v>
      </c>
      <c r="N3168" s="2">
        <v>9470.35</v>
      </c>
      <c r="O3168">
        <v>304</v>
      </c>
      <c r="P3168">
        <v>1</v>
      </c>
      <c r="Q3168">
        <v>69</v>
      </c>
      <c r="R3168" t="s">
        <v>781</v>
      </c>
      <c r="S3168" t="s">
        <v>743</v>
      </c>
      <c r="T3168" t="s">
        <v>428</v>
      </c>
      <c r="U3168">
        <v>2</v>
      </c>
      <c r="V3168" t="s">
        <v>429</v>
      </c>
      <c r="W3168" t="s">
        <v>25</v>
      </c>
    </row>
    <row r="3169" spans="1:23" hidden="1" x14ac:dyDescent="0.2">
      <c r="A3169">
        <v>6934044</v>
      </c>
      <c r="B3169">
        <v>1</v>
      </c>
      <c r="C3169" s="1">
        <v>44348</v>
      </c>
      <c r="D3169">
        <v>60</v>
      </c>
      <c r="E3169">
        <v>39</v>
      </c>
      <c r="F3169" s="2">
        <v>0</v>
      </c>
      <c r="G3169" s="2">
        <v>15573.02</v>
      </c>
      <c r="H3169" s="2">
        <v>0</v>
      </c>
      <c r="I3169" s="2">
        <v>15573.02</v>
      </c>
      <c r="J3169" s="2">
        <v>5255.87</v>
      </c>
      <c r="K3169" s="2">
        <v>0</v>
      </c>
      <c r="L3169" s="2">
        <v>10317.15</v>
      </c>
      <c r="M3169" s="2">
        <v>5520.41</v>
      </c>
      <c r="N3169" s="2">
        <v>264.54000000000002</v>
      </c>
      <c r="O3169">
        <v>304</v>
      </c>
      <c r="P3169">
        <v>1</v>
      </c>
      <c r="Q3169">
        <v>69</v>
      </c>
      <c r="R3169" t="s">
        <v>781</v>
      </c>
      <c r="S3169" t="s">
        <v>743</v>
      </c>
      <c r="T3169" t="s">
        <v>199</v>
      </c>
      <c r="U3169">
        <v>2</v>
      </c>
      <c r="V3169" t="s">
        <v>430</v>
      </c>
      <c r="W3169" t="s">
        <v>25</v>
      </c>
    </row>
    <row r="3170" spans="1:23" hidden="1" x14ac:dyDescent="0.2">
      <c r="A3170">
        <v>6934045</v>
      </c>
      <c r="B3170">
        <v>1</v>
      </c>
      <c r="C3170" s="1">
        <v>44348</v>
      </c>
      <c r="D3170">
        <v>60</v>
      </c>
      <c r="E3170">
        <v>41</v>
      </c>
      <c r="F3170" s="2">
        <v>0</v>
      </c>
      <c r="G3170" s="2">
        <v>127703.98</v>
      </c>
      <c r="H3170" s="2">
        <v>0</v>
      </c>
      <c r="I3170" s="2">
        <v>127703.98</v>
      </c>
      <c r="J3170" s="2">
        <v>38823.550000000003</v>
      </c>
      <c r="K3170" s="2">
        <v>0</v>
      </c>
      <c r="L3170" s="2">
        <v>88880.43</v>
      </c>
      <c r="M3170" s="2">
        <v>40991.370000000003</v>
      </c>
      <c r="N3170" s="2">
        <v>2167.8200000000002</v>
      </c>
      <c r="O3170">
        <v>304</v>
      </c>
      <c r="P3170">
        <v>1</v>
      </c>
      <c r="Q3170">
        <v>69</v>
      </c>
      <c r="R3170" t="s">
        <v>781</v>
      </c>
      <c r="S3170" t="s">
        <v>743</v>
      </c>
      <c r="T3170" t="s">
        <v>199</v>
      </c>
      <c r="U3170">
        <v>2</v>
      </c>
      <c r="V3170" t="s">
        <v>431</v>
      </c>
      <c r="W3170" t="s">
        <v>25</v>
      </c>
    </row>
    <row r="3171" spans="1:23" hidden="1" x14ac:dyDescent="0.2">
      <c r="A3171">
        <v>6934053</v>
      </c>
      <c r="B3171">
        <v>1</v>
      </c>
      <c r="C3171" s="1">
        <v>44348</v>
      </c>
      <c r="D3171">
        <v>60</v>
      </c>
      <c r="E3171">
        <v>32</v>
      </c>
      <c r="F3171" s="2">
        <v>0</v>
      </c>
      <c r="G3171" s="2">
        <v>21912.11</v>
      </c>
      <c r="H3171" s="2">
        <v>0</v>
      </c>
      <c r="I3171" s="2">
        <v>21912.11</v>
      </c>
      <c r="J3171" s="2">
        <v>9965.99</v>
      </c>
      <c r="K3171" s="2">
        <v>0</v>
      </c>
      <c r="L3171" s="2">
        <v>11946.12</v>
      </c>
      <c r="M3171" s="2">
        <v>10339.31</v>
      </c>
      <c r="N3171" s="2">
        <v>373.32</v>
      </c>
      <c r="O3171">
        <v>304</v>
      </c>
      <c r="P3171">
        <v>1</v>
      </c>
      <c r="Q3171">
        <v>69</v>
      </c>
      <c r="R3171" t="s">
        <v>781</v>
      </c>
      <c r="S3171" t="s">
        <v>743</v>
      </c>
      <c r="T3171" t="s">
        <v>199</v>
      </c>
      <c r="U3171">
        <v>2</v>
      </c>
      <c r="V3171" t="s">
        <v>432</v>
      </c>
      <c r="W3171" t="s">
        <v>25</v>
      </c>
    </row>
    <row r="3172" spans="1:23" hidden="1" x14ac:dyDescent="0.2">
      <c r="A3172">
        <v>6934054</v>
      </c>
      <c r="B3172">
        <v>1</v>
      </c>
      <c r="C3172" s="1">
        <v>44348</v>
      </c>
      <c r="D3172">
        <v>60</v>
      </c>
      <c r="E3172">
        <v>40</v>
      </c>
      <c r="F3172" s="2">
        <v>0</v>
      </c>
      <c r="G3172" s="2">
        <v>7516</v>
      </c>
      <c r="H3172" s="2">
        <v>0</v>
      </c>
      <c r="I3172" s="2">
        <v>7516</v>
      </c>
      <c r="J3172" s="2">
        <v>2410.79</v>
      </c>
      <c r="K3172" s="2">
        <v>0</v>
      </c>
      <c r="L3172" s="2">
        <v>5105.21</v>
      </c>
      <c r="M3172" s="2">
        <v>2538.42</v>
      </c>
      <c r="N3172" s="2">
        <v>127.63000000000001</v>
      </c>
      <c r="O3172">
        <v>304</v>
      </c>
      <c r="P3172">
        <v>1</v>
      </c>
      <c r="Q3172">
        <v>69</v>
      </c>
      <c r="R3172" t="s">
        <v>781</v>
      </c>
      <c r="S3172" t="s">
        <v>743</v>
      </c>
      <c r="T3172" t="s">
        <v>199</v>
      </c>
      <c r="U3172">
        <v>2</v>
      </c>
      <c r="V3172" t="s">
        <v>433</v>
      </c>
      <c r="W3172" t="s">
        <v>25</v>
      </c>
    </row>
    <row r="3173" spans="1:23" hidden="1" x14ac:dyDescent="0.2">
      <c r="A3173">
        <v>6934063</v>
      </c>
      <c r="B3173">
        <v>1</v>
      </c>
      <c r="C3173" s="1">
        <v>44348</v>
      </c>
      <c r="D3173">
        <v>60</v>
      </c>
      <c r="E3173">
        <v>35</v>
      </c>
      <c r="F3173" s="2">
        <v>0</v>
      </c>
      <c r="G3173" s="2">
        <v>7488.81</v>
      </c>
      <c r="H3173" s="2">
        <v>0</v>
      </c>
      <c r="I3173" s="2">
        <v>7488.81</v>
      </c>
      <c r="J3173" s="2">
        <v>3029.29</v>
      </c>
      <c r="K3173" s="2">
        <v>0</v>
      </c>
      <c r="L3173" s="2">
        <v>4459.5200000000004</v>
      </c>
      <c r="M3173" s="2">
        <v>3156.7</v>
      </c>
      <c r="N3173" s="2">
        <v>127.41</v>
      </c>
      <c r="O3173">
        <v>304</v>
      </c>
      <c r="P3173">
        <v>1</v>
      </c>
      <c r="Q3173">
        <v>69</v>
      </c>
      <c r="R3173" t="s">
        <v>781</v>
      </c>
      <c r="S3173" t="s">
        <v>743</v>
      </c>
      <c r="T3173" t="s">
        <v>199</v>
      </c>
      <c r="U3173">
        <v>2</v>
      </c>
      <c r="V3173" t="s">
        <v>434</v>
      </c>
      <c r="W3173" t="s">
        <v>25</v>
      </c>
    </row>
    <row r="3174" spans="1:23" hidden="1" x14ac:dyDescent="0.2">
      <c r="A3174">
        <v>6934064</v>
      </c>
      <c r="B3174">
        <v>1</v>
      </c>
      <c r="C3174" s="1">
        <v>44348</v>
      </c>
      <c r="D3174">
        <v>60</v>
      </c>
      <c r="E3174">
        <v>37</v>
      </c>
      <c r="F3174" s="2">
        <v>0</v>
      </c>
      <c r="G3174" s="2">
        <v>23263.82</v>
      </c>
      <c r="H3174" s="2">
        <v>0</v>
      </c>
      <c r="I3174" s="2">
        <v>23263.82</v>
      </c>
      <c r="J3174" s="2">
        <v>8630.8799999999992</v>
      </c>
      <c r="K3174" s="2">
        <v>0</v>
      </c>
      <c r="L3174" s="2">
        <v>14632.94</v>
      </c>
      <c r="M3174" s="2">
        <v>9026.36</v>
      </c>
      <c r="N3174" s="2">
        <v>395.48</v>
      </c>
      <c r="O3174">
        <v>304</v>
      </c>
      <c r="P3174">
        <v>1</v>
      </c>
      <c r="Q3174">
        <v>69</v>
      </c>
      <c r="R3174" t="s">
        <v>781</v>
      </c>
      <c r="S3174" t="s">
        <v>743</v>
      </c>
      <c r="T3174" t="s">
        <v>199</v>
      </c>
      <c r="U3174">
        <v>2</v>
      </c>
      <c r="V3174" t="s">
        <v>435</v>
      </c>
      <c r="W3174" t="s">
        <v>25</v>
      </c>
    </row>
    <row r="3175" spans="1:23" hidden="1" x14ac:dyDescent="0.2">
      <c r="A3175">
        <v>6934065</v>
      </c>
      <c r="B3175">
        <v>1</v>
      </c>
      <c r="C3175" s="1">
        <v>44348</v>
      </c>
      <c r="D3175">
        <v>60</v>
      </c>
      <c r="E3175">
        <v>38</v>
      </c>
      <c r="F3175" s="2">
        <v>0</v>
      </c>
      <c r="G3175" s="2">
        <v>39464.31</v>
      </c>
      <c r="H3175" s="2">
        <v>0</v>
      </c>
      <c r="I3175" s="2">
        <v>39464.31</v>
      </c>
      <c r="J3175" s="2">
        <v>13980.18</v>
      </c>
      <c r="K3175" s="2">
        <v>0</v>
      </c>
      <c r="L3175" s="2">
        <v>25484.13</v>
      </c>
      <c r="M3175" s="2">
        <v>14650.82</v>
      </c>
      <c r="N3175" s="2">
        <v>670.64</v>
      </c>
      <c r="O3175">
        <v>304</v>
      </c>
      <c r="P3175">
        <v>1</v>
      </c>
      <c r="Q3175">
        <v>69</v>
      </c>
      <c r="R3175" t="s">
        <v>781</v>
      </c>
      <c r="S3175" t="s">
        <v>743</v>
      </c>
      <c r="T3175" t="s">
        <v>199</v>
      </c>
      <c r="U3175">
        <v>2</v>
      </c>
      <c r="V3175" t="s">
        <v>436</v>
      </c>
      <c r="W3175" t="s">
        <v>25</v>
      </c>
    </row>
    <row r="3176" spans="1:23" hidden="1" x14ac:dyDescent="0.2">
      <c r="A3176">
        <v>6934067</v>
      </c>
      <c r="B3176">
        <v>1</v>
      </c>
      <c r="C3176" s="1">
        <v>44348</v>
      </c>
      <c r="D3176">
        <v>60</v>
      </c>
      <c r="E3176">
        <v>42</v>
      </c>
      <c r="F3176" s="2">
        <v>0</v>
      </c>
      <c r="G3176" s="2">
        <v>154593.88</v>
      </c>
      <c r="H3176" s="2">
        <v>0</v>
      </c>
      <c r="I3176" s="2">
        <v>154593.88</v>
      </c>
      <c r="J3176" s="2">
        <v>44410.59</v>
      </c>
      <c r="K3176" s="2">
        <v>0</v>
      </c>
      <c r="L3176" s="2">
        <v>110183.29</v>
      </c>
      <c r="M3176" s="2">
        <v>47034</v>
      </c>
      <c r="N3176" s="2">
        <v>2623.41</v>
      </c>
      <c r="O3176">
        <v>304</v>
      </c>
      <c r="P3176">
        <v>1</v>
      </c>
      <c r="Q3176">
        <v>69</v>
      </c>
      <c r="R3176" t="s">
        <v>781</v>
      </c>
      <c r="S3176" t="s">
        <v>743</v>
      </c>
      <c r="T3176" t="s">
        <v>437</v>
      </c>
      <c r="U3176">
        <v>2</v>
      </c>
      <c r="V3176" t="s">
        <v>438</v>
      </c>
      <c r="W3176" t="s">
        <v>25</v>
      </c>
    </row>
    <row r="3177" spans="1:23" hidden="1" x14ac:dyDescent="0.2">
      <c r="A3177">
        <v>6934070</v>
      </c>
      <c r="B3177">
        <v>1</v>
      </c>
      <c r="C3177" s="1">
        <v>44348</v>
      </c>
      <c r="D3177">
        <v>60</v>
      </c>
      <c r="E3177">
        <v>36</v>
      </c>
      <c r="F3177" s="2">
        <v>0</v>
      </c>
      <c r="G3177" s="2">
        <v>11000</v>
      </c>
      <c r="H3177" s="2">
        <v>0</v>
      </c>
      <c r="I3177" s="2">
        <v>11000</v>
      </c>
      <c r="J3177" s="2">
        <v>4265.3</v>
      </c>
      <c r="K3177" s="2">
        <v>0</v>
      </c>
      <c r="L3177" s="2">
        <v>6734.7</v>
      </c>
      <c r="M3177" s="2">
        <v>4452.38</v>
      </c>
      <c r="N3177" s="2">
        <v>187.08</v>
      </c>
      <c r="O3177">
        <v>304</v>
      </c>
      <c r="P3177">
        <v>1</v>
      </c>
      <c r="Q3177">
        <v>69</v>
      </c>
      <c r="R3177" t="s">
        <v>781</v>
      </c>
      <c r="S3177" t="s">
        <v>743</v>
      </c>
      <c r="T3177" t="s">
        <v>439</v>
      </c>
      <c r="U3177">
        <v>2</v>
      </c>
      <c r="V3177" t="s">
        <v>440</v>
      </c>
      <c r="W3177" t="s">
        <v>25</v>
      </c>
    </row>
    <row r="3178" spans="1:23" hidden="1" x14ac:dyDescent="0.2">
      <c r="A3178">
        <v>6934072</v>
      </c>
      <c r="B3178">
        <v>1</v>
      </c>
      <c r="C3178" s="1">
        <v>44348</v>
      </c>
      <c r="D3178">
        <v>60</v>
      </c>
      <c r="E3178">
        <v>33</v>
      </c>
      <c r="F3178" s="2">
        <v>0</v>
      </c>
      <c r="G3178" s="2">
        <v>3431.01</v>
      </c>
      <c r="H3178" s="2">
        <v>0</v>
      </c>
      <c r="I3178" s="2">
        <v>3431.01</v>
      </c>
      <c r="J3178" s="2">
        <v>1502.97</v>
      </c>
      <c r="K3178" s="2">
        <v>0</v>
      </c>
      <c r="L3178" s="2">
        <v>1928.04</v>
      </c>
      <c r="M3178" s="2">
        <v>1561.4</v>
      </c>
      <c r="N3178" s="2">
        <v>58.43</v>
      </c>
      <c r="O3178">
        <v>304</v>
      </c>
      <c r="P3178">
        <v>1</v>
      </c>
      <c r="Q3178">
        <v>69</v>
      </c>
      <c r="R3178" t="s">
        <v>781</v>
      </c>
      <c r="S3178" t="s">
        <v>743</v>
      </c>
      <c r="T3178" t="s">
        <v>199</v>
      </c>
      <c r="U3178">
        <v>2</v>
      </c>
      <c r="V3178" t="s">
        <v>441</v>
      </c>
      <c r="W3178" t="s">
        <v>25</v>
      </c>
    </row>
    <row r="3179" spans="1:23" hidden="1" x14ac:dyDescent="0.2">
      <c r="A3179">
        <v>6934073</v>
      </c>
      <c r="B3179">
        <v>1</v>
      </c>
      <c r="C3179" s="1">
        <v>44348</v>
      </c>
      <c r="D3179">
        <v>60</v>
      </c>
      <c r="E3179">
        <v>42</v>
      </c>
      <c r="F3179" s="2">
        <v>0</v>
      </c>
      <c r="G3179" s="2">
        <v>135516.14000000001</v>
      </c>
      <c r="H3179" s="2">
        <v>0</v>
      </c>
      <c r="I3179" s="2">
        <v>135516.14000000001</v>
      </c>
      <c r="J3179" s="2">
        <v>38930.120000000003</v>
      </c>
      <c r="K3179" s="2">
        <v>0</v>
      </c>
      <c r="L3179" s="2">
        <v>96586.02</v>
      </c>
      <c r="M3179" s="2">
        <v>41229.79</v>
      </c>
      <c r="N3179" s="2">
        <v>2299.67</v>
      </c>
      <c r="O3179">
        <v>304</v>
      </c>
      <c r="P3179">
        <v>1</v>
      </c>
      <c r="Q3179">
        <v>69</v>
      </c>
      <c r="R3179" t="s">
        <v>781</v>
      </c>
      <c r="S3179" t="s">
        <v>743</v>
      </c>
      <c r="T3179" t="s">
        <v>199</v>
      </c>
      <c r="U3179">
        <v>2</v>
      </c>
      <c r="V3179" t="s">
        <v>442</v>
      </c>
      <c r="W3179" t="s">
        <v>25</v>
      </c>
    </row>
    <row r="3180" spans="1:23" hidden="1" x14ac:dyDescent="0.2">
      <c r="A3180">
        <v>6934075</v>
      </c>
      <c r="B3180">
        <v>1</v>
      </c>
      <c r="C3180" s="1">
        <v>44348</v>
      </c>
      <c r="D3180">
        <v>60</v>
      </c>
      <c r="E3180">
        <v>42</v>
      </c>
      <c r="F3180" s="2">
        <v>0</v>
      </c>
      <c r="G3180" s="2">
        <v>163787.76</v>
      </c>
      <c r="H3180" s="2">
        <v>0</v>
      </c>
      <c r="I3180" s="2">
        <v>163787.76</v>
      </c>
      <c r="J3180" s="2">
        <v>47051.77</v>
      </c>
      <c r="K3180" s="2">
        <v>0</v>
      </c>
      <c r="L3180" s="2">
        <v>116735.99</v>
      </c>
      <c r="M3180" s="2">
        <v>49831.199999999997</v>
      </c>
      <c r="N3180" s="2">
        <v>2779.43</v>
      </c>
      <c r="O3180">
        <v>304</v>
      </c>
      <c r="P3180">
        <v>1</v>
      </c>
      <c r="Q3180">
        <v>69</v>
      </c>
      <c r="R3180" t="s">
        <v>781</v>
      </c>
      <c r="S3180" t="s">
        <v>743</v>
      </c>
      <c r="T3180" t="s">
        <v>443</v>
      </c>
      <c r="U3180">
        <v>2</v>
      </c>
      <c r="V3180" t="s">
        <v>444</v>
      </c>
      <c r="W3180" t="s">
        <v>25</v>
      </c>
    </row>
    <row r="3181" spans="1:23" hidden="1" x14ac:dyDescent="0.2">
      <c r="A3181">
        <v>6934082</v>
      </c>
      <c r="B3181">
        <v>1</v>
      </c>
      <c r="C3181" s="1">
        <v>44348</v>
      </c>
      <c r="D3181">
        <v>60</v>
      </c>
      <c r="E3181">
        <v>36</v>
      </c>
      <c r="F3181" s="2">
        <v>0</v>
      </c>
      <c r="G3181" s="2">
        <v>10140</v>
      </c>
      <c r="H3181" s="2">
        <v>0</v>
      </c>
      <c r="I3181" s="2">
        <v>10140</v>
      </c>
      <c r="J3181" s="2">
        <v>3931.85</v>
      </c>
      <c r="K3181" s="2">
        <v>0</v>
      </c>
      <c r="L3181" s="2">
        <v>6208.15</v>
      </c>
      <c r="M3181" s="2">
        <v>4104.3</v>
      </c>
      <c r="N3181" s="2">
        <v>172.45000000000002</v>
      </c>
      <c r="O3181">
        <v>304</v>
      </c>
      <c r="P3181">
        <v>1</v>
      </c>
      <c r="Q3181">
        <v>69</v>
      </c>
      <c r="R3181" t="s">
        <v>781</v>
      </c>
      <c r="S3181" t="s">
        <v>743</v>
      </c>
      <c r="T3181" t="s">
        <v>445</v>
      </c>
      <c r="U3181">
        <v>2</v>
      </c>
      <c r="V3181" t="s">
        <v>446</v>
      </c>
      <c r="W3181" t="s">
        <v>25</v>
      </c>
    </row>
    <row r="3182" spans="1:23" hidden="1" x14ac:dyDescent="0.2">
      <c r="A3182">
        <v>6934084</v>
      </c>
      <c r="B3182">
        <v>1</v>
      </c>
      <c r="C3182" s="1">
        <v>44348</v>
      </c>
      <c r="D3182">
        <v>60</v>
      </c>
      <c r="E3182">
        <v>36</v>
      </c>
      <c r="F3182" s="2">
        <v>0</v>
      </c>
      <c r="G3182" s="2">
        <v>7180.99</v>
      </c>
      <c r="H3182" s="2">
        <v>0</v>
      </c>
      <c r="I3182" s="2">
        <v>7180.99</v>
      </c>
      <c r="J3182" s="2">
        <v>2784.49</v>
      </c>
      <c r="K3182" s="2">
        <v>0</v>
      </c>
      <c r="L3182" s="2">
        <v>4396.5</v>
      </c>
      <c r="M3182" s="2">
        <v>2906.62</v>
      </c>
      <c r="N3182" s="2">
        <v>122.13</v>
      </c>
      <c r="O3182">
        <v>304</v>
      </c>
      <c r="P3182">
        <v>1</v>
      </c>
      <c r="Q3182">
        <v>69</v>
      </c>
      <c r="R3182" t="s">
        <v>781</v>
      </c>
      <c r="S3182" t="s">
        <v>743</v>
      </c>
      <c r="T3182" t="s">
        <v>447</v>
      </c>
      <c r="U3182">
        <v>2</v>
      </c>
      <c r="V3182" t="s">
        <v>448</v>
      </c>
      <c r="W3182" t="s">
        <v>25</v>
      </c>
    </row>
    <row r="3183" spans="1:23" hidden="1" x14ac:dyDescent="0.2">
      <c r="A3183">
        <v>7002741</v>
      </c>
      <c r="B3183">
        <v>1</v>
      </c>
      <c r="C3183" s="1">
        <v>44348</v>
      </c>
      <c r="D3183">
        <v>60</v>
      </c>
      <c r="E3183">
        <v>45</v>
      </c>
      <c r="F3183" s="2">
        <v>0</v>
      </c>
      <c r="G3183" s="2">
        <v>22182.09</v>
      </c>
      <c r="H3183" s="2">
        <v>0</v>
      </c>
      <c r="I3183" s="2">
        <v>22182.09</v>
      </c>
      <c r="J3183" s="2">
        <v>5258.71</v>
      </c>
      <c r="K3183" s="2">
        <v>0</v>
      </c>
      <c r="L3183" s="2">
        <v>16923.38</v>
      </c>
      <c r="M3183" s="2">
        <v>5634.79</v>
      </c>
      <c r="N3183" s="2">
        <v>376.08</v>
      </c>
      <c r="O3183">
        <v>304</v>
      </c>
      <c r="P3183">
        <v>1</v>
      </c>
      <c r="Q3183">
        <v>69</v>
      </c>
      <c r="R3183" t="s">
        <v>781</v>
      </c>
      <c r="S3183" t="s">
        <v>743</v>
      </c>
      <c r="T3183" t="s">
        <v>449</v>
      </c>
      <c r="U3183">
        <v>2</v>
      </c>
      <c r="V3183" t="s">
        <v>450</v>
      </c>
      <c r="W3183" t="s">
        <v>25</v>
      </c>
    </row>
    <row r="3184" spans="1:23" hidden="1" x14ac:dyDescent="0.2">
      <c r="A3184">
        <v>7003058</v>
      </c>
      <c r="B3184">
        <v>1</v>
      </c>
      <c r="C3184" s="1">
        <v>44348</v>
      </c>
      <c r="D3184">
        <v>60</v>
      </c>
      <c r="E3184">
        <v>45</v>
      </c>
      <c r="F3184" s="2">
        <v>0</v>
      </c>
      <c r="G3184" s="2">
        <v>10349.120000000001</v>
      </c>
      <c r="H3184" s="2">
        <v>0</v>
      </c>
      <c r="I3184" s="2">
        <v>10349.120000000001</v>
      </c>
      <c r="J3184" s="2">
        <v>2453.4699999999998</v>
      </c>
      <c r="K3184" s="2">
        <v>0</v>
      </c>
      <c r="L3184" s="2">
        <v>7895.65</v>
      </c>
      <c r="M3184" s="2">
        <v>2628.93</v>
      </c>
      <c r="N3184" s="2">
        <v>175.46</v>
      </c>
      <c r="O3184">
        <v>304</v>
      </c>
      <c r="P3184">
        <v>1</v>
      </c>
      <c r="Q3184">
        <v>69</v>
      </c>
      <c r="R3184" t="s">
        <v>781</v>
      </c>
      <c r="S3184" t="s">
        <v>743</v>
      </c>
      <c r="T3184" t="s">
        <v>437</v>
      </c>
      <c r="U3184">
        <v>2</v>
      </c>
      <c r="V3184" t="s">
        <v>451</v>
      </c>
      <c r="W3184" t="s">
        <v>25</v>
      </c>
    </row>
    <row r="3185" spans="1:23" hidden="1" x14ac:dyDescent="0.2">
      <c r="A3185">
        <v>7003381</v>
      </c>
      <c r="B3185">
        <v>1</v>
      </c>
      <c r="C3185" s="1">
        <v>44348</v>
      </c>
      <c r="D3185">
        <v>60</v>
      </c>
      <c r="E3185">
        <v>46</v>
      </c>
      <c r="F3185" s="2">
        <v>0</v>
      </c>
      <c r="G3185" s="2">
        <v>300</v>
      </c>
      <c r="H3185" s="2">
        <v>0</v>
      </c>
      <c r="I3185" s="2">
        <v>300</v>
      </c>
      <c r="J3185" s="2">
        <v>66.09</v>
      </c>
      <c r="K3185" s="2">
        <v>0</v>
      </c>
      <c r="L3185" s="2">
        <v>233.91</v>
      </c>
      <c r="M3185" s="2">
        <v>71.17</v>
      </c>
      <c r="N3185" s="2">
        <v>5.08</v>
      </c>
      <c r="O3185">
        <v>304</v>
      </c>
      <c r="P3185">
        <v>1</v>
      </c>
      <c r="Q3185">
        <v>69</v>
      </c>
      <c r="R3185" t="s">
        <v>781</v>
      </c>
      <c r="S3185" t="s">
        <v>743</v>
      </c>
      <c r="T3185" t="s">
        <v>428</v>
      </c>
      <c r="U3185">
        <v>2</v>
      </c>
      <c r="V3185" t="s">
        <v>452</v>
      </c>
      <c r="W3185" t="s">
        <v>25</v>
      </c>
    </row>
    <row r="3186" spans="1:23" hidden="1" x14ac:dyDescent="0.2">
      <c r="A3186">
        <v>7003382</v>
      </c>
      <c r="B3186">
        <v>1</v>
      </c>
      <c r="C3186" s="1">
        <v>44348</v>
      </c>
      <c r="D3186">
        <v>60</v>
      </c>
      <c r="E3186">
        <v>44</v>
      </c>
      <c r="F3186" s="2">
        <v>0</v>
      </c>
      <c r="G3186" s="2">
        <v>88011.97</v>
      </c>
      <c r="H3186" s="2">
        <v>0</v>
      </c>
      <c r="I3186" s="2">
        <v>88011.97</v>
      </c>
      <c r="J3186" s="2">
        <v>22337.53</v>
      </c>
      <c r="K3186" s="2">
        <v>0</v>
      </c>
      <c r="L3186" s="2">
        <v>65674.44</v>
      </c>
      <c r="M3186" s="2">
        <v>23830.13</v>
      </c>
      <c r="N3186" s="2">
        <v>1492.6000000000001</v>
      </c>
      <c r="O3186">
        <v>304</v>
      </c>
      <c r="P3186">
        <v>1</v>
      </c>
      <c r="Q3186">
        <v>69</v>
      </c>
      <c r="R3186" t="s">
        <v>781</v>
      </c>
      <c r="S3186" t="s">
        <v>743</v>
      </c>
      <c r="T3186" t="s">
        <v>453</v>
      </c>
      <c r="U3186">
        <v>2</v>
      </c>
      <c r="V3186" t="s">
        <v>454</v>
      </c>
      <c r="W3186" t="s">
        <v>25</v>
      </c>
    </row>
    <row r="3187" spans="1:23" hidden="1" x14ac:dyDescent="0.2">
      <c r="A3187">
        <v>7003385</v>
      </c>
      <c r="B3187">
        <v>1</v>
      </c>
      <c r="C3187" s="1">
        <v>44348</v>
      </c>
      <c r="D3187">
        <v>60</v>
      </c>
      <c r="E3187">
        <v>44</v>
      </c>
      <c r="F3187" s="2">
        <v>0</v>
      </c>
      <c r="G3187" s="2">
        <v>19585.169999999998</v>
      </c>
      <c r="H3187" s="2">
        <v>0</v>
      </c>
      <c r="I3187" s="2">
        <v>19585.169999999998</v>
      </c>
      <c r="J3187" s="2">
        <v>4970.79</v>
      </c>
      <c r="K3187" s="2">
        <v>0</v>
      </c>
      <c r="L3187" s="2">
        <v>14614.38</v>
      </c>
      <c r="M3187" s="2">
        <v>5302.93</v>
      </c>
      <c r="N3187" s="2">
        <v>332.14</v>
      </c>
      <c r="O3187">
        <v>304</v>
      </c>
      <c r="P3187">
        <v>1</v>
      </c>
      <c r="Q3187">
        <v>69</v>
      </c>
      <c r="R3187" t="s">
        <v>781</v>
      </c>
      <c r="S3187" t="s">
        <v>743</v>
      </c>
      <c r="T3187" t="s">
        <v>437</v>
      </c>
      <c r="U3187">
        <v>2</v>
      </c>
      <c r="V3187" t="s">
        <v>455</v>
      </c>
      <c r="W3187" t="s">
        <v>25</v>
      </c>
    </row>
    <row r="3188" spans="1:23" hidden="1" x14ac:dyDescent="0.2">
      <c r="A3188">
        <v>7003660</v>
      </c>
      <c r="B3188">
        <v>1</v>
      </c>
      <c r="C3188" s="1">
        <v>44348</v>
      </c>
      <c r="D3188">
        <v>60</v>
      </c>
      <c r="E3188">
        <v>46</v>
      </c>
      <c r="F3188" s="2">
        <v>0</v>
      </c>
      <c r="G3188" s="2">
        <v>131037.9</v>
      </c>
      <c r="H3188" s="2">
        <v>0</v>
      </c>
      <c r="I3188" s="2">
        <v>131037.9</v>
      </c>
      <c r="J3188" s="2">
        <v>28872.74</v>
      </c>
      <c r="K3188" s="2">
        <v>0</v>
      </c>
      <c r="L3188" s="2">
        <v>102165.16</v>
      </c>
      <c r="M3188" s="2">
        <v>31093.72</v>
      </c>
      <c r="N3188" s="2">
        <v>2220.98</v>
      </c>
      <c r="O3188">
        <v>304</v>
      </c>
      <c r="P3188">
        <v>1</v>
      </c>
      <c r="Q3188">
        <v>69</v>
      </c>
      <c r="R3188" t="s">
        <v>781</v>
      </c>
      <c r="S3188" t="s">
        <v>743</v>
      </c>
      <c r="T3188" t="s">
        <v>456</v>
      </c>
      <c r="U3188">
        <v>2</v>
      </c>
      <c r="V3188" t="s">
        <v>457</v>
      </c>
      <c r="W3188" t="s">
        <v>25</v>
      </c>
    </row>
    <row r="3189" spans="1:23" hidden="1" x14ac:dyDescent="0.2">
      <c r="A3189">
        <v>7003662</v>
      </c>
      <c r="B3189">
        <v>1</v>
      </c>
      <c r="C3189" s="1">
        <v>44348</v>
      </c>
      <c r="D3189">
        <v>60</v>
      </c>
      <c r="E3189">
        <v>44</v>
      </c>
      <c r="F3189" s="2">
        <v>0</v>
      </c>
      <c r="G3189" s="2">
        <v>339.71</v>
      </c>
      <c r="H3189" s="2">
        <v>0</v>
      </c>
      <c r="I3189" s="2">
        <v>339.71</v>
      </c>
      <c r="J3189" s="2">
        <v>86.2</v>
      </c>
      <c r="K3189" s="2">
        <v>0</v>
      </c>
      <c r="L3189" s="2">
        <v>253.51</v>
      </c>
      <c r="M3189" s="2">
        <v>91.96</v>
      </c>
      <c r="N3189" s="2">
        <v>5.76</v>
      </c>
      <c r="O3189">
        <v>304</v>
      </c>
      <c r="P3189">
        <v>1</v>
      </c>
      <c r="Q3189">
        <v>69</v>
      </c>
      <c r="R3189" t="s">
        <v>781</v>
      </c>
      <c r="S3189" t="s">
        <v>743</v>
      </c>
      <c r="T3189" t="s">
        <v>458</v>
      </c>
      <c r="U3189">
        <v>2</v>
      </c>
      <c r="V3189" t="s">
        <v>459</v>
      </c>
      <c r="W3189" t="s">
        <v>25</v>
      </c>
    </row>
    <row r="3190" spans="1:23" hidden="1" x14ac:dyDescent="0.2">
      <c r="A3190">
        <v>7003663</v>
      </c>
      <c r="B3190">
        <v>1</v>
      </c>
      <c r="C3190" s="1">
        <v>44348</v>
      </c>
      <c r="D3190">
        <v>60</v>
      </c>
      <c r="E3190">
        <v>44</v>
      </c>
      <c r="F3190" s="2">
        <v>0</v>
      </c>
      <c r="G3190" s="2">
        <v>15215.52</v>
      </c>
      <c r="H3190" s="2">
        <v>0</v>
      </c>
      <c r="I3190" s="2">
        <v>15215.52</v>
      </c>
      <c r="J3190" s="2">
        <v>3861.7</v>
      </c>
      <c r="K3190" s="2">
        <v>0</v>
      </c>
      <c r="L3190" s="2">
        <v>11353.82</v>
      </c>
      <c r="M3190" s="2">
        <v>4119.74</v>
      </c>
      <c r="N3190" s="2">
        <v>258.04000000000002</v>
      </c>
      <c r="O3190">
        <v>304</v>
      </c>
      <c r="P3190">
        <v>1</v>
      </c>
      <c r="Q3190">
        <v>69</v>
      </c>
      <c r="R3190" t="s">
        <v>781</v>
      </c>
      <c r="S3190" t="s">
        <v>743</v>
      </c>
      <c r="T3190" t="s">
        <v>443</v>
      </c>
      <c r="U3190">
        <v>2</v>
      </c>
      <c r="V3190" t="s">
        <v>460</v>
      </c>
      <c r="W3190" t="s">
        <v>25</v>
      </c>
    </row>
    <row r="3191" spans="1:23" hidden="1" x14ac:dyDescent="0.2">
      <c r="A3191">
        <v>7003952</v>
      </c>
      <c r="B3191">
        <v>1</v>
      </c>
      <c r="C3191" s="1">
        <v>44348</v>
      </c>
      <c r="D3191">
        <v>60</v>
      </c>
      <c r="E3191">
        <v>44</v>
      </c>
      <c r="F3191" s="2">
        <v>0</v>
      </c>
      <c r="G3191" s="2">
        <v>469.08</v>
      </c>
      <c r="H3191" s="2">
        <v>0</v>
      </c>
      <c r="I3191" s="2">
        <v>469.08</v>
      </c>
      <c r="J3191" s="2">
        <v>119.06</v>
      </c>
      <c r="K3191" s="2">
        <v>0</v>
      </c>
      <c r="L3191" s="2">
        <v>350.02</v>
      </c>
      <c r="M3191" s="2">
        <v>127.01</v>
      </c>
      <c r="N3191" s="2">
        <v>7.95</v>
      </c>
      <c r="O3191">
        <v>304</v>
      </c>
      <c r="P3191">
        <v>1</v>
      </c>
      <c r="Q3191">
        <v>69</v>
      </c>
      <c r="R3191" t="s">
        <v>781</v>
      </c>
      <c r="S3191" t="s">
        <v>743</v>
      </c>
      <c r="T3191" t="s">
        <v>461</v>
      </c>
      <c r="U3191">
        <v>2</v>
      </c>
      <c r="V3191" t="s">
        <v>462</v>
      </c>
      <c r="W3191" t="s">
        <v>25</v>
      </c>
    </row>
    <row r="3192" spans="1:23" hidden="1" x14ac:dyDescent="0.2">
      <c r="A3192">
        <v>7003955</v>
      </c>
      <c r="B3192">
        <v>1</v>
      </c>
      <c r="C3192" s="1">
        <v>44348</v>
      </c>
      <c r="D3192">
        <v>60</v>
      </c>
      <c r="E3192">
        <v>45</v>
      </c>
      <c r="F3192" s="2">
        <v>0</v>
      </c>
      <c r="G3192" s="2">
        <v>4543.3900000000003</v>
      </c>
      <c r="H3192" s="2">
        <v>0</v>
      </c>
      <c r="I3192" s="2">
        <v>4543.3900000000003</v>
      </c>
      <c r="J3192" s="2">
        <v>1077.1099999999999</v>
      </c>
      <c r="K3192" s="2">
        <v>0</v>
      </c>
      <c r="L3192" s="2">
        <v>3466.28</v>
      </c>
      <c r="M3192" s="2">
        <v>1154.1400000000001</v>
      </c>
      <c r="N3192" s="2">
        <v>77.03</v>
      </c>
      <c r="O3192">
        <v>304</v>
      </c>
      <c r="P3192">
        <v>1</v>
      </c>
      <c r="Q3192">
        <v>69</v>
      </c>
      <c r="R3192" t="s">
        <v>781</v>
      </c>
      <c r="S3192" t="s">
        <v>743</v>
      </c>
      <c r="T3192" t="s">
        <v>463</v>
      </c>
      <c r="U3192">
        <v>2</v>
      </c>
      <c r="V3192" t="s">
        <v>464</v>
      </c>
      <c r="W3192" t="s">
        <v>25</v>
      </c>
    </row>
    <row r="3193" spans="1:23" hidden="1" x14ac:dyDescent="0.2">
      <c r="A3193">
        <v>7003956</v>
      </c>
      <c r="B3193">
        <v>1</v>
      </c>
      <c r="C3193" s="1">
        <v>44348</v>
      </c>
      <c r="D3193">
        <v>60</v>
      </c>
      <c r="E3193">
        <v>46</v>
      </c>
      <c r="F3193" s="2">
        <v>0</v>
      </c>
      <c r="G3193" s="2">
        <v>4044.64</v>
      </c>
      <c r="H3193" s="2">
        <v>0</v>
      </c>
      <c r="I3193" s="2">
        <v>4044.64</v>
      </c>
      <c r="J3193" s="2">
        <v>891.15</v>
      </c>
      <c r="K3193" s="2">
        <v>0</v>
      </c>
      <c r="L3193" s="2">
        <v>3153.49</v>
      </c>
      <c r="M3193" s="2">
        <v>959.7</v>
      </c>
      <c r="N3193" s="2">
        <v>68.55</v>
      </c>
      <c r="O3193">
        <v>304</v>
      </c>
      <c r="P3193">
        <v>1</v>
      </c>
      <c r="Q3193">
        <v>69</v>
      </c>
      <c r="R3193" t="s">
        <v>781</v>
      </c>
      <c r="S3193" t="s">
        <v>743</v>
      </c>
      <c r="T3193" t="s">
        <v>449</v>
      </c>
      <c r="U3193">
        <v>2</v>
      </c>
      <c r="V3193" t="s">
        <v>465</v>
      </c>
      <c r="W3193" t="s">
        <v>25</v>
      </c>
    </row>
    <row r="3194" spans="1:23" hidden="1" x14ac:dyDescent="0.2">
      <c r="A3194">
        <v>7003962</v>
      </c>
      <c r="B3194">
        <v>1</v>
      </c>
      <c r="C3194" s="1">
        <v>44348</v>
      </c>
      <c r="D3194">
        <v>60</v>
      </c>
      <c r="E3194">
        <v>46</v>
      </c>
      <c r="F3194" s="2">
        <v>0</v>
      </c>
      <c r="G3194" s="2">
        <v>-9192.9599999999991</v>
      </c>
      <c r="H3194" s="2">
        <v>0</v>
      </c>
      <c r="I3194" s="2">
        <v>-9192.9599999999991</v>
      </c>
      <c r="J3194" s="2">
        <v>-2025.53</v>
      </c>
      <c r="K3194" s="2">
        <v>0</v>
      </c>
      <c r="L3194" s="2">
        <v>-7167.43</v>
      </c>
      <c r="M3194" s="2">
        <v>-2181.34</v>
      </c>
      <c r="N3194" s="2">
        <v>-155.81</v>
      </c>
      <c r="O3194">
        <v>304</v>
      </c>
      <c r="P3194">
        <v>1</v>
      </c>
      <c r="Q3194">
        <v>69</v>
      </c>
      <c r="R3194" t="s">
        <v>781</v>
      </c>
      <c r="S3194" t="s">
        <v>743</v>
      </c>
      <c r="T3194" t="s">
        <v>443</v>
      </c>
      <c r="U3194">
        <v>2</v>
      </c>
      <c r="V3194" t="s">
        <v>466</v>
      </c>
      <c r="W3194" t="s">
        <v>25</v>
      </c>
    </row>
    <row r="3195" spans="1:23" hidden="1" x14ac:dyDescent="0.2">
      <c r="A3195">
        <v>7004243</v>
      </c>
      <c r="B3195">
        <v>1</v>
      </c>
      <c r="C3195" s="1">
        <v>44348</v>
      </c>
      <c r="D3195">
        <v>60</v>
      </c>
      <c r="E3195">
        <v>44</v>
      </c>
      <c r="F3195" s="2">
        <v>0</v>
      </c>
      <c r="G3195" s="2">
        <v>15513.91</v>
      </c>
      <c r="H3195" s="2">
        <v>0</v>
      </c>
      <c r="I3195" s="2">
        <v>15513.91</v>
      </c>
      <c r="J3195" s="2">
        <v>3937.43</v>
      </c>
      <c r="K3195" s="2">
        <v>0</v>
      </c>
      <c r="L3195" s="2">
        <v>11576.48</v>
      </c>
      <c r="M3195" s="2">
        <v>4200.53</v>
      </c>
      <c r="N3195" s="2">
        <v>263.10000000000002</v>
      </c>
      <c r="O3195">
        <v>304</v>
      </c>
      <c r="P3195">
        <v>1</v>
      </c>
      <c r="Q3195">
        <v>69</v>
      </c>
      <c r="R3195" t="s">
        <v>781</v>
      </c>
      <c r="S3195" t="s">
        <v>743</v>
      </c>
      <c r="T3195" t="s">
        <v>428</v>
      </c>
      <c r="U3195">
        <v>2</v>
      </c>
      <c r="V3195" t="s">
        <v>467</v>
      </c>
      <c r="W3195" t="s">
        <v>25</v>
      </c>
    </row>
    <row r="3196" spans="1:23" hidden="1" x14ac:dyDescent="0.2">
      <c r="A3196">
        <v>7004244</v>
      </c>
      <c r="B3196">
        <v>1</v>
      </c>
      <c r="C3196" s="1">
        <v>44348</v>
      </c>
      <c r="D3196">
        <v>60</v>
      </c>
      <c r="E3196">
        <v>45</v>
      </c>
      <c r="F3196" s="2">
        <v>0</v>
      </c>
      <c r="G3196" s="2">
        <v>91652.7</v>
      </c>
      <c r="H3196" s="2">
        <v>0</v>
      </c>
      <c r="I3196" s="2">
        <v>91652.7</v>
      </c>
      <c r="J3196" s="2">
        <v>21727.99</v>
      </c>
      <c r="K3196" s="2">
        <v>0</v>
      </c>
      <c r="L3196" s="2">
        <v>69924.710000000006</v>
      </c>
      <c r="M3196" s="2">
        <v>23281.87</v>
      </c>
      <c r="N3196" s="2">
        <v>1553.88</v>
      </c>
      <c r="O3196">
        <v>304</v>
      </c>
      <c r="P3196">
        <v>1</v>
      </c>
      <c r="Q3196">
        <v>69</v>
      </c>
      <c r="R3196" t="s">
        <v>781</v>
      </c>
      <c r="S3196" t="s">
        <v>743</v>
      </c>
      <c r="T3196" t="s">
        <v>468</v>
      </c>
      <c r="U3196">
        <v>2</v>
      </c>
      <c r="V3196" t="s">
        <v>469</v>
      </c>
      <c r="W3196" t="s">
        <v>25</v>
      </c>
    </row>
    <row r="3197" spans="1:23" hidden="1" x14ac:dyDescent="0.2">
      <c r="A3197">
        <v>7004245</v>
      </c>
      <c r="B3197">
        <v>1</v>
      </c>
      <c r="C3197" s="1">
        <v>44348</v>
      </c>
      <c r="D3197">
        <v>36</v>
      </c>
      <c r="E3197">
        <v>20</v>
      </c>
      <c r="F3197" s="2">
        <v>0</v>
      </c>
      <c r="G3197" s="2">
        <v>27008.85</v>
      </c>
      <c r="H3197" s="2">
        <v>0</v>
      </c>
      <c r="I3197" s="2">
        <v>27008.85</v>
      </c>
      <c r="J3197" s="2">
        <v>11549.23</v>
      </c>
      <c r="K3197" s="2">
        <v>0</v>
      </c>
      <c r="L3197" s="2">
        <v>15459.62</v>
      </c>
      <c r="M3197" s="2">
        <v>12322.21</v>
      </c>
      <c r="N3197" s="2">
        <v>772.98</v>
      </c>
      <c r="O3197">
        <v>304</v>
      </c>
      <c r="P3197">
        <v>1</v>
      </c>
      <c r="Q3197">
        <v>69</v>
      </c>
      <c r="R3197" t="s">
        <v>781</v>
      </c>
      <c r="S3197" t="s">
        <v>743</v>
      </c>
      <c r="T3197" t="s">
        <v>468</v>
      </c>
      <c r="U3197">
        <v>2</v>
      </c>
      <c r="V3197" t="s">
        <v>470</v>
      </c>
      <c r="W3197" t="s">
        <v>25</v>
      </c>
    </row>
    <row r="3198" spans="1:23" hidden="1" x14ac:dyDescent="0.2">
      <c r="A3198">
        <v>7004248</v>
      </c>
      <c r="B3198">
        <v>1</v>
      </c>
      <c r="C3198" s="1">
        <v>44348</v>
      </c>
      <c r="D3198">
        <v>60</v>
      </c>
      <c r="E3198">
        <v>46</v>
      </c>
      <c r="F3198" s="2">
        <v>0</v>
      </c>
      <c r="G3198" s="2">
        <v>188164.52</v>
      </c>
      <c r="H3198" s="2">
        <v>0</v>
      </c>
      <c r="I3198" s="2">
        <v>188164.52</v>
      </c>
      <c r="J3198" s="2">
        <v>41459.99</v>
      </c>
      <c r="K3198" s="2">
        <v>0</v>
      </c>
      <c r="L3198" s="2">
        <v>146704.53</v>
      </c>
      <c r="M3198" s="2">
        <v>44649.22</v>
      </c>
      <c r="N3198" s="2">
        <v>3189.23</v>
      </c>
      <c r="O3198">
        <v>304</v>
      </c>
      <c r="P3198">
        <v>1</v>
      </c>
      <c r="Q3198">
        <v>69</v>
      </c>
      <c r="R3198" t="s">
        <v>781</v>
      </c>
      <c r="S3198" t="s">
        <v>743</v>
      </c>
      <c r="T3198" t="s">
        <v>471</v>
      </c>
      <c r="U3198">
        <v>2</v>
      </c>
      <c r="V3198" t="s">
        <v>472</v>
      </c>
      <c r="W3198" t="s">
        <v>25</v>
      </c>
    </row>
    <row r="3199" spans="1:23" hidden="1" x14ac:dyDescent="0.2">
      <c r="A3199">
        <v>7004249</v>
      </c>
      <c r="B3199">
        <v>1</v>
      </c>
      <c r="C3199" s="1">
        <v>44348</v>
      </c>
      <c r="D3199">
        <v>60</v>
      </c>
      <c r="E3199">
        <v>46</v>
      </c>
      <c r="F3199" s="2">
        <v>0</v>
      </c>
      <c r="G3199" s="2">
        <v>2608.42</v>
      </c>
      <c r="H3199" s="2">
        <v>0</v>
      </c>
      <c r="I3199" s="2">
        <v>2608.42</v>
      </c>
      <c r="J3199" s="2">
        <v>574.73</v>
      </c>
      <c r="K3199" s="2">
        <v>0</v>
      </c>
      <c r="L3199" s="2">
        <v>2033.69</v>
      </c>
      <c r="M3199" s="2">
        <v>618.94000000000005</v>
      </c>
      <c r="N3199" s="2">
        <v>44.21</v>
      </c>
      <c r="O3199">
        <v>304</v>
      </c>
      <c r="P3199">
        <v>1</v>
      </c>
      <c r="Q3199">
        <v>69</v>
      </c>
      <c r="R3199" t="s">
        <v>781</v>
      </c>
      <c r="S3199" t="s">
        <v>743</v>
      </c>
      <c r="T3199" t="s">
        <v>437</v>
      </c>
      <c r="U3199">
        <v>2</v>
      </c>
      <c r="V3199" t="s">
        <v>473</v>
      </c>
      <c r="W3199" t="s">
        <v>25</v>
      </c>
    </row>
    <row r="3200" spans="1:23" hidden="1" x14ac:dyDescent="0.2">
      <c r="A3200">
        <v>7004568</v>
      </c>
      <c r="B3200">
        <v>1</v>
      </c>
      <c r="C3200" s="1">
        <v>44348</v>
      </c>
      <c r="D3200">
        <v>60</v>
      </c>
      <c r="E3200">
        <v>44</v>
      </c>
      <c r="F3200" s="2">
        <v>0</v>
      </c>
      <c r="G3200" s="2">
        <v>9749.26</v>
      </c>
      <c r="H3200" s="2">
        <v>0</v>
      </c>
      <c r="I3200" s="2">
        <v>9749.26</v>
      </c>
      <c r="J3200" s="2">
        <v>2474.4</v>
      </c>
      <c r="K3200" s="2">
        <v>0</v>
      </c>
      <c r="L3200" s="2">
        <v>7274.86</v>
      </c>
      <c r="M3200" s="2">
        <v>2639.74</v>
      </c>
      <c r="N3200" s="2">
        <v>165.34</v>
      </c>
      <c r="O3200">
        <v>304</v>
      </c>
      <c r="P3200">
        <v>1</v>
      </c>
      <c r="Q3200">
        <v>69</v>
      </c>
      <c r="R3200" t="s">
        <v>781</v>
      </c>
      <c r="S3200" t="s">
        <v>743</v>
      </c>
      <c r="T3200" t="s">
        <v>474</v>
      </c>
      <c r="U3200">
        <v>2</v>
      </c>
      <c r="V3200" t="s">
        <v>475</v>
      </c>
      <c r="W3200" t="s">
        <v>25</v>
      </c>
    </row>
    <row r="3201" spans="1:23" hidden="1" x14ac:dyDescent="0.2">
      <c r="A3201">
        <v>7004570</v>
      </c>
      <c r="B3201">
        <v>1</v>
      </c>
      <c r="C3201" s="1">
        <v>44348</v>
      </c>
      <c r="D3201">
        <v>60</v>
      </c>
      <c r="E3201">
        <v>46</v>
      </c>
      <c r="F3201" s="2">
        <v>0</v>
      </c>
      <c r="G3201" s="2">
        <v>57404.959999999999</v>
      </c>
      <c r="H3201" s="2">
        <v>0</v>
      </c>
      <c r="I3201" s="2">
        <v>57404.959999999999</v>
      </c>
      <c r="J3201" s="2">
        <v>12648.57</v>
      </c>
      <c r="K3201" s="2">
        <v>0</v>
      </c>
      <c r="L3201" s="2">
        <v>44756.39</v>
      </c>
      <c r="M3201" s="2">
        <v>13621.53</v>
      </c>
      <c r="N3201" s="2">
        <v>972.96</v>
      </c>
      <c r="O3201">
        <v>304</v>
      </c>
      <c r="P3201">
        <v>1</v>
      </c>
      <c r="Q3201">
        <v>69</v>
      </c>
      <c r="R3201" t="s">
        <v>781</v>
      </c>
      <c r="S3201" t="s">
        <v>743</v>
      </c>
      <c r="T3201" t="s">
        <v>476</v>
      </c>
      <c r="U3201">
        <v>2</v>
      </c>
      <c r="V3201" t="s">
        <v>477</v>
      </c>
      <c r="W3201" t="s">
        <v>25</v>
      </c>
    </row>
    <row r="3202" spans="1:23" hidden="1" x14ac:dyDescent="0.2">
      <c r="A3202">
        <v>7004888</v>
      </c>
      <c r="B3202">
        <v>1</v>
      </c>
      <c r="C3202" s="1">
        <v>44348</v>
      </c>
      <c r="D3202">
        <v>60</v>
      </c>
      <c r="E3202">
        <v>45</v>
      </c>
      <c r="F3202" s="2">
        <v>0</v>
      </c>
      <c r="G3202" s="2">
        <v>800</v>
      </c>
      <c r="H3202" s="2">
        <v>0</v>
      </c>
      <c r="I3202" s="2">
        <v>800</v>
      </c>
      <c r="J3202" s="2">
        <v>189.61</v>
      </c>
      <c r="K3202" s="2">
        <v>0</v>
      </c>
      <c r="L3202" s="2">
        <v>610.39</v>
      </c>
      <c r="M3202" s="2">
        <v>203.17</v>
      </c>
      <c r="N3202" s="2">
        <v>13.56</v>
      </c>
      <c r="O3202">
        <v>304</v>
      </c>
      <c r="P3202">
        <v>1</v>
      </c>
      <c r="Q3202">
        <v>69</v>
      </c>
      <c r="R3202" t="s">
        <v>781</v>
      </c>
      <c r="S3202" t="s">
        <v>743</v>
      </c>
      <c r="T3202" t="s">
        <v>428</v>
      </c>
      <c r="U3202">
        <v>2</v>
      </c>
      <c r="V3202" t="s">
        <v>478</v>
      </c>
      <c r="W3202" t="s">
        <v>25</v>
      </c>
    </row>
    <row r="3203" spans="1:23" hidden="1" x14ac:dyDescent="0.2">
      <c r="A3203">
        <v>7004889</v>
      </c>
      <c r="B3203">
        <v>1</v>
      </c>
      <c r="C3203" s="1">
        <v>44348</v>
      </c>
      <c r="D3203">
        <v>60</v>
      </c>
      <c r="E3203">
        <v>46</v>
      </c>
      <c r="F3203" s="2">
        <v>0</v>
      </c>
      <c r="G3203" s="2">
        <v>9192.9599999999991</v>
      </c>
      <c r="H3203" s="2">
        <v>0</v>
      </c>
      <c r="I3203" s="2">
        <v>9192.9599999999991</v>
      </c>
      <c r="J3203" s="2">
        <v>2025.53</v>
      </c>
      <c r="K3203" s="2">
        <v>0</v>
      </c>
      <c r="L3203" s="2">
        <v>7167.43</v>
      </c>
      <c r="M3203" s="2">
        <v>2181.34</v>
      </c>
      <c r="N3203" s="2">
        <v>155.81</v>
      </c>
      <c r="O3203">
        <v>304</v>
      </c>
      <c r="P3203">
        <v>1</v>
      </c>
      <c r="Q3203">
        <v>69</v>
      </c>
      <c r="R3203" t="s">
        <v>781</v>
      </c>
      <c r="S3203" t="s">
        <v>743</v>
      </c>
      <c r="T3203" t="s">
        <v>453</v>
      </c>
      <c r="U3203">
        <v>2</v>
      </c>
      <c r="V3203" t="s">
        <v>479</v>
      </c>
      <c r="W3203" t="s">
        <v>25</v>
      </c>
    </row>
    <row r="3204" spans="1:23" hidden="1" x14ac:dyDescent="0.2">
      <c r="A3204">
        <v>7004890</v>
      </c>
      <c r="B3204">
        <v>1</v>
      </c>
      <c r="C3204" s="1">
        <v>44348</v>
      </c>
      <c r="D3204">
        <v>60</v>
      </c>
      <c r="E3204">
        <v>46</v>
      </c>
      <c r="F3204" s="2">
        <v>0</v>
      </c>
      <c r="G3204" s="2">
        <v>51475.16</v>
      </c>
      <c r="H3204" s="2">
        <v>0</v>
      </c>
      <c r="I3204" s="2">
        <v>51475.16</v>
      </c>
      <c r="J3204" s="2">
        <v>11341.98</v>
      </c>
      <c r="K3204" s="2">
        <v>0</v>
      </c>
      <c r="L3204" s="2">
        <v>40133.18</v>
      </c>
      <c r="M3204" s="2">
        <v>12214.44</v>
      </c>
      <c r="N3204" s="2">
        <v>872.46</v>
      </c>
      <c r="O3204">
        <v>304</v>
      </c>
      <c r="P3204">
        <v>1</v>
      </c>
      <c r="Q3204">
        <v>69</v>
      </c>
      <c r="R3204" t="s">
        <v>781</v>
      </c>
      <c r="S3204" t="s">
        <v>743</v>
      </c>
      <c r="T3204" t="s">
        <v>480</v>
      </c>
      <c r="U3204">
        <v>2</v>
      </c>
      <c r="V3204" t="s">
        <v>481</v>
      </c>
      <c r="W3204" t="s">
        <v>25</v>
      </c>
    </row>
    <row r="3205" spans="1:23" hidden="1" x14ac:dyDescent="0.2">
      <c r="A3205">
        <v>43230560</v>
      </c>
      <c r="B3205">
        <v>1</v>
      </c>
      <c r="C3205" s="1">
        <v>44348</v>
      </c>
      <c r="D3205">
        <v>60</v>
      </c>
      <c r="E3205">
        <v>60</v>
      </c>
      <c r="F3205" s="2">
        <v>0</v>
      </c>
      <c r="G3205" s="2">
        <v>0</v>
      </c>
      <c r="H3205" s="2">
        <v>2088</v>
      </c>
      <c r="I3205" s="2">
        <v>2088</v>
      </c>
      <c r="J3205" s="2">
        <v>0</v>
      </c>
      <c r="K3205" s="2">
        <v>0</v>
      </c>
      <c r="L3205" s="2">
        <v>2088</v>
      </c>
      <c r="M3205" s="2">
        <v>34.799999999999997</v>
      </c>
      <c r="N3205" s="2">
        <v>34.800000000000004</v>
      </c>
      <c r="O3205">
        <v>304</v>
      </c>
      <c r="P3205">
        <v>1</v>
      </c>
      <c r="Q3205">
        <v>69</v>
      </c>
      <c r="R3205" t="s">
        <v>781</v>
      </c>
      <c r="S3205" t="s">
        <v>743</v>
      </c>
      <c r="T3205" t="s">
        <v>167</v>
      </c>
      <c r="U3205">
        <v>2</v>
      </c>
      <c r="V3205" t="s">
        <v>167</v>
      </c>
      <c r="W3205" t="s">
        <v>25</v>
      </c>
    </row>
    <row r="3206" spans="1:23" hidden="1" x14ac:dyDescent="0.2">
      <c r="A3206">
        <v>2272863</v>
      </c>
      <c r="B3206">
        <v>1</v>
      </c>
      <c r="C3206" s="1">
        <v>44348</v>
      </c>
      <c r="D3206">
        <v>60</v>
      </c>
      <c r="E3206">
        <v>52</v>
      </c>
      <c r="F3206" s="2">
        <v>0</v>
      </c>
      <c r="G3206" s="2">
        <v>24640</v>
      </c>
      <c r="H3206" s="2">
        <v>0</v>
      </c>
      <c r="I3206" s="2">
        <v>24640</v>
      </c>
      <c r="J3206" s="2">
        <v>3285.36</v>
      </c>
      <c r="K3206" s="2">
        <v>0</v>
      </c>
      <c r="L3206" s="2">
        <v>21354.639999999999</v>
      </c>
      <c r="M3206" s="2">
        <v>3696.03</v>
      </c>
      <c r="N3206" s="2">
        <v>410.67</v>
      </c>
      <c r="O3206">
        <v>305</v>
      </c>
      <c r="P3206">
        <v>1</v>
      </c>
      <c r="Q3206">
        <v>70</v>
      </c>
      <c r="R3206" t="s">
        <v>782</v>
      </c>
      <c r="S3206" t="s">
        <v>743</v>
      </c>
      <c r="T3206" t="s">
        <v>482</v>
      </c>
      <c r="U3206">
        <v>2</v>
      </c>
      <c r="V3206" t="s">
        <v>482</v>
      </c>
      <c r="W3206" t="s">
        <v>25</v>
      </c>
    </row>
    <row r="3207" spans="1:23" hidden="1" x14ac:dyDescent="0.2">
      <c r="A3207">
        <v>6932871</v>
      </c>
      <c r="B3207">
        <v>1</v>
      </c>
      <c r="C3207" s="1">
        <v>44348</v>
      </c>
      <c r="D3207">
        <v>60</v>
      </c>
      <c r="E3207">
        <v>12</v>
      </c>
      <c r="F3207" s="2">
        <v>0</v>
      </c>
      <c r="G3207" s="2">
        <v>906.41</v>
      </c>
      <c r="H3207" s="2">
        <v>0</v>
      </c>
      <c r="I3207" s="2">
        <v>906.41</v>
      </c>
      <c r="J3207" s="2">
        <v>717.86</v>
      </c>
      <c r="K3207" s="2">
        <v>0</v>
      </c>
      <c r="L3207" s="2">
        <v>188.55</v>
      </c>
      <c r="M3207" s="2">
        <v>733.57</v>
      </c>
      <c r="N3207" s="2">
        <v>15.71</v>
      </c>
      <c r="O3207">
        <v>305</v>
      </c>
      <c r="P3207">
        <v>1</v>
      </c>
      <c r="Q3207">
        <v>70</v>
      </c>
      <c r="R3207" t="s">
        <v>782</v>
      </c>
      <c r="S3207" t="s">
        <v>743</v>
      </c>
      <c r="T3207" t="s">
        <v>483</v>
      </c>
      <c r="U3207">
        <v>2</v>
      </c>
      <c r="V3207" t="s">
        <v>484</v>
      </c>
      <c r="W3207" t="s">
        <v>25</v>
      </c>
    </row>
    <row r="3208" spans="1:23" hidden="1" x14ac:dyDescent="0.2">
      <c r="A3208">
        <v>6932898</v>
      </c>
      <c r="B3208">
        <v>1</v>
      </c>
      <c r="C3208" s="1">
        <v>44348</v>
      </c>
      <c r="D3208">
        <v>60</v>
      </c>
      <c r="E3208">
        <v>5</v>
      </c>
      <c r="F3208" s="2">
        <v>0</v>
      </c>
      <c r="G3208" s="2">
        <v>10650</v>
      </c>
      <c r="H3208" s="2">
        <v>0</v>
      </c>
      <c r="I3208" s="2">
        <v>10650</v>
      </c>
      <c r="J3208" s="2">
        <v>9762.5</v>
      </c>
      <c r="K3208" s="2">
        <v>0</v>
      </c>
      <c r="L3208" s="2">
        <v>887.5</v>
      </c>
      <c r="M3208" s="2">
        <v>9940</v>
      </c>
      <c r="N3208" s="2">
        <v>177.5</v>
      </c>
      <c r="O3208">
        <v>305</v>
      </c>
      <c r="P3208">
        <v>1</v>
      </c>
      <c r="Q3208">
        <v>70</v>
      </c>
      <c r="R3208" t="s">
        <v>782</v>
      </c>
      <c r="S3208" t="s">
        <v>743</v>
      </c>
      <c r="T3208" t="s">
        <v>485</v>
      </c>
      <c r="U3208">
        <v>2</v>
      </c>
      <c r="V3208" t="s">
        <v>486</v>
      </c>
      <c r="W3208" t="s">
        <v>25</v>
      </c>
    </row>
    <row r="3209" spans="1:23" hidden="1" x14ac:dyDescent="0.2">
      <c r="A3209">
        <v>6932920</v>
      </c>
      <c r="B3209">
        <v>1</v>
      </c>
      <c r="C3209" s="1">
        <v>44348</v>
      </c>
      <c r="D3209">
        <v>120</v>
      </c>
      <c r="E3209">
        <v>30</v>
      </c>
      <c r="F3209" s="2">
        <v>0</v>
      </c>
      <c r="G3209" s="2">
        <v>51584.88</v>
      </c>
      <c r="H3209" s="2">
        <v>0</v>
      </c>
      <c r="I3209" s="2">
        <v>51584.88</v>
      </c>
      <c r="J3209" s="2">
        <v>38388.75</v>
      </c>
      <c r="K3209" s="2">
        <v>0</v>
      </c>
      <c r="L3209" s="2">
        <v>13196.13</v>
      </c>
      <c r="M3209" s="2">
        <v>38828.620000000003</v>
      </c>
      <c r="N3209" s="2">
        <v>439.87</v>
      </c>
      <c r="O3209">
        <v>305</v>
      </c>
      <c r="P3209">
        <v>1</v>
      </c>
      <c r="Q3209">
        <v>70</v>
      </c>
      <c r="R3209" t="s">
        <v>782</v>
      </c>
      <c r="S3209" t="s">
        <v>743</v>
      </c>
      <c r="T3209" t="s">
        <v>43</v>
      </c>
      <c r="U3209">
        <v>2</v>
      </c>
      <c r="V3209" t="s">
        <v>489</v>
      </c>
      <c r="W3209" t="s">
        <v>25</v>
      </c>
    </row>
    <row r="3210" spans="1:23" hidden="1" x14ac:dyDescent="0.2">
      <c r="A3210">
        <v>6933060</v>
      </c>
      <c r="B3210">
        <v>1</v>
      </c>
      <c r="C3210" s="1">
        <v>44348</v>
      </c>
      <c r="D3210">
        <v>120</v>
      </c>
      <c r="E3210">
        <v>33</v>
      </c>
      <c r="F3210" s="2">
        <v>0</v>
      </c>
      <c r="G3210" s="2">
        <v>2755.12</v>
      </c>
      <c r="H3210" s="2">
        <v>0</v>
      </c>
      <c r="I3210" s="2">
        <v>2755.12</v>
      </c>
      <c r="J3210" s="2">
        <v>1981</v>
      </c>
      <c r="K3210" s="2">
        <v>0</v>
      </c>
      <c r="L3210" s="2">
        <v>774.12</v>
      </c>
      <c r="M3210" s="2">
        <v>2004.46</v>
      </c>
      <c r="N3210" s="2">
        <v>23.46</v>
      </c>
      <c r="O3210">
        <v>305</v>
      </c>
      <c r="P3210">
        <v>1</v>
      </c>
      <c r="Q3210">
        <v>70</v>
      </c>
      <c r="R3210" t="s">
        <v>782</v>
      </c>
      <c r="S3210" t="s">
        <v>743</v>
      </c>
      <c r="T3210" t="s">
        <v>43</v>
      </c>
      <c r="U3210">
        <v>2</v>
      </c>
      <c r="V3210" t="s">
        <v>490</v>
      </c>
      <c r="W3210" t="s">
        <v>25</v>
      </c>
    </row>
    <row r="3211" spans="1:23" hidden="1" x14ac:dyDescent="0.2">
      <c r="A3211">
        <v>6933088</v>
      </c>
      <c r="B3211">
        <v>1</v>
      </c>
      <c r="C3211" s="1">
        <v>44348</v>
      </c>
      <c r="D3211">
        <v>60</v>
      </c>
      <c r="E3211">
        <v>3</v>
      </c>
      <c r="F3211" s="2">
        <v>0</v>
      </c>
      <c r="G3211" s="2">
        <v>61404.13</v>
      </c>
      <c r="H3211" s="2">
        <v>0</v>
      </c>
      <c r="I3211" s="2">
        <v>61404.13</v>
      </c>
      <c r="J3211" s="2">
        <v>58333.919999999998</v>
      </c>
      <c r="K3211" s="2">
        <v>0</v>
      </c>
      <c r="L3211" s="2">
        <v>3070.21</v>
      </c>
      <c r="M3211" s="2">
        <v>59357.32</v>
      </c>
      <c r="N3211" s="2">
        <v>1023.4</v>
      </c>
      <c r="O3211">
        <v>305</v>
      </c>
      <c r="P3211">
        <v>1</v>
      </c>
      <c r="Q3211">
        <v>70</v>
      </c>
      <c r="R3211" t="s">
        <v>782</v>
      </c>
      <c r="S3211" t="s">
        <v>743</v>
      </c>
      <c r="T3211" t="s">
        <v>491</v>
      </c>
      <c r="U3211">
        <v>2</v>
      </c>
      <c r="V3211" t="s">
        <v>492</v>
      </c>
      <c r="W3211" t="s">
        <v>25</v>
      </c>
    </row>
    <row r="3212" spans="1:23" hidden="1" x14ac:dyDescent="0.2">
      <c r="A3212">
        <v>6933198</v>
      </c>
      <c r="B3212">
        <v>1</v>
      </c>
      <c r="C3212" s="1">
        <v>44348</v>
      </c>
      <c r="D3212">
        <v>60</v>
      </c>
      <c r="E3212">
        <v>9</v>
      </c>
      <c r="F3212" s="2">
        <v>0</v>
      </c>
      <c r="G3212" s="2">
        <v>68612.710000000006</v>
      </c>
      <c r="H3212" s="2">
        <v>0</v>
      </c>
      <c r="I3212" s="2">
        <v>68612.710000000006</v>
      </c>
      <c r="J3212" s="2">
        <v>57852.99</v>
      </c>
      <c r="K3212" s="2">
        <v>0</v>
      </c>
      <c r="L3212" s="2">
        <v>10759.72</v>
      </c>
      <c r="M3212" s="2">
        <v>59048.51</v>
      </c>
      <c r="N3212" s="2">
        <v>1195.52</v>
      </c>
      <c r="O3212">
        <v>305</v>
      </c>
      <c r="P3212">
        <v>1</v>
      </c>
      <c r="Q3212">
        <v>70</v>
      </c>
      <c r="R3212" t="s">
        <v>782</v>
      </c>
      <c r="S3212" t="s">
        <v>743</v>
      </c>
      <c r="T3212" t="s">
        <v>493</v>
      </c>
      <c r="U3212">
        <v>2</v>
      </c>
      <c r="V3212" t="s">
        <v>494</v>
      </c>
      <c r="W3212" t="s">
        <v>25</v>
      </c>
    </row>
    <row r="3213" spans="1:23" hidden="1" x14ac:dyDescent="0.2">
      <c r="A3213">
        <v>6933617</v>
      </c>
      <c r="B3213">
        <v>1</v>
      </c>
      <c r="C3213" s="1">
        <v>44348</v>
      </c>
      <c r="D3213">
        <v>60</v>
      </c>
      <c r="E3213">
        <v>9</v>
      </c>
      <c r="F3213" s="2">
        <v>0</v>
      </c>
      <c r="G3213" s="2">
        <v>64728.97</v>
      </c>
      <c r="H3213" s="2">
        <v>0</v>
      </c>
      <c r="I3213" s="2">
        <v>64728.97</v>
      </c>
      <c r="J3213" s="2">
        <v>54578.28</v>
      </c>
      <c r="K3213" s="2">
        <v>0</v>
      </c>
      <c r="L3213" s="2">
        <v>10150.69</v>
      </c>
      <c r="M3213" s="2">
        <v>55706.13</v>
      </c>
      <c r="N3213" s="2">
        <v>1127.8500000000001</v>
      </c>
      <c r="O3213">
        <v>305</v>
      </c>
      <c r="P3213">
        <v>1</v>
      </c>
      <c r="Q3213">
        <v>70</v>
      </c>
      <c r="R3213" t="s">
        <v>782</v>
      </c>
      <c r="S3213" t="s">
        <v>743</v>
      </c>
      <c r="T3213" t="s">
        <v>493</v>
      </c>
      <c r="U3213">
        <v>2</v>
      </c>
      <c r="V3213" t="s">
        <v>499</v>
      </c>
      <c r="W3213" t="s">
        <v>25</v>
      </c>
    </row>
    <row r="3214" spans="1:23" hidden="1" x14ac:dyDescent="0.2">
      <c r="A3214">
        <v>6933640</v>
      </c>
      <c r="B3214">
        <v>1</v>
      </c>
      <c r="C3214" s="1">
        <v>44348</v>
      </c>
      <c r="D3214">
        <v>60</v>
      </c>
      <c r="E3214">
        <v>9</v>
      </c>
      <c r="F3214" s="2">
        <v>0</v>
      </c>
      <c r="G3214" s="2">
        <v>14584</v>
      </c>
      <c r="H3214" s="2">
        <v>0</v>
      </c>
      <c r="I3214" s="2">
        <v>14584</v>
      </c>
      <c r="J3214" s="2">
        <v>12296.97</v>
      </c>
      <c r="K3214" s="2">
        <v>0</v>
      </c>
      <c r="L3214" s="2">
        <v>2287.0300000000002</v>
      </c>
      <c r="M3214" s="2">
        <v>12551.08</v>
      </c>
      <c r="N3214" s="2">
        <v>254.11</v>
      </c>
      <c r="O3214">
        <v>305</v>
      </c>
      <c r="P3214">
        <v>1</v>
      </c>
      <c r="Q3214">
        <v>70</v>
      </c>
      <c r="R3214" t="s">
        <v>782</v>
      </c>
      <c r="S3214" t="s">
        <v>743</v>
      </c>
      <c r="T3214" t="s">
        <v>502</v>
      </c>
      <c r="U3214">
        <v>2</v>
      </c>
      <c r="V3214" t="s">
        <v>503</v>
      </c>
      <c r="W3214" t="s">
        <v>25</v>
      </c>
    </row>
    <row r="3215" spans="1:23" hidden="1" x14ac:dyDescent="0.2">
      <c r="A3215">
        <v>6933711</v>
      </c>
      <c r="B3215">
        <v>1</v>
      </c>
      <c r="C3215" s="1">
        <v>44348</v>
      </c>
      <c r="D3215">
        <v>60</v>
      </c>
      <c r="E3215">
        <v>2</v>
      </c>
      <c r="F3215" s="2">
        <v>0</v>
      </c>
      <c r="G3215" s="2">
        <v>13413.48</v>
      </c>
      <c r="H3215" s="2">
        <v>0</v>
      </c>
      <c r="I3215" s="2">
        <v>13413.48</v>
      </c>
      <c r="J3215" s="2">
        <v>12966.37</v>
      </c>
      <c r="K3215" s="2">
        <v>0</v>
      </c>
      <c r="L3215" s="2">
        <v>447.11</v>
      </c>
      <c r="M3215" s="2">
        <v>13189.93</v>
      </c>
      <c r="N3215" s="2">
        <v>223.56</v>
      </c>
      <c r="O3215">
        <v>305</v>
      </c>
      <c r="P3215">
        <v>1</v>
      </c>
      <c r="Q3215">
        <v>70</v>
      </c>
      <c r="R3215" t="s">
        <v>782</v>
      </c>
      <c r="S3215" t="s">
        <v>743</v>
      </c>
      <c r="T3215" t="s">
        <v>504</v>
      </c>
      <c r="U3215">
        <v>2</v>
      </c>
      <c r="V3215" t="s">
        <v>505</v>
      </c>
      <c r="W3215" t="s">
        <v>25</v>
      </c>
    </row>
    <row r="3216" spans="1:23" hidden="1" x14ac:dyDescent="0.2">
      <c r="A3216">
        <v>6933852</v>
      </c>
      <c r="B3216">
        <v>1</v>
      </c>
      <c r="C3216" s="1">
        <v>44348</v>
      </c>
      <c r="D3216">
        <v>60</v>
      </c>
      <c r="E3216">
        <v>12</v>
      </c>
      <c r="F3216" s="2">
        <v>0</v>
      </c>
      <c r="G3216" s="2">
        <v>20195.759999999998</v>
      </c>
      <c r="H3216" s="2">
        <v>0</v>
      </c>
      <c r="I3216" s="2">
        <v>20195.759999999998</v>
      </c>
      <c r="J3216" s="2">
        <v>15995.04</v>
      </c>
      <c r="K3216" s="2">
        <v>0</v>
      </c>
      <c r="L3216" s="2">
        <v>4200.72</v>
      </c>
      <c r="M3216" s="2">
        <v>16345.1</v>
      </c>
      <c r="N3216" s="2">
        <v>350.06</v>
      </c>
      <c r="O3216">
        <v>305</v>
      </c>
      <c r="P3216">
        <v>1</v>
      </c>
      <c r="Q3216">
        <v>70</v>
      </c>
      <c r="R3216" t="s">
        <v>782</v>
      </c>
      <c r="S3216" t="s">
        <v>743</v>
      </c>
      <c r="T3216" t="s">
        <v>510</v>
      </c>
      <c r="U3216">
        <v>2</v>
      </c>
      <c r="V3216" t="s">
        <v>511</v>
      </c>
      <c r="W3216" t="s">
        <v>25</v>
      </c>
    </row>
    <row r="3217" spans="1:23" hidden="1" x14ac:dyDescent="0.2">
      <c r="A3217">
        <v>6933920</v>
      </c>
      <c r="B3217">
        <v>1</v>
      </c>
      <c r="C3217" s="1">
        <v>44348</v>
      </c>
      <c r="D3217">
        <v>36</v>
      </c>
      <c r="E3217">
        <v>0</v>
      </c>
      <c r="F3217" s="2">
        <v>0</v>
      </c>
      <c r="G3217" s="2">
        <v>-487.06</v>
      </c>
      <c r="H3217" s="2">
        <v>0</v>
      </c>
      <c r="I3217" s="2">
        <v>-487.06</v>
      </c>
      <c r="J3217" s="2">
        <v>-487.06</v>
      </c>
      <c r="K3217" s="2">
        <v>0</v>
      </c>
      <c r="L3217" s="2">
        <v>0</v>
      </c>
      <c r="M3217" s="2">
        <v>-487.06</v>
      </c>
      <c r="N3217" s="2">
        <v>0</v>
      </c>
      <c r="O3217">
        <v>305</v>
      </c>
      <c r="P3217">
        <v>1</v>
      </c>
      <c r="Q3217">
        <v>70</v>
      </c>
      <c r="R3217" t="s">
        <v>782</v>
      </c>
      <c r="S3217" t="s">
        <v>743</v>
      </c>
      <c r="T3217" t="s">
        <v>512</v>
      </c>
      <c r="U3217">
        <v>2</v>
      </c>
      <c r="V3217" t="s">
        <v>513</v>
      </c>
      <c r="W3217" t="s">
        <v>25</v>
      </c>
    </row>
    <row r="3218" spans="1:23" hidden="1" x14ac:dyDescent="0.2">
      <c r="A3218">
        <v>6933935</v>
      </c>
      <c r="B3218">
        <v>1</v>
      </c>
      <c r="C3218" s="1">
        <v>44348</v>
      </c>
      <c r="D3218">
        <v>36</v>
      </c>
      <c r="E3218">
        <v>0</v>
      </c>
      <c r="F3218" s="2">
        <v>0</v>
      </c>
      <c r="G3218" s="2">
        <v>-15920</v>
      </c>
      <c r="H3218" s="2">
        <v>0</v>
      </c>
      <c r="I3218" s="2">
        <v>-15920</v>
      </c>
      <c r="J3218" s="2">
        <v>-15920</v>
      </c>
      <c r="K3218" s="2">
        <v>0</v>
      </c>
      <c r="L3218" s="2">
        <v>0</v>
      </c>
      <c r="M3218" s="2">
        <v>-15920</v>
      </c>
      <c r="N3218" s="2">
        <v>0</v>
      </c>
      <c r="O3218">
        <v>305</v>
      </c>
      <c r="P3218">
        <v>1</v>
      </c>
      <c r="Q3218">
        <v>70</v>
      </c>
      <c r="R3218" t="s">
        <v>782</v>
      </c>
      <c r="S3218" t="s">
        <v>743</v>
      </c>
      <c r="T3218" t="s">
        <v>514</v>
      </c>
      <c r="U3218">
        <v>2</v>
      </c>
      <c r="V3218" t="s">
        <v>515</v>
      </c>
      <c r="W3218" t="s">
        <v>25</v>
      </c>
    </row>
    <row r="3219" spans="1:23" hidden="1" x14ac:dyDescent="0.2">
      <c r="A3219">
        <v>6933954</v>
      </c>
      <c r="B3219">
        <v>1</v>
      </c>
      <c r="C3219" s="1">
        <v>44348</v>
      </c>
      <c r="D3219">
        <v>60</v>
      </c>
      <c r="E3219">
        <v>0</v>
      </c>
      <c r="F3219" s="2">
        <v>0</v>
      </c>
      <c r="G3219" s="2">
        <v>4400.84</v>
      </c>
      <c r="H3219" s="2">
        <v>-4400.84</v>
      </c>
      <c r="I3219" s="2">
        <v>0</v>
      </c>
      <c r="J3219" s="2">
        <v>4400.84</v>
      </c>
      <c r="K3219" s="2">
        <v>-4400.84</v>
      </c>
      <c r="L3219" s="2">
        <v>0</v>
      </c>
      <c r="M3219" s="2">
        <v>0</v>
      </c>
      <c r="N3219" s="2">
        <v>0</v>
      </c>
      <c r="O3219">
        <v>305</v>
      </c>
      <c r="P3219">
        <v>1</v>
      </c>
      <c r="Q3219">
        <v>70</v>
      </c>
      <c r="R3219" t="s">
        <v>782</v>
      </c>
      <c r="S3219" t="s">
        <v>743</v>
      </c>
      <c r="T3219" t="s">
        <v>516</v>
      </c>
      <c r="U3219">
        <v>2</v>
      </c>
      <c r="V3219" t="s">
        <v>517</v>
      </c>
      <c r="W3219" t="s">
        <v>25</v>
      </c>
    </row>
    <row r="3220" spans="1:23" hidden="1" x14ac:dyDescent="0.2">
      <c r="A3220">
        <v>6933956</v>
      </c>
      <c r="B3220">
        <v>1</v>
      </c>
      <c r="C3220" s="1">
        <v>44348</v>
      </c>
      <c r="D3220">
        <v>60</v>
      </c>
      <c r="E3220">
        <v>12</v>
      </c>
      <c r="F3220" s="2">
        <v>0</v>
      </c>
      <c r="G3220" s="2">
        <v>3355.28</v>
      </c>
      <c r="H3220" s="2">
        <v>0</v>
      </c>
      <c r="I3220" s="2">
        <v>3355.28</v>
      </c>
      <c r="J3220" s="2">
        <v>2657.4</v>
      </c>
      <c r="K3220" s="2">
        <v>0</v>
      </c>
      <c r="L3220" s="2">
        <v>697.88</v>
      </c>
      <c r="M3220" s="2">
        <v>2715.56</v>
      </c>
      <c r="N3220" s="2">
        <v>58.160000000000004</v>
      </c>
      <c r="O3220">
        <v>305</v>
      </c>
      <c r="P3220">
        <v>1</v>
      </c>
      <c r="Q3220">
        <v>70</v>
      </c>
      <c r="R3220" t="s">
        <v>782</v>
      </c>
      <c r="S3220" t="s">
        <v>743</v>
      </c>
      <c r="T3220" t="s">
        <v>518</v>
      </c>
      <c r="U3220">
        <v>2</v>
      </c>
      <c r="V3220" t="s">
        <v>519</v>
      </c>
      <c r="W3220" t="s">
        <v>25</v>
      </c>
    </row>
    <row r="3221" spans="1:23" hidden="1" x14ac:dyDescent="0.2">
      <c r="A3221">
        <v>24740790</v>
      </c>
      <c r="B3221">
        <v>1</v>
      </c>
      <c r="C3221" s="1">
        <v>44348</v>
      </c>
      <c r="D3221">
        <v>60</v>
      </c>
      <c r="E3221">
        <v>59</v>
      </c>
      <c r="F3221" s="2">
        <v>0</v>
      </c>
      <c r="G3221" s="2">
        <v>5761.5</v>
      </c>
      <c r="H3221" s="2">
        <v>0</v>
      </c>
      <c r="I3221" s="2">
        <v>5761.5</v>
      </c>
      <c r="J3221" s="2">
        <v>96.03</v>
      </c>
      <c r="K3221" s="2">
        <v>0</v>
      </c>
      <c r="L3221" s="2">
        <v>5665.47</v>
      </c>
      <c r="M3221" s="2">
        <v>192.05</v>
      </c>
      <c r="N3221" s="2">
        <v>96.02</v>
      </c>
      <c r="O3221">
        <v>305</v>
      </c>
      <c r="P3221">
        <v>1</v>
      </c>
      <c r="Q3221">
        <v>70</v>
      </c>
      <c r="R3221" t="s">
        <v>782</v>
      </c>
      <c r="S3221" t="s">
        <v>743</v>
      </c>
      <c r="T3221" t="s">
        <v>716</v>
      </c>
      <c r="U3221">
        <v>2</v>
      </c>
      <c r="V3221" t="s">
        <v>727</v>
      </c>
      <c r="W3221" t="s">
        <v>25</v>
      </c>
    </row>
    <row r="3222" spans="1:23" hidden="1" x14ac:dyDescent="0.2">
      <c r="A3222">
        <v>34690541</v>
      </c>
      <c r="B3222">
        <v>1</v>
      </c>
      <c r="C3222" s="1">
        <v>44348</v>
      </c>
      <c r="D3222">
        <v>60</v>
      </c>
      <c r="E3222">
        <v>60</v>
      </c>
      <c r="F3222" s="2">
        <v>0</v>
      </c>
      <c r="G3222" s="2">
        <v>31663.75</v>
      </c>
      <c r="H3222" s="2">
        <v>0</v>
      </c>
      <c r="I3222" s="2">
        <v>31663.75</v>
      </c>
      <c r="J3222" s="2">
        <v>0</v>
      </c>
      <c r="K3222" s="2">
        <v>0</v>
      </c>
      <c r="L3222" s="2">
        <v>31663.75</v>
      </c>
      <c r="M3222" s="2">
        <v>527.73</v>
      </c>
      <c r="N3222" s="2">
        <v>527.73</v>
      </c>
      <c r="O3222">
        <v>305</v>
      </c>
      <c r="P3222">
        <v>1</v>
      </c>
      <c r="Q3222">
        <v>70</v>
      </c>
      <c r="R3222" t="s">
        <v>782</v>
      </c>
      <c r="S3222" t="s">
        <v>743</v>
      </c>
      <c r="T3222" t="s">
        <v>716</v>
      </c>
      <c r="U3222">
        <v>2</v>
      </c>
      <c r="V3222" t="s">
        <v>727</v>
      </c>
      <c r="W3222" t="s">
        <v>25</v>
      </c>
    </row>
    <row r="3223" spans="1:23" hidden="1" x14ac:dyDescent="0.2">
      <c r="A3223">
        <v>43252783</v>
      </c>
      <c r="B3223">
        <v>1</v>
      </c>
      <c r="C3223" s="1">
        <v>44348</v>
      </c>
      <c r="D3223">
        <v>60</v>
      </c>
      <c r="E3223">
        <v>60</v>
      </c>
      <c r="F3223" s="2">
        <v>0</v>
      </c>
      <c r="G3223" s="2">
        <v>0</v>
      </c>
      <c r="H3223" s="2">
        <v>9559.18</v>
      </c>
      <c r="I3223" s="2">
        <v>9559.18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  <c r="O3223">
        <v>305</v>
      </c>
      <c r="P3223">
        <v>1</v>
      </c>
      <c r="Q3223">
        <v>70</v>
      </c>
      <c r="R3223" t="s">
        <v>782</v>
      </c>
      <c r="S3223" t="s">
        <v>743</v>
      </c>
      <c r="T3223" t="s">
        <v>716</v>
      </c>
      <c r="U3223">
        <v>2</v>
      </c>
      <c r="V3223" t="s">
        <v>727</v>
      </c>
      <c r="W3223" t="s">
        <v>25</v>
      </c>
    </row>
    <row r="3224" spans="1:23" hidden="1" x14ac:dyDescent="0.2">
      <c r="A3224">
        <v>43252786</v>
      </c>
      <c r="B3224">
        <v>1</v>
      </c>
      <c r="C3224" s="1">
        <v>44348</v>
      </c>
      <c r="D3224">
        <v>60</v>
      </c>
      <c r="E3224">
        <v>60</v>
      </c>
      <c r="F3224" s="2">
        <v>0</v>
      </c>
      <c r="G3224" s="2">
        <v>0</v>
      </c>
      <c r="H3224" s="2">
        <v>49370.54</v>
      </c>
      <c r="I3224" s="2">
        <v>49370.54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>
        <v>305</v>
      </c>
      <c r="P3224">
        <v>1</v>
      </c>
      <c r="Q3224">
        <v>70</v>
      </c>
      <c r="R3224" t="s">
        <v>782</v>
      </c>
      <c r="S3224" t="s">
        <v>743</v>
      </c>
      <c r="T3224" t="s">
        <v>716</v>
      </c>
      <c r="U3224">
        <v>2</v>
      </c>
      <c r="V3224" t="s">
        <v>727</v>
      </c>
      <c r="W3224" t="s">
        <v>25</v>
      </c>
    </row>
    <row r="3225" spans="1:23" hidden="1" x14ac:dyDescent="0.2">
      <c r="A3225">
        <v>6933624</v>
      </c>
      <c r="B3225">
        <v>1</v>
      </c>
      <c r="C3225" s="1">
        <v>44348</v>
      </c>
      <c r="D3225">
        <v>84</v>
      </c>
      <c r="E3225">
        <v>40</v>
      </c>
      <c r="F3225" s="2">
        <v>0</v>
      </c>
      <c r="G3225" s="2">
        <v>133969.25</v>
      </c>
      <c r="H3225" s="2">
        <v>0</v>
      </c>
      <c r="I3225" s="2">
        <v>133969.25</v>
      </c>
      <c r="J3225" s="2">
        <v>70129.960000000006</v>
      </c>
      <c r="K3225" s="2">
        <v>0</v>
      </c>
      <c r="L3225" s="2">
        <v>63839.29</v>
      </c>
      <c r="M3225" s="2">
        <v>71725.94</v>
      </c>
      <c r="N3225" s="2">
        <v>1595.98</v>
      </c>
      <c r="O3225">
        <v>306</v>
      </c>
      <c r="P3225">
        <v>1</v>
      </c>
      <c r="Q3225">
        <v>71</v>
      </c>
      <c r="R3225" t="s">
        <v>783</v>
      </c>
      <c r="S3225" t="s">
        <v>743</v>
      </c>
      <c r="T3225" t="s">
        <v>520</v>
      </c>
      <c r="U3225">
        <v>2</v>
      </c>
      <c r="V3225" t="s">
        <v>521</v>
      </c>
      <c r="W3225" t="s">
        <v>25</v>
      </c>
    </row>
    <row r="3226" spans="1:23" hidden="1" x14ac:dyDescent="0.2">
      <c r="A3226">
        <v>923015</v>
      </c>
      <c r="B3226">
        <v>1</v>
      </c>
      <c r="C3226" s="1">
        <v>44348</v>
      </c>
      <c r="D3226">
        <v>36</v>
      </c>
      <c r="E3226">
        <v>31</v>
      </c>
      <c r="F3226" s="2">
        <v>0</v>
      </c>
      <c r="G3226" s="2">
        <v>-15902.27</v>
      </c>
      <c r="H3226" s="2">
        <v>0</v>
      </c>
      <c r="I3226" s="2">
        <v>-15902.27</v>
      </c>
      <c r="J3226" s="2">
        <v>-2208.65</v>
      </c>
      <c r="K3226" s="2">
        <v>0</v>
      </c>
      <c r="L3226" s="2">
        <v>-13693.62</v>
      </c>
      <c r="M3226" s="2">
        <v>-2650.38</v>
      </c>
      <c r="N3226" s="2">
        <v>-441.73</v>
      </c>
      <c r="O3226">
        <v>307</v>
      </c>
      <c r="P3226">
        <v>1</v>
      </c>
      <c r="Q3226">
        <v>72</v>
      </c>
      <c r="R3226" t="s">
        <v>784</v>
      </c>
      <c r="S3226" t="s">
        <v>743</v>
      </c>
      <c r="T3226" t="s">
        <v>715</v>
      </c>
      <c r="U3226">
        <v>2</v>
      </c>
      <c r="V3226" t="s">
        <v>715</v>
      </c>
      <c r="W3226" t="s">
        <v>25</v>
      </c>
    </row>
    <row r="3227" spans="1:23" hidden="1" x14ac:dyDescent="0.2">
      <c r="A3227">
        <v>923018</v>
      </c>
      <c r="B3227">
        <v>1</v>
      </c>
      <c r="C3227" s="1">
        <v>44348</v>
      </c>
      <c r="D3227">
        <v>36</v>
      </c>
      <c r="E3227">
        <v>23</v>
      </c>
      <c r="F3227" s="2">
        <v>0</v>
      </c>
      <c r="G3227" s="2">
        <v>60251.33</v>
      </c>
      <c r="H3227" s="2">
        <v>0</v>
      </c>
      <c r="I3227" s="2">
        <v>60251.33</v>
      </c>
      <c r="J3227" s="2">
        <v>13320.64</v>
      </c>
      <c r="K3227" s="2">
        <v>0</v>
      </c>
      <c r="L3227" s="2">
        <v>46930.69</v>
      </c>
      <c r="M3227" s="2">
        <v>15361.1</v>
      </c>
      <c r="N3227" s="2">
        <v>2040.46</v>
      </c>
      <c r="O3227">
        <v>307</v>
      </c>
      <c r="P3227">
        <v>1</v>
      </c>
      <c r="Q3227">
        <v>72</v>
      </c>
      <c r="R3227" t="s">
        <v>784</v>
      </c>
      <c r="S3227" t="s">
        <v>743</v>
      </c>
      <c r="T3227" t="s">
        <v>522</v>
      </c>
      <c r="U3227">
        <v>2</v>
      </c>
      <c r="V3227" t="s">
        <v>522</v>
      </c>
      <c r="W3227" t="s">
        <v>25</v>
      </c>
    </row>
    <row r="3228" spans="1:23" hidden="1" x14ac:dyDescent="0.2">
      <c r="A3228">
        <v>923021</v>
      </c>
      <c r="B3228">
        <v>1</v>
      </c>
      <c r="C3228" s="1">
        <v>44348</v>
      </c>
      <c r="D3228">
        <v>36</v>
      </c>
      <c r="E3228">
        <v>23</v>
      </c>
      <c r="F3228" s="2">
        <v>0</v>
      </c>
      <c r="G3228" s="2">
        <v>122288.36</v>
      </c>
      <c r="H3228" s="2">
        <v>0</v>
      </c>
      <c r="I3228" s="2">
        <v>122288.36</v>
      </c>
      <c r="J3228" s="2">
        <v>32919.22</v>
      </c>
      <c r="K3228" s="2">
        <v>0</v>
      </c>
      <c r="L3228" s="2">
        <v>89369.14</v>
      </c>
      <c r="M3228" s="2">
        <v>36804.83</v>
      </c>
      <c r="N3228" s="2">
        <v>3885.61</v>
      </c>
      <c r="O3228">
        <v>307</v>
      </c>
      <c r="P3228">
        <v>1</v>
      </c>
      <c r="Q3228">
        <v>72</v>
      </c>
      <c r="R3228" t="s">
        <v>784</v>
      </c>
      <c r="S3228" t="s">
        <v>743</v>
      </c>
      <c r="T3228" t="s">
        <v>523</v>
      </c>
      <c r="U3228">
        <v>2</v>
      </c>
      <c r="V3228" t="s">
        <v>523</v>
      </c>
      <c r="W3228" t="s">
        <v>25</v>
      </c>
    </row>
    <row r="3229" spans="1:23" hidden="1" x14ac:dyDescent="0.2">
      <c r="A3229">
        <v>1949246</v>
      </c>
      <c r="B3229">
        <v>1</v>
      </c>
      <c r="C3229" s="1">
        <v>44348</v>
      </c>
      <c r="D3229">
        <v>36</v>
      </c>
      <c r="E3229">
        <v>27</v>
      </c>
      <c r="F3229" s="2">
        <v>0</v>
      </c>
      <c r="G3229" s="2">
        <v>354440.39</v>
      </c>
      <c r="H3229" s="2">
        <v>0</v>
      </c>
      <c r="I3229" s="2">
        <v>354440.39</v>
      </c>
      <c r="J3229" s="2">
        <v>82987.86</v>
      </c>
      <c r="K3229" s="2">
        <v>0</v>
      </c>
      <c r="L3229" s="2">
        <v>271452.53000000003</v>
      </c>
      <c r="M3229" s="2">
        <v>93041.66</v>
      </c>
      <c r="N3229" s="2">
        <v>10053.800000000001</v>
      </c>
      <c r="O3229">
        <v>307</v>
      </c>
      <c r="P3229">
        <v>1</v>
      </c>
      <c r="Q3229">
        <v>72</v>
      </c>
      <c r="R3229" t="s">
        <v>784</v>
      </c>
      <c r="S3229" t="s">
        <v>743</v>
      </c>
      <c r="T3229" t="s">
        <v>524</v>
      </c>
      <c r="U3229">
        <v>2</v>
      </c>
      <c r="V3229" t="s">
        <v>524</v>
      </c>
      <c r="W3229" t="s">
        <v>25</v>
      </c>
    </row>
    <row r="3230" spans="1:23" hidden="1" x14ac:dyDescent="0.2">
      <c r="A3230">
        <v>2272879</v>
      </c>
      <c r="B3230">
        <v>1</v>
      </c>
      <c r="C3230" s="1">
        <v>44348</v>
      </c>
      <c r="D3230">
        <v>36</v>
      </c>
      <c r="E3230">
        <v>27</v>
      </c>
      <c r="F3230" s="2">
        <v>0</v>
      </c>
      <c r="G3230" s="2">
        <v>97.5</v>
      </c>
      <c r="H3230" s="2">
        <v>0</v>
      </c>
      <c r="I3230" s="2">
        <v>97.5</v>
      </c>
      <c r="J3230" s="2">
        <v>24.39</v>
      </c>
      <c r="K3230" s="2">
        <v>0</v>
      </c>
      <c r="L3230" s="2">
        <v>73.11</v>
      </c>
      <c r="M3230" s="2">
        <v>27.1</v>
      </c>
      <c r="N3230" s="2">
        <v>2.71</v>
      </c>
      <c r="O3230">
        <v>307</v>
      </c>
      <c r="P3230">
        <v>1</v>
      </c>
      <c r="Q3230">
        <v>72</v>
      </c>
      <c r="R3230" t="s">
        <v>784</v>
      </c>
      <c r="S3230" t="s">
        <v>743</v>
      </c>
      <c r="T3230" t="s">
        <v>525</v>
      </c>
      <c r="U3230">
        <v>2</v>
      </c>
      <c r="V3230" t="s">
        <v>525</v>
      </c>
      <c r="W3230" t="s">
        <v>25</v>
      </c>
    </row>
    <row r="3231" spans="1:23" hidden="1" x14ac:dyDescent="0.2">
      <c r="A3231">
        <v>3775377</v>
      </c>
      <c r="B3231">
        <v>1</v>
      </c>
      <c r="C3231" s="1">
        <v>44348</v>
      </c>
      <c r="D3231">
        <v>36</v>
      </c>
      <c r="E3231">
        <v>31</v>
      </c>
      <c r="F3231" s="2">
        <v>0</v>
      </c>
      <c r="G3231" s="2">
        <v>99076</v>
      </c>
      <c r="H3231" s="2">
        <v>-99076</v>
      </c>
      <c r="I3231" s="2">
        <v>0</v>
      </c>
      <c r="J3231" s="2">
        <v>12347.53</v>
      </c>
      <c r="K3231" s="2">
        <v>0</v>
      </c>
      <c r="L3231" s="2">
        <v>0</v>
      </c>
      <c r="M3231" s="2">
        <v>0</v>
      </c>
      <c r="N3231" s="2">
        <v>-12347.53</v>
      </c>
      <c r="O3231">
        <v>307</v>
      </c>
      <c r="P3231">
        <v>1</v>
      </c>
      <c r="Q3231">
        <v>72</v>
      </c>
      <c r="R3231" t="s">
        <v>784</v>
      </c>
      <c r="S3231" t="s">
        <v>743</v>
      </c>
      <c r="T3231" t="s">
        <v>526</v>
      </c>
      <c r="U3231">
        <v>2</v>
      </c>
      <c r="V3231" t="s">
        <v>526</v>
      </c>
      <c r="W3231" t="s">
        <v>25</v>
      </c>
    </row>
    <row r="3232" spans="1:23" hidden="1" x14ac:dyDescent="0.2">
      <c r="A3232">
        <v>6933081</v>
      </c>
      <c r="B3232">
        <v>1</v>
      </c>
      <c r="C3232" s="1">
        <v>44348</v>
      </c>
      <c r="D3232">
        <v>36</v>
      </c>
      <c r="E3232">
        <v>3</v>
      </c>
      <c r="F3232" s="2">
        <v>0</v>
      </c>
      <c r="G3232" s="2">
        <v>50079.38</v>
      </c>
      <c r="H3232" s="2">
        <v>0</v>
      </c>
      <c r="I3232" s="2">
        <v>50079.38</v>
      </c>
      <c r="J3232" s="2">
        <v>45645.279999999999</v>
      </c>
      <c r="K3232" s="2">
        <v>0</v>
      </c>
      <c r="L3232" s="2">
        <v>4434.1000000000004</v>
      </c>
      <c r="M3232" s="2">
        <v>47123.31</v>
      </c>
      <c r="N3232" s="2">
        <v>1478.03</v>
      </c>
      <c r="O3232">
        <v>307</v>
      </c>
      <c r="P3232">
        <v>1</v>
      </c>
      <c r="Q3232">
        <v>72</v>
      </c>
      <c r="R3232" t="s">
        <v>784</v>
      </c>
      <c r="S3232" t="s">
        <v>743</v>
      </c>
      <c r="T3232" t="s">
        <v>527</v>
      </c>
      <c r="U3232">
        <v>2</v>
      </c>
      <c r="V3232" t="s">
        <v>528</v>
      </c>
      <c r="W3232" t="s">
        <v>25</v>
      </c>
    </row>
    <row r="3233" spans="1:23" hidden="1" x14ac:dyDescent="0.2">
      <c r="A3233">
        <v>6933363</v>
      </c>
      <c r="B3233">
        <v>1</v>
      </c>
      <c r="C3233" s="1">
        <v>44348</v>
      </c>
      <c r="D3233">
        <v>36</v>
      </c>
      <c r="E3233">
        <v>6</v>
      </c>
      <c r="F3233" s="2">
        <v>0</v>
      </c>
      <c r="G3233" s="2">
        <v>37755.9</v>
      </c>
      <c r="H3233" s="2">
        <v>0</v>
      </c>
      <c r="I3233" s="2">
        <v>37755.9</v>
      </c>
      <c r="J3233" s="2">
        <v>31132.05</v>
      </c>
      <c r="K3233" s="2">
        <v>0</v>
      </c>
      <c r="L3233" s="2">
        <v>6623.85</v>
      </c>
      <c r="M3233" s="2">
        <v>32236.03</v>
      </c>
      <c r="N3233" s="2">
        <v>1103.98</v>
      </c>
      <c r="O3233">
        <v>307</v>
      </c>
      <c r="P3233">
        <v>1</v>
      </c>
      <c r="Q3233">
        <v>72</v>
      </c>
      <c r="R3233" t="s">
        <v>784</v>
      </c>
      <c r="S3233" t="s">
        <v>743</v>
      </c>
      <c r="T3233" t="s">
        <v>527</v>
      </c>
      <c r="U3233">
        <v>2</v>
      </c>
      <c r="V3233" t="s">
        <v>529</v>
      </c>
      <c r="W3233" t="s">
        <v>25</v>
      </c>
    </row>
    <row r="3234" spans="1:23" hidden="1" x14ac:dyDescent="0.2">
      <c r="A3234">
        <v>6933510</v>
      </c>
      <c r="B3234">
        <v>1</v>
      </c>
      <c r="C3234" s="1">
        <v>44348</v>
      </c>
      <c r="D3234">
        <v>36</v>
      </c>
      <c r="E3234">
        <v>5</v>
      </c>
      <c r="F3234" s="2">
        <v>0</v>
      </c>
      <c r="G3234" s="2">
        <v>58320.17</v>
      </c>
      <c r="H3234" s="2">
        <v>0</v>
      </c>
      <c r="I3234" s="2">
        <v>58320.17</v>
      </c>
      <c r="J3234" s="2">
        <v>49770.15</v>
      </c>
      <c r="K3234" s="2">
        <v>0</v>
      </c>
      <c r="L3234" s="2">
        <v>8550.02</v>
      </c>
      <c r="M3234" s="2">
        <v>51480.15</v>
      </c>
      <c r="N3234" s="2">
        <v>1710</v>
      </c>
      <c r="O3234">
        <v>307</v>
      </c>
      <c r="P3234">
        <v>1</v>
      </c>
      <c r="Q3234">
        <v>72</v>
      </c>
      <c r="R3234" t="s">
        <v>784</v>
      </c>
      <c r="S3234" t="s">
        <v>743</v>
      </c>
      <c r="T3234" t="s">
        <v>527</v>
      </c>
      <c r="U3234">
        <v>2</v>
      </c>
      <c r="V3234" t="s">
        <v>530</v>
      </c>
      <c r="W3234" t="s">
        <v>25</v>
      </c>
    </row>
    <row r="3235" spans="1:23" hidden="1" x14ac:dyDescent="0.2">
      <c r="A3235">
        <v>6933615</v>
      </c>
      <c r="B3235">
        <v>1</v>
      </c>
      <c r="C3235" s="1">
        <v>44348</v>
      </c>
      <c r="D3235">
        <v>60</v>
      </c>
      <c r="E3235">
        <v>0</v>
      </c>
      <c r="F3235" s="2">
        <v>0</v>
      </c>
      <c r="G3235" s="2">
        <v>-17208.240000000002</v>
      </c>
      <c r="H3235" s="2">
        <v>0</v>
      </c>
      <c r="I3235" s="2">
        <v>-17208.240000000002</v>
      </c>
      <c r="J3235" s="2">
        <v>-17208.240000000002</v>
      </c>
      <c r="K3235" s="2">
        <v>0</v>
      </c>
      <c r="L3235" s="2">
        <v>0</v>
      </c>
      <c r="M3235" s="2">
        <v>-17208.240000000002</v>
      </c>
      <c r="N3235" s="2">
        <v>0</v>
      </c>
      <c r="O3235">
        <v>307</v>
      </c>
      <c r="P3235">
        <v>1</v>
      </c>
      <c r="Q3235">
        <v>72</v>
      </c>
      <c r="R3235" t="s">
        <v>784</v>
      </c>
      <c r="S3235" t="s">
        <v>743</v>
      </c>
      <c r="T3235" t="s">
        <v>531</v>
      </c>
      <c r="U3235">
        <v>2</v>
      </c>
      <c r="V3235" t="s">
        <v>532</v>
      </c>
      <c r="W3235" t="s">
        <v>25</v>
      </c>
    </row>
    <row r="3236" spans="1:23" hidden="1" x14ac:dyDescent="0.2">
      <c r="A3236">
        <v>6933648</v>
      </c>
      <c r="B3236">
        <v>1</v>
      </c>
      <c r="C3236" s="1">
        <v>44348</v>
      </c>
      <c r="D3236">
        <v>36</v>
      </c>
      <c r="E3236">
        <v>4</v>
      </c>
      <c r="F3236" s="2">
        <v>0</v>
      </c>
      <c r="G3236" s="2">
        <v>4673.29</v>
      </c>
      <c r="H3236" s="2">
        <v>0</v>
      </c>
      <c r="I3236" s="2">
        <v>4673.29</v>
      </c>
      <c r="J3236" s="2">
        <v>4123.49</v>
      </c>
      <c r="K3236" s="2">
        <v>0</v>
      </c>
      <c r="L3236" s="2">
        <v>549.79999999999995</v>
      </c>
      <c r="M3236" s="2">
        <v>4260.9399999999996</v>
      </c>
      <c r="N3236" s="2">
        <v>137.45000000000002</v>
      </c>
      <c r="O3236">
        <v>307</v>
      </c>
      <c r="P3236">
        <v>1</v>
      </c>
      <c r="Q3236">
        <v>72</v>
      </c>
      <c r="R3236" t="s">
        <v>784</v>
      </c>
      <c r="S3236" t="s">
        <v>743</v>
      </c>
      <c r="T3236" t="s">
        <v>527</v>
      </c>
      <c r="U3236">
        <v>2</v>
      </c>
      <c r="V3236" t="s">
        <v>533</v>
      </c>
      <c r="W3236" t="s">
        <v>25</v>
      </c>
    </row>
    <row r="3237" spans="1:23" hidden="1" x14ac:dyDescent="0.2">
      <c r="A3237">
        <v>6933659</v>
      </c>
      <c r="B3237">
        <v>1</v>
      </c>
      <c r="C3237" s="1">
        <v>44348</v>
      </c>
      <c r="D3237">
        <v>60</v>
      </c>
      <c r="E3237">
        <v>0</v>
      </c>
      <c r="F3237" s="2">
        <v>0</v>
      </c>
      <c r="G3237" s="2">
        <v>-9447.2099999999991</v>
      </c>
      <c r="H3237" s="2">
        <v>0</v>
      </c>
      <c r="I3237" s="2">
        <v>-9447.2099999999991</v>
      </c>
      <c r="J3237" s="2">
        <v>-9447.2099999999991</v>
      </c>
      <c r="K3237" s="2">
        <v>0</v>
      </c>
      <c r="L3237" s="2">
        <v>0</v>
      </c>
      <c r="M3237" s="2">
        <v>-9447.2099999999991</v>
      </c>
      <c r="N3237" s="2">
        <v>0</v>
      </c>
      <c r="O3237">
        <v>307</v>
      </c>
      <c r="P3237">
        <v>1</v>
      </c>
      <c r="Q3237">
        <v>72</v>
      </c>
      <c r="R3237" t="s">
        <v>784</v>
      </c>
      <c r="S3237" t="s">
        <v>743</v>
      </c>
      <c r="T3237" t="s">
        <v>534</v>
      </c>
      <c r="U3237">
        <v>2</v>
      </c>
      <c r="V3237" t="s">
        <v>535</v>
      </c>
      <c r="W3237" t="s">
        <v>25</v>
      </c>
    </row>
    <row r="3238" spans="1:23" hidden="1" x14ac:dyDescent="0.2">
      <c r="A3238">
        <v>6934007</v>
      </c>
      <c r="B3238">
        <v>1</v>
      </c>
      <c r="C3238" s="1">
        <v>44348</v>
      </c>
      <c r="D3238">
        <v>36</v>
      </c>
      <c r="E3238">
        <v>8</v>
      </c>
      <c r="F3238" s="2">
        <v>0</v>
      </c>
      <c r="G3238" s="2">
        <v>34344.89</v>
      </c>
      <c r="H3238" s="2">
        <v>0</v>
      </c>
      <c r="I3238" s="2">
        <v>34344.89</v>
      </c>
      <c r="J3238" s="2">
        <v>26349.25</v>
      </c>
      <c r="K3238" s="2">
        <v>0</v>
      </c>
      <c r="L3238" s="2">
        <v>7995.64</v>
      </c>
      <c r="M3238" s="2">
        <v>27348.71</v>
      </c>
      <c r="N3238" s="2">
        <v>999.46</v>
      </c>
      <c r="O3238">
        <v>307</v>
      </c>
      <c r="P3238">
        <v>1</v>
      </c>
      <c r="Q3238">
        <v>72</v>
      </c>
      <c r="R3238" t="s">
        <v>784</v>
      </c>
      <c r="S3238" t="s">
        <v>743</v>
      </c>
      <c r="T3238" t="s">
        <v>527</v>
      </c>
      <c r="U3238">
        <v>2</v>
      </c>
      <c r="V3238" t="s">
        <v>538</v>
      </c>
      <c r="W3238" t="s">
        <v>25</v>
      </c>
    </row>
    <row r="3239" spans="1:23" hidden="1" x14ac:dyDescent="0.2">
      <c r="A3239">
        <v>6934008</v>
      </c>
      <c r="B3239">
        <v>1</v>
      </c>
      <c r="C3239" s="1">
        <v>44348</v>
      </c>
      <c r="D3239">
        <v>36</v>
      </c>
      <c r="E3239">
        <v>10</v>
      </c>
      <c r="F3239" s="2">
        <v>0</v>
      </c>
      <c r="G3239" s="2">
        <v>22139.74</v>
      </c>
      <c r="H3239" s="2">
        <v>0</v>
      </c>
      <c r="I3239" s="2">
        <v>22139.74</v>
      </c>
      <c r="J3239" s="2">
        <v>15722.4</v>
      </c>
      <c r="K3239" s="2">
        <v>0</v>
      </c>
      <c r="L3239" s="2">
        <v>6417.34</v>
      </c>
      <c r="M3239" s="2">
        <v>16364.13</v>
      </c>
      <c r="N3239" s="2">
        <v>641.73</v>
      </c>
      <c r="O3239">
        <v>307</v>
      </c>
      <c r="P3239">
        <v>1</v>
      </c>
      <c r="Q3239">
        <v>72</v>
      </c>
      <c r="R3239" t="s">
        <v>784</v>
      </c>
      <c r="S3239" t="s">
        <v>743</v>
      </c>
      <c r="T3239" t="s">
        <v>527</v>
      </c>
      <c r="U3239">
        <v>2</v>
      </c>
      <c r="V3239" t="s">
        <v>539</v>
      </c>
      <c r="W3239" t="s">
        <v>25</v>
      </c>
    </row>
    <row r="3240" spans="1:23" hidden="1" x14ac:dyDescent="0.2">
      <c r="A3240">
        <v>6934009</v>
      </c>
      <c r="B3240">
        <v>1</v>
      </c>
      <c r="C3240" s="1">
        <v>44348</v>
      </c>
      <c r="D3240">
        <v>36</v>
      </c>
      <c r="E3240">
        <v>11</v>
      </c>
      <c r="F3240" s="2">
        <v>0</v>
      </c>
      <c r="G3240" s="2">
        <v>6917.25</v>
      </c>
      <c r="H3240" s="2">
        <v>0</v>
      </c>
      <c r="I3240" s="2">
        <v>6917.25</v>
      </c>
      <c r="J3240" s="2">
        <v>4715.55</v>
      </c>
      <c r="K3240" s="2">
        <v>0</v>
      </c>
      <c r="L3240" s="2">
        <v>2201.6999999999998</v>
      </c>
      <c r="M3240" s="2">
        <v>4915.7</v>
      </c>
      <c r="N3240" s="2">
        <v>200.15</v>
      </c>
      <c r="O3240">
        <v>307</v>
      </c>
      <c r="P3240">
        <v>1</v>
      </c>
      <c r="Q3240">
        <v>72</v>
      </c>
      <c r="R3240" t="s">
        <v>784</v>
      </c>
      <c r="S3240" t="s">
        <v>743</v>
      </c>
      <c r="T3240" t="s">
        <v>527</v>
      </c>
      <c r="U3240">
        <v>2</v>
      </c>
      <c r="V3240" t="s">
        <v>540</v>
      </c>
      <c r="W3240" t="s">
        <v>25</v>
      </c>
    </row>
    <row r="3241" spans="1:23" hidden="1" x14ac:dyDescent="0.2">
      <c r="A3241">
        <v>6934010</v>
      </c>
      <c r="B3241">
        <v>1</v>
      </c>
      <c r="C3241" s="1">
        <v>44348</v>
      </c>
      <c r="D3241">
        <v>36</v>
      </c>
      <c r="E3241">
        <v>14</v>
      </c>
      <c r="F3241" s="2">
        <v>0</v>
      </c>
      <c r="G3241" s="2">
        <v>27232.83</v>
      </c>
      <c r="H3241" s="2">
        <v>0</v>
      </c>
      <c r="I3241" s="2">
        <v>27232.83</v>
      </c>
      <c r="J3241" s="2">
        <v>16250.04</v>
      </c>
      <c r="K3241" s="2">
        <v>0</v>
      </c>
      <c r="L3241" s="2">
        <v>10982.79</v>
      </c>
      <c r="M3241" s="2">
        <v>17034.52</v>
      </c>
      <c r="N3241" s="2">
        <v>784.48</v>
      </c>
      <c r="O3241">
        <v>307</v>
      </c>
      <c r="P3241">
        <v>1</v>
      </c>
      <c r="Q3241">
        <v>72</v>
      </c>
      <c r="R3241" t="s">
        <v>784</v>
      </c>
      <c r="S3241" t="s">
        <v>743</v>
      </c>
      <c r="T3241" t="s">
        <v>527</v>
      </c>
      <c r="U3241">
        <v>2</v>
      </c>
      <c r="V3241" t="s">
        <v>541</v>
      </c>
      <c r="W3241" t="s">
        <v>25</v>
      </c>
    </row>
    <row r="3242" spans="1:23" hidden="1" x14ac:dyDescent="0.2">
      <c r="A3242">
        <v>6934011</v>
      </c>
      <c r="B3242">
        <v>1</v>
      </c>
      <c r="C3242" s="1">
        <v>44348</v>
      </c>
      <c r="D3242">
        <v>36</v>
      </c>
      <c r="E3242">
        <v>15</v>
      </c>
      <c r="F3242" s="2">
        <v>0</v>
      </c>
      <c r="G3242" s="2">
        <v>1991.29</v>
      </c>
      <c r="H3242" s="2">
        <v>0</v>
      </c>
      <c r="I3242" s="2">
        <v>1991.29</v>
      </c>
      <c r="J3242" s="2">
        <v>1131.95</v>
      </c>
      <c r="K3242" s="2">
        <v>0</v>
      </c>
      <c r="L3242" s="2">
        <v>859.34</v>
      </c>
      <c r="M3242" s="2">
        <v>1189.24</v>
      </c>
      <c r="N3242" s="2">
        <v>57.29</v>
      </c>
      <c r="O3242">
        <v>307</v>
      </c>
      <c r="P3242">
        <v>1</v>
      </c>
      <c r="Q3242">
        <v>72</v>
      </c>
      <c r="R3242" t="s">
        <v>784</v>
      </c>
      <c r="S3242" t="s">
        <v>743</v>
      </c>
      <c r="T3242" t="s">
        <v>527</v>
      </c>
      <c r="U3242">
        <v>2</v>
      </c>
      <c r="V3242" t="s">
        <v>542</v>
      </c>
      <c r="W3242" t="s">
        <v>25</v>
      </c>
    </row>
    <row r="3243" spans="1:23" hidden="1" x14ac:dyDescent="0.2">
      <c r="A3243">
        <v>6934014</v>
      </c>
      <c r="B3243">
        <v>1</v>
      </c>
      <c r="C3243" s="1">
        <v>44348</v>
      </c>
      <c r="D3243">
        <v>36</v>
      </c>
      <c r="E3243">
        <v>18</v>
      </c>
      <c r="F3243" s="2">
        <v>0</v>
      </c>
      <c r="G3243" s="2">
        <v>200000</v>
      </c>
      <c r="H3243" s="2">
        <v>0</v>
      </c>
      <c r="I3243" s="2">
        <v>200000</v>
      </c>
      <c r="J3243" s="2">
        <v>96774.23</v>
      </c>
      <c r="K3243" s="2">
        <v>0</v>
      </c>
      <c r="L3243" s="2">
        <v>103225.77</v>
      </c>
      <c r="M3243" s="2">
        <v>102509</v>
      </c>
      <c r="N3243" s="2">
        <v>5734.77</v>
      </c>
      <c r="O3243">
        <v>307</v>
      </c>
      <c r="P3243">
        <v>1</v>
      </c>
      <c r="Q3243">
        <v>72</v>
      </c>
      <c r="R3243" t="s">
        <v>784</v>
      </c>
      <c r="S3243" t="s">
        <v>743</v>
      </c>
      <c r="T3243" t="s">
        <v>543</v>
      </c>
      <c r="U3243">
        <v>2</v>
      </c>
      <c r="V3243" t="s">
        <v>544</v>
      </c>
      <c r="W3243" t="s">
        <v>25</v>
      </c>
    </row>
    <row r="3244" spans="1:23" hidden="1" x14ac:dyDescent="0.2">
      <c r="A3244">
        <v>6934021</v>
      </c>
      <c r="B3244">
        <v>1</v>
      </c>
      <c r="C3244" s="1">
        <v>44348</v>
      </c>
      <c r="D3244">
        <v>36</v>
      </c>
      <c r="E3244">
        <v>18</v>
      </c>
      <c r="F3244" s="2">
        <v>0</v>
      </c>
      <c r="G3244" s="2">
        <v>66258.149999999994</v>
      </c>
      <c r="H3244" s="2">
        <v>0</v>
      </c>
      <c r="I3244" s="2">
        <v>66258.149999999994</v>
      </c>
      <c r="J3244" s="2">
        <v>32060.400000000001</v>
      </c>
      <c r="K3244" s="2">
        <v>0</v>
      </c>
      <c r="L3244" s="2">
        <v>34197.75</v>
      </c>
      <c r="M3244" s="2">
        <v>33960.28</v>
      </c>
      <c r="N3244" s="2">
        <v>1899.88</v>
      </c>
      <c r="O3244">
        <v>307</v>
      </c>
      <c r="P3244">
        <v>1</v>
      </c>
      <c r="Q3244">
        <v>72</v>
      </c>
      <c r="R3244" t="s">
        <v>784</v>
      </c>
      <c r="S3244" t="s">
        <v>743</v>
      </c>
      <c r="T3244" t="s">
        <v>545</v>
      </c>
      <c r="U3244">
        <v>2</v>
      </c>
      <c r="V3244" t="s">
        <v>546</v>
      </c>
      <c r="W3244" t="s">
        <v>25</v>
      </c>
    </row>
    <row r="3245" spans="1:23" hidden="1" x14ac:dyDescent="0.2">
      <c r="A3245">
        <v>6934032</v>
      </c>
      <c r="B3245">
        <v>1</v>
      </c>
      <c r="C3245" s="1">
        <v>44348</v>
      </c>
      <c r="D3245">
        <v>36</v>
      </c>
      <c r="E3245">
        <v>9</v>
      </c>
      <c r="F3245" s="2">
        <v>0</v>
      </c>
      <c r="G3245" s="2">
        <v>13544.23</v>
      </c>
      <c r="H3245" s="2">
        <v>0</v>
      </c>
      <c r="I3245" s="2">
        <v>13544.23</v>
      </c>
      <c r="J3245" s="2">
        <v>10004.26</v>
      </c>
      <c r="K3245" s="2">
        <v>0</v>
      </c>
      <c r="L3245" s="2">
        <v>3539.97</v>
      </c>
      <c r="M3245" s="2">
        <v>10397.59</v>
      </c>
      <c r="N3245" s="2">
        <v>393.33</v>
      </c>
      <c r="O3245">
        <v>307</v>
      </c>
      <c r="P3245">
        <v>1</v>
      </c>
      <c r="Q3245">
        <v>72</v>
      </c>
      <c r="R3245" t="s">
        <v>784</v>
      </c>
      <c r="S3245" t="s">
        <v>743</v>
      </c>
      <c r="T3245" t="s">
        <v>527</v>
      </c>
      <c r="U3245">
        <v>2</v>
      </c>
      <c r="V3245" t="s">
        <v>547</v>
      </c>
      <c r="W3245" t="s">
        <v>25</v>
      </c>
    </row>
    <row r="3246" spans="1:23" hidden="1" x14ac:dyDescent="0.2">
      <c r="A3246">
        <v>6934033</v>
      </c>
      <c r="B3246">
        <v>1</v>
      </c>
      <c r="C3246" s="1">
        <v>44348</v>
      </c>
      <c r="D3246">
        <v>36</v>
      </c>
      <c r="E3246">
        <v>13</v>
      </c>
      <c r="F3246" s="2">
        <v>0</v>
      </c>
      <c r="G3246" s="2">
        <v>11903.84</v>
      </c>
      <c r="H3246" s="2">
        <v>0</v>
      </c>
      <c r="I3246" s="2">
        <v>11903.84</v>
      </c>
      <c r="J3246" s="2">
        <v>7439.9</v>
      </c>
      <c r="K3246" s="2">
        <v>0</v>
      </c>
      <c r="L3246" s="2">
        <v>4463.9399999999996</v>
      </c>
      <c r="M3246" s="2">
        <v>7783.28</v>
      </c>
      <c r="N3246" s="2">
        <v>343.38</v>
      </c>
      <c r="O3246">
        <v>307</v>
      </c>
      <c r="P3246">
        <v>1</v>
      </c>
      <c r="Q3246">
        <v>72</v>
      </c>
      <c r="R3246" t="s">
        <v>784</v>
      </c>
      <c r="S3246" t="s">
        <v>743</v>
      </c>
      <c r="T3246" t="s">
        <v>527</v>
      </c>
      <c r="U3246">
        <v>2</v>
      </c>
      <c r="V3246" t="s">
        <v>548</v>
      </c>
      <c r="W3246" t="s">
        <v>25</v>
      </c>
    </row>
    <row r="3247" spans="1:23" hidden="1" x14ac:dyDescent="0.2">
      <c r="A3247">
        <v>6934040</v>
      </c>
      <c r="B3247">
        <v>1</v>
      </c>
      <c r="C3247" s="1">
        <v>44348</v>
      </c>
      <c r="D3247">
        <v>36</v>
      </c>
      <c r="E3247">
        <v>17</v>
      </c>
      <c r="F3247" s="2">
        <v>0</v>
      </c>
      <c r="G3247" s="2">
        <v>32923.5</v>
      </c>
      <c r="H3247" s="2">
        <v>0</v>
      </c>
      <c r="I3247" s="2">
        <v>32923.5</v>
      </c>
      <c r="J3247" s="2">
        <v>16858.080000000002</v>
      </c>
      <c r="K3247" s="2">
        <v>0</v>
      </c>
      <c r="L3247" s="2">
        <v>16065.42</v>
      </c>
      <c r="M3247" s="2">
        <v>17803.099999999999</v>
      </c>
      <c r="N3247" s="2">
        <v>945.02</v>
      </c>
      <c r="O3247">
        <v>307</v>
      </c>
      <c r="P3247">
        <v>1</v>
      </c>
      <c r="Q3247">
        <v>72</v>
      </c>
      <c r="R3247" t="s">
        <v>784</v>
      </c>
      <c r="S3247" t="s">
        <v>743</v>
      </c>
      <c r="T3247" t="s">
        <v>527</v>
      </c>
      <c r="U3247">
        <v>2</v>
      </c>
      <c r="V3247" t="s">
        <v>549</v>
      </c>
      <c r="W3247" t="s">
        <v>25</v>
      </c>
    </row>
    <row r="3248" spans="1:23" hidden="1" x14ac:dyDescent="0.2">
      <c r="A3248">
        <v>6934050</v>
      </c>
      <c r="B3248">
        <v>1</v>
      </c>
      <c r="C3248" s="1">
        <v>44348</v>
      </c>
      <c r="D3248">
        <v>36</v>
      </c>
      <c r="E3248">
        <v>16</v>
      </c>
      <c r="F3248" s="2">
        <v>0</v>
      </c>
      <c r="G3248" s="2">
        <v>87097.38</v>
      </c>
      <c r="H3248" s="2">
        <v>0</v>
      </c>
      <c r="I3248" s="2">
        <v>87097.38</v>
      </c>
      <c r="J3248" s="2">
        <v>47052.63</v>
      </c>
      <c r="K3248" s="2">
        <v>0</v>
      </c>
      <c r="L3248" s="2">
        <v>40044.75</v>
      </c>
      <c r="M3248" s="2">
        <v>49555.43</v>
      </c>
      <c r="N3248" s="2">
        <v>2502.8000000000002</v>
      </c>
      <c r="O3248">
        <v>307</v>
      </c>
      <c r="P3248">
        <v>1</v>
      </c>
      <c r="Q3248">
        <v>72</v>
      </c>
      <c r="R3248" t="s">
        <v>784</v>
      </c>
      <c r="S3248" t="s">
        <v>743</v>
      </c>
      <c r="T3248" t="s">
        <v>527</v>
      </c>
      <c r="U3248">
        <v>2</v>
      </c>
      <c r="V3248" t="s">
        <v>550</v>
      </c>
      <c r="W3248" t="s">
        <v>25</v>
      </c>
    </row>
    <row r="3249" spans="1:23" hidden="1" x14ac:dyDescent="0.2">
      <c r="A3249">
        <v>6934051</v>
      </c>
      <c r="B3249">
        <v>1</v>
      </c>
      <c r="C3249" s="1">
        <v>44348</v>
      </c>
      <c r="D3249">
        <v>36</v>
      </c>
      <c r="E3249">
        <v>18</v>
      </c>
      <c r="F3249" s="2">
        <v>0</v>
      </c>
      <c r="G3249" s="2">
        <v>177402.45</v>
      </c>
      <c r="H3249" s="2">
        <v>0</v>
      </c>
      <c r="I3249" s="2">
        <v>177402.45</v>
      </c>
      <c r="J3249" s="2">
        <v>85839.91</v>
      </c>
      <c r="K3249" s="2">
        <v>0</v>
      </c>
      <c r="L3249" s="2">
        <v>91562.54</v>
      </c>
      <c r="M3249" s="2">
        <v>90926.720000000001</v>
      </c>
      <c r="N3249" s="2">
        <v>5086.8100000000004</v>
      </c>
      <c r="O3249">
        <v>307</v>
      </c>
      <c r="P3249">
        <v>1</v>
      </c>
      <c r="Q3249">
        <v>72</v>
      </c>
      <c r="R3249" t="s">
        <v>784</v>
      </c>
      <c r="S3249" t="s">
        <v>743</v>
      </c>
      <c r="T3249" t="s">
        <v>545</v>
      </c>
      <c r="U3249">
        <v>2</v>
      </c>
      <c r="V3249" t="s">
        <v>551</v>
      </c>
      <c r="W3249" t="s">
        <v>25</v>
      </c>
    </row>
    <row r="3250" spans="1:23" hidden="1" x14ac:dyDescent="0.2">
      <c r="A3250">
        <v>6934055</v>
      </c>
      <c r="B3250">
        <v>1</v>
      </c>
      <c r="C3250" s="1">
        <v>44348</v>
      </c>
      <c r="D3250">
        <v>36</v>
      </c>
      <c r="E3250">
        <v>18</v>
      </c>
      <c r="F3250" s="2">
        <v>0</v>
      </c>
      <c r="G3250" s="2">
        <v>31250</v>
      </c>
      <c r="H3250" s="2">
        <v>0</v>
      </c>
      <c r="I3250" s="2">
        <v>31250</v>
      </c>
      <c r="J3250" s="2">
        <v>15121</v>
      </c>
      <c r="K3250" s="2">
        <v>0</v>
      </c>
      <c r="L3250" s="2">
        <v>16129</v>
      </c>
      <c r="M3250" s="2">
        <v>16017.06</v>
      </c>
      <c r="N3250" s="2">
        <v>896.06000000000006</v>
      </c>
      <c r="O3250">
        <v>307</v>
      </c>
      <c r="P3250">
        <v>1</v>
      </c>
      <c r="Q3250">
        <v>72</v>
      </c>
      <c r="R3250" t="s">
        <v>784</v>
      </c>
      <c r="S3250" t="s">
        <v>743</v>
      </c>
      <c r="T3250" t="s">
        <v>552</v>
      </c>
      <c r="U3250">
        <v>2</v>
      </c>
      <c r="V3250" t="s">
        <v>553</v>
      </c>
      <c r="W3250" t="s">
        <v>25</v>
      </c>
    </row>
    <row r="3251" spans="1:23" hidden="1" x14ac:dyDescent="0.2">
      <c r="A3251">
        <v>6934060</v>
      </c>
      <c r="B3251">
        <v>1</v>
      </c>
      <c r="C3251" s="1">
        <v>44348</v>
      </c>
      <c r="D3251">
        <v>36</v>
      </c>
      <c r="E3251">
        <v>12</v>
      </c>
      <c r="F3251" s="2">
        <v>0</v>
      </c>
      <c r="G3251" s="2">
        <v>8121.72</v>
      </c>
      <c r="H3251" s="2">
        <v>0</v>
      </c>
      <c r="I3251" s="2">
        <v>8121.72</v>
      </c>
      <c r="J3251" s="2">
        <v>5306.22</v>
      </c>
      <c r="K3251" s="2">
        <v>0</v>
      </c>
      <c r="L3251" s="2">
        <v>2815.5</v>
      </c>
      <c r="M3251" s="2">
        <v>5540.84</v>
      </c>
      <c r="N3251" s="2">
        <v>234.62</v>
      </c>
      <c r="O3251">
        <v>307</v>
      </c>
      <c r="P3251">
        <v>1</v>
      </c>
      <c r="Q3251">
        <v>72</v>
      </c>
      <c r="R3251" t="s">
        <v>784</v>
      </c>
      <c r="S3251" t="s">
        <v>743</v>
      </c>
      <c r="T3251" t="s">
        <v>527</v>
      </c>
      <c r="U3251">
        <v>2</v>
      </c>
      <c r="V3251" t="s">
        <v>554</v>
      </c>
      <c r="W3251" t="s">
        <v>25</v>
      </c>
    </row>
    <row r="3252" spans="1:23" hidden="1" x14ac:dyDescent="0.2">
      <c r="A3252">
        <v>6934083</v>
      </c>
      <c r="B3252">
        <v>1</v>
      </c>
      <c r="C3252" s="1">
        <v>44348</v>
      </c>
      <c r="D3252">
        <v>36</v>
      </c>
      <c r="E3252">
        <v>18</v>
      </c>
      <c r="F3252" s="2">
        <v>0</v>
      </c>
      <c r="G3252" s="2">
        <v>22000</v>
      </c>
      <c r="H3252" s="2">
        <v>0</v>
      </c>
      <c r="I3252" s="2">
        <v>22000</v>
      </c>
      <c r="J3252" s="2">
        <v>10645.15</v>
      </c>
      <c r="K3252" s="2">
        <v>0</v>
      </c>
      <c r="L3252" s="2">
        <v>11354.85</v>
      </c>
      <c r="M3252" s="2">
        <v>11275.98</v>
      </c>
      <c r="N3252" s="2">
        <v>630.83000000000004</v>
      </c>
      <c r="O3252">
        <v>307</v>
      </c>
      <c r="P3252">
        <v>1</v>
      </c>
      <c r="Q3252">
        <v>72</v>
      </c>
      <c r="R3252" t="s">
        <v>784</v>
      </c>
      <c r="S3252" t="s">
        <v>743</v>
      </c>
      <c r="T3252" t="s">
        <v>555</v>
      </c>
      <c r="U3252">
        <v>2</v>
      </c>
      <c r="V3252" t="s">
        <v>556</v>
      </c>
      <c r="W3252" t="s">
        <v>25</v>
      </c>
    </row>
    <row r="3253" spans="1:23" hidden="1" x14ac:dyDescent="0.2">
      <c r="A3253">
        <v>7003380</v>
      </c>
      <c r="B3253">
        <v>1</v>
      </c>
      <c r="C3253" s="1">
        <v>44348</v>
      </c>
      <c r="D3253">
        <v>36</v>
      </c>
      <c r="E3253">
        <v>20</v>
      </c>
      <c r="F3253" s="2">
        <v>0</v>
      </c>
      <c r="G3253" s="2">
        <v>125995.23</v>
      </c>
      <c r="H3253" s="2">
        <v>0</v>
      </c>
      <c r="I3253" s="2">
        <v>125995.23</v>
      </c>
      <c r="J3253" s="2">
        <v>53876.73</v>
      </c>
      <c r="K3253" s="2">
        <v>0</v>
      </c>
      <c r="L3253" s="2">
        <v>72118.5</v>
      </c>
      <c r="M3253" s="2">
        <v>57482.66</v>
      </c>
      <c r="N3253" s="2">
        <v>3605.9300000000003</v>
      </c>
      <c r="O3253">
        <v>307</v>
      </c>
      <c r="P3253">
        <v>1</v>
      </c>
      <c r="Q3253">
        <v>72</v>
      </c>
      <c r="R3253" t="s">
        <v>784</v>
      </c>
      <c r="S3253" t="s">
        <v>743</v>
      </c>
      <c r="T3253" t="s">
        <v>527</v>
      </c>
      <c r="U3253">
        <v>2</v>
      </c>
      <c r="V3253" t="s">
        <v>549</v>
      </c>
      <c r="W3253" t="s">
        <v>25</v>
      </c>
    </row>
    <row r="3254" spans="1:23" hidden="1" x14ac:dyDescent="0.2">
      <c r="A3254">
        <v>7003657</v>
      </c>
      <c r="B3254">
        <v>1</v>
      </c>
      <c r="C3254" s="1">
        <v>44348</v>
      </c>
      <c r="D3254">
        <v>36</v>
      </c>
      <c r="E3254">
        <v>22</v>
      </c>
      <c r="F3254" s="2">
        <v>0</v>
      </c>
      <c r="G3254" s="2">
        <v>1892.22</v>
      </c>
      <c r="H3254" s="2">
        <v>0</v>
      </c>
      <c r="I3254" s="2">
        <v>1892.22</v>
      </c>
      <c r="J3254" s="2">
        <v>702.79</v>
      </c>
      <c r="K3254" s="2">
        <v>0</v>
      </c>
      <c r="L3254" s="2">
        <v>1189.43</v>
      </c>
      <c r="M3254" s="2">
        <v>756.86</v>
      </c>
      <c r="N3254" s="2">
        <v>54.07</v>
      </c>
      <c r="O3254">
        <v>307</v>
      </c>
      <c r="P3254">
        <v>1</v>
      </c>
      <c r="Q3254">
        <v>72</v>
      </c>
      <c r="R3254" t="s">
        <v>784</v>
      </c>
      <c r="S3254" t="s">
        <v>743</v>
      </c>
      <c r="T3254" t="s">
        <v>527</v>
      </c>
      <c r="U3254">
        <v>2</v>
      </c>
      <c r="V3254" t="s">
        <v>557</v>
      </c>
      <c r="W3254" t="s">
        <v>25</v>
      </c>
    </row>
    <row r="3255" spans="1:23" hidden="1" x14ac:dyDescent="0.2">
      <c r="A3255">
        <v>7003658</v>
      </c>
      <c r="B3255">
        <v>1</v>
      </c>
      <c r="C3255" s="1">
        <v>44348</v>
      </c>
      <c r="D3255">
        <v>60</v>
      </c>
      <c r="E3255">
        <v>46</v>
      </c>
      <c r="F3255" s="2">
        <v>0</v>
      </c>
      <c r="G3255" s="2">
        <v>20038.2</v>
      </c>
      <c r="H3255" s="2">
        <v>0</v>
      </c>
      <c r="I3255" s="2">
        <v>20038.2</v>
      </c>
      <c r="J3255" s="2">
        <v>4415.1899999999996</v>
      </c>
      <c r="K3255" s="2">
        <v>0</v>
      </c>
      <c r="L3255" s="2">
        <v>15623.01</v>
      </c>
      <c r="M3255" s="2">
        <v>4754.82</v>
      </c>
      <c r="N3255" s="2">
        <v>339.63</v>
      </c>
      <c r="O3255">
        <v>307</v>
      </c>
      <c r="P3255">
        <v>1</v>
      </c>
      <c r="Q3255">
        <v>72</v>
      </c>
      <c r="R3255" t="s">
        <v>784</v>
      </c>
      <c r="S3255" t="s">
        <v>743</v>
      </c>
      <c r="T3255" t="s">
        <v>558</v>
      </c>
      <c r="U3255">
        <v>2</v>
      </c>
      <c r="V3255" t="s">
        <v>559</v>
      </c>
      <c r="W3255" t="s">
        <v>25</v>
      </c>
    </row>
    <row r="3256" spans="1:23" hidden="1" x14ac:dyDescent="0.2">
      <c r="A3256">
        <v>7004239</v>
      </c>
      <c r="B3256">
        <v>1</v>
      </c>
      <c r="C3256" s="1">
        <v>44348</v>
      </c>
      <c r="D3256">
        <v>36</v>
      </c>
      <c r="E3256">
        <v>21</v>
      </c>
      <c r="F3256" s="2">
        <v>0</v>
      </c>
      <c r="G3256" s="2">
        <v>4382.53</v>
      </c>
      <c r="H3256" s="2">
        <v>0</v>
      </c>
      <c r="I3256" s="2">
        <v>4382.53</v>
      </c>
      <c r="J3256" s="2">
        <v>1750.9</v>
      </c>
      <c r="K3256" s="2">
        <v>0</v>
      </c>
      <c r="L3256" s="2">
        <v>2631.63</v>
      </c>
      <c r="M3256" s="2">
        <v>1876.22</v>
      </c>
      <c r="N3256" s="2">
        <v>125.32000000000001</v>
      </c>
      <c r="O3256">
        <v>307</v>
      </c>
      <c r="P3256">
        <v>1</v>
      </c>
      <c r="Q3256">
        <v>72</v>
      </c>
      <c r="R3256" t="s">
        <v>784</v>
      </c>
      <c r="S3256" t="s">
        <v>743</v>
      </c>
      <c r="T3256" t="s">
        <v>527</v>
      </c>
      <c r="U3256">
        <v>2</v>
      </c>
      <c r="V3256" t="s">
        <v>560</v>
      </c>
      <c r="W3256" t="s">
        <v>25</v>
      </c>
    </row>
    <row r="3257" spans="1:23" hidden="1" x14ac:dyDescent="0.2">
      <c r="A3257">
        <v>7004247</v>
      </c>
      <c r="B3257">
        <v>1</v>
      </c>
      <c r="C3257" s="1">
        <v>44348</v>
      </c>
      <c r="D3257">
        <v>36</v>
      </c>
      <c r="E3257">
        <v>20</v>
      </c>
      <c r="F3257" s="2">
        <v>0</v>
      </c>
      <c r="G3257" s="2">
        <v>3264.01</v>
      </c>
      <c r="H3257" s="2">
        <v>0</v>
      </c>
      <c r="I3257" s="2">
        <v>3264.01</v>
      </c>
      <c r="J3257" s="2">
        <v>1395.71</v>
      </c>
      <c r="K3257" s="2">
        <v>0</v>
      </c>
      <c r="L3257" s="2">
        <v>1868.3</v>
      </c>
      <c r="M3257" s="2">
        <v>1489.13</v>
      </c>
      <c r="N3257" s="2">
        <v>93.42</v>
      </c>
      <c r="O3257">
        <v>307</v>
      </c>
      <c r="P3257">
        <v>1</v>
      </c>
      <c r="Q3257">
        <v>72</v>
      </c>
      <c r="R3257" t="s">
        <v>784</v>
      </c>
      <c r="S3257" t="s">
        <v>743</v>
      </c>
      <c r="T3257" t="s">
        <v>523</v>
      </c>
      <c r="U3257">
        <v>2</v>
      </c>
      <c r="V3257" t="s">
        <v>561</v>
      </c>
      <c r="W3257" t="s">
        <v>25</v>
      </c>
    </row>
    <row r="3258" spans="1:23" hidden="1" x14ac:dyDescent="0.2">
      <c r="A3258">
        <v>7004566</v>
      </c>
      <c r="B3258">
        <v>1</v>
      </c>
      <c r="C3258" s="1">
        <v>44348</v>
      </c>
      <c r="D3258">
        <v>60</v>
      </c>
      <c r="E3258">
        <v>46</v>
      </c>
      <c r="F3258" s="2">
        <v>0</v>
      </c>
      <c r="G3258" s="2">
        <v>14055</v>
      </c>
      <c r="H3258" s="2">
        <v>0</v>
      </c>
      <c r="I3258" s="2">
        <v>14055</v>
      </c>
      <c r="J3258" s="2">
        <v>3096.86</v>
      </c>
      <c r="K3258" s="2">
        <v>0</v>
      </c>
      <c r="L3258" s="2">
        <v>10958.14</v>
      </c>
      <c r="M3258" s="2">
        <v>3335.08</v>
      </c>
      <c r="N3258" s="2">
        <v>238.22</v>
      </c>
      <c r="O3258">
        <v>307</v>
      </c>
      <c r="P3258">
        <v>1</v>
      </c>
      <c r="Q3258">
        <v>72</v>
      </c>
      <c r="R3258" t="s">
        <v>784</v>
      </c>
      <c r="S3258" t="s">
        <v>743</v>
      </c>
      <c r="T3258" t="s">
        <v>562</v>
      </c>
      <c r="U3258">
        <v>2</v>
      </c>
      <c r="V3258" t="s">
        <v>563</v>
      </c>
      <c r="W3258" t="s">
        <v>25</v>
      </c>
    </row>
    <row r="3259" spans="1:23" hidden="1" x14ac:dyDescent="0.2">
      <c r="A3259">
        <v>7004569</v>
      </c>
      <c r="B3259">
        <v>1</v>
      </c>
      <c r="C3259" s="1">
        <v>44348</v>
      </c>
      <c r="D3259">
        <v>36</v>
      </c>
      <c r="E3259">
        <v>21</v>
      </c>
      <c r="F3259" s="2">
        <v>0</v>
      </c>
      <c r="G3259" s="2">
        <v>7551.23</v>
      </c>
      <c r="H3259" s="2">
        <v>0</v>
      </c>
      <c r="I3259" s="2">
        <v>7551.23</v>
      </c>
      <c r="J3259" s="2">
        <v>3016.81</v>
      </c>
      <c r="K3259" s="2">
        <v>0</v>
      </c>
      <c r="L3259" s="2">
        <v>4534.42</v>
      </c>
      <c r="M3259" s="2">
        <v>3232.73</v>
      </c>
      <c r="N3259" s="2">
        <v>215.92000000000002</v>
      </c>
      <c r="O3259">
        <v>307</v>
      </c>
      <c r="P3259">
        <v>1</v>
      </c>
      <c r="Q3259">
        <v>72</v>
      </c>
      <c r="R3259" t="s">
        <v>784</v>
      </c>
      <c r="S3259" t="s">
        <v>743</v>
      </c>
      <c r="T3259" t="s">
        <v>523</v>
      </c>
      <c r="U3259">
        <v>2</v>
      </c>
      <c r="V3259" t="s">
        <v>564</v>
      </c>
      <c r="W3259" t="s">
        <v>25</v>
      </c>
    </row>
    <row r="3260" spans="1:23" hidden="1" x14ac:dyDescent="0.2">
      <c r="A3260">
        <v>7004892</v>
      </c>
      <c r="B3260">
        <v>1</v>
      </c>
      <c r="C3260" s="1">
        <v>44348</v>
      </c>
      <c r="D3260">
        <v>36</v>
      </c>
      <c r="E3260">
        <v>22</v>
      </c>
      <c r="F3260" s="2">
        <v>0</v>
      </c>
      <c r="G3260" s="2">
        <v>2536.2199999999998</v>
      </c>
      <c r="H3260" s="2">
        <v>0</v>
      </c>
      <c r="I3260" s="2">
        <v>2536.2199999999998</v>
      </c>
      <c r="J3260" s="2">
        <v>941.99</v>
      </c>
      <c r="K3260" s="2">
        <v>0</v>
      </c>
      <c r="L3260" s="2">
        <v>1594.23</v>
      </c>
      <c r="M3260" s="2">
        <v>1014.46</v>
      </c>
      <c r="N3260" s="2">
        <v>72.47</v>
      </c>
      <c r="O3260">
        <v>307</v>
      </c>
      <c r="P3260">
        <v>1</v>
      </c>
      <c r="Q3260">
        <v>72</v>
      </c>
      <c r="R3260" t="s">
        <v>784</v>
      </c>
      <c r="S3260" t="s">
        <v>743</v>
      </c>
      <c r="T3260" t="s">
        <v>523</v>
      </c>
      <c r="U3260">
        <v>2</v>
      </c>
      <c r="V3260" t="s">
        <v>565</v>
      </c>
      <c r="W3260" t="s">
        <v>25</v>
      </c>
    </row>
    <row r="3261" spans="1:23" hidden="1" x14ac:dyDescent="0.2">
      <c r="A3261">
        <v>11646761</v>
      </c>
      <c r="B3261">
        <v>1</v>
      </c>
      <c r="C3261" s="1">
        <v>44348</v>
      </c>
      <c r="D3261">
        <v>36</v>
      </c>
      <c r="E3261">
        <v>33</v>
      </c>
      <c r="F3261" s="2">
        <v>0</v>
      </c>
      <c r="G3261" s="2">
        <v>18715.099999999999</v>
      </c>
      <c r="H3261" s="2">
        <v>0</v>
      </c>
      <c r="I3261" s="2">
        <v>18715.099999999999</v>
      </c>
      <c r="J3261" s="2">
        <v>1559.58</v>
      </c>
      <c r="K3261" s="2">
        <v>0</v>
      </c>
      <c r="L3261" s="2">
        <v>17155.52</v>
      </c>
      <c r="M3261" s="2">
        <v>2079.44</v>
      </c>
      <c r="N3261" s="2">
        <v>519.86</v>
      </c>
      <c r="O3261">
        <v>307</v>
      </c>
      <c r="P3261">
        <v>1</v>
      </c>
      <c r="Q3261">
        <v>72</v>
      </c>
      <c r="R3261" t="s">
        <v>784</v>
      </c>
      <c r="S3261" t="s">
        <v>743</v>
      </c>
      <c r="T3261" t="s">
        <v>719</v>
      </c>
      <c r="U3261">
        <v>2</v>
      </c>
      <c r="V3261" t="s">
        <v>719</v>
      </c>
      <c r="W3261" t="s">
        <v>25</v>
      </c>
    </row>
    <row r="3262" spans="1:23" hidden="1" x14ac:dyDescent="0.2">
      <c r="A3262">
        <v>17742108</v>
      </c>
      <c r="B3262">
        <v>1</v>
      </c>
      <c r="C3262" s="1">
        <v>44348</v>
      </c>
      <c r="D3262">
        <v>36</v>
      </c>
      <c r="E3262">
        <v>34</v>
      </c>
      <c r="F3262" s="2">
        <v>0</v>
      </c>
      <c r="G3262" s="2">
        <v>109707.29</v>
      </c>
      <c r="H3262" s="2">
        <v>0</v>
      </c>
      <c r="I3262" s="2">
        <v>109707.29</v>
      </c>
      <c r="J3262" s="2">
        <v>6094.85</v>
      </c>
      <c r="K3262" s="2">
        <v>0</v>
      </c>
      <c r="L3262" s="2">
        <v>103612.44</v>
      </c>
      <c r="M3262" s="2">
        <v>9142.27</v>
      </c>
      <c r="N3262" s="2">
        <v>3047.42</v>
      </c>
      <c r="O3262">
        <v>307</v>
      </c>
      <c r="P3262">
        <v>1</v>
      </c>
      <c r="Q3262">
        <v>72</v>
      </c>
      <c r="R3262" t="s">
        <v>784</v>
      </c>
      <c r="S3262" t="s">
        <v>743</v>
      </c>
      <c r="T3262" t="s">
        <v>716</v>
      </c>
      <c r="U3262">
        <v>2</v>
      </c>
      <c r="V3262" t="s">
        <v>727</v>
      </c>
      <c r="W3262" t="s">
        <v>25</v>
      </c>
    </row>
    <row r="3263" spans="1:23" hidden="1" x14ac:dyDescent="0.2">
      <c r="A3263">
        <v>24740793</v>
      </c>
      <c r="B3263">
        <v>1</v>
      </c>
      <c r="C3263" s="1">
        <v>44348</v>
      </c>
      <c r="D3263">
        <v>36</v>
      </c>
      <c r="E3263">
        <v>35</v>
      </c>
      <c r="F3263" s="2">
        <v>0</v>
      </c>
      <c r="G3263" s="2">
        <v>63548.52</v>
      </c>
      <c r="H3263" s="2">
        <v>0</v>
      </c>
      <c r="I3263" s="2">
        <v>63548.52</v>
      </c>
      <c r="J3263" s="2">
        <v>1765.24</v>
      </c>
      <c r="K3263" s="2">
        <v>0</v>
      </c>
      <c r="L3263" s="2">
        <v>61783.28</v>
      </c>
      <c r="M3263" s="2">
        <v>3530.48</v>
      </c>
      <c r="N3263" s="2">
        <v>1765.24</v>
      </c>
      <c r="O3263">
        <v>307</v>
      </c>
      <c r="P3263">
        <v>1</v>
      </c>
      <c r="Q3263">
        <v>72</v>
      </c>
      <c r="R3263" t="s">
        <v>784</v>
      </c>
      <c r="S3263" t="s">
        <v>743</v>
      </c>
      <c r="T3263" t="s">
        <v>716</v>
      </c>
      <c r="U3263">
        <v>2</v>
      </c>
      <c r="V3263" t="s">
        <v>727</v>
      </c>
      <c r="W3263" t="s">
        <v>25</v>
      </c>
    </row>
    <row r="3264" spans="1:23" hidden="1" x14ac:dyDescent="0.2">
      <c r="A3264">
        <v>34690544</v>
      </c>
      <c r="B3264">
        <v>1</v>
      </c>
      <c r="C3264" s="1">
        <v>44348</v>
      </c>
      <c r="D3264">
        <v>36</v>
      </c>
      <c r="E3264">
        <v>36</v>
      </c>
      <c r="F3264" s="2">
        <v>0</v>
      </c>
      <c r="G3264" s="2">
        <v>47353.19</v>
      </c>
      <c r="H3264" s="2">
        <v>0</v>
      </c>
      <c r="I3264" s="2">
        <v>47353.19</v>
      </c>
      <c r="J3264" s="2">
        <v>0</v>
      </c>
      <c r="K3264" s="2">
        <v>0</v>
      </c>
      <c r="L3264" s="2">
        <v>47353.19</v>
      </c>
      <c r="M3264" s="2">
        <v>1315.37</v>
      </c>
      <c r="N3264" s="2">
        <v>1315.3700000000001</v>
      </c>
      <c r="O3264">
        <v>307</v>
      </c>
      <c r="P3264">
        <v>1</v>
      </c>
      <c r="Q3264">
        <v>72</v>
      </c>
      <c r="R3264" t="s">
        <v>784</v>
      </c>
      <c r="S3264" t="s">
        <v>743</v>
      </c>
      <c r="T3264" t="s">
        <v>716</v>
      </c>
      <c r="U3264">
        <v>2</v>
      </c>
      <c r="V3264" t="s">
        <v>727</v>
      </c>
      <c r="W3264" t="s">
        <v>25</v>
      </c>
    </row>
    <row r="3265" spans="1:23" hidden="1" x14ac:dyDescent="0.2">
      <c r="A3265">
        <v>43230557</v>
      </c>
      <c r="B3265">
        <v>1</v>
      </c>
      <c r="C3265" s="1">
        <v>44348</v>
      </c>
      <c r="D3265">
        <v>36</v>
      </c>
      <c r="E3265">
        <v>36</v>
      </c>
      <c r="F3265" s="2">
        <v>0</v>
      </c>
      <c r="G3265" s="2">
        <v>0</v>
      </c>
      <c r="H3265" s="2">
        <v>674.98</v>
      </c>
      <c r="I3265" s="2">
        <v>674.98</v>
      </c>
      <c r="J3265" s="2">
        <v>0</v>
      </c>
      <c r="K3265" s="2">
        <v>0</v>
      </c>
      <c r="L3265" s="2">
        <v>674.98</v>
      </c>
      <c r="M3265" s="2">
        <v>18.75</v>
      </c>
      <c r="N3265" s="2">
        <v>18.75</v>
      </c>
      <c r="O3265">
        <v>307</v>
      </c>
      <c r="P3265">
        <v>1</v>
      </c>
      <c r="Q3265">
        <v>72</v>
      </c>
      <c r="R3265" t="s">
        <v>784</v>
      </c>
      <c r="S3265" t="s">
        <v>743</v>
      </c>
      <c r="T3265" t="s">
        <v>522</v>
      </c>
      <c r="U3265">
        <v>2</v>
      </c>
      <c r="V3265" t="s">
        <v>522</v>
      </c>
      <c r="W3265" t="s">
        <v>25</v>
      </c>
    </row>
    <row r="3266" spans="1:23" hidden="1" x14ac:dyDescent="0.2">
      <c r="A3266">
        <v>43252789</v>
      </c>
      <c r="B3266">
        <v>1</v>
      </c>
      <c r="C3266" s="1">
        <v>44348</v>
      </c>
      <c r="D3266">
        <v>36</v>
      </c>
      <c r="E3266">
        <v>31</v>
      </c>
      <c r="F3266" s="2">
        <v>0</v>
      </c>
      <c r="G3266" s="2">
        <v>0</v>
      </c>
      <c r="H3266" s="2">
        <v>107364</v>
      </c>
      <c r="I3266" s="2">
        <v>107364</v>
      </c>
      <c r="J3266" s="2">
        <v>0</v>
      </c>
      <c r="K3266" s="2">
        <v>0</v>
      </c>
      <c r="L3266" s="2">
        <v>95016.47</v>
      </c>
      <c r="M3266" s="2">
        <v>15412.58</v>
      </c>
      <c r="N3266" s="2">
        <v>15412.58</v>
      </c>
      <c r="O3266">
        <v>307</v>
      </c>
      <c r="P3266">
        <v>1</v>
      </c>
      <c r="Q3266">
        <v>72</v>
      </c>
      <c r="R3266" t="s">
        <v>784</v>
      </c>
      <c r="S3266" t="s">
        <v>743</v>
      </c>
      <c r="T3266" t="s">
        <v>716</v>
      </c>
      <c r="U3266">
        <v>2</v>
      </c>
      <c r="V3266" t="s">
        <v>727</v>
      </c>
      <c r="W3266" t="s">
        <v>25</v>
      </c>
    </row>
    <row r="3267" spans="1:23" hidden="1" x14ac:dyDescent="0.2">
      <c r="A3267">
        <v>43252794</v>
      </c>
      <c r="B3267">
        <v>1</v>
      </c>
      <c r="C3267" s="1">
        <v>44348</v>
      </c>
      <c r="D3267">
        <v>36</v>
      </c>
      <c r="E3267">
        <v>36</v>
      </c>
      <c r="F3267" s="2">
        <v>0</v>
      </c>
      <c r="G3267" s="2">
        <v>0</v>
      </c>
      <c r="H3267" s="2">
        <v>68364.94</v>
      </c>
      <c r="I3267" s="2">
        <v>68364.94</v>
      </c>
      <c r="J3267" s="2">
        <v>0</v>
      </c>
      <c r="K3267" s="2">
        <v>0</v>
      </c>
      <c r="L3267" s="2">
        <v>0</v>
      </c>
      <c r="M3267" s="2">
        <v>0</v>
      </c>
      <c r="N3267" s="2">
        <v>0</v>
      </c>
      <c r="O3267">
        <v>307</v>
      </c>
      <c r="P3267">
        <v>1</v>
      </c>
      <c r="Q3267">
        <v>72</v>
      </c>
      <c r="R3267" t="s">
        <v>784</v>
      </c>
      <c r="S3267" t="s">
        <v>743</v>
      </c>
      <c r="T3267" t="s">
        <v>716</v>
      </c>
      <c r="U3267">
        <v>2</v>
      </c>
      <c r="V3267" t="s">
        <v>727</v>
      </c>
      <c r="W3267" t="s">
        <v>25</v>
      </c>
    </row>
    <row r="3268" spans="1:23" hidden="1" x14ac:dyDescent="0.2">
      <c r="A3268">
        <v>6932872</v>
      </c>
      <c r="B3268">
        <v>1</v>
      </c>
      <c r="C3268" s="1">
        <v>44348</v>
      </c>
      <c r="D3268">
        <v>84</v>
      </c>
      <c r="E3268">
        <v>40</v>
      </c>
      <c r="F3268" s="2">
        <v>0</v>
      </c>
      <c r="G3268" s="2">
        <v>49249</v>
      </c>
      <c r="H3268" s="2">
        <v>0</v>
      </c>
      <c r="I3268" s="2">
        <v>49249</v>
      </c>
      <c r="J3268" s="2">
        <v>25237.34</v>
      </c>
      <c r="K3268" s="2">
        <v>0</v>
      </c>
      <c r="L3268" s="2">
        <v>24011.66</v>
      </c>
      <c r="M3268" s="2">
        <v>25837.63</v>
      </c>
      <c r="N3268" s="2">
        <v>600.29</v>
      </c>
      <c r="O3268">
        <v>310</v>
      </c>
      <c r="P3268">
        <v>1</v>
      </c>
      <c r="Q3268">
        <v>76</v>
      </c>
      <c r="R3268" t="s">
        <v>786</v>
      </c>
      <c r="S3268" t="s">
        <v>743</v>
      </c>
      <c r="T3268" t="s">
        <v>566</v>
      </c>
      <c r="U3268">
        <v>2</v>
      </c>
      <c r="V3268" t="s">
        <v>567</v>
      </c>
      <c r="W3268" t="s">
        <v>25</v>
      </c>
    </row>
    <row r="3269" spans="1:23" hidden="1" x14ac:dyDescent="0.2">
      <c r="A3269">
        <v>6932926</v>
      </c>
      <c r="B3269">
        <v>1</v>
      </c>
      <c r="C3269" s="1">
        <v>44348</v>
      </c>
      <c r="D3269">
        <v>60</v>
      </c>
      <c r="E3269">
        <v>21</v>
      </c>
      <c r="F3269" s="2">
        <v>0</v>
      </c>
      <c r="G3269" s="2">
        <v>10277.67</v>
      </c>
      <c r="H3269" s="2">
        <v>0</v>
      </c>
      <c r="I3269" s="2">
        <v>10277.67</v>
      </c>
      <c r="J3269" s="2">
        <v>6574.65</v>
      </c>
      <c r="K3269" s="2">
        <v>0</v>
      </c>
      <c r="L3269" s="2">
        <v>3703.02</v>
      </c>
      <c r="M3269" s="2">
        <v>6750.98</v>
      </c>
      <c r="N3269" s="2">
        <v>176.33</v>
      </c>
      <c r="O3269">
        <v>310</v>
      </c>
      <c r="P3269">
        <v>1</v>
      </c>
      <c r="Q3269">
        <v>76</v>
      </c>
      <c r="R3269" t="s">
        <v>786</v>
      </c>
      <c r="S3269" t="s">
        <v>743</v>
      </c>
      <c r="T3269" t="s">
        <v>568</v>
      </c>
      <c r="U3269">
        <v>2</v>
      </c>
      <c r="V3269" t="s">
        <v>569</v>
      </c>
      <c r="W3269" t="s">
        <v>25</v>
      </c>
    </row>
    <row r="3270" spans="1:23" hidden="1" x14ac:dyDescent="0.2">
      <c r="A3270">
        <v>6933123</v>
      </c>
      <c r="B3270">
        <v>1</v>
      </c>
      <c r="C3270" s="1">
        <v>44348</v>
      </c>
      <c r="D3270">
        <v>84</v>
      </c>
      <c r="E3270">
        <v>40</v>
      </c>
      <c r="F3270" s="2">
        <v>0</v>
      </c>
      <c r="G3270" s="2">
        <v>128599.6</v>
      </c>
      <c r="H3270" s="2">
        <v>0</v>
      </c>
      <c r="I3270" s="2">
        <v>128599.6</v>
      </c>
      <c r="J3270" s="2">
        <v>65913.119999999995</v>
      </c>
      <c r="K3270" s="2">
        <v>0</v>
      </c>
      <c r="L3270" s="2">
        <v>62686.48</v>
      </c>
      <c r="M3270" s="2">
        <v>67480.28</v>
      </c>
      <c r="N3270" s="2">
        <v>1567.16</v>
      </c>
      <c r="O3270">
        <v>310</v>
      </c>
      <c r="P3270">
        <v>1</v>
      </c>
      <c r="Q3270">
        <v>76</v>
      </c>
      <c r="R3270" t="s">
        <v>786</v>
      </c>
      <c r="S3270" t="s">
        <v>743</v>
      </c>
      <c r="T3270" t="s">
        <v>572</v>
      </c>
      <c r="U3270">
        <v>2</v>
      </c>
      <c r="V3270" t="s">
        <v>573</v>
      </c>
      <c r="W3270" t="s">
        <v>25</v>
      </c>
    </row>
    <row r="3271" spans="1:23" hidden="1" x14ac:dyDescent="0.2">
      <c r="A3271">
        <v>6933213</v>
      </c>
      <c r="B3271">
        <v>1</v>
      </c>
      <c r="C3271" s="1">
        <v>44348</v>
      </c>
      <c r="D3271">
        <v>60</v>
      </c>
      <c r="E3271">
        <v>21</v>
      </c>
      <c r="F3271" s="2">
        <v>0</v>
      </c>
      <c r="G3271" s="2">
        <v>908.01</v>
      </c>
      <c r="H3271" s="2">
        <v>0</v>
      </c>
      <c r="I3271" s="2">
        <v>908.01</v>
      </c>
      <c r="J3271" s="2">
        <v>580.87</v>
      </c>
      <c r="K3271" s="2">
        <v>0</v>
      </c>
      <c r="L3271" s="2">
        <v>327.14</v>
      </c>
      <c r="M3271" s="2">
        <v>596.45000000000005</v>
      </c>
      <c r="N3271" s="2">
        <v>15.58</v>
      </c>
      <c r="O3271">
        <v>310</v>
      </c>
      <c r="P3271">
        <v>1</v>
      </c>
      <c r="Q3271">
        <v>76</v>
      </c>
      <c r="R3271" t="s">
        <v>786</v>
      </c>
      <c r="S3271" t="s">
        <v>743</v>
      </c>
      <c r="T3271" t="s">
        <v>575</v>
      </c>
      <c r="U3271">
        <v>2</v>
      </c>
      <c r="V3271" t="s">
        <v>576</v>
      </c>
      <c r="W3271" t="s">
        <v>25</v>
      </c>
    </row>
    <row r="3272" spans="1:23" hidden="1" x14ac:dyDescent="0.2">
      <c r="A3272">
        <v>6933284</v>
      </c>
      <c r="B3272">
        <v>1</v>
      </c>
      <c r="C3272" s="1">
        <v>44348</v>
      </c>
      <c r="D3272">
        <v>84</v>
      </c>
      <c r="E3272">
        <v>40</v>
      </c>
      <c r="F3272" s="2">
        <v>0</v>
      </c>
      <c r="G3272" s="2">
        <v>43464.36</v>
      </c>
      <c r="H3272" s="2">
        <v>0</v>
      </c>
      <c r="I3272" s="2">
        <v>43464.36</v>
      </c>
      <c r="J3272" s="2">
        <v>22273.919999999998</v>
      </c>
      <c r="K3272" s="2">
        <v>0</v>
      </c>
      <c r="L3272" s="2">
        <v>21190.44</v>
      </c>
      <c r="M3272" s="2">
        <v>22803.68</v>
      </c>
      <c r="N3272" s="2">
        <v>529.76</v>
      </c>
      <c r="O3272">
        <v>310</v>
      </c>
      <c r="P3272">
        <v>1</v>
      </c>
      <c r="Q3272">
        <v>76</v>
      </c>
      <c r="R3272" t="s">
        <v>786</v>
      </c>
      <c r="S3272" t="s">
        <v>743</v>
      </c>
      <c r="T3272" t="s">
        <v>577</v>
      </c>
      <c r="U3272">
        <v>2</v>
      </c>
      <c r="V3272" t="s">
        <v>578</v>
      </c>
      <c r="W3272" t="s">
        <v>25</v>
      </c>
    </row>
    <row r="3273" spans="1:23" hidden="1" x14ac:dyDescent="0.2">
      <c r="A3273">
        <v>6933319</v>
      </c>
      <c r="B3273">
        <v>1</v>
      </c>
      <c r="C3273" s="1">
        <v>44348</v>
      </c>
      <c r="D3273">
        <v>60</v>
      </c>
      <c r="E3273">
        <v>24</v>
      </c>
      <c r="F3273" s="2">
        <v>0</v>
      </c>
      <c r="G3273" s="2">
        <v>644.91999999999996</v>
      </c>
      <c r="H3273" s="2">
        <v>0</v>
      </c>
      <c r="I3273" s="2">
        <v>644.91999999999996</v>
      </c>
      <c r="J3273" s="2">
        <v>379.98</v>
      </c>
      <c r="K3273" s="2">
        <v>0</v>
      </c>
      <c r="L3273" s="2">
        <v>264.94</v>
      </c>
      <c r="M3273" s="2">
        <v>391.02</v>
      </c>
      <c r="N3273" s="2">
        <v>11.040000000000001</v>
      </c>
      <c r="O3273">
        <v>310</v>
      </c>
      <c r="P3273">
        <v>1</v>
      </c>
      <c r="Q3273">
        <v>76</v>
      </c>
      <c r="R3273" t="s">
        <v>786</v>
      </c>
      <c r="S3273" t="s">
        <v>743</v>
      </c>
      <c r="T3273" t="s">
        <v>579</v>
      </c>
      <c r="U3273">
        <v>2</v>
      </c>
      <c r="V3273" t="s">
        <v>580</v>
      </c>
      <c r="W3273" t="s">
        <v>25</v>
      </c>
    </row>
    <row r="3274" spans="1:23" hidden="1" x14ac:dyDescent="0.2">
      <c r="A3274">
        <v>6933419</v>
      </c>
      <c r="B3274">
        <v>1</v>
      </c>
      <c r="C3274" s="1">
        <v>44348</v>
      </c>
      <c r="D3274">
        <v>84</v>
      </c>
      <c r="E3274">
        <v>49</v>
      </c>
      <c r="F3274" s="2">
        <v>0</v>
      </c>
      <c r="G3274" s="2">
        <v>23835.5</v>
      </c>
      <c r="H3274" s="2">
        <v>0</v>
      </c>
      <c r="I3274" s="2">
        <v>23835.5</v>
      </c>
      <c r="J3274" s="2">
        <v>9707.16</v>
      </c>
      <c r="K3274" s="2">
        <v>0</v>
      </c>
      <c r="L3274" s="2">
        <v>14128.34</v>
      </c>
      <c r="M3274" s="2">
        <v>9995.49</v>
      </c>
      <c r="N3274" s="2">
        <v>288.33</v>
      </c>
      <c r="O3274">
        <v>310</v>
      </c>
      <c r="P3274">
        <v>1</v>
      </c>
      <c r="Q3274">
        <v>76</v>
      </c>
      <c r="R3274" t="s">
        <v>786</v>
      </c>
      <c r="S3274" t="s">
        <v>743</v>
      </c>
      <c r="T3274" t="s">
        <v>581</v>
      </c>
      <c r="U3274">
        <v>2</v>
      </c>
      <c r="V3274" t="s">
        <v>582</v>
      </c>
      <c r="W3274" t="s">
        <v>25</v>
      </c>
    </row>
    <row r="3275" spans="1:23" hidden="1" x14ac:dyDescent="0.2">
      <c r="A3275">
        <v>6933712</v>
      </c>
      <c r="B3275">
        <v>1</v>
      </c>
      <c r="C3275" s="1">
        <v>44348</v>
      </c>
      <c r="D3275">
        <v>84</v>
      </c>
      <c r="E3275">
        <v>50</v>
      </c>
      <c r="F3275" s="2">
        <v>0</v>
      </c>
      <c r="G3275" s="2">
        <v>4095</v>
      </c>
      <c r="H3275" s="2">
        <v>0</v>
      </c>
      <c r="I3275" s="2">
        <v>4095</v>
      </c>
      <c r="J3275" s="2">
        <v>1618.76</v>
      </c>
      <c r="K3275" s="2">
        <v>0</v>
      </c>
      <c r="L3275" s="2">
        <v>2476.2399999999998</v>
      </c>
      <c r="M3275" s="2">
        <v>1668.28</v>
      </c>
      <c r="N3275" s="2">
        <v>49.52</v>
      </c>
      <c r="O3275">
        <v>310</v>
      </c>
      <c r="P3275">
        <v>1</v>
      </c>
      <c r="Q3275">
        <v>76</v>
      </c>
      <c r="R3275" t="s">
        <v>786</v>
      </c>
      <c r="S3275" t="s">
        <v>743</v>
      </c>
      <c r="T3275" t="s">
        <v>581</v>
      </c>
      <c r="U3275">
        <v>2</v>
      </c>
      <c r="V3275" t="s">
        <v>583</v>
      </c>
      <c r="W3275" t="s">
        <v>25</v>
      </c>
    </row>
    <row r="3276" spans="1:23" hidden="1" x14ac:dyDescent="0.2">
      <c r="A3276">
        <v>6933853</v>
      </c>
      <c r="B3276">
        <v>1</v>
      </c>
      <c r="C3276" s="1">
        <v>44348</v>
      </c>
      <c r="D3276">
        <v>84</v>
      </c>
      <c r="E3276">
        <v>47</v>
      </c>
      <c r="F3276" s="2">
        <v>0</v>
      </c>
      <c r="G3276" s="2">
        <v>110708.62</v>
      </c>
      <c r="H3276" s="2">
        <v>0</v>
      </c>
      <c r="I3276" s="2">
        <v>110708.62</v>
      </c>
      <c r="J3276" s="2">
        <v>47732.13</v>
      </c>
      <c r="K3276" s="2">
        <v>0</v>
      </c>
      <c r="L3276" s="2">
        <v>62976.49</v>
      </c>
      <c r="M3276" s="2">
        <v>49072.06</v>
      </c>
      <c r="N3276" s="2">
        <v>1339.93</v>
      </c>
      <c r="O3276">
        <v>310</v>
      </c>
      <c r="P3276">
        <v>1</v>
      </c>
      <c r="Q3276">
        <v>76</v>
      </c>
      <c r="R3276" t="s">
        <v>786</v>
      </c>
      <c r="S3276" t="s">
        <v>743</v>
      </c>
      <c r="T3276" t="s">
        <v>581</v>
      </c>
      <c r="U3276">
        <v>2</v>
      </c>
      <c r="V3276" t="s">
        <v>585</v>
      </c>
      <c r="W3276" t="s">
        <v>25</v>
      </c>
    </row>
    <row r="3277" spans="1:23" hidden="1" x14ac:dyDescent="0.2">
      <c r="A3277">
        <v>17729237</v>
      </c>
      <c r="B3277">
        <v>1</v>
      </c>
      <c r="C3277" s="1">
        <v>44348</v>
      </c>
      <c r="D3277">
        <v>120</v>
      </c>
      <c r="E3277">
        <v>118</v>
      </c>
      <c r="F3277" s="2">
        <v>0</v>
      </c>
      <c r="G3277" s="2">
        <v>-2733</v>
      </c>
      <c r="H3277" s="2">
        <v>0</v>
      </c>
      <c r="I3277" s="2">
        <v>-2733</v>
      </c>
      <c r="J3277" s="2">
        <v>-242.62</v>
      </c>
      <c r="K3277" s="2">
        <v>0</v>
      </c>
      <c r="L3277" s="2">
        <v>-2490.38</v>
      </c>
      <c r="M3277" s="2">
        <v>-263.72000000000003</v>
      </c>
      <c r="N3277" s="2">
        <v>-21.1</v>
      </c>
      <c r="O3277">
        <v>310</v>
      </c>
      <c r="P3277">
        <v>1</v>
      </c>
      <c r="Q3277">
        <v>76</v>
      </c>
      <c r="R3277" t="s">
        <v>786</v>
      </c>
      <c r="S3277" t="s">
        <v>743</v>
      </c>
      <c r="T3277" t="s">
        <v>728</v>
      </c>
      <c r="U3277">
        <v>2</v>
      </c>
      <c r="V3277" t="s">
        <v>729</v>
      </c>
      <c r="W3277" t="s">
        <v>25</v>
      </c>
    </row>
    <row r="3278" spans="1:23" hidden="1" x14ac:dyDescent="0.2">
      <c r="A3278">
        <v>6933118</v>
      </c>
      <c r="B3278">
        <v>1</v>
      </c>
      <c r="C3278" s="1">
        <v>44348</v>
      </c>
      <c r="D3278">
        <v>0</v>
      </c>
      <c r="E3278">
        <v>0</v>
      </c>
      <c r="F3278" s="2">
        <v>0</v>
      </c>
      <c r="G3278" s="2">
        <v>243970.54</v>
      </c>
      <c r="H3278" s="2">
        <v>0</v>
      </c>
      <c r="I3278" s="2">
        <v>243970.54</v>
      </c>
      <c r="J3278" s="2">
        <v>0</v>
      </c>
      <c r="K3278" s="2">
        <v>0</v>
      </c>
      <c r="L3278" s="2">
        <v>243970.54</v>
      </c>
      <c r="M3278" s="2">
        <v>0</v>
      </c>
      <c r="N3278" s="2">
        <v>0</v>
      </c>
      <c r="O3278">
        <v>326</v>
      </c>
      <c r="P3278">
        <v>1</v>
      </c>
      <c r="Q3278">
        <v>65</v>
      </c>
      <c r="R3278" t="s">
        <v>787</v>
      </c>
      <c r="S3278" t="s">
        <v>743</v>
      </c>
      <c r="T3278" t="s">
        <v>587</v>
      </c>
      <c r="U3278">
        <v>5</v>
      </c>
      <c r="V3278" t="s">
        <v>588</v>
      </c>
      <c r="W3278" t="s">
        <v>589</v>
      </c>
    </row>
    <row r="3279" spans="1:23" hidden="1" x14ac:dyDescent="0.2">
      <c r="A3279">
        <v>6933119</v>
      </c>
      <c r="B3279">
        <v>1</v>
      </c>
      <c r="C3279" s="1">
        <v>44348</v>
      </c>
      <c r="D3279">
        <v>0</v>
      </c>
      <c r="E3279">
        <v>0</v>
      </c>
      <c r="F3279" s="2">
        <v>0</v>
      </c>
      <c r="G3279" s="2">
        <v>45840.84</v>
      </c>
      <c r="H3279" s="2">
        <v>0</v>
      </c>
      <c r="I3279" s="2">
        <v>45840.84</v>
      </c>
      <c r="J3279" s="2">
        <v>0</v>
      </c>
      <c r="K3279" s="2">
        <v>0</v>
      </c>
      <c r="L3279" s="2">
        <v>45840.84</v>
      </c>
      <c r="M3279" s="2">
        <v>0</v>
      </c>
      <c r="N3279" s="2">
        <v>0</v>
      </c>
      <c r="O3279">
        <v>326</v>
      </c>
      <c r="P3279">
        <v>1</v>
      </c>
      <c r="Q3279">
        <v>65</v>
      </c>
      <c r="R3279" t="s">
        <v>787</v>
      </c>
      <c r="S3279" t="s">
        <v>743</v>
      </c>
      <c r="T3279" t="s">
        <v>590</v>
      </c>
      <c r="U3279">
        <v>5</v>
      </c>
      <c r="V3279" t="s">
        <v>591</v>
      </c>
      <c r="W3279" t="s">
        <v>589</v>
      </c>
    </row>
    <row r="3280" spans="1:23" hidden="1" x14ac:dyDescent="0.2">
      <c r="A3280">
        <v>6933413</v>
      </c>
      <c r="B3280">
        <v>1</v>
      </c>
      <c r="C3280" s="1">
        <v>44348</v>
      </c>
      <c r="D3280">
        <v>0</v>
      </c>
      <c r="E3280">
        <v>0</v>
      </c>
      <c r="F3280" s="2">
        <v>0</v>
      </c>
      <c r="G3280" s="2">
        <v>41020.26</v>
      </c>
      <c r="H3280" s="2">
        <v>0</v>
      </c>
      <c r="I3280" s="2">
        <v>41020.26</v>
      </c>
      <c r="J3280" s="2">
        <v>0</v>
      </c>
      <c r="K3280" s="2">
        <v>0</v>
      </c>
      <c r="L3280" s="2">
        <v>41020.26</v>
      </c>
      <c r="M3280" s="2">
        <v>0</v>
      </c>
      <c r="N3280" s="2">
        <v>0</v>
      </c>
      <c r="O3280">
        <v>326</v>
      </c>
      <c r="P3280">
        <v>1</v>
      </c>
      <c r="Q3280">
        <v>65</v>
      </c>
      <c r="R3280" t="s">
        <v>787</v>
      </c>
      <c r="S3280" t="s">
        <v>743</v>
      </c>
      <c r="T3280" t="s">
        <v>592</v>
      </c>
      <c r="U3280">
        <v>5</v>
      </c>
      <c r="V3280" t="s">
        <v>593</v>
      </c>
      <c r="W3280" t="s">
        <v>589</v>
      </c>
    </row>
    <row r="3281" spans="1:23" hidden="1" x14ac:dyDescent="0.2">
      <c r="A3281">
        <v>6933845</v>
      </c>
      <c r="B3281">
        <v>1</v>
      </c>
      <c r="C3281" s="1">
        <v>44348</v>
      </c>
      <c r="D3281">
        <v>0</v>
      </c>
      <c r="E3281">
        <v>0</v>
      </c>
      <c r="F3281" s="2">
        <v>0</v>
      </c>
      <c r="G3281" s="2">
        <v>94110.89</v>
      </c>
      <c r="H3281" s="2">
        <v>0</v>
      </c>
      <c r="I3281" s="2">
        <v>94110.89</v>
      </c>
      <c r="J3281" s="2">
        <v>0</v>
      </c>
      <c r="K3281" s="2">
        <v>0</v>
      </c>
      <c r="L3281" s="2">
        <v>94110.89</v>
      </c>
      <c r="M3281" s="2">
        <v>0</v>
      </c>
      <c r="N3281" s="2">
        <v>0</v>
      </c>
      <c r="O3281">
        <v>326</v>
      </c>
      <c r="P3281">
        <v>1</v>
      </c>
      <c r="Q3281">
        <v>65</v>
      </c>
      <c r="R3281" t="s">
        <v>787</v>
      </c>
      <c r="S3281" t="s">
        <v>743</v>
      </c>
      <c r="T3281" t="s">
        <v>594</v>
      </c>
      <c r="U3281">
        <v>5</v>
      </c>
      <c r="V3281" t="s">
        <v>595</v>
      </c>
      <c r="W3281" t="s">
        <v>589</v>
      </c>
    </row>
    <row r="3282" spans="1:23" hidden="1" x14ac:dyDescent="0.2">
      <c r="A3282">
        <v>17743287</v>
      </c>
      <c r="B3282">
        <v>1</v>
      </c>
      <c r="C3282" s="1">
        <v>44348</v>
      </c>
      <c r="D3282">
        <v>12</v>
      </c>
      <c r="E3282">
        <v>10</v>
      </c>
      <c r="F3282" s="2">
        <v>0</v>
      </c>
      <c r="G3282" s="2">
        <v>1400044.51</v>
      </c>
      <c r="H3282" s="2">
        <v>0</v>
      </c>
      <c r="I3282" s="2">
        <v>1400044.51</v>
      </c>
      <c r="J3282" s="2">
        <v>0</v>
      </c>
      <c r="K3282" s="2">
        <v>0</v>
      </c>
      <c r="L3282" s="2">
        <v>1400044.51</v>
      </c>
      <c r="M3282" s="2">
        <v>0</v>
      </c>
      <c r="N3282" s="2">
        <v>0</v>
      </c>
      <c r="O3282">
        <v>326</v>
      </c>
      <c r="P3282">
        <v>1</v>
      </c>
      <c r="Q3282">
        <v>65</v>
      </c>
      <c r="R3282" t="s">
        <v>787</v>
      </c>
      <c r="S3282" t="s">
        <v>743</v>
      </c>
      <c r="T3282" t="s">
        <v>730</v>
      </c>
      <c r="U3282">
        <v>5</v>
      </c>
      <c r="V3282" t="s">
        <v>731</v>
      </c>
      <c r="W3282" t="s">
        <v>589</v>
      </c>
    </row>
    <row r="3283" spans="1:23" hidden="1" x14ac:dyDescent="0.2">
      <c r="A3283">
        <v>17743290</v>
      </c>
      <c r="B3283">
        <v>1</v>
      </c>
      <c r="C3283" s="1">
        <v>44348</v>
      </c>
      <c r="D3283">
        <v>12</v>
      </c>
      <c r="E3283">
        <v>10</v>
      </c>
      <c r="F3283" s="2">
        <v>0</v>
      </c>
      <c r="G3283" s="2">
        <v>2207667.5</v>
      </c>
      <c r="H3283" s="2">
        <v>0</v>
      </c>
      <c r="I3283" s="2">
        <v>2207667.5</v>
      </c>
      <c r="J3283" s="2">
        <v>0</v>
      </c>
      <c r="K3283" s="2">
        <v>0</v>
      </c>
      <c r="L3283" s="2">
        <v>2207667.5</v>
      </c>
      <c r="M3283" s="2">
        <v>0</v>
      </c>
      <c r="N3283" s="2">
        <v>0</v>
      </c>
      <c r="O3283">
        <v>326</v>
      </c>
      <c r="P3283">
        <v>1</v>
      </c>
      <c r="Q3283">
        <v>65</v>
      </c>
      <c r="R3283" t="s">
        <v>787</v>
      </c>
      <c r="S3283" t="s">
        <v>743</v>
      </c>
      <c r="T3283" t="s">
        <v>732</v>
      </c>
      <c r="U3283">
        <v>5</v>
      </c>
      <c r="V3283" t="s">
        <v>731</v>
      </c>
      <c r="W3283" t="s">
        <v>589</v>
      </c>
    </row>
    <row r="3284" spans="1:23" hidden="1" x14ac:dyDescent="0.2">
      <c r="A3284">
        <v>6932983</v>
      </c>
      <c r="B3284">
        <v>1</v>
      </c>
      <c r="C3284" s="1">
        <v>44348</v>
      </c>
      <c r="D3284">
        <v>60</v>
      </c>
      <c r="E3284">
        <v>0</v>
      </c>
      <c r="F3284" s="2">
        <v>0</v>
      </c>
      <c r="G3284" s="2">
        <v>2860</v>
      </c>
      <c r="H3284" s="2">
        <v>0</v>
      </c>
      <c r="I3284" s="2">
        <v>2860</v>
      </c>
      <c r="J3284" s="2">
        <v>2860</v>
      </c>
      <c r="K3284" s="2">
        <v>0</v>
      </c>
      <c r="L3284" s="2">
        <v>0</v>
      </c>
      <c r="M3284" s="2">
        <v>2860</v>
      </c>
      <c r="N3284" s="2">
        <v>0</v>
      </c>
      <c r="O3284">
        <v>327</v>
      </c>
      <c r="P3284">
        <v>1</v>
      </c>
      <c r="Q3284">
        <v>66</v>
      </c>
      <c r="R3284" t="s">
        <v>778</v>
      </c>
      <c r="S3284" t="s">
        <v>743</v>
      </c>
      <c r="T3284" t="s">
        <v>596</v>
      </c>
      <c r="U3284">
        <v>6</v>
      </c>
      <c r="V3284" t="s">
        <v>597</v>
      </c>
      <c r="W3284" t="s">
        <v>589</v>
      </c>
    </row>
    <row r="3285" spans="1:23" hidden="1" x14ac:dyDescent="0.2">
      <c r="A3285">
        <v>6932984</v>
      </c>
      <c r="B3285">
        <v>1</v>
      </c>
      <c r="C3285" s="1">
        <v>44348</v>
      </c>
      <c r="D3285">
        <v>60</v>
      </c>
      <c r="E3285">
        <v>0</v>
      </c>
      <c r="F3285" s="2">
        <v>0</v>
      </c>
      <c r="G3285" s="2">
        <v>6870</v>
      </c>
      <c r="H3285" s="2">
        <v>0</v>
      </c>
      <c r="I3285" s="2">
        <v>6870</v>
      </c>
      <c r="J3285" s="2">
        <v>6870</v>
      </c>
      <c r="K3285" s="2">
        <v>0</v>
      </c>
      <c r="L3285" s="2">
        <v>0</v>
      </c>
      <c r="M3285" s="2">
        <v>6870</v>
      </c>
      <c r="N3285" s="2">
        <v>0</v>
      </c>
      <c r="O3285">
        <v>327</v>
      </c>
      <c r="P3285">
        <v>1</v>
      </c>
      <c r="Q3285">
        <v>66</v>
      </c>
      <c r="R3285" t="s">
        <v>778</v>
      </c>
      <c r="S3285" t="s">
        <v>743</v>
      </c>
      <c r="T3285" t="s">
        <v>598</v>
      </c>
      <c r="U3285">
        <v>6</v>
      </c>
      <c r="V3285" t="s">
        <v>599</v>
      </c>
      <c r="W3285" t="s">
        <v>589</v>
      </c>
    </row>
    <row r="3286" spans="1:23" hidden="1" x14ac:dyDescent="0.2">
      <c r="A3286">
        <v>6932992</v>
      </c>
      <c r="B3286">
        <v>1</v>
      </c>
      <c r="C3286" s="1">
        <v>44348</v>
      </c>
      <c r="D3286">
        <v>540</v>
      </c>
      <c r="E3286">
        <v>244</v>
      </c>
      <c r="F3286" s="2">
        <v>0</v>
      </c>
      <c r="G3286" s="2">
        <v>2877</v>
      </c>
      <c r="H3286" s="2">
        <v>0</v>
      </c>
      <c r="I3286" s="2">
        <v>2877</v>
      </c>
      <c r="J3286" s="2">
        <v>1576.97</v>
      </c>
      <c r="K3286" s="2">
        <v>0</v>
      </c>
      <c r="L3286" s="2">
        <v>1300.03</v>
      </c>
      <c r="M3286" s="2">
        <v>1582.3</v>
      </c>
      <c r="N3286" s="2">
        <v>5.33</v>
      </c>
      <c r="O3286">
        <v>327</v>
      </c>
      <c r="P3286">
        <v>1</v>
      </c>
      <c r="Q3286">
        <v>66</v>
      </c>
      <c r="R3286" t="s">
        <v>778</v>
      </c>
      <c r="S3286" t="s">
        <v>743</v>
      </c>
      <c r="T3286" t="s">
        <v>600</v>
      </c>
      <c r="U3286">
        <v>6</v>
      </c>
      <c r="V3286" t="s">
        <v>601</v>
      </c>
      <c r="W3286" t="s">
        <v>589</v>
      </c>
    </row>
    <row r="3287" spans="1:23" hidden="1" x14ac:dyDescent="0.2">
      <c r="A3287">
        <v>6933004</v>
      </c>
      <c r="B3287">
        <v>1</v>
      </c>
      <c r="C3287" s="1">
        <v>44348</v>
      </c>
      <c r="D3287">
        <v>84</v>
      </c>
      <c r="E3287">
        <v>0</v>
      </c>
      <c r="F3287" s="2">
        <v>0</v>
      </c>
      <c r="G3287" s="2">
        <v>1033</v>
      </c>
      <c r="H3287" s="2">
        <v>0</v>
      </c>
      <c r="I3287" s="2">
        <v>1033</v>
      </c>
      <c r="J3287" s="2">
        <v>1033</v>
      </c>
      <c r="K3287" s="2">
        <v>0</v>
      </c>
      <c r="L3287" s="2">
        <v>0</v>
      </c>
      <c r="M3287" s="2">
        <v>1033</v>
      </c>
      <c r="N3287" s="2">
        <v>0</v>
      </c>
      <c r="O3287">
        <v>327</v>
      </c>
      <c r="P3287">
        <v>1</v>
      </c>
      <c r="Q3287">
        <v>66</v>
      </c>
      <c r="R3287" t="s">
        <v>778</v>
      </c>
      <c r="S3287" t="s">
        <v>743</v>
      </c>
      <c r="T3287" t="s">
        <v>602</v>
      </c>
      <c r="U3287">
        <v>6</v>
      </c>
      <c r="V3287" t="s">
        <v>603</v>
      </c>
      <c r="W3287" t="s">
        <v>589</v>
      </c>
    </row>
    <row r="3288" spans="1:23" hidden="1" x14ac:dyDescent="0.2">
      <c r="A3288">
        <v>6933005</v>
      </c>
      <c r="B3288">
        <v>1</v>
      </c>
      <c r="C3288" s="1">
        <v>44348</v>
      </c>
      <c r="D3288">
        <v>540</v>
      </c>
      <c r="E3288">
        <v>244</v>
      </c>
      <c r="F3288" s="2">
        <v>0</v>
      </c>
      <c r="G3288" s="2">
        <v>631004.23</v>
      </c>
      <c r="H3288" s="2">
        <v>0</v>
      </c>
      <c r="I3288" s="2">
        <v>631004.23</v>
      </c>
      <c r="J3288" s="2">
        <v>345898.51</v>
      </c>
      <c r="K3288" s="2">
        <v>0</v>
      </c>
      <c r="L3288" s="2">
        <v>285105.71999999997</v>
      </c>
      <c r="M3288" s="2">
        <v>347066.98</v>
      </c>
      <c r="N3288" s="2">
        <v>1168.47</v>
      </c>
      <c r="O3288">
        <v>327</v>
      </c>
      <c r="P3288">
        <v>1</v>
      </c>
      <c r="Q3288">
        <v>66</v>
      </c>
      <c r="R3288" t="s">
        <v>778</v>
      </c>
      <c r="S3288" t="s">
        <v>743</v>
      </c>
      <c r="T3288" t="s">
        <v>604</v>
      </c>
      <c r="U3288">
        <v>6</v>
      </c>
      <c r="V3288" t="s">
        <v>605</v>
      </c>
      <c r="W3288" t="s">
        <v>589</v>
      </c>
    </row>
    <row r="3289" spans="1:23" hidden="1" x14ac:dyDescent="0.2">
      <c r="A3289">
        <v>6933093</v>
      </c>
      <c r="B3289">
        <v>1</v>
      </c>
      <c r="C3289" s="1">
        <v>44348</v>
      </c>
      <c r="D3289">
        <v>120</v>
      </c>
      <c r="E3289">
        <v>0</v>
      </c>
      <c r="F3289" s="2">
        <v>0</v>
      </c>
      <c r="G3289" s="2">
        <v>311191.64</v>
      </c>
      <c r="H3289" s="2">
        <v>0</v>
      </c>
      <c r="I3289" s="2">
        <v>311191.64</v>
      </c>
      <c r="J3289" s="2">
        <v>311191.64</v>
      </c>
      <c r="K3289" s="2">
        <v>0</v>
      </c>
      <c r="L3289" s="2">
        <v>0</v>
      </c>
      <c r="M3289" s="2">
        <v>311191.64</v>
      </c>
      <c r="N3289" s="2">
        <v>0</v>
      </c>
      <c r="O3289">
        <v>327</v>
      </c>
      <c r="P3289">
        <v>1</v>
      </c>
      <c r="Q3289">
        <v>66</v>
      </c>
      <c r="R3289" t="s">
        <v>778</v>
      </c>
      <c r="S3289" t="s">
        <v>743</v>
      </c>
      <c r="T3289" t="s">
        <v>606</v>
      </c>
      <c r="U3289">
        <v>6</v>
      </c>
      <c r="V3289" t="s">
        <v>607</v>
      </c>
      <c r="W3289" t="s">
        <v>589</v>
      </c>
    </row>
    <row r="3290" spans="1:23" hidden="1" x14ac:dyDescent="0.2">
      <c r="A3290">
        <v>6933106</v>
      </c>
      <c r="B3290">
        <v>1</v>
      </c>
      <c r="C3290" s="1">
        <v>44348</v>
      </c>
      <c r="D3290">
        <v>120</v>
      </c>
      <c r="E3290">
        <v>2</v>
      </c>
      <c r="F3290" s="2">
        <v>0</v>
      </c>
      <c r="G3290" s="2">
        <v>9770</v>
      </c>
      <c r="H3290" s="2">
        <v>0</v>
      </c>
      <c r="I3290" s="2">
        <v>9770</v>
      </c>
      <c r="J3290" s="2">
        <v>9596.31</v>
      </c>
      <c r="K3290" s="2">
        <v>0</v>
      </c>
      <c r="L3290" s="2">
        <v>173.69</v>
      </c>
      <c r="M3290" s="2">
        <v>9683.16</v>
      </c>
      <c r="N3290" s="2">
        <v>86.850000000000009</v>
      </c>
      <c r="O3290">
        <v>327</v>
      </c>
      <c r="P3290">
        <v>1</v>
      </c>
      <c r="Q3290">
        <v>66</v>
      </c>
      <c r="R3290" t="s">
        <v>778</v>
      </c>
      <c r="S3290" t="s">
        <v>743</v>
      </c>
      <c r="T3290" t="s">
        <v>608</v>
      </c>
      <c r="U3290">
        <v>6</v>
      </c>
      <c r="V3290" t="s">
        <v>609</v>
      </c>
      <c r="W3290" t="s">
        <v>589</v>
      </c>
    </row>
    <row r="3291" spans="1:23" hidden="1" x14ac:dyDescent="0.2">
      <c r="A3291">
        <v>6933107</v>
      </c>
      <c r="B3291">
        <v>1</v>
      </c>
      <c r="C3291" s="1">
        <v>44348</v>
      </c>
      <c r="D3291">
        <v>60</v>
      </c>
      <c r="E3291">
        <v>0</v>
      </c>
      <c r="F3291" s="2">
        <v>0</v>
      </c>
      <c r="G3291" s="2">
        <v>35600</v>
      </c>
      <c r="H3291" s="2">
        <v>0</v>
      </c>
      <c r="I3291" s="2">
        <v>35600</v>
      </c>
      <c r="J3291" s="2">
        <v>35600</v>
      </c>
      <c r="K3291" s="2">
        <v>0</v>
      </c>
      <c r="L3291" s="2">
        <v>0</v>
      </c>
      <c r="M3291" s="2">
        <v>35600</v>
      </c>
      <c r="N3291" s="2">
        <v>0</v>
      </c>
      <c r="O3291">
        <v>327</v>
      </c>
      <c r="P3291">
        <v>1</v>
      </c>
      <c r="Q3291">
        <v>66</v>
      </c>
      <c r="R3291" t="s">
        <v>778</v>
      </c>
      <c r="S3291" t="s">
        <v>743</v>
      </c>
      <c r="T3291" t="s">
        <v>610</v>
      </c>
      <c r="U3291">
        <v>6</v>
      </c>
      <c r="V3291" t="s">
        <v>611</v>
      </c>
      <c r="W3291" t="s">
        <v>589</v>
      </c>
    </row>
    <row r="3292" spans="1:23" hidden="1" x14ac:dyDescent="0.2">
      <c r="A3292">
        <v>6933108</v>
      </c>
      <c r="B3292">
        <v>1</v>
      </c>
      <c r="C3292" s="1">
        <v>44348</v>
      </c>
      <c r="D3292">
        <v>60</v>
      </c>
      <c r="E3292">
        <v>0</v>
      </c>
      <c r="F3292" s="2">
        <v>0</v>
      </c>
      <c r="G3292" s="2">
        <v>11750</v>
      </c>
      <c r="H3292" s="2">
        <v>0</v>
      </c>
      <c r="I3292" s="2">
        <v>11750</v>
      </c>
      <c r="J3292" s="2">
        <v>11750</v>
      </c>
      <c r="K3292" s="2">
        <v>0</v>
      </c>
      <c r="L3292" s="2">
        <v>0</v>
      </c>
      <c r="M3292" s="2">
        <v>11750</v>
      </c>
      <c r="N3292" s="2">
        <v>0</v>
      </c>
      <c r="O3292">
        <v>327</v>
      </c>
      <c r="P3292">
        <v>1</v>
      </c>
      <c r="Q3292">
        <v>66</v>
      </c>
      <c r="R3292" t="s">
        <v>778</v>
      </c>
      <c r="S3292" t="s">
        <v>743</v>
      </c>
      <c r="T3292" t="s">
        <v>612</v>
      </c>
      <c r="U3292">
        <v>6</v>
      </c>
      <c r="V3292" t="s">
        <v>613</v>
      </c>
      <c r="W3292" t="s">
        <v>589</v>
      </c>
    </row>
    <row r="3293" spans="1:23" hidden="1" x14ac:dyDescent="0.2">
      <c r="A3293">
        <v>6933112</v>
      </c>
      <c r="B3293">
        <v>1</v>
      </c>
      <c r="C3293" s="1">
        <v>44348</v>
      </c>
      <c r="D3293">
        <v>120</v>
      </c>
      <c r="E3293">
        <v>0</v>
      </c>
      <c r="F3293" s="2">
        <v>0</v>
      </c>
      <c r="G3293" s="2">
        <v>30519.38</v>
      </c>
      <c r="H3293" s="2">
        <v>0</v>
      </c>
      <c r="I3293" s="2">
        <v>30519.38</v>
      </c>
      <c r="J3293" s="2">
        <v>30519.38</v>
      </c>
      <c r="K3293" s="2">
        <v>0</v>
      </c>
      <c r="L3293" s="2">
        <v>0</v>
      </c>
      <c r="M3293" s="2">
        <v>30519.38</v>
      </c>
      <c r="N3293" s="2">
        <v>0</v>
      </c>
      <c r="O3293">
        <v>327</v>
      </c>
      <c r="P3293">
        <v>1</v>
      </c>
      <c r="Q3293">
        <v>66</v>
      </c>
      <c r="R3293" t="s">
        <v>778</v>
      </c>
      <c r="S3293" t="s">
        <v>743</v>
      </c>
      <c r="T3293" t="s">
        <v>614</v>
      </c>
      <c r="U3293">
        <v>6</v>
      </c>
      <c r="V3293" t="s">
        <v>615</v>
      </c>
      <c r="W3293" t="s">
        <v>589</v>
      </c>
    </row>
    <row r="3294" spans="1:23" hidden="1" x14ac:dyDescent="0.2">
      <c r="A3294">
        <v>6933120</v>
      </c>
      <c r="B3294">
        <v>1</v>
      </c>
      <c r="C3294" s="1">
        <v>44348</v>
      </c>
      <c r="D3294">
        <v>120</v>
      </c>
      <c r="E3294">
        <v>0</v>
      </c>
      <c r="F3294" s="2">
        <v>0</v>
      </c>
      <c r="G3294" s="2">
        <v>8061</v>
      </c>
      <c r="H3294" s="2">
        <v>0</v>
      </c>
      <c r="I3294" s="2">
        <v>8061</v>
      </c>
      <c r="J3294" s="2">
        <v>8061</v>
      </c>
      <c r="K3294" s="2">
        <v>0</v>
      </c>
      <c r="L3294" s="2">
        <v>0</v>
      </c>
      <c r="M3294" s="2">
        <v>8061</v>
      </c>
      <c r="N3294" s="2">
        <v>0</v>
      </c>
      <c r="O3294">
        <v>327</v>
      </c>
      <c r="P3294">
        <v>1</v>
      </c>
      <c r="Q3294">
        <v>66</v>
      </c>
      <c r="R3294" t="s">
        <v>778</v>
      </c>
      <c r="S3294" t="s">
        <v>743</v>
      </c>
      <c r="T3294" t="s">
        <v>616</v>
      </c>
      <c r="U3294">
        <v>6</v>
      </c>
      <c r="V3294" t="s">
        <v>617</v>
      </c>
      <c r="W3294" t="s">
        <v>589</v>
      </c>
    </row>
    <row r="3295" spans="1:23" hidden="1" x14ac:dyDescent="0.2">
      <c r="A3295">
        <v>6933256</v>
      </c>
      <c r="B3295">
        <v>1</v>
      </c>
      <c r="C3295" s="1">
        <v>44348</v>
      </c>
      <c r="D3295">
        <v>120</v>
      </c>
      <c r="E3295">
        <v>0</v>
      </c>
      <c r="F3295" s="2">
        <v>0</v>
      </c>
      <c r="G3295" s="2">
        <v>7975.86</v>
      </c>
      <c r="H3295" s="2">
        <v>0</v>
      </c>
      <c r="I3295" s="2">
        <v>7975.86</v>
      </c>
      <c r="J3295" s="2">
        <v>7975.86</v>
      </c>
      <c r="K3295" s="2">
        <v>0</v>
      </c>
      <c r="L3295" s="2">
        <v>0</v>
      </c>
      <c r="M3295" s="2">
        <v>7975.86</v>
      </c>
      <c r="N3295" s="2">
        <v>0</v>
      </c>
      <c r="O3295">
        <v>327</v>
      </c>
      <c r="P3295">
        <v>1</v>
      </c>
      <c r="Q3295">
        <v>66</v>
      </c>
      <c r="R3295" t="s">
        <v>778</v>
      </c>
      <c r="S3295" t="s">
        <v>743</v>
      </c>
      <c r="T3295" t="s">
        <v>606</v>
      </c>
      <c r="U3295">
        <v>6</v>
      </c>
      <c r="V3295" t="s">
        <v>618</v>
      </c>
      <c r="W3295" t="s">
        <v>589</v>
      </c>
    </row>
    <row r="3296" spans="1:23" hidden="1" x14ac:dyDescent="0.2">
      <c r="A3296">
        <v>6933271</v>
      </c>
      <c r="B3296">
        <v>1</v>
      </c>
      <c r="C3296" s="1">
        <v>44348</v>
      </c>
      <c r="D3296">
        <v>84</v>
      </c>
      <c r="E3296">
        <v>0</v>
      </c>
      <c r="F3296" s="2">
        <v>0</v>
      </c>
      <c r="G3296" s="2">
        <v>2151</v>
      </c>
      <c r="H3296" s="2">
        <v>0</v>
      </c>
      <c r="I3296" s="2">
        <v>2151</v>
      </c>
      <c r="J3296" s="2">
        <v>2151</v>
      </c>
      <c r="K3296" s="2">
        <v>0</v>
      </c>
      <c r="L3296" s="2">
        <v>0</v>
      </c>
      <c r="M3296" s="2">
        <v>2151</v>
      </c>
      <c r="N3296" s="2">
        <v>0</v>
      </c>
      <c r="O3296">
        <v>327</v>
      </c>
      <c r="P3296">
        <v>1</v>
      </c>
      <c r="Q3296">
        <v>66</v>
      </c>
      <c r="R3296" t="s">
        <v>778</v>
      </c>
      <c r="S3296" t="s">
        <v>743</v>
      </c>
      <c r="T3296" t="s">
        <v>619</v>
      </c>
      <c r="U3296">
        <v>6</v>
      </c>
      <c r="V3296" t="s">
        <v>620</v>
      </c>
      <c r="W3296" t="s">
        <v>589</v>
      </c>
    </row>
    <row r="3297" spans="1:23" hidden="1" x14ac:dyDescent="0.2">
      <c r="A3297">
        <v>6933272</v>
      </c>
      <c r="B3297">
        <v>1</v>
      </c>
      <c r="C3297" s="1">
        <v>44348</v>
      </c>
      <c r="D3297">
        <v>60</v>
      </c>
      <c r="E3297">
        <v>0</v>
      </c>
      <c r="F3297" s="2">
        <v>0</v>
      </c>
      <c r="G3297" s="2">
        <v>252824.25</v>
      </c>
      <c r="H3297" s="2">
        <v>0</v>
      </c>
      <c r="I3297" s="2">
        <v>252824.25</v>
      </c>
      <c r="J3297" s="2">
        <v>252824.25</v>
      </c>
      <c r="K3297" s="2">
        <v>0</v>
      </c>
      <c r="L3297" s="2">
        <v>0</v>
      </c>
      <c r="M3297" s="2">
        <v>252824.25</v>
      </c>
      <c r="N3297" s="2">
        <v>0</v>
      </c>
      <c r="O3297">
        <v>327</v>
      </c>
      <c r="P3297">
        <v>1</v>
      </c>
      <c r="Q3297">
        <v>66</v>
      </c>
      <c r="R3297" t="s">
        <v>778</v>
      </c>
      <c r="S3297" t="s">
        <v>743</v>
      </c>
      <c r="T3297" t="s">
        <v>621</v>
      </c>
      <c r="U3297">
        <v>6</v>
      </c>
      <c r="V3297" t="s">
        <v>622</v>
      </c>
      <c r="W3297" t="s">
        <v>589</v>
      </c>
    </row>
    <row r="3298" spans="1:23" hidden="1" x14ac:dyDescent="0.2">
      <c r="A3298">
        <v>6933280</v>
      </c>
      <c r="B3298">
        <v>1</v>
      </c>
      <c r="C3298" s="1">
        <v>44348</v>
      </c>
      <c r="D3298">
        <v>480</v>
      </c>
      <c r="E3298">
        <v>171</v>
      </c>
      <c r="F3298" s="2">
        <v>0</v>
      </c>
      <c r="G3298" s="2">
        <v>121370</v>
      </c>
      <c r="H3298" s="2">
        <v>0</v>
      </c>
      <c r="I3298" s="2">
        <v>121370</v>
      </c>
      <c r="J3298" s="2">
        <v>77896.97</v>
      </c>
      <c r="K3298" s="2">
        <v>0</v>
      </c>
      <c r="L3298" s="2">
        <v>43473.03</v>
      </c>
      <c r="M3298" s="2">
        <v>78151.199999999997</v>
      </c>
      <c r="N3298" s="2">
        <v>254.23000000000002</v>
      </c>
      <c r="O3298">
        <v>327</v>
      </c>
      <c r="P3298">
        <v>1</v>
      </c>
      <c r="Q3298">
        <v>66</v>
      </c>
      <c r="R3298" t="s">
        <v>778</v>
      </c>
      <c r="S3298" t="s">
        <v>743</v>
      </c>
      <c r="T3298" t="s">
        <v>623</v>
      </c>
      <c r="U3298">
        <v>6</v>
      </c>
      <c r="V3298" t="s">
        <v>624</v>
      </c>
      <c r="W3298" t="s">
        <v>589</v>
      </c>
    </row>
    <row r="3299" spans="1:23" hidden="1" x14ac:dyDescent="0.2">
      <c r="A3299">
        <v>6933383</v>
      </c>
      <c r="B3299">
        <v>1</v>
      </c>
      <c r="C3299" s="1">
        <v>44348</v>
      </c>
      <c r="D3299">
        <v>120</v>
      </c>
      <c r="E3299">
        <v>0</v>
      </c>
      <c r="F3299" s="2">
        <v>0</v>
      </c>
      <c r="G3299" s="2">
        <v>22961.39</v>
      </c>
      <c r="H3299" s="2">
        <v>0</v>
      </c>
      <c r="I3299" s="2">
        <v>22961.39</v>
      </c>
      <c r="J3299" s="2">
        <v>22961.39</v>
      </c>
      <c r="K3299" s="2">
        <v>0</v>
      </c>
      <c r="L3299" s="2">
        <v>0</v>
      </c>
      <c r="M3299" s="2">
        <v>22961.39</v>
      </c>
      <c r="N3299" s="2">
        <v>0</v>
      </c>
      <c r="O3299">
        <v>327</v>
      </c>
      <c r="P3299">
        <v>1</v>
      </c>
      <c r="Q3299">
        <v>66</v>
      </c>
      <c r="R3299" t="s">
        <v>778</v>
      </c>
      <c r="S3299" t="s">
        <v>743</v>
      </c>
      <c r="T3299" t="s">
        <v>625</v>
      </c>
      <c r="U3299">
        <v>6</v>
      </c>
      <c r="V3299" t="s">
        <v>626</v>
      </c>
      <c r="W3299" t="s">
        <v>589</v>
      </c>
    </row>
    <row r="3300" spans="1:23" hidden="1" x14ac:dyDescent="0.2">
      <c r="A3300">
        <v>6933385</v>
      </c>
      <c r="B3300">
        <v>1</v>
      </c>
      <c r="C3300" s="1">
        <v>44348</v>
      </c>
      <c r="D3300">
        <v>120</v>
      </c>
      <c r="E3300">
        <v>0</v>
      </c>
      <c r="F3300" s="2">
        <v>0</v>
      </c>
      <c r="G3300" s="2">
        <v>33011.75</v>
      </c>
      <c r="H3300" s="2">
        <v>0</v>
      </c>
      <c r="I3300" s="2">
        <v>33011.75</v>
      </c>
      <c r="J3300" s="2">
        <v>33011.75</v>
      </c>
      <c r="K3300" s="2">
        <v>0</v>
      </c>
      <c r="L3300" s="2">
        <v>0</v>
      </c>
      <c r="M3300" s="2">
        <v>33011.75</v>
      </c>
      <c r="N3300" s="2">
        <v>0</v>
      </c>
      <c r="O3300">
        <v>327</v>
      </c>
      <c r="P3300">
        <v>1</v>
      </c>
      <c r="Q3300">
        <v>66</v>
      </c>
      <c r="R3300" t="s">
        <v>778</v>
      </c>
      <c r="S3300" t="s">
        <v>743</v>
      </c>
      <c r="T3300" t="s">
        <v>627</v>
      </c>
      <c r="U3300">
        <v>6</v>
      </c>
      <c r="V3300" t="s">
        <v>628</v>
      </c>
      <c r="W3300" t="s">
        <v>589</v>
      </c>
    </row>
    <row r="3301" spans="1:23" hidden="1" x14ac:dyDescent="0.2">
      <c r="A3301">
        <v>6933386</v>
      </c>
      <c r="B3301">
        <v>1</v>
      </c>
      <c r="C3301" s="1">
        <v>44348</v>
      </c>
      <c r="D3301">
        <v>60</v>
      </c>
      <c r="E3301">
        <v>0</v>
      </c>
      <c r="F3301" s="2">
        <v>0</v>
      </c>
      <c r="G3301" s="2">
        <v>21000</v>
      </c>
      <c r="H3301" s="2">
        <v>0</v>
      </c>
      <c r="I3301" s="2">
        <v>21000</v>
      </c>
      <c r="J3301" s="2">
        <v>21000</v>
      </c>
      <c r="K3301" s="2">
        <v>0</v>
      </c>
      <c r="L3301" s="2">
        <v>0</v>
      </c>
      <c r="M3301" s="2">
        <v>21000</v>
      </c>
      <c r="N3301" s="2">
        <v>0</v>
      </c>
      <c r="O3301">
        <v>327</v>
      </c>
      <c r="P3301">
        <v>1</v>
      </c>
      <c r="Q3301">
        <v>66</v>
      </c>
      <c r="R3301" t="s">
        <v>778</v>
      </c>
      <c r="S3301" t="s">
        <v>743</v>
      </c>
      <c r="T3301" t="s">
        <v>629</v>
      </c>
      <c r="U3301">
        <v>6</v>
      </c>
      <c r="V3301" t="s">
        <v>630</v>
      </c>
      <c r="W3301" t="s">
        <v>589</v>
      </c>
    </row>
    <row r="3302" spans="1:23" hidden="1" x14ac:dyDescent="0.2">
      <c r="A3302">
        <v>6933387</v>
      </c>
      <c r="B3302">
        <v>1</v>
      </c>
      <c r="C3302" s="1">
        <v>44348</v>
      </c>
      <c r="D3302">
        <v>480</v>
      </c>
      <c r="E3302">
        <v>171</v>
      </c>
      <c r="F3302" s="2">
        <v>0</v>
      </c>
      <c r="G3302" s="2">
        <v>1444130.55</v>
      </c>
      <c r="H3302" s="2">
        <v>0</v>
      </c>
      <c r="I3302" s="2">
        <v>1444130.55</v>
      </c>
      <c r="J3302" s="2">
        <v>926862.95</v>
      </c>
      <c r="K3302" s="2">
        <v>0</v>
      </c>
      <c r="L3302" s="2">
        <v>517267.6</v>
      </c>
      <c r="M3302" s="2">
        <v>929887.91</v>
      </c>
      <c r="N3302" s="2">
        <v>3024.96</v>
      </c>
      <c r="O3302">
        <v>327</v>
      </c>
      <c r="P3302">
        <v>1</v>
      </c>
      <c r="Q3302">
        <v>66</v>
      </c>
      <c r="R3302" t="s">
        <v>778</v>
      </c>
      <c r="S3302" t="s">
        <v>743</v>
      </c>
      <c r="T3302" t="s">
        <v>631</v>
      </c>
      <c r="U3302">
        <v>6</v>
      </c>
      <c r="V3302" t="s">
        <v>632</v>
      </c>
      <c r="W3302" t="s">
        <v>589</v>
      </c>
    </row>
    <row r="3303" spans="1:23" hidden="1" x14ac:dyDescent="0.2">
      <c r="A3303">
        <v>6933523</v>
      </c>
      <c r="B3303">
        <v>1</v>
      </c>
      <c r="C3303" s="1">
        <v>44348</v>
      </c>
      <c r="D3303">
        <v>120</v>
      </c>
      <c r="E3303">
        <v>0</v>
      </c>
      <c r="F3303" s="2">
        <v>0</v>
      </c>
      <c r="G3303" s="2">
        <v>8179.14</v>
      </c>
      <c r="H3303" s="2">
        <v>0</v>
      </c>
      <c r="I3303" s="2">
        <v>8179.14</v>
      </c>
      <c r="J3303" s="2">
        <v>8179.14</v>
      </c>
      <c r="K3303" s="2">
        <v>0</v>
      </c>
      <c r="L3303" s="2">
        <v>0</v>
      </c>
      <c r="M3303" s="2">
        <v>8179.14</v>
      </c>
      <c r="N3303" s="2">
        <v>0</v>
      </c>
      <c r="O3303">
        <v>327</v>
      </c>
      <c r="P3303">
        <v>1</v>
      </c>
      <c r="Q3303">
        <v>66</v>
      </c>
      <c r="R3303" t="s">
        <v>778</v>
      </c>
      <c r="S3303" t="s">
        <v>743</v>
      </c>
      <c r="T3303" t="s">
        <v>633</v>
      </c>
      <c r="U3303">
        <v>6</v>
      </c>
      <c r="V3303" t="s">
        <v>634</v>
      </c>
      <c r="W3303" t="s">
        <v>589</v>
      </c>
    </row>
    <row r="3304" spans="1:23" hidden="1" x14ac:dyDescent="0.2">
      <c r="A3304">
        <v>6933526</v>
      </c>
      <c r="B3304">
        <v>1</v>
      </c>
      <c r="C3304" s="1">
        <v>44348</v>
      </c>
      <c r="D3304">
        <v>480</v>
      </c>
      <c r="E3304">
        <v>171</v>
      </c>
      <c r="F3304" s="2">
        <v>0</v>
      </c>
      <c r="G3304" s="2">
        <v>256259</v>
      </c>
      <c r="H3304" s="2">
        <v>0</v>
      </c>
      <c r="I3304" s="2">
        <v>256259</v>
      </c>
      <c r="J3304" s="2">
        <v>164470.64000000001</v>
      </c>
      <c r="K3304" s="2">
        <v>0</v>
      </c>
      <c r="L3304" s="2">
        <v>91788.36</v>
      </c>
      <c r="M3304" s="2">
        <v>165007.41</v>
      </c>
      <c r="N3304" s="2">
        <v>536.77</v>
      </c>
      <c r="O3304">
        <v>327</v>
      </c>
      <c r="P3304">
        <v>1</v>
      </c>
      <c r="Q3304">
        <v>66</v>
      </c>
      <c r="R3304" t="s">
        <v>778</v>
      </c>
      <c r="S3304" t="s">
        <v>743</v>
      </c>
      <c r="T3304" t="s">
        <v>635</v>
      </c>
      <c r="U3304">
        <v>6</v>
      </c>
      <c r="V3304" t="s">
        <v>636</v>
      </c>
      <c r="W3304" t="s">
        <v>589</v>
      </c>
    </row>
    <row r="3305" spans="1:23" hidden="1" x14ac:dyDescent="0.2">
      <c r="A3305">
        <v>6933540</v>
      </c>
      <c r="B3305">
        <v>1</v>
      </c>
      <c r="C3305" s="1">
        <v>44348</v>
      </c>
      <c r="D3305">
        <v>180</v>
      </c>
      <c r="E3305">
        <v>0</v>
      </c>
      <c r="F3305" s="2">
        <v>0</v>
      </c>
      <c r="G3305" s="2">
        <v>28908</v>
      </c>
      <c r="H3305" s="2">
        <v>0</v>
      </c>
      <c r="I3305" s="2">
        <v>28908</v>
      </c>
      <c r="J3305" s="2">
        <v>28908</v>
      </c>
      <c r="K3305" s="2">
        <v>0</v>
      </c>
      <c r="L3305" s="2">
        <v>0</v>
      </c>
      <c r="M3305" s="2">
        <v>28908</v>
      </c>
      <c r="N3305" s="2">
        <v>0</v>
      </c>
      <c r="O3305">
        <v>327</v>
      </c>
      <c r="P3305">
        <v>1</v>
      </c>
      <c r="Q3305">
        <v>66</v>
      </c>
      <c r="R3305" t="s">
        <v>778</v>
      </c>
      <c r="S3305" t="s">
        <v>743</v>
      </c>
      <c r="T3305" t="s">
        <v>637</v>
      </c>
      <c r="U3305">
        <v>6</v>
      </c>
      <c r="V3305" t="s">
        <v>638</v>
      </c>
      <c r="W3305" t="s">
        <v>589</v>
      </c>
    </row>
    <row r="3306" spans="1:23" hidden="1" x14ac:dyDescent="0.2">
      <c r="A3306">
        <v>6933668</v>
      </c>
      <c r="B3306">
        <v>1</v>
      </c>
      <c r="C3306" s="1">
        <v>44348</v>
      </c>
      <c r="D3306">
        <v>120</v>
      </c>
      <c r="E3306">
        <v>0</v>
      </c>
      <c r="F3306" s="2">
        <v>0</v>
      </c>
      <c r="G3306" s="2">
        <v>118513.7</v>
      </c>
      <c r="H3306" s="2">
        <v>0</v>
      </c>
      <c r="I3306" s="2">
        <v>118513.7</v>
      </c>
      <c r="J3306" s="2">
        <v>118513.7</v>
      </c>
      <c r="K3306" s="2">
        <v>0</v>
      </c>
      <c r="L3306" s="2">
        <v>0</v>
      </c>
      <c r="M3306" s="2">
        <v>118513.7</v>
      </c>
      <c r="N3306" s="2">
        <v>0</v>
      </c>
      <c r="O3306">
        <v>327</v>
      </c>
      <c r="P3306">
        <v>1</v>
      </c>
      <c r="Q3306">
        <v>66</v>
      </c>
      <c r="R3306" t="s">
        <v>778</v>
      </c>
      <c r="S3306" t="s">
        <v>743</v>
      </c>
      <c r="T3306" t="s">
        <v>639</v>
      </c>
      <c r="U3306">
        <v>6</v>
      </c>
      <c r="V3306" t="s">
        <v>640</v>
      </c>
      <c r="W3306" t="s">
        <v>589</v>
      </c>
    </row>
    <row r="3307" spans="1:23" hidden="1" x14ac:dyDescent="0.2">
      <c r="A3307">
        <v>6933670</v>
      </c>
      <c r="B3307">
        <v>1</v>
      </c>
      <c r="C3307" s="1">
        <v>44348</v>
      </c>
      <c r="D3307">
        <v>60</v>
      </c>
      <c r="E3307">
        <v>0</v>
      </c>
      <c r="F3307" s="2">
        <v>0</v>
      </c>
      <c r="G3307" s="2">
        <v>56460</v>
      </c>
      <c r="H3307" s="2">
        <v>0</v>
      </c>
      <c r="I3307" s="2">
        <v>56460</v>
      </c>
      <c r="J3307" s="2">
        <v>56460</v>
      </c>
      <c r="K3307" s="2">
        <v>0</v>
      </c>
      <c r="L3307" s="2">
        <v>0</v>
      </c>
      <c r="M3307" s="2">
        <v>56460</v>
      </c>
      <c r="N3307" s="2">
        <v>0</v>
      </c>
      <c r="O3307">
        <v>327</v>
      </c>
      <c r="P3307">
        <v>1</v>
      </c>
      <c r="Q3307">
        <v>66</v>
      </c>
      <c r="R3307" t="s">
        <v>778</v>
      </c>
      <c r="S3307" t="s">
        <v>743</v>
      </c>
      <c r="T3307" t="s">
        <v>629</v>
      </c>
      <c r="U3307">
        <v>6</v>
      </c>
      <c r="V3307" t="s">
        <v>641</v>
      </c>
      <c r="W3307" t="s">
        <v>589</v>
      </c>
    </row>
    <row r="3308" spans="1:23" hidden="1" x14ac:dyDescent="0.2">
      <c r="A3308">
        <v>6933672</v>
      </c>
      <c r="B3308">
        <v>1</v>
      </c>
      <c r="C3308" s="1">
        <v>44348</v>
      </c>
      <c r="D3308">
        <v>120</v>
      </c>
      <c r="E3308">
        <v>0</v>
      </c>
      <c r="F3308" s="2">
        <v>0</v>
      </c>
      <c r="G3308" s="2">
        <v>8906.2999999999993</v>
      </c>
      <c r="H3308" s="2">
        <v>0</v>
      </c>
      <c r="I3308" s="2">
        <v>8906.2999999999993</v>
      </c>
      <c r="J3308" s="2">
        <v>8906.2999999999993</v>
      </c>
      <c r="K3308" s="2">
        <v>0</v>
      </c>
      <c r="L3308" s="2">
        <v>0</v>
      </c>
      <c r="M3308" s="2">
        <v>8906.2999999999993</v>
      </c>
      <c r="N3308" s="2">
        <v>0</v>
      </c>
      <c r="O3308">
        <v>327</v>
      </c>
      <c r="P3308">
        <v>1</v>
      </c>
      <c r="Q3308">
        <v>66</v>
      </c>
      <c r="R3308" t="s">
        <v>778</v>
      </c>
      <c r="S3308" t="s">
        <v>743</v>
      </c>
      <c r="T3308" t="s">
        <v>639</v>
      </c>
      <c r="U3308">
        <v>6</v>
      </c>
      <c r="V3308" t="s">
        <v>642</v>
      </c>
      <c r="W3308" t="s">
        <v>589</v>
      </c>
    </row>
    <row r="3309" spans="1:23" hidden="1" x14ac:dyDescent="0.2">
      <c r="A3309">
        <v>6933709</v>
      </c>
      <c r="B3309">
        <v>1</v>
      </c>
      <c r="C3309" s="1">
        <v>44348</v>
      </c>
      <c r="D3309">
        <v>180</v>
      </c>
      <c r="E3309">
        <v>0</v>
      </c>
      <c r="F3309" s="2">
        <v>0</v>
      </c>
      <c r="G3309" s="2">
        <v>25615</v>
      </c>
      <c r="H3309" s="2">
        <v>0</v>
      </c>
      <c r="I3309" s="2">
        <v>25615</v>
      </c>
      <c r="J3309" s="2">
        <v>25615</v>
      </c>
      <c r="K3309" s="2">
        <v>0</v>
      </c>
      <c r="L3309" s="2">
        <v>0</v>
      </c>
      <c r="M3309" s="2">
        <v>25615</v>
      </c>
      <c r="N3309" s="2">
        <v>0</v>
      </c>
      <c r="O3309">
        <v>327</v>
      </c>
      <c r="P3309">
        <v>1</v>
      </c>
      <c r="Q3309">
        <v>66</v>
      </c>
      <c r="R3309" t="s">
        <v>778</v>
      </c>
      <c r="S3309" t="s">
        <v>743</v>
      </c>
      <c r="T3309" t="s">
        <v>643</v>
      </c>
      <c r="U3309">
        <v>6</v>
      </c>
      <c r="V3309" t="s">
        <v>644</v>
      </c>
      <c r="W3309" t="s">
        <v>589</v>
      </c>
    </row>
    <row r="3310" spans="1:23" hidden="1" x14ac:dyDescent="0.2">
      <c r="A3310">
        <v>6933822</v>
      </c>
      <c r="B3310">
        <v>1</v>
      </c>
      <c r="C3310" s="1">
        <v>44348</v>
      </c>
      <c r="D3310">
        <v>120</v>
      </c>
      <c r="E3310">
        <v>0</v>
      </c>
      <c r="F3310" s="2">
        <v>0</v>
      </c>
      <c r="G3310" s="2">
        <v>104340.12</v>
      </c>
      <c r="H3310" s="2">
        <v>0</v>
      </c>
      <c r="I3310" s="2">
        <v>104340.12</v>
      </c>
      <c r="J3310" s="2">
        <v>104340.12</v>
      </c>
      <c r="K3310" s="2">
        <v>0</v>
      </c>
      <c r="L3310" s="2">
        <v>0</v>
      </c>
      <c r="M3310" s="2">
        <v>104340.12</v>
      </c>
      <c r="N3310" s="2">
        <v>0</v>
      </c>
      <c r="O3310">
        <v>327</v>
      </c>
      <c r="P3310">
        <v>1</v>
      </c>
      <c r="Q3310">
        <v>66</v>
      </c>
      <c r="R3310" t="s">
        <v>778</v>
      </c>
      <c r="S3310" t="s">
        <v>743</v>
      </c>
      <c r="T3310" t="s">
        <v>633</v>
      </c>
      <c r="U3310">
        <v>6</v>
      </c>
      <c r="V3310" t="s">
        <v>645</v>
      </c>
      <c r="W3310" t="s">
        <v>589</v>
      </c>
    </row>
    <row r="3311" spans="1:23" hidden="1" x14ac:dyDescent="0.2">
      <c r="A3311">
        <v>6933849</v>
      </c>
      <c r="B3311">
        <v>1</v>
      </c>
      <c r="C3311" s="1">
        <v>44348</v>
      </c>
      <c r="D3311">
        <v>540</v>
      </c>
      <c r="E3311">
        <v>245</v>
      </c>
      <c r="F3311" s="2">
        <v>0</v>
      </c>
      <c r="G3311" s="2">
        <v>21364.799999999999</v>
      </c>
      <c r="H3311" s="2">
        <v>0</v>
      </c>
      <c r="I3311" s="2">
        <v>21364.799999999999</v>
      </c>
      <c r="J3311" s="2">
        <v>11633.9</v>
      </c>
      <c r="K3311" s="2">
        <v>0</v>
      </c>
      <c r="L3311" s="2">
        <v>9730.9</v>
      </c>
      <c r="M3311" s="2">
        <v>11673.62</v>
      </c>
      <c r="N3311" s="2">
        <v>39.72</v>
      </c>
      <c r="O3311">
        <v>327</v>
      </c>
      <c r="P3311">
        <v>1</v>
      </c>
      <c r="Q3311">
        <v>66</v>
      </c>
      <c r="R3311" t="s">
        <v>778</v>
      </c>
      <c r="S3311" t="s">
        <v>743</v>
      </c>
      <c r="T3311" t="s">
        <v>604</v>
      </c>
      <c r="U3311">
        <v>6</v>
      </c>
      <c r="V3311" t="s">
        <v>646</v>
      </c>
      <c r="W3311" t="s">
        <v>589</v>
      </c>
    </row>
    <row r="3312" spans="1:23" hidden="1" x14ac:dyDescent="0.2">
      <c r="A3312">
        <v>6933971</v>
      </c>
      <c r="B3312">
        <v>1</v>
      </c>
      <c r="C3312" s="1">
        <v>44348</v>
      </c>
      <c r="D3312">
        <v>60</v>
      </c>
      <c r="E3312">
        <v>0</v>
      </c>
      <c r="F3312" s="2">
        <v>0</v>
      </c>
      <c r="G3312" s="2">
        <v>9183.33</v>
      </c>
      <c r="H3312" s="2">
        <v>0</v>
      </c>
      <c r="I3312" s="2">
        <v>9183.33</v>
      </c>
      <c r="J3312" s="2">
        <v>9183.33</v>
      </c>
      <c r="K3312" s="2">
        <v>0</v>
      </c>
      <c r="L3312" s="2">
        <v>0</v>
      </c>
      <c r="M3312" s="2">
        <v>9183.33</v>
      </c>
      <c r="N3312" s="2">
        <v>0</v>
      </c>
      <c r="O3312">
        <v>327</v>
      </c>
      <c r="P3312">
        <v>1</v>
      </c>
      <c r="Q3312">
        <v>66</v>
      </c>
      <c r="R3312" t="s">
        <v>778</v>
      </c>
      <c r="S3312" t="s">
        <v>743</v>
      </c>
      <c r="T3312" t="s">
        <v>647</v>
      </c>
      <c r="U3312">
        <v>6</v>
      </c>
      <c r="V3312" t="s">
        <v>648</v>
      </c>
      <c r="W3312" t="s">
        <v>589</v>
      </c>
    </row>
    <row r="3313" spans="1:23" hidden="1" x14ac:dyDescent="0.2">
      <c r="A3313">
        <v>6933972</v>
      </c>
      <c r="B3313">
        <v>1</v>
      </c>
      <c r="C3313" s="1">
        <v>44348</v>
      </c>
      <c r="D3313">
        <v>480</v>
      </c>
      <c r="E3313">
        <v>182</v>
      </c>
      <c r="F3313" s="2">
        <v>0</v>
      </c>
      <c r="G3313" s="2">
        <v>244514.08</v>
      </c>
      <c r="H3313" s="2">
        <v>0</v>
      </c>
      <c r="I3313" s="2">
        <v>244514.08</v>
      </c>
      <c r="J3313" s="2">
        <v>151802.42000000001</v>
      </c>
      <c r="K3313" s="2">
        <v>0</v>
      </c>
      <c r="L3313" s="2">
        <v>92711.66</v>
      </c>
      <c r="M3313" s="2">
        <v>152311.82999999999</v>
      </c>
      <c r="N3313" s="2">
        <v>509.41</v>
      </c>
      <c r="O3313">
        <v>327</v>
      </c>
      <c r="P3313">
        <v>1</v>
      </c>
      <c r="Q3313">
        <v>66</v>
      </c>
      <c r="R3313" t="s">
        <v>778</v>
      </c>
      <c r="S3313" t="s">
        <v>743</v>
      </c>
      <c r="T3313" t="s">
        <v>649</v>
      </c>
      <c r="U3313">
        <v>6</v>
      </c>
      <c r="V3313" t="s">
        <v>650</v>
      </c>
      <c r="W3313" t="s">
        <v>589</v>
      </c>
    </row>
    <row r="3314" spans="1:23" hidden="1" x14ac:dyDescent="0.2">
      <c r="A3314">
        <v>6933997</v>
      </c>
      <c r="B3314">
        <v>1</v>
      </c>
      <c r="C3314" s="1">
        <v>44348</v>
      </c>
      <c r="D3314">
        <v>120</v>
      </c>
      <c r="E3314">
        <v>0</v>
      </c>
      <c r="F3314" s="2">
        <v>0</v>
      </c>
      <c r="G3314" s="2">
        <v>67800</v>
      </c>
      <c r="H3314" s="2">
        <v>0</v>
      </c>
      <c r="I3314" s="2">
        <v>67800</v>
      </c>
      <c r="J3314" s="2">
        <v>67800</v>
      </c>
      <c r="K3314" s="2">
        <v>0</v>
      </c>
      <c r="L3314" s="2">
        <v>0</v>
      </c>
      <c r="M3314" s="2">
        <v>67800</v>
      </c>
      <c r="N3314" s="2">
        <v>0</v>
      </c>
      <c r="O3314">
        <v>327</v>
      </c>
      <c r="P3314">
        <v>1</v>
      </c>
      <c r="Q3314">
        <v>66</v>
      </c>
      <c r="R3314" t="s">
        <v>778</v>
      </c>
      <c r="S3314" t="s">
        <v>743</v>
      </c>
      <c r="T3314" t="s">
        <v>651</v>
      </c>
      <c r="U3314">
        <v>6</v>
      </c>
      <c r="V3314" t="s">
        <v>652</v>
      </c>
      <c r="W3314" t="s">
        <v>589</v>
      </c>
    </row>
    <row r="3315" spans="1:23" hidden="1" x14ac:dyDescent="0.2">
      <c r="A3315">
        <v>6933998</v>
      </c>
      <c r="B3315">
        <v>1</v>
      </c>
      <c r="C3315" s="1">
        <v>44348</v>
      </c>
      <c r="D3315">
        <v>84</v>
      </c>
      <c r="E3315">
        <v>0</v>
      </c>
      <c r="F3315" s="2">
        <v>0</v>
      </c>
      <c r="G3315" s="2">
        <v>11479</v>
      </c>
      <c r="H3315" s="2">
        <v>0</v>
      </c>
      <c r="I3315" s="2">
        <v>11479</v>
      </c>
      <c r="J3315" s="2">
        <v>11479</v>
      </c>
      <c r="K3315" s="2">
        <v>0</v>
      </c>
      <c r="L3315" s="2">
        <v>0</v>
      </c>
      <c r="M3315" s="2">
        <v>11479</v>
      </c>
      <c r="N3315" s="2">
        <v>0</v>
      </c>
      <c r="O3315">
        <v>327</v>
      </c>
      <c r="P3315">
        <v>1</v>
      </c>
      <c r="Q3315">
        <v>66</v>
      </c>
      <c r="R3315" t="s">
        <v>778</v>
      </c>
      <c r="S3315" t="s">
        <v>743</v>
      </c>
      <c r="T3315" t="s">
        <v>653</v>
      </c>
      <c r="U3315">
        <v>6</v>
      </c>
      <c r="V3315" t="s">
        <v>654</v>
      </c>
      <c r="W3315" t="s">
        <v>589</v>
      </c>
    </row>
    <row r="3316" spans="1:23" hidden="1" x14ac:dyDescent="0.2">
      <c r="A3316">
        <v>6933401</v>
      </c>
      <c r="B3316">
        <v>1</v>
      </c>
      <c r="C3316" s="1">
        <v>44348</v>
      </c>
      <c r="D3316">
        <v>120</v>
      </c>
      <c r="E3316">
        <v>7</v>
      </c>
      <c r="F3316" s="2">
        <v>0</v>
      </c>
      <c r="G3316" s="2">
        <v>5046.8100000000004</v>
      </c>
      <c r="H3316" s="2">
        <v>0</v>
      </c>
      <c r="I3316" s="2">
        <v>5046.8100000000004</v>
      </c>
      <c r="J3316" s="2">
        <v>4737.7</v>
      </c>
      <c r="K3316" s="2">
        <v>0</v>
      </c>
      <c r="L3316" s="2">
        <v>309.11</v>
      </c>
      <c r="M3316" s="2">
        <v>4781.8599999999997</v>
      </c>
      <c r="N3316" s="2">
        <v>44.160000000000004</v>
      </c>
      <c r="O3316">
        <v>328</v>
      </c>
      <c r="P3316">
        <v>1</v>
      </c>
      <c r="Q3316">
        <v>68</v>
      </c>
      <c r="R3316" t="s">
        <v>780</v>
      </c>
      <c r="S3316" t="s">
        <v>743</v>
      </c>
      <c r="T3316" t="s">
        <v>655</v>
      </c>
      <c r="U3316">
        <v>2</v>
      </c>
      <c r="V3316" t="s">
        <v>656</v>
      </c>
      <c r="W3316" t="s">
        <v>589</v>
      </c>
    </row>
    <row r="3317" spans="1:23" hidden="1" x14ac:dyDescent="0.2">
      <c r="A3317">
        <v>6933402</v>
      </c>
      <c r="B3317">
        <v>1</v>
      </c>
      <c r="C3317" s="1">
        <v>44348</v>
      </c>
      <c r="D3317">
        <v>120</v>
      </c>
      <c r="E3317">
        <v>8</v>
      </c>
      <c r="F3317" s="2">
        <v>0</v>
      </c>
      <c r="G3317" s="2">
        <v>609.32000000000005</v>
      </c>
      <c r="H3317" s="2">
        <v>0</v>
      </c>
      <c r="I3317" s="2">
        <v>609.32000000000005</v>
      </c>
      <c r="J3317" s="2">
        <v>566.76</v>
      </c>
      <c r="K3317" s="2">
        <v>0</v>
      </c>
      <c r="L3317" s="2">
        <v>42.56</v>
      </c>
      <c r="M3317" s="2">
        <v>572.08000000000004</v>
      </c>
      <c r="N3317" s="2">
        <v>5.32</v>
      </c>
      <c r="O3317">
        <v>328</v>
      </c>
      <c r="P3317">
        <v>1</v>
      </c>
      <c r="Q3317">
        <v>68</v>
      </c>
      <c r="R3317" t="s">
        <v>780</v>
      </c>
      <c r="S3317" t="s">
        <v>743</v>
      </c>
      <c r="T3317" t="s">
        <v>655</v>
      </c>
      <c r="U3317">
        <v>2</v>
      </c>
      <c r="V3317" t="s">
        <v>657</v>
      </c>
      <c r="W3317" t="s">
        <v>589</v>
      </c>
    </row>
    <row r="3318" spans="1:23" hidden="1" x14ac:dyDescent="0.2">
      <c r="A3318">
        <v>2273447</v>
      </c>
      <c r="B3318">
        <v>1</v>
      </c>
      <c r="C3318" s="1">
        <v>44348</v>
      </c>
      <c r="D3318">
        <v>60</v>
      </c>
      <c r="E3318">
        <v>51</v>
      </c>
      <c r="F3318" s="2">
        <v>0</v>
      </c>
      <c r="G3318" s="2">
        <v>2654.85</v>
      </c>
      <c r="H3318" s="2">
        <v>0</v>
      </c>
      <c r="I3318" s="2">
        <v>2654.85</v>
      </c>
      <c r="J3318" s="2">
        <v>398.25</v>
      </c>
      <c r="K3318" s="2">
        <v>0</v>
      </c>
      <c r="L3318" s="2">
        <v>2256.6</v>
      </c>
      <c r="M3318" s="2">
        <v>442.5</v>
      </c>
      <c r="N3318" s="2">
        <v>44.25</v>
      </c>
      <c r="O3318">
        <v>329</v>
      </c>
      <c r="P3318">
        <v>1</v>
      </c>
      <c r="Q3318">
        <v>73</v>
      </c>
      <c r="R3318" t="s">
        <v>788</v>
      </c>
      <c r="S3318" t="s">
        <v>743</v>
      </c>
      <c r="T3318" t="s">
        <v>658</v>
      </c>
      <c r="U3318">
        <v>2</v>
      </c>
      <c r="V3318" t="s">
        <v>658</v>
      </c>
      <c r="W3318" t="s">
        <v>589</v>
      </c>
    </row>
    <row r="3319" spans="1:23" hidden="1" x14ac:dyDescent="0.2">
      <c r="A3319">
        <v>3776262</v>
      </c>
      <c r="B3319">
        <v>1</v>
      </c>
      <c r="C3319" s="1">
        <v>44348</v>
      </c>
      <c r="D3319">
        <v>60</v>
      </c>
      <c r="E3319">
        <v>55</v>
      </c>
      <c r="F3319" s="2">
        <v>0</v>
      </c>
      <c r="G3319" s="2">
        <v>0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  <c r="O3319">
        <v>329</v>
      </c>
      <c r="P3319">
        <v>1</v>
      </c>
      <c r="Q3319">
        <v>73</v>
      </c>
      <c r="R3319" t="s">
        <v>788</v>
      </c>
      <c r="S3319" t="s">
        <v>743</v>
      </c>
      <c r="T3319" t="s">
        <v>662</v>
      </c>
      <c r="U3319">
        <v>2</v>
      </c>
      <c r="V3319" t="s">
        <v>663</v>
      </c>
      <c r="W3319" t="s">
        <v>589</v>
      </c>
    </row>
    <row r="3320" spans="1:23" hidden="1" x14ac:dyDescent="0.2">
      <c r="A3320">
        <v>4216702</v>
      </c>
      <c r="B3320">
        <v>1</v>
      </c>
      <c r="C3320" s="1">
        <v>44348</v>
      </c>
      <c r="D3320">
        <v>60</v>
      </c>
      <c r="E3320">
        <v>52</v>
      </c>
      <c r="F3320" s="2">
        <v>0</v>
      </c>
      <c r="G3320" s="2">
        <v>2.98</v>
      </c>
      <c r="H3320" s="2">
        <v>0</v>
      </c>
      <c r="I3320" s="2">
        <v>2.98</v>
      </c>
      <c r="J3320" s="2">
        <v>0.4</v>
      </c>
      <c r="K3320" s="2">
        <v>0</v>
      </c>
      <c r="L3320" s="2">
        <v>2.58</v>
      </c>
      <c r="M3320" s="2">
        <v>0.45</v>
      </c>
      <c r="N3320" s="2">
        <v>0.05</v>
      </c>
      <c r="O3320">
        <v>329</v>
      </c>
      <c r="P3320">
        <v>1</v>
      </c>
      <c r="Q3320">
        <v>73</v>
      </c>
      <c r="R3320" t="s">
        <v>788</v>
      </c>
      <c r="S3320" t="s">
        <v>743</v>
      </c>
      <c r="T3320" t="s">
        <v>716</v>
      </c>
      <c r="U3320">
        <v>2</v>
      </c>
      <c r="V3320" t="s">
        <v>717</v>
      </c>
      <c r="W3320" t="s">
        <v>589</v>
      </c>
    </row>
    <row r="3321" spans="1:23" hidden="1" x14ac:dyDescent="0.2">
      <c r="A3321">
        <v>4216707</v>
      </c>
      <c r="B3321">
        <v>1</v>
      </c>
      <c r="C3321" s="1">
        <v>44348</v>
      </c>
      <c r="D3321">
        <v>60</v>
      </c>
      <c r="E3321">
        <v>52</v>
      </c>
      <c r="F3321" s="2">
        <v>0</v>
      </c>
      <c r="G3321" s="2">
        <v>37783.71</v>
      </c>
      <c r="H3321" s="2">
        <v>0</v>
      </c>
      <c r="I3321" s="2">
        <v>37783.71</v>
      </c>
      <c r="J3321" s="2">
        <v>5037.84</v>
      </c>
      <c r="K3321" s="2">
        <v>0</v>
      </c>
      <c r="L3321" s="2">
        <v>32745.87</v>
      </c>
      <c r="M3321" s="2">
        <v>5667.57</v>
      </c>
      <c r="N3321" s="2">
        <v>629.73</v>
      </c>
      <c r="O3321">
        <v>329</v>
      </c>
      <c r="P3321">
        <v>1</v>
      </c>
      <c r="Q3321">
        <v>73</v>
      </c>
      <c r="R3321" t="s">
        <v>788</v>
      </c>
      <c r="S3321" t="s">
        <v>743</v>
      </c>
      <c r="T3321" t="s">
        <v>716</v>
      </c>
      <c r="U3321">
        <v>2</v>
      </c>
      <c r="V3321" t="s">
        <v>717</v>
      </c>
      <c r="W3321" t="s">
        <v>589</v>
      </c>
    </row>
    <row r="3322" spans="1:23" hidden="1" x14ac:dyDescent="0.2">
      <c r="A3322">
        <v>6932980</v>
      </c>
      <c r="B3322">
        <v>1</v>
      </c>
      <c r="C3322" s="1">
        <v>44348</v>
      </c>
      <c r="D3322">
        <v>60</v>
      </c>
      <c r="E3322">
        <v>0</v>
      </c>
      <c r="F3322" s="2">
        <v>0</v>
      </c>
      <c r="G3322" s="2">
        <v>41041.120000000003</v>
      </c>
      <c r="H3322" s="2">
        <v>0</v>
      </c>
      <c r="I3322" s="2">
        <v>41041.120000000003</v>
      </c>
      <c r="J3322" s="2">
        <v>41041.120000000003</v>
      </c>
      <c r="K3322" s="2">
        <v>0</v>
      </c>
      <c r="L3322" s="2">
        <v>0</v>
      </c>
      <c r="M3322" s="2">
        <v>41041.120000000003</v>
      </c>
      <c r="N3322" s="2">
        <v>0</v>
      </c>
      <c r="O3322">
        <v>329</v>
      </c>
      <c r="P3322">
        <v>1</v>
      </c>
      <c r="Q3322">
        <v>73</v>
      </c>
      <c r="R3322" t="s">
        <v>788</v>
      </c>
      <c r="S3322" t="s">
        <v>743</v>
      </c>
      <c r="T3322" t="s">
        <v>664</v>
      </c>
      <c r="U3322">
        <v>2</v>
      </c>
      <c r="V3322" t="s">
        <v>665</v>
      </c>
      <c r="W3322" t="s">
        <v>589</v>
      </c>
    </row>
    <row r="3323" spans="1:23" hidden="1" x14ac:dyDescent="0.2">
      <c r="A3323">
        <v>6932982</v>
      </c>
      <c r="B3323">
        <v>1</v>
      </c>
      <c r="C3323" s="1">
        <v>44348</v>
      </c>
      <c r="D3323">
        <v>60</v>
      </c>
      <c r="E3323">
        <v>5</v>
      </c>
      <c r="F3323" s="2">
        <v>0</v>
      </c>
      <c r="G3323" s="2">
        <v>40830.839999999997</v>
      </c>
      <c r="H3323" s="2">
        <v>0</v>
      </c>
      <c r="I3323" s="2">
        <v>40830.839999999997</v>
      </c>
      <c r="J3323" s="2">
        <v>37428.269999999997</v>
      </c>
      <c r="K3323" s="2">
        <v>0</v>
      </c>
      <c r="L3323" s="2">
        <v>3402.57</v>
      </c>
      <c r="M3323" s="2">
        <v>38108.78</v>
      </c>
      <c r="N3323" s="2">
        <v>680.51</v>
      </c>
      <c r="O3323">
        <v>329</v>
      </c>
      <c r="P3323">
        <v>1</v>
      </c>
      <c r="Q3323">
        <v>73</v>
      </c>
      <c r="R3323" t="s">
        <v>788</v>
      </c>
      <c r="S3323" t="s">
        <v>743</v>
      </c>
      <c r="T3323" t="s">
        <v>668</v>
      </c>
      <c r="U3323">
        <v>2</v>
      </c>
      <c r="V3323" t="s">
        <v>669</v>
      </c>
      <c r="W3323" t="s">
        <v>589</v>
      </c>
    </row>
    <row r="3324" spans="1:23" hidden="1" x14ac:dyDescent="0.2">
      <c r="A3324">
        <v>6932990</v>
      </c>
      <c r="B3324">
        <v>1</v>
      </c>
      <c r="C3324" s="1">
        <v>44348</v>
      </c>
      <c r="D3324">
        <v>60</v>
      </c>
      <c r="E3324">
        <v>2</v>
      </c>
      <c r="F3324" s="2">
        <v>0</v>
      </c>
      <c r="G3324" s="2">
        <v>41806</v>
      </c>
      <c r="H3324" s="2">
        <v>0</v>
      </c>
      <c r="I3324" s="2">
        <v>41806</v>
      </c>
      <c r="J3324" s="2">
        <v>40412.47</v>
      </c>
      <c r="K3324" s="2">
        <v>0</v>
      </c>
      <c r="L3324" s="2">
        <v>1393.53</v>
      </c>
      <c r="M3324" s="2">
        <v>41109.24</v>
      </c>
      <c r="N3324" s="2">
        <v>696.77</v>
      </c>
      <c r="O3324">
        <v>329</v>
      </c>
      <c r="P3324">
        <v>1</v>
      </c>
      <c r="Q3324">
        <v>73</v>
      </c>
      <c r="R3324" t="s">
        <v>788</v>
      </c>
      <c r="S3324" t="s">
        <v>743</v>
      </c>
      <c r="T3324" t="s">
        <v>670</v>
      </c>
      <c r="U3324">
        <v>2</v>
      </c>
      <c r="V3324" t="s">
        <v>671</v>
      </c>
      <c r="W3324" t="s">
        <v>589</v>
      </c>
    </row>
    <row r="3325" spans="1:23" hidden="1" x14ac:dyDescent="0.2">
      <c r="A3325">
        <v>6932996</v>
      </c>
      <c r="B3325">
        <v>1</v>
      </c>
      <c r="C3325" s="1">
        <v>44348</v>
      </c>
      <c r="D3325">
        <v>0</v>
      </c>
      <c r="E3325">
        <v>0</v>
      </c>
      <c r="F3325" s="2">
        <v>0</v>
      </c>
      <c r="G3325" s="2">
        <v>-78.900000000000006</v>
      </c>
      <c r="H3325" s="2">
        <v>0</v>
      </c>
      <c r="I3325" s="2">
        <v>-78.900000000000006</v>
      </c>
      <c r="J3325" s="2">
        <v>-78.900000000000006</v>
      </c>
      <c r="K3325" s="2">
        <v>0</v>
      </c>
      <c r="L3325" s="2">
        <v>0</v>
      </c>
      <c r="M3325" s="2">
        <v>-78.900000000000006</v>
      </c>
      <c r="N3325" s="2">
        <v>0</v>
      </c>
      <c r="O3325">
        <v>329</v>
      </c>
      <c r="P3325">
        <v>1</v>
      </c>
      <c r="Q3325">
        <v>73</v>
      </c>
      <c r="R3325" t="s">
        <v>788</v>
      </c>
      <c r="S3325" t="s">
        <v>743</v>
      </c>
      <c r="T3325" t="s">
        <v>672</v>
      </c>
      <c r="U3325">
        <v>2</v>
      </c>
      <c r="V3325" t="s">
        <v>673</v>
      </c>
      <c r="W3325" t="s">
        <v>589</v>
      </c>
    </row>
    <row r="3326" spans="1:23" hidden="1" x14ac:dyDescent="0.2">
      <c r="A3326">
        <v>6933102</v>
      </c>
      <c r="B3326">
        <v>1</v>
      </c>
      <c r="C3326" s="1">
        <v>44348</v>
      </c>
      <c r="D3326">
        <v>60</v>
      </c>
      <c r="E3326">
        <v>11</v>
      </c>
      <c r="F3326" s="2">
        <v>0</v>
      </c>
      <c r="G3326" s="2">
        <v>35628</v>
      </c>
      <c r="H3326" s="2">
        <v>0</v>
      </c>
      <c r="I3326" s="2">
        <v>35628</v>
      </c>
      <c r="J3326" s="2">
        <v>29096.2</v>
      </c>
      <c r="K3326" s="2">
        <v>0</v>
      </c>
      <c r="L3326" s="2">
        <v>6531.8</v>
      </c>
      <c r="M3326" s="2">
        <v>29690</v>
      </c>
      <c r="N3326" s="2">
        <v>593.80000000000007</v>
      </c>
      <c r="O3326">
        <v>329</v>
      </c>
      <c r="P3326">
        <v>1</v>
      </c>
      <c r="Q3326">
        <v>73</v>
      </c>
      <c r="R3326" t="s">
        <v>788</v>
      </c>
      <c r="S3326" t="s">
        <v>743</v>
      </c>
      <c r="T3326" t="s">
        <v>674</v>
      </c>
      <c r="U3326">
        <v>2</v>
      </c>
      <c r="V3326" t="s">
        <v>675</v>
      </c>
      <c r="W3326" t="s">
        <v>589</v>
      </c>
    </row>
    <row r="3327" spans="1:23" hidden="1" x14ac:dyDescent="0.2">
      <c r="A3327">
        <v>6933260</v>
      </c>
      <c r="B3327">
        <v>1</v>
      </c>
      <c r="C3327" s="1">
        <v>44348</v>
      </c>
      <c r="D3327">
        <v>60</v>
      </c>
      <c r="E3327">
        <v>0</v>
      </c>
      <c r="F3327" s="2">
        <v>0</v>
      </c>
      <c r="G3327" s="2">
        <v>38319</v>
      </c>
      <c r="H3327" s="2">
        <v>0</v>
      </c>
      <c r="I3327" s="2">
        <v>38319</v>
      </c>
      <c r="J3327" s="2">
        <v>38319</v>
      </c>
      <c r="K3327" s="2">
        <v>0</v>
      </c>
      <c r="L3327" s="2">
        <v>0</v>
      </c>
      <c r="M3327" s="2">
        <v>38319</v>
      </c>
      <c r="N3327" s="2">
        <v>0</v>
      </c>
      <c r="O3327">
        <v>329</v>
      </c>
      <c r="P3327">
        <v>1</v>
      </c>
      <c r="Q3327">
        <v>73</v>
      </c>
      <c r="R3327" t="s">
        <v>788</v>
      </c>
      <c r="S3327" t="s">
        <v>743</v>
      </c>
      <c r="T3327" t="s">
        <v>676</v>
      </c>
      <c r="U3327">
        <v>2</v>
      </c>
      <c r="V3327" t="s">
        <v>677</v>
      </c>
      <c r="W3327" t="s">
        <v>589</v>
      </c>
    </row>
    <row r="3328" spans="1:23" hidden="1" x14ac:dyDescent="0.2">
      <c r="A3328">
        <v>6933263</v>
      </c>
      <c r="B3328">
        <v>1</v>
      </c>
      <c r="C3328" s="1">
        <v>44348</v>
      </c>
      <c r="D3328">
        <v>60</v>
      </c>
      <c r="E3328">
        <v>0</v>
      </c>
      <c r="F3328" s="2">
        <v>0</v>
      </c>
      <c r="G3328" s="2">
        <v>42216</v>
      </c>
      <c r="H3328" s="2">
        <v>0</v>
      </c>
      <c r="I3328" s="2">
        <v>42216</v>
      </c>
      <c r="J3328" s="2">
        <v>42216</v>
      </c>
      <c r="K3328" s="2">
        <v>0</v>
      </c>
      <c r="L3328" s="2">
        <v>0</v>
      </c>
      <c r="M3328" s="2">
        <v>42216</v>
      </c>
      <c r="N3328" s="2">
        <v>0</v>
      </c>
      <c r="O3328">
        <v>329</v>
      </c>
      <c r="P3328">
        <v>1</v>
      </c>
      <c r="Q3328">
        <v>73</v>
      </c>
      <c r="R3328" t="s">
        <v>788</v>
      </c>
      <c r="S3328" t="s">
        <v>743</v>
      </c>
      <c r="T3328" t="s">
        <v>678</v>
      </c>
      <c r="U3328">
        <v>2</v>
      </c>
      <c r="V3328" t="s">
        <v>679</v>
      </c>
      <c r="W3328" t="s">
        <v>589</v>
      </c>
    </row>
    <row r="3329" spans="1:23" hidden="1" x14ac:dyDescent="0.2">
      <c r="A3329">
        <v>6933264</v>
      </c>
      <c r="B3329">
        <v>1</v>
      </c>
      <c r="C3329" s="1">
        <v>44348</v>
      </c>
      <c r="D3329">
        <v>60</v>
      </c>
      <c r="E3329">
        <v>24</v>
      </c>
      <c r="F3329" s="2">
        <v>0</v>
      </c>
      <c r="G3329" s="2">
        <v>39643</v>
      </c>
      <c r="H3329" s="2">
        <v>0</v>
      </c>
      <c r="I3329" s="2">
        <v>39643</v>
      </c>
      <c r="J3329" s="2">
        <v>23357.200000000001</v>
      </c>
      <c r="K3329" s="2">
        <v>0</v>
      </c>
      <c r="L3329" s="2">
        <v>16285.8</v>
      </c>
      <c r="M3329" s="2">
        <v>24035.78</v>
      </c>
      <c r="N3329" s="2">
        <v>678.58</v>
      </c>
      <c r="O3329">
        <v>329</v>
      </c>
      <c r="P3329">
        <v>1</v>
      </c>
      <c r="Q3329">
        <v>73</v>
      </c>
      <c r="R3329" t="s">
        <v>788</v>
      </c>
      <c r="S3329" t="s">
        <v>743</v>
      </c>
      <c r="T3329" t="s">
        <v>680</v>
      </c>
      <c r="U3329">
        <v>2</v>
      </c>
      <c r="V3329" t="s">
        <v>681</v>
      </c>
      <c r="W3329" t="s">
        <v>589</v>
      </c>
    </row>
    <row r="3330" spans="1:23" hidden="1" x14ac:dyDescent="0.2">
      <c r="A3330">
        <v>6933382</v>
      </c>
      <c r="B3330">
        <v>1</v>
      </c>
      <c r="C3330" s="1">
        <v>44348</v>
      </c>
      <c r="D3330">
        <v>60</v>
      </c>
      <c r="E3330">
        <v>0</v>
      </c>
      <c r="F3330" s="2">
        <v>0</v>
      </c>
      <c r="G3330" s="2">
        <v>35342.9</v>
      </c>
      <c r="H3330" s="2">
        <v>0</v>
      </c>
      <c r="I3330" s="2">
        <v>35342.9</v>
      </c>
      <c r="J3330" s="2">
        <v>35342.9</v>
      </c>
      <c r="K3330" s="2">
        <v>0</v>
      </c>
      <c r="L3330" s="2">
        <v>0</v>
      </c>
      <c r="M3330" s="2">
        <v>35342.9</v>
      </c>
      <c r="N3330" s="2">
        <v>0</v>
      </c>
      <c r="O3330">
        <v>329</v>
      </c>
      <c r="P3330">
        <v>1</v>
      </c>
      <c r="Q3330">
        <v>73</v>
      </c>
      <c r="R3330" t="s">
        <v>788</v>
      </c>
      <c r="S3330" t="s">
        <v>743</v>
      </c>
      <c r="T3330" t="s">
        <v>682</v>
      </c>
      <c r="U3330">
        <v>2</v>
      </c>
      <c r="V3330" t="s">
        <v>683</v>
      </c>
      <c r="W3330" t="s">
        <v>589</v>
      </c>
    </row>
    <row r="3331" spans="1:23" hidden="1" x14ac:dyDescent="0.2">
      <c r="A3331">
        <v>6933393</v>
      </c>
      <c r="B3331">
        <v>1</v>
      </c>
      <c r="C3331" s="1">
        <v>44348</v>
      </c>
      <c r="D3331">
        <v>60</v>
      </c>
      <c r="E3331">
        <v>13</v>
      </c>
      <c r="F3331" s="2">
        <v>0</v>
      </c>
      <c r="G3331" s="2">
        <v>39832</v>
      </c>
      <c r="H3331" s="2">
        <v>0</v>
      </c>
      <c r="I3331" s="2">
        <v>39832</v>
      </c>
      <c r="J3331" s="2">
        <v>31201.75</v>
      </c>
      <c r="K3331" s="2">
        <v>0</v>
      </c>
      <c r="L3331" s="2">
        <v>8630.25</v>
      </c>
      <c r="M3331" s="2">
        <v>31865.62</v>
      </c>
      <c r="N3331" s="2">
        <v>663.87</v>
      </c>
      <c r="O3331">
        <v>329</v>
      </c>
      <c r="P3331">
        <v>1</v>
      </c>
      <c r="Q3331">
        <v>73</v>
      </c>
      <c r="R3331" t="s">
        <v>788</v>
      </c>
      <c r="S3331" t="s">
        <v>743</v>
      </c>
      <c r="T3331" t="s">
        <v>684</v>
      </c>
      <c r="U3331">
        <v>2</v>
      </c>
      <c r="V3331" t="s">
        <v>685</v>
      </c>
      <c r="W3331" t="s">
        <v>589</v>
      </c>
    </row>
    <row r="3332" spans="1:23" hidden="1" x14ac:dyDescent="0.2">
      <c r="A3332">
        <v>6933678</v>
      </c>
      <c r="B3332">
        <v>1</v>
      </c>
      <c r="C3332" s="1">
        <v>44348</v>
      </c>
      <c r="D3332">
        <v>60</v>
      </c>
      <c r="E3332">
        <v>0</v>
      </c>
      <c r="F3332" s="2">
        <v>0</v>
      </c>
      <c r="G3332" s="2">
        <v>29995.88</v>
      </c>
      <c r="H3332" s="2">
        <v>0</v>
      </c>
      <c r="I3332" s="2">
        <v>29995.88</v>
      </c>
      <c r="J3332" s="2">
        <v>29995.88</v>
      </c>
      <c r="K3332" s="2">
        <v>0</v>
      </c>
      <c r="L3332" s="2">
        <v>0</v>
      </c>
      <c r="M3332" s="2">
        <v>29995.88</v>
      </c>
      <c r="N3332" s="2">
        <v>0</v>
      </c>
      <c r="O3332">
        <v>329</v>
      </c>
      <c r="P3332">
        <v>1</v>
      </c>
      <c r="Q3332">
        <v>73</v>
      </c>
      <c r="R3332" t="s">
        <v>788</v>
      </c>
      <c r="S3332" t="s">
        <v>743</v>
      </c>
      <c r="T3332" t="s">
        <v>686</v>
      </c>
      <c r="U3332">
        <v>2</v>
      </c>
      <c r="V3332" t="s">
        <v>687</v>
      </c>
      <c r="W3332" t="s">
        <v>589</v>
      </c>
    </row>
    <row r="3333" spans="1:23" hidden="1" x14ac:dyDescent="0.2">
      <c r="A3333">
        <v>6933821</v>
      </c>
      <c r="B3333">
        <v>1</v>
      </c>
      <c r="C3333" s="1">
        <v>44348</v>
      </c>
      <c r="D3333">
        <v>60</v>
      </c>
      <c r="E3333">
        <v>0</v>
      </c>
      <c r="F3333" s="2">
        <v>0</v>
      </c>
      <c r="G3333" s="2">
        <v>35604</v>
      </c>
      <c r="H3333" s="2">
        <v>0</v>
      </c>
      <c r="I3333" s="2">
        <v>35604</v>
      </c>
      <c r="J3333" s="2">
        <v>35604</v>
      </c>
      <c r="K3333" s="2">
        <v>0</v>
      </c>
      <c r="L3333" s="2">
        <v>0</v>
      </c>
      <c r="M3333" s="2">
        <v>35604</v>
      </c>
      <c r="N3333" s="2">
        <v>0</v>
      </c>
      <c r="O3333">
        <v>329</v>
      </c>
      <c r="P3333">
        <v>1</v>
      </c>
      <c r="Q3333">
        <v>73</v>
      </c>
      <c r="R3333" t="s">
        <v>788</v>
      </c>
      <c r="S3333" t="s">
        <v>743</v>
      </c>
      <c r="T3333" t="s">
        <v>688</v>
      </c>
      <c r="U3333">
        <v>2</v>
      </c>
      <c r="V3333" t="s">
        <v>689</v>
      </c>
      <c r="W3333" t="s">
        <v>589</v>
      </c>
    </row>
    <row r="3334" spans="1:23" hidden="1" x14ac:dyDescent="0.2">
      <c r="A3334">
        <v>6933829</v>
      </c>
      <c r="B3334">
        <v>1</v>
      </c>
      <c r="C3334" s="1">
        <v>44348</v>
      </c>
      <c r="D3334">
        <v>60</v>
      </c>
      <c r="E3334">
        <v>2</v>
      </c>
      <c r="F3334" s="2">
        <v>0</v>
      </c>
      <c r="G3334" s="2">
        <v>40961.57</v>
      </c>
      <c r="H3334" s="2">
        <v>0</v>
      </c>
      <c r="I3334" s="2">
        <v>40961.57</v>
      </c>
      <c r="J3334" s="2">
        <v>39596.18</v>
      </c>
      <c r="K3334" s="2">
        <v>0</v>
      </c>
      <c r="L3334" s="2">
        <v>1365.39</v>
      </c>
      <c r="M3334" s="2">
        <v>40278.879999999997</v>
      </c>
      <c r="N3334" s="2">
        <v>682.7</v>
      </c>
      <c r="O3334">
        <v>329</v>
      </c>
      <c r="P3334">
        <v>1</v>
      </c>
      <c r="Q3334">
        <v>73</v>
      </c>
      <c r="R3334" t="s">
        <v>788</v>
      </c>
      <c r="S3334" t="s">
        <v>743</v>
      </c>
      <c r="T3334" t="s">
        <v>690</v>
      </c>
      <c r="U3334">
        <v>2</v>
      </c>
      <c r="V3334" t="s">
        <v>691</v>
      </c>
      <c r="W3334" t="s">
        <v>589</v>
      </c>
    </row>
    <row r="3335" spans="1:23" hidden="1" x14ac:dyDescent="0.2">
      <c r="A3335">
        <v>6933830</v>
      </c>
      <c r="B3335">
        <v>1</v>
      </c>
      <c r="C3335" s="1">
        <v>44348</v>
      </c>
      <c r="D3335">
        <v>60</v>
      </c>
      <c r="E3335">
        <v>0</v>
      </c>
      <c r="F3335" s="2">
        <v>0</v>
      </c>
      <c r="G3335" s="2">
        <v>23867</v>
      </c>
      <c r="H3335" s="2">
        <v>0</v>
      </c>
      <c r="I3335" s="2">
        <v>23867</v>
      </c>
      <c r="J3335" s="2">
        <v>23867</v>
      </c>
      <c r="K3335" s="2">
        <v>0</v>
      </c>
      <c r="L3335" s="2">
        <v>0</v>
      </c>
      <c r="M3335" s="2">
        <v>23867</v>
      </c>
      <c r="N3335" s="2">
        <v>0</v>
      </c>
      <c r="O3335">
        <v>329</v>
      </c>
      <c r="P3335">
        <v>1</v>
      </c>
      <c r="Q3335">
        <v>73</v>
      </c>
      <c r="R3335" t="s">
        <v>788</v>
      </c>
      <c r="S3335" t="s">
        <v>743</v>
      </c>
      <c r="T3335" t="s">
        <v>692</v>
      </c>
      <c r="U3335">
        <v>2</v>
      </c>
      <c r="V3335" t="s">
        <v>693</v>
      </c>
      <c r="W3335" t="s">
        <v>589</v>
      </c>
    </row>
    <row r="3336" spans="1:23" hidden="1" x14ac:dyDescent="0.2">
      <c r="A3336">
        <v>6934022</v>
      </c>
      <c r="B3336">
        <v>1</v>
      </c>
      <c r="C3336" s="1">
        <v>44348</v>
      </c>
      <c r="D3336">
        <v>60</v>
      </c>
      <c r="E3336">
        <v>24</v>
      </c>
      <c r="F3336" s="2">
        <v>0</v>
      </c>
      <c r="G3336" s="2">
        <v>40111.449999999997</v>
      </c>
      <c r="H3336" s="2">
        <v>0</v>
      </c>
      <c r="I3336" s="2">
        <v>40111.449999999997</v>
      </c>
      <c r="J3336" s="2">
        <v>23633.21</v>
      </c>
      <c r="K3336" s="2">
        <v>0</v>
      </c>
      <c r="L3336" s="2">
        <v>16478.240000000002</v>
      </c>
      <c r="M3336" s="2">
        <v>24319.8</v>
      </c>
      <c r="N3336" s="2">
        <v>686.59</v>
      </c>
      <c r="O3336">
        <v>329</v>
      </c>
      <c r="P3336">
        <v>1</v>
      </c>
      <c r="Q3336">
        <v>73</v>
      </c>
      <c r="R3336" t="s">
        <v>788</v>
      </c>
      <c r="S3336" t="s">
        <v>743</v>
      </c>
      <c r="T3336" t="s">
        <v>694</v>
      </c>
      <c r="U3336">
        <v>2</v>
      </c>
      <c r="V3336" t="s">
        <v>695</v>
      </c>
      <c r="W3336" t="s">
        <v>589</v>
      </c>
    </row>
    <row r="3337" spans="1:23" hidden="1" x14ac:dyDescent="0.2">
      <c r="A3337">
        <v>6934034</v>
      </c>
      <c r="B3337">
        <v>1</v>
      </c>
      <c r="C3337" s="1">
        <v>44348</v>
      </c>
      <c r="D3337">
        <v>60</v>
      </c>
      <c r="E3337">
        <v>38</v>
      </c>
      <c r="F3337" s="2">
        <v>0</v>
      </c>
      <c r="G3337" s="2">
        <v>29646.39</v>
      </c>
      <c r="H3337" s="2">
        <v>0</v>
      </c>
      <c r="I3337" s="2">
        <v>29646.39</v>
      </c>
      <c r="J3337" s="2">
        <v>10502.18</v>
      </c>
      <c r="K3337" s="2">
        <v>0</v>
      </c>
      <c r="L3337" s="2">
        <v>19144.21</v>
      </c>
      <c r="M3337" s="2">
        <v>11005.98</v>
      </c>
      <c r="N3337" s="2">
        <v>503.8</v>
      </c>
      <c r="O3337">
        <v>329</v>
      </c>
      <c r="P3337">
        <v>1</v>
      </c>
      <c r="Q3337">
        <v>73</v>
      </c>
      <c r="R3337" t="s">
        <v>788</v>
      </c>
      <c r="S3337" t="s">
        <v>743</v>
      </c>
      <c r="T3337" t="s">
        <v>696</v>
      </c>
      <c r="U3337">
        <v>2</v>
      </c>
      <c r="V3337" t="s">
        <v>697</v>
      </c>
      <c r="W3337" t="s">
        <v>589</v>
      </c>
    </row>
    <row r="3338" spans="1:23" hidden="1" x14ac:dyDescent="0.2">
      <c r="A3338">
        <v>6934052</v>
      </c>
      <c r="B3338">
        <v>1</v>
      </c>
      <c r="C3338" s="1">
        <v>44348</v>
      </c>
      <c r="D3338">
        <v>60</v>
      </c>
      <c r="E3338">
        <v>39</v>
      </c>
      <c r="F3338" s="2">
        <v>0</v>
      </c>
      <c r="G3338" s="2">
        <v>65092</v>
      </c>
      <c r="H3338" s="2">
        <v>0</v>
      </c>
      <c r="I3338" s="2">
        <v>65092</v>
      </c>
      <c r="J3338" s="2">
        <v>21968.560000000001</v>
      </c>
      <c r="K3338" s="2">
        <v>0</v>
      </c>
      <c r="L3338" s="2">
        <v>43123.44</v>
      </c>
      <c r="M3338" s="2">
        <v>23074.29</v>
      </c>
      <c r="N3338" s="2">
        <v>1105.73</v>
      </c>
      <c r="O3338">
        <v>329</v>
      </c>
      <c r="P3338">
        <v>1</v>
      </c>
      <c r="Q3338">
        <v>73</v>
      </c>
      <c r="R3338" t="s">
        <v>788</v>
      </c>
      <c r="S3338" t="s">
        <v>743</v>
      </c>
      <c r="T3338" t="s">
        <v>698</v>
      </c>
      <c r="U3338">
        <v>2</v>
      </c>
      <c r="V3338" t="s">
        <v>699</v>
      </c>
      <c r="W3338" t="s">
        <v>589</v>
      </c>
    </row>
    <row r="3339" spans="1:23" hidden="1" x14ac:dyDescent="0.2">
      <c r="A3339">
        <v>6934061</v>
      </c>
      <c r="B3339">
        <v>1</v>
      </c>
      <c r="C3339" s="1">
        <v>44348</v>
      </c>
      <c r="D3339">
        <v>60</v>
      </c>
      <c r="E3339">
        <v>19</v>
      </c>
      <c r="F3339" s="2">
        <v>0</v>
      </c>
      <c r="G3339" s="2">
        <v>6344.61</v>
      </c>
      <c r="H3339" s="2">
        <v>0</v>
      </c>
      <c r="I3339" s="2">
        <v>6344.61</v>
      </c>
      <c r="J3339" s="2">
        <v>6344.61</v>
      </c>
      <c r="K3339" s="2">
        <v>0</v>
      </c>
      <c r="L3339" s="2">
        <v>0</v>
      </c>
      <c r="M3339" s="2">
        <v>6344.61</v>
      </c>
      <c r="N3339" s="2">
        <v>0</v>
      </c>
      <c r="O3339">
        <v>329</v>
      </c>
      <c r="P3339">
        <v>1</v>
      </c>
      <c r="Q3339">
        <v>73</v>
      </c>
      <c r="R3339" t="s">
        <v>788</v>
      </c>
      <c r="S3339" t="s">
        <v>743</v>
      </c>
      <c r="T3339" t="s">
        <v>696</v>
      </c>
      <c r="U3339">
        <v>2</v>
      </c>
      <c r="V3339" t="s">
        <v>700</v>
      </c>
      <c r="W3339" t="s">
        <v>589</v>
      </c>
    </row>
    <row r="3340" spans="1:23" hidden="1" x14ac:dyDescent="0.2">
      <c r="A3340">
        <v>6934081</v>
      </c>
      <c r="B3340">
        <v>1</v>
      </c>
      <c r="C3340" s="1">
        <v>44348</v>
      </c>
      <c r="D3340">
        <v>60</v>
      </c>
      <c r="E3340">
        <v>35</v>
      </c>
      <c r="F3340" s="2">
        <v>0</v>
      </c>
      <c r="G3340" s="2">
        <v>44783.54</v>
      </c>
      <c r="H3340" s="2">
        <v>0</v>
      </c>
      <c r="I3340" s="2">
        <v>44783.54</v>
      </c>
      <c r="J3340" s="2">
        <v>18115.54</v>
      </c>
      <c r="K3340" s="2">
        <v>0</v>
      </c>
      <c r="L3340" s="2">
        <v>26668</v>
      </c>
      <c r="M3340" s="2">
        <v>18877.48</v>
      </c>
      <c r="N3340" s="2">
        <v>761.94</v>
      </c>
      <c r="O3340">
        <v>329</v>
      </c>
      <c r="P3340">
        <v>1</v>
      </c>
      <c r="Q3340">
        <v>73</v>
      </c>
      <c r="R3340" t="s">
        <v>788</v>
      </c>
      <c r="S3340" t="s">
        <v>743</v>
      </c>
      <c r="T3340" t="s">
        <v>701</v>
      </c>
      <c r="U3340">
        <v>2</v>
      </c>
      <c r="V3340" t="s">
        <v>702</v>
      </c>
      <c r="W3340" t="s">
        <v>589</v>
      </c>
    </row>
    <row r="3341" spans="1:23" hidden="1" x14ac:dyDescent="0.2">
      <c r="A3341">
        <v>7003533</v>
      </c>
      <c r="B3341">
        <v>1</v>
      </c>
      <c r="C3341" s="1">
        <v>44348</v>
      </c>
      <c r="D3341">
        <v>60</v>
      </c>
      <c r="E3341">
        <v>43</v>
      </c>
      <c r="F3341" s="2">
        <v>0</v>
      </c>
      <c r="G3341" s="2">
        <v>56746.98</v>
      </c>
      <c r="H3341" s="2">
        <v>0</v>
      </c>
      <c r="I3341" s="2">
        <v>56746.98</v>
      </c>
      <c r="J3341" s="2">
        <v>15352.06</v>
      </c>
      <c r="K3341" s="2">
        <v>0</v>
      </c>
      <c r="L3341" s="2">
        <v>41394.92</v>
      </c>
      <c r="M3341" s="2">
        <v>16314.73</v>
      </c>
      <c r="N3341" s="2">
        <v>962.67000000000007</v>
      </c>
      <c r="O3341">
        <v>329</v>
      </c>
      <c r="P3341">
        <v>1</v>
      </c>
      <c r="Q3341">
        <v>73</v>
      </c>
      <c r="R3341" t="s">
        <v>788</v>
      </c>
      <c r="S3341" t="s">
        <v>743</v>
      </c>
      <c r="T3341" t="s">
        <v>703</v>
      </c>
      <c r="U3341">
        <v>2</v>
      </c>
      <c r="V3341" t="s">
        <v>704</v>
      </c>
      <c r="W3341" t="s">
        <v>589</v>
      </c>
    </row>
    <row r="3342" spans="1:23" hidden="1" x14ac:dyDescent="0.2">
      <c r="A3342">
        <v>7004104</v>
      </c>
      <c r="B3342">
        <v>1</v>
      </c>
      <c r="C3342" s="1">
        <v>44348</v>
      </c>
      <c r="D3342">
        <v>60</v>
      </c>
      <c r="E3342">
        <v>44</v>
      </c>
      <c r="F3342" s="2">
        <v>0</v>
      </c>
      <c r="G3342" s="2">
        <v>51694</v>
      </c>
      <c r="H3342" s="2">
        <v>0</v>
      </c>
      <c r="I3342" s="2">
        <v>51694</v>
      </c>
      <c r="J3342" s="2">
        <v>13119.97</v>
      </c>
      <c r="K3342" s="2">
        <v>0</v>
      </c>
      <c r="L3342" s="2">
        <v>38574.03</v>
      </c>
      <c r="M3342" s="2">
        <v>13996.65</v>
      </c>
      <c r="N3342" s="2">
        <v>876.68000000000006</v>
      </c>
      <c r="O3342">
        <v>329</v>
      </c>
      <c r="P3342">
        <v>1</v>
      </c>
      <c r="Q3342">
        <v>73</v>
      </c>
      <c r="R3342" t="s">
        <v>788</v>
      </c>
      <c r="S3342" t="s">
        <v>743</v>
      </c>
      <c r="T3342" t="s">
        <v>705</v>
      </c>
      <c r="U3342">
        <v>2</v>
      </c>
      <c r="V3342" t="s">
        <v>706</v>
      </c>
      <c r="W3342" t="s">
        <v>589</v>
      </c>
    </row>
    <row r="3343" spans="1:23" hidden="1" x14ac:dyDescent="0.2">
      <c r="A3343">
        <v>17743128</v>
      </c>
      <c r="B3343">
        <v>1</v>
      </c>
      <c r="C3343" s="1">
        <v>44348</v>
      </c>
      <c r="D3343">
        <v>60</v>
      </c>
      <c r="E3343">
        <v>52</v>
      </c>
      <c r="F3343" s="2">
        <v>0</v>
      </c>
      <c r="G3343" s="2">
        <v>-4001</v>
      </c>
      <c r="H3343" s="2">
        <v>0</v>
      </c>
      <c r="I3343" s="2">
        <v>-4001</v>
      </c>
      <c r="J3343" s="2">
        <v>-533.44000000000005</v>
      </c>
      <c r="K3343" s="2">
        <v>0</v>
      </c>
      <c r="L3343" s="2">
        <v>-3467.56</v>
      </c>
      <c r="M3343" s="2">
        <v>-600.12</v>
      </c>
      <c r="N3343" s="2">
        <v>-66.680000000000007</v>
      </c>
      <c r="O3343">
        <v>329</v>
      </c>
      <c r="P3343">
        <v>1</v>
      </c>
      <c r="Q3343">
        <v>73</v>
      </c>
      <c r="R3343" t="s">
        <v>788</v>
      </c>
      <c r="S3343" t="s">
        <v>743</v>
      </c>
      <c r="T3343" t="s">
        <v>716</v>
      </c>
      <c r="U3343">
        <v>2</v>
      </c>
      <c r="V3343" t="s">
        <v>735</v>
      </c>
      <c r="W3343" t="s">
        <v>589</v>
      </c>
    </row>
    <row r="3344" spans="1:23" hidden="1" x14ac:dyDescent="0.2">
      <c r="A3344">
        <v>24741607</v>
      </c>
      <c r="B3344">
        <v>1</v>
      </c>
      <c r="C3344" s="1">
        <v>44348</v>
      </c>
      <c r="D3344">
        <v>60</v>
      </c>
      <c r="E3344">
        <v>57</v>
      </c>
      <c r="F3344" s="2">
        <v>0</v>
      </c>
      <c r="G3344" s="2">
        <v>57296.39</v>
      </c>
      <c r="H3344" s="2">
        <v>0</v>
      </c>
      <c r="I3344" s="2">
        <v>57296.39</v>
      </c>
      <c r="J3344" s="2">
        <v>2805.11</v>
      </c>
      <c r="K3344" s="2">
        <v>0</v>
      </c>
      <c r="L3344" s="2">
        <v>54491.28</v>
      </c>
      <c r="M3344" s="2">
        <v>3761.1</v>
      </c>
      <c r="N3344" s="2">
        <v>955.99</v>
      </c>
      <c r="O3344">
        <v>329</v>
      </c>
      <c r="P3344">
        <v>1</v>
      </c>
      <c r="Q3344">
        <v>73</v>
      </c>
      <c r="R3344" t="s">
        <v>788</v>
      </c>
      <c r="S3344" t="s">
        <v>743</v>
      </c>
      <c r="T3344" t="s">
        <v>716</v>
      </c>
      <c r="U3344">
        <v>2</v>
      </c>
      <c r="V3344" t="s">
        <v>717</v>
      </c>
      <c r="W3344" t="s">
        <v>589</v>
      </c>
    </row>
    <row r="3345" spans="1:23" hidden="1" x14ac:dyDescent="0.2">
      <c r="A3345">
        <v>24741612</v>
      </c>
      <c r="B3345">
        <v>1</v>
      </c>
      <c r="C3345" s="1">
        <v>44348</v>
      </c>
      <c r="D3345">
        <v>60</v>
      </c>
      <c r="E3345">
        <v>58</v>
      </c>
      <c r="F3345" s="2">
        <v>0</v>
      </c>
      <c r="G3345" s="2">
        <v>49943.63</v>
      </c>
      <c r="H3345" s="2">
        <v>0</v>
      </c>
      <c r="I3345" s="2">
        <v>49943.63</v>
      </c>
      <c r="J3345" s="2">
        <v>1664.78</v>
      </c>
      <c r="K3345" s="2">
        <v>0</v>
      </c>
      <c r="L3345" s="2">
        <v>48278.85</v>
      </c>
      <c r="M3345" s="2">
        <v>2497.17</v>
      </c>
      <c r="N3345" s="2">
        <v>832.39</v>
      </c>
      <c r="O3345">
        <v>329</v>
      </c>
      <c r="P3345">
        <v>1</v>
      </c>
      <c r="Q3345">
        <v>73</v>
      </c>
      <c r="R3345" t="s">
        <v>788</v>
      </c>
      <c r="S3345" t="s">
        <v>743</v>
      </c>
      <c r="T3345" t="s">
        <v>716</v>
      </c>
      <c r="U3345">
        <v>2</v>
      </c>
      <c r="V3345" t="s">
        <v>717</v>
      </c>
      <c r="W3345" t="s">
        <v>589</v>
      </c>
    </row>
    <row r="3346" spans="1:23" hidden="1" x14ac:dyDescent="0.2">
      <c r="A3346">
        <v>33979323</v>
      </c>
      <c r="B3346">
        <v>1</v>
      </c>
      <c r="C3346" s="1">
        <v>44348</v>
      </c>
      <c r="D3346">
        <v>60</v>
      </c>
      <c r="E3346">
        <v>55</v>
      </c>
      <c r="F3346" s="2">
        <v>0</v>
      </c>
      <c r="G3346" s="2">
        <v>73022.929999999993</v>
      </c>
      <c r="H3346" s="2">
        <v>0</v>
      </c>
      <c r="I3346" s="2">
        <v>73022.929999999993</v>
      </c>
      <c r="J3346" s="2">
        <v>6085.25</v>
      </c>
      <c r="K3346" s="2">
        <v>0</v>
      </c>
      <c r="L3346" s="2">
        <v>66937.679999999993</v>
      </c>
      <c r="M3346" s="2">
        <v>7302.3</v>
      </c>
      <c r="N3346" s="2">
        <v>1217.05</v>
      </c>
      <c r="O3346">
        <v>329</v>
      </c>
      <c r="P3346">
        <v>1</v>
      </c>
      <c r="Q3346">
        <v>73</v>
      </c>
      <c r="R3346" t="s">
        <v>788</v>
      </c>
      <c r="S3346" t="s">
        <v>743</v>
      </c>
      <c r="T3346" t="s">
        <v>716</v>
      </c>
      <c r="U3346">
        <v>2</v>
      </c>
      <c r="V3346" t="s">
        <v>717</v>
      </c>
      <c r="W3346" t="s">
        <v>589</v>
      </c>
    </row>
    <row r="3347" spans="1:23" hidden="1" x14ac:dyDescent="0.2">
      <c r="A3347">
        <v>34685501</v>
      </c>
      <c r="B3347">
        <v>1</v>
      </c>
      <c r="C3347" s="1">
        <v>44348</v>
      </c>
      <c r="D3347">
        <v>60</v>
      </c>
      <c r="E3347">
        <v>60</v>
      </c>
      <c r="F3347" s="2">
        <v>0</v>
      </c>
      <c r="G3347" s="2">
        <v>55552.99</v>
      </c>
      <c r="H3347" s="2">
        <v>0</v>
      </c>
      <c r="I3347" s="2">
        <v>55552.99</v>
      </c>
      <c r="J3347" s="2">
        <v>0</v>
      </c>
      <c r="K3347" s="2">
        <v>0</v>
      </c>
      <c r="L3347" s="2">
        <v>55552.99</v>
      </c>
      <c r="M3347" s="2">
        <v>925.88</v>
      </c>
      <c r="N3347" s="2">
        <v>925.88</v>
      </c>
      <c r="O3347">
        <v>329</v>
      </c>
      <c r="P3347">
        <v>1</v>
      </c>
      <c r="Q3347">
        <v>73</v>
      </c>
      <c r="R3347" t="s">
        <v>788</v>
      </c>
      <c r="S3347" t="s">
        <v>743</v>
      </c>
      <c r="T3347" t="s">
        <v>739</v>
      </c>
      <c r="U3347">
        <v>2</v>
      </c>
      <c r="V3347" t="s">
        <v>740</v>
      </c>
      <c r="W3347" t="s">
        <v>589</v>
      </c>
    </row>
    <row r="3348" spans="1:23" hidden="1" x14ac:dyDescent="0.2">
      <c r="A3348">
        <v>34685504</v>
      </c>
      <c r="B3348">
        <v>1</v>
      </c>
      <c r="C3348" s="1">
        <v>44348</v>
      </c>
      <c r="D3348">
        <v>60</v>
      </c>
      <c r="E3348">
        <v>60</v>
      </c>
      <c r="F3348" s="2">
        <v>0</v>
      </c>
      <c r="G3348" s="2">
        <v>40524.65</v>
      </c>
      <c r="H3348" s="2">
        <v>0</v>
      </c>
      <c r="I3348" s="2">
        <v>40524.65</v>
      </c>
      <c r="J3348" s="2">
        <v>0</v>
      </c>
      <c r="K3348" s="2">
        <v>0</v>
      </c>
      <c r="L3348" s="2">
        <v>40524.65</v>
      </c>
      <c r="M3348" s="2">
        <v>675.41</v>
      </c>
      <c r="N3348" s="2">
        <v>675.41</v>
      </c>
      <c r="O3348">
        <v>329</v>
      </c>
      <c r="P3348">
        <v>1</v>
      </c>
      <c r="Q3348">
        <v>73</v>
      </c>
      <c r="R3348" t="s">
        <v>788</v>
      </c>
      <c r="S3348" t="s">
        <v>743</v>
      </c>
      <c r="T3348" t="s">
        <v>741</v>
      </c>
      <c r="U3348">
        <v>2</v>
      </c>
      <c r="V3348" t="s">
        <v>742</v>
      </c>
      <c r="W3348" t="s">
        <v>589</v>
      </c>
    </row>
    <row r="3349" spans="1:23" hidden="1" x14ac:dyDescent="0.2">
      <c r="A3349">
        <v>6932995</v>
      </c>
      <c r="B3349">
        <v>1</v>
      </c>
      <c r="C3349" s="1">
        <v>44348</v>
      </c>
      <c r="D3349">
        <v>84</v>
      </c>
      <c r="E3349">
        <v>49</v>
      </c>
      <c r="F3349" s="2">
        <v>0</v>
      </c>
      <c r="G3349" s="2">
        <v>8954</v>
      </c>
      <c r="H3349" s="2">
        <v>0</v>
      </c>
      <c r="I3349" s="2">
        <v>8954</v>
      </c>
      <c r="J3349" s="2">
        <v>3646.57</v>
      </c>
      <c r="K3349" s="2">
        <v>0</v>
      </c>
      <c r="L3349" s="2">
        <v>5307.43</v>
      </c>
      <c r="M3349" s="2">
        <v>3754.88</v>
      </c>
      <c r="N3349" s="2">
        <v>108.31</v>
      </c>
      <c r="O3349">
        <v>330</v>
      </c>
      <c r="P3349">
        <v>1</v>
      </c>
      <c r="Q3349">
        <v>76</v>
      </c>
      <c r="R3349" t="s">
        <v>786</v>
      </c>
      <c r="S3349" t="s">
        <v>743</v>
      </c>
      <c r="T3349" t="s">
        <v>707</v>
      </c>
      <c r="U3349">
        <v>2</v>
      </c>
      <c r="V3349" t="s">
        <v>708</v>
      </c>
      <c r="W3349" t="s">
        <v>589</v>
      </c>
    </row>
    <row r="3350" spans="1:23" hidden="1" x14ac:dyDescent="0.2">
      <c r="A3350">
        <v>6933270</v>
      </c>
      <c r="B3350">
        <v>1</v>
      </c>
      <c r="C3350" s="1">
        <v>44348</v>
      </c>
      <c r="D3350">
        <v>84</v>
      </c>
      <c r="E3350">
        <v>47</v>
      </c>
      <c r="F3350" s="2">
        <v>0</v>
      </c>
      <c r="G3350" s="2">
        <v>9456.25</v>
      </c>
      <c r="H3350" s="2">
        <v>0</v>
      </c>
      <c r="I3350" s="2">
        <v>9456.25</v>
      </c>
      <c r="J3350" s="2">
        <v>4165.22</v>
      </c>
      <c r="K3350" s="2">
        <v>0</v>
      </c>
      <c r="L3350" s="2">
        <v>5291.03</v>
      </c>
      <c r="M3350" s="2">
        <v>4277.8</v>
      </c>
      <c r="N3350" s="2">
        <v>112.58</v>
      </c>
      <c r="O3350">
        <v>330</v>
      </c>
      <c r="P3350">
        <v>1</v>
      </c>
      <c r="Q3350">
        <v>76</v>
      </c>
      <c r="R3350" t="s">
        <v>786</v>
      </c>
      <c r="S3350" t="s">
        <v>743</v>
      </c>
      <c r="T3350" t="s">
        <v>709</v>
      </c>
      <c r="U3350">
        <v>2</v>
      </c>
      <c r="V3350" t="s">
        <v>710</v>
      </c>
      <c r="W3350" t="s">
        <v>589</v>
      </c>
    </row>
    <row r="3351" spans="1:23" hidden="1" x14ac:dyDescent="0.2">
      <c r="A3351">
        <v>6933412</v>
      </c>
      <c r="B3351">
        <v>1</v>
      </c>
      <c r="C3351" s="1">
        <v>44348</v>
      </c>
      <c r="D3351">
        <v>84</v>
      </c>
      <c r="E3351">
        <v>51</v>
      </c>
      <c r="F3351" s="2">
        <v>0</v>
      </c>
      <c r="G3351" s="2">
        <v>16375</v>
      </c>
      <c r="H3351" s="2">
        <v>0</v>
      </c>
      <c r="I3351" s="2">
        <v>16375</v>
      </c>
      <c r="J3351" s="2">
        <v>6277.74</v>
      </c>
      <c r="K3351" s="2">
        <v>0</v>
      </c>
      <c r="L3351" s="2">
        <v>10097.26</v>
      </c>
      <c r="M3351" s="2">
        <v>6475.73</v>
      </c>
      <c r="N3351" s="2">
        <v>197.99</v>
      </c>
      <c r="O3351">
        <v>330</v>
      </c>
      <c r="P3351">
        <v>1</v>
      </c>
      <c r="Q3351">
        <v>76</v>
      </c>
      <c r="R3351" t="s">
        <v>786</v>
      </c>
      <c r="S3351" t="s">
        <v>743</v>
      </c>
      <c r="T3351" t="s">
        <v>707</v>
      </c>
      <c r="U3351">
        <v>2</v>
      </c>
      <c r="V3351" t="s">
        <v>711</v>
      </c>
      <c r="W3351" t="s">
        <v>589</v>
      </c>
    </row>
    <row r="3352" spans="1:23" hidden="1" x14ac:dyDescent="0.2">
      <c r="A3352">
        <v>6933844</v>
      </c>
      <c r="B3352">
        <v>1</v>
      </c>
      <c r="C3352" s="1">
        <v>44348</v>
      </c>
      <c r="D3352">
        <v>84</v>
      </c>
      <c r="E3352">
        <v>42</v>
      </c>
      <c r="F3352" s="2">
        <v>0</v>
      </c>
      <c r="G3352" s="2">
        <v>404019.88</v>
      </c>
      <c r="H3352" s="2">
        <v>0</v>
      </c>
      <c r="I3352" s="2">
        <v>404019.88</v>
      </c>
      <c r="J3352" s="2">
        <v>198337.03</v>
      </c>
      <c r="K3352" s="2">
        <v>0</v>
      </c>
      <c r="L3352" s="2">
        <v>205682.85</v>
      </c>
      <c r="M3352" s="2">
        <v>203234.24</v>
      </c>
      <c r="N3352" s="2">
        <v>4897.21</v>
      </c>
      <c r="O3352">
        <v>330</v>
      </c>
      <c r="P3352">
        <v>1</v>
      </c>
      <c r="Q3352">
        <v>76</v>
      </c>
      <c r="R3352" t="s">
        <v>786</v>
      </c>
      <c r="S3352" t="s">
        <v>743</v>
      </c>
      <c r="T3352" t="s">
        <v>707</v>
      </c>
      <c r="U3352">
        <v>2</v>
      </c>
      <c r="V3352" t="s">
        <v>712</v>
      </c>
      <c r="W3352" t="s">
        <v>589</v>
      </c>
    </row>
    <row r="3353" spans="1:23" hidden="1" x14ac:dyDescent="0.2">
      <c r="A3353">
        <v>6933996</v>
      </c>
      <c r="B3353">
        <v>1</v>
      </c>
      <c r="C3353" s="1">
        <v>44348</v>
      </c>
      <c r="D3353">
        <v>84</v>
      </c>
      <c r="E3353">
        <v>45</v>
      </c>
      <c r="F3353" s="2">
        <v>0</v>
      </c>
      <c r="G3353" s="2">
        <v>30844.91</v>
      </c>
      <c r="H3353" s="2">
        <v>0</v>
      </c>
      <c r="I3353" s="2">
        <v>30844.91</v>
      </c>
      <c r="J3353" s="2">
        <v>14320.84</v>
      </c>
      <c r="K3353" s="2">
        <v>0</v>
      </c>
      <c r="L3353" s="2">
        <v>16524.07</v>
      </c>
      <c r="M3353" s="2">
        <v>14688.04</v>
      </c>
      <c r="N3353" s="2">
        <v>367.2</v>
      </c>
      <c r="O3353">
        <v>330</v>
      </c>
      <c r="P3353">
        <v>1</v>
      </c>
      <c r="Q3353">
        <v>76</v>
      </c>
      <c r="R3353" t="s">
        <v>786</v>
      </c>
      <c r="S3353" t="s">
        <v>743</v>
      </c>
      <c r="T3353" t="s">
        <v>707</v>
      </c>
      <c r="U3353">
        <v>2</v>
      </c>
      <c r="V3353" t="s">
        <v>713</v>
      </c>
      <c r="W3353" t="s">
        <v>589</v>
      </c>
    </row>
    <row r="3354" spans="1:23" hidden="1" x14ac:dyDescent="0.2">
      <c r="A3354">
        <v>6932986</v>
      </c>
      <c r="B3354">
        <v>1</v>
      </c>
      <c r="C3354" s="1">
        <v>44378</v>
      </c>
      <c r="D3354">
        <v>84</v>
      </c>
      <c r="E3354">
        <v>36</v>
      </c>
      <c r="F3354" s="2">
        <v>0</v>
      </c>
      <c r="G3354" s="2">
        <v>164635.24</v>
      </c>
      <c r="H3354" s="2">
        <v>0</v>
      </c>
      <c r="I3354" s="2">
        <v>164635.24</v>
      </c>
      <c r="J3354" s="2">
        <v>92663.87</v>
      </c>
      <c r="K3354" s="2">
        <v>0</v>
      </c>
      <c r="L3354" s="2">
        <v>71971.37</v>
      </c>
      <c r="M3354" s="2">
        <v>94663.07</v>
      </c>
      <c r="N3354" s="2">
        <v>1999.2</v>
      </c>
      <c r="O3354">
        <v>308</v>
      </c>
      <c r="P3354">
        <v>1</v>
      </c>
      <c r="Q3354">
        <v>39</v>
      </c>
      <c r="R3354" t="s">
        <v>785</v>
      </c>
      <c r="S3354" t="s">
        <v>744</v>
      </c>
      <c r="T3354" t="s">
        <v>23</v>
      </c>
      <c r="U3354">
        <v>2</v>
      </c>
      <c r="V3354" t="s">
        <v>24</v>
      </c>
      <c r="W3354" t="s">
        <v>25</v>
      </c>
    </row>
    <row r="3355" spans="1:23" hidden="1" x14ac:dyDescent="0.2">
      <c r="A3355">
        <v>6933095</v>
      </c>
      <c r="B3355">
        <v>1</v>
      </c>
      <c r="C3355" s="1">
        <v>44378</v>
      </c>
      <c r="D3355">
        <v>84</v>
      </c>
      <c r="E3355">
        <v>49</v>
      </c>
      <c r="F3355" s="2">
        <v>0</v>
      </c>
      <c r="G3355" s="2">
        <v>1625</v>
      </c>
      <c r="H3355" s="2">
        <v>0</v>
      </c>
      <c r="I3355" s="2">
        <v>1625</v>
      </c>
      <c r="J3355" s="2">
        <v>662</v>
      </c>
      <c r="K3355" s="2">
        <v>0</v>
      </c>
      <c r="L3355" s="2">
        <v>963</v>
      </c>
      <c r="M3355" s="2">
        <v>681.65</v>
      </c>
      <c r="N3355" s="2">
        <v>19.650000000000002</v>
      </c>
      <c r="O3355">
        <v>308</v>
      </c>
      <c r="P3355">
        <v>1</v>
      </c>
      <c r="Q3355">
        <v>39</v>
      </c>
      <c r="R3355" t="s">
        <v>785</v>
      </c>
      <c r="S3355" t="s">
        <v>744</v>
      </c>
      <c r="T3355" t="s">
        <v>26</v>
      </c>
      <c r="U3355">
        <v>2</v>
      </c>
      <c r="V3355" t="s">
        <v>27</v>
      </c>
      <c r="W3355" t="s">
        <v>25</v>
      </c>
    </row>
    <row r="3356" spans="1:23" hidden="1" x14ac:dyDescent="0.2">
      <c r="A3356">
        <v>6933388</v>
      </c>
      <c r="B3356">
        <v>1</v>
      </c>
      <c r="C3356" s="1">
        <v>44378</v>
      </c>
      <c r="D3356">
        <v>84</v>
      </c>
      <c r="E3356">
        <v>48</v>
      </c>
      <c r="F3356" s="2">
        <v>0</v>
      </c>
      <c r="G3356" s="2">
        <v>-1778.34</v>
      </c>
      <c r="H3356" s="2">
        <v>0</v>
      </c>
      <c r="I3356" s="2">
        <v>-1778.34</v>
      </c>
      <c r="J3356" s="2">
        <v>-745.72</v>
      </c>
      <c r="K3356" s="2">
        <v>0</v>
      </c>
      <c r="L3356" s="2">
        <v>-1032.6199999999999</v>
      </c>
      <c r="M3356" s="2">
        <v>-767.23</v>
      </c>
      <c r="N3356" s="2">
        <v>-21.51</v>
      </c>
      <c r="O3356">
        <v>308</v>
      </c>
      <c r="P3356">
        <v>1</v>
      </c>
      <c r="Q3356">
        <v>39</v>
      </c>
      <c r="R3356" t="s">
        <v>785</v>
      </c>
      <c r="S3356" t="s">
        <v>744</v>
      </c>
      <c r="T3356" t="s">
        <v>26</v>
      </c>
      <c r="U3356">
        <v>2</v>
      </c>
      <c r="V3356" t="s">
        <v>28</v>
      </c>
      <c r="W3356" t="s">
        <v>25</v>
      </c>
    </row>
    <row r="3357" spans="1:23" hidden="1" x14ac:dyDescent="0.2">
      <c r="A3357">
        <v>6933673</v>
      </c>
      <c r="B3357">
        <v>1</v>
      </c>
      <c r="C3357" s="1">
        <v>44378</v>
      </c>
      <c r="D3357">
        <v>84</v>
      </c>
      <c r="E3357">
        <v>46</v>
      </c>
      <c r="F3357" s="2">
        <v>0</v>
      </c>
      <c r="G3357" s="2">
        <v>1021008.31</v>
      </c>
      <c r="H3357" s="2">
        <v>0</v>
      </c>
      <c r="I3357" s="2">
        <v>1021008.31</v>
      </c>
      <c r="J3357" s="2">
        <v>452565.96</v>
      </c>
      <c r="K3357" s="2">
        <v>0</v>
      </c>
      <c r="L3357" s="2">
        <v>568442.35</v>
      </c>
      <c r="M3357" s="2">
        <v>464923.4</v>
      </c>
      <c r="N3357" s="2">
        <v>12357.44</v>
      </c>
      <c r="O3357">
        <v>308</v>
      </c>
      <c r="P3357">
        <v>1</v>
      </c>
      <c r="Q3357">
        <v>39</v>
      </c>
      <c r="R3357" t="s">
        <v>785</v>
      </c>
      <c r="S3357" t="s">
        <v>744</v>
      </c>
      <c r="T3357" t="s">
        <v>26</v>
      </c>
      <c r="U3357">
        <v>2</v>
      </c>
      <c r="V3357" t="s">
        <v>29</v>
      </c>
      <c r="W3357" t="s">
        <v>25</v>
      </c>
    </row>
    <row r="3358" spans="1:23" hidden="1" x14ac:dyDescent="0.2">
      <c r="A3358">
        <v>6933825</v>
      </c>
      <c r="B3358">
        <v>1</v>
      </c>
      <c r="C3358" s="1">
        <v>44378</v>
      </c>
      <c r="D3358">
        <v>84</v>
      </c>
      <c r="E3358">
        <v>47</v>
      </c>
      <c r="F3358" s="2">
        <v>0</v>
      </c>
      <c r="G3358" s="2">
        <v>261.20999999999998</v>
      </c>
      <c r="H3358" s="2">
        <v>0</v>
      </c>
      <c r="I3358" s="2">
        <v>261.20999999999998</v>
      </c>
      <c r="J3358" s="2">
        <v>112.66</v>
      </c>
      <c r="K3358" s="2">
        <v>0</v>
      </c>
      <c r="L3358" s="2">
        <v>148.55000000000001</v>
      </c>
      <c r="M3358" s="2">
        <v>115.82</v>
      </c>
      <c r="N3358" s="2">
        <v>3.16</v>
      </c>
      <c r="O3358">
        <v>308</v>
      </c>
      <c r="P3358">
        <v>1</v>
      </c>
      <c r="Q3358">
        <v>39</v>
      </c>
      <c r="R3358" t="s">
        <v>785</v>
      </c>
      <c r="S3358" t="s">
        <v>744</v>
      </c>
      <c r="T3358" t="s">
        <v>26</v>
      </c>
      <c r="U3358">
        <v>2</v>
      </c>
      <c r="V3358" t="s">
        <v>30</v>
      </c>
      <c r="W3358" t="s">
        <v>25</v>
      </c>
    </row>
    <row r="3359" spans="1:23" hidden="1" x14ac:dyDescent="0.2">
      <c r="A3359">
        <v>6933826</v>
      </c>
      <c r="B3359">
        <v>1</v>
      </c>
      <c r="C3359" s="1">
        <v>44378</v>
      </c>
      <c r="D3359">
        <v>84</v>
      </c>
      <c r="E3359">
        <v>51</v>
      </c>
      <c r="F3359" s="2">
        <v>0</v>
      </c>
      <c r="G3359" s="2">
        <v>1300</v>
      </c>
      <c r="H3359" s="2">
        <v>0</v>
      </c>
      <c r="I3359" s="2">
        <v>1300</v>
      </c>
      <c r="J3359" s="2">
        <v>498.54</v>
      </c>
      <c r="K3359" s="2">
        <v>0</v>
      </c>
      <c r="L3359" s="2">
        <v>801.46</v>
      </c>
      <c r="M3359" s="2">
        <v>514.25</v>
      </c>
      <c r="N3359" s="2">
        <v>15.71</v>
      </c>
      <c r="O3359">
        <v>308</v>
      </c>
      <c r="P3359">
        <v>1</v>
      </c>
      <c r="Q3359">
        <v>39</v>
      </c>
      <c r="R3359" t="s">
        <v>785</v>
      </c>
      <c r="S3359" t="s">
        <v>744</v>
      </c>
      <c r="T3359" t="s">
        <v>26</v>
      </c>
      <c r="U3359">
        <v>2</v>
      </c>
      <c r="V3359" t="s">
        <v>31</v>
      </c>
      <c r="W3359" t="s">
        <v>25</v>
      </c>
    </row>
    <row r="3360" spans="1:23" hidden="1" x14ac:dyDescent="0.2">
      <c r="A3360">
        <v>6933976</v>
      </c>
      <c r="B3360">
        <v>1</v>
      </c>
      <c r="C3360" s="1">
        <v>44378</v>
      </c>
      <c r="D3360">
        <v>84</v>
      </c>
      <c r="E3360">
        <v>50</v>
      </c>
      <c r="F3360" s="2">
        <v>0</v>
      </c>
      <c r="G3360" s="2">
        <v>10697.46</v>
      </c>
      <c r="H3360" s="2">
        <v>0</v>
      </c>
      <c r="I3360" s="2">
        <v>10697.46</v>
      </c>
      <c r="J3360" s="2">
        <v>4230.42</v>
      </c>
      <c r="K3360" s="2">
        <v>0</v>
      </c>
      <c r="L3360" s="2">
        <v>6467.04</v>
      </c>
      <c r="M3360" s="2">
        <v>4359.76</v>
      </c>
      <c r="N3360" s="2">
        <v>129.34</v>
      </c>
      <c r="O3360">
        <v>308</v>
      </c>
      <c r="P3360">
        <v>1</v>
      </c>
      <c r="Q3360">
        <v>39</v>
      </c>
      <c r="R3360" t="s">
        <v>785</v>
      </c>
      <c r="S3360" t="s">
        <v>744</v>
      </c>
      <c r="T3360" t="s">
        <v>26</v>
      </c>
      <c r="U3360">
        <v>2</v>
      </c>
      <c r="V3360" t="s">
        <v>32</v>
      </c>
      <c r="W3360" t="s">
        <v>25</v>
      </c>
    </row>
    <row r="3361" spans="1:24" hidden="1" x14ac:dyDescent="0.2">
      <c r="A3361">
        <v>6933977</v>
      </c>
      <c r="B3361">
        <v>1</v>
      </c>
      <c r="C3361" s="1">
        <v>44378</v>
      </c>
      <c r="D3361">
        <v>84</v>
      </c>
      <c r="E3361">
        <v>52</v>
      </c>
      <c r="F3361" s="2">
        <v>0</v>
      </c>
      <c r="G3361" s="2">
        <v>18074.14</v>
      </c>
      <c r="H3361" s="2">
        <v>0</v>
      </c>
      <c r="I3361" s="2">
        <v>18074.14</v>
      </c>
      <c r="J3361" s="2">
        <v>6715.88</v>
      </c>
      <c r="K3361" s="2">
        <v>0</v>
      </c>
      <c r="L3361" s="2">
        <v>11358.26</v>
      </c>
      <c r="M3361" s="2">
        <v>6934.31</v>
      </c>
      <c r="N3361" s="2">
        <v>218.43</v>
      </c>
      <c r="O3361">
        <v>308</v>
      </c>
      <c r="P3361">
        <v>1</v>
      </c>
      <c r="Q3361">
        <v>39</v>
      </c>
      <c r="R3361" t="s">
        <v>785</v>
      </c>
      <c r="S3361" t="s">
        <v>744</v>
      </c>
      <c r="T3361" t="s">
        <v>26</v>
      </c>
      <c r="U3361">
        <v>2</v>
      </c>
      <c r="V3361" t="s">
        <v>33</v>
      </c>
      <c r="W3361" t="s">
        <v>25</v>
      </c>
    </row>
    <row r="3362" spans="1:24" hidden="1" x14ac:dyDescent="0.2">
      <c r="A3362">
        <v>6933983</v>
      </c>
      <c r="B3362">
        <v>1</v>
      </c>
      <c r="C3362" s="1">
        <v>44378</v>
      </c>
      <c r="D3362">
        <v>84</v>
      </c>
      <c r="E3362">
        <v>53</v>
      </c>
      <c r="F3362" s="2">
        <v>0</v>
      </c>
      <c r="G3362" s="2">
        <v>1950</v>
      </c>
      <c r="H3362" s="2">
        <v>0</v>
      </c>
      <c r="I3362" s="2">
        <v>1950</v>
      </c>
      <c r="J3362" s="2">
        <v>701.27</v>
      </c>
      <c r="K3362" s="2">
        <v>0</v>
      </c>
      <c r="L3362" s="2">
        <v>1248.73</v>
      </c>
      <c r="M3362" s="2">
        <v>724.83</v>
      </c>
      <c r="N3362" s="2">
        <v>23.56</v>
      </c>
      <c r="O3362">
        <v>308</v>
      </c>
      <c r="P3362">
        <v>1</v>
      </c>
      <c r="Q3362">
        <v>39</v>
      </c>
      <c r="R3362" t="s">
        <v>785</v>
      </c>
      <c r="S3362" t="s">
        <v>744</v>
      </c>
      <c r="T3362" t="s">
        <v>26</v>
      </c>
      <c r="U3362">
        <v>2</v>
      </c>
      <c r="V3362" t="s">
        <v>34</v>
      </c>
      <c r="W3362" t="s">
        <v>25</v>
      </c>
    </row>
    <row r="3363" spans="1:24" hidden="1" x14ac:dyDescent="0.2">
      <c r="A3363">
        <v>6934027</v>
      </c>
      <c r="B3363">
        <v>1</v>
      </c>
      <c r="C3363" s="1">
        <v>44378</v>
      </c>
      <c r="D3363">
        <v>84</v>
      </c>
      <c r="E3363">
        <v>55</v>
      </c>
      <c r="F3363" s="2">
        <v>0</v>
      </c>
      <c r="G3363" s="2">
        <v>10393.98</v>
      </c>
      <c r="H3363" s="2">
        <v>0</v>
      </c>
      <c r="I3363" s="2">
        <v>10393.98</v>
      </c>
      <c r="J3363" s="2">
        <v>3489.75</v>
      </c>
      <c r="K3363" s="2">
        <v>0</v>
      </c>
      <c r="L3363" s="2">
        <v>6904.23</v>
      </c>
      <c r="M3363" s="2">
        <v>3615.28</v>
      </c>
      <c r="N3363" s="2">
        <v>125.53</v>
      </c>
      <c r="O3363">
        <v>308</v>
      </c>
      <c r="P3363">
        <v>1</v>
      </c>
      <c r="Q3363">
        <v>39</v>
      </c>
      <c r="R3363" t="s">
        <v>785</v>
      </c>
      <c r="S3363" t="s">
        <v>744</v>
      </c>
      <c r="T3363" t="s">
        <v>26</v>
      </c>
      <c r="U3363">
        <v>2</v>
      </c>
      <c r="V3363" t="s">
        <v>35</v>
      </c>
      <c r="W3363" t="s">
        <v>25</v>
      </c>
    </row>
    <row r="3364" spans="1:24" hidden="1" x14ac:dyDescent="0.2">
      <c r="A3364">
        <v>6934066</v>
      </c>
      <c r="B3364">
        <v>1</v>
      </c>
      <c r="C3364" s="1">
        <v>44378</v>
      </c>
      <c r="D3364">
        <v>84</v>
      </c>
      <c r="E3364">
        <v>57</v>
      </c>
      <c r="F3364" s="2">
        <v>0</v>
      </c>
      <c r="G3364" s="2">
        <v>3250</v>
      </c>
      <c r="H3364" s="2">
        <v>0</v>
      </c>
      <c r="I3364" s="2">
        <v>3250</v>
      </c>
      <c r="J3364" s="2">
        <v>1013.61</v>
      </c>
      <c r="K3364" s="2">
        <v>0</v>
      </c>
      <c r="L3364" s="2">
        <v>2236.39</v>
      </c>
      <c r="M3364" s="2">
        <v>1052.8399999999999</v>
      </c>
      <c r="N3364" s="2">
        <v>39.230000000000004</v>
      </c>
      <c r="O3364">
        <v>308</v>
      </c>
      <c r="P3364">
        <v>1</v>
      </c>
      <c r="Q3364">
        <v>39</v>
      </c>
      <c r="R3364" t="s">
        <v>785</v>
      </c>
      <c r="S3364" t="s">
        <v>744</v>
      </c>
      <c r="T3364" t="s">
        <v>26</v>
      </c>
      <c r="U3364">
        <v>2</v>
      </c>
      <c r="V3364" t="s">
        <v>36</v>
      </c>
      <c r="W3364" t="s">
        <v>25</v>
      </c>
    </row>
    <row r="3365" spans="1:24" hidden="1" x14ac:dyDescent="0.2">
      <c r="A3365">
        <v>6934076</v>
      </c>
      <c r="B3365">
        <v>1</v>
      </c>
      <c r="C3365" s="1">
        <v>44378</v>
      </c>
      <c r="D3365">
        <v>84</v>
      </c>
      <c r="E3365">
        <v>58</v>
      </c>
      <c r="F3365" s="2">
        <v>0</v>
      </c>
      <c r="G3365" s="2">
        <v>13092.33</v>
      </c>
      <c r="H3365" s="2">
        <v>0</v>
      </c>
      <c r="I3365" s="2">
        <v>13092.33</v>
      </c>
      <c r="J3365" s="2">
        <v>3926.88</v>
      </c>
      <c r="K3365" s="2">
        <v>0</v>
      </c>
      <c r="L3365" s="2">
        <v>9165.4500000000007</v>
      </c>
      <c r="M3365" s="2">
        <v>4084.91</v>
      </c>
      <c r="N3365" s="2">
        <v>158.03</v>
      </c>
      <c r="O3365">
        <v>308</v>
      </c>
      <c r="P3365">
        <v>1</v>
      </c>
      <c r="Q3365">
        <v>39</v>
      </c>
      <c r="R3365" t="s">
        <v>785</v>
      </c>
      <c r="S3365" t="s">
        <v>744</v>
      </c>
      <c r="T3365" t="s">
        <v>26</v>
      </c>
      <c r="U3365">
        <v>2</v>
      </c>
      <c r="V3365" t="s">
        <v>37</v>
      </c>
      <c r="W3365" t="s">
        <v>25</v>
      </c>
    </row>
    <row r="3366" spans="1:24" hidden="1" x14ac:dyDescent="0.2">
      <c r="A3366">
        <v>6933481</v>
      </c>
      <c r="B3366">
        <v>1</v>
      </c>
      <c r="C3366" s="1">
        <v>44378</v>
      </c>
      <c r="D3366">
        <v>60</v>
      </c>
      <c r="E3366">
        <v>0</v>
      </c>
      <c r="F3366" s="2">
        <v>0</v>
      </c>
      <c r="G3366" s="2">
        <v>5716.29</v>
      </c>
      <c r="H3366" s="2">
        <v>0</v>
      </c>
      <c r="I3366" s="2">
        <v>5716.29</v>
      </c>
      <c r="J3366" s="2">
        <v>5716.29</v>
      </c>
      <c r="K3366" s="2">
        <v>0</v>
      </c>
      <c r="L3366" s="2">
        <v>5716.29</v>
      </c>
      <c r="M3366" s="2">
        <v>5716.29</v>
      </c>
      <c r="N3366" s="2">
        <v>0</v>
      </c>
      <c r="O3366">
        <v>300</v>
      </c>
      <c r="P3366">
        <v>1</v>
      </c>
      <c r="Q3366">
        <v>62</v>
      </c>
      <c r="R3366" t="s">
        <v>777</v>
      </c>
      <c r="S3366" t="s">
        <v>744</v>
      </c>
      <c r="T3366" t="s">
        <v>38</v>
      </c>
      <c r="U3366">
        <v>4</v>
      </c>
      <c r="V3366" t="s">
        <v>39</v>
      </c>
      <c r="W3366" t="s">
        <v>25</v>
      </c>
    </row>
    <row r="3367" spans="1:24" hidden="1" x14ac:dyDescent="0.2">
      <c r="A3367">
        <v>6933924</v>
      </c>
      <c r="B3367">
        <v>1</v>
      </c>
      <c r="C3367" s="1">
        <v>44378</v>
      </c>
      <c r="D3367">
        <v>60</v>
      </c>
      <c r="E3367">
        <v>0</v>
      </c>
      <c r="F3367" s="2">
        <v>0</v>
      </c>
      <c r="G3367" s="2">
        <v>250</v>
      </c>
      <c r="H3367" s="2">
        <v>0</v>
      </c>
      <c r="I3367" s="2">
        <v>250</v>
      </c>
      <c r="J3367" s="2">
        <v>250</v>
      </c>
      <c r="K3367" s="2">
        <v>0</v>
      </c>
      <c r="L3367" s="2">
        <v>250</v>
      </c>
      <c r="M3367" s="2">
        <v>250</v>
      </c>
      <c r="N3367" s="2">
        <v>0</v>
      </c>
      <c r="O3367">
        <v>300</v>
      </c>
      <c r="P3367">
        <v>1</v>
      </c>
      <c r="Q3367">
        <v>62</v>
      </c>
      <c r="R3367" t="s">
        <v>777</v>
      </c>
      <c r="S3367" t="s">
        <v>744</v>
      </c>
      <c r="T3367" t="s">
        <v>40</v>
      </c>
      <c r="U3367">
        <v>4</v>
      </c>
      <c r="V3367" t="s">
        <v>41</v>
      </c>
      <c r="W3367" t="s">
        <v>25</v>
      </c>
    </row>
    <row r="3368" spans="1:24" x14ac:dyDescent="0.2">
      <c r="A3368">
        <v>3775374</v>
      </c>
      <c r="B3368">
        <v>1</v>
      </c>
      <c r="C3368" s="1">
        <v>44378</v>
      </c>
      <c r="D3368">
        <v>180</v>
      </c>
      <c r="E3368">
        <v>173</v>
      </c>
      <c r="F3368" s="2">
        <v>0</v>
      </c>
      <c r="G3368" s="2">
        <v>1513.52</v>
      </c>
      <c r="H3368" s="2">
        <v>0</v>
      </c>
      <c r="I3368" s="2">
        <v>1513.52</v>
      </c>
      <c r="J3368" s="2">
        <v>58.87</v>
      </c>
      <c r="K3368" s="2">
        <v>0</v>
      </c>
      <c r="L3368" s="2">
        <v>1454.65</v>
      </c>
      <c r="M3368" s="2">
        <v>67.28</v>
      </c>
      <c r="N3368" s="2">
        <v>8.41</v>
      </c>
      <c r="O3368">
        <v>301</v>
      </c>
      <c r="P3368">
        <v>1</v>
      </c>
      <c r="Q3368">
        <v>66</v>
      </c>
      <c r="R3368" t="s">
        <v>778</v>
      </c>
      <c r="S3368" t="s">
        <v>744</v>
      </c>
      <c r="T3368" t="s">
        <v>42</v>
      </c>
      <c r="U3368">
        <v>6</v>
      </c>
      <c r="V3368" t="s">
        <v>42</v>
      </c>
      <c r="W3368" t="s">
        <v>25</v>
      </c>
      <c r="X3368" s="17" t="s">
        <v>800</v>
      </c>
    </row>
    <row r="3369" spans="1:24" x14ac:dyDescent="0.2">
      <c r="A3369">
        <v>6932921</v>
      </c>
      <c r="B3369">
        <v>1</v>
      </c>
      <c r="C3369" s="1">
        <v>44378</v>
      </c>
      <c r="D3369">
        <v>120</v>
      </c>
      <c r="E3369">
        <v>29</v>
      </c>
      <c r="F3369" s="2">
        <v>0</v>
      </c>
      <c r="G3369" s="2">
        <v>127874.67</v>
      </c>
      <c r="H3369" s="2">
        <v>0</v>
      </c>
      <c r="I3369" s="2">
        <v>127874.67</v>
      </c>
      <c r="J3369" s="2">
        <v>96252.92</v>
      </c>
      <c r="K3369" s="2">
        <v>0</v>
      </c>
      <c r="L3369" s="2">
        <v>31621.75</v>
      </c>
      <c r="M3369" s="2">
        <v>97343.33</v>
      </c>
      <c r="N3369" s="2">
        <v>1090.4100000000001</v>
      </c>
      <c r="O3369">
        <v>301</v>
      </c>
      <c r="P3369">
        <v>1</v>
      </c>
      <c r="Q3369">
        <v>66</v>
      </c>
      <c r="R3369" t="s">
        <v>778</v>
      </c>
      <c r="S3369" t="s">
        <v>744</v>
      </c>
      <c r="T3369" t="s">
        <v>43</v>
      </c>
      <c r="U3369">
        <v>6</v>
      </c>
      <c r="V3369" t="s">
        <v>44</v>
      </c>
      <c r="W3369" t="s">
        <v>25</v>
      </c>
      <c r="X3369" s="17" t="s">
        <v>799</v>
      </c>
    </row>
    <row r="3370" spans="1:24" x14ac:dyDescent="0.2">
      <c r="A3370">
        <v>6932947</v>
      </c>
      <c r="B3370">
        <v>1</v>
      </c>
      <c r="C3370" s="1">
        <v>44378</v>
      </c>
      <c r="D3370">
        <v>480</v>
      </c>
      <c r="E3370">
        <v>442</v>
      </c>
      <c r="F3370" s="2">
        <v>0</v>
      </c>
      <c r="G3370" s="2">
        <v>3603347.56</v>
      </c>
      <c r="H3370" s="2">
        <v>0</v>
      </c>
      <c r="I3370" s="2">
        <v>3603347.56</v>
      </c>
      <c r="J3370" s="2">
        <v>277988.49</v>
      </c>
      <c r="K3370" s="2">
        <v>0</v>
      </c>
      <c r="L3370" s="2">
        <v>3325359.07</v>
      </c>
      <c r="M3370" s="2">
        <v>285511.92</v>
      </c>
      <c r="N3370" s="2">
        <v>7523.43</v>
      </c>
      <c r="O3370">
        <v>301</v>
      </c>
      <c r="P3370">
        <v>1</v>
      </c>
      <c r="Q3370">
        <v>66</v>
      </c>
      <c r="R3370" t="s">
        <v>778</v>
      </c>
      <c r="S3370" t="s">
        <v>744</v>
      </c>
      <c r="T3370" t="s">
        <v>45</v>
      </c>
      <c r="U3370">
        <v>6</v>
      </c>
      <c r="V3370" t="s">
        <v>46</v>
      </c>
      <c r="W3370" t="s">
        <v>25</v>
      </c>
      <c r="X3370" s="17" t="s">
        <v>800</v>
      </c>
    </row>
    <row r="3371" spans="1:24" x14ac:dyDescent="0.2">
      <c r="A3371">
        <v>6932948</v>
      </c>
      <c r="B3371">
        <v>1</v>
      </c>
      <c r="C3371" s="1">
        <v>44378</v>
      </c>
      <c r="D3371">
        <v>480</v>
      </c>
      <c r="E3371">
        <v>442</v>
      </c>
      <c r="F3371" s="2">
        <v>0</v>
      </c>
      <c r="G3371" s="2">
        <v>129456.21</v>
      </c>
      <c r="H3371" s="2">
        <v>0</v>
      </c>
      <c r="I3371" s="2">
        <v>129456.21</v>
      </c>
      <c r="J3371" s="2">
        <v>9987.17</v>
      </c>
      <c r="K3371" s="2">
        <v>0</v>
      </c>
      <c r="L3371" s="2">
        <v>119469.04</v>
      </c>
      <c r="M3371" s="2">
        <v>10257.459999999999</v>
      </c>
      <c r="N3371" s="2">
        <v>270.29000000000002</v>
      </c>
      <c r="O3371">
        <v>301</v>
      </c>
      <c r="P3371">
        <v>1</v>
      </c>
      <c r="Q3371">
        <v>66</v>
      </c>
      <c r="R3371" t="s">
        <v>778</v>
      </c>
      <c r="S3371" t="s">
        <v>744</v>
      </c>
      <c r="T3371" t="s">
        <v>47</v>
      </c>
      <c r="U3371">
        <v>6</v>
      </c>
      <c r="V3371" t="s">
        <v>48</v>
      </c>
      <c r="W3371" t="s">
        <v>25</v>
      </c>
      <c r="X3371" s="17" t="s">
        <v>800</v>
      </c>
    </row>
    <row r="3372" spans="1:24" x14ac:dyDescent="0.2">
      <c r="A3372">
        <v>6932951</v>
      </c>
      <c r="B3372">
        <v>1</v>
      </c>
      <c r="C3372" s="1">
        <v>44378</v>
      </c>
      <c r="D3372">
        <v>60</v>
      </c>
      <c r="E3372">
        <v>0</v>
      </c>
      <c r="F3372" s="2">
        <v>0</v>
      </c>
      <c r="G3372" s="2">
        <v>8490</v>
      </c>
      <c r="H3372" s="2">
        <v>0</v>
      </c>
      <c r="I3372" s="2">
        <v>8490</v>
      </c>
      <c r="J3372" s="2">
        <v>8490</v>
      </c>
      <c r="K3372" s="2">
        <v>0</v>
      </c>
      <c r="L3372" s="2">
        <v>0</v>
      </c>
      <c r="M3372" s="2">
        <v>8490</v>
      </c>
      <c r="N3372" s="2">
        <v>0</v>
      </c>
      <c r="O3372">
        <v>301</v>
      </c>
      <c r="P3372">
        <v>1</v>
      </c>
      <c r="Q3372">
        <v>66</v>
      </c>
      <c r="R3372" t="s">
        <v>778</v>
      </c>
      <c r="S3372" t="s">
        <v>744</v>
      </c>
      <c r="T3372" t="s">
        <v>49</v>
      </c>
      <c r="U3372">
        <v>6</v>
      </c>
      <c r="V3372" t="s">
        <v>50</v>
      </c>
      <c r="W3372" t="s">
        <v>25</v>
      </c>
      <c r="X3372" s="17" t="s">
        <v>799</v>
      </c>
    </row>
    <row r="3373" spans="1:24" x14ac:dyDescent="0.2">
      <c r="A3373">
        <v>6932962</v>
      </c>
      <c r="B3373">
        <v>1</v>
      </c>
      <c r="C3373" s="1">
        <v>44378</v>
      </c>
      <c r="D3373">
        <v>60</v>
      </c>
      <c r="E3373">
        <v>0</v>
      </c>
      <c r="F3373" s="2">
        <v>0</v>
      </c>
      <c r="G3373" s="2">
        <v>8250</v>
      </c>
      <c r="H3373" s="2">
        <v>0</v>
      </c>
      <c r="I3373" s="2">
        <v>8250</v>
      </c>
      <c r="J3373" s="2">
        <v>8250</v>
      </c>
      <c r="K3373" s="2">
        <v>0</v>
      </c>
      <c r="L3373" s="2">
        <v>0</v>
      </c>
      <c r="M3373" s="2">
        <v>8250</v>
      </c>
      <c r="N3373" s="2">
        <v>0</v>
      </c>
      <c r="O3373">
        <v>301</v>
      </c>
      <c r="P3373">
        <v>1</v>
      </c>
      <c r="Q3373">
        <v>66</v>
      </c>
      <c r="R3373" t="s">
        <v>778</v>
      </c>
      <c r="S3373" t="s">
        <v>744</v>
      </c>
      <c r="T3373" t="s">
        <v>51</v>
      </c>
      <c r="U3373">
        <v>6</v>
      </c>
      <c r="V3373" t="s">
        <v>52</v>
      </c>
      <c r="W3373" t="s">
        <v>25</v>
      </c>
      <c r="X3373" s="17" t="s">
        <v>799</v>
      </c>
    </row>
    <row r="3374" spans="1:24" x14ac:dyDescent="0.2">
      <c r="A3374">
        <v>6933059</v>
      </c>
      <c r="B3374">
        <v>1</v>
      </c>
      <c r="C3374" s="1">
        <v>44378</v>
      </c>
      <c r="D3374">
        <v>120</v>
      </c>
      <c r="E3374">
        <v>55</v>
      </c>
      <c r="F3374" s="2">
        <v>0</v>
      </c>
      <c r="G3374" s="2">
        <v>300663.94</v>
      </c>
      <c r="H3374" s="2">
        <v>0</v>
      </c>
      <c r="I3374" s="2">
        <v>300663.94</v>
      </c>
      <c r="J3374" s="2">
        <v>147529.31</v>
      </c>
      <c r="K3374" s="2">
        <v>0</v>
      </c>
      <c r="L3374" s="2">
        <v>153134.63</v>
      </c>
      <c r="M3374" s="2">
        <v>150313.57999999999</v>
      </c>
      <c r="N3374" s="2">
        <v>2784.27</v>
      </c>
      <c r="O3374">
        <v>301</v>
      </c>
      <c r="P3374">
        <v>1</v>
      </c>
      <c r="Q3374">
        <v>66</v>
      </c>
      <c r="R3374" t="s">
        <v>778</v>
      </c>
      <c r="S3374" t="s">
        <v>744</v>
      </c>
      <c r="T3374" t="s">
        <v>53</v>
      </c>
      <c r="U3374">
        <v>6</v>
      </c>
      <c r="V3374" t="s">
        <v>54</v>
      </c>
      <c r="W3374" t="s">
        <v>25</v>
      </c>
      <c r="X3374" s="17" t="s">
        <v>799</v>
      </c>
    </row>
    <row r="3375" spans="1:24" x14ac:dyDescent="0.2">
      <c r="A3375">
        <v>6933067</v>
      </c>
      <c r="B3375">
        <v>1</v>
      </c>
      <c r="C3375" s="1">
        <v>44378</v>
      </c>
      <c r="D3375">
        <v>120</v>
      </c>
      <c r="E3375">
        <v>39</v>
      </c>
      <c r="F3375" s="2">
        <v>0</v>
      </c>
      <c r="G3375" s="2">
        <v>8534</v>
      </c>
      <c r="H3375" s="2">
        <v>0</v>
      </c>
      <c r="I3375" s="2">
        <v>8534</v>
      </c>
      <c r="J3375" s="2">
        <v>5708.14</v>
      </c>
      <c r="K3375" s="2">
        <v>0</v>
      </c>
      <c r="L3375" s="2">
        <v>2825.86</v>
      </c>
      <c r="M3375" s="2">
        <v>5780.6</v>
      </c>
      <c r="N3375" s="2">
        <v>72.460000000000008</v>
      </c>
      <c r="O3375">
        <v>301</v>
      </c>
      <c r="P3375">
        <v>1</v>
      </c>
      <c r="Q3375">
        <v>66</v>
      </c>
      <c r="R3375" t="s">
        <v>778</v>
      </c>
      <c r="S3375" t="s">
        <v>744</v>
      </c>
      <c r="T3375" t="s">
        <v>55</v>
      </c>
      <c r="U3375">
        <v>6</v>
      </c>
      <c r="V3375" t="s">
        <v>56</v>
      </c>
      <c r="W3375" t="s">
        <v>25</v>
      </c>
      <c r="X3375" s="17" t="s">
        <v>799</v>
      </c>
    </row>
    <row r="3376" spans="1:24" x14ac:dyDescent="0.2">
      <c r="A3376">
        <v>6933079</v>
      </c>
      <c r="B3376">
        <v>1</v>
      </c>
      <c r="C3376" s="1">
        <v>44378</v>
      </c>
      <c r="D3376">
        <v>480</v>
      </c>
      <c r="E3376">
        <v>449</v>
      </c>
      <c r="F3376" s="2">
        <v>0</v>
      </c>
      <c r="G3376" s="2">
        <v>6615.23</v>
      </c>
      <c r="H3376" s="2">
        <v>0</v>
      </c>
      <c r="I3376" s="2">
        <v>6615.23</v>
      </c>
      <c r="J3376" s="2">
        <v>413.85</v>
      </c>
      <c r="K3376" s="2">
        <v>0</v>
      </c>
      <c r="L3376" s="2">
        <v>6201.38</v>
      </c>
      <c r="M3376" s="2">
        <v>427.66</v>
      </c>
      <c r="N3376" s="2">
        <v>13.81</v>
      </c>
      <c r="O3376">
        <v>301</v>
      </c>
      <c r="P3376">
        <v>1</v>
      </c>
      <c r="Q3376">
        <v>66</v>
      </c>
      <c r="R3376" t="s">
        <v>778</v>
      </c>
      <c r="S3376" t="s">
        <v>744</v>
      </c>
      <c r="T3376" t="s">
        <v>45</v>
      </c>
      <c r="U3376">
        <v>6</v>
      </c>
      <c r="V3376" t="s">
        <v>57</v>
      </c>
      <c r="W3376" t="s">
        <v>25</v>
      </c>
      <c r="X3376" s="17" t="s">
        <v>800</v>
      </c>
    </row>
    <row r="3377" spans="1:24" x14ac:dyDescent="0.2">
      <c r="A3377">
        <v>6933083</v>
      </c>
      <c r="B3377">
        <v>1</v>
      </c>
      <c r="C3377" s="1">
        <v>44378</v>
      </c>
      <c r="D3377">
        <v>60</v>
      </c>
      <c r="E3377">
        <v>0</v>
      </c>
      <c r="F3377" s="2">
        <v>0</v>
      </c>
      <c r="G3377" s="2">
        <v>2120.36</v>
      </c>
      <c r="H3377" s="2">
        <v>0</v>
      </c>
      <c r="I3377" s="2">
        <v>2120.36</v>
      </c>
      <c r="J3377" s="2">
        <v>2120.36</v>
      </c>
      <c r="K3377" s="2">
        <v>0</v>
      </c>
      <c r="L3377" s="2">
        <v>0</v>
      </c>
      <c r="M3377" s="2">
        <v>2120.36</v>
      </c>
      <c r="N3377" s="2">
        <v>0</v>
      </c>
      <c r="O3377">
        <v>301</v>
      </c>
      <c r="P3377">
        <v>1</v>
      </c>
      <c r="Q3377">
        <v>66</v>
      </c>
      <c r="R3377" t="s">
        <v>778</v>
      </c>
      <c r="S3377" t="s">
        <v>744</v>
      </c>
      <c r="T3377" t="s">
        <v>58</v>
      </c>
      <c r="U3377">
        <v>6</v>
      </c>
      <c r="V3377" t="s">
        <v>59</v>
      </c>
      <c r="W3377" t="s">
        <v>25</v>
      </c>
      <c r="X3377" s="17" t="s">
        <v>800</v>
      </c>
    </row>
    <row r="3378" spans="1:24" x14ac:dyDescent="0.2">
      <c r="A3378">
        <v>6933084</v>
      </c>
      <c r="B3378">
        <v>1</v>
      </c>
      <c r="C3378" s="1">
        <v>44378</v>
      </c>
      <c r="D3378">
        <v>60</v>
      </c>
      <c r="E3378">
        <v>0</v>
      </c>
      <c r="F3378" s="2">
        <v>0</v>
      </c>
      <c r="G3378" s="2">
        <v>719.88</v>
      </c>
      <c r="H3378" s="2">
        <v>0</v>
      </c>
      <c r="I3378" s="2">
        <v>719.88</v>
      </c>
      <c r="J3378" s="2">
        <v>719.88</v>
      </c>
      <c r="K3378" s="2">
        <v>0</v>
      </c>
      <c r="L3378" s="2">
        <v>0</v>
      </c>
      <c r="M3378" s="2">
        <v>719.88</v>
      </c>
      <c r="N3378" s="2">
        <v>0</v>
      </c>
      <c r="O3378">
        <v>301</v>
      </c>
      <c r="P3378">
        <v>1</v>
      </c>
      <c r="Q3378">
        <v>66</v>
      </c>
      <c r="R3378" t="s">
        <v>778</v>
      </c>
      <c r="S3378" t="s">
        <v>744</v>
      </c>
      <c r="T3378" t="s">
        <v>51</v>
      </c>
      <c r="U3378">
        <v>6</v>
      </c>
      <c r="V3378" t="s">
        <v>60</v>
      </c>
      <c r="W3378" t="s">
        <v>25</v>
      </c>
      <c r="X3378" s="17" t="s">
        <v>799</v>
      </c>
    </row>
    <row r="3379" spans="1:24" x14ac:dyDescent="0.2">
      <c r="A3379">
        <v>6933195</v>
      </c>
      <c r="B3379">
        <v>1</v>
      </c>
      <c r="C3379" s="1">
        <v>44378</v>
      </c>
      <c r="D3379">
        <v>120</v>
      </c>
      <c r="E3379">
        <v>82</v>
      </c>
      <c r="F3379" s="2">
        <v>0</v>
      </c>
      <c r="G3379" s="2">
        <v>44213.9</v>
      </c>
      <c r="H3379" s="2">
        <v>0</v>
      </c>
      <c r="I3379" s="2">
        <v>44213.9</v>
      </c>
      <c r="J3379" s="2">
        <v>13686.4</v>
      </c>
      <c r="K3379" s="2">
        <v>0</v>
      </c>
      <c r="L3379" s="2">
        <v>30527.5</v>
      </c>
      <c r="M3379" s="2">
        <v>14058.69</v>
      </c>
      <c r="N3379" s="2">
        <v>372.29</v>
      </c>
      <c r="O3379">
        <v>301</v>
      </c>
      <c r="P3379">
        <v>1</v>
      </c>
      <c r="Q3379">
        <v>66</v>
      </c>
      <c r="R3379" t="s">
        <v>778</v>
      </c>
      <c r="S3379" t="s">
        <v>744</v>
      </c>
      <c r="T3379" t="s">
        <v>61</v>
      </c>
      <c r="U3379">
        <v>6</v>
      </c>
      <c r="V3379" t="s">
        <v>62</v>
      </c>
      <c r="W3379" t="s">
        <v>25</v>
      </c>
      <c r="X3379" s="17" t="s">
        <v>802</v>
      </c>
    </row>
    <row r="3380" spans="1:24" x14ac:dyDescent="0.2">
      <c r="A3380">
        <v>6933196</v>
      </c>
      <c r="B3380">
        <v>1</v>
      </c>
      <c r="C3380" s="1">
        <v>44378</v>
      </c>
      <c r="D3380">
        <v>120</v>
      </c>
      <c r="E3380">
        <v>85</v>
      </c>
      <c r="F3380" s="2">
        <v>0</v>
      </c>
      <c r="G3380" s="2">
        <v>4235.8900000000003</v>
      </c>
      <c r="H3380" s="2">
        <v>0</v>
      </c>
      <c r="I3380" s="2">
        <v>4235.8900000000003</v>
      </c>
      <c r="J3380" s="2">
        <v>1205.22</v>
      </c>
      <c r="K3380" s="2">
        <v>0</v>
      </c>
      <c r="L3380" s="2">
        <v>3030.67</v>
      </c>
      <c r="M3380" s="2">
        <v>1240.8699999999999</v>
      </c>
      <c r="N3380" s="2">
        <v>35.65</v>
      </c>
      <c r="O3380">
        <v>301</v>
      </c>
      <c r="P3380">
        <v>1</v>
      </c>
      <c r="Q3380">
        <v>66</v>
      </c>
      <c r="R3380" t="s">
        <v>778</v>
      </c>
      <c r="S3380" t="s">
        <v>744</v>
      </c>
      <c r="T3380" t="s">
        <v>61</v>
      </c>
      <c r="U3380">
        <v>6</v>
      </c>
      <c r="V3380" t="s">
        <v>63</v>
      </c>
      <c r="W3380" t="s">
        <v>25</v>
      </c>
      <c r="X3380" s="17" t="s">
        <v>802</v>
      </c>
    </row>
    <row r="3381" spans="1:24" x14ac:dyDescent="0.2">
      <c r="A3381">
        <v>6933228</v>
      </c>
      <c r="B3381">
        <v>1</v>
      </c>
      <c r="C3381" s="1">
        <v>44378</v>
      </c>
      <c r="D3381">
        <v>77</v>
      </c>
      <c r="E3381">
        <v>0</v>
      </c>
      <c r="F3381" s="2">
        <v>0</v>
      </c>
      <c r="G3381" s="2">
        <v>7648.79</v>
      </c>
      <c r="H3381" s="2">
        <v>0</v>
      </c>
      <c r="I3381" s="2">
        <v>7648.79</v>
      </c>
      <c r="J3381" s="2">
        <v>7648.79</v>
      </c>
      <c r="K3381" s="2">
        <v>0</v>
      </c>
      <c r="L3381" s="2">
        <v>0</v>
      </c>
      <c r="M3381" s="2">
        <v>7648.79</v>
      </c>
      <c r="N3381" s="2">
        <v>0</v>
      </c>
      <c r="O3381">
        <v>301</v>
      </c>
      <c r="P3381">
        <v>1</v>
      </c>
      <c r="Q3381">
        <v>66</v>
      </c>
      <c r="R3381" t="s">
        <v>778</v>
      </c>
      <c r="S3381" t="s">
        <v>744</v>
      </c>
      <c r="T3381" t="s">
        <v>64</v>
      </c>
      <c r="U3381">
        <v>6</v>
      </c>
      <c r="V3381" t="s">
        <v>65</v>
      </c>
      <c r="W3381" t="s">
        <v>25</v>
      </c>
      <c r="X3381" s="17" t="s">
        <v>798</v>
      </c>
    </row>
    <row r="3382" spans="1:24" x14ac:dyDescent="0.2">
      <c r="A3382">
        <v>6933476</v>
      </c>
      <c r="B3382">
        <v>1</v>
      </c>
      <c r="C3382" s="1">
        <v>44378</v>
      </c>
      <c r="D3382">
        <v>120</v>
      </c>
      <c r="E3382">
        <v>88</v>
      </c>
      <c r="F3382" s="2">
        <v>0</v>
      </c>
      <c r="G3382" s="2">
        <v>8160</v>
      </c>
      <c r="H3382" s="2">
        <v>0</v>
      </c>
      <c r="I3382" s="2">
        <v>8160</v>
      </c>
      <c r="J3382" s="2">
        <v>2117.38</v>
      </c>
      <c r="K3382" s="2">
        <v>0</v>
      </c>
      <c r="L3382" s="2">
        <v>6042.62</v>
      </c>
      <c r="M3382" s="2">
        <v>2186.0500000000002</v>
      </c>
      <c r="N3382" s="2">
        <v>68.67</v>
      </c>
      <c r="O3382">
        <v>301</v>
      </c>
      <c r="P3382">
        <v>1</v>
      </c>
      <c r="Q3382">
        <v>66</v>
      </c>
      <c r="R3382" t="s">
        <v>778</v>
      </c>
      <c r="S3382" t="s">
        <v>744</v>
      </c>
      <c r="T3382" t="s">
        <v>66</v>
      </c>
      <c r="U3382">
        <v>6</v>
      </c>
      <c r="V3382" t="s">
        <v>67</v>
      </c>
      <c r="W3382" t="s">
        <v>25</v>
      </c>
      <c r="X3382" s="17" t="s">
        <v>802</v>
      </c>
    </row>
    <row r="3383" spans="1:24" x14ac:dyDescent="0.2">
      <c r="A3383">
        <v>6933477</v>
      </c>
      <c r="B3383">
        <v>1</v>
      </c>
      <c r="C3383" s="1">
        <v>44378</v>
      </c>
      <c r="D3383">
        <v>120</v>
      </c>
      <c r="E3383">
        <v>87</v>
      </c>
      <c r="F3383" s="2">
        <v>0</v>
      </c>
      <c r="G3383" s="2">
        <v>2720</v>
      </c>
      <c r="H3383" s="2">
        <v>0</v>
      </c>
      <c r="I3383" s="2">
        <v>2720</v>
      </c>
      <c r="J3383" s="2">
        <v>728.46</v>
      </c>
      <c r="K3383" s="2">
        <v>0</v>
      </c>
      <c r="L3383" s="2">
        <v>1991.54</v>
      </c>
      <c r="M3383" s="2">
        <v>751.35</v>
      </c>
      <c r="N3383" s="2">
        <v>22.89</v>
      </c>
      <c r="O3383">
        <v>301</v>
      </c>
      <c r="P3383">
        <v>1</v>
      </c>
      <c r="Q3383">
        <v>66</v>
      </c>
      <c r="R3383" t="s">
        <v>778</v>
      </c>
      <c r="S3383" t="s">
        <v>744</v>
      </c>
      <c r="T3383" t="s">
        <v>66</v>
      </c>
      <c r="U3383">
        <v>6</v>
      </c>
      <c r="V3383" t="s">
        <v>68</v>
      </c>
      <c r="W3383" t="s">
        <v>25</v>
      </c>
      <c r="X3383" s="17" t="s">
        <v>802</v>
      </c>
    </row>
    <row r="3384" spans="1:24" x14ac:dyDescent="0.2">
      <c r="A3384">
        <v>6933486</v>
      </c>
      <c r="B3384">
        <v>1</v>
      </c>
      <c r="C3384" s="1">
        <v>44378</v>
      </c>
      <c r="D3384">
        <v>120</v>
      </c>
      <c r="E3384">
        <v>23</v>
      </c>
      <c r="F3384" s="2">
        <v>0</v>
      </c>
      <c r="G3384" s="2">
        <v>42500</v>
      </c>
      <c r="H3384" s="2">
        <v>0</v>
      </c>
      <c r="I3384" s="2">
        <v>42500</v>
      </c>
      <c r="J3384" s="2">
        <v>34134.03</v>
      </c>
      <c r="K3384" s="2">
        <v>0</v>
      </c>
      <c r="L3384" s="2">
        <v>8365.9699999999993</v>
      </c>
      <c r="M3384" s="2">
        <v>34497.769999999997</v>
      </c>
      <c r="N3384" s="2">
        <v>363.74</v>
      </c>
      <c r="O3384">
        <v>301</v>
      </c>
      <c r="P3384">
        <v>1</v>
      </c>
      <c r="Q3384">
        <v>66</v>
      </c>
      <c r="R3384" t="s">
        <v>778</v>
      </c>
      <c r="S3384" t="s">
        <v>744</v>
      </c>
      <c r="T3384" t="s">
        <v>69</v>
      </c>
      <c r="U3384">
        <v>6</v>
      </c>
      <c r="V3384" t="s">
        <v>70</v>
      </c>
      <c r="W3384" t="s">
        <v>25</v>
      </c>
      <c r="X3384" s="17" t="s">
        <v>799</v>
      </c>
    </row>
    <row r="3385" spans="1:24" x14ac:dyDescent="0.2">
      <c r="A3385">
        <v>6933497</v>
      </c>
      <c r="B3385">
        <v>1</v>
      </c>
      <c r="C3385" s="1">
        <v>44378</v>
      </c>
      <c r="D3385">
        <v>84</v>
      </c>
      <c r="E3385">
        <v>0</v>
      </c>
      <c r="F3385" s="2">
        <v>0</v>
      </c>
      <c r="G3385" s="2">
        <v>15590</v>
      </c>
      <c r="H3385" s="2">
        <v>0</v>
      </c>
      <c r="I3385" s="2">
        <v>15590</v>
      </c>
      <c r="J3385" s="2">
        <v>15590</v>
      </c>
      <c r="K3385" s="2">
        <v>0</v>
      </c>
      <c r="L3385" s="2">
        <v>0</v>
      </c>
      <c r="M3385" s="2">
        <v>15590</v>
      </c>
      <c r="N3385" s="2">
        <v>0</v>
      </c>
      <c r="O3385">
        <v>301</v>
      </c>
      <c r="P3385">
        <v>1</v>
      </c>
      <c r="Q3385">
        <v>66</v>
      </c>
      <c r="R3385" t="s">
        <v>778</v>
      </c>
      <c r="S3385" t="s">
        <v>744</v>
      </c>
      <c r="T3385" t="s">
        <v>71</v>
      </c>
      <c r="U3385">
        <v>6</v>
      </c>
      <c r="V3385" t="s">
        <v>72</v>
      </c>
      <c r="W3385" t="s">
        <v>25</v>
      </c>
      <c r="X3385" s="17" t="s">
        <v>800</v>
      </c>
    </row>
    <row r="3386" spans="1:24" x14ac:dyDescent="0.2">
      <c r="A3386">
        <v>6933501</v>
      </c>
      <c r="B3386">
        <v>1</v>
      </c>
      <c r="C3386" s="1">
        <v>44378</v>
      </c>
      <c r="D3386">
        <v>480</v>
      </c>
      <c r="E3386">
        <v>443</v>
      </c>
      <c r="F3386" s="2">
        <v>0</v>
      </c>
      <c r="G3386" s="2">
        <v>-31928.82</v>
      </c>
      <c r="H3386" s="2">
        <v>0</v>
      </c>
      <c r="I3386" s="2">
        <v>-31928.82</v>
      </c>
      <c r="J3386" s="2">
        <v>-2396.64</v>
      </c>
      <c r="K3386" s="2">
        <v>0</v>
      </c>
      <c r="L3386" s="2">
        <v>-29532.18</v>
      </c>
      <c r="M3386" s="2">
        <v>-2463.3000000000002</v>
      </c>
      <c r="N3386" s="2">
        <v>-66.66</v>
      </c>
      <c r="O3386">
        <v>301</v>
      </c>
      <c r="P3386">
        <v>1</v>
      </c>
      <c r="Q3386">
        <v>66</v>
      </c>
      <c r="R3386" t="s">
        <v>778</v>
      </c>
      <c r="S3386" t="s">
        <v>744</v>
      </c>
      <c r="T3386" t="s">
        <v>45</v>
      </c>
      <c r="U3386">
        <v>6</v>
      </c>
      <c r="V3386" t="s">
        <v>73</v>
      </c>
      <c r="W3386" t="s">
        <v>25</v>
      </c>
      <c r="X3386" s="17" t="s">
        <v>800</v>
      </c>
    </row>
    <row r="3387" spans="1:24" x14ac:dyDescent="0.2">
      <c r="A3387">
        <v>6933502</v>
      </c>
      <c r="B3387">
        <v>1</v>
      </c>
      <c r="C3387" s="1">
        <v>44378</v>
      </c>
      <c r="D3387">
        <v>60</v>
      </c>
      <c r="E3387">
        <v>0</v>
      </c>
      <c r="F3387" s="2">
        <v>0</v>
      </c>
      <c r="G3387" s="2">
        <v>9591</v>
      </c>
      <c r="H3387" s="2">
        <v>0</v>
      </c>
      <c r="I3387" s="2">
        <v>9591</v>
      </c>
      <c r="J3387" s="2">
        <v>9591</v>
      </c>
      <c r="K3387" s="2">
        <v>0</v>
      </c>
      <c r="L3387" s="2">
        <v>0</v>
      </c>
      <c r="M3387" s="2">
        <v>9591</v>
      </c>
      <c r="N3387" s="2">
        <v>0</v>
      </c>
      <c r="O3387">
        <v>301</v>
      </c>
      <c r="P3387">
        <v>1</v>
      </c>
      <c r="Q3387">
        <v>66</v>
      </c>
      <c r="R3387" t="s">
        <v>778</v>
      </c>
      <c r="S3387" t="s">
        <v>744</v>
      </c>
      <c r="T3387" t="s">
        <v>74</v>
      </c>
      <c r="U3387">
        <v>6</v>
      </c>
      <c r="V3387" t="s">
        <v>75</v>
      </c>
      <c r="W3387" t="s">
        <v>25</v>
      </c>
      <c r="X3387" s="17" t="s">
        <v>799</v>
      </c>
    </row>
    <row r="3388" spans="1:24" x14ac:dyDescent="0.2">
      <c r="A3388">
        <v>6933554</v>
      </c>
      <c r="B3388">
        <v>1</v>
      </c>
      <c r="C3388" s="1">
        <v>44378</v>
      </c>
      <c r="D3388">
        <v>120</v>
      </c>
      <c r="E3388">
        <v>76</v>
      </c>
      <c r="F3388" s="2">
        <v>0</v>
      </c>
      <c r="G3388" s="2">
        <v>8895.7000000000007</v>
      </c>
      <c r="H3388" s="2">
        <v>0</v>
      </c>
      <c r="I3388" s="2">
        <v>8895.7000000000007</v>
      </c>
      <c r="J3388" s="2">
        <v>3261.74</v>
      </c>
      <c r="K3388" s="2">
        <v>0</v>
      </c>
      <c r="L3388" s="2">
        <v>5633.96</v>
      </c>
      <c r="M3388" s="2">
        <v>3335.87</v>
      </c>
      <c r="N3388" s="2">
        <v>74.13</v>
      </c>
      <c r="O3388">
        <v>301</v>
      </c>
      <c r="P3388">
        <v>1</v>
      </c>
      <c r="Q3388">
        <v>66</v>
      </c>
      <c r="R3388" t="s">
        <v>778</v>
      </c>
      <c r="S3388" t="s">
        <v>744</v>
      </c>
      <c r="T3388" t="s">
        <v>79</v>
      </c>
      <c r="U3388">
        <v>6</v>
      </c>
      <c r="V3388" t="s">
        <v>80</v>
      </c>
      <c r="W3388" t="s">
        <v>25</v>
      </c>
      <c r="X3388" s="17" t="s">
        <v>800</v>
      </c>
    </row>
    <row r="3389" spans="1:24" x14ac:dyDescent="0.2">
      <c r="A3389">
        <v>6933747</v>
      </c>
      <c r="B3389">
        <v>1</v>
      </c>
      <c r="C3389" s="1">
        <v>44378</v>
      </c>
      <c r="D3389">
        <v>60</v>
      </c>
      <c r="E3389">
        <v>1</v>
      </c>
      <c r="F3389" s="2">
        <v>0</v>
      </c>
      <c r="G3389" s="2">
        <v>32337.67</v>
      </c>
      <c r="H3389" s="2">
        <v>0</v>
      </c>
      <c r="I3389" s="2">
        <v>32337.67</v>
      </c>
      <c r="J3389" s="2">
        <v>31784.05</v>
      </c>
      <c r="K3389" s="2">
        <v>0</v>
      </c>
      <c r="L3389" s="2">
        <v>553.62</v>
      </c>
      <c r="M3389" s="2">
        <v>32337.67</v>
      </c>
      <c r="N3389" s="2">
        <v>553.62</v>
      </c>
      <c r="O3389">
        <v>301</v>
      </c>
      <c r="P3389">
        <v>1</v>
      </c>
      <c r="Q3389">
        <v>66</v>
      </c>
      <c r="R3389" t="s">
        <v>778</v>
      </c>
      <c r="S3389" t="s">
        <v>744</v>
      </c>
      <c r="T3389" t="s">
        <v>81</v>
      </c>
      <c r="U3389">
        <v>6</v>
      </c>
      <c r="V3389" t="s">
        <v>82</v>
      </c>
      <c r="W3389" t="s">
        <v>25</v>
      </c>
      <c r="X3389" s="17" t="s">
        <v>799</v>
      </c>
    </row>
    <row r="3390" spans="1:24" x14ac:dyDescent="0.2">
      <c r="A3390">
        <v>6933761</v>
      </c>
      <c r="B3390">
        <v>1</v>
      </c>
      <c r="C3390" s="1">
        <v>44378</v>
      </c>
      <c r="D3390">
        <v>120</v>
      </c>
      <c r="E3390">
        <v>32</v>
      </c>
      <c r="F3390" s="2">
        <v>0</v>
      </c>
      <c r="G3390" s="2">
        <v>-5165</v>
      </c>
      <c r="H3390" s="2">
        <v>0</v>
      </c>
      <c r="I3390" s="2">
        <v>-5165</v>
      </c>
      <c r="J3390" s="2">
        <v>-3757.77</v>
      </c>
      <c r="K3390" s="2">
        <v>0</v>
      </c>
      <c r="L3390" s="2">
        <v>-1407.23</v>
      </c>
      <c r="M3390" s="2">
        <v>-3801.75</v>
      </c>
      <c r="N3390" s="2">
        <v>-43.980000000000004</v>
      </c>
      <c r="O3390">
        <v>301</v>
      </c>
      <c r="P3390">
        <v>1</v>
      </c>
      <c r="Q3390">
        <v>66</v>
      </c>
      <c r="R3390" t="s">
        <v>778</v>
      </c>
      <c r="S3390" t="s">
        <v>744</v>
      </c>
      <c r="T3390" t="s">
        <v>43</v>
      </c>
      <c r="U3390">
        <v>6</v>
      </c>
      <c r="V3390" t="s">
        <v>83</v>
      </c>
      <c r="W3390" t="s">
        <v>25</v>
      </c>
      <c r="X3390" s="17" t="s">
        <v>799</v>
      </c>
    </row>
    <row r="3391" spans="1:24" x14ac:dyDescent="0.2">
      <c r="A3391">
        <v>6933766</v>
      </c>
      <c r="B3391">
        <v>1</v>
      </c>
      <c r="C3391" s="1">
        <v>44378</v>
      </c>
      <c r="D3391">
        <v>120</v>
      </c>
      <c r="E3391">
        <v>82</v>
      </c>
      <c r="F3391" s="2">
        <v>0</v>
      </c>
      <c r="G3391" s="2">
        <v>28385.4</v>
      </c>
      <c r="H3391" s="2">
        <v>0</v>
      </c>
      <c r="I3391" s="2">
        <v>28385.4</v>
      </c>
      <c r="J3391" s="2">
        <v>8786.68</v>
      </c>
      <c r="K3391" s="2">
        <v>0</v>
      </c>
      <c r="L3391" s="2">
        <v>19598.72</v>
      </c>
      <c r="M3391" s="2">
        <v>9025.69</v>
      </c>
      <c r="N3391" s="2">
        <v>239.01</v>
      </c>
      <c r="O3391">
        <v>301</v>
      </c>
      <c r="P3391">
        <v>1</v>
      </c>
      <c r="Q3391">
        <v>66</v>
      </c>
      <c r="R3391" t="s">
        <v>778</v>
      </c>
      <c r="S3391" t="s">
        <v>744</v>
      </c>
      <c r="T3391" t="s">
        <v>66</v>
      </c>
      <c r="U3391">
        <v>6</v>
      </c>
      <c r="V3391" t="s">
        <v>84</v>
      </c>
      <c r="W3391" t="s">
        <v>25</v>
      </c>
      <c r="X3391" s="17" t="s">
        <v>802</v>
      </c>
    </row>
    <row r="3392" spans="1:24" x14ac:dyDescent="0.2">
      <c r="A3392">
        <v>6933768</v>
      </c>
      <c r="B3392">
        <v>1</v>
      </c>
      <c r="C3392" s="1">
        <v>44378</v>
      </c>
      <c r="D3392">
        <v>84</v>
      </c>
      <c r="E3392">
        <v>39</v>
      </c>
      <c r="F3392" s="2">
        <v>0</v>
      </c>
      <c r="G3392" s="2">
        <v>414439.25</v>
      </c>
      <c r="H3392" s="2">
        <v>0</v>
      </c>
      <c r="I3392" s="2">
        <v>414439.25</v>
      </c>
      <c r="J3392" s="2">
        <v>221393.73</v>
      </c>
      <c r="K3392" s="2">
        <v>0</v>
      </c>
      <c r="L3392" s="2">
        <v>193045.52</v>
      </c>
      <c r="M3392" s="2">
        <v>226343.62</v>
      </c>
      <c r="N3392" s="2">
        <v>4949.8900000000003</v>
      </c>
      <c r="O3392">
        <v>301</v>
      </c>
      <c r="P3392">
        <v>1</v>
      </c>
      <c r="Q3392">
        <v>66</v>
      </c>
      <c r="R3392" t="s">
        <v>778</v>
      </c>
      <c r="S3392" t="s">
        <v>744</v>
      </c>
      <c r="T3392" t="s">
        <v>85</v>
      </c>
      <c r="U3392">
        <v>6</v>
      </c>
      <c r="V3392" t="s">
        <v>86</v>
      </c>
      <c r="W3392" t="s">
        <v>25</v>
      </c>
      <c r="X3392" s="17" t="s">
        <v>801</v>
      </c>
    </row>
    <row r="3393" spans="1:24" x14ac:dyDescent="0.2">
      <c r="A3393">
        <v>6933787</v>
      </c>
      <c r="B3393">
        <v>1</v>
      </c>
      <c r="C3393" s="1">
        <v>44378</v>
      </c>
      <c r="D3393">
        <v>72</v>
      </c>
      <c r="E3393">
        <v>0</v>
      </c>
      <c r="F3393" s="2">
        <v>0</v>
      </c>
      <c r="G3393" s="2">
        <v>20736.3</v>
      </c>
      <c r="H3393" s="2">
        <v>0</v>
      </c>
      <c r="I3393" s="2">
        <v>20736.3</v>
      </c>
      <c r="J3393" s="2">
        <v>20736.3</v>
      </c>
      <c r="K3393" s="2">
        <v>0</v>
      </c>
      <c r="L3393" s="2">
        <v>0</v>
      </c>
      <c r="M3393" s="2">
        <v>20736.3</v>
      </c>
      <c r="N3393" s="2">
        <v>0</v>
      </c>
      <c r="O3393">
        <v>301</v>
      </c>
      <c r="P3393">
        <v>1</v>
      </c>
      <c r="Q3393">
        <v>66</v>
      </c>
      <c r="R3393" t="s">
        <v>778</v>
      </c>
      <c r="S3393" t="s">
        <v>744</v>
      </c>
      <c r="T3393" t="s">
        <v>87</v>
      </c>
      <c r="U3393">
        <v>6</v>
      </c>
      <c r="V3393" t="s">
        <v>88</v>
      </c>
      <c r="W3393" t="s">
        <v>25</v>
      </c>
      <c r="X3393" s="17" t="s">
        <v>798</v>
      </c>
    </row>
    <row r="3394" spans="1:24" x14ac:dyDescent="0.2">
      <c r="A3394">
        <v>6933798</v>
      </c>
      <c r="B3394">
        <v>1</v>
      </c>
      <c r="C3394" s="1">
        <v>44378</v>
      </c>
      <c r="D3394">
        <v>120</v>
      </c>
      <c r="E3394">
        <v>86</v>
      </c>
      <c r="F3394" s="2">
        <v>0</v>
      </c>
      <c r="G3394" s="2">
        <v>45749.2</v>
      </c>
      <c r="H3394" s="2">
        <v>0</v>
      </c>
      <c r="I3394" s="2">
        <v>45749.2</v>
      </c>
      <c r="J3394" s="2">
        <v>12634.46</v>
      </c>
      <c r="K3394" s="2">
        <v>0</v>
      </c>
      <c r="L3394" s="2">
        <v>33114.74</v>
      </c>
      <c r="M3394" s="2">
        <v>13019.52</v>
      </c>
      <c r="N3394" s="2">
        <v>385.06</v>
      </c>
      <c r="O3394">
        <v>301</v>
      </c>
      <c r="P3394">
        <v>1</v>
      </c>
      <c r="Q3394">
        <v>66</v>
      </c>
      <c r="R3394" t="s">
        <v>778</v>
      </c>
      <c r="S3394" t="s">
        <v>744</v>
      </c>
      <c r="T3394" t="s">
        <v>89</v>
      </c>
      <c r="U3394">
        <v>6</v>
      </c>
      <c r="V3394" t="s">
        <v>90</v>
      </c>
      <c r="W3394" t="s">
        <v>25</v>
      </c>
      <c r="X3394" s="17" t="s">
        <v>800</v>
      </c>
    </row>
    <row r="3395" spans="1:24" x14ac:dyDescent="0.2">
      <c r="A3395">
        <v>6933929</v>
      </c>
      <c r="B3395">
        <v>1</v>
      </c>
      <c r="C3395" s="1">
        <v>44378</v>
      </c>
      <c r="D3395">
        <v>120</v>
      </c>
      <c r="E3395">
        <v>29</v>
      </c>
      <c r="F3395" s="2">
        <v>0</v>
      </c>
      <c r="G3395" s="2">
        <v>8851</v>
      </c>
      <c r="H3395" s="2">
        <v>0</v>
      </c>
      <c r="I3395" s="2">
        <v>8851</v>
      </c>
      <c r="J3395" s="2">
        <v>6662.22</v>
      </c>
      <c r="K3395" s="2">
        <v>0</v>
      </c>
      <c r="L3395" s="2">
        <v>2188.7800000000002</v>
      </c>
      <c r="M3395" s="2">
        <v>6737.7</v>
      </c>
      <c r="N3395" s="2">
        <v>75.48</v>
      </c>
      <c r="O3395">
        <v>301</v>
      </c>
      <c r="P3395">
        <v>1</v>
      </c>
      <c r="Q3395">
        <v>66</v>
      </c>
      <c r="R3395" t="s">
        <v>778</v>
      </c>
      <c r="S3395" t="s">
        <v>744</v>
      </c>
      <c r="T3395" t="s">
        <v>69</v>
      </c>
      <c r="U3395">
        <v>6</v>
      </c>
      <c r="V3395" t="s">
        <v>91</v>
      </c>
      <c r="W3395" t="s">
        <v>25</v>
      </c>
      <c r="X3395" s="17" t="s">
        <v>799</v>
      </c>
    </row>
    <row r="3396" spans="1:24" x14ac:dyDescent="0.2">
      <c r="A3396">
        <v>6933939</v>
      </c>
      <c r="B3396">
        <v>1</v>
      </c>
      <c r="C3396" s="1">
        <v>44378</v>
      </c>
      <c r="D3396">
        <v>78</v>
      </c>
      <c r="E3396">
        <v>0</v>
      </c>
      <c r="F3396" s="2">
        <v>0</v>
      </c>
      <c r="G3396" s="2">
        <v>986</v>
      </c>
      <c r="H3396" s="2">
        <v>0</v>
      </c>
      <c r="I3396" s="2">
        <v>986</v>
      </c>
      <c r="J3396" s="2">
        <v>986</v>
      </c>
      <c r="K3396" s="2">
        <v>0</v>
      </c>
      <c r="L3396" s="2">
        <v>0</v>
      </c>
      <c r="M3396" s="2">
        <v>986</v>
      </c>
      <c r="N3396" s="2">
        <v>0</v>
      </c>
      <c r="O3396">
        <v>301</v>
      </c>
      <c r="P3396">
        <v>1</v>
      </c>
      <c r="Q3396">
        <v>66</v>
      </c>
      <c r="R3396" t="s">
        <v>778</v>
      </c>
      <c r="S3396" t="s">
        <v>744</v>
      </c>
      <c r="T3396" t="s">
        <v>64</v>
      </c>
      <c r="U3396">
        <v>6</v>
      </c>
      <c r="V3396" t="s">
        <v>92</v>
      </c>
      <c r="W3396" t="s">
        <v>25</v>
      </c>
      <c r="X3396" s="17" t="s">
        <v>798</v>
      </c>
    </row>
    <row r="3397" spans="1:24" x14ac:dyDescent="0.2">
      <c r="A3397">
        <v>6933940</v>
      </c>
      <c r="B3397">
        <v>1</v>
      </c>
      <c r="C3397" s="1">
        <v>44378</v>
      </c>
      <c r="D3397">
        <v>480</v>
      </c>
      <c r="E3397">
        <v>443</v>
      </c>
      <c r="F3397" s="2">
        <v>0</v>
      </c>
      <c r="G3397" s="2">
        <v>-0.01</v>
      </c>
      <c r="H3397" s="2">
        <v>0</v>
      </c>
      <c r="I3397" s="2">
        <v>-0.01</v>
      </c>
      <c r="J3397" s="2">
        <v>-0.01</v>
      </c>
      <c r="K3397" s="2">
        <v>0</v>
      </c>
      <c r="L3397" s="2">
        <v>0</v>
      </c>
      <c r="M3397" s="2">
        <v>-0.01</v>
      </c>
      <c r="N3397" s="2">
        <v>0</v>
      </c>
      <c r="O3397">
        <v>301</v>
      </c>
      <c r="P3397">
        <v>1</v>
      </c>
      <c r="Q3397">
        <v>66</v>
      </c>
      <c r="R3397" t="s">
        <v>778</v>
      </c>
      <c r="S3397" t="s">
        <v>744</v>
      </c>
      <c r="T3397" t="s">
        <v>45</v>
      </c>
      <c r="U3397">
        <v>6</v>
      </c>
      <c r="V3397" t="s">
        <v>93</v>
      </c>
      <c r="W3397" t="s">
        <v>25</v>
      </c>
      <c r="X3397" s="17" t="s">
        <v>800</v>
      </c>
    </row>
    <row r="3398" spans="1:24" x14ac:dyDescent="0.2">
      <c r="A3398">
        <v>6933947</v>
      </c>
      <c r="B3398">
        <v>1</v>
      </c>
      <c r="C3398" s="1">
        <v>44378</v>
      </c>
      <c r="D3398">
        <v>120</v>
      </c>
      <c r="E3398">
        <v>87</v>
      </c>
      <c r="F3398" s="2">
        <v>0</v>
      </c>
      <c r="G3398" s="2">
        <v>5071.68</v>
      </c>
      <c r="H3398" s="2">
        <v>0</v>
      </c>
      <c r="I3398" s="2">
        <v>5071.68</v>
      </c>
      <c r="J3398" s="2">
        <v>1358.28</v>
      </c>
      <c r="K3398" s="2">
        <v>0</v>
      </c>
      <c r="L3398" s="2">
        <v>3713.4</v>
      </c>
      <c r="M3398" s="2">
        <v>1400.96</v>
      </c>
      <c r="N3398" s="2">
        <v>42.68</v>
      </c>
      <c r="O3398">
        <v>301</v>
      </c>
      <c r="P3398">
        <v>1</v>
      </c>
      <c r="Q3398">
        <v>66</v>
      </c>
      <c r="R3398" t="s">
        <v>778</v>
      </c>
      <c r="S3398" t="s">
        <v>744</v>
      </c>
      <c r="T3398" t="s">
        <v>89</v>
      </c>
      <c r="U3398">
        <v>6</v>
      </c>
      <c r="V3398" t="s">
        <v>94</v>
      </c>
      <c r="W3398" t="s">
        <v>25</v>
      </c>
      <c r="X3398" s="17" t="s">
        <v>800</v>
      </c>
    </row>
    <row r="3399" spans="1:24" x14ac:dyDescent="0.2">
      <c r="A3399">
        <v>6933948</v>
      </c>
      <c r="B3399">
        <v>1</v>
      </c>
      <c r="C3399" s="1">
        <v>44378</v>
      </c>
      <c r="D3399">
        <v>120</v>
      </c>
      <c r="E3399">
        <v>89</v>
      </c>
      <c r="F3399" s="2">
        <v>0</v>
      </c>
      <c r="G3399" s="2">
        <v>832</v>
      </c>
      <c r="H3399" s="2">
        <v>0</v>
      </c>
      <c r="I3399" s="2">
        <v>832</v>
      </c>
      <c r="J3399" s="2">
        <v>208.93</v>
      </c>
      <c r="K3399" s="2">
        <v>0</v>
      </c>
      <c r="L3399" s="2">
        <v>623.07000000000005</v>
      </c>
      <c r="M3399" s="2">
        <v>215.93</v>
      </c>
      <c r="N3399" s="2">
        <v>7</v>
      </c>
      <c r="O3399">
        <v>301</v>
      </c>
      <c r="P3399">
        <v>1</v>
      </c>
      <c r="Q3399">
        <v>66</v>
      </c>
      <c r="R3399" t="s">
        <v>778</v>
      </c>
      <c r="S3399" t="s">
        <v>744</v>
      </c>
      <c r="T3399" t="s">
        <v>89</v>
      </c>
      <c r="U3399">
        <v>6</v>
      </c>
      <c r="V3399" t="s">
        <v>95</v>
      </c>
      <c r="W3399" t="s">
        <v>25</v>
      </c>
      <c r="X3399" s="17" t="s">
        <v>800</v>
      </c>
    </row>
    <row r="3400" spans="1:24" x14ac:dyDescent="0.2">
      <c r="A3400">
        <v>6933955</v>
      </c>
      <c r="B3400">
        <v>1</v>
      </c>
      <c r="C3400" s="1">
        <v>44378</v>
      </c>
      <c r="D3400">
        <v>120</v>
      </c>
      <c r="E3400">
        <v>30</v>
      </c>
      <c r="F3400" s="2">
        <v>0</v>
      </c>
      <c r="G3400" s="2">
        <v>66814</v>
      </c>
      <c r="H3400" s="2">
        <v>0</v>
      </c>
      <c r="I3400" s="2">
        <v>66814</v>
      </c>
      <c r="J3400" s="2">
        <v>49730.91</v>
      </c>
      <c r="K3400" s="2">
        <v>0</v>
      </c>
      <c r="L3400" s="2">
        <v>17083.09</v>
      </c>
      <c r="M3400" s="2">
        <v>50300.35</v>
      </c>
      <c r="N3400" s="2">
        <v>569.44000000000005</v>
      </c>
      <c r="O3400">
        <v>301</v>
      </c>
      <c r="P3400">
        <v>1</v>
      </c>
      <c r="Q3400">
        <v>66</v>
      </c>
      <c r="R3400" t="s">
        <v>778</v>
      </c>
      <c r="S3400" t="s">
        <v>744</v>
      </c>
      <c r="T3400" t="s">
        <v>96</v>
      </c>
      <c r="U3400">
        <v>6</v>
      </c>
      <c r="V3400" t="s">
        <v>97</v>
      </c>
      <c r="W3400" t="s">
        <v>25</v>
      </c>
      <c r="X3400" s="17" t="s">
        <v>800</v>
      </c>
    </row>
    <row r="3401" spans="1:24" x14ac:dyDescent="0.2">
      <c r="A3401">
        <v>6934012</v>
      </c>
      <c r="B3401">
        <v>1</v>
      </c>
      <c r="C3401" s="1">
        <v>44378</v>
      </c>
      <c r="D3401">
        <v>36</v>
      </c>
      <c r="E3401">
        <v>7</v>
      </c>
      <c r="F3401" s="2">
        <v>0</v>
      </c>
      <c r="G3401" s="2">
        <v>50997.78</v>
      </c>
      <c r="H3401" s="2">
        <v>0</v>
      </c>
      <c r="I3401" s="2">
        <v>50997.78</v>
      </c>
      <c r="J3401" s="2">
        <v>40842.160000000003</v>
      </c>
      <c r="K3401" s="2">
        <v>0</v>
      </c>
      <c r="L3401" s="2">
        <v>10155.620000000001</v>
      </c>
      <c r="M3401" s="2">
        <v>42292.959999999999</v>
      </c>
      <c r="N3401" s="2">
        <v>1450.8</v>
      </c>
      <c r="O3401">
        <v>301</v>
      </c>
      <c r="P3401">
        <v>1</v>
      </c>
      <c r="Q3401">
        <v>66</v>
      </c>
      <c r="R3401" t="s">
        <v>778</v>
      </c>
      <c r="S3401" t="s">
        <v>744</v>
      </c>
      <c r="T3401" t="s">
        <v>98</v>
      </c>
      <c r="U3401">
        <v>6</v>
      </c>
      <c r="V3401" t="s">
        <v>99</v>
      </c>
      <c r="W3401" t="s">
        <v>25</v>
      </c>
      <c r="X3401" s="17" t="s">
        <v>798</v>
      </c>
    </row>
    <row r="3402" spans="1:24" x14ac:dyDescent="0.2">
      <c r="A3402">
        <v>6934035</v>
      </c>
      <c r="B3402">
        <v>1</v>
      </c>
      <c r="C3402" s="1">
        <v>44378</v>
      </c>
      <c r="D3402">
        <v>36</v>
      </c>
      <c r="E3402">
        <v>9</v>
      </c>
      <c r="F3402" s="2">
        <v>0</v>
      </c>
      <c r="G3402" s="2">
        <v>3759.23</v>
      </c>
      <c r="H3402" s="2">
        <v>0</v>
      </c>
      <c r="I3402" s="2">
        <v>3759.23</v>
      </c>
      <c r="J3402" s="2">
        <v>2797.16</v>
      </c>
      <c r="K3402" s="2">
        <v>0</v>
      </c>
      <c r="L3402" s="2">
        <v>962.07</v>
      </c>
      <c r="M3402" s="2">
        <v>2904.06</v>
      </c>
      <c r="N3402" s="2">
        <v>106.9</v>
      </c>
      <c r="O3402">
        <v>301</v>
      </c>
      <c r="P3402">
        <v>1</v>
      </c>
      <c r="Q3402">
        <v>66</v>
      </c>
      <c r="R3402" t="s">
        <v>778</v>
      </c>
      <c r="S3402" t="s">
        <v>744</v>
      </c>
      <c r="T3402" t="s">
        <v>98</v>
      </c>
      <c r="U3402">
        <v>6</v>
      </c>
      <c r="V3402" t="s">
        <v>100</v>
      </c>
      <c r="W3402" t="s">
        <v>25</v>
      </c>
      <c r="X3402" s="17" t="s">
        <v>798</v>
      </c>
    </row>
    <row r="3403" spans="1:24" x14ac:dyDescent="0.2">
      <c r="A3403">
        <v>6934039</v>
      </c>
      <c r="B3403">
        <v>1</v>
      </c>
      <c r="C3403" s="1">
        <v>44378</v>
      </c>
      <c r="D3403">
        <v>120</v>
      </c>
      <c r="E3403">
        <v>95</v>
      </c>
      <c r="F3403" s="2">
        <v>0</v>
      </c>
      <c r="G3403" s="2">
        <v>4665.62</v>
      </c>
      <c r="H3403" s="2">
        <v>0</v>
      </c>
      <c r="I3403" s="2">
        <v>4665.62</v>
      </c>
      <c r="J3403" s="2">
        <v>938.16</v>
      </c>
      <c r="K3403" s="2">
        <v>0</v>
      </c>
      <c r="L3403" s="2">
        <v>3727.46</v>
      </c>
      <c r="M3403" s="2">
        <v>977.4</v>
      </c>
      <c r="N3403" s="2">
        <v>39.24</v>
      </c>
      <c r="O3403">
        <v>301</v>
      </c>
      <c r="P3403">
        <v>1</v>
      </c>
      <c r="Q3403">
        <v>66</v>
      </c>
      <c r="R3403" t="s">
        <v>778</v>
      </c>
      <c r="S3403" t="s">
        <v>744</v>
      </c>
      <c r="T3403" t="s">
        <v>101</v>
      </c>
      <c r="U3403">
        <v>6</v>
      </c>
      <c r="V3403" t="s">
        <v>102</v>
      </c>
      <c r="W3403" t="s">
        <v>25</v>
      </c>
      <c r="X3403" s="17" t="s">
        <v>800</v>
      </c>
    </row>
    <row r="3404" spans="1:24" x14ac:dyDescent="0.2">
      <c r="A3404">
        <v>6934041</v>
      </c>
      <c r="B3404">
        <v>1</v>
      </c>
      <c r="C3404" s="1">
        <v>44378</v>
      </c>
      <c r="D3404">
        <v>36</v>
      </c>
      <c r="E3404">
        <v>7</v>
      </c>
      <c r="F3404" s="2">
        <v>0</v>
      </c>
      <c r="G3404" s="2">
        <v>11188.6</v>
      </c>
      <c r="H3404" s="2">
        <v>0</v>
      </c>
      <c r="I3404" s="2">
        <v>11188.6</v>
      </c>
      <c r="J3404" s="2">
        <v>8909.44</v>
      </c>
      <c r="K3404" s="2">
        <v>0</v>
      </c>
      <c r="L3404" s="2">
        <v>2279.16</v>
      </c>
      <c r="M3404" s="2">
        <v>9235.0300000000007</v>
      </c>
      <c r="N3404" s="2">
        <v>325.59000000000003</v>
      </c>
      <c r="O3404">
        <v>301</v>
      </c>
      <c r="P3404">
        <v>1</v>
      </c>
      <c r="Q3404">
        <v>66</v>
      </c>
      <c r="R3404" t="s">
        <v>778</v>
      </c>
      <c r="S3404" t="s">
        <v>744</v>
      </c>
      <c r="T3404" t="s">
        <v>103</v>
      </c>
      <c r="U3404">
        <v>6</v>
      </c>
      <c r="V3404" t="s">
        <v>104</v>
      </c>
      <c r="W3404" t="s">
        <v>25</v>
      </c>
      <c r="X3404" s="17" t="s">
        <v>798</v>
      </c>
    </row>
    <row r="3405" spans="1:24" x14ac:dyDescent="0.2">
      <c r="A3405">
        <v>6934043</v>
      </c>
      <c r="B3405">
        <v>1</v>
      </c>
      <c r="C3405" s="1">
        <v>44378</v>
      </c>
      <c r="D3405">
        <v>36</v>
      </c>
      <c r="E3405">
        <v>10</v>
      </c>
      <c r="F3405" s="2">
        <v>0</v>
      </c>
      <c r="G3405" s="2">
        <v>583.21</v>
      </c>
      <c r="H3405" s="2">
        <v>0</v>
      </c>
      <c r="I3405" s="2">
        <v>583.21</v>
      </c>
      <c r="J3405" s="2">
        <v>417.44</v>
      </c>
      <c r="K3405" s="2">
        <v>0</v>
      </c>
      <c r="L3405" s="2">
        <v>165.77</v>
      </c>
      <c r="M3405" s="2">
        <v>434.02</v>
      </c>
      <c r="N3405" s="2">
        <v>16.580000000000002</v>
      </c>
      <c r="O3405">
        <v>301</v>
      </c>
      <c r="P3405">
        <v>1</v>
      </c>
      <c r="Q3405">
        <v>66</v>
      </c>
      <c r="R3405" t="s">
        <v>778</v>
      </c>
      <c r="S3405" t="s">
        <v>744</v>
      </c>
      <c r="T3405" t="s">
        <v>98</v>
      </c>
      <c r="U3405">
        <v>6</v>
      </c>
      <c r="V3405" t="s">
        <v>105</v>
      </c>
      <c r="W3405" t="s">
        <v>25</v>
      </c>
      <c r="X3405" s="17" t="s">
        <v>798</v>
      </c>
    </row>
    <row r="3406" spans="1:24" x14ac:dyDescent="0.2">
      <c r="A3406">
        <v>6934046</v>
      </c>
      <c r="B3406">
        <v>1</v>
      </c>
      <c r="C3406" s="1">
        <v>44378</v>
      </c>
      <c r="D3406">
        <v>120</v>
      </c>
      <c r="E3406">
        <v>101</v>
      </c>
      <c r="F3406" s="2">
        <v>0</v>
      </c>
      <c r="G3406" s="2">
        <v>-4078.65</v>
      </c>
      <c r="H3406" s="2">
        <v>0</v>
      </c>
      <c r="I3406" s="2">
        <v>-4078.65</v>
      </c>
      <c r="J3406" s="2">
        <v>-615.88</v>
      </c>
      <c r="K3406" s="2">
        <v>0</v>
      </c>
      <c r="L3406" s="2">
        <v>-3462.77</v>
      </c>
      <c r="M3406" s="2">
        <v>-650.16</v>
      </c>
      <c r="N3406" s="2">
        <v>-34.28</v>
      </c>
      <c r="O3406">
        <v>301</v>
      </c>
      <c r="P3406">
        <v>1</v>
      </c>
      <c r="Q3406">
        <v>66</v>
      </c>
      <c r="R3406" t="s">
        <v>778</v>
      </c>
      <c r="S3406" t="s">
        <v>744</v>
      </c>
      <c r="T3406" t="s">
        <v>89</v>
      </c>
      <c r="U3406">
        <v>6</v>
      </c>
      <c r="V3406" t="s">
        <v>106</v>
      </c>
      <c r="W3406" t="s">
        <v>25</v>
      </c>
      <c r="X3406" s="17" t="s">
        <v>800</v>
      </c>
    </row>
    <row r="3407" spans="1:24" x14ac:dyDescent="0.2">
      <c r="A3407">
        <v>6934048</v>
      </c>
      <c r="B3407">
        <v>1</v>
      </c>
      <c r="C3407" s="1">
        <v>44378</v>
      </c>
      <c r="D3407">
        <v>120</v>
      </c>
      <c r="E3407">
        <v>94</v>
      </c>
      <c r="F3407" s="2">
        <v>0</v>
      </c>
      <c r="G3407" s="2">
        <v>20937.93</v>
      </c>
      <c r="H3407" s="2">
        <v>0</v>
      </c>
      <c r="I3407" s="2">
        <v>20937.93</v>
      </c>
      <c r="J3407" s="2">
        <v>4384.71</v>
      </c>
      <c r="K3407" s="2">
        <v>0</v>
      </c>
      <c r="L3407" s="2">
        <v>16553.22</v>
      </c>
      <c r="M3407" s="2">
        <v>4560.8100000000004</v>
      </c>
      <c r="N3407" s="2">
        <v>176.1</v>
      </c>
      <c r="O3407">
        <v>301</v>
      </c>
      <c r="P3407">
        <v>1</v>
      </c>
      <c r="Q3407">
        <v>66</v>
      </c>
      <c r="R3407" t="s">
        <v>778</v>
      </c>
      <c r="S3407" t="s">
        <v>744</v>
      </c>
      <c r="T3407" t="s">
        <v>101</v>
      </c>
      <c r="U3407">
        <v>6</v>
      </c>
      <c r="V3407" t="s">
        <v>107</v>
      </c>
      <c r="W3407" t="s">
        <v>25</v>
      </c>
      <c r="X3407" s="17" t="s">
        <v>800</v>
      </c>
    </row>
    <row r="3408" spans="1:24" x14ac:dyDescent="0.2">
      <c r="A3408">
        <v>6934071</v>
      </c>
      <c r="B3408">
        <v>1</v>
      </c>
      <c r="C3408" s="1">
        <v>44378</v>
      </c>
      <c r="D3408">
        <v>36</v>
      </c>
      <c r="E3408">
        <v>8</v>
      </c>
      <c r="F3408" s="2">
        <v>0</v>
      </c>
      <c r="G3408" s="2">
        <v>20223.07</v>
      </c>
      <c r="H3408" s="2">
        <v>0</v>
      </c>
      <c r="I3408" s="2">
        <v>20223.07</v>
      </c>
      <c r="J3408" s="2">
        <v>15621.3</v>
      </c>
      <c r="K3408" s="2">
        <v>0</v>
      </c>
      <c r="L3408" s="2">
        <v>4601.7700000000004</v>
      </c>
      <c r="M3408" s="2">
        <v>16196.52</v>
      </c>
      <c r="N3408" s="2">
        <v>575.22</v>
      </c>
      <c r="O3408">
        <v>301</v>
      </c>
      <c r="P3408">
        <v>1</v>
      </c>
      <c r="Q3408">
        <v>66</v>
      </c>
      <c r="R3408" t="s">
        <v>778</v>
      </c>
      <c r="S3408" t="s">
        <v>744</v>
      </c>
      <c r="T3408" t="s">
        <v>98</v>
      </c>
      <c r="U3408">
        <v>6</v>
      </c>
      <c r="V3408" t="s">
        <v>108</v>
      </c>
      <c r="W3408" t="s">
        <v>25</v>
      </c>
      <c r="X3408" s="17" t="s">
        <v>798</v>
      </c>
    </row>
    <row r="3409" spans="1:24" x14ac:dyDescent="0.2">
      <c r="A3409">
        <v>6934074</v>
      </c>
      <c r="B3409">
        <v>1</v>
      </c>
      <c r="C3409" s="1">
        <v>44378</v>
      </c>
      <c r="D3409">
        <v>480</v>
      </c>
      <c r="E3409">
        <v>461</v>
      </c>
      <c r="F3409" s="2">
        <v>0</v>
      </c>
      <c r="G3409" s="2">
        <v>-1918.1</v>
      </c>
      <c r="H3409" s="2">
        <v>0</v>
      </c>
      <c r="I3409" s="2">
        <v>-1918.1</v>
      </c>
      <c r="J3409" s="2">
        <v>-71.98</v>
      </c>
      <c r="K3409" s="2">
        <v>0</v>
      </c>
      <c r="L3409" s="2">
        <v>-1846.12</v>
      </c>
      <c r="M3409" s="2">
        <v>-75.98</v>
      </c>
      <c r="N3409" s="2">
        <v>-4</v>
      </c>
      <c r="O3409">
        <v>301</v>
      </c>
      <c r="P3409">
        <v>1</v>
      </c>
      <c r="Q3409">
        <v>66</v>
      </c>
      <c r="R3409" t="s">
        <v>778</v>
      </c>
      <c r="S3409" t="s">
        <v>744</v>
      </c>
      <c r="T3409" t="s">
        <v>45</v>
      </c>
      <c r="U3409">
        <v>6</v>
      </c>
      <c r="V3409" t="s">
        <v>109</v>
      </c>
      <c r="W3409" t="s">
        <v>25</v>
      </c>
      <c r="X3409" s="17" t="s">
        <v>800</v>
      </c>
    </row>
    <row r="3410" spans="1:24" x14ac:dyDescent="0.2">
      <c r="A3410">
        <v>7003661</v>
      </c>
      <c r="B3410">
        <v>1</v>
      </c>
      <c r="C3410" s="1">
        <v>44378</v>
      </c>
      <c r="D3410">
        <v>120</v>
      </c>
      <c r="E3410">
        <v>104</v>
      </c>
      <c r="F3410" s="2">
        <v>0</v>
      </c>
      <c r="G3410" s="2">
        <v>12534.17</v>
      </c>
      <c r="H3410" s="2">
        <v>0</v>
      </c>
      <c r="I3410" s="2">
        <v>12534.17</v>
      </c>
      <c r="J3410" s="2">
        <v>1579.21</v>
      </c>
      <c r="K3410" s="2">
        <v>0</v>
      </c>
      <c r="L3410" s="2">
        <v>10954.96</v>
      </c>
      <c r="M3410" s="2">
        <v>1684.55</v>
      </c>
      <c r="N3410" s="2">
        <v>105.34</v>
      </c>
      <c r="O3410">
        <v>301</v>
      </c>
      <c r="P3410">
        <v>1</v>
      </c>
      <c r="Q3410">
        <v>66</v>
      </c>
      <c r="R3410" t="s">
        <v>778</v>
      </c>
      <c r="S3410" t="s">
        <v>744</v>
      </c>
      <c r="T3410" t="s">
        <v>42</v>
      </c>
      <c r="U3410">
        <v>6</v>
      </c>
      <c r="V3410" t="s">
        <v>110</v>
      </c>
      <c r="W3410" t="s">
        <v>25</v>
      </c>
      <c r="X3410" s="17" t="s">
        <v>800</v>
      </c>
    </row>
    <row r="3411" spans="1:24" x14ac:dyDescent="0.2">
      <c r="A3411">
        <v>6933472</v>
      </c>
      <c r="B3411">
        <v>1</v>
      </c>
      <c r="C3411" s="1">
        <v>44378</v>
      </c>
      <c r="D3411">
        <v>120</v>
      </c>
      <c r="E3411">
        <v>82</v>
      </c>
      <c r="F3411" s="2">
        <v>0</v>
      </c>
      <c r="G3411" s="2">
        <v>421491.92</v>
      </c>
      <c r="H3411" s="2">
        <v>0</v>
      </c>
      <c r="I3411" s="2">
        <v>421491.92</v>
      </c>
      <c r="J3411" s="2">
        <v>130472.23</v>
      </c>
      <c r="K3411" s="2">
        <v>0</v>
      </c>
      <c r="L3411" s="2">
        <v>291019.69</v>
      </c>
      <c r="M3411" s="2">
        <v>134021.25</v>
      </c>
      <c r="N3411" s="2">
        <v>3549.02</v>
      </c>
      <c r="O3411">
        <v>302</v>
      </c>
      <c r="P3411">
        <v>1</v>
      </c>
      <c r="Q3411">
        <v>67</v>
      </c>
      <c r="R3411" t="s">
        <v>779</v>
      </c>
      <c r="S3411" t="s">
        <v>744</v>
      </c>
      <c r="T3411" t="s">
        <v>111</v>
      </c>
      <c r="U3411">
        <v>6</v>
      </c>
      <c r="V3411" t="s">
        <v>112</v>
      </c>
      <c r="W3411" t="s">
        <v>25</v>
      </c>
      <c r="X3411" s="17" t="s">
        <v>802</v>
      </c>
    </row>
    <row r="3412" spans="1:24" hidden="1" x14ac:dyDescent="0.2">
      <c r="A3412">
        <v>1624201</v>
      </c>
      <c r="B3412">
        <v>1</v>
      </c>
      <c r="C3412" s="1">
        <v>44378</v>
      </c>
      <c r="D3412">
        <v>120</v>
      </c>
      <c r="E3412">
        <v>109</v>
      </c>
      <c r="F3412" s="2">
        <v>0</v>
      </c>
      <c r="G3412" s="2">
        <v>56999.24</v>
      </c>
      <c r="H3412" s="2">
        <v>0</v>
      </c>
      <c r="I3412" s="2">
        <v>56999.24</v>
      </c>
      <c r="J3412" s="2">
        <v>3636.81</v>
      </c>
      <c r="K3412" s="2">
        <v>0</v>
      </c>
      <c r="L3412" s="2">
        <v>53362.43</v>
      </c>
      <c r="M3412" s="2">
        <v>4126.37</v>
      </c>
      <c r="N3412" s="2">
        <v>489.56</v>
      </c>
      <c r="O3412">
        <v>303</v>
      </c>
      <c r="P3412">
        <v>1</v>
      </c>
      <c r="Q3412">
        <v>68</v>
      </c>
      <c r="R3412" t="s">
        <v>780</v>
      </c>
      <c r="S3412" t="s">
        <v>744</v>
      </c>
      <c r="T3412" t="s">
        <v>113</v>
      </c>
      <c r="U3412">
        <v>2</v>
      </c>
      <c r="V3412" t="s">
        <v>113</v>
      </c>
      <c r="W3412" t="s">
        <v>25</v>
      </c>
    </row>
    <row r="3413" spans="1:24" hidden="1" x14ac:dyDescent="0.2">
      <c r="A3413">
        <v>3775369</v>
      </c>
      <c r="B3413">
        <v>1</v>
      </c>
      <c r="C3413" s="1">
        <v>44378</v>
      </c>
      <c r="D3413">
        <v>120</v>
      </c>
      <c r="E3413">
        <v>114</v>
      </c>
      <c r="F3413" s="2">
        <v>0</v>
      </c>
      <c r="G3413" s="2">
        <v>64000</v>
      </c>
      <c r="H3413" s="2">
        <v>0</v>
      </c>
      <c r="I3413" s="2">
        <v>64000</v>
      </c>
      <c r="J3413" s="2">
        <v>3199.98</v>
      </c>
      <c r="K3413" s="2">
        <v>0</v>
      </c>
      <c r="L3413" s="2">
        <v>60800.02</v>
      </c>
      <c r="M3413" s="2">
        <v>3733.31</v>
      </c>
      <c r="N3413" s="2">
        <v>533.33000000000004</v>
      </c>
      <c r="O3413">
        <v>303</v>
      </c>
      <c r="P3413">
        <v>1</v>
      </c>
      <c r="Q3413">
        <v>68</v>
      </c>
      <c r="R3413" t="s">
        <v>780</v>
      </c>
      <c r="S3413" t="s">
        <v>744</v>
      </c>
      <c r="T3413" t="s">
        <v>114</v>
      </c>
      <c r="U3413">
        <v>2</v>
      </c>
      <c r="V3413" t="s">
        <v>114</v>
      </c>
      <c r="W3413" t="s">
        <v>25</v>
      </c>
    </row>
    <row r="3414" spans="1:24" hidden="1" x14ac:dyDescent="0.2">
      <c r="A3414">
        <v>6932897</v>
      </c>
      <c r="B3414">
        <v>1</v>
      </c>
      <c r="C3414" s="1">
        <v>44378</v>
      </c>
      <c r="D3414">
        <v>84</v>
      </c>
      <c r="E3414">
        <v>37</v>
      </c>
      <c r="F3414" s="2">
        <v>0</v>
      </c>
      <c r="G3414" s="2">
        <v>4165.5</v>
      </c>
      <c r="H3414" s="2">
        <v>0</v>
      </c>
      <c r="I3414" s="2">
        <v>4165.5</v>
      </c>
      <c r="J3414" s="2">
        <v>2330.71</v>
      </c>
      <c r="K3414" s="2">
        <v>0</v>
      </c>
      <c r="L3414" s="2">
        <v>1834.79</v>
      </c>
      <c r="M3414" s="2">
        <v>2380.3000000000002</v>
      </c>
      <c r="N3414" s="2">
        <v>49.59</v>
      </c>
      <c r="O3414">
        <v>303</v>
      </c>
      <c r="P3414">
        <v>1</v>
      </c>
      <c r="Q3414">
        <v>68</v>
      </c>
      <c r="R3414" t="s">
        <v>780</v>
      </c>
      <c r="S3414" t="s">
        <v>744</v>
      </c>
      <c r="T3414" t="s">
        <v>115</v>
      </c>
      <c r="U3414">
        <v>2</v>
      </c>
      <c r="V3414" t="s">
        <v>116</v>
      </c>
      <c r="W3414" t="s">
        <v>25</v>
      </c>
    </row>
    <row r="3415" spans="1:24" hidden="1" x14ac:dyDescent="0.2">
      <c r="A3415">
        <v>6932927</v>
      </c>
      <c r="B3415">
        <v>1</v>
      </c>
      <c r="C3415" s="1">
        <v>44378</v>
      </c>
      <c r="D3415">
        <v>120</v>
      </c>
      <c r="E3415">
        <v>82</v>
      </c>
      <c r="F3415" s="2">
        <v>0</v>
      </c>
      <c r="G3415" s="2">
        <v>127887.5</v>
      </c>
      <c r="H3415" s="2">
        <v>0</v>
      </c>
      <c r="I3415" s="2">
        <v>127887.5</v>
      </c>
      <c r="J3415" s="2">
        <v>39587.4</v>
      </c>
      <c r="K3415" s="2">
        <v>0</v>
      </c>
      <c r="L3415" s="2">
        <v>88300.1</v>
      </c>
      <c r="M3415" s="2">
        <v>40664.230000000003</v>
      </c>
      <c r="N3415" s="2">
        <v>1076.83</v>
      </c>
      <c r="O3415">
        <v>303</v>
      </c>
      <c r="P3415">
        <v>1</v>
      </c>
      <c r="Q3415">
        <v>68</v>
      </c>
      <c r="R3415" t="s">
        <v>780</v>
      </c>
      <c r="S3415" t="s">
        <v>744</v>
      </c>
      <c r="T3415" t="s">
        <v>117</v>
      </c>
      <c r="U3415">
        <v>2</v>
      </c>
      <c r="V3415" t="s">
        <v>118</v>
      </c>
      <c r="W3415" t="s">
        <v>25</v>
      </c>
    </row>
    <row r="3416" spans="1:24" hidden="1" x14ac:dyDescent="0.2">
      <c r="A3416">
        <v>6932928</v>
      </c>
      <c r="B3416">
        <v>1</v>
      </c>
      <c r="C3416" s="1">
        <v>44378</v>
      </c>
      <c r="D3416">
        <v>120</v>
      </c>
      <c r="E3416">
        <v>83</v>
      </c>
      <c r="F3416" s="2">
        <v>0</v>
      </c>
      <c r="G3416" s="2">
        <v>25577.5</v>
      </c>
      <c r="H3416" s="2">
        <v>0</v>
      </c>
      <c r="I3416" s="2">
        <v>25577.5</v>
      </c>
      <c r="J3416" s="2">
        <v>7703.97</v>
      </c>
      <c r="K3416" s="2">
        <v>0</v>
      </c>
      <c r="L3416" s="2">
        <v>17873.53</v>
      </c>
      <c r="M3416" s="2">
        <v>7919.31</v>
      </c>
      <c r="N3416" s="2">
        <v>215.34</v>
      </c>
      <c r="O3416">
        <v>303</v>
      </c>
      <c r="P3416">
        <v>1</v>
      </c>
      <c r="Q3416">
        <v>68</v>
      </c>
      <c r="R3416" t="s">
        <v>780</v>
      </c>
      <c r="S3416" t="s">
        <v>744</v>
      </c>
      <c r="T3416" t="s">
        <v>117</v>
      </c>
      <c r="U3416">
        <v>2</v>
      </c>
      <c r="V3416" t="s">
        <v>119</v>
      </c>
      <c r="W3416" t="s">
        <v>25</v>
      </c>
    </row>
    <row r="3417" spans="1:24" hidden="1" x14ac:dyDescent="0.2">
      <c r="A3417">
        <v>6932960</v>
      </c>
      <c r="B3417">
        <v>1</v>
      </c>
      <c r="C3417" s="1">
        <v>44378</v>
      </c>
      <c r="D3417">
        <v>120</v>
      </c>
      <c r="E3417">
        <v>83</v>
      </c>
      <c r="F3417" s="2">
        <v>0</v>
      </c>
      <c r="G3417" s="2">
        <v>-18529.939999999999</v>
      </c>
      <c r="H3417" s="2">
        <v>0</v>
      </c>
      <c r="I3417" s="2">
        <v>-18529.939999999999</v>
      </c>
      <c r="J3417" s="2">
        <v>-5581.29</v>
      </c>
      <c r="K3417" s="2">
        <v>0</v>
      </c>
      <c r="L3417" s="2">
        <v>-12948.65</v>
      </c>
      <c r="M3417" s="2">
        <v>-5737.3</v>
      </c>
      <c r="N3417" s="2">
        <v>-156.01</v>
      </c>
      <c r="O3417">
        <v>303</v>
      </c>
      <c r="P3417">
        <v>1</v>
      </c>
      <c r="Q3417">
        <v>68</v>
      </c>
      <c r="R3417" t="s">
        <v>780</v>
      </c>
      <c r="S3417" t="s">
        <v>744</v>
      </c>
      <c r="T3417" t="s">
        <v>120</v>
      </c>
      <c r="U3417">
        <v>2</v>
      </c>
      <c r="V3417" t="s">
        <v>121</v>
      </c>
      <c r="W3417" t="s">
        <v>25</v>
      </c>
    </row>
    <row r="3418" spans="1:24" hidden="1" x14ac:dyDescent="0.2">
      <c r="A3418">
        <v>6933042</v>
      </c>
      <c r="B3418">
        <v>1</v>
      </c>
      <c r="C3418" s="1">
        <v>44378</v>
      </c>
      <c r="D3418">
        <v>120</v>
      </c>
      <c r="E3418">
        <v>37</v>
      </c>
      <c r="F3418" s="2">
        <v>0</v>
      </c>
      <c r="G3418" s="2">
        <v>14658</v>
      </c>
      <c r="H3418" s="2">
        <v>0</v>
      </c>
      <c r="I3418" s="2">
        <v>14658</v>
      </c>
      <c r="J3418" s="2">
        <v>10049.84</v>
      </c>
      <c r="K3418" s="2">
        <v>0</v>
      </c>
      <c r="L3418" s="2">
        <v>4608.16</v>
      </c>
      <c r="M3418" s="2">
        <v>10174.379999999999</v>
      </c>
      <c r="N3418" s="2">
        <v>124.54</v>
      </c>
      <c r="O3418">
        <v>303</v>
      </c>
      <c r="P3418">
        <v>1</v>
      </c>
      <c r="Q3418">
        <v>68</v>
      </c>
      <c r="R3418" t="s">
        <v>780</v>
      </c>
      <c r="S3418" t="s">
        <v>744</v>
      </c>
      <c r="T3418" t="s">
        <v>122</v>
      </c>
      <c r="U3418">
        <v>2</v>
      </c>
      <c r="V3418" t="s">
        <v>123</v>
      </c>
      <c r="W3418" t="s">
        <v>25</v>
      </c>
    </row>
    <row r="3419" spans="1:24" hidden="1" x14ac:dyDescent="0.2">
      <c r="A3419">
        <v>6933054</v>
      </c>
      <c r="B3419">
        <v>1</v>
      </c>
      <c r="C3419" s="1">
        <v>44378</v>
      </c>
      <c r="D3419">
        <v>84</v>
      </c>
      <c r="E3419">
        <v>26</v>
      </c>
      <c r="F3419" s="2">
        <v>0</v>
      </c>
      <c r="G3419" s="2">
        <v>4718.75</v>
      </c>
      <c r="H3419" s="2">
        <v>0</v>
      </c>
      <c r="I3419" s="2">
        <v>4718.75</v>
      </c>
      <c r="J3419" s="2">
        <v>3258.2</v>
      </c>
      <c r="K3419" s="2">
        <v>0</v>
      </c>
      <c r="L3419" s="2">
        <v>1460.55</v>
      </c>
      <c r="M3419" s="2">
        <v>3314.38</v>
      </c>
      <c r="N3419" s="2">
        <v>56.18</v>
      </c>
      <c r="O3419">
        <v>303</v>
      </c>
      <c r="P3419">
        <v>1</v>
      </c>
      <c r="Q3419">
        <v>68</v>
      </c>
      <c r="R3419" t="s">
        <v>780</v>
      </c>
      <c r="S3419" t="s">
        <v>744</v>
      </c>
      <c r="T3419" t="s">
        <v>124</v>
      </c>
      <c r="U3419">
        <v>2</v>
      </c>
      <c r="V3419" t="s">
        <v>125</v>
      </c>
      <c r="W3419" t="s">
        <v>25</v>
      </c>
    </row>
    <row r="3420" spans="1:24" hidden="1" x14ac:dyDescent="0.2">
      <c r="A3420">
        <v>6933062</v>
      </c>
      <c r="B3420">
        <v>1</v>
      </c>
      <c r="C3420" s="1">
        <v>44378</v>
      </c>
      <c r="D3420">
        <v>120</v>
      </c>
      <c r="E3420">
        <v>84</v>
      </c>
      <c r="F3420" s="2">
        <v>0</v>
      </c>
      <c r="G3420" s="2">
        <v>14930.5</v>
      </c>
      <c r="H3420" s="2">
        <v>0</v>
      </c>
      <c r="I3420" s="2">
        <v>14930.5</v>
      </c>
      <c r="J3420" s="2">
        <v>4372.5</v>
      </c>
      <c r="K3420" s="2">
        <v>0</v>
      </c>
      <c r="L3420" s="2">
        <v>10558</v>
      </c>
      <c r="M3420" s="2">
        <v>4498.1899999999996</v>
      </c>
      <c r="N3420" s="2">
        <v>125.69</v>
      </c>
      <c r="O3420">
        <v>303</v>
      </c>
      <c r="P3420">
        <v>1</v>
      </c>
      <c r="Q3420">
        <v>68</v>
      </c>
      <c r="R3420" t="s">
        <v>780</v>
      </c>
      <c r="S3420" t="s">
        <v>744</v>
      </c>
      <c r="T3420" t="s">
        <v>117</v>
      </c>
      <c r="U3420">
        <v>2</v>
      </c>
      <c r="V3420" t="s">
        <v>126</v>
      </c>
      <c r="W3420" t="s">
        <v>25</v>
      </c>
    </row>
    <row r="3421" spans="1:24" hidden="1" x14ac:dyDescent="0.2">
      <c r="A3421">
        <v>6933199</v>
      </c>
      <c r="B3421">
        <v>1</v>
      </c>
      <c r="C3421" s="1">
        <v>44378</v>
      </c>
      <c r="D3421">
        <v>120</v>
      </c>
      <c r="E3421">
        <v>85</v>
      </c>
      <c r="F3421" s="2">
        <v>0</v>
      </c>
      <c r="G3421" s="2">
        <v>5814</v>
      </c>
      <c r="H3421" s="2">
        <v>0</v>
      </c>
      <c r="I3421" s="2">
        <v>5814</v>
      </c>
      <c r="J3421" s="2">
        <v>1654.16</v>
      </c>
      <c r="K3421" s="2">
        <v>0</v>
      </c>
      <c r="L3421" s="2">
        <v>4159.84</v>
      </c>
      <c r="M3421" s="2">
        <v>1703.1</v>
      </c>
      <c r="N3421" s="2">
        <v>48.94</v>
      </c>
      <c r="O3421">
        <v>303</v>
      </c>
      <c r="P3421">
        <v>1</v>
      </c>
      <c r="Q3421">
        <v>68</v>
      </c>
      <c r="R3421" t="s">
        <v>780</v>
      </c>
      <c r="S3421" t="s">
        <v>744</v>
      </c>
      <c r="T3421" t="s">
        <v>117</v>
      </c>
      <c r="U3421">
        <v>2</v>
      </c>
      <c r="V3421" t="s">
        <v>129</v>
      </c>
      <c r="W3421" t="s">
        <v>25</v>
      </c>
    </row>
    <row r="3422" spans="1:24" hidden="1" x14ac:dyDescent="0.2">
      <c r="A3422">
        <v>6933200</v>
      </c>
      <c r="B3422">
        <v>1</v>
      </c>
      <c r="C3422" s="1">
        <v>44378</v>
      </c>
      <c r="D3422">
        <v>120</v>
      </c>
      <c r="E3422">
        <v>89</v>
      </c>
      <c r="F3422" s="2">
        <v>0</v>
      </c>
      <c r="G3422" s="2">
        <v>2548.48</v>
      </c>
      <c r="H3422" s="2">
        <v>0</v>
      </c>
      <c r="I3422" s="2">
        <v>2548.48</v>
      </c>
      <c r="J3422" s="2">
        <v>639.96</v>
      </c>
      <c r="K3422" s="2">
        <v>0</v>
      </c>
      <c r="L3422" s="2">
        <v>1908.52</v>
      </c>
      <c r="M3422" s="2">
        <v>661.4</v>
      </c>
      <c r="N3422" s="2">
        <v>21.44</v>
      </c>
      <c r="O3422">
        <v>303</v>
      </c>
      <c r="P3422">
        <v>1</v>
      </c>
      <c r="Q3422">
        <v>68</v>
      </c>
      <c r="R3422" t="s">
        <v>780</v>
      </c>
      <c r="S3422" t="s">
        <v>744</v>
      </c>
      <c r="T3422" t="s">
        <v>117</v>
      </c>
      <c r="U3422">
        <v>2</v>
      </c>
      <c r="V3422" t="s">
        <v>130</v>
      </c>
      <c r="W3422" t="s">
        <v>25</v>
      </c>
    </row>
    <row r="3423" spans="1:24" hidden="1" x14ac:dyDescent="0.2">
      <c r="A3423">
        <v>6933226</v>
      </c>
      <c r="B3423">
        <v>1</v>
      </c>
      <c r="C3423" s="1">
        <v>44378</v>
      </c>
      <c r="D3423">
        <v>120</v>
      </c>
      <c r="E3423">
        <v>22</v>
      </c>
      <c r="F3423" s="2">
        <v>0</v>
      </c>
      <c r="G3423" s="2">
        <v>8659.32</v>
      </c>
      <c r="H3423" s="2">
        <v>0</v>
      </c>
      <c r="I3423" s="2">
        <v>8659.32</v>
      </c>
      <c r="J3423" s="2">
        <v>7027.69</v>
      </c>
      <c r="K3423" s="2">
        <v>0</v>
      </c>
      <c r="L3423" s="2">
        <v>1631.63</v>
      </c>
      <c r="M3423" s="2">
        <v>7101.86</v>
      </c>
      <c r="N3423" s="2">
        <v>74.17</v>
      </c>
      <c r="O3423">
        <v>303</v>
      </c>
      <c r="P3423">
        <v>1</v>
      </c>
      <c r="Q3423">
        <v>68</v>
      </c>
      <c r="R3423" t="s">
        <v>780</v>
      </c>
      <c r="S3423" t="s">
        <v>744</v>
      </c>
      <c r="T3423" t="s">
        <v>131</v>
      </c>
      <c r="U3423">
        <v>2</v>
      </c>
      <c r="V3423" t="s">
        <v>132</v>
      </c>
      <c r="W3423" t="s">
        <v>25</v>
      </c>
    </row>
    <row r="3424" spans="1:24" hidden="1" x14ac:dyDescent="0.2">
      <c r="A3424">
        <v>6933336</v>
      </c>
      <c r="B3424">
        <v>1</v>
      </c>
      <c r="C3424" s="1">
        <v>44378</v>
      </c>
      <c r="D3424">
        <v>120</v>
      </c>
      <c r="E3424">
        <v>37</v>
      </c>
      <c r="F3424" s="2">
        <v>0</v>
      </c>
      <c r="G3424" s="2">
        <v>19609</v>
      </c>
      <c r="H3424" s="2">
        <v>0</v>
      </c>
      <c r="I3424" s="2">
        <v>19609</v>
      </c>
      <c r="J3424" s="2">
        <v>13444.3</v>
      </c>
      <c r="K3424" s="2">
        <v>0</v>
      </c>
      <c r="L3424" s="2">
        <v>6164.7</v>
      </c>
      <c r="M3424" s="2">
        <v>13610.91</v>
      </c>
      <c r="N3424" s="2">
        <v>166.61</v>
      </c>
      <c r="O3424">
        <v>303</v>
      </c>
      <c r="P3424">
        <v>1</v>
      </c>
      <c r="Q3424">
        <v>68</v>
      </c>
      <c r="R3424" t="s">
        <v>780</v>
      </c>
      <c r="S3424" t="s">
        <v>744</v>
      </c>
      <c r="T3424" t="s">
        <v>135</v>
      </c>
      <c r="U3424">
        <v>2</v>
      </c>
      <c r="V3424" t="s">
        <v>136</v>
      </c>
      <c r="W3424" t="s">
        <v>25</v>
      </c>
    </row>
    <row r="3425" spans="1:23" hidden="1" x14ac:dyDescent="0.2">
      <c r="A3425">
        <v>6933374</v>
      </c>
      <c r="B3425">
        <v>1</v>
      </c>
      <c r="C3425" s="1">
        <v>44378</v>
      </c>
      <c r="D3425">
        <v>84</v>
      </c>
      <c r="E3425">
        <v>29</v>
      </c>
      <c r="F3425" s="2">
        <v>0</v>
      </c>
      <c r="G3425" s="2">
        <v>17937.05</v>
      </c>
      <c r="H3425" s="2">
        <v>0</v>
      </c>
      <c r="I3425" s="2">
        <v>17937.05</v>
      </c>
      <c r="J3425" s="2">
        <v>11600.47</v>
      </c>
      <c r="K3425" s="2">
        <v>0</v>
      </c>
      <c r="L3425" s="2">
        <v>6336.58</v>
      </c>
      <c r="M3425" s="2">
        <v>11818.97</v>
      </c>
      <c r="N3425" s="2">
        <v>218.5</v>
      </c>
      <c r="O3425">
        <v>303</v>
      </c>
      <c r="P3425">
        <v>1</v>
      </c>
      <c r="Q3425">
        <v>68</v>
      </c>
      <c r="R3425" t="s">
        <v>780</v>
      </c>
      <c r="S3425" t="s">
        <v>744</v>
      </c>
      <c r="T3425" t="s">
        <v>137</v>
      </c>
      <c r="U3425">
        <v>2</v>
      </c>
      <c r="V3425" t="s">
        <v>138</v>
      </c>
      <c r="W3425" t="s">
        <v>25</v>
      </c>
    </row>
    <row r="3426" spans="1:23" hidden="1" x14ac:dyDescent="0.2">
      <c r="A3426">
        <v>6933473</v>
      </c>
      <c r="B3426">
        <v>1</v>
      </c>
      <c r="C3426" s="1">
        <v>44378</v>
      </c>
      <c r="D3426">
        <v>120</v>
      </c>
      <c r="E3426">
        <v>82</v>
      </c>
      <c r="F3426" s="2">
        <v>0</v>
      </c>
      <c r="G3426" s="2">
        <v>102310</v>
      </c>
      <c r="H3426" s="2">
        <v>0</v>
      </c>
      <c r="I3426" s="2">
        <v>102310</v>
      </c>
      <c r="J3426" s="2">
        <v>31669.88</v>
      </c>
      <c r="K3426" s="2">
        <v>0</v>
      </c>
      <c r="L3426" s="2">
        <v>70640.12</v>
      </c>
      <c r="M3426" s="2">
        <v>32531.34</v>
      </c>
      <c r="N3426" s="2">
        <v>861.46</v>
      </c>
      <c r="O3426">
        <v>303</v>
      </c>
      <c r="P3426">
        <v>1</v>
      </c>
      <c r="Q3426">
        <v>68</v>
      </c>
      <c r="R3426" t="s">
        <v>780</v>
      </c>
      <c r="S3426" t="s">
        <v>744</v>
      </c>
      <c r="T3426" t="s">
        <v>117</v>
      </c>
      <c r="U3426">
        <v>2</v>
      </c>
      <c r="V3426" t="s">
        <v>139</v>
      </c>
      <c r="W3426" t="s">
        <v>25</v>
      </c>
    </row>
    <row r="3427" spans="1:23" hidden="1" x14ac:dyDescent="0.2">
      <c r="A3427">
        <v>6933478</v>
      </c>
      <c r="B3427">
        <v>1</v>
      </c>
      <c r="C3427" s="1">
        <v>44378</v>
      </c>
      <c r="D3427">
        <v>120</v>
      </c>
      <c r="E3427">
        <v>22</v>
      </c>
      <c r="F3427" s="2">
        <v>0</v>
      </c>
      <c r="G3427" s="2">
        <v>17269.23</v>
      </c>
      <c r="H3427" s="2">
        <v>0</v>
      </c>
      <c r="I3427" s="2">
        <v>17269.23</v>
      </c>
      <c r="J3427" s="2">
        <v>14015.27</v>
      </c>
      <c r="K3427" s="2">
        <v>0</v>
      </c>
      <c r="L3427" s="2">
        <v>3253.96</v>
      </c>
      <c r="M3427" s="2">
        <v>14163.18</v>
      </c>
      <c r="N3427" s="2">
        <v>147.91</v>
      </c>
      <c r="O3427">
        <v>303</v>
      </c>
      <c r="P3427">
        <v>1</v>
      </c>
      <c r="Q3427">
        <v>68</v>
      </c>
      <c r="R3427" t="s">
        <v>780</v>
      </c>
      <c r="S3427" t="s">
        <v>744</v>
      </c>
      <c r="T3427" t="s">
        <v>140</v>
      </c>
      <c r="U3427">
        <v>2</v>
      </c>
      <c r="V3427" t="s">
        <v>141</v>
      </c>
      <c r="W3427" t="s">
        <v>25</v>
      </c>
    </row>
    <row r="3428" spans="1:23" hidden="1" x14ac:dyDescent="0.2">
      <c r="A3428">
        <v>6933505</v>
      </c>
      <c r="B3428">
        <v>1</v>
      </c>
      <c r="C3428" s="1">
        <v>44378</v>
      </c>
      <c r="D3428">
        <v>120</v>
      </c>
      <c r="E3428">
        <v>13</v>
      </c>
      <c r="F3428" s="2">
        <v>0</v>
      </c>
      <c r="G3428" s="2">
        <v>14149.18</v>
      </c>
      <c r="H3428" s="2">
        <v>0</v>
      </c>
      <c r="I3428" s="2">
        <v>14149.18</v>
      </c>
      <c r="J3428" s="2">
        <v>12559.6</v>
      </c>
      <c r="K3428" s="2">
        <v>0</v>
      </c>
      <c r="L3428" s="2">
        <v>1589.58</v>
      </c>
      <c r="M3428" s="2">
        <v>12681.88</v>
      </c>
      <c r="N3428" s="2">
        <v>122.28</v>
      </c>
      <c r="O3428">
        <v>303</v>
      </c>
      <c r="P3428">
        <v>1</v>
      </c>
      <c r="Q3428">
        <v>68</v>
      </c>
      <c r="R3428" t="s">
        <v>780</v>
      </c>
      <c r="S3428" t="s">
        <v>744</v>
      </c>
      <c r="T3428" t="s">
        <v>142</v>
      </c>
      <c r="U3428">
        <v>2</v>
      </c>
      <c r="V3428" t="s">
        <v>143</v>
      </c>
      <c r="W3428" t="s">
        <v>25</v>
      </c>
    </row>
    <row r="3429" spans="1:23" hidden="1" x14ac:dyDescent="0.2">
      <c r="A3429">
        <v>6933556</v>
      </c>
      <c r="B3429">
        <v>1</v>
      </c>
      <c r="C3429" s="1">
        <v>44378</v>
      </c>
      <c r="D3429">
        <v>84</v>
      </c>
      <c r="E3429">
        <v>0</v>
      </c>
      <c r="F3429" s="2">
        <v>0</v>
      </c>
      <c r="G3429" s="2">
        <v>0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>
        <v>303</v>
      </c>
      <c r="P3429">
        <v>1</v>
      </c>
      <c r="Q3429">
        <v>68</v>
      </c>
      <c r="R3429" t="s">
        <v>780</v>
      </c>
      <c r="S3429" t="s">
        <v>744</v>
      </c>
      <c r="T3429" t="s">
        <v>133</v>
      </c>
      <c r="U3429">
        <v>2</v>
      </c>
      <c r="V3429" t="s">
        <v>144</v>
      </c>
      <c r="W3429" t="s">
        <v>25</v>
      </c>
    </row>
    <row r="3430" spans="1:23" hidden="1" x14ac:dyDescent="0.2">
      <c r="A3430">
        <v>6933649</v>
      </c>
      <c r="B3430">
        <v>1</v>
      </c>
      <c r="C3430" s="1">
        <v>44378</v>
      </c>
      <c r="D3430">
        <v>84</v>
      </c>
      <c r="E3430">
        <v>28</v>
      </c>
      <c r="F3430" s="2">
        <v>0</v>
      </c>
      <c r="G3430" s="2">
        <v>8664.94</v>
      </c>
      <c r="H3430" s="2">
        <v>0</v>
      </c>
      <c r="I3430" s="2">
        <v>8664.94</v>
      </c>
      <c r="J3430" s="2">
        <v>5776.6</v>
      </c>
      <c r="K3430" s="2">
        <v>0</v>
      </c>
      <c r="L3430" s="2">
        <v>2888.34</v>
      </c>
      <c r="M3430" s="2">
        <v>5879.76</v>
      </c>
      <c r="N3430" s="2">
        <v>103.16</v>
      </c>
      <c r="O3430">
        <v>303</v>
      </c>
      <c r="P3430">
        <v>1</v>
      </c>
      <c r="Q3430">
        <v>68</v>
      </c>
      <c r="R3430" t="s">
        <v>780</v>
      </c>
      <c r="S3430" t="s">
        <v>744</v>
      </c>
      <c r="T3430" t="s">
        <v>145</v>
      </c>
      <c r="U3430">
        <v>2</v>
      </c>
      <c r="V3430" t="s">
        <v>146</v>
      </c>
      <c r="W3430" t="s">
        <v>25</v>
      </c>
    </row>
    <row r="3431" spans="1:23" hidden="1" x14ac:dyDescent="0.2">
      <c r="A3431">
        <v>6933653</v>
      </c>
      <c r="B3431">
        <v>1</v>
      </c>
      <c r="C3431" s="1">
        <v>44378</v>
      </c>
      <c r="D3431">
        <v>120</v>
      </c>
      <c r="E3431">
        <v>89</v>
      </c>
      <c r="F3431" s="2">
        <v>0</v>
      </c>
      <c r="G3431" s="2">
        <v>-16938.03</v>
      </c>
      <c r="H3431" s="2">
        <v>0</v>
      </c>
      <c r="I3431" s="2">
        <v>-16938.03</v>
      </c>
      <c r="J3431" s="2">
        <v>-4253.68</v>
      </c>
      <c r="K3431" s="2">
        <v>0</v>
      </c>
      <c r="L3431" s="2">
        <v>-12684.35</v>
      </c>
      <c r="M3431" s="2">
        <v>-4396.2</v>
      </c>
      <c r="N3431" s="2">
        <v>-142.52000000000001</v>
      </c>
      <c r="O3431">
        <v>303</v>
      </c>
      <c r="P3431">
        <v>1</v>
      </c>
      <c r="Q3431">
        <v>68</v>
      </c>
      <c r="R3431" t="s">
        <v>780</v>
      </c>
      <c r="S3431" t="s">
        <v>744</v>
      </c>
      <c r="T3431" t="s">
        <v>120</v>
      </c>
      <c r="U3431">
        <v>2</v>
      </c>
      <c r="V3431" t="s">
        <v>147</v>
      </c>
      <c r="W3431" t="s">
        <v>25</v>
      </c>
    </row>
    <row r="3432" spans="1:23" hidden="1" x14ac:dyDescent="0.2">
      <c r="A3432">
        <v>6933657</v>
      </c>
      <c r="B3432">
        <v>1</v>
      </c>
      <c r="C3432" s="1">
        <v>44378</v>
      </c>
      <c r="D3432">
        <v>60</v>
      </c>
      <c r="E3432">
        <v>8</v>
      </c>
      <c r="F3432" s="2">
        <v>0</v>
      </c>
      <c r="G3432" s="2">
        <v>12438</v>
      </c>
      <c r="H3432" s="2">
        <v>0</v>
      </c>
      <c r="I3432" s="2">
        <v>12438</v>
      </c>
      <c r="J3432" s="2">
        <v>10704.2</v>
      </c>
      <c r="K3432" s="2">
        <v>0</v>
      </c>
      <c r="L3432" s="2">
        <v>1733.8</v>
      </c>
      <c r="M3432" s="2">
        <v>10920.93</v>
      </c>
      <c r="N3432" s="2">
        <v>216.73000000000002</v>
      </c>
      <c r="O3432">
        <v>303</v>
      </c>
      <c r="P3432">
        <v>1</v>
      </c>
      <c r="Q3432">
        <v>68</v>
      </c>
      <c r="R3432" t="s">
        <v>780</v>
      </c>
      <c r="S3432" t="s">
        <v>744</v>
      </c>
      <c r="T3432" t="s">
        <v>148</v>
      </c>
      <c r="U3432">
        <v>2</v>
      </c>
      <c r="V3432" t="s">
        <v>149</v>
      </c>
      <c r="W3432" t="s">
        <v>25</v>
      </c>
    </row>
    <row r="3433" spans="1:23" hidden="1" x14ac:dyDescent="0.2">
      <c r="A3433">
        <v>6933765</v>
      </c>
      <c r="B3433">
        <v>1</v>
      </c>
      <c r="C3433" s="1">
        <v>44378</v>
      </c>
      <c r="D3433">
        <v>120</v>
      </c>
      <c r="E3433">
        <v>86</v>
      </c>
      <c r="F3433" s="2">
        <v>0</v>
      </c>
      <c r="G3433" s="2">
        <v>11534.5</v>
      </c>
      <c r="H3433" s="2">
        <v>0</v>
      </c>
      <c r="I3433" s="2">
        <v>11534.5</v>
      </c>
      <c r="J3433" s="2">
        <v>3185.41</v>
      </c>
      <c r="K3433" s="2">
        <v>0</v>
      </c>
      <c r="L3433" s="2">
        <v>8349.09</v>
      </c>
      <c r="M3433" s="2">
        <v>3282.49</v>
      </c>
      <c r="N3433" s="2">
        <v>97.08</v>
      </c>
      <c r="O3433">
        <v>303</v>
      </c>
      <c r="P3433">
        <v>1</v>
      </c>
      <c r="Q3433">
        <v>68</v>
      </c>
      <c r="R3433" t="s">
        <v>780</v>
      </c>
      <c r="S3433" t="s">
        <v>744</v>
      </c>
      <c r="T3433" t="s">
        <v>117</v>
      </c>
      <c r="U3433">
        <v>2</v>
      </c>
      <c r="V3433" t="s">
        <v>150</v>
      </c>
      <c r="W3433" t="s">
        <v>25</v>
      </c>
    </row>
    <row r="3434" spans="1:23" hidden="1" x14ac:dyDescent="0.2">
      <c r="A3434">
        <v>6933854</v>
      </c>
      <c r="B3434">
        <v>1</v>
      </c>
      <c r="C3434" s="1">
        <v>44378</v>
      </c>
      <c r="D3434">
        <v>84</v>
      </c>
      <c r="E3434">
        <v>37</v>
      </c>
      <c r="F3434" s="2">
        <v>0</v>
      </c>
      <c r="G3434" s="2">
        <v>82147.13</v>
      </c>
      <c r="H3434" s="2">
        <v>0</v>
      </c>
      <c r="I3434" s="2">
        <v>82147.13</v>
      </c>
      <c r="J3434" s="2">
        <v>45963.26</v>
      </c>
      <c r="K3434" s="2">
        <v>0</v>
      </c>
      <c r="L3434" s="2">
        <v>36183.870000000003</v>
      </c>
      <c r="M3434" s="2">
        <v>46941.2</v>
      </c>
      <c r="N3434" s="2">
        <v>977.94</v>
      </c>
      <c r="O3434">
        <v>303</v>
      </c>
      <c r="P3434">
        <v>1</v>
      </c>
      <c r="Q3434">
        <v>68</v>
      </c>
      <c r="R3434" t="s">
        <v>780</v>
      </c>
      <c r="S3434" t="s">
        <v>744</v>
      </c>
      <c r="T3434" t="s">
        <v>153</v>
      </c>
      <c r="U3434">
        <v>2</v>
      </c>
      <c r="V3434" t="s">
        <v>154</v>
      </c>
      <c r="W3434" t="s">
        <v>25</v>
      </c>
    </row>
    <row r="3435" spans="1:23" hidden="1" x14ac:dyDescent="0.2">
      <c r="A3435">
        <v>6933922</v>
      </c>
      <c r="B3435">
        <v>1</v>
      </c>
      <c r="C3435" s="1">
        <v>44378</v>
      </c>
      <c r="D3435">
        <v>120</v>
      </c>
      <c r="E3435">
        <v>88</v>
      </c>
      <c r="F3435" s="2">
        <v>0</v>
      </c>
      <c r="G3435" s="2">
        <v>10999</v>
      </c>
      <c r="H3435" s="2">
        <v>0</v>
      </c>
      <c r="I3435" s="2">
        <v>10999</v>
      </c>
      <c r="J3435" s="2">
        <v>2854.03</v>
      </c>
      <c r="K3435" s="2">
        <v>0</v>
      </c>
      <c r="L3435" s="2">
        <v>8144.97</v>
      </c>
      <c r="M3435" s="2">
        <v>2946.59</v>
      </c>
      <c r="N3435" s="2">
        <v>92.56</v>
      </c>
      <c r="O3435">
        <v>303</v>
      </c>
      <c r="P3435">
        <v>1</v>
      </c>
      <c r="Q3435">
        <v>68</v>
      </c>
      <c r="R3435" t="s">
        <v>780</v>
      </c>
      <c r="S3435" t="s">
        <v>744</v>
      </c>
      <c r="T3435" t="s">
        <v>117</v>
      </c>
      <c r="U3435">
        <v>2</v>
      </c>
      <c r="V3435" t="s">
        <v>157</v>
      </c>
      <c r="W3435" t="s">
        <v>25</v>
      </c>
    </row>
    <row r="3436" spans="1:23" hidden="1" x14ac:dyDescent="0.2">
      <c r="A3436">
        <v>6933941</v>
      </c>
      <c r="B3436">
        <v>1</v>
      </c>
      <c r="C3436" s="1">
        <v>44378</v>
      </c>
      <c r="D3436">
        <v>120</v>
      </c>
      <c r="E3436">
        <v>83</v>
      </c>
      <c r="F3436" s="2">
        <v>0</v>
      </c>
      <c r="G3436" s="2">
        <v>31928.82</v>
      </c>
      <c r="H3436" s="2">
        <v>0</v>
      </c>
      <c r="I3436" s="2">
        <v>31928.82</v>
      </c>
      <c r="J3436" s="2">
        <v>9617.09</v>
      </c>
      <c r="K3436" s="2">
        <v>0</v>
      </c>
      <c r="L3436" s="2">
        <v>22311.73</v>
      </c>
      <c r="M3436" s="2">
        <v>9885.91</v>
      </c>
      <c r="N3436" s="2">
        <v>268.82</v>
      </c>
      <c r="O3436">
        <v>303</v>
      </c>
      <c r="P3436">
        <v>1</v>
      </c>
      <c r="Q3436">
        <v>68</v>
      </c>
      <c r="R3436" t="s">
        <v>780</v>
      </c>
      <c r="S3436" t="s">
        <v>744</v>
      </c>
      <c r="T3436" t="s">
        <v>45</v>
      </c>
      <c r="U3436">
        <v>2</v>
      </c>
      <c r="V3436" t="s">
        <v>158</v>
      </c>
      <c r="W3436" t="s">
        <v>25</v>
      </c>
    </row>
    <row r="3437" spans="1:23" hidden="1" x14ac:dyDescent="0.2">
      <c r="A3437">
        <v>6933949</v>
      </c>
      <c r="B3437">
        <v>1</v>
      </c>
      <c r="C3437" s="1">
        <v>44378</v>
      </c>
      <c r="D3437">
        <v>120</v>
      </c>
      <c r="E3437">
        <v>82</v>
      </c>
      <c r="F3437" s="2">
        <v>0</v>
      </c>
      <c r="G3437" s="2">
        <v>388964.21</v>
      </c>
      <c r="H3437" s="2">
        <v>0</v>
      </c>
      <c r="I3437" s="2">
        <v>388964.21</v>
      </c>
      <c r="J3437" s="2">
        <v>120403.29</v>
      </c>
      <c r="K3437" s="2">
        <v>0</v>
      </c>
      <c r="L3437" s="2">
        <v>268560.92</v>
      </c>
      <c r="M3437" s="2">
        <v>123678.42</v>
      </c>
      <c r="N3437" s="2">
        <v>3275.13</v>
      </c>
      <c r="O3437">
        <v>303</v>
      </c>
      <c r="P3437">
        <v>1</v>
      </c>
      <c r="Q3437">
        <v>68</v>
      </c>
      <c r="R3437" t="s">
        <v>780</v>
      </c>
      <c r="S3437" t="s">
        <v>744</v>
      </c>
      <c r="T3437" t="s">
        <v>120</v>
      </c>
      <c r="U3437">
        <v>2</v>
      </c>
      <c r="V3437" t="s">
        <v>159</v>
      </c>
      <c r="W3437" t="s">
        <v>25</v>
      </c>
    </row>
    <row r="3438" spans="1:23" hidden="1" x14ac:dyDescent="0.2">
      <c r="A3438">
        <v>6934015</v>
      </c>
      <c r="B3438">
        <v>1</v>
      </c>
      <c r="C3438" s="1">
        <v>44378</v>
      </c>
      <c r="D3438">
        <v>120</v>
      </c>
      <c r="E3438">
        <v>95</v>
      </c>
      <c r="F3438" s="2">
        <v>0</v>
      </c>
      <c r="G3438" s="2">
        <v>4385.91</v>
      </c>
      <c r="H3438" s="2">
        <v>0</v>
      </c>
      <c r="I3438" s="2">
        <v>4385.91</v>
      </c>
      <c r="J3438" s="2">
        <v>881.84</v>
      </c>
      <c r="K3438" s="2">
        <v>0</v>
      </c>
      <c r="L3438" s="2">
        <v>3504.07</v>
      </c>
      <c r="M3438" s="2">
        <v>918.72</v>
      </c>
      <c r="N3438" s="2">
        <v>36.880000000000003</v>
      </c>
      <c r="O3438">
        <v>303</v>
      </c>
      <c r="P3438">
        <v>1</v>
      </c>
      <c r="Q3438">
        <v>68</v>
      </c>
      <c r="R3438" t="s">
        <v>780</v>
      </c>
      <c r="S3438" t="s">
        <v>744</v>
      </c>
      <c r="T3438" t="s">
        <v>120</v>
      </c>
      <c r="U3438">
        <v>2</v>
      </c>
      <c r="V3438" t="s">
        <v>160</v>
      </c>
      <c r="W3438" t="s">
        <v>25</v>
      </c>
    </row>
    <row r="3439" spans="1:23" hidden="1" x14ac:dyDescent="0.2">
      <c r="A3439">
        <v>6934016</v>
      </c>
      <c r="B3439">
        <v>1</v>
      </c>
      <c r="C3439" s="1">
        <v>44378</v>
      </c>
      <c r="D3439">
        <v>120</v>
      </c>
      <c r="E3439">
        <v>101</v>
      </c>
      <c r="F3439" s="2">
        <v>0</v>
      </c>
      <c r="G3439" s="2">
        <v>7252.01</v>
      </c>
      <c r="H3439" s="2">
        <v>0</v>
      </c>
      <c r="I3439" s="2">
        <v>7252.01</v>
      </c>
      <c r="J3439" s="2">
        <v>1095.17</v>
      </c>
      <c r="K3439" s="2">
        <v>0</v>
      </c>
      <c r="L3439" s="2">
        <v>6156.84</v>
      </c>
      <c r="M3439" s="2">
        <v>1156.1300000000001</v>
      </c>
      <c r="N3439" s="2">
        <v>60.96</v>
      </c>
      <c r="O3439">
        <v>303</v>
      </c>
      <c r="P3439">
        <v>1</v>
      </c>
      <c r="Q3439">
        <v>68</v>
      </c>
      <c r="R3439" t="s">
        <v>780</v>
      </c>
      <c r="S3439" t="s">
        <v>744</v>
      </c>
      <c r="T3439" t="s">
        <v>120</v>
      </c>
      <c r="U3439">
        <v>2</v>
      </c>
      <c r="V3439" t="s">
        <v>161</v>
      </c>
      <c r="W3439" t="s">
        <v>25</v>
      </c>
    </row>
    <row r="3440" spans="1:23" hidden="1" x14ac:dyDescent="0.2">
      <c r="A3440">
        <v>6934037</v>
      </c>
      <c r="B3440">
        <v>1</v>
      </c>
      <c r="C3440" s="1">
        <v>44378</v>
      </c>
      <c r="D3440">
        <v>120</v>
      </c>
      <c r="E3440">
        <v>98</v>
      </c>
      <c r="F3440" s="2">
        <v>0</v>
      </c>
      <c r="G3440" s="2">
        <v>29532.95</v>
      </c>
      <c r="H3440" s="2">
        <v>0</v>
      </c>
      <c r="I3440" s="2">
        <v>29532.95</v>
      </c>
      <c r="J3440" s="2">
        <v>5199.0600000000004</v>
      </c>
      <c r="K3440" s="2">
        <v>0</v>
      </c>
      <c r="L3440" s="2">
        <v>24333.89</v>
      </c>
      <c r="M3440" s="2">
        <v>5447.36</v>
      </c>
      <c r="N3440" s="2">
        <v>248.3</v>
      </c>
      <c r="O3440">
        <v>303</v>
      </c>
      <c r="P3440">
        <v>1</v>
      </c>
      <c r="Q3440">
        <v>68</v>
      </c>
      <c r="R3440" t="s">
        <v>780</v>
      </c>
      <c r="S3440" t="s">
        <v>744</v>
      </c>
      <c r="T3440" t="s">
        <v>120</v>
      </c>
      <c r="U3440">
        <v>2</v>
      </c>
      <c r="V3440" t="s">
        <v>162</v>
      </c>
      <c r="W3440" t="s">
        <v>25</v>
      </c>
    </row>
    <row r="3441" spans="1:23" hidden="1" x14ac:dyDescent="0.2">
      <c r="A3441">
        <v>6934038</v>
      </c>
      <c r="B3441">
        <v>1</v>
      </c>
      <c r="C3441" s="1">
        <v>44378</v>
      </c>
      <c r="D3441">
        <v>120</v>
      </c>
      <c r="E3441">
        <v>99</v>
      </c>
      <c r="F3441" s="2">
        <v>0</v>
      </c>
      <c r="G3441" s="2">
        <v>4824.55</v>
      </c>
      <c r="H3441" s="2">
        <v>0</v>
      </c>
      <c r="I3441" s="2">
        <v>4824.55</v>
      </c>
      <c r="J3441" s="2">
        <v>809.07</v>
      </c>
      <c r="K3441" s="2">
        <v>0</v>
      </c>
      <c r="L3441" s="2">
        <v>4015.48</v>
      </c>
      <c r="M3441" s="2">
        <v>849.63</v>
      </c>
      <c r="N3441" s="2">
        <v>40.56</v>
      </c>
      <c r="O3441">
        <v>303</v>
      </c>
      <c r="P3441">
        <v>1</v>
      </c>
      <c r="Q3441">
        <v>68</v>
      </c>
      <c r="R3441" t="s">
        <v>780</v>
      </c>
      <c r="S3441" t="s">
        <v>744</v>
      </c>
      <c r="T3441" t="s">
        <v>120</v>
      </c>
      <c r="U3441">
        <v>2</v>
      </c>
      <c r="V3441" t="s">
        <v>163</v>
      </c>
      <c r="W3441" t="s">
        <v>25</v>
      </c>
    </row>
    <row r="3442" spans="1:23" hidden="1" x14ac:dyDescent="0.2">
      <c r="A3442">
        <v>6934047</v>
      </c>
      <c r="B3442">
        <v>1</v>
      </c>
      <c r="C3442" s="1">
        <v>44378</v>
      </c>
      <c r="D3442">
        <v>120</v>
      </c>
      <c r="E3442">
        <v>91</v>
      </c>
      <c r="F3442" s="2">
        <v>0</v>
      </c>
      <c r="G3442" s="2">
        <v>3574</v>
      </c>
      <c r="H3442" s="2">
        <v>0</v>
      </c>
      <c r="I3442" s="2">
        <v>3574</v>
      </c>
      <c r="J3442" s="2">
        <v>837.94</v>
      </c>
      <c r="K3442" s="2">
        <v>0</v>
      </c>
      <c r="L3442" s="2">
        <v>2736.06</v>
      </c>
      <c r="M3442" s="2">
        <v>868.01</v>
      </c>
      <c r="N3442" s="2">
        <v>30.07</v>
      </c>
      <c r="O3442">
        <v>303</v>
      </c>
      <c r="P3442">
        <v>1</v>
      </c>
      <c r="Q3442">
        <v>68</v>
      </c>
      <c r="R3442" t="s">
        <v>780</v>
      </c>
      <c r="S3442" t="s">
        <v>744</v>
      </c>
      <c r="T3442" t="s">
        <v>117</v>
      </c>
      <c r="U3442">
        <v>2</v>
      </c>
      <c r="V3442" t="s">
        <v>164</v>
      </c>
      <c r="W3442" t="s">
        <v>25</v>
      </c>
    </row>
    <row r="3443" spans="1:23" hidden="1" x14ac:dyDescent="0.2">
      <c r="A3443">
        <v>17729244</v>
      </c>
      <c r="B3443">
        <v>1</v>
      </c>
      <c r="C3443" s="1">
        <v>44378</v>
      </c>
      <c r="D3443">
        <v>120</v>
      </c>
      <c r="E3443">
        <v>117</v>
      </c>
      <c r="F3443" s="2">
        <v>0</v>
      </c>
      <c r="G3443" s="2">
        <v>89857.74</v>
      </c>
      <c r="H3443" s="2">
        <v>0</v>
      </c>
      <c r="I3443" s="2">
        <v>89857.74</v>
      </c>
      <c r="J3443" s="2">
        <v>2025.27</v>
      </c>
      <c r="K3443" s="2">
        <v>0</v>
      </c>
      <c r="L3443" s="2">
        <v>87832.47</v>
      </c>
      <c r="M3443" s="2">
        <v>2775.97</v>
      </c>
      <c r="N3443" s="2">
        <v>750.7</v>
      </c>
      <c r="O3443">
        <v>303</v>
      </c>
      <c r="P3443">
        <v>1</v>
      </c>
      <c r="Q3443">
        <v>68</v>
      </c>
      <c r="R3443" t="s">
        <v>780</v>
      </c>
      <c r="S3443" t="s">
        <v>744</v>
      </c>
      <c r="T3443" t="s">
        <v>723</v>
      </c>
      <c r="U3443">
        <v>2</v>
      </c>
      <c r="V3443" t="s">
        <v>724</v>
      </c>
      <c r="W3443" t="s">
        <v>25</v>
      </c>
    </row>
    <row r="3444" spans="1:23" hidden="1" x14ac:dyDescent="0.2">
      <c r="A3444">
        <v>17729247</v>
      </c>
      <c r="B3444">
        <v>1</v>
      </c>
      <c r="C3444" s="1">
        <v>44378</v>
      </c>
      <c r="D3444">
        <v>120</v>
      </c>
      <c r="E3444">
        <v>117</v>
      </c>
      <c r="F3444" s="2">
        <v>0</v>
      </c>
      <c r="G3444" s="2">
        <v>30573.07</v>
      </c>
      <c r="H3444" s="2">
        <v>0</v>
      </c>
      <c r="I3444" s="2">
        <v>30573.07</v>
      </c>
      <c r="J3444" s="2">
        <v>764.34</v>
      </c>
      <c r="K3444" s="2">
        <v>0</v>
      </c>
      <c r="L3444" s="2">
        <v>29808.73</v>
      </c>
      <c r="M3444" s="2">
        <v>1019.12</v>
      </c>
      <c r="N3444" s="2">
        <v>254.78</v>
      </c>
      <c r="O3444">
        <v>303</v>
      </c>
      <c r="P3444">
        <v>1</v>
      </c>
      <c r="Q3444">
        <v>68</v>
      </c>
      <c r="R3444" t="s">
        <v>780</v>
      </c>
      <c r="S3444" t="s">
        <v>744</v>
      </c>
      <c r="T3444" t="s">
        <v>725</v>
      </c>
      <c r="U3444">
        <v>2</v>
      </c>
      <c r="V3444" t="s">
        <v>726</v>
      </c>
      <c r="W3444" t="s">
        <v>25</v>
      </c>
    </row>
    <row r="3445" spans="1:23" hidden="1" x14ac:dyDescent="0.2">
      <c r="A3445">
        <v>1624198</v>
      </c>
      <c r="B3445">
        <v>1</v>
      </c>
      <c r="C3445" s="1">
        <v>44378</v>
      </c>
      <c r="D3445">
        <v>60</v>
      </c>
      <c r="E3445">
        <v>49</v>
      </c>
      <c r="F3445" s="2">
        <v>0</v>
      </c>
      <c r="G3445" s="2">
        <v>7200</v>
      </c>
      <c r="H3445" s="2">
        <v>0</v>
      </c>
      <c r="I3445" s="2">
        <v>7200</v>
      </c>
      <c r="J3445" s="2">
        <v>1320</v>
      </c>
      <c r="K3445" s="2">
        <v>0</v>
      </c>
      <c r="L3445" s="2">
        <v>5880</v>
      </c>
      <c r="M3445" s="2">
        <v>1440</v>
      </c>
      <c r="N3445" s="2">
        <v>120</v>
      </c>
      <c r="O3445">
        <v>304</v>
      </c>
      <c r="P3445">
        <v>1</v>
      </c>
      <c r="Q3445">
        <v>69</v>
      </c>
      <c r="R3445" t="s">
        <v>781</v>
      </c>
      <c r="S3445" t="s">
        <v>744</v>
      </c>
      <c r="T3445" t="s">
        <v>165</v>
      </c>
      <c r="U3445">
        <v>2</v>
      </c>
      <c r="V3445" t="s">
        <v>165</v>
      </c>
      <c r="W3445" t="s">
        <v>25</v>
      </c>
    </row>
    <row r="3446" spans="1:23" hidden="1" x14ac:dyDescent="0.2">
      <c r="A3446">
        <v>1624204</v>
      </c>
      <c r="B3446">
        <v>1</v>
      </c>
      <c r="C3446" s="1">
        <v>44378</v>
      </c>
      <c r="D3446">
        <v>60</v>
      </c>
      <c r="E3446">
        <v>49</v>
      </c>
      <c r="F3446" s="2">
        <v>0</v>
      </c>
      <c r="G3446" s="2">
        <v>85755.72</v>
      </c>
      <c r="H3446" s="2">
        <v>0</v>
      </c>
      <c r="I3446" s="2">
        <v>85755.72</v>
      </c>
      <c r="J3446" s="2">
        <v>15677.96</v>
      </c>
      <c r="K3446" s="2">
        <v>0</v>
      </c>
      <c r="L3446" s="2">
        <v>70077.759999999995</v>
      </c>
      <c r="M3446" s="2">
        <v>17108.12</v>
      </c>
      <c r="N3446" s="2">
        <v>1430.16</v>
      </c>
      <c r="O3446">
        <v>304</v>
      </c>
      <c r="P3446">
        <v>1</v>
      </c>
      <c r="Q3446">
        <v>69</v>
      </c>
      <c r="R3446" t="s">
        <v>781</v>
      </c>
      <c r="S3446" t="s">
        <v>744</v>
      </c>
      <c r="T3446" t="s">
        <v>166</v>
      </c>
      <c r="U3446">
        <v>2</v>
      </c>
      <c r="V3446" t="s">
        <v>166</v>
      </c>
      <c r="W3446" t="s">
        <v>25</v>
      </c>
    </row>
    <row r="3447" spans="1:23" hidden="1" x14ac:dyDescent="0.2">
      <c r="A3447">
        <v>2272866</v>
      </c>
      <c r="B3447">
        <v>1</v>
      </c>
      <c r="C3447" s="1">
        <v>44378</v>
      </c>
      <c r="D3447">
        <v>60</v>
      </c>
      <c r="E3447">
        <v>50</v>
      </c>
      <c r="F3447" s="2">
        <v>0</v>
      </c>
      <c r="G3447" s="2">
        <v>94683.02</v>
      </c>
      <c r="H3447" s="2">
        <v>0</v>
      </c>
      <c r="I3447" s="2">
        <v>94683.02</v>
      </c>
      <c r="J3447" s="2">
        <v>13836.88</v>
      </c>
      <c r="K3447" s="2">
        <v>0</v>
      </c>
      <c r="L3447" s="2">
        <v>80846.14</v>
      </c>
      <c r="M3447" s="2">
        <v>15453.8</v>
      </c>
      <c r="N3447" s="2">
        <v>1616.92</v>
      </c>
      <c r="O3447">
        <v>304</v>
      </c>
      <c r="P3447">
        <v>1</v>
      </c>
      <c r="Q3447">
        <v>69</v>
      </c>
      <c r="R3447" t="s">
        <v>781</v>
      </c>
      <c r="S3447" t="s">
        <v>744</v>
      </c>
      <c r="T3447" t="s">
        <v>167</v>
      </c>
      <c r="U3447">
        <v>2</v>
      </c>
      <c r="V3447" t="s">
        <v>167</v>
      </c>
      <c r="W3447" t="s">
        <v>25</v>
      </c>
    </row>
    <row r="3448" spans="1:23" hidden="1" x14ac:dyDescent="0.2">
      <c r="A3448">
        <v>2272871</v>
      </c>
      <c r="B3448">
        <v>1</v>
      </c>
      <c r="C3448" s="1">
        <v>44378</v>
      </c>
      <c r="D3448">
        <v>60</v>
      </c>
      <c r="E3448">
        <v>50</v>
      </c>
      <c r="F3448" s="2">
        <v>0</v>
      </c>
      <c r="G3448" s="2">
        <v>11884.06</v>
      </c>
      <c r="H3448" s="2">
        <v>0</v>
      </c>
      <c r="I3448" s="2">
        <v>11884.06</v>
      </c>
      <c r="J3448" s="2">
        <v>1980.7</v>
      </c>
      <c r="K3448" s="2">
        <v>0</v>
      </c>
      <c r="L3448" s="2">
        <v>9903.36</v>
      </c>
      <c r="M3448" s="2">
        <v>2178.77</v>
      </c>
      <c r="N3448" s="2">
        <v>198.07</v>
      </c>
      <c r="O3448">
        <v>304</v>
      </c>
      <c r="P3448">
        <v>1</v>
      </c>
      <c r="Q3448">
        <v>69</v>
      </c>
      <c r="R3448" t="s">
        <v>781</v>
      </c>
      <c r="S3448" t="s">
        <v>744</v>
      </c>
      <c r="T3448" t="s">
        <v>168</v>
      </c>
      <c r="U3448">
        <v>2</v>
      </c>
      <c r="V3448" t="s">
        <v>168</v>
      </c>
      <c r="W3448" t="s">
        <v>25</v>
      </c>
    </row>
    <row r="3449" spans="1:23" hidden="1" x14ac:dyDescent="0.2">
      <c r="A3449">
        <v>2272876</v>
      </c>
      <c r="B3449">
        <v>1</v>
      </c>
      <c r="C3449" s="1">
        <v>44378</v>
      </c>
      <c r="D3449">
        <v>60</v>
      </c>
      <c r="E3449">
        <v>51</v>
      </c>
      <c r="F3449" s="2">
        <v>0</v>
      </c>
      <c r="G3449" s="2">
        <v>115992.24</v>
      </c>
      <c r="H3449" s="2">
        <v>0</v>
      </c>
      <c r="I3449" s="2">
        <v>115992.24</v>
      </c>
      <c r="J3449" s="2">
        <v>10788.95</v>
      </c>
      <c r="K3449" s="2">
        <v>0</v>
      </c>
      <c r="L3449" s="2">
        <v>105203.29</v>
      </c>
      <c r="M3449" s="2">
        <v>12851.76</v>
      </c>
      <c r="N3449" s="2">
        <v>2062.81</v>
      </c>
      <c r="O3449">
        <v>304</v>
      </c>
      <c r="P3449">
        <v>1</v>
      </c>
      <c r="Q3449">
        <v>69</v>
      </c>
      <c r="R3449" t="s">
        <v>781</v>
      </c>
      <c r="S3449" t="s">
        <v>744</v>
      </c>
      <c r="T3449" t="s">
        <v>169</v>
      </c>
      <c r="U3449">
        <v>2</v>
      </c>
      <c r="V3449" t="s">
        <v>169</v>
      </c>
      <c r="W3449" t="s">
        <v>25</v>
      </c>
    </row>
    <row r="3450" spans="1:23" hidden="1" x14ac:dyDescent="0.2">
      <c r="A3450">
        <v>6932890</v>
      </c>
      <c r="B3450">
        <v>1</v>
      </c>
      <c r="C3450" s="1">
        <v>44378</v>
      </c>
      <c r="D3450">
        <v>60</v>
      </c>
      <c r="E3450">
        <v>14</v>
      </c>
      <c r="F3450" s="2">
        <v>0</v>
      </c>
      <c r="G3450" s="2">
        <v>886.61</v>
      </c>
      <c r="H3450" s="2">
        <v>0</v>
      </c>
      <c r="I3450" s="2">
        <v>886.61</v>
      </c>
      <c r="J3450" s="2">
        <v>672.34</v>
      </c>
      <c r="K3450" s="2">
        <v>0</v>
      </c>
      <c r="L3450" s="2">
        <v>214.27</v>
      </c>
      <c r="M3450" s="2">
        <v>687.64</v>
      </c>
      <c r="N3450" s="2">
        <v>15.3</v>
      </c>
      <c r="O3450">
        <v>304</v>
      </c>
      <c r="P3450">
        <v>1</v>
      </c>
      <c r="Q3450">
        <v>69</v>
      </c>
      <c r="R3450" t="s">
        <v>781</v>
      </c>
      <c r="S3450" t="s">
        <v>744</v>
      </c>
      <c r="T3450" t="s">
        <v>170</v>
      </c>
      <c r="U3450">
        <v>2</v>
      </c>
      <c r="V3450" t="s">
        <v>171</v>
      </c>
      <c r="W3450" t="s">
        <v>25</v>
      </c>
    </row>
    <row r="3451" spans="1:23" hidden="1" x14ac:dyDescent="0.2">
      <c r="A3451">
        <v>6932891</v>
      </c>
      <c r="B3451">
        <v>1</v>
      </c>
      <c r="C3451" s="1">
        <v>44378</v>
      </c>
      <c r="D3451">
        <v>60</v>
      </c>
      <c r="E3451">
        <v>14</v>
      </c>
      <c r="F3451" s="2">
        <v>0</v>
      </c>
      <c r="G3451" s="2">
        <v>886.59</v>
      </c>
      <c r="H3451" s="2">
        <v>0</v>
      </c>
      <c r="I3451" s="2">
        <v>886.59</v>
      </c>
      <c r="J3451" s="2">
        <v>672.32</v>
      </c>
      <c r="K3451" s="2">
        <v>0</v>
      </c>
      <c r="L3451" s="2">
        <v>214.27</v>
      </c>
      <c r="M3451" s="2">
        <v>687.62</v>
      </c>
      <c r="N3451" s="2">
        <v>15.3</v>
      </c>
      <c r="O3451">
        <v>304</v>
      </c>
      <c r="P3451">
        <v>1</v>
      </c>
      <c r="Q3451">
        <v>69</v>
      </c>
      <c r="R3451" t="s">
        <v>781</v>
      </c>
      <c r="S3451" t="s">
        <v>744</v>
      </c>
      <c r="T3451" t="s">
        <v>170</v>
      </c>
      <c r="U3451">
        <v>2</v>
      </c>
      <c r="V3451" t="s">
        <v>172</v>
      </c>
      <c r="W3451" t="s">
        <v>25</v>
      </c>
    </row>
    <row r="3452" spans="1:23" hidden="1" x14ac:dyDescent="0.2">
      <c r="A3452">
        <v>6932892</v>
      </c>
      <c r="B3452">
        <v>1</v>
      </c>
      <c r="C3452" s="1">
        <v>44378</v>
      </c>
      <c r="D3452">
        <v>60</v>
      </c>
      <c r="E3452">
        <v>14</v>
      </c>
      <c r="F3452" s="2">
        <v>0</v>
      </c>
      <c r="G3452" s="2">
        <v>852.55</v>
      </c>
      <c r="H3452" s="2">
        <v>0</v>
      </c>
      <c r="I3452" s="2">
        <v>852.55</v>
      </c>
      <c r="J3452" s="2">
        <v>646.54</v>
      </c>
      <c r="K3452" s="2">
        <v>0</v>
      </c>
      <c r="L3452" s="2">
        <v>206.01</v>
      </c>
      <c r="M3452" s="2">
        <v>661.25</v>
      </c>
      <c r="N3452" s="2">
        <v>14.71</v>
      </c>
      <c r="O3452">
        <v>304</v>
      </c>
      <c r="P3452">
        <v>1</v>
      </c>
      <c r="Q3452">
        <v>69</v>
      </c>
      <c r="R3452" t="s">
        <v>781</v>
      </c>
      <c r="S3452" t="s">
        <v>744</v>
      </c>
      <c r="T3452" t="s">
        <v>170</v>
      </c>
      <c r="U3452">
        <v>2</v>
      </c>
      <c r="V3452" t="s">
        <v>173</v>
      </c>
      <c r="W3452" t="s">
        <v>25</v>
      </c>
    </row>
    <row r="3453" spans="1:23" hidden="1" x14ac:dyDescent="0.2">
      <c r="A3453">
        <v>6932893</v>
      </c>
      <c r="B3453">
        <v>1</v>
      </c>
      <c r="C3453" s="1">
        <v>44378</v>
      </c>
      <c r="D3453">
        <v>60</v>
      </c>
      <c r="E3453">
        <v>14</v>
      </c>
      <c r="F3453" s="2">
        <v>0</v>
      </c>
      <c r="G3453" s="2">
        <v>853.55</v>
      </c>
      <c r="H3453" s="2">
        <v>0</v>
      </c>
      <c r="I3453" s="2">
        <v>853.55</v>
      </c>
      <c r="J3453" s="2">
        <v>647.26</v>
      </c>
      <c r="K3453" s="2">
        <v>0</v>
      </c>
      <c r="L3453" s="2">
        <v>206.29</v>
      </c>
      <c r="M3453" s="2">
        <v>661.99</v>
      </c>
      <c r="N3453" s="2">
        <v>14.73</v>
      </c>
      <c r="O3453">
        <v>304</v>
      </c>
      <c r="P3453">
        <v>1</v>
      </c>
      <c r="Q3453">
        <v>69</v>
      </c>
      <c r="R3453" t="s">
        <v>781</v>
      </c>
      <c r="S3453" t="s">
        <v>744</v>
      </c>
      <c r="T3453" t="s">
        <v>170</v>
      </c>
      <c r="U3453">
        <v>2</v>
      </c>
      <c r="V3453" t="s">
        <v>174</v>
      </c>
      <c r="W3453" t="s">
        <v>25</v>
      </c>
    </row>
    <row r="3454" spans="1:23" hidden="1" x14ac:dyDescent="0.2">
      <c r="A3454">
        <v>6932901</v>
      </c>
      <c r="B3454">
        <v>1</v>
      </c>
      <c r="C3454" s="1">
        <v>44378</v>
      </c>
      <c r="D3454">
        <v>60</v>
      </c>
      <c r="E3454">
        <v>14</v>
      </c>
      <c r="F3454" s="2">
        <v>0</v>
      </c>
      <c r="G3454" s="2">
        <v>217.53</v>
      </c>
      <c r="H3454" s="2">
        <v>0</v>
      </c>
      <c r="I3454" s="2">
        <v>217.53</v>
      </c>
      <c r="J3454" s="2">
        <v>164.96</v>
      </c>
      <c r="K3454" s="2">
        <v>0</v>
      </c>
      <c r="L3454" s="2">
        <v>52.57</v>
      </c>
      <c r="M3454" s="2">
        <v>168.71</v>
      </c>
      <c r="N3454" s="2">
        <v>3.75</v>
      </c>
      <c r="O3454">
        <v>304</v>
      </c>
      <c r="P3454">
        <v>1</v>
      </c>
      <c r="Q3454">
        <v>69</v>
      </c>
      <c r="R3454" t="s">
        <v>781</v>
      </c>
      <c r="S3454" t="s">
        <v>744</v>
      </c>
      <c r="T3454" t="s">
        <v>175</v>
      </c>
      <c r="U3454">
        <v>2</v>
      </c>
      <c r="V3454" t="s">
        <v>176</v>
      </c>
      <c r="W3454" t="s">
        <v>25</v>
      </c>
    </row>
    <row r="3455" spans="1:23" hidden="1" x14ac:dyDescent="0.2">
      <c r="A3455">
        <v>6932906</v>
      </c>
      <c r="B3455">
        <v>1</v>
      </c>
      <c r="C3455" s="1">
        <v>44378</v>
      </c>
      <c r="D3455">
        <v>60</v>
      </c>
      <c r="E3455">
        <v>14</v>
      </c>
      <c r="F3455" s="2">
        <v>0</v>
      </c>
      <c r="G3455" s="2">
        <v>166.3</v>
      </c>
      <c r="H3455" s="2">
        <v>0</v>
      </c>
      <c r="I3455" s="2">
        <v>166.3</v>
      </c>
      <c r="J3455" s="2">
        <v>126.11</v>
      </c>
      <c r="K3455" s="2">
        <v>0</v>
      </c>
      <c r="L3455" s="2">
        <v>40.19</v>
      </c>
      <c r="M3455" s="2">
        <v>128.97999999999999</v>
      </c>
      <c r="N3455" s="2">
        <v>2.87</v>
      </c>
      <c r="O3455">
        <v>304</v>
      </c>
      <c r="P3455">
        <v>1</v>
      </c>
      <c r="Q3455">
        <v>69</v>
      </c>
      <c r="R3455" t="s">
        <v>781</v>
      </c>
      <c r="S3455" t="s">
        <v>744</v>
      </c>
      <c r="T3455" t="s">
        <v>175</v>
      </c>
      <c r="U3455">
        <v>2</v>
      </c>
      <c r="V3455" t="s">
        <v>177</v>
      </c>
      <c r="W3455" t="s">
        <v>25</v>
      </c>
    </row>
    <row r="3456" spans="1:23" hidden="1" x14ac:dyDescent="0.2">
      <c r="A3456">
        <v>6932918</v>
      </c>
      <c r="B3456">
        <v>1</v>
      </c>
      <c r="C3456" s="1">
        <v>44378</v>
      </c>
      <c r="D3456">
        <v>60</v>
      </c>
      <c r="E3456">
        <v>29</v>
      </c>
      <c r="F3456" s="2">
        <v>0</v>
      </c>
      <c r="G3456" s="2">
        <v>1560</v>
      </c>
      <c r="H3456" s="2">
        <v>0</v>
      </c>
      <c r="I3456" s="2">
        <v>1560</v>
      </c>
      <c r="J3456" s="2">
        <v>788.45</v>
      </c>
      <c r="K3456" s="2">
        <v>0</v>
      </c>
      <c r="L3456" s="2">
        <v>771.55</v>
      </c>
      <c r="M3456" s="2">
        <v>815.06</v>
      </c>
      <c r="N3456" s="2">
        <v>26.61</v>
      </c>
      <c r="O3456">
        <v>304</v>
      </c>
      <c r="P3456">
        <v>1</v>
      </c>
      <c r="Q3456">
        <v>69</v>
      </c>
      <c r="R3456" t="s">
        <v>781</v>
      </c>
      <c r="S3456" t="s">
        <v>744</v>
      </c>
      <c r="T3456" t="s">
        <v>178</v>
      </c>
      <c r="U3456">
        <v>2</v>
      </c>
      <c r="V3456" t="s">
        <v>179</v>
      </c>
      <c r="W3456" t="s">
        <v>25</v>
      </c>
    </row>
    <row r="3457" spans="1:23" hidden="1" x14ac:dyDescent="0.2">
      <c r="A3457">
        <v>6932923</v>
      </c>
      <c r="B3457">
        <v>1</v>
      </c>
      <c r="C3457" s="1">
        <v>44378</v>
      </c>
      <c r="D3457">
        <v>60</v>
      </c>
      <c r="E3457">
        <v>17</v>
      </c>
      <c r="F3457" s="2">
        <v>0</v>
      </c>
      <c r="G3457" s="2">
        <v>16104</v>
      </c>
      <c r="H3457" s="2">
        <v>0</v>
      </c>
      <c r="I3457" s="2">
        <v>16104</v>
      </c>
      <c r="J3457" s="2">
        <v>11394.04</v>
      </c>
      <c r="K3457" s="2">
        <v>0</v>
      </c>
      <c r="L3457" s="2">
        <v>4709.96</v>
      </c>
      <c r="M3457" s="2">
        <v>11671.1</v>
      </c>
      <c r="N3457" s="2">
        <v>277.06</v>
      </c>
      <c r="O3457">
        <v>304</v>
      </c>
      <c r="P3457">
        <v>1</v>
      </c>
      <c r="Q3457">
        <v>69</v>
      </c>
      <c r="R3457" t="s">
        <v>781</v>
      </c>
      <c r="S3457" t="s">
        <v>744</v>
      </c>
      <c r="T3457" t="s">
        <v>180</v>
      </c>
      <c r="U3457">
        <v>2</v>
      </c>
      <c r="V3457" t="s">
        <v>181</v>
      </c>
      <c r="W3457" t="s">
        <v>25</v>
      </c>
    </row>
    <row r="3458" spans="1:23" hidden="1" x14ac:dyDescent="0.2">
      <c r="A3458">
        <v>6932924</v>
      </c>
      <c r="B3458">
        <v>1</v>
      </c>
      <c r="C3458" s="1">
        <v>44378</v>
      </c>
      <c r="D3458">
        <v>60</v>
      </c>
      <c r="E3458">
        <v>20</v>
      </c>
      <c r="F3458" s="2">
        <v>0</v>
      </c>
      <c r="G3458" s="2">
        <v>6524.82</v>
      </c>
      <c r="H3458" s="2">
        <v>0</v>
      </c>
      <c r="I3458" s="2">
        <v>6524.82</v>
      </c>
      <c r="J3458" s="2">
        <v>4285.92</v>
      </c>
      <c r="K3458" s="2">
        <v>0</v>
      </c>
      <c r="L3458" s="2">
        <v>2238.9</v>
      </c>
      <c r="M3458" s="2">
        <v>4397.87</v>
      </c>
      <c r="N3458" s="2">
        <v>111.95</v>
      </c>
      <c r="O3458">
        <v>304</v>
      </c>
      <c r="P3458">
        <v>1</v>
      </c>
      <c r="Q3458">
        <v>69</v>
      </c>
      <c r="R3458" t="s">
        <v>781</v>
      </c>
      <c r="S3458" t="s">
        <v>744</v>
      </c>
      <c r="T3458" t="s">
        <v>182</v>
      </c>
      <c r="U3458">
        <v>2</v>
      </c>
      <c r="V3458" t="s">
        <v>183</v>
      </c>
      <c r="W3458" t="s">
        <v>25</v>
      </c>
    </row>
    <row r="3459" spans="1:23" hidden="1" x14ac:dyDescent="0.2">
      <c r="A3459">
        <v>6932925</v>
      </c>
      <c r="B3459">
        <v>1</v>
      </c>
      <c r="C3459" s="1">
        <v>44378</v>
      </c>
      <c r="D3459">
        <v>36</v>
      </c>
      <c r="E3459">
        <v>0</v>
      </c>
      <c r="F3459" s="2">
        <v>0</v>
      </c>
      <c r="G3459" s="2">
        <v>0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  <c r="O3459">
        <v>304</v>
      </c>
      <c r="P3459">
        <v>1</v>
      </c>
      <c r="Q3459">
        <v>69</v>
      </c>
      <c r="R3459" t="s">
        <v>781</v>
      </c>
      <c r="S3459" t="s">
        <v>744</v>
      </c>
      <c r="T3459" t="s">
        <v>184</v>
      </c>
      <c r="U3459">
        <v>2</v>
      </c>
      <c r="V3459" t="s">
        <v>185</v>
      </c>
      <c r="W3459" t="s">
        <v>25</v>
      </c>
    </row>
    <row r="3460" spans="1:23" hidden="1" x14ac:dyDescent="0.2">
      <c r="A3460">
        <v>6932931</v>
      </c>
      <c r="B3460">
        <v>1</v>
      </c>
      <c r="C3460" s="1">
        <v>44378</v>
      </c>
      <c r="D3460">
        <v>60</v>
      </c>
      <c r="E3460">
        <v>14</v>
      </c>
      <c r="F3460" s="2">
        <v>0</v>
      </c>
      <c r="G3460" s="2">
        <v>1095.8</v>
      </c>
      <c r="H3460" s="2">
        <v>0</v>
      </c>
      <c r="I3460" s="2">
        <v>1095.8</v>
      </c>
      <c r="J3460" s="2">
        <v>830.99</v>
      </c>
      <c r="K3460" s="2">
        <v>0</v>
      </c>
      <c r="L3460" s="2">
        <v>264.81</v>
      </c>
      <c r="M3460" s="2">
        <v>849.9</v>
      </c>
      <c r="N3460" s="2">
        <v>18.91</v>
      </c>
      <c r="O3460">
        <v>304</v>
      </c>
      <c r="P3460">
        <v>1</v>
      </c>
      <c r="Q3460">
        <v>69</v>
      </c>
      <c r="R3460" t="s">
        <v>781</v>
      </c>
      <c r="S3460" t="s">
        <v>744</v>
      </c>
      <c r="T3460" t="s">
        <v>186</v>
      </c>
      <c r="U3460">
        <v>2</v>
      </c>
      <c r="V3460" t="s">
        <v>187</v>
      </c>
      <c r="W3460" t="s">
        <v>25</v>
      </c>
    </row>
    <row r="3461" spans="1:23" hidden="1" x14ac:dyDescent="0.2">
      <c r="A3461">
        <v>6932933</v>
      </c>
      <c r="B3461">
        <v>1</v>
      </c>
      <c r="C3461" s="1">
        <v>44378</v>
      </c>
      <c r="D3461">
        <v>60</v>
      </c>
      <c r="E3461">
        <v>4</v>
      </c>
      <c r="F3461" s="2">
        <v>0</v>
      </c>
      <c r="G3461" s="2">
        <v>180.26</v>
      </c>
      <c r="H3461" s="2">
        <v>0</v>
      </c>
      <c r="I3461" s="2">
        <v>180.26</v>
      </c>
      <c r="J3461" s="2">
        <v>168.24</v>
      </c>
      <c r="K3461" s="2">
        <v>0</v>
      </c>
      <c r="L3461" s="2">
        <v>12.02</v>
      </c>
      <c r="M3461" s="2">
        <v>171.25</v>
      </c>
      <c r="N3461" s="2">
        <v>3.0100000000000002</v>
      </c>
      <c r="O3461">
        <v>304</v>
      </c>
      <c r="P3461">
        <v>1</v>
      </c>
      <c r="Q3461">
        <v>69</v>
      </c>
      <c r="R3461" t="s">
        <v>781</v>
      </c>
      <c r="S3461" t="s">
        <v>744</v>
      </c>
      <c r="T3461" t="s">
        <v>188</v>
      </c>
      <c r="U3461">
        <v>2</v>
      </c>
      <c r="V3461" t="s">
        <v>189</v>
      </c>
      <c r="W3461" t="s">
        <v>25</v>
      </c>
    </row>
    <row r="3462" spans="1:23" hidden="1" x14ac:dyDescent="0.2">
      <c r="A3462">
        <v>6932934</v>
      </c>
      <c r="B3462">
        <v>1</v>
      </c>
      <c r="C3462" s="1">
        <v>44378</v>
      </c>
      <c r="D3462">
        <v>60</v>
      </c>
      <c r="E3462">
        <v>14</v>
      </c>
      <c r="F3462" s="2">
        <v>0</v>
      </c>
      <c r="G3462" s="2">
        <v>1184.1600000000001</v>
      </c>
      <c r="H3462" s="2">
        <v>0</v>
      </c>
      <c r="I3462" s="2">
        <v>1184.1600000000001</v>
      </c>
      <c r="J3462" s="2">
        <v>897.97</v>
      </c>
      <c r="K3462" s="2">
        <v>0</v>
      </c>
      <c r="L3462" s="2">
        <v>286.19</v>
      </c>
      <c r="M3462" s="2">
        <v>918.41</v>
      </c>
      <c r="N3462" s="2">
        <v>20.440000000000001</v>
      </c>
      <c r="O3462">
        <v>304</v>
      </c>
      <c r="P3462">
        <v>1</v>
      </c>
      <c r="Q3462">
        <v>69</v>
      </c>
      <c r="R3462" t="s">
        <v>781</v>
      </c>
      <c r="S3462" t="s">
        <v>744</v>
      </c>
      <c r="T3462" t="s">
        <v>186</v>
      </c>
      <c r="U3462">
        <v>2</v>
      </c>
      <c r="V3462" t="s">
        <v>190</v>
      </c>
      <c r="W3462" t="s">
        <v>25</v>
      </c>
    </row>
    <row r="3463" spans="1:23" hidden="1" x14ac:dyDescent="0.2">
      <c r="A3463">
        <v>6932935</v>
      </c>
      <c r="B3463">
        <v>1</v>
      </c>
      <c r="C3463" s="1">
        <v>44378</v>
      </c>
      <c r="D3463">
        <v>60</v>
      </c>
      <c r="E3463">
        <v>14</v>
      </c>
      <c r="F3463" s="2">
        <v>0</v>
      </c>
      <c r="G3463" s="2">
        <v>1184.1500000000001</v>
      </c>
      <c r="H3463" s="2">
        <v>0</v>
      </c>
      <c r="I3463" s="2">
        <v>1184.1500000000001</v>
      </c>
      <c r="J3463" s="2">
        <v>897.97</v>
      </c>
      <c r="K3463" s="2">
        <v>0</v>
      </c>
      <c r="L3463" s="2">
        <v>286.18</v>
      </c>
      <c r="M3463" s="2">
        <v>918.41</v>
      </c>
      <c r="N3463" s="2">
        <v>20.440000000000001</v>
      </c>
      <c r="O3463">
        <v>304</v>
      </c>
      <c r="P3463">
        <v>1</v>
      </c>
      <c r="Q3463">
        <v>69</v>
      </c>
      <c r="R3463" t="s">
        <v>781</v>
      </c>
      <c r="S3463" t="s">
        <v>744</v>
      </c>
      <c r="T3463" t="s">
        <v>186</v>
      </c>
      <c r="U3463">
        <v>2</v>
      </c>
      <c r="V3463" t="s">
        <v>191</v>
      </c>
      <c r="W3463" t="s">
        <v>25</v>
      </c>
    </row>
    <row r="3464" spans="1:23" hidden="1" x14ac:dyDescent="0.2">
      <c r="A3464">
        <v>6932938</v>
      </c>
      <c r="B3464">
        <v>1</v>
      </c>
      <c r="C3464" s="1">
        <v>44378</v>
      </c>
      <c r="D3464">
        <v>60</v>
      </c>
      <c r="E3464">
        <v>4</v>
      </c>
      <c r="F3464" s="2">
        <v>0</v>
      </c>
      <c r="G3464" s="2">
        <v>180.26</v>
      </c>
      <c r="H3464" s="2">
        <v>0</v>
      </c>
      <c r="I3464" s="2">
        <v>180.26</v>
      </c>
      <c r="J3464" s="2">
        <v>168.24</v>
      </c>
      <c r="K3464" s="2">
        <v>0</v>
      </c>
      <c r="L3464" s="2">
        <v>12.02</v>
      </c>
      <c r="M3464" s="2">
        <v>171.25</v>
      </c>
      <c r="N3464" s="2">
        <v>3.0100000000000002</v>
      </c>
      <c r="O3464">
        <v>304</v>
      </c>
      <c r="P3464">
        <v>1</v>
      </c>
      <c r="Q3464">
        <v>69</v>
      </c>
      <c r="R3464" t="s">
        <v>781</v>
      </c>
      <c r="S3464" t="s">
        <v>744</v>
      </c>
      <c r="T3464" t="s">
        <v>188</v>
      </c>
      <c r="U3464">
        <v>2</v>
      </c>
      <c r="V3464" t="s">
        <v>192</v>
      </c>
      <c r="W3464" t="s">
        <v>25</v>
      </c>
    </row>
    <row r="3465" spans="1:23" hidden="1" x14ac:dyDescent="0.2">
      <c r="A3465">
        <v>6932939</v>
      </c>
      <c r="B3465">
        <v>1</v>
      </c>
      <c r="C3465" s="1">
        <v>44378</v>
      </c>
      <c r="D3465">
        <v>60</v>
      </c>
      <c r="E3465">
        <v>14</v>
      </c>
      <c r="F3465" s="2">
        <v>0</v>
      </c>
      <c r="G3465" s="2">
        <v>155</v>
      </c>
      <c r="H3465" s="2">
        <v>0</v>
      </c>
      <c r="I3465" s="2">
        <v>155</v>
      </c>
      <c r="J3465" s="2">
        <v>117.55</v>
      </c>
      <c r="K3465" s="2">
        <v>0</v>
      </c>
      <c r="L3465" s="2">
        <v>37.450000000000003</v>
      </c>
      <c r="M3465" s="2">
        <v>120.22</v>
      </c>
      <c r="N3465" s="2">
        <v>2.67</v>
      </c>
      <c r="O3465">
        <v>304</v>
      </c>
      <c r="P3465">
        <v>1</v>
      </c>
      <c r="Q3465">
        <v>69</v>
      </c>
      <c r="R3465" t="s">
        <v>781</v>
      </c>
      <c r="S3465" t="s">
        <v>744</v>
      </c>
      <c r="T3465" t="s">
        <v>175</v>
      </c>
      <c r="U3465">
        <v>2</v>
      </c>
      <c r="V3465" t="s">
        <v>193</v>
      </c>
      <c r="W3465" t="s">
        <v>25</v>
      </c>
    </row>
    <row r="3466" spans="1:23" hidden="1" x14ac:dyDescent="0.2">
      <c r="A3466">
        <v>6932940</v>
      </c>
      <c r="B3466">
        <v>1</v>
      </c>
      <c r="C3466" s="1">
        <v>44378</v>
      </c>
      <c r="D3466">
        <v>60</v>
      </c>
      <c r="E3466">
        <v>14</v>
      </c>
      <c r="F3466" s="2">
        <v>0</v>
      </c>
      <c r="G3466" s="2">
        <v>811.99</v>
      </c>
      <c r="H3466" s="2">
        <v>0</v>
      </c>
      <c r="I3466" s="2">
        <v>811.99</v>
      </c>
      <c r="J3466" s="2">
        <v>615.78</v>
      </c>
      <c r="K3466" s="2">
        <v>0</v>
      </c>
      <c r="L3466" s="2">
        <v>196.21</v>
      </c>
      <c r="M3466" s="2">
        <v>629.79</v>
      </c>
      <c r="N3466" s="2">
        <v>14.01</v>
      </c>
      <c r="O3466">
        <v>304</v>
      </c>
      <c r="P3466">
        <v>1</v>
      </c>
      <c r="Q3466">
        <v>69</v>
      </c>
      <c r="R3466" t="s">
        <v>781</v>
      </c>
      <c r="S3466" t="s">
        <v>744</v>
      </c>
      <c r="T3466" t="s">
        <v>186</v>
      </c>
      <c r="U3466">
        <v>2</v>
      </c>
      <c r="V3466" t="s">
        <v>194</v>
      </c>
      <c r="W3466" t="s">
        <v>25</v>
      </c>
    </row>
    <row r="3467" spans="1:23" hidden="1" x14ac:dyDescent="0.2">
      <c r="A3467">
        <v>6932949</v>
      </c>
      <c r="B3467">
        <v>1</v>
      </c>
      <c r="C3467" s="1">
        <v>44378</v>
      </c>
      <c r="D3467">
        <v>60</v>
      </c>
      <c r="E3467">
        <v>15</v>
      </c>
      <c r="F3467" s="2">
        <v>0</v>
      </c>
      <c r="G3467" s="2">
        <v>1160.28</v>
      </c>
      <c r="H3467" s="2">
        <v>0</v>
      </c>
      <c r="I3467" s="2">
        <v>1160.28</v>
      </c>
      <c r="J3467" s="2">
        <v>860.21</v>
      </c>
      <c r="K3467" s="2">
        <v>0</v>
      </c>
      <c r="L3467" s="2">
        <v>300.07</v>
      </c>
      <c r="M3467" s="2">
        <v>880.21</v>
      </c>
      <c r="N3467" s="2">
        <v>20</v>
      </c>
      <c r="O3467">
        <v>304</v>
      </c>
      <c r="P3467">
        <v>1</v>
      </c>
      <c r="Q3467">
        <v>69</v>
      </c>
      <c r="R3467" t="s">
        <v>781</v>
      </c>
      <c r="S3467" t="s">
        <v>744</v>
      </c>
      <c r="T3467" t="s">
        <v>195</v>
      </c>
      <c r="U3467">
        <v>2</v>
      </c>
      <c r="V3467" t="s">
        <v>196</v>
      </c>
      <c r="W3467" t="s">
        <v>25</v>
      </c>
    </row>
    <row r="3468" spans="1:23" hidden="1" x14ac:dyDescent="0.2">
      <c r="A3468">
        <v>6932953</v>
      </c>
      <c r="B3468">
        <v>1</v>
      </c>
      <c r="C3468" s="1">
        <v>44378</v>
      </c>
      <c r="D3468">
        <v>60</v>
      </c>
      <c r="E3468">
        <v>20</v>
      </c>
      <c r="F3468" s="2">
        <v>0</v>
      </c>
      <c r="G3468" s="2">
        <v>5413.56</v>
      </c>
      <c r="H3468" s="2">
        <v>0</v>
      </c>
      <c r="I3468" s="2">
        <v>5413.56</v>
      </c>
      <c r="J3468" s="2">
        <v>3555.96</v>
      </c>
      <c r="K3468" s="2">
        <v>0</v>
      </c>
      <c r="L3468" s="2">
        <v>1857.6</v>
      </c>
      <c r="M3468" s="2">
        <v>3648.84</v>
      </c>
      <c r="N3468" s="2">
        <v>92.88</v>
      </c>
      <c r="O3468">
        <v>304</v>
      </c>
      <c r="P3468">
        <v>1</v>
      </c>
      <c r="Q3468">
        <v>69</v>
      </c>
      <c r="R3468" t="s">
        <v>781</v>
      </c>
      <c r="S3468" t="s">
        <v>744</v>
      </c>
      <c r="T3468" t="s">
        <v>197</v>
      </c>
      <c r="U3468">
        <v>2</v>
      </c>
      <c r="V3468" t="s">
        <v>198</v>
      </c>
      <c r="W3468" t="s">
        <v>25</v>
      </c>
    </row>
    <row r="3469" spans="1:23" hidden="1" x14ac:dyDescent="0.2">
      <c r="A3469">
        <v>6932958</v>
      </c>
      <c r="B3469">
        <v>1</v>
      </c>
      <c r="C3469" s="1">
        <v>44378</v>
      </c>
      <c r="D3469">
        <v>60</v>
      </c>
      <c r="E3469">
        <v>29</v>
      </c>
      <c r="F3469" s="2">
        <v>0</v>
      </c>
      <c r="G3469" s="2">
        <v>106797.91</v>
      </c>
      <c r="H3469" s="2">
        <v>0</v>
      </c>
      <c r="I3469" s="2">
        <v>106797.91</v>
      </c>
      <c r="J3469" s="2">
        <v>53978.47</v>
      </c>
      <c r="K3469" s="2">
        <v>0</v>
      </c>
      <c r="L3469" s="2">
        <v>52819.44</v>
      </c>
      <c r="M3469" s="2">
        <v>55799.83</v>
      </c>
      <c r="N3469" s="2">
        <v>1821.3600000000001</v>
      </c>
      <c r="O3469">
        <v>304</v>
      </c>
      <c r="P3469">
        <v>1</v>
      </c>
      <c r="Q3469">
        <v>69</v>
      </c>
      <c r="R3469" t="s">
        <v>781</v>
      </c>
      <c r="S3469" t="s">
        <v>744</v>
      </c>
      <c r="T3469" t="s">
        <v>199</v>
      </c>
      <c r="U3469">
        <v>2</v>
      </c>
      <c r="V3469" t="s">
        <v>200</v>
      </c>
      <c r="W3469" t="s">
        <v>25</v>
      </c>
    </row>
    <row r="3470" spans="1:23" hidden="1" x14ac:dyDescent="0.2">
      <c r="A3470">
        <v>6932961</v>
      </c>
      <c r="B3470">
        <v>1</v>
      </c>
      <c r="C3470" s="1">
        <v>44378</v>
      </c>
      <c r="D3470">
        <v>60</v>
      </c>
      <c r="E3470">
        <v>20</v>
      </c>
      <c r="F3470" s="2">
        <v>0</v>
      </c>
      <c r="G3470" s="2">
        <v>45505.36</v>
      </c>
      <c r="H3470" s="2">
        <v>0</v>
      </c>
      <c r="I3470" s="2">
        <v>45505.36</v>
      </c>
      <c r="J3470" s="2">
        <v>29890.78</v>
      </c>
      <c r="K3470" s="2">
        <v>0</v>
      </c>
      <c r="L3470" s="2">
        <v>15614.58</v>
      </c>
      <c r="M3470" s="2">
        <v>30671.51</v>
      </c>
      <c r="N3470" s="2">
        <v>780.73</v>
      </c>
      <c r="O3470">
        <v>304</v>
      </c>
      <c r="P3470">
        <v>1</v>
      </c>
      <c r="Q3470">
        <v>69</v>
      </c>
      <c r="R3470" t="s">
        <v>781</v>
      </c>
      <c r="S3470" t="s">
        <v>744</v>
      </c>
      <c r="T3470" t="s">
        <v>201</v>
      </c>
      <c r="U3470">
        <v>2</v>
      </c>
      <c r="V3470" t="s">
        <v>202</v>
      </c>
      <c r="W3470" t="s">
        <v>25</v>
      </c>
    </row>
    <row r="3471" spans="1:23" hidden="1" x14ac:dyDescent="0.2">
      <c r="A3471">
        <v>6932968</v>
      </c>
      <c r="B3471">
        <v>1</v>
      </c>
      <c r="C3471" s="1">
        <v>44378</v>
      </c>
      <c r="D3471">
        <v>60</v>
      </c>
      <c r="E3471">
        <v>19</v>
      </c>
      <c r="F3471" s="2">
        <v>0</v>
      </c>
      <c r="G3471" s="2">
        <v>3162.52</v>
      </c>
      <c r="H3471" s="2">
        <v>0</v>
      </c>
      <c r="I3471" s="2">
        <v>3162.52</v>
      </c>
      <c r="J3471" s="2">
        <v>2130.73</v>
      </c>
      <c r="K3471" s="2">
        <v>0</v>
      </c>
      <c r="L3471" s="2">
        <v>1031.79</v>
      </c>
      <c r="M3471" s="2">
        <v>2185.0300000000002</v>
      </c>
      <c r="N3471" s="2">
        <v>54.300000000000004</v>
      </c>
      <c r="O3471">
        <v>304</v>
      </c>
      <c r="P3471">
        <v>1</v>
      </c>
      <c r="Q3471">
        <v>69</v>
      </c>
      <c r="R3471" t="s">
        <v>781</v>
      </c>
      <c r="S3471" t="s">
        <v>744</v>
      </c>
      <c r="T3471" t="s">
        <v>203</v>
      </c>
      <c r="U3471">
        <v>2</v>
      </c>
      <c r="V3471" t="s">
        <v>204</v>
      </c>
      <c r="W3471" t="s">
        <v>25</v>
      </c>
    </row>
    <row r="3472" spans="1:23" hidden="1" x14ac:dyDescent="0.2">
      <c r="A3472">
        <v>6932969</v>
      </c>
      <c r="B3472">
        <v>1</v>
      </c>
      <c r="C3472" s="1">
        <v>44378</v>
      </c>
      <c r="D3472">
        <v>60</v>
      </c>
      <c r="E3472">
        <v>22</v>
      </c>
      <c r="F3472" s="2">
        <v>0</v>
      </c>
      <c r="G3472" s="2">
        <v>39420.15</v>
      </c>
      <c r="H3472" s="2">
        <v>0</v>
      </c>
      <c r="I3472" s="2">
        <v>39420.15</v>
      </c>
      <c r="J3472" s="2">
        <v>24564.560000000001</v>
      </c>
      <c r="K3472" s="2">
        <v>0</v>
      </c>
      <c r="L3472" s="2">
        <v>14855.59</v>
      </c>
      <c r="M3472" s="2">
        <v>25239.81</v>
      </c>
      <c r="N3472" s="2">
        <v>675.25</v>
      </c>
      <c r="O3472">
        <v>304</v>
      </c>
      <c r="P3472">
        <v>1</v>
      </c>
      <c r="Q3472">
        <v>69</v>
      </c>
      <c r="R3472" t="s">
        <v>781</v>
      </c>
      <c r="S3472" t="s">
        <v>744</v>
      </c>
      <c r="T3472" t="s">
        <v>203</v>
      </c>
      <c r="U3472">
        <v>2</v>
      </c>
      <c r="V3472" t="s">
        <v>205</v>
      </c>
      <c r="W3472" t="s">
        <v>25</v>
      </c>
    </row>
    <row r="3473" spans="1:23" hidden="1" x14ac:dyDescent="0.2">
      <c r="A3473">
        <v>6933007</v>
      </c>
      <c r="B3473">
        <v>1</v>
      </c>
      <c r="C3473" s="1">
        <v>44378</v>
      </c>
      <c r="D3473">
        <v>60</v>
      </c>
      <c r="E3473">
        <v>19</v>
      </c>
      <c r="F3473" s="2">
        <v>0</v>
      </c>
      <c r="G3473" s="2">
        <v>16200</v>
      </c>
      <c r="H3473" s="2">
        <v>0</v>
      </c>
      <c r="I3473" s="2">
        <v>16200</v>
      </c>
      <c r="J3473" s="2">
        <v>10914.52</v>
      </c>
      <c r="K3473" s="2">
        <v>0</v>
      </c>
      <c r="L3473" s="2">
        <v>5285.48</v>
      </c>
      <c r="M3473" s="2">
        <v>11192.7</v>
      </c>
      <c r="N3473" s="2">
        <v>278.18</v>
      </c>
      <c r="O3473">
        <v>304</v>
      </c>
      <c r="P3473">
        <v>1</v>
      </c>
      <c r="Q3473">
        <v>69</v>
      </c>
      <c r="R3473" t="s">
        <v>781</v>
      </c>
      <c r="S3473" t="s">
        <v>744</v>
      </c>
      <c r="T3473" t="s">
        <v>206</v>
      </c>
      <c r="U3473">
        <v>2</v>
      </c>
      <c r="V3473" t="s">
        <v>207</v>
      </c>
      <c r="W3473" t="s">
        <v>25</v>
      </c>
    </row>
    <row r="3474" spans="1:23" hidden="1" x14ac:dyDescent="0.2">
      <c r="A3474">
        <v>6933021</v>
      </c>
      <c r="B3474">
        <v>1</v>
      </c>
      <c r="C3474" s="1">
        <v>44378</v>
      </c>
      <c r="D3474">
        <v>60</v>
      </c>
      <c r="E3474">
        <v>14</v>
      </c>
      <c r="F3474" s="2">
        <v>0</v>
      </c>
      <c r="G3474" s="2">
        <v>947.81</v>
      </c>
      <c r="H3474" s="2">
        <v>0</v>
      </c>
      <c r="I3474" s="2">
        <v>947.81</v>
      </c>
      <c r="J3474" s="2">
        <v>718.74</v>
      </c>
      <c r="K3474" s="2">
        <v>0</v>
      </c>
      <c r="L3474" s="2">
        <v>229.07</v>
      </c>
      <c r="M3474" s="2">
        <v>735.1</v>
      </c>
      <c r="N3474" s="2">
        <v>16.36</v>
      </c>
      <c r="O3474">
        <v>304</v>
      </c>
      <c r="P3474">
        <v>1</v>
      </c>
      <c r="Q3474">
        <v>69</v>
      </c>
      <c r="R3474" t="s">
        <v>781</v>
      </c>
      <c r="S3474" t="s">
        <v>744</v>
      </c>
      <c r="T3474" t="s">
        <v>170</v>
      </c>
      <c r="U3474">
        <v>2</v>
      </c>
      <c r="V3474" t="s">
        <v>208</v>
      </c>
      <c r="W3474" t="s">
        <v>25</v>
      </c>
    </row>
    <row r="3475" spans="1:23" hidden="1" x14ac:dyDescent="0.2">
      <c r="A3475">
        <v>6933023</v>
      </c>
      <c r="B3475">
        <v>1</v>
      </c>
      <c r="C3475" s="1">
        <v>44378</v>
      </c>
      <c r="D3475">
        <v>60</v>
      </c>
      <c r="E3475">
        <v>14</v>
      </c>
      <c r="F3475" s="2">
        <v>0</v>
      </c>
      <c r="G3475" s="2">
        <v>886.61</v>
      </c>
      <c r="H3475" s="2">
        <v>0</v>
      </c>
      <c r="I3475" s="2">
        <v>886.61</v>
      </c>
      <c r="J3475" s="2">
        <v>672.34</v>
      </c>
      <c r="K3475" s="2">
        <v>0</v>
      </c>
      <c r="L3475" s="2">
        <v>214.27</v>
      </c>
      <c r="M3475" s="2">
        <v>687.64</v>
      </c>
      <c r="N3475" s="2">
        <v>15.3</v>
      </c>
      <c r="O3475">
        <v>304</v>
      </c>
      <c r="P3475">
        <v>1</v>
      </c>
      <c r="Q3475">
        <v>69</v>
      </c>
      <c r="R3475" t="s">
        <v>781</v>
      </c>
      <c r="S3475" t="s">
        <v>744</v>
      </c>
      <c r="T3475" t="s">
        <v>170</v>
      </c>
      <c r="U3475">
        <v>2</v>
      </c>
      <c r="V3475" t="s">
        <v>209</v>
      </c>
      <c r="W3475" t="s">
        <v>25</v>
      </c>
    </row>
    <row r="3476" spans="1:23" hidden="1" x14ac:dyDescent="0.2">
      <c r="A3476">
        <v>6933024</v>
      </c>
      <c r="B3476">
        <v>1</v>
      </c>
      <c r="C3476" s="1">
        <v>44378</v>
      </c>
      <c r="D3476">
        <v>60</v>
      </c>
      <c r="E3476">
        <v>14</v>
      </c>
      <c r="F3476" s="2">
        <v>0</v>
      </c>
      <c r="G3476" s="2">
        <v>886.61</v>
      </c>
      <c r="H3476" s="2">
        <v>0</v>
      </c>
      <c r="I3476" s="2">
        <v>886.61</v>
      </c>
      <c r="J3476" s="2">
        <v>672.34</v>
      </c>
      <c r="K3476" s="2">
        <v>0</v>
      </c>
      <c r="L3476" s="2">
        <v>214.27</v>
      </c>
      <c r="M3476" s="2">
        <v>687.64</v>
      </c>
      <c r="N3476" s="2">
        <v>15.3</v>
      </c>
      <c r="O3476">
        <v>304</v>
      </c>
      <c r="P3476">
        <v>1</v>
      </c>
      <c r="Q3476">
        <v>69</v>
      </c>
      <c r="R3476" t="s">
        <v>781</v>
      </c>
      <c r="S3476" t="s">
        <v>744</v>
      </c>
      <c r="T3476" t="s">
        <v>170</v>
      </c>
      <c r="U3476">
        <v>2</v>
      </c>
      <c r="V3476" t="s">
        <v>210</v>
      </c>
      <c r="W3476" t="s">
        <v>25</v>
      </c>
    </row>
    <row r="3477" spans="1:23" hidden="1" x14ac:dyDescent="0.2">
      <c r="A3477">
        <v>6933025</v>
      </c>
      <c r="B3477">
        <v>1</v>
      </c>
      <c r="C3477" s="1">
        <v>44378</v>
      </c>
      <c r="D3477">
        <v>60</v>
      </c>
      <c r="E3477">
        <v>14</v>
      </c>
      <c r="F3477" s="2">
        <v>0</v>
      </c>
      <c r="G3477" s="2">
        <v>853.55</v>
      </c>
      <c r="H3477" s="2">
        <v>0</v>
      </c>
      <c r="I3477" s="2">
        <v>853.55</v>
      </c>
      <c r="J3477" s="2">
        <v>647.26</v>
      </c>
      <c r="K3477" s="2">
        <v>0</v>
      </c>
      <c r="L3477" s="2">
        <v>206.29</v>
      </c>
      <c r="M3477" s="2">
        <v>661.99</v>
      </c>
      <c r="N3477" s="2">
        <v>14.73</v>
      </c>
      <c r="O3477">
        <v>304</v>
      </c>
      <c r="P3477">
        <v>1</v>
      </c>
      <c r="Q3477">
        <v>69</v>
      </c>
      <c r="R3477" t="s">
        <v>781</v>
      </c>
      <c r="S3477" t="s">
        <v>744</v>
      </c>
      <c r="T3477" t="s">
        <v>170</v>
      </c>
      <c r="U3477">
        <v>2</v>
      </c>
      <c r="V3477" t="s">
        <v>211</v>
      </c>
      <c r="W3477" t="s">
        <v>25</v>
      </c>
    </row>
    <row r="3478" spans="1:23" hidden="1" x14ac:dyDescent="0.2">
      <c r="A3478">
        <v>6933026</v>
      </c>
      <c r="B3478">
        <v>1</v>
      </c>
      <c r="C3478" s="1">
        <v>44378</v>
      </c>
      <c r="D3478">
        <v>60</v>
      </c>
      <c r="E3478">
        <v>14</v>
      </c>
      <c r="F3478" s="2">
        <v>0</v>
      </c>
      <c r="G3478" s="2">
        <v>966.99</v>
      </c>
      <c r="H3478" s="2">
        <v>0</v>
      </c>
      <c r="I3478" s="2">
        <v>966.99</v>
      </c>
      <c r="J3478" s="2">
        <v>733.28</v>
      </c>
      <c r="K3478" s="2">
        <v>0</v>
      </c>
      <c r="L3478" s="2">
        <v>233.71</v>
      </c>
      <c r="M3478" s="2">
        <v>749.97</v>
      </c>
      <c r="N3478" s="2">
        <v>16.690000000000001</v>
      </c>
      <c r="O3478">
        <v>304</v>
      </c>
      <c r="P3478">
        <v>1</v>
      </c>
      <c r="Q3478">
        <v>69</v>
      </c>
      <c r="R3478" t="s">
        <v>781</v>
      </c>
      <c r="S3478" t="s">
        <v>744</v>
      </c>
      <c r="T3478" t="s">
        <v>170</v>
      </c>
      <c r="U3478">
        <v>2</v>
      </c>
      <c r="V3478" t="s">
        <v>212</v>
      </c>
      <c r="W3478" t="s">
        <v>25</v>
      </c>
    </row>
    <row r="3479" spans="1:23" hidden="1" x14ac:dyDescent="0.2">
      <c r="A3479">
        <v>6933032</v>
      </c>
      <c r="B3479">
        <v>1</v>
      </c>
      <c r="C3479" s="1">
        <v>44378</v>
      </c>
      <c r="D3479">
        <v>60</v>
      </c>
      <c r="E3479">
        <v>14</v>
      </c>
      <c r="F3479" s="2">
        <v>0</v>
      </c>
      <c r="G3479" s="2">
        <v>171.44</v>
      </c>
      <c r="H3479" s="2">
        <v>0</v>
      </c>
      <c r="I3479" s="2">
        <v>171.44</v>
      </c>
      <c r="J3479" s="2">
        <v>130.02000000000001</v>
      </c>
      <c r="K3479" s="2">
        <v>0</v>
      </c>
      <c r="L3479" s="2">
        <v>41.42</v>
      </c>
      <c r="M3479" s="2">
        <v>132.97999999999999</v>
      </c>
      <c r="N3479" s="2">
        <v>2.96</v>
      </c>
      <c r="O3479">
        <v>304</v>
      </c>
      <c r="P3479">
        <v>1</v>
      </c>
      <c r="Q3479">
        <v>69</v>
      </c>
      <c r="R3479" t="s">
        <v>781</v>
      </c>
      <c r="S3479" t="s">
        <v>744</v>
      </c>
      <c r="T3479" t="s">
        <v>175</v>
      </c>
      <c r="U3479">
        <v>2</v>
      </c>
      <c r="V3479" t="s">
        <v>213</v>
      </c>
      <c r="W3479" t="s">
        <v>25</v>
      </c>
    </row>
    <row r="3480" spans="1:23" hidden="1" x14ac:dyDescent="0.2">
      <c r="A3480">
        <v>6933033</v>
      </c>
      <c r="B3480">
        <v>1</v>
      </c>
      <c r="C3480" s="1">
        <v>44378</v>
      </c>
      <c r="D3480">
        <v>60</v>
      </c>
      <c r="E3480">
        <v>14</v>
      </c>
      <c r="F3480" s="2">
        <v>0</v>
      </c>
      <c r="G3480" s="2">
        <v>170.23</v>
      </c>
      <c r="H3480" s="2">
        <v>0</v>
      </c>
      <c r="I3480" s="2">
        <v>170.23</v>
      </c>
      <c r="J3480" s="2">
        <v>129.12</v>
      </c>
      <c r="K3480" s="2">
        <v>0</v>
      </c>
      <c r="L3480" s="2">
        <v>41.11</v>
      </c>
      <c r="M3480" s="2">
        <v>132.06</v>
      </c>
      <c r="N3480" s="2">
        <v>2.94</v>
      </c>
      <c r="O3480">
        <v>304</v>
      </c>
      <c r="P3480">
        <v>1</v>
      </c>
      <c r="Q3480">
        <v>69</v>
      </c>
      <c r="R3480" t="s">
        <v>781</v>
      </c>
      <c r="S3480" t="s">
        <v>744</v>
      </c>
      <c r="T3480" t="s">
        <v>175</v>
      </c>
      <c r="U3480">
        <v>2</v>
      </c>
      <c r="V3480" t="s">
        <v>214</v>
      </c>
      <c r="W3480" t="s">
        <v>25</v>
      </c>
    </row>
    <row r="3481" spans="1:23" hidden="1" x14ac:dyDescent="0.2">
      <c r="A3481">
        <v>6933038</v>
      </c>
      <c r="B3481">
        <v>1</v>
      </c>
      <c r="C3481" s="1">
        <v>44378</v>
      </c>
      <c r="D3481">
        <v>60</v>
      </c>
      <c r="E3481">
        <v>14</v>
      </c>
      <c r="F3481" s="2">
        <v>0</v>
      </c>
      <c r="G3481" s="2">
        <v>1377.55</v>
      </c>
      <c r="H3481" s="2">
        <v>0</v>
      </c>
      <c r="I3481" s="2">
        <v>1377.55</v>
      </c>
      <c r="J3481" s="2">
        <v>1044.6600000000001</v>
      </c>
      <c r="K3481" s="2">
        <v>0</v>
      </c>
      <c r="L3481" s="2">
        <v>332.89</v>
      </c>
      <c r="M3481" s="2">
        <v>1068.44</v>
      </c>
      <c r="N3481" s="2">
        <v>23.78</v>
      </c>
      <c r="O3481">
        <v>304</v>
      </c>
      <c r="P3481">
        <v>1</v>
      </c>
      <c r="Q3481">
        <v>69</v>
      </c>
      <c r="R3481" t="s">
        <v>781</v>
      </c>
      <c r="S3481" t="s">
        <v>744</v>
      </c>
      <c r="T3481" t="s">
        <v>215</v>
      </c>
      <c r="U3481">
        <v>2</v>
      </c>
      <c r="V3481" t="s">
        <v>216</v>
      </c>
      <c r="W3481" t="s">
        <v>25</v>
      </c>
    </row>
    <row r="3482" spans="1:23" hidden="1" x14ac:dyDescent="0.2">
      <c r="A3482">
        <v>6933039</v>
      </c>
      <c r="B3482">
        <v>1</v>
      </c>
      <c r="C3482" s="1">
        <v>44378</v>
      </c>
      <c r="D3482">
        <v>60</v>
      </c>
      <c r="E3482">
        <v>14</v>
      </c>
      <c r="F3482" s="2">
        <v>0</v>
      </c>
      <c r="G3482" s="2">
        <v>1377.55</v>
      </c>
      <c r="H3482" s="2">
        <v>0</v>
      </c>
      <c r="I3482" s="2">
        <v>1377.55</v>
      </c>
      <c r="J3482" s="2">
        <v>1044.6600000000001</v>
      </c>
      <c r="K3482" s="2">
        <v>0</v>
      </c>
      <c r="L3482" s="2">
        <v>332.89</v>
      </c>
      <c r="M3482" s="2">
        <v>1068.44</v>
      </c>
      <c r="N3482" s="2">
        <v>23.78</v>
      </c>
      <c r="O3482">
        <v>304</v>
      </c>
      <c r="P3482">
        <v>1</v>
      </c>
      <c r="Q3482">
        <v>69</v>
      </c>
      <c r="R3482" t="s">
        <v>781</v>
      </c>
      <c r="S3482" t="s">
        <v>744</v>
      </c>
      <c r="T3482" t="s">
        <v>215</v>
      </c>
      <c r="U3482">
        <v>2</v>
      </c>
      <c r="V3482" t="s">
        <v>217</v>
      </c>
      <c r="W3482" t="s">
        <v>25</v>
      </c>
    </row>
    <row r="3483" spans="1:23" hidden="1" x14ac:dyDescent="0.2">
      <c r="A3483">
        <v>6933040</v>
      </c>
      <c r="B3483">
        <v>1</v>
      </c>
      <c r="C3483" s="1">
        <v>44378</v>
      </c>
      <c r="D3483">
        <v>60</v>
      </c>
      <c r="E3483">
        <v>14</v>
      </c>
      <c r="F3483" s="2">
        <v>0</v>
      </c>
      <c r="G3483" s="2">
        <v>217.53</v>
      </c>
      <c r="H3483" s="2">
        <v>0</v>
      </c>
      <c r="I3483" s="2">
        <v>217.53</v>
      </c>
      <c r="J3483" s="2">
        <v>164.96</v>
      </c>
      <c r="K3483" s="2">
        <v>0</v>
      </c>
      <c r="L3483" s="2">
        <v>52.57</v>
      </c>
      <c r="M3483" s="2">
        <v>168.71</v>
      </c>
      <c r="N3483" s="2">
        <v>3.75</v>
      </c>
      <c r="O3483">
        <v>304</v>
      </c>
      <c r="P3483">
        <v>1</v>
      </c>
      <c r="Q3483">
        <v>69</v>
      </c>
      <c r="R3483" t="s">
        <v>781</v>
      </c>
      <c r="S3483" t="s">
        <v>744</v>
      </c>
      <c r="T3483" t="s">
        <v>175</v>
      </c>
      <c r="U3483">
        <v>2</v>
      </c>
      <c r="V3483" t="s">
        <v>218</v>
      </c>
      <c r="W3483" t="s">
        <v>25</v>
      </c>
    </row>
    <row r="3484" spans="1:23" hidden="1" x14ac:dyDescent="0.2">
      <c r="A3484">
        <v>6933045</v>
      </c>
      <c r="B3484">
        <v>1</v>
      </c>
      <c r="C3484" s="1">
        <v>44378</v>
      </c>
      <c r="D3484">
        <v>60</v>
      </c>
      <c r="E3484">
        <v>20</v>
      </c>
      <c r="F3484" s="2">
        <v>0</v>
      </c>
      <c r="G3484" s="2">
        <v>930</v>
      </c>
      <c r="H3484" s="2">
        <v>0</v>
      </c>
      <c r="I3484" s="2">
        <v>930</v>
      </c>
      <c r="J3484" s="2">
        <v>610.9</v>
      </c>
      <c r="K3484" s="2">
        <v>0</v>
      </c>
      <c r="L3484" s="2">
        <v>319.10000000000002</v>
      </c>
      <c r="M3484" s="2">
        <v>626.86</v>
      </c>
      <c r="N3484" s="2">
        <v>15.96</v>
      </c>
      <c r="O3484">
        <v>304</v>
      </c>
      <c r="P3484">
        <v>1</v>
      </c>
      <c r="Q3484">
        <v>69</v>
      </c>
      <c r="R3484" t="s">
        <v>781</v>
      </c>
      <c r="S3484" t="s">
        <v>744</v>
      </c>
      <c r="T3484" t="s">
        <v>219</v>
      </c>
      <c r="U3484">
        <v>2</v>
      </c>
      <c r="V3484" t="s">
        <v>220</v>
      </c>
      <c r="W3484" t="s">
        <v>25</v>
      </c>
    </row>
    <row r="3485" spans="1:23" hidden="1" x14ac:dyDescent="0.2">
      <c r="A3485">
        <v>6933048</v>
      </c>
      <c r="B3485">
        <v>1</v>
      </c>
      <c r="C3485" s="1">
        <v>44378</v>
      </c>
      <c r="D3485">
        <v>60</v>
      </c>
      <c r="E3485">
        <v>15</v>
      </c>
      <c r="F3485" s="2">
        <v>0</v>
      </c>
      <c r="G3485" s="2">
        <v>1425.56</v>
      </c>
      <c r="H3485" s="2">
        <v>0</v>
      </c>
      <c r="I3485" s="2">
        <v>1425.56</v>
      </c>
      <c r="J3485" s="2">
        <v>1056.9000000000001</v>
      </c>
      <c r="K3485" s="2">
        <v>0</v>
      </c>
      <c r="L3485" s="2">
        <v>368.66</v>
      </c>
      <c r="M3485" s="2">
        <v>1081.48</v>
      </c>
      <c r="N3485" s="2">
        <v>24.580000000000002</v>
      </c>
      <c r="O3485">
        <v>304</v>
      </c>
      <c r="P3485">
        <v>1</v>
      </c>
      <c r="Q3485">
        <v>69</v>
      </c>
      <c r="R3485" t="s">
        <v>781</v>
      </c>
      <c r="S3485" t="s">
        <v>744</v>
      </c>
      <c r="T3485" t="s">
        <v>221</v>
      </c>
      <c r="U3485">
        <v>2</v>
      </c>
      <c r="V3485" t="s">
        <v>222</v>
      </c>
      <c r="W3485" t="s">
        <v>25</v>
      </c>
    </row>
    <row r="3486" spans="1:23" hidden="1" x14ac:dyDescent="0.2">
      <c r="A3486">
        <v>6933064</v>
      </c>
      <c r="B3486">
        <v>1</v>
      </c>
      <c r="C3486" s="1">
        <v>44378</v>
      </c>
      <c r="D3486">
        <v>60</v>
      </c>
      <c r="E3486">
        <v>15</v>
      </c>
      <c r="F3486" s="2">
        <v>0</v>
      </c>
      <c r="G3486" s="2">
        <v>75707.360000000001</v>
      </c>
      <c r="H3486" s="2">
        <v>0</v>
      </c>
      <c r="I3486" s="2">
        <v>75707.360000000001</v>
      </c>
      <c r="J3486" s="2">
        <v>56360.41</v>
      </c>
      <c r="K3486" s="2">
        <v>0</v>
      </c>
      <c r="L3486" s="2">
        <v>19346.95</v>
      </c>
      <c r="M3486" s="2">
        <v>57650.21</v>
      </c>
      <c r="N3486" s="2">
        <v>1289.8</v>
      </c>
      <c r="O3486">
        <v>304</v>
      </c>
      <c r="P3486">
        <v>1</v>
      </c>
      <c r="Q3486">
        <v>69</v>
      </c>
      <c r="R3486" t="s">
        <v>781</v>
      </c>
      <c r="S3486" t="s">
        <v>744</v>
      </c>
      <c r="T3486" t="s">
        <v>225</v>
      </c>
      <c r="U3486">
        <v>2</v>
      </c>
      <c r="V3486" t="s">
        <v>226</v>
      </c>
      <c r="W3486" t="s">
        <v>25</v>
      </c>
    </row>
    <row r="3487" spans="1:23" hidden="1" x14ac:dyDescent="0.2">
      <c r="A3487">
        <v>6933065</v>
      </c>
      <c r="B3487">
        <v>1</v>
      </c>
      <c r="C3487" s="1">
        <v>44378</v>
      </c>
      <c r="D3487">
        <v>60</v>
      </c>
      <c r="E3487">
        <v>15</v>
      </c>
      <c r="F3487" s="2">
        <v>0</v>
      </c>
      <c r="G3487" s="2">
        <v>1940.15</v>
      </c>
      <c r="H3487" s="2">
        <v>0</v>
      </c>
      <c r="I3487" s="2">
        <v>1940.15</v>
      </c>
      <c r="J3487" s="2">
        <v>1455.13</v>
      </c>
      <c r="K3487" s="2">
        <v>0</v>
      </c>
      <c r="L3487" s="2">
        <v>485.02</v>
      </c>
      <c r="M3487" s="2">
        <v>1487.46</v>
      </c>
      <c r="N3487" s="2">
        <v>32.33</v>
      </c>
      <c r="O3487">
        <v>304</v>
      </c>
      <c r="P3487">
        <v>1</v>
      </c>
      <c r="Q3487">
        <v>69</v>
      </c>
      <c r="R3487" t="s">
        <v>781</v>
      </c>
      <c r="S3487" t="s">
        <v>744</v>
      </c>
      <c r="T3487" t="s">
        <v>227</v>
      </c>
      <c r="U3487">
        <v>2</v>
      </c>
      <c r="V3487" t="s">
        <v>228</v>
      </c>
      <c r="W3487" t="s">
        <v>25</v>
      </c>
    </row>
    <row r="3488" spans="1:23" hidden="1" x14ac:dyDescent="0.2">
      <c r="A3488">
        <v>6933070</v>
      </c>
      <c r="B3488">
        <v>1</v>
      </c>
      <c r="C3488" s="1">
        <v>44378</v>
      </c>
      <c r="D3488">
        <v>60</v>
      </c>
      <c r="E3488">
        <v>4</v>
      </c>
      <c r="F3488" s="2">
        <v>0</v>
      </c>
      <c r="G3488" s="2">
        <v>180.26</v>
      </c>
      <c r="H3488" s="2">
        <v>0</v>
      </c>
      <c r="I3488" s="2">
        <v>180.26</v>
      </c>
      <c r="J3488" s="2">
        <v>168.24</v>
      </c>
      <c r="K3488" s="2">
        <v>0</v>
      </c>
      <c r="L3488" s="2">
        <v>12.02</v>
      </c>
      <c r="M3488" s="2">
        <v>171.25</v>
      </c>
      <c r="N3488" s="2">
        <v>3.0100000000000002</v>
      </c>
      <c r="O3488">
        <v>304</v>
      </c>
      <c r="P3488">
        <v>1</v>
      </c>
      <c r="Q3488">
        <v>69</v>
      </c>
      <c r="R3488" t="s">
        <v>781</v>
      </c>
      <c r="S3488" t="s">
        <v>744</v>
      </c>
      <c r="T3488" t="s">
        <v>188</v>
      </c>
      <c r="U3488">
        <v>2</v>
      </c>
      <c r="V3488" t="s">
        <v>229</v>
      </c>
      <c r="W3488" t="s">
        <v>25</v>
      </c>
    </row>
    <row r="3489" spans="1:23" hidden="1" x14ac:dyDescent="0.2">
      <c r="A3489">
        <v>6933071</v>
      </c>
      <c r="B3489">
        <v>1</v>
      </c>
      <c r="C3489" s="1">
        <v>44378</v>
      </c>
      <c r="D3489">
        <v>60</v>
      </c>
      <c r="E3489">
        <v>4</v>
      </c>
      <c r="F3489" s="2">
        <v>0</v>
      </c>
      <c r="G3489" s="2">
        <v>180.26</v>
      </c>
      <c r="H3489" s="2">
        <v>0</v>
      </c>
      <c r="I3489" s="2">
        <v>180.26</v>
      </c>
      <c r="J3489" s="2">
        <v>168.24</v>
      </c>
      <c r="K3489" s="2">
        <v>0</v>
      </c>
      <c r="L3489" s="2">
        <v>12.02</v>
      </c>
      <c r="M3489" s="2">
        <v>171.25</v>
      </c>
      <c r="N3489" s="2">
        <v>3.0100000000000002</v>
      </c>
      <c r="O3489">
        <v>304</v>
      </c>
      <c r="P3489">
        <v>1</v>
      </c>
      <c r="Q3489">
        <v>69</v>
      </c>
      <c r="R3489" t="s">
        <v>781</v>
      </c>
      <c r="S3489" t="s">
        <v>744</v>
      </c>
      <c r="T3489" t="s">
        <v>188</v>
      </c>
      <c r="U3489">
        <v>2</v>
      </c>
      <c r="V3489" t="s">
        <v>230</v>
      </c>
      <c r="W3489" t="s">
        <v>25</v>
      </c>
    </row>
    <row r="3490" spans="1:23" hidden="1" x14ac:dyDescent="0.2">
      <c r="A3490">
        <v>6933124</v>
      </c>
      <c r="B3490">
        <v>1</v>
      </c>
      <c r="C3490" s="1">
        <v>44378</v>
      </c>
      <c r="D3490">
        <v>60</v>
      </c>
      <c r="E3490">
        <v>15</v>
      </c>
      <c r="F3490" s="2">
        <v>0</v>
      </c>
      <c r="G3490" s="2">
        <v>1669.99</v>
      </c>
      <c r="H3490" s="2">
        <v>0</v>
      </c>
      <c r="I3490" s="2">
        <v>1669.99</v>
      </c>
      <c r="J3490" s="2">
        <v>1238.07</v>
      </c>
      <c r="K3490" s="2">
        <v>0</v>
      </c>
      <c r="L3490" s="2">
        <v>431.92</v>
      </c>
      <c r="M3490" s="2">
        <v>1266.8599999999999</v>
      </c>
      <c r="N3490" s="2">
        <v>28.79</v>
      </c>
      <c r="O3490">
        <v>304</v>
      </c>
      <c r="P3490">
        <v>1</v>
      </c>
      <c r="Q3490">
        <v>69</v>
      </c>
      <c r="R3490" t="s">
        <v>781</v>
      </c>
      <c r="S3490" t="s">
        <v>744</v>
      </c>
      <c r="T3490" t="s">
        <v>231</v>
      </c>
      <c r="U3490">
        <v>2</v>
      </c>
      <c r="V3490" t="s">
        <v>232</v>
      </c>
      <c r="W3490" t="s">
        <v>25</v>
      </c>
    </row>
    <row r="3491" spans="1:23" hidden="1" x14ac:dyDescent="0.2">
      <c r="A3491">
        <v>6933149</v>
      </c>
      <c r="B3491">
        <v>1</v>
      </c>
      <c r="C3491" s="1">
        <v>44378</v>
      </c>
      <c r="D3491">
        <v>60</v>
      </c>
      <c r="E3491">
        <v>14</v>
      </c>
      <c r="F3491" s="2">
        <v>0</v>
      </c>
      <c r="G3491" s="2">
        <v>947.81</v>
      </c>
      <c r="H3491" s="2">
        <v>0</v>
      </c>
      <c r="I3491" s="2">
        <v>947.81</v>
      </c>
      <c r="J3491" s="2">
        <v>718.74</v>
      </c>
      <c r="K3491" s="2">
        <v>0</v>
      </c>
      <c r="L3491" s="2">
        <v>229.07</v>
      </c>
      <c r="M3491" s="2">
        <v>735.1</v>
      </c>
      <c r="N3491" s="2">
        <v>16.36</v>
      </c>
      <c r="O3491">
        <v>304</v>
      </c>
      <c r="P3491">
        <v>1</v>
      </c>
      <c r="Q3491">
        <v>69</v>
      </c>
      <c r="R3491" t="s">
        <v>781</v>
      </c>
      <c r="S3491" t="s">
        <v>744</v>
      </c>
      <c r="T3491" t="s">
        <v>170</v>
      </c>
      <c r="U3491">
        <v>2</v>
      </c>
      <c r="V3491" t="s">
        <v>233</v>
      </c>
      <c r="W3491" t="s">
        <v>25</v>
      </c>
    </row>
    <row r="3492" spans="1:23" hidden="1" x14ac:dyDescent="0.2">
      <c r="A3492">
        <v>6933150</v>
      </c>
      <c r="B3492">
        <v>1</v>
      </c>
      <c r="C3492" s="1">
        <v>44378</v>
      </c>
      <c r="D3492">
        <v>60</v>
      </c>
      <c r="E3492">
        <v>14</v>
      </c>
      <c r="F3492" s="2">
        <v>0</v>
      </c>
      <c r="G3492" s="2">
        <v>852.55</v>
      </c>
      <c r="H3492" s="2">
        <v>0</v>
      </c>
      <c r="I3492" s="2">
        <v>852.55</v>
      </c>
      <c r="J3492" s="2">
        <v>646.54</v>
      </c>
      <c r="K3492" s="2">
        <v>0</v>
      </c>
      <c r="L3492" s="2">
        <v>206.01</v>
      </c>
      <c r="M3492" s="2">
        <v>661.25</v>
      </c>
      <c r="N3492" s="2">
        <v>14.71</v>
      </c>
      <c r="O3492">
        <v>304</v>
      </c>
      <c r="P3492">
        <v>1</v>
      </c>
      <c r="Q3492">
        <v>69</v>
      </c>
      <c r="R3492" t="s">
        <v>781</v>
      </c>
      <c r="S3492" t="s">
        <v>744</v>
      </c>
      <c r="T3492" t="s">
        <v>170</v>
      </c>
      <c r="U3492">
        <v>2</v>
      </c>
      <c r="V3492" t="s">
        <v>234</v>
      </c>
      <c r="W3492" t="s">
        <v>25</v>
      </c>
    </row>
    <row r="3493" spans="1:23" hidden="1" x14ac:dyDescent="0.2">
      <c r="A3493">
        <v>6933151</v>
      </c>
      <c r="B3493">
        <v>1</v>
      </c>
      <c r="C3493" s="1">
        <v>44378</v>
      </c>
      <c r="D3493">
        <v>60</v>
      </c>
      <c r="E3493">
        <v>14</v>
      </c>
      <c r="F3493" s="2">
        <v>0</v>
      </c>
      <c r="G3493" s="2">
        <v>899.85</v>
      </c>
      <c r="H3493" s="2">
        <v>0</v>
      </c>
      <c r="I3493" s="2">
        <v>899.85</v>
      </c>
      <c r="J3493" s="2">
        <v>682.36</v>
      </c>
      <c r="K3493" s="2">
        <v>0</v>
      </c>
      <c r="L3493" s="2">
        <v>217.49</v>
      </c>
      <c r="M3493" s="2">
        <v>697.89</v>
      </c>
      <c r="N3493" s="2">
        <v>15.530000000000001</v>
      </c>
      <c r="O3493">
        <v>304</v>
      </c>
      <c r="P3493">
        <v>1</v>
      </c>
      <c r="Q3493">
        <v>69</v>
      </c>
      <c r="R3493" t="s">
        <v>781</v>
      </c>
      <c r="S3493" t="s">
        <v>744</v>
      </c>
      <c r="T3493" t="s">
        <v>170</v>
      </c>
      <c r="U3493">
        <v>2</v>
      </c>
      <c r="V3493" t="s">
        <v>235</v>
      </c>
      <c r="W3493" t="s">
        <v>25</v>
      </c>
    </row>
    <row r="3494" spans="1:23" hidden="1" x14ac:dyDescent="0.2">
      <c r="A3494">
        <v>6933157</v>
      </c>
      <c r="B3494">
        <v>1</v>
      </c>
      <c r="C3494" s="1">
        <v>44378</v>
      </c>
      <c r="D3494">
        <v>60</v>
      </c>
      <c r="E3494">
        <v>20</v>
      </c>
      <c r="F3494" s="2">
        <v>0</v>
      </c>
      <c r="G3494" s="2">
        <v>3024.56</v>
      </c>
      <c r="H3494" s="2">
        <v>0</v>
      </c>
      <c r="I3494" s="2">
        <v>3024.56</v>
      </c>
      <c r="J3494" s="2">
        <v>1986.69</v>
      </c>
      <c r="K3494" s="2">
        <v>0</v>
      </c>
      <c r="L3494" s="2">
        <v>1037.8699999999999</v>
      </c>
      <c r="M3494" s="2">
        <v>2038.58</v>
      </c>
      <c r="N3494" s="2">
        <v>51.89</v>
      </c>
      <c r="O3494">
        <v>304</v>
      </c>
      <c r="P3494">
        <v>1</v>
      </c>
      <c r="Q3494">
        <v>69</v>
      </c>
      <c r="R3494" t="s">
        <v>781</v>
      </c>
      <c r="S3494" t="s">
        <v>744</v>
      </c>
      <c r="T3494" t="s">
        <v>236</v>
      </c>
      <c r="U3494">
        <v>2</v>
      </c>
      <c r="V3494" t="s">
        <v>237</v>
      </c>
      <c r="W3494" t="s">
        <v>25</v>
      </c>
    </row>
    <row r="3495" spans="1:23" hidden="1" x14ac:dyDescent="0.2">
      <c r="A3495">
        <v>6933163</v>
      </c>
      <c r="B3495">
        <v>1</v>
      </c>
      <c r="C3495" s="1">
        <v>44378</v>
      </c>
      <c r="D3495">
        <v>60</v>
      </c>
      <c r="E3495">
        <v>14</v>
      </c>
      <c r="F3495" s="2">
        <v>0</v>
      </c>
      <c r="G3495" s="2">
        <v>171.44</v>
      </c>
      <c r="H3495" s="2">
        <v>0</v>
      </c>
      <c r="I3495" s="2">
        <v>171.44</v>
      </c>
      <c r="J3495" s="2">
        <v>130.02000000000001</v>
      </c>
      <c r="K3495" s="2">
        <v>0</v>
      </c>
      <c r="L3495" s="2">
        <v>41.42</v>
      </c>
      <c r="M3495" s="2">
        <v>132.97999999999999</v>
      </c>
      <c r="N3495" s="2">
        <v>2.96</v>
      </c>
      <c r="O3495">
        <v>304</v>
      </c>
      <c r="P3495">
        <v>1</v>
      </c>
      <c r="Q3495">
        <v>69</v>
      </c>
      <c r="R3495" t="s">
        <v>781</v>
      </c>
      <c r="S3495" t="s">
        <v>744</v>
      </c>
      <c r="T3495" t="s">
        <v>175</v>
      </c>
      <c r="U3495">
        <v>2</v>
      </c>
      <c r="V3495" t="s">
        <v>238</v>
      </c>
      <c r="W3495" t="s">
        <v>25</v>
      </c>
    </row>
    <row r="3496" spans="1:23" hidden="1" x14ac:dyDescent="0.2">
      <c r="A3496">
        <v>6933164</v>
      </c>
      <c r="B3496">
        <v>1</v>
      </c>
      <c r="C3496" s="1">
        <v>44378</v>
      </c>
      <c r="D3496">
        <v>60</v>
      </c>
      <c r="E3496">
        <v>14</v>
      </c>
      <c r="F3496" s="2">
        <v>0</v>
      </c>
      <c r="G3496" s="2">
        <v>285.64999999999998</v>
      </c>
      <c r="H3496" s="2">
        <v>0</v>
      </c>
      <c r="I3496" s="2">
        <v>285.64999999999998</v>
      </c>
      <c r="J3496" s="2">
        <v>216.6</v>
      </c>
      <c r="K3496" s="2">
        <v>0</v>
      </c>
      <c r="L3496" s="2">
        <v>69.05</v>
      </c>
      <c r="M3496" s="2">
        <v>221.53</v>
      </c>
      <c r="N3496" s="2">
        <v>4.93</v>
      </c>
      <c r="O3496">
        <v>304</v>
      </c>
      <c r="P3496">
        <v>1</v>
      </c>
      <c r="Q3496">
        <v>69</v>
      </c>
      <c r="R3496" t="s">
        <v>781</v>
      </c>
      <c r="S3496" t="s">
        <v>744</v>
      </c>
      <c r="T3496" t="s">
        <v>239</v>
      </c>
      <c r="U3496">
        <v>2</v>
      </c>
      <c r="V3496" t="s">
        <v>240</v>
      </c>
      <c r="W3496" t="s">
        <v>25</v>
      </c>
    </row>
    <row r="3497" spans="1:23" hidden="1" x14ac:dyDescent="0.2">
      <c r="A3497">
        <v>6933168</v>
      </c>
      <c r="B3497">
        <v>1</v>
      </c>
      <c r="C3497" s="1">
        <v>44378</v>
      </c>
      <c r="D3497">
        <v>60</v>
      </c>
      <c r="E3497">
        <v>14</v>
      </c>
      <c r="F3497" s="2">
        <v>0</v>
      </c>
      <c r="G3497" s="2">
        <v>1377.55</v>
      </c>
      <c r="H3497" s="2">
        <v>0</v>
      </c>
      <c r="I3497" s="2">
        <v>1377.55</v>
      </c>
      <c r="J3497" s="2">
        <v>1044.6600000000001</v>
      </c>
      <c r="K3497" s="2">
        <v>0</v>
      </c>
      <c r="L3497" s="2">
        <v>332.89</v>
      </c>
      <c r="M3497" s="2">
        <v>1068.44</v>
      </c>
      <c r="N3497" s="2">
        <v>23.78</v>
      </c>
      <c r="O3497">
        <v>304</v>
      </c>
      <c r="P3497">
        <v>1</v>
      </c>
      <c r="Q3497">
        <v>69</v>
      </c>
      <c r="R3497" t="s">
        <v>781</v>
      </c>
      <c r="S3497" t="s">
        <v>744</v>
      </c>
      <c r="T3497" t="s">
        <v>215</v>
      </c>
      <c r="U3497">
        <v>2</v>
      </c>
      <c r="V3497" t="s">
        <v>241</v>
      </c>
      <c r="W3497" t="s">
        <v>25</v>
      </c>
    </row>
    <row r="3498" spans="1:23" hidden="1" x14ac:dyDescent="0.2">
      <c r="A3498">
        <v>6933169</v>
      </c>
      <c r="B3498">
        <v>1</v>
      </c>
      <c r="C3498" s="1">
        <v>44378</v>
      </c>
      <c r="D3498">
        <v>60</v>
      </c>
      <c r="E3498">
        <v>14</v>
      </c>
      <c r="F3498" s="2">
        <v>0</v>
      </c>
      <c r="G3498" s="2">
        <v>217.52</v>
      </c>
      <c r="H3498" s="2">
        <v>0</v>
      </c>
      <c r="I3498" s="2">
        <v>217.52</v>
      </c>
      <c r="J3498" s="2">
        <v>164.95</v>
      </c>
      <c r="K3498" s="2">
        <v>0</v>
      </c>
      <c r="L3498" s="2">
        <v>52.57</v>
      </c>
      <c r="M3498" s="2">
        <v>168.7</v>
      </c>
      <c r="N3498" s="2">
        <v>3.75</v>
      </c>
      <c r="O3498">
        <v>304</v>
      </c>
      <c r="P3498">
        <v>1</v>
      </c>
      <c r="Q3498">
        <v>69</v>
      </c>
      <c r="R3498" t="s">
        <v>781</v>
      </c>
      <c r="S3498" t="s">
        <v>744</v>
      </c>
      <c r="T3498" t="s">
        <v>175</v>
      </c>
      <c r="U3498">
        <v>2</v>
      </c>
      <c r="V3498" t="s">
        <v>242</v>
      </c>
      <c r="W3498" t="s">
        <v>25</v>
      </c>
    </row>
    <row r="3499" spans="1:23" hidden="1" x14ac:dyDescent="0.2">
      <c r="A3499">
        <v>6933170</v>
      </c>
      <c r="B3499">
        <v>1</v>
      </c>
      <c r="C3499" s="1">
        <v>44378</v>
      </c>
      <c r="D3499">
        <v>60</v>
      </c>
      <c r="E3499">
        <v>14</v>
      </c>
      <c r="F3499" s="2">
        <v>0</v>
      </c>
      <c r="G3499" s="2">
        <v>166.3</v>
      </c>
      <c r="H3499" s="2">
        <v>0</v>
      </c>
      <c r="I3499" s="2">
        <v>166.3</v>
      </c>
      <c r="J3499" s="2">
        <v>126.11</v>
      </c>
      <c r="K3499" s="2">
        <v>0</v>
      </c>
      <c r="L3499" s="2">
        <v>40.19</v>
      </c>
      <c r="M3499" s="2">
        <v>128.97999999999999</v>
      </c>
      <c r="N3499" s="2">
        <v>2.87</v>
      </c>
      <c r="O3499">
        <v>304</v>
      </c>
      <c r="P3499">
        <v>1</v>
      </c>
      <c r="Q3499">
        <v>69</v>
      </c>
      <c r="R3499" t="s">
        <v>781</v>
      </c>
      <c r="S3499" t="s">
        <v>744</v>
      </c>
      <c r="T3499" t="s">
        <v>175</v>
      </c>
      <c r="U3499">
        <v>2</v>
      </c>
      <c r="V3499" t="s">
        <v>243</v>
      </c>
      <c r="W3499" t="s">
        <v>25</v>
      </c>
    </row>
    <row r="3500" spans="1:23" hidden="1" x14ac:dyDescent="0.2">
      <c r="A3500">
        <v>6933171</v>
      </c>
      <c r="B3500">
        <v>1</v>
      </c>
      <c r="C3500" s="1">
        <v>44378</v>
      </c>
      <c r="D3500">
        <v>60</v>
      </c>
      <c r="E3500">
        <v>14</v>
      </c>
      <c r="F3500" s="2">
        <v>0</v>
      </c>
      <c r="G3500" s="2">
        <v>166.3</v>
      </c>
      <c r="H3500" s="2">
        <v>0</v>
      </c>
      <c r="I3500" s="2">
        <v>166.3</v>
      </c>
      <c r="J3500" s="2">
        <v>126.11</v>
      </c>
      <c r="K3500" s="2">
        <v>0</v>
      </c>
      <c r="L3500" s="2">
        <v>40.19</v>
      </c>
      <c r="M3500" s="2">
        <v>128.97999999999999</v>
      </c>
      <c r="N3500" s="2">
        <v>2.87</v>
      </c>
      <c r="O3500">
        <v>304</v>
      </c>
      <c r="P3500">
        <v>1</v>
      </c>
      <c r="Q3500">
        <v>69</v>
      </c>
      <c r="R3500" t="s">
        <v>781</v>
      </c>
      <c r="S3500" t="s">
        <v>744</v>
      </c>
      <c r="T3500" t="s">
        <v>175</v>
      </c>
      <c r="U3500">
        <v>2</v>
      </c>
      <c r="V3500" t="s">
        <v>244</v>
      </c>
      <c r="W3500" t="s">
        <v>25</v>
      </c>
    </row>
    <row r="3501" spans="1:23" hidden="1" x14ac:dyDescent="0.2">
      <c r="A3501">
        <v>6933173</v>
      </c>
      <c r="B3501">
        <v>1</v>
      </c>
      <c r="C3501" s="1">
        <v>44378</v>
      </c>
      <c r="D3501">
        <v>60</v>
      </c>
      <c r="E3501">
        <v>14</v>
      </c>
      <c r="F3501" s="2">
        <v>0</v>
      </c>
      <c r="G3501" s="2">
        <v>166.3</v>
      </c>
      <c r="H3501" s="2">
        <v>0</v>
      </c>
      <c r="I3501" s="2">
        <v>166.3</v>
      </c>
      <c r="J3501" s="2">
        <v>126.11</v>
      </c>
      <c r="K3501" s="2">
        <v>0</v>
      </c>
      <c r="L3501" s="2">
        <v>40.19</v>
      </c>
      <c r="M3501" s="2">
        <v>128.97999999999999</v>
      </c>
      <c r="N3501" s="2">
        <v>2.87</v>
      </c>
      <c r="O3501">
        <v>304</v>
      </c>
      <c r="P3501">
        <v>1</v>
      </c>
      <c r="Q3501">
        <v>69</v>
      </c>
      <c r="R3501" t="s">
        <v>781</v>
      </c>
      <c r="S3501" t="s">
        <v>744</v>
      </c>
      <c r="T3501" t="s">
        <v>175</v>
      </c>
      <c r="U3501">
        <v>2</v>
      </c>
      <c r="V3501" t="s">
        <v>245</v>
      </c>
      <c r="W3501" t="s">
        <v>25</v>
      </c>
    </row>
    <row r="3502" spans="1:23" hidden="1" x14ac:dyDescent="0.2">
      <c r="A3502">
        <v>6933174</v>
      </c>
      <c r="B3502">
        <v>1</v>
      </c>
      <c r="C3502" s="1">
        <v>44378</v>
      </c>
      <c r="D3502">
        <v>60</v>
      </c>
      <c r="E3502">
        <v>20</v>
      </c>
      <c r="F3502" s="2">
        <v>0</v>
      </c>
      <c r="G3502" s="2">
        <v>1550</v>
      </c>
      <c r="H3502" s="2">
        <v>0</v>
      </c>
      <c r="I3502" s="2">
        <v>1550</v>
      </c>
      <c r="J3502" s="2">
        <v>1018.1</v>
      </c>
      <c r="K3502" s="2">
        <v>0</v>
      </c>
      <c r="L3502" s="2">
        <v>531.9</v>
      </c>
      <c r="M3502" s="2">
        <v>1044.7</v>
      </c>
      <c r="N3502" s="2">
        <v>26.6</v>
      </c>
      <c r="O3502">
        <v>304</v>
      </c>
      <c r="P3502">
        <v>1</v>
      </c>
      <c r="Q3502">
        <v>69</v>
      </c>
      <c r="R3502" t="s">
        <v>781</v>
      </c>
      <c r="S3502" t="s">
        <v>744</v>
      </c>
      <c r="T3502" t="s">
        <v>246</v>
      </c>
      <c r="U3502">
        <v>2</v>
      </c>
      <c r="V3502" t="s">
        <v>247</v>
      </c>
      <c r="W3502" t="s">
        <v>25</v>
      </c>
    </row>
    <row r="3503" spans="1:23" hidden="1" x14ac:dyDescent="0.2">
      <c r="A3503">
        <v>6933175</v>
      </c>
      <c r="B3503">
        <v>1</v>
      </c>
      <c r="C3503" s="1">
        <v>44378</v>
      </c>
      <c r="D3503">
        <v>60</v>
      </c>
      <c r="E3503">
        <v>20</v>
      </c>
      <c r="F3503" s="2">
        <v>0</v>
      </c>
      <c r="G3503" s="2">
        <v>2480</v>
      </c>
      <c r="H3503" s="2">
        <v>0</v>
      </c>
      <c r="I3503" s="2">
        <v>2480</v>
      </c>
      <c r="J3503" s="2">
        <v>1629.03</v>
      </c>
      <c r="K3503" s="2">
        <v>0</v>
      </c>
      <c r="L3503" s="2">
        <v>850.97</v>
      </c>
      <c r="M3503" s="2">
        <v>1671.58</v>
      </c>
      <c r="N3503" s="2">
        <v>42.550000000000004</v>
      </c>
      <c r="O3503">
        <v>304</v>
      </c>
      <c r="P3503">
        <v>1</v>
      </c>
      <c r="Q3503">
        <v>69</v>
      </c>
      <c r="R3503" t="s">
        <v>781</v>
      </c>
      <c r="S3503" t="s">
        <v>744</v>
      </c>
      <c r="T3503" t="s">
        <v>248</v>
      </c>
      <c r="U3503">
        <v>2</v>
      </c>
      <c r="V3503" t="s">
        <v>249</v>
      </c>
      <c r="W3503" t="s">
        <v>25</v>
      </c>
    </row>
    <row r="3504" spans="1:23" hidden="1" x14ac:dyDescent="0.2">
      <c r="A3504">
        <v>6933176</v>
      </c>
      <c r="B3504">
        <v>1</v>
      </c>
      <c r="C3504" s="1">
        <v>44378</v>
      </c>
      <c r="D3504">
        <v>60</v>
      </c>
      <c r="E3504">
        <v>20</v>
      </c>
      <c r="F3504" s="2">
        <v>0</v>
      </c>
      <c r="G3504" s="2">
        <v>707.84</v>
      </c>
      <c r="H3504" s="2">
        <v>0</v>
      </c>
      <c r="I3504" s="2">
        <v>707.84</v>
      </c>
      <c r="J3504" s="2">
        <v>464.94</v>
      </c>
      <c r="K3504" s="2">
        <v>0</v>
      </c>
      <c r="L3504" s="2">
        <v>242.9</v>
      </c>
      <c r="M3504" s="2">
        <v>477.09</v>
      </c>
      <c r="N3504" s="2">
        <v>12.15</v>
      </c>
      <c r="O3504">
        <v>304</v>
      </c>
      <c r="P3504">
        <v>1</v>
      </c>
      <c r="Q3504">
        <v>69</v>
      </c>
      <c r="R3504" t="s">
        <v>781</v>
      </c>
      <c r="S3504" t="s">
        <v>744</v>
      </c>
      <c r="T3504" t="s">
        <v>250</v>
      </c>
      <c r="U3504">
        <v>2</v>
      </c>
      <c r="V3504" t="s">
        <v>251</v>
      </c>
      <c r="W3504" t="s">
        <v>25</v>
      </c>
    </row>
    <row r="3505" spans="1:23" hidden="1" x14ac:dyDescent="0.2">
      <c r="A3505">
        <v>6933186</v>
      </c>
      <c r="B3505">
        <v>1</v>
      </c>
      <c r="C3505" s="1">
        <v>44378</v>
      </c>
      <c r="D3505">
        <v>60</v>
      </c>
      <c r="E3505">
        <v>25</v>
      </c>
      <c r="F3505" s="2">
        <v>0</v>
      </c>
      <c r="G3505" s="2">
        <v>4945.74</v>
      </c>
      <c r="H3505" s="2">
        <v>0</v>
      </c>
      <c r="I3505" s="2">
        <v>4945.74</v>
      </c>
      <c r="J3505" s="2">
        <v>2832.15</v>
      </c>
      <c r="K3505" s="2">
        <v>0</v>
      </c>
      <c r="L3505" s="2">
        <v>2113.59</v>
      </c>
      <c r="M3505" s="2">
        <v>2916.69</v>
      </c>
      <c r="N3505" s="2">
        <v>84.54</v>
      </c>
      <c r="O3505">
        <v>304</v>
      </c>
      <c r="P3505">
        <v>1</v>
      </c>
      <c r="Q3505">
        <v>69</v>
      </c>
      <c r="R3505" t="s">
        <v>781</v>
      </c>
      <c r="S3505" t="s">
        <v>744</v>
      </c>
      <c r="T3505" t="s">
        <v>178</v>
      </c>
      <c r="U3505">
        <v>2</v>
      </c>
      <c r="V3505" t="s">
        <v>252</v>
      </c>
      <c r="W3505" t="s">
        <v>25</v>
      </c>
    </row>
    <row r="3506" spans="1:23" hidden="1" x14ac:dyDescent="0.2">
      <c r="A3506">
        <v>6933187</v>
      </c>
      <c r="B3506">
        <v>1</v>
      </c>
      <c r="C3506" s="1">
        <v>44378</v>
      </c>
      <c r="D3506">
        <v>60</v>
      </c>
      <c r="E3506">
        <v>27</v>
      </c>
      <c r="F3506" s="2">
        <v>0</v>
      </c>
      <c r="G3506" s="2">
        <v>26342.5</v>
      </c>
      <c r="H3506" s="2">
        <v>0</v>
      </c>
      <c r="I3506" s="2">
        <v>26342.5</v>
      </c>
      <c r="J3506" s="2">
        <v>14199.25</v>
      </c>
      <c r="K3506" s="2">
        <v>0</v>
      </c>
      <c r="L3506" s="2">
        <v>12143.25</v>
      </c>
      <c r="M3506" s="2">
        <v>14649</v>
      </c>
      <c r="N3506" s="2">
        <v>449.75</v>
      </c>
      <c r="O3506">
        <v>304</v>
      </c>
      <c r="P3506">
        <v>1</v>
      </c>
      <c r="Q3506">
        <v>69</v>
      </c>
      <c r="R3506" t="s">
        <v>781</v>
      </c>
      <c r="S3506" t="s">
        <v>744</v>
      </c>
      <c r="T3506" t="s">
        <v>178</v>
      </c>
      <c r="U3506">
        <v>2</v>
      </c>
      <c r="V3506" t="s">
        <v>253</v>
      </c>
      <c r="W3506" t="s">
        <v>25</v>
      </c>
    </row>
    <row r="3507" spans="1:23" hidden="1" x14ac:dyDescent="0.2">
      <c r="A3507">
        <v>6933201</v>
      </c>
      <c r="B3507">
        <v>1</v>
      </c>
      <c r="C3507" s="1">
        <v>44378</v>
      </c>
      <c r="D3507">
        <v>60</v>
      </c>
      <c r="E3507">
        <v>23</v>
      </c>
      <c r="F3507" s="2">
        <v>0</v>
      </c>
      <c r="G3507" s="2">
        <v>5540</v>
      </c>
      <c r="H3507" s="2">
        <v>0</v>
      </c>
      <c r="I3507" s="2">
        <v>5540</v>
      </c>
      <c r="J3507" s="2">
        <v>3358.95</v>
      </c>
      <c r="K3507" s="2">
        <v>0</v>
      </c>
      <c r="L3507" s="2">
        <v>2181.0500000000002</v>
      </c>
      <c r="M3507" s="2">
        <v>3453.78</v>
      </c>
      <c r="N3507" s="2">
        <v>94.83</v>
      </c>
      <c r="O3507">
        <v>304</v>
      </c>
      <c r="P3507">
        <v>1</v>
      </c>
      <c r="Q3507">
        <v>69</v>
      </c>
      <c r="R3507" t="s">
        <v>781</v>
      </c>
      <c r="S3507" t="s">
        <v>744</v>
      </c>
      <c r="T3507" t="s">
        <v>254</v>
      </c>
      <c r="U3507">
        <v>2</v>
      </c>
      <c r="V3507" t="s">
        <v>255</v>
      </c>
      <c r="W3507" t="s">
        <v>25</v>
      </c>
    </row>
    <row r="3508" spans="1:23" hidden="1" x14ac:dyDescent="0.2">
      <c r="A3508">
        <v>6933202</v>
      </c>
      <c r="B3508">
        <v>1</v>
      </c>
      <c r="C3508" s="1">
        <v>44378</v>
      </c>
      <c r="D3508">
        <v>60</v>
      </c>
      <c r="E3508">
        <v>15</v>
      </c>
      <c r="F3508" s="2">
        <v>0</v>
      </c>
      <c r="G3508" s="2">
        <v>3516.35</v>
      </c>
      <c r="H3508" s="2">
        <v>0</v>
      </c>
      <c r="I3508" s="2">
        <v>3516.35</v>
      </c>
      <c r="J3508" s="2">
        <v>2606.98</v>
      </c>
      <c r="K3508" s="2">
        <v>0</v>
      </c>
      <c r="L3508" s="2">
        <v>909.37</v>
      </c>
      <c r="M3508" s="2">
        <v>2667.6</v>
      </c>
      <c r="N3508" s="2">
        <v>60.620000000000005</v>
      </c>
      <c r="O3508">
        <v>304</v>
      </c>
      <c r="P3508">
        <v>1</v>
      </c>
      <c r="Q3508">
        <v>69</v>
      </c>
      <c r="R3508" t="s">
        <v>781</v>
      </c>
      <c r="S3508" t="s">
        <v>744</v>
      </c>
      <c r="T3508" t="s">
        <v>256</v>
      </c>
      <c r="U3508">
        <v>2</v>
      </c>
      <c r="V3508" t="s">
        <v>257</v>
      </c>
      <c r="W3508" t="s">
        <v>25</v>
      </c>
    </row>
    <row r="3509" spans="1:23" hidden="1" x14ac:dyDescent="0.2">
      <c r="A3509">
        <v>6933203</v>
      </c>
      <c r="B3509">
        <v>1</v>
      </c>
      <c r="C3509" s="1">
        <v>44378</v>
      </c>
      <c r="D3509">
        <v>60</v>
      </c>
      <c r="E3509">
        <v>17</v>
      </c>
      <c r="F3509" s="2">
        <v>0</v>
      </c>
      <c r="G3509" s="2">
        <v>3338.86</v>
      </c>
      <c r="H3509" s="2">
        <v>0</v>
      </c>
      <c r="I3509" s="2">
        <v>3338.86</v>
      </c>
      <c r="J3509" s="2">
        <v>2362.3000000000002</v>
      </c>
      <c r="K3509" s="2">
        <v>0</v>
      </c>
      <c r="L3509" s="2">
        <v>976.56</v>
      </c>
      <c r="M3509" s="2">
        <v>2419.7399999999998</v>
      </c>
      <c r="N3509" s="2">
        <v>57.44</v>
      </c>
      <c r="O3509">
        <v>304</v>
      </c>
      <c r="P3509">
        <v>1</v>
      </c>
      <c r="Q3509">
        <v>69</v>
      </c>
      <c r="R3509" t="s">
        <v>781</v>
      </c>
      <c r="S3509" t="s">
        <v>744</v>
      </c>
      <c r="T3509" t="s">
        <v>258</v>
      </c>
      <c r="U3509">
        <v>2</v>
      </c>
      <c r="V3509" t="s">
        <v>259</v>
      </c>
      <c r="W3509" t="s">
        <v>25</v>
      </c>
    </row>
    <row r="3510" spans="1:23" hidden="1" x14ac:dyDescent="0.2">
      <c r="A3510">
        <v>6933210</v>
      </c>
      <c r="B3510">
        <v>1</v>
      </c>
      <c r="C3510" s="1">
        <v>44378</v>
      </c>
      <c r="D3510">
        <v>60</v>
      </c>
      <c r="E3510">
        <v>14</v>
      </c>
      <c r="F3510" s="2">
        <v>0</v>
      </c>
      <c r="G3510" s="2">
        <v>1095.81</v>
      </c>
      <c r="H3510" s="2">
        <v>0</v>
      </c>
      <c r="I3510" s="2">
        <v>1095.81</v>
      </c>
      <c r="J3510" s="2">
        <v>831</v>
      </c>
      <c r="K3510" s="2">
        <v>0</v>
      </c>
      <c r="L3510" s="2">
        <v>264.81</v>
      </c>
      <c r="M3510" s="2">
        <v>849.91</v>
      </c>
      <c r="N3510" s="2">
        <v>18.91</v>
      </c>
      <c r="O3510">
        <v>304</v>
      </c>
      <c r="P3510">
        <v>1</v>
      </c>
      <c r="Q3510">
        <v>69</v>
      </c>
      <c r="R3510" t="s">
        <v>781</v>
      </c>
      <c r="S3510" t="s">
        <v>744</v>
      </c>
      <c r="T3510" t="s">
        <v>186</v>
      </c>
      <c r="U3510">
        <v>2</v>
      </c>
      <c r="V3510" t="s">
        <v>260</v>
      </c>
      <c r="W3510" t="s">
        <v>25</v>
      </c>
    </row>
    <row r="3511" spans="1:23" hidden="1" x14ac:dyDescent="0.2">
      <c r="A3511">
        <v>6933214</v>
      </c>
      <c r="B3511">
        <v>1</v>
      </c>
      <c r="C3511" s="1">
        <v>44378</v>
      </c>
      <c r="D3511">
        <v>60</v>
      </c>
      <c r="E3511">
        <v>4</v>
      </c>
      <c r="F3511" s="2">
        <v>0</v>
      </c>
      <c r="G3511" s="2">
        <v>180.26</v>
      </c>
      <c r="H3511" s="2">
        <v>0</v>
      </c>
      <c r="I3511" s="2">
        <v>180.26</v>
      </c>
      <c r="J3511" s="2">
        <v>168.24</v>
      </c>
      <c r="K3511" s="2">
        <v>0</v>
      </c>
      <c r="L3511" s="2">
        <v>12.02</v>
      </c>
      <c r="M3511" s="2">
        <v>171.25</v>
      </c>
      <c r="N3511" s="2">
        <v>3.0100000000000002</v>
      </c>
      <c r="O3511">
        <v>304</v>
      </c>
      <c r="P3511">
        <v>1</v>
      </c>
      <c r="Q3511">
        <v>69</v>
      </c>
      <c r="R3511" t="s">
        <v>781</v>
      </c>
      <c r="S3511" t="s">
        <v>744</v>
      </c>
      <c r="T3511" t="s">
        <v>188</v>
      </c>
      <c r="U3511">
        <v>2</v>
      </c>
      <c r="V3511" t="s">
        <v>261</v>
      </c>
      <c r="W3511" t="s">
        <v>25</v>
      </c>
    </row>
    <row r="3512" spans="1:23" hidden="1" x14ac:dyDescent="0.2">
      <c r="A3512">
        <v>6933215</v>
      </c>
      <c r="B3512">
        <v>1</v>
      </c>
      <c r="C3512" s="1">
        <v>44378</v>
      </c>
      <c r="D3512">
        <v>60</v>
      </c>
      <c r="E3512">
        <v>14</v>
      </c>
      <c r="F3512" s="2">
        <v>0</v>
      </c>
      <c r="G3512" s="2">
        <v>155</v>
      </c>
      <c r="H3512" s="2">
        <v>0</v>
      </c>
      <c r="I3512" s="2">
        <v>155</v>
      </c>
      <c r="J3512" s="2">
        <v>117.55</v>
      </c>
      <c r="K3512" s="2">
        <v>0</v>
      </c>
      <c r="L3512" s="2">
        <v>37.450000000000003</v>
      </c>
      <c r="M3512" s="2">
        <v>120.22</v>
      </c>
      <c r="N3512" s="2">
        <v>2.67</v>
      </c>
      <c r="O3512">
        <v>304</v>
      </c>
      <c r="P3512">
        <v>1</v>
      </c>
      <c r="Q3512">
        <v>69</v>
      </c>
      <c r="R3512" t="s">
        <v>781</v>
      </c>
      <c r="S3512" t="s">
        <v>744</v>
      </c>
      <c r="T3512" t="s">
        <v>175</v>
      </c>
      <c r="U3512">
        <v>2</v>
      </c>
      <c r="V3512" t="s">
        <v>262</v>
      </c>
      <c r="W3512" t="s">
        <v>25</v>
      </c>
    </row>
    <row r="3513" spans="1:23" hidden="1" x14ac:dyDescent="0.2">
      <c r="A3513">
        <v>6933216</v>
      </c>
      <c r="B3513">
        <v>1</v>
      </c>
      <c r="C3513" s="1">
        <v>44378</v>
      </c>
      <c r="D3513">
        <v>60</v>
      </c>
      <c r="E3513">
        <v>14</v>
      </c>
      <c r="F3513" s="2">
        <v>0</v>
      </c>
      <c r="G3513" s="2">
        <v>155</v>
      </c>
      <c r="H3513" s="2">
        <v>0</v>
      </c>
      <c r="I3513" s="2">
        <v>155</v>
      </c>
      <c r="J3513" s="2">
        <v>117.55</v>
      </c>
      <c r="K3513" s="2">
        <v>0</v>
      </c>
      <c r="L3513" s="2">
        <v>37.450000000000003</v>
      </c>
      <c r="M3513" s="2">
        <v>120.22</v>
      </c>
      <c r="N3513" s="2">
        <v>2.67</v>
      </c>
      <c r="O3513">
        <v>304</v>
      </c>
      <c r="P3513">
        <v>1</v>
      </c>
      <c r="Q3513">
        <v>69</v>
      </c>
      <c r="R3513" t="s">
        <v>781</v>
      </c>
      <c r="S3513" t="s">
        <v>744</v>
      </c>
      <c r="T3513" t="s">
        <v>175</v>
      </c>
      <c r="U3513">
        <v>2</v>
      </c>
      <c r="V3513" t="s">
        <v>263</v>
      </c>
      <c r="W3513" t="s">
        <v>25</v>
      </c>
    </row>
    <row r="3514" spans="1:23" hidden="1" x14ac:dyDescent="0.2">
      <c r="A3514">
        <v>6933217</v>
      </c>
      <c r="B3514">
        <v>1</v>
      </c>
      <c r="C3514" s="1">
        <v>44378</v>
      </c>
      <c r="D3514">
        <v>60</v>
      </c>
      <c r="E3514">
        <v>14</v>
      </c>
      <c r="F3514" s="2">
        <v>0</v>
      </c>
      <c r="G3514" s="2">
        <v>171.44</v>
      </c>
      <c r="H3514" s="2">
        <v>0</v>
      </c>
      <c r="I3514" s="2">
        <v>171.44</v>
      </c>
      <c r="J3514" s="2">
        <v>130.02000000000001</v>
      </c>
      <c r="K3514" s="2">
        <v>0</v>
      </c>
      <c r="L3514" s="2">
        <v>41.42</v>
      </c>
      <c r="M3514" s="2">
        <v>132.97999999999999</v>
      </c>
      <c r="N3514" s="2">
        <v>2.96</v>
      </c>
      <c r="O3514">
        <v>304</v>
      </c>
      <c r="P3514">
        <v>1</v>
      </c>
      <c r="Q3514">
        <v>69</v>
      </c>
      <c r="R3514" t="s">
        <v>781</v>
      </c>
      <c r="S3514" t="s">
        <v>744</v>
      </c>
      <c r="T3514" t="s">
        <v>175</v>
      </c>
      <c r="U3514">
        <v>2</v>
      </c>
      <c r="V3514" t="s">
        <v>264</v>
      </c>
      <c r="W3514" t="s">
        <v>25</v>
      </c>
    </row>
    <row r="3515" spans="1:23" hidden="1" x14ac:dyDescent="0.2">
      <c r="A3515">
        <v>6933218</v>
      </c>
      <c r="B3515">
        <v>1</v>
      </c>
      <c r="C3515" s="1">
        <v>44378</v>
      </c>
      <c r="D3515">
        <v>60</v>
      </c>
      <c r="E3515">
        <v>14</v>
      </c>
      <c r="F3515" s="2">
        <v>0</v>
      </c>
      <c r="G3515" s="2">
        <v>171.44</v>
      </c>
      <c r="H3515" s="2">
        <v>0</v>
      </c>
      <c r="I3515" s="2">
        <v>171.44</v>
      </c>
      <c r="J3515" s="2">
        <v>130.02000000000001</v>
      </c>
      <c r="K3515" s="2">
        <v>0</v>
      </c>
      <c r="L3515" s="2">
        <v>41.42</v>
      </c>
      <c r="M3515" s="2">
        <v>132.97999999999999</v>
      </c>
      <c r="N3515" s="2">
        <v>2.96</v>
      </c>
      <c r="O3515">
        <v>304</v>
      </c>
      <c r="P3515">
        <v>1</v>
      </c>
      <c r="Q3515">
        <v>69</v>
      </c>
      <c r="R3515" t="s">
        <v>781</v>
      </c>
      <c r="S3515" t="s">
        <v>744</v>
      </c>
      <c r="T3515" t="s">
        <v>175</v>
      </c>
      <c r="U3515">
        <v>2</v>
      </c>
      <c r="V3515" t="s">
        <v>265</v>
      </c>
      <c r="W3515" t="s">
        <v>25</v>
      </c>
    </row>
    <row r="3516" spans="1:23" hidden="1" x14ac:dyDescent="0.2">
      <c r="A3516">
        <v>6933219</v>
      </c>
      <c r="B3516">
        <v>1</v>
      </c>
      <c r="C3516" s="1">
        <v>44378</v>
      </c>
      <c r="D3516">
        <v>60</v>
      </c>
      <c r="E3516">
        <v>14</v>
      </c>
      <c r="F3516" s="2">
        <v>0</v>
      </c>
      <c r="G3516" s="2">
        <v>171.44</v>
      </c>
      <c r="H3516" s="2">
        <v>0</v>
      </c>
      <c r="I3516" s="2">
        <v>171.44</v>
      </c>
      <c r="J3516" s="2">
        <v>130.02000000000001</v>
      </c>
      <c r="K3516" s="2">
        <v>0</v>
      </c>
      <c r="L3516" s="2">
        <v>41.42</v>
      </c>
      <c r="M3516" s="2">
        <v>132.97999999999999</v>
      </c>
      <c r="N3516" s="2">
        <v>2.96</v>
      </c>
      <c r="O3516">
        <v>304</v>
      </c>
      <c r="P3516">
        <v>1</v>
      </c>
      <c r="Q3516">
        <v>69</v>
      </c>
      <c r="R3516" t="s">
        <v>781</v>
      </c>
      <c r="S3516" t="s">
        <v>744</v>
      </c>
      <c r="T3516" t="s">
        <v>175</v>
      </c>
      <c r="U3516">
        <v>2</v>
      </c>
      <c r="V3516" t="s">
        <v>266</v>
      </c>
      <c r="W3516" t="s">
        <v>25</v>
      </c>
    </row>
    <row r="3517" spans="1:23" hidden="1" x14ac:dyDescent="0.2">
      <c r="A3517">
        <v>6933220</v>
      </c>
      <c r="B3517">
        <v>1</v>
      </c>
      <c r="C3517" s="1">
        <v>44378</v>
      </c>
      <c r="D3517">
        <v>60</v>
      </c>
      <c r="E3517">
        <v>14</v>
      </c>
      <c r="F3517" s="2">
        <v>0</v>
      </c>
      <c r="G3517" s="2">
        <v>171.44</v>
      </c>
      <c r="H3517" s="2">
        <v>0</v>
      </c>
      <c r="I3517" s="2">
        <v>171.44</v>
      </c>
      <c r="J3517" s="2">
        <v>130.02000000000001</v>
      </c>
      <c r="K3517" s="2">
        <v>0</v>
      </c>
      <c r="L3517" s="2">
        <v>41.42</v>
      </c>
      <c r="M3517" s="2">
        <v>132.97999999999999</v>
      </c>
      <c r="N3517" s="2">
        <v>2.96</v>
      </c>
      <c r="O3517">
        <v>304</v>
      </c>
      <c r="P3517">
        <v>1</v>
      </c>
      <c r="Q3517">
        <v>69</v>
      </c>
      <c r="R3517" t="s">
        <v>781</v>
      </c>
      <c r="S3517" t="s">
        <v>744</v>
      </c>
      <c r="T3517" t="s">
        <v>175</v>
      </c>
      <c r="U3517">
        <v>2</v>
      </c>
      <c r="V3517" t="s">
        <v>267</v>
      </c>
      <c r="W3517" t="s">
        <v>25</v>
      </c>
    </row>
    <row r="3518" spans="1:23" hidden="1" x14ac:dyDescent="0.2">
      <c r="A3518">
        <v>6933236</v>
      </c>
      <c r="B3518">
        <v>1</v>
      </c>
      <c r="C3518" s="1">
        <v>44378</v>
      </c>
      <c r="D3518">
        <v>60</v>
      </c>
      <c r="E3518">
        <v>15</v>
      </c>
      <c r="F3518" s="2">
        <v>0</v>
      </c>
      <c r="G3518" s="2">
        <v>50079.21</v>
      </c>
      <c r="H3518" s="2">
        <v>0</v>
      </c>
      <c r="I3518" s="2">
        <v>50079.21</v>
      </c>
      <c r="J3518" s="2">
        <v>37065.24</v>
      </c>
      <c r="K3518" s="2">
        <v>0</v>
      </c>
      <c r="L3518" s="2">
        <v>13013.97</v>
      </c>
      <c r="M3518" s="2">
        <v>37932.839999999997</v>
      </c>
      <c r="N3518" s="2">
        <v>867.6</v>
      </c>
      <c r="O3518">
        <v>304</v>
      </c>
      <c r="P3518">
        <v>1</v>
      </c>
      <c r="Q3518">
        <v>69</v>
      </c>
      <c r="R3518" t="s">
        <v>781</v>
      </c>
      <c r="S3518" t="s">
        <v>744</v>
      </c>
      <c r="T3518" t="s">
        <v>268</v>
      </c>
      <c r="U3518">
        <v>2</v>
      </c>
      <c r="V3518" t="s">
        <v>269</v>
      </c>
      <c r="W3518" t="s">
        <v>25</v>
      </c>
    </row>
    <row r="3519" spans="1:23" hidden="1" x14ac:dyDescent="0.2">
      <c r="A3519">
        <v>6933244</v>
      </c>
      <c r="B3519">
        <v>1</v>
      </c>
      <c r="C3519" s="1">
        <v>44378</v>
      </c>
      <c r="D3519">
        <v>60</v>
      </c>
      <c r="E3519">
        <v>17</v>
      </c>
      <c r="F3519" s="2">
        <v>0</v>
      </c>
      <c r="G3519" s="2">
        <v>941.55</v>
      </c>
      <c r="H3519" s="2">
        <v>0</v>
      </c>
      <c r="I3519" s="2">
        <v>941.55</v>
      </c>
      <c r="J3519" s="2">
        <v>666.19</v>
      </c>
      <c r="K3519" s="2">
        <v>0</v>
      </c>
      <c r="L3519" s="2">
        <v>275.36</v>
      </c>
      <c r="M3519" s="2">
        <v>682.39</v>
      </c>
      <c r="N3519" s="2">
        <v>16.2</v>
      </c>
      <c r="O3519">
        <v>304</v>
      </c>
      <c r="P3519">
        <v>1</v>
      </c>
      <c r="Q3519">
        <v>69</v>
      </c>
      <c r="R3519" t="s">
        <v>781</v>
      </c>
      <c r="S3519" t="s">
        <v>744</v>
      </c>
      <c r="T3519" t="s">
        <v>270</v>
      </c>
      <c r="U3519">
        <v>2</v>
      </c>
      <c r="V3519" t="s">
        <v>271</v>
      </c>
      <c r="W3519" t="s">
        <v>25</v>
      </c>
    </row>
    <row r="3520" spans="1:23" hidden="1" x14ac:dyDescent="0.2">
      <c r="A3520">
        <v>6933285</v>
      </c>
      <c r="B3520">
        <v>1</v>
      </c>
      <c r="C3520" s="1">
        <v>44378</v>
      </c>
      <c r="D3520">
        <v>60</v>
      </c>
      <c r="E3520">
        <v>4</v>
      </c>
      <c r="F3520" s="2">
        <v>0</v>
      </c>
      <c r="G3520" s="2">
        <v>826.97</v>
      </c>
      <c r="H3520" s="2">
        <v>0</v>
      </c>
      <c r="I3520" s="2">
        <v>826.97</v>
      </c>
      <c r="J3520" s="2">
        <v>771.83</v>
      </c>
      <c r="K3520" s="2">
        <v>0</v>
      </c>
      <c r="L3520" s="2">
        <v>55.14</v>
      </c>
      <c r="M3520" s="2">
        <v>785.62</v>
      </c>
      <c r="N3520" s="2">
        <v>13.790000000000001</v>
      </c>
      <c r="O3520">
        <v>304</v>
      </c>
      <c r="P3520">
        <v>1</v>
      </c>
      <c r="Q3520">
        <v>69</v>
      </c>
      <c r="R3520" t="s">
        <v>781</v>
      </c>
      <c r="S3520" t="s">
        <v>744</v>
      </c>
      <c r="T3520" t="s">
        <v>272</v>
      </c>
      <c r="U3520">
        <v>2</v>
      </c>
      <c r="V3520" t="s">
        <v>273</v>
      </c>
      <c r="W3520" t="s">
        <v>25</v>
      </c>
    </row>
    <row r="3521" spans="1:23" hidden="1" x14ac:dyDescent="0.2">
      <c r="A3521">
        <v>6933300</v>
      </c>
      <c r="B3521">
        <v>1</v>
      </c>
      <c r="C3521" s="1">
        <v>44378</v>
      </c>
      <c r="D3521">
        <v>60</v>
      </c>
      <c r="E3521">
        <v>14</v>
      </c>
      <c r="F3521" s="2">
        <v>0</v>
      </c>
      <c r="G3521" s="2">
        <v>947.81</v>
      </c>
      <c r="H3521" s="2">
        <v>0</v>
      </c>
      <c r="I3521" s="2">
        <v>947.81</v>
      </c>
      <c r="J3521" s="2">
        <v>718.74</v>
      </c>
      <c r="K3521" s="2">
        <v>0</v>
      </c>
      <c r="L3521" s="2">
        <v>229.07</v>
      </c>
      <c r="M3521" s="2">
        <v>735.1</v>
      </c>
      <c r="N3521" s="2">
        <v>16.36</v>
      </c>
      <c r="O3521">
        <v>304</v>
      </c>
      <c r="P3521">
        <v>1</v>
      </c>
      <c r="Q3521">
        <v>69</v>
      </c>
      <c r="R3521" t="s">
        <v>781</v>
      </c>
      <c r="S3521" t="s">
        <v>744</v>
      </c>
      <c r="T3521" t="s">
        <v>170</v>
      </c>
      <c r="U3521">
        <v>2</v>
      </c>
      <c r="V3521" t="s">
        <v>274</v>
      </c>
      <c r="W3521" t="s">
        <v>25</v>
      </c>
    </row>
    <row r="3522" spans="1:23" hidden="1" x14ac:dyDescent="0.2">
      <c r="A3522">
        <v>6933301</v>
      </c>
      <c r="B3522">
        <v>1</v>
      </c>
      <c r="C3522" s="1">
        <v>44378</v>
      </c>
      <c r="D3522">
        <v>60</v>
      </c>
      <c r="E3522">
        <v>14</v>
      </c>
      <c r="F3522" s="2">
        <v>0</v>
      </c>
      <c r="G3522" s="2">
        <v>886.61</v>
      </c>
      <c r="H3522" s="2">
        <v>0</v>
      </c>
      <c r="I3522" s="2">
        <v>886.61</v>
      </c>
      <c r="J3522" s="2">
        <v>672.34</v>
      </c>
      <c r="K3522" s="2">
        <v>0</v>
      </c>
      <c r="L3522" s="2">
        <v>214.27</v>
      </c>
      <c r="M3522" s="2">
        <v>687.64</v>
      </c>
      <c r="N3522" s="2">
        <v>15.3</v>
      </c>
      <c r="O3522">
        <v>304</v>
      </c>
      <c r="P3522">
        <v>1</v>
      </c>
      <c r="Q3522">
        <v>69</v>
      </c>
      <c r="R3522" t="s">
        <v>781</v>
      </c>
      <c r="S3522" t="s">
        <v>744</v>
      </c>
      <c r="T3522" t="s">
        <v>170</v>
      </c>
      <c r="U3522">
        <v>2</v>
      </c>
      <c r="V3522" t="s">
        <v>275</v>
      </c>
      <c r="W3522" t="s">
        <v>25</v>
      </c>
    </row>
    <row r="3523" spans="1:23" hidden="1" x14ac:dyDescent="0.2">
      <c r="A3523">
        <v>6933302</v>
      </c>
      <c r="B3523">
        <v>1</v>
      </c>
      <c r="C3523" s="1">
        <v>44378</v>
      </c>
      <c r="D3523">
        <v>60</v>
      </c>
      <c r="E3523">
        <v>14</v>
      </c>
      <c r="F3523" s="2">
        <v>0</v>
      </c>
      <c r="G3523" s="2">
        <v>886.61</v>
      </c>
      <c r="H3523" s="2">
        <v>0</v>
      </c>
      <c r="I3523" s="2">
        <v>886.61</v>
      </c>
      <c r="J3523" s="2">
        <v>672.34</v>
      </c>
      <c r="K3523" s="2">
        <v>0</v>
      </c>
      <c r="L3523" s="2">
        <v>214.27</v>
      </c>
      <c r="M3523" s="2">
        <v>687.64</v>
      </c>
      <c r="N3523" s="2">
        <v>15.3</v>
      </c>
      <c r="O3523">
        <v>304</v>
      </c>
      <c r="P3523">
        <v>1</v>
      </c>
      <c r="Q3523">
        <v>69</v>
      </c>
      <c r="R3523" t="s">
        <v>781</v>
      </c>
      <c r="S3523" t="s">
        <v>744</v>
      </c>
      <c r="T3523" t="s">
        <v>170</v>
      </c>
      <c r="U3523">
        <v>2</v>
      </c>
      <c r="V3523" t="s">
        <v>276</v>
      </c>
      <c r="W3523" t="s">
        <v>25</v>
      </c>
    </row>
    <row r="3524" spans="1:23" hidden="1" x14ac:dyDescent="0.2">
      <c r="A3524">
        <v>6933304</v>
      </c>
      <c r="B3524">
        <v>1</v>
      </c>
      <c r="C3524" s="1">
        <v>44378</v>
      </c>
      <c r="D3524">
        <v>60</v>
      </c>
      <c r="E3524">
        <v>14</v>
      </c>
      <c r="F3524" s="2">
        <v>0</v>
      </c>
      <c r="G3524" s="2">
        <v>899.85</v>
      </c>
      <c r="H3524" s="2">
        <v>0</v>
      </c>
      <c r="I3524" s="2">
        <v>899.85</v>
      </c>
      <c r="J3524" s="2">
        <v>682.36</v>
      </c>
      <c r="K3524" s="2">
        <v>0</v>
      </c>
      <c r="L3524" s="2">
        <v>217.49</v>
      </c>
      <c r="M3524" s="2">
        <v>697.89</v>
      </c>
      <c r="N3524" s="2">
        <v>15.530000000000001</v>
      </c>
      <c r="O3524">
        <v>304</v>
      </c>
      <c r="P3524">
        <v>1</v>
      </c>
      <c r="Q3524">
        <v>69</v>
      </c>
      <c r="R3524" t="s">
        <v>781</v>
      </c>
      <c r="S3524" t="s">
        <v>744</v>
      </c>
      <c r="T3524" t="s">
        <v>170</v>
      </c>
      <c r="U3524">
        <v>2</v>
      </c>
      <c r="V3524" t="s">
        <v>277</v>
      </c>
      <c r="W3524" t="s">
        <v>25</v>
      </c>
    </row>
    <row r="3525" spans="1:23" hidden="1" x14ac:dyDescent="0.2">
      <c r="A3525">
        <v>6933308</v>
      </c>
      <c r="B3525">
        <v>1</v>
      </c>
      <c r="C3525" s="1">
        <v>44378</v>
      </c>
      <c r="D3525">
        <v>60</v>
      </c>
      <c r="E3525">
        <v>14</v>
      </c>
      <c r="F3525" s="2">
        <v>0</v>
      </c>
      <c r="G3525" s="2">
        <v>899.85</v>
      </c>
      <c r="H3525" s="2">
        <v>0</v>
      </c>
      <c r="I3525" s="2">
        <v>899.85</v>
      </c>
      <c r="J3525" s="2">
        <v>682.36</v>
      </c>
      <c r="K3525" s="2">
        <v>0</v>
      </c>
      <c r="L3525" s="2">
        <v>217.49</v>
      </c>
      <c r="M3525" s="2">
        <v>697.89</v>
      </c>
      <c r="N3525" s="2">
        <v>15.530000000000001</v>
      </c>
      <c r="O3525">
        <v>304</v>
      </c>
      <c r="P3525">
        <v>1</v>
      </c>
      <c r="Q3525">
        <v>69</v>
      </c>
      <c r="R3525" t="s">
        <v>781</v>
      </c>
      <c r="S3525" t="s">
        <v>744</v>
      </c>
      <c r="T3525" t="s">
        <v>170</v>
      </c>
      <c r="U3525">
        <v>2</v>
      </c>
      <c r="V3525" t="s">
        <v>278</v>
      </c>
      <c r="W3525" t="s">
        <v>25</v>
      </c>
    </row>
    <row r="3526" spans="1:23" hidden="1" x14ac:dyDescent="0.2">
      <c r="A3526">
        <v>6933311</v>
      </c>
      <c r="B3526">
        <v>1</v>
      </c>
      <c r="C3526" s="1">
        <v>44378</v>
      </c>
      <c r="D3526">
        <v>60</v>
      </c>
      <c r="E3526">
        <v>14</v>
      </c>
      <c r="F3526" s="2">
        <v>0</v>
      </c>
      <c r="G3526" s="2">
        <v>170.23</v>
      </c>
      <c r="H3526" s="2">
        <v>0</v>
      </c>
      <c r="I3526" s="2">
        <v>170.23</v>
      </c>
      <c r="J3526" s="2">
        <v>129.12</v>
      </c>
      <c r="K3526" s="2">
        <v>0</v>
      </c>
      <c r="L3526" s="2">
        <v>41.11</v>
      </c>
      <c r="M3526" s="2">
        <v>132.06</v>
      </c>
      <c r="N3526" s="2">
        <v>2.94</v>
      </c>
      <c r="O3526">
        <v>304</v>
      </c>
      <c r="P3526">
        <v>1</v>
      </c>
      <c r="Q3526">
        <v>69</v>
      </c>
      <c r="R3526" t="s">
        <v>781</v>
      </c>
      <c r="S3526" t="s">
        <v>744</v>
      </c>
      <c r="T3526" t="s">
        <v>175</v>
      </c>
      <c r="U3526">
        <v>2</v>
      </c>
      <c r="V3526" t="s">
        <v>279</v>
      </c>
      <c r="W3526" t="s">
        <v>25</v>
      </c>
    </row>
    <row r="3527" spans="1:23" hidden="1" x14ac:dyDescent="0.2">
      <c r="A3527">
        <v>6933313</v>
      </c>
      <c r="B3527">
        <v>1</v>
      </c>
      <c r="C3527" s="1">
        <v>44378</v>
      </c>
      <c r="D3527">
        <v>60</v>
      </c>
      <c r="E3527">
        <v>14</v>
      </c>
      <c r="F3527" s="2">
        <v>0</v>
      </c>
      <c r="G3527" s="2">
        <v>217.53</v>
      </c>
      <c r="H3527" s="2">
        <v>0</v>
      </c>
      <c r="I3527" s="2">
        <v>217.53</v>
      </c>
      <c r="J3527" s="2">
        <v>164.96</v>
      </c>
      <c r="K3527" s="2">
        <v>0</v>
      </c>
      <c r="L3527" s="2">
        <v>52.57</v>
      </c>
      <c r="M3527" s="2">
        <v>168.71</v>
      </c>
      <c r="N3527" s="2">
        <v>3.75</v>
      </c>
      <c r="O3527">
        <v>304</v>
      </c>
      <c r="P3527">
        <v>1</v>
      </c>
      <c r="Q3527">
        <v>69</v>
      </c>
      <c r="R3527" t="s">
        <v>781</v>
      </c>
      <c r="S3527" t="s">
        <v>744</v>
      </c>
      <c r="T3527" t="s">
        <v>175</v>
      </c>
      <c r="U3527">
        <v>2</v>
      </c>
      <c r="V3527" t="s">
        <v>280</v>
      </c>
      <c r="W3527" t="s">
        <v>25</v>
      </c>
    </row>
    <row r="3528" spans="1:23" hidden="1" x14ac:dyDescent="0.2">
      <c r="A3528">
        <v>6933314</v>
      </c>
      <c r="B3528">
        <v>1</v>
      </c>
      <c r="C3528" s="1">
        <v>44378</v>
      </c>
      <c r="D3528">
        <v>60</v>
      </c>
      <c r="E3528">
        <v>14</v>
      </c>
      <c r="F3528" s="2">
        <v>0</v>
      </c>
      <c r="G3528" s="2">
        <v>166.26</v>
      </c>
      <c r="H3528" s="2">
        <v>0</v>
      </c>
      <c r="I3528" s="2">
        <v>166.26</v>
      </c>
      <c r="J3528" s="2">
        <v>126.05</v>
      </c>
      <c r="K3528" s="2">
        <v>0</v>
      </c>
      <c r="L3528" s="2">
        <v>40.21</v>
      </c>
      <c r="M3528" s="2">
        <v>128.91999999999999</v>
      </c>
      <c r="N3528" s="2">
        <v>2.87</v>
      </c>
      <c r="O3528">
        <v>304</v>
      </c>
      <c r="P3528">
        <v>1</v>
      </c>
      <c r="Q3528">
        <v>69</v>
      </c>
      <c r="R3528" t="s">
        <v>781</v>
      </c>
      <c r="S3528" t="s">
        <v>744</v>
      </c>
      <c r="T3528" t="s">
        <v>175</v>
      </c>
      <c r="U3528">
        <v>2</v>
      </c>
      <c r="V3528" t="s">
        <v>281</v>
      </c>
      <c r="W3528" t="s">
        <v>25</v>
      </c>
    </row>
    <row r="3529" spans="1:23" hidden="1" x14ac:dyDescent="0.2">
      <c r="A3529">
        <v>6933325</v>
      </c>
      <c r="B3529">
        <v>1</v>
      </c>
      <c r="C3529" s="1">
        <v>44378</v>
      </c>
      <c r="D3529">
        <v>60</v>
      </c>
      <c r="E3529">
        <v>22</v>
      </c>
      <c r="F3529" s="2">
        <v>0</v>
      </c>
      <c r="G3529" s="2">
        <v>217591.11</v>
      </c>
      <c r="H3529" s="2">
        <v>0</v>
      </c>
      <c r="I3529" s="2">
        <v>217591.11</v>
      </c>
      <c r="J3529" s="2">
        <v>135591.5</v>
      </c>
      <c r="K3529" s="2">
        <v>0</v>
      </c>
      <c r="L3529" s="2">
        <v>81999.61</v>
      </c>
      <c r="M3529" s="2">
        <v>139318.76</v>
      </c>
      <c r="N3529" s="2">
        <v>3727.26</v>
      </c>
      <c r="O3529">
        <v>304</v>
      </c>
      <c r="P3529">
        <v>1</v>
      </c>
      <c r="Q3529">
        <v>69</v>
      </c>
      <c r="R3529" t="s">
        <v>781</v>
      </c>
      <c r="S3529" t="s">
        <v>744</v>
      </c>
      <c r="T3529" t="s">
        <v>282</v>
      </c>
      <c r="U3529">
        <v>2</v>
      </c>
      <c r="V3529" t="s">
        <v>283</v>
      </c>
      <c r="W3529" t="s">
        <v>25</v>
      </c>
    </row>
    <row r="3530" spans="1:23" hidden="1" x14ac:dyDescent="0.2">
      <c r="A3530">
        <v>6933331</v>
      </c>
      <c r="B3530">
        <v>1</v>
      </c>
      <c r="C3530" s="1">
        <v>44378</v>
      </c>
      <c r="D3530">
        <v>60</v>
      </c>
      <c r="E3530">
        <v>15</v>
      </c>
      <c r="F3530" s="2">
        <v>0</v>
      </c>
      <c r="G3530" s="2">
        <v>3516.36</v>
      </c>
      <c r="H3530" s="2">
        <v>0</v>
      </c>
      <c r="I3530" s="2">
        <v>3516.36</v>
      </c>
      <c r="J3530" s="2">
        <v>2606.9899999999998</v>
      </c>
      <c r="K3530" s="2">
        <v>0</v>
      </c>
      <c r="L3530" s="2">
        <v>909.37</v>
      </c>
      <c r="M3530" s="2">
        <v>2667.61</v>
      </c>
      <c r="N3530" s="2">
        <v>60.620000000000005</v>
      </c>
      <c r="O3530">
        <v>304</v>
      </c>
      <c r="P3530">
        <v>1</v>
      </c>
      <c r="Q3530">
        <v>69</v>
      </c>
      <c r="R3530" t="s">
        <v>781</v>
      </c>
      <c r="S3530" t="s">
        <v>744</v>
      </c>
      <c r="T3530" t="s">
        <v>256</v>
      </c>
      <c r="U3530">
        <v>2</v>
      </c>
      <c r="V3530" t="s">
        <v>284</v>
      </c>
      <c r="W3530" t="s">
        <v>25</v>
      </c>
    </row>
    <row r="3531" spans="1:23" hidden="1" x14ac:dyDescent="0.2">
      <c r="A3531">
        <v>6933332</v>
      </c>
      <c r="B3531">
        <v>1</v>
      </c>
      <c r="C3531" s="1">
        <v>44378</v>
      </c>
      <c r="D3531">
        <v>60</v>
      </c>
      <c r="E3531">
        <v>15</v>
      </c>
      <c r="F3531" s="2">
        <v>0</v>
      </c>
      <c r="G3531" s="2">
        <v>6233.42</v>
      </c>
      <c r="H3531" s="2">
        <v>0</v>
      </c>
      <c r="I3531" s="2">
        <v>6233.42</v>
      </c>
      <c r="J3531" s="2">
        <v>4621.3</v>
      </c>
      <c r="K3531" s="2">
        <v>0</v>
      </c>
      <c r="L3531" s="2">
        <v>1612.12</v>
      </c>
      <c r="M3531" s="2">
        <v>4728.7700000000004</v>
      </c>
      <c r="N3531" s="2">
        <v>107.47</v>
      </c>
      <c r="O3531">
        <v>304</v>
      </c>
      <c r="P3531">
        <v>1</v>
      </c>
      <c r="Q3531">
        <v>69</v>
      </c>
      <c r="R3531" t="s">
        <v>781</v>
      </c>
      <c r="S3531" t="s">
        <v>744</v>
      </c>
      <c r="T3531" t="s">
        <v>285</v>
      </c>
      <c r="U3531">
        <v>2</v>
      </c>
      <c r="V3531" t="s">
        <v>286</v>
      </c>
      <c r="W3531" t="s">
        <v>25</v>
      </c>
    </row>
    <row r="3532" spans="1:23" hidden="1" x14ac:dyDescent="0.2">
      <c r="A3532">
        <v>6933334</v>
      </c>
      <c r="B3532">
        <v>1</v>
      </c>
      <c r="C3532" s="1">
        <v>44378</v>
      </c>
      <c r="D3532">
        <v>84</v>
      </c>
      <c r="E3532">
        <v>41</v>
      </c>
      <c r="F3532" s="2">
        <v>0</v>
      </c>
      <c r="G3532" s="2">
        <v>4300.3599999999997</v>
      </c>
      <c r="H3532" s="2">
        <v>0</v>
      </c>
      <c r="I3532" s="2">
        <v>4300.3599999999997</v>
      </c>
      <c r="J3532" s="2">
        <v>2163.23</v>
      </c>
      <c r="K3532" s="2">
        <v>0</v>
      </c>
      <c r="L3532" s="2">
        <v>2137.13</v>
      </c>
      <c r="M3532" s="2">
        <v>2215.36</v>
      </c>
      <c r="N3532" s="2">
        <v>52.13</v>
      </c>
      <c r="O3532">
        <v>304</v>
      </c>
      <c r="P3532">
        <v>1</v>
      </c>
      <c r="Q3532">
        <v>69</v>
      </c>
      <c r="R3532" t="s">
        <v>781</v>
      </c>
      <c r="S3532" t="s">
        <v>744</v>
      </c>
      <c r="T3532" t="s">
        <v>287</v>
      </c>
      <c r="U3532">
        <v>2</v>
      </c>
      <c r="V3532" t="s">
        <v>288</v>
      </c>
      <c r="W3532" t="s">
        <v>25</v>
      </c>
    </row>
    <row r="3533" spans="1:23" hidden="1" x14ac:dyDescent="0.2">
      <c r="A3533">
        <v>6933338</v>
      </c>
      <c r="B3533">
        <v>1</v>
      </c>
      <c r="C3533" s="1">
        <v>44378</v>
      </c>
      <c r="D3533">
        <v>60</v>
      </c>
      <c r="E3533">
        <v>14</v>
      </c>
      <c r="F3533" s="2">
        <v>0</v>
      </c>
      <c r="G3533" s="2">
        <v>697.71</v>
      </c>
      <c r="H3533" s="2">
        <v>0</v>
      </c>
      <c r="I3533" s="2">
        <v>697.71</v>
      </c>
      <c r="J3533" s="2">
        <v>529.08000000000004</v>
      </c>
      <c r="K3533" s="2">
        <v>0</v>
      </c>
      <c r="L3533" s="2">
        <v>168.63</v>
      </c>
      <c r="M3533" s="2">
        <v>541.12</v>
      </c>
      <c r="N3533" s="2">
        <v>12.040000000000001</v>
      </c>
      <c r="O3533">
        <v>304</v>
      </c>
      <c r="P3533">
        <v>1</v>
      </c>
      <c r="Q3533">
        <v>69</v>
      </c>
      <c r="R3533" t="s">
        <v>781</v>
      </c>
      <c r="S3533" t="s">
        <v>744</v>
      </c>
      <c r="T3533" t="s">
        <v>186</v>
      </c>
      <c r="U3533">
        <v>2</v>
      </c>
      <c r="V3533" t="s">
        <v>289</v>
      </c>
      <c r="W3533" t="s">
        <v>25</v>
      </c>
    </row>
    <row r="3534" spans="1:23" hidden="1" x14ac:dyDescent="0.2">
      <c r="A3534">
        <v>6933341</v>
      </c>
      <c r="B3534">
        <v>1</v>
      </c>
      <c r="C3534" s="1">
        <v>44378</v>
      </c>
      <c r="D3534">
        <v>60</v>
      </c>
      <c r="E3534">
        <v>4</v>
      </c>
      <c r="F3534" s="2">
        <v>0</v>
      </c>
      <c r="G3534" s="2">
        <v>180.26</v>
      </c>
      <c r="H3534" s="2">
        <v>0</v>
      </c>
      <c r="I3534" s="2">
        <v>180.26</v>
      </c>
      <c r="J3534" s="2">
        <v>168.24</v>
      </c>
      <c r="K3534" s="2">
        <v>0</v>
      </c>
      <c r="L3534" s="2">
        <v>12.02</v>
      </c>
      <c r="M3534" s="2">
        <v>171.25</v>
      </c>
      <c r="N3534" s="2">
        <v>3.0100000000000002</v>
      </c>
      <c r="O3534">
        <v>304</v>
      </c>
      <c r="P3534">
        <v>1</v>
      </c>
      <c r="Q3534">
        <v>69</v>
      </c>
      <c r="R3534" t="s">
        <v>781</v>
      </c>
      <c r="S3534" t="s">
        <v>744</v>
      </c>
      <c r="T3534" t="s">
        <v>188</v>
      </c>
      <c r="U3534">
        <v>2</v>
      </c>
      <c r="V3534" t="s">
        <v>290</v>
      </c>
      <c r="W3534" t="s">
        <v>25</v>
      </c>
    </row>
    <row r="3535" spans="1:23" hidden="1" x14ac:dyDescent="0.2">
      <c r="A3535">
        <v>6933342</v>
      </c>
      <c r="B3535">
        <v>1</v>
      </c>
      <c r="C3535" s="1">
        <v>44378</v>
      </c>
      <c r="D3535">
        <v>60</v>
      </c>
      <c r="E3535">
        <v>4</v>
      </c>
      <c r="F3535" s="2">
        <v>0</v>
      </c>
      <c r="G3535" s="2">
        <v>180.26</v>
      </c>
      <c r="H3535" s="2">
        <v>0</v>
      </c>
      <c r="I3535" s="2">
        <v>180.26</v>
      </c>
      <c r="J3535" s="2">
        <v>168.24</v>
      </c>
      <c r="K3535" s="2">
        <v>0</v>
      </c>
      <c r="L3535" s="2">
        <v>12.02</v>
      </c>
      <c r="M3535" s="2">
        <v>171.25</v>
      </c>
      <c r="N3535" s="2">
        <v>3.0100000000000002</v>
      </c>
      <c r="O3535">
        <v>304</v>
      </c>
      <c r="P3535">
        <v>1</v>
      </c>
      <c r="Q3535">
        <v>69</v>
      </c>
      <c r="R3535" t="s">
        <v>781</v>
      </c>
      <c r="S3535" t="s">
        <v>744</v>
      </c>
      <c r="T3535" t="s">
        <v>188</v>
      </c>
      <c r="U3535">
        <v>2</v>
      </c>
      <c r="V3535" t="s">
        <v>291</v>
      </c>
      <c r="W3535" t="s">
        <v>25</v>
      </c>
    </row>
    <row r="3536" spans="1:23" hidden="1" x14ac:dyDescent="0.2">
      <c r="A3536">
        <v>6933343</v>
      </c>
      <c r="B3536">
        <v>1</v>
      </c>
      <c r="C3536" s="1">
        <v>44378</v>
      </c>
      <c r="D3536">
        <v>60</v>
      </c>
      <c r="E3536">
        <v>14</v>
      </c>
      <c r="F3536" s="2">
        <v>0</v>
      </c>
      <c r="G3536" s="2">
        <v>1184.1600000000001</v>
      </c>
      <c r="H3536" s="2">
        <v>0</v>
      </c>
      <c r="I3536" s="2">
        <v>1184.1600000000001</v>
      </c>
      <c r="J3536" s="2">
        <v>897.97</v>
      </c>
      <c r="K3536" s="2">
        <v>0</v>
      </c>
      <c r="L3536" s="2">
        <v>286.19</v>
      </c>
      <c r="M3536" s="2">
        <v>918.41</v>
      </c>
      <c r="N3536" s="2">
        <v>20.440000000000001</v>
      </c>
      <c r="O3536">
        <v>304</v>
      </c>
      <c r="P3536">
        <v>1</v>
      </c>
      <c r="Q3536">
        <v>69</v>
      </c>
      <c r="R3536" t="s">
        <v>781</v>
      </c>
      <c r="S3536" t="s">
        <v>744</v>
      </c>
      <c r="T3536" t="s">
        <v>186</v>
      </c>
      <c r="U3536">
        <v>2</v>
      </c>
      <c r="V3536" t="s">
        <v>292</v>
      </c>
      <c r="W3536" t="s">
        <v>25</v>
      </c>
    </row>
    <row r="3537" spans="1:23" hidden="1" x14ac:dyDescent="0.2">
      <c r="A3537">
        <v>6933344</v>
      </c>
      <c r="B3537">
        <v>1</v>
      </c>
      <c r="C3537" s="1">
        <v>44378</v>
      </c>
      <c r="D3537">
        <v>60</v>
      </c>
      <c r="E3537">
        <v>15</v>
      </c>
      <c r="F3537" s="2">
        <v>0</v>
      </c>
      <c r="G3537" s="2">
        <v>634.02</v>
      </c>
      <c r="H3537" s="2">
        <v>0</v>
      </c>
      <c r="I3537" s="2">
        <v>634.02</v>
      </c>
      <c r="J3537" s="2">
        <v>470.02</v>
      </c>
      <c r="K3537" s="2">
        <v>0</v>
      </c>
      <c r="L3537" s="2">
        <v>164</v>
      </c>
      <c r="M3537" s="2">
        <v>480.95</v>
      </c>
      <c r="N3537" s="2">
        <v>10.93</v>
      </c>
      <c r="O3537">
        <v>304</v>
      </c>
      <c r="P3537">
        <v>1</v>
      </c>
      <c r="Q3537">
        <v>69</v>
      </c>
      <c r="R3537" t="s">
        <v>781</v>
      </c>
      <c r="S3537" t="s">
        <v>744</v>
      </c>
      <c r="T3537" t="s">
        <v>293</v>
      </c>
      <c r="U3537">
        <v>2</v>
      </c>
      <c r="V3537" t="s">
        <v>294</v>
      </c>
      <c r="W3537" t="s">
        <v>25</v>
      </c>
    </row>
    <row r="3538" spans="1:23" hidden="1" x14ac:dyDescent="0.2">
      <c r="A3538">
        <v>6933346</v>
      </c>
      <c r="B3538">
        <v>1</v>
      </c>
      <c r="C3538" s="1">
        <v>44378</v>
      </c>
      <c r="D3538">
        <v>60</v>
      </c>
      <c r="E3538">
        <v>14</v>
      </c>
      <c r="F3538" s="2">
        <v>0</v>
      </c>
      <c r="G3538" s="2">
        <v>171.44</v>
      </c>
      <c r="H3538" s="2">
        <v>0</v>
      </c>
      <c r="I3538" s="2">
        <v>171.44</v>
      </c>
      <c r="J3538" s="2">
        <v>130.02000000000001</v>
      </c>
      <c r="K3538" s="2">
        <v>0</v>
      </c>
      <c r="L3538" s="2">
        <v>41.42</v>
      </c>
      <c r="M3538" s="2">
        <v>132.97999999999999</v>
      </c>
      <c r="N3538" s="2">
        <v>2.96</v>
      </c>
      <c r="O3538">
        <v>304</v>
      </c>
      <c r="P3538">
        <v>1</v>
      </c>
      <c r="Q3538">
        <v>69</v>
      </c>
      <c r="R3538" t="s">
        <v>781</v>
      </c>
      <c r="S3538" t="s">
        <v>744</v>
      </c>
      <c r="T3538" t="s">
        <v>175</v>
      </c>
      <c r="U3538">
        <v>2</v>
      </c>
      <c r="V3538" t="s">
        <v>295</v>
      </c>
      <c r="W3538" t="s">
        <v>25</v>
      </c>
    </row>
    <row r="3539" spans="1:23" hidden="1" x14ac:dyDescent="0.2">
      <c r="A3539">
        <v>6933347</v>
      </c>
      <c r="B3539">
        <v>1</v>
      </c>
      <c r="C3539" s="1">
        <v>44378</v>
      </c>
      <c r="D3539">
        <v>60</v>
      </c>
      <c r="E3539">
        <v>14</v>
      </c>
      <c r="F3539" s="2">
        <v>0</v>
      </c>
      <c r="G3539" s="2">
        <v>171.44</v>
      </c>
      <c r="H3539" s="2">
        <v>0</v>
      </c>
      <c r="I3539" s="2">
        <v>171.44</v>
      </c>
      <c r="J3539" s="2">
        <v>130.02000000000001</v>
      </c>
      <c r="K3539" s="2">
        <v>0</v>
      </c>
      <c r="L3539" s="2">
        <v>41.42</v>
      </c>
      <c r="M3539" s="2">
        <v>132.97999999999999</v>
      </c>
      <c r="N3539" s="2">
        <v>2.96</v>
      </c>
      <c r="O3539">
        <v>304</v>
      </c>
      <c r="P3539">
        <v>1</v>
      </c>
      <c r="Q3539">
        <v>69</v>
      </c>
      <c r="R3539" t="s">
        <v>781</v>
      </c>
      <c r="S3539" t="s">
        <v>744</v>
      </c>
      <c r="T3539" t="s">
        <v>175</v>
      </c>
      <c r="U3539">
        <v>2</v>
      </c>
      <c r="V3539" t="s">
        <v>296</v>
      </c>
      <c r="W3539" t="s">
        <v>25</v>
      </c>
    </row>
    <row r="3540" spans="1:23" hidden="1" x14ac:dyDescent="0.2">
      <c r="A3540">
        <v>6933348</v>
      </c>
      <c r="B3540">
        <v>1</v>
      </c>
      <c r="C3540" s="1">
        <v>44378</v>
      </c>
      <c r="D3540">
        <v>60</v>
      </c>
      <c r="E3540">
        <v>14</v>
      </c>
      <c r="F3540" s="2">
        <v>0</v>
      </c>
      <c r="G3540" s="2">
        <v>811.99</v>
      </c>
      <c r="H3540" s="2">
        <v>0</v>
      </c>
      <c r="I3540" s="2">
        <v>811.99</v>
      </c>
      <c r="J3540" s="2">
        <v>615.78</v>
      </c>
      <c r="K3540" s="2">
        <v>0</v>
      </c>
      <c r="L3540" s="2">
        <v>196.21</v>
      </c>
      <c r="M3540" s="2">
        <v>629.79</v>
      </c>
      <c r="N3540" s="2">
        <v>14.01</v>
      </c>
      <c r="O3540">
        <v>304</v>
      </c>
      <c r="P3540">
        <v>1</v>
      </c>
      <c r="Q3540">
        <v>69</v>
      </c>
      <c r="R3540" t="s">
        <v>781</v>
      </c>
      <c r="S3540" t="s">
        <v>744</v>
      </c>
      <c r="T3540" t="s">
        <v>186</v>
      </c>
      <c r="U3540">
        <v>2</v>
      </c>
      <c r="V3540" t="s">
        <v>297</v>
      </c>
      <c r="W3540" t="s">
        <v>25</v>
      </c>
    </row>
    <row r="3541" spans="1:23" hidden="1" x14ac:dyDescent="0.2">
      <c r="A3541">
        <v>6933359</v>
      </c>
      <c r="B3541">
        <v>1</v>
      </c>
      <c r="C3541" s="1">
        <v>44378</v>
      </c>
      <c r="D3541">
        <v>60</v>
      </c>
      <c r="E3541">
        <v>17</v>
      </c>
      <c r="F3541" s="2">
        <v>0</v>
      </c>
      <c r="G3541" s="2">
        <v>-19959.900000000001</v>
      </c>
      <c r="H3541" s="2">
        <v>0</v>
      </c>
      <c r="I3541" s="2">
        <v>-19959.900000000001</v>
      </c>
      <c r="J3541" s="2">
        <v>-14122.19</v>
      </c>
      <c r="K3541" s="2">
        <v>0</v>
      </c>
      <c r="L3541" s="2">
        <v>-5837.71</v>
      </c>
      <c r="M3541" s="2">
        <v>-14465.58</v>
      </c>
      <c r="N3541" s="2">
        <v>-343.39</v>
      </c>
      <c r="O3541">
        <v>304</v>
      </c>
      <c r="P3541">
        <v>1</v>
      </c>
      <c r="Q3541">
        <v>69</v>
      </c>
      <c r="R3541" t="s">
        <v>781</v>
      </c>
      <c r="S3541" t="s">
        <v>744</v>
      </c>
      <c r="T3541" t="s">
        <v>298</v>
      </c>
      <c r="U3541">
        <v>2</v>
      </c>
      <c r="V3541" t="s">
        <v>299</v>
      </c>
      <c r="W3541" t="s">
        <v>25</v>
      </c>
    </row>
    <row r="3542" spans="1:23" hidden="1" x14ac:dyDescent="0.2">
      <c r="A3542">
        <v>6933366</v>
      </c>
      <c r="B3542">
        <v>1</v>
      </c>
      <c r="C3542" s="1">
        <v>44378</v>
      </c>
      <c r="D3542">
        <v>60</v>
      </c>
      <c r="E3542">
        <v>23</v>
      </c>
      <c r="F3542" s="2">
        <v>0</v>
      </c>
      <c r="G3542" s="2">
        <v>8093.86</v>
      </c>
      <c r="H3542" s="2">
        <v>0</v>
      </c>
      <c r="I3542" s="2">
        <v>8093.86</v>
      </c>
      <c r="J3542" s="2">
        <v>4907.33</v>
      </c>
      <c r="K3542" s="2">
        <v>0</v>
      </c>
      <c r="L3542" s="2">
        <v>3186.53</v>
      </c>
      <c r="M3542" s="2">
        <v>5045.87</v>
      </c>
      <c r="N3542" s="2">
        <v>138.54</v>
      </c>
      <c r="O3542">
        <v>304</v>
      </c>
      <c r="P3542">
        <v>1</v>
      </c>
      <c r="Q3542">
        <v>69</v>
      </c>
      <c r="R3542" t="s">
        <v>781</v>
      </c>
      <c r="S3542" t="s">
        <v>744</v>
      </c>
      <c r="T3542" t="s">
        <v>300</v>
      </c>
      <c r="U3542">
        <v>2</v>
      </c>
      <c r="V3542" t="s">
        <v>301</v>
      </c>
      <c r="W3542" t="s">
        <v>25</v>
      </c>
    </row>
    <row r="3543" spans="1:23" hidden="1" x14ac:dyDescent="0.2">
      <c r="A3543">
        <v>6933367</v>
      </c>
      <c r="B3543">
        <v>1</v>
      </c>
      <c r="C3543" s="1">
        <v>44378</v>
      </c>
      <c r="D3543">
        <v>60</v>
      </c>
      <c r="E3543">
        <v>26</v>
      </c>
      <c r="F3543" s="2">
        <v>0</v>
      </c>
      <c r="G3543" s="2">
        <v>2155.91</v>
      </c>
      <c r="H3543" s="2">
        <v>0</v>
      </c>
      <c r="I3543" s="2">
        <v>2155.91</v>
      </c>
      <c r="J3543" s="2">
        <v>1198.33</v>
      </c>
      <c r="K3543" s="2">
        <v>0</v>
      </c>
      <c r="L3543" s="2">
        <v>957.58</v>
      </c>
      <c r="M3543" s="2">
        <v>1235.1600000000001</v>
      </c>
      <c r="N3543" s="2">
        <v>36.83</v>
      </c>
      <c r="O3543">
        <v>304</v>
      </c>
      <c r="P3543">
        <v>1</v>
      </c>
      <c r="Q3543">
        <v>69</v>
      </c>
      <c r="R3543" t="s">
        <v>781</v>
      </c>
      <c r="S3543" t="s">
        <v>744</v>
      </c>
      <c r="T3543" t="s">
        <v>300</v>
      </c>
      <c r="U3543">
        <v>2</v>
      </c>
      <c r="V3543" t="s">
        <v>302</v>
      </c>
      <c r="W3543" t="s">
        <v>25</v>
      </c>
    </row>
    <row r="3544" spans="1:23" hidden="1" x14ac:dyDescent="0.2">
      <c r="A3544">
        <v>6933368</v>
      </c>
      <c r="B3544">
        <v>1</v>
      </c>
      <c r="C3544" s="1">
        <v>44378</v>
      </c>
      <c r="D3544">
        <v>60</v>
      </c>
      <c r="E3544">
        <v>25</v>
      </c>
      <c r="F3544" s="2">
        <v>0</v>
      </c>
      <c r="G3544" s="2">
        <v>22588.29</v>
      </c>
      <c r="H3544" s="2">
        <v>0</v>
      </c>
      <c r="I3544" s="2">
        <v>22588.29</v>
      </c>
      <c r="J3544" s="2">
        <v>12935.17</v>
      </c>
      <c r="K3544" s="2">
        <v>0</v>
      </c>
      <c r="L3544" s="2">
        <v>9653.1200000000008</v>
      </c>
      <c r="M3544" s="2">
        <v>13321.29</v>
      </c>
      <c r="N3544" s="2">
        <v>386.12</v>
      </c>
      <c r="O3544">
        <v>304</v>
      </c>
      <c r="P3544">
        <v>1</v>
      </c>
      <c r="Q3544">
        <v>69</v>
      </c>
      <c r="R3544" t="s">
        <v>781</v>
      </c>
      <c r="S3544" t="s">
        <v>744</v>
      </c>
      <c r="T3544" t="s">
        <v>300</v>
      </c>
      <c r="U3544">
        <v>2</v>
      </c>
      <c r="V3544" t="s">
        <v>303</v>
      </c>
      <c r="W3544" t="s">
        <v>25</v>
      </c>
    </row>
    <row r="3545" spans="1:23" hidden="1" x14ac:dyDescent="0.2">
      <c r="A3545">
        <v>6933438</v>
      </c>
      <c r="B3545">
        <v>1</v>
      </c>
      <c r="C3545" s="1">
        <v>44378</v>
      </c>
      <c r="D3545">
        <v>60</v>
      </c>
      <c r="E3545">
        <v>14</v>
      </c>
      <c r="F3545" s="2">
        <v>0</v>
      </c>
      <c r="G3545" s="2">
        <v>886.61</v>
      </c>
      <c r="H3545" s="2">
        <v>0</v>
      </c>
      <c r="I3545" s="2">
        <v>886.61</v>
      </c>
      <c r="J3545" s="2">
        <v>672.34</v>
      </c>
      <c r="K3545" s="2">
        <v>0</v>
      </c>
      <c r="L3545" s="2">
        <v>214.27</v>
      </c>
      <c r="M3545" s="2">
        <v>687.64</v>
      </c>
      <c r="N3545" s="2">
        <v>15.3</v>
      </c>
      <c r="O3545">
        <v>304</v>
      </c>
      <c r="P3545">
        <v>1</v>
      </c>
      <c r="Q3545">
        <v>69</v>
      </c>
      <c r="R3545" t="s">
        <v>781</v>
      </c>
      <c r="S3545" t="s">
        <v>744</v>
      </c>
      <c r="T3545" t="s">
        <v>170</v>
      </c>
      <c r="U3545">
        <v>2</v>
      </c>
      <c r="V3545" t="s">
        <v>304</v>
      </c>
      <c r="W3545" t="s">
        <v>25</v>
      </c>
    </row>
    <row r="3546" spans="1:23" hidden="1" x14ac:dyDescent="0.2">
      <c r="A3546">
        <v>6933439</v>
      </c>
      <c r="B3546">
        <v>1</v>
      </c>
      <c r="C3546" s="1">
        <v>44378</v>
      </c>
      <c r="D3546">
        <v>60</v>
      </c>
      <c r="E3546">
        <v>14</v>
      </c>
      <c r="F3546" s="2">
        <v>0</v>
      </c>
      <c r="G3546" s="2">
        <v>852.55</v>
      </c>
      <c r="H3546" s="2">
        <v>0</v>
      </c>
      <c r="I3546" s="2">
        <v>852.55</v>
      </c>
      <c r="J3546" s="2">
        <v>646.54</v>
      </c>
      <c r="K3546" s="2">
        <v>0</v>
      </c>
      <c r="L3546" s="2">
        <v>206.01</v>
      </c>
      <c r="M3546" s="2">
        <v>661.25</v>
      </c>
      <c r="N3546" s="2">
        <v>14.71</v>
      </c>
      <c r="O3546">
        <v>304</v>
      </c>
      <c r="P3546">
        <v>1</v>
      </c>
      <c r="Q3546">
        <v>69</v>
      </c>
      <c r="R3546" t="s">
        <v>781</v>
      </c>
      <c r="S3546" t="s">
        <v>744</v>
      </c>
      <c r="T3546" t="s">
        <v>170</v>
      </c>
      <c r="U3546">
        <v>2</v>
      </c>
      <c r="V3546" t="s">
        <v>305</v>
      </c>
      <c r="W3546" t="s">
        <v>25</v>
      </c>
    </row>
    <row r="3547" spans="1:23" hidden="1" x14ac:dyDescent="0.2">
      <c r="A3547">
        <v>6933440</v>
      </c>
      <c r="B3547">
        <v>1</v>
      </c>
      <c r="C3547" s="1">
        <v>44378</v>
      </c>
      <c r="D3547">
        <v>60</v>
      </c>
      <c r="E3547">
        <v>14</v>
      </c>
      <c r="F3547" s="2">
        <v>0</v>
      </c>
      <c r="G3547" s="2">
        <v>947.81</v>
      </c>
      <c r="H3547" s="2">
        <v>0</v>
      </c>
      <c r="I3547" s="2">
        <v>947.81</v>
      </c>
      <c r="J3547" s="2">
        <v>718.74</v>
      </c>
      <c r="K3547" s="2">
        <v>0</v>
      </c>
      <c r="L3547" s="2">
        <v>229.07</v>
      </c>
      <c r="M3547" s="2">
        <v>735.1</v>
      </c>
      <c r="N3547" s="2">
        <v>16.36</v>
      </c>
      <c r="O3547">
        <v>304</v>
      </c>
      <c r="P3547">
        <v>1</v>
      </c>
      <c r="Q3547">
        <v>69</v>
      </c>
      <c r="R3547" t="s">
        <v>781</v>
      </c>
      <c r="S3547" t="s">
        <v>744</v>
      </c>
      <c r="T3547" t="s">
        <v>170</v>
      </c>
      <c r="U3547">
        <v>2</v>
      </c>
      <c r="V3547" t="s">
        <v>306</v>
      </c>
      <c r="W3547" t="s">
        <v>25</v>
      </c>
    </row>
    <row r="3548" spans="1:23" hidden="1" x14ac:dyDescent="0.2">
      <c r="A3548">
        <v>6933445</v>
      </c>
      <c r="B3548">
        <v>1</v>
      </c>
      <c r="C3548" s="1">
        <v>44378</v>
      </c>
      <c r="D3548">
        <v>60</v>
      </c>
      <c r="E3548">
        <v>14</v>
      </c>
      <c r="F3548" s="2">
        <v>0</v>
      </c>
      <c r="G3548" s="2">
        <v>170.23</v>
      </c>
      <c r="H3548" s="2">
        <v>0</v>
      </c>
      <c r="I3548" s="2">
        <v>170.23</v>
      </c>
      <c r="J3548" s="2">
        <v>129.12</v>
      </c>
      <c r="K3548" s="2">
        <v>0</v>
      </c>
      <c r="L3548" s="2">
        <v>41.11</v>
      </c>
      <c r="M3548" s="2">
        <v>132.06</v>
      </c>
      <c r="N3548" s="2">
        <v>2.94</v>
      </c>
      <c r="O3548">
        <v>304</v>
      </c>
      <c r="P3548">
        <v>1</v>
      </c>
      <c r="Q3548">
        <v>69</v>
      </c>
      <c r="R3548" t="s">
        <v>781</v>
      </c>
      <c r="S3548" t="s">
        <v>744</v>
      </c>
      <c r="T3548" t="s">
        <v>175</v>
      </c>
      <c r="U3548">
        <v>2</v>
      </c>
      <c r="V3548" t="s">
        <v>307</v>
      </c>
      <c r="W3548" t="s">
        <v>25</v>
      </c>
    </row>
    <row r="3549" spans="1:23" hidden="1" x14ac:dyDescent="0.2">
      <c r="A3549">
        <v>6933446</v>
      </c>
      <c r="B3549">
        <v>1</v>
      </c>
      <c r="C3549" s="1">
        <v>44378</v>
      </c>
      <c r="D3549">
        <v>60</v>
      </c>
      <c r="E3549">
        <v>14</v>
      </c>
      <c r="F3549" s="2">
        <v>0</v>
      </c>
      <c r="G3549" s="2">
        <v>170.23</v>
      </c>
      <c r="H3549" s="2">
        <v>0</v>
      </c>
      <c r="I3549" s="2">
        <v>170.23</v>
      </c>
      <c r="J3549" s="2">
        <v>129.12</v>
      </c>
      <c r="K3549" s="2">
        <v>0</v>
      </c>
      <c r="L3549" s="2">
        <v>41.11</v>
      </c>
      <c r="M3549" s="2">
        <v>132.06</v>
      </c>
      <c r="N3549" s="2">
        <v>2.94</v>
      </c>
      <c r="O3549">
        <v>304</v>
      </c>
      <c r="P3549">
        <v>1</v>
      </c>
      <c r="Q3549">
        <v>69</v>
      </c>
      <c r="R3549" t="s">
        <v>781</v>
      </c>
      <c r="S3549" t="s">
        <v>744</v>
      </c>
      <c r="T3549" t="s">
        <v>175</v>
      </c>
      <c r="U3549">
        <v>2</v>
      </c>
      <c r="V3549" t="s">
        <v>308</v>
      </c>
      <c r="W3549" t="s">
        <v>25</v>
      </c>
    </row>
    <row r="3550" spans="1:23" hidden="1" x14ac:dyDescent="0.2">
      <c r="A3550">
        <v>6933447</v>
      </c>
      <c r="B3550">
        <v>1</v>
      </c>
      <c r="C3550" s="1">
        <v>44378</v>
      </c>
      <c r="D3550">
        <v>60</v>
      </c>
      <c r="E3550">
        <v>14</v>
      </c>
      <c r="F3550" s="2">
        <v>0</v>
      </c>
      <c r="G3550" s="2">
        <v>170.23</v>
      </c>
      <c r="H3550" s="2">
        <v>0</v>
      </c>
      <c r="I3550" s="2">
        <v>170.23</v>
      </c>
      <c r="J3550" s="2">
        <v>129.12</v>
      </c>
      <c r="K3550" s="2">
        <v>0</v>
      </c>
      <c r="L3550" s="2">
        <v>41.11</v>
      </c>
      <c r="M3550" s="2">
        <v>132.06</v>
      </c>
      <c r="N3550" s="2">
        <v>2.94</v>
      </c>
      <c r="O3550">
        <v>304</v>
      </c>
      <c r="P3550">
        <v>1</v>
      </c>
      <c r="Q3550">
        <v>69</v>
      </c>
      <c r="R3550" t="s">
        <v>781</v>
      </c>
      <c r="S3550" t="s">
        <v>744</v>
      </c>
      <c r="T3550" t="s">
        <v>175</v>
      </c>
      <c r="U3550">
        <v>2</v>
      </c>
      <c r="V3550" t="s">
        <v>309</v>
      </c>
      <c r="W3550" t="s">
        <v>25</v>
      </c>
    </row>
    <row r="3551" spans="1:23" hidden="1" x14ac:dyDescent="0.2">
      <c r="A3551">
        <v>6933450</v>
      </c>
      <c r="B3551">
        <v>1</v>
      </c>
      <c r="C3551" s="1">
        <v>44378</v>
      </c>
      <c r="D3551">
        <v>60</v>
      </c>
      <c r="E3551">
        <v>14</v>
      </c>
      <c r="F3551" s="2">
        <v>0</v>
      </c>
      <c r="G3551" s="2">
        <v>437.98</v>
      </c>
      <c r="H3551" s="2">
        <v>0</v>
      </c>
      <c r="I3551" s="2">
        <v>437.98</v>
      </c>
      <c r="J3551" s="2">
        <v>332.14</v>
      </c>
      <c r="K3551" s="2">
        <v>0</v>
      </c>
      <c r="L3551" s="2">
        <v>105.84</v>
      </c>
      <c r="M3551" s="2">
        <v>339.7</v>
      </c>
      <c r="N3551" s="2">
        <v>7.5600000000000005</v>
      </c>
      <c r="O3551">
        <v>304</v>
      </c>
      <c r="P3551">
        <v>1</v>
      </c>
      <c r="Q3551">
        <v>69</v>
      </c>
      <c r="R3551" t="s">
        <v>781</v>
      </c>
      <c r="S3551" t="s">
        <v>744</v>
      </c>
      <c r="T3551" t="s">
        <v>239</v>
      </c>
      <c r="U3551">
        <v>2</v>
      </c>
      <c r="V3551" t="s">
        <v>310</v>
      </c>
      <c r="W3551" t="s">
        <v>25</v>
      </c>
    </row>
    <row r="3552" spans="1:23" hidden="1" x14ac:dyDescent="0.2">
      <c r="A3552">
        <v>6933453</v>
      </c>
      <c r="B3552">
        <v>1</v>
      </c>
      <c r="C3552" s="1">
        <v>44378</v>
      </c>
      <c r="D3552">
        <v>60</v>
      </c>
      <c r="E3552">
        <v>14</v>
      </c>
      <c r="F3552" s="2">
        <v>0</v>
      </c>
      <c r="G3552" s="2">
        <v>217.53</v>
      </c>
      <c r="H3552" s="2">
        <v>0</v>
      </c>
      <c r="I3552" s="2">
        <v>217.53</v>
      </c>
      <c r="J3552" s="2">
        <v>164.96</v>
      </c>
      <c r="K3552" s="2">
        <v>0</v>
      </c>
      <c r="L3552" s="2">
        <v>52.57</v>
      </c>
      <c r="M3552" s="2">
        <v>168.71</v>
      </c>
      <c r="N3552" s="2">
        <v>3.75</v>
      </c>
      <c r="O3552">
        <v>304</v>
      </c>
      <c r="P3552">
        <v>1</v>
      </c>
      <c r="Q3552">
        <v>69</v>
      </c>
      <c r="R3552" t="s">
        <v>781</v>
      </c>
      <c r="S3552" t="s">
        <v>744</v>
      </c>
      <c r="T3552" t="s">
        <v>175</v>
      </c>
      <c r="U3552">
        <v>2</v>
      </c>
      <c r="V3552" t="s">
        <v>311</v>
      </c>
      <c r="W3552" t="s">
        <v>25</v>
      </c>
    </row>
    <row r="3553" spans="1:23" hidden="1" x14ac:dyDescent="0.2">
      <c r="A3553">
        <v>6933459</v>
      </c>
      <c r="B3553">
        <v>1</v>
      </c>
      <c r="C3553" s="1">
        <v>44378</v>
      </c>
      <c r="D3553">
        <v>60</v>
      </c>
      <c r="E3553">
        <v>15</v>
      </c>
      <c r="F3553" s="2">
        <v>0</v>
      </c>
      <c r="G3553" s="2">
        <v>4977.75</v>
      </c>
      <c r="H3553" s="2">
        <v>0</v>
      </c>
      <c r="I3553" s="2">
        <v>4977.75</v>
      </c>
      <c r="J3553" s="2">
        <v>3690.38</v>
      </c>
      <c r="K3553" s="2">
        <v>0</v>
      </c>
      <c r="L3553" s="2">
        <v>1287.3699999999999</v>
      </c>
      <c r="M3553" s="2">
        <v>3776.2</v>
      </c>
      <c r="N3553" s="2">
        <v>85.820000000000007</v>
      </c>
      <c r="O3553">
        <v>304</v>
      </c>
      <c r="P3553">
        <v>1</v>
      </c>
      <c r="Q3553">
        <v>69</v>
      </c>
      <c r="R3553" t="s">
        <v>781</v>
      </c>
      <c r="S3553" t="s">
        <v>744</v>
      </c>
      <c r="T3553" t="s">
        <v>312</v>
      </c>
      <c r="U3553">
        <v>2</v>
      </c>
      <c r="V3553" t="s">
        <v>313</v>
      </c>
      <c r="W3553" t="s">
        <v>25</v>
      </c>
    </row>
    <row r="3554" spans="1:23" hidden="1" x14ac:dyDescent="0.2">
      <c r="A3554">
        <v>6933461</v>
      </c>
      <c r="B3554">
        <v>1</v>
      </c>
      <c r="C3554" s="1">
        <v>44378</v>
      </c>
      <c r="D3554">
        <v>60</v>
      </c>
      <c r="E3554">
        <v>15</v>
      </c>
      <c r="F3554" s="2">
        <v>0</v>
      </c>
      <c r="G3554" s="2">
        <v>24425.53</v>
      </c>
      <c r="H3554" s="2">
        <v>0</v>
      </c>
      <c r="I3554" s="2">
        <v>24425.53</v>
      </c>
      <c r="J3554" s="2">
        <v>18102.060000000001</v>
      </c>
      <c r="K3554" s="2">
        <v>0</v>
      </c>
      <c r="L3554" s="2">
        <v>6323.47</v>
      </c>
      <c r="M3554" s="2">
        <v>18523.62</v>
      </c>
      <c r="N3554" s="2">
        <v>421.56</v>
      </c>
      <c r="O3554">
        <v>304</v>
      </c>
      <c r="P3554">
        <v>1</v>
      </c>
      <c r="Q3554">
        <v>69</v>
      </c>
      <c r="R3554" t="s">
        <v>781</v>
      </c>
      <c r="S3554" t="s">
        <v>744</v>
      </c>
      <c r="T3554" t="s">
        <v>314</v>
      </c>
      <c r="U3554">
        <v>2</v>
      </c>
      <c r="V3554" t="s">
        <v>315</v>
      </c>
      <c r="W3554" t="s">
        <v>25</v>
      </c>
    </row>
    <row r="3555" spans="1:23" hidden="1" x14ac:dyDescent="0.2">
      <c r="A3555">
        <v>6933462</v>
      </c>
      <c r="B3555">
        <v>1</v>
      </c>
      <c r="C3555" s="1">
        <v>44378</v>
      </c>
      <c r="D3555">
        <v>60</v>
      </c>
      <c r="E3555">
        <v>15</v>
      </c>
      <c r="F3555" s="2">
        <v>0</v>
      </c>
      <c r="G3555" s="2">
        <v>6842.38</v>
      </c>
      <c r="H3555" s="2">
        <v>0</v>
      </c>
      <c r="I3555" s="2">
        <v>6842.38</v>
      </c>
      <c r="J3555" s="2">
        <v>5072.78</v>
      </c>
      <c r="K3555" s="2">
        <v>0</v>
      </c>
      <c r="L3555" s="2">
        <v>1769.6</v>
      </c>
      <c r="M3555" s="2">
        <v>5190.75</v>
      </c>
      <c r="N3555" s="2">
        <v>117.97</v>
      </c>
      <c r="O3555">
        <v>304</v>
      </c>
      <c r="P3555">
        <v>1</v>
      </c>
      <c r="Q3555">
        <v>69</v>
      </c>
      <c r="R3555" t="s">
        <v>781</v>
      </c>
      <c r="S3555" t="s">
        <v>744</v>
      </c>
      <c r="T3555" t="s">
        <v>316</v>
      </c>
      <c r="U3555">
        <v>2</v>
      </c>
      <c r="V3555" t="s">
        <v>317</v>
      </c>
      <c r="W3555" t="s">
        <v>25</v>
      </c>
    </row>
    <row r="3556" spans="1:23" hidden="1" x14ac:dyDescent="0.2">
      <c r="A3556">
        <v>6933474</v>
      </c>
      <c r="B3556">
        <v>1</v>
      </c>
      <c r="C3556" s="1">
        <v>44378</v>
      </c>
      <c r="D3556">
        <v>36</v>
      </c>
      <c r="E3556">
        <v>1</v>
      </c>
      <c r="F3556" s="2">
        <v>0</v>
      </c>
      <c r="G3556" s="2">
        <v>-14760</v>
      </c>
      <c r="H3556" s="2">
        <v>0</v>
      </c>
      <c r="I3556" s="2">
        <v>-14760</v>
      </c>
      <c r="J3556" s="2">
        <v>-14322.67</v>
      </c>
      <c r="K3556" s="2">
        <v>0</v>
      </c>
      <c r="L3556" s="2">
        <v>-437.33</v>
      </c>
      <c r="M3556" s="2">
        <v>-14760</v>
      </c>
      <c r="N3556" s="2">
        <v>-437.33</v>
      </c>
      <c r="O3556">
        <v>304</v>
      </c>
      <c r="P3556">
        <v>1</v>
      </c>
      <c r="Q3556">
        <v>69</v>
      </c>
      <c r="R3556" t="s">
        <v>781</v>
      </c>
      <c r="S3556" t="s">
        <v>744</v>
      </c>
      <c r="T3556" t="s">
        <v>184</v>
      </c>
      <c r="U3556">
        <v>2</v>
      </c>
      <c r="V3556" t="s">
        <v>320</v>
      </c>
      <c r="W3556" t="s">
        <v>25</v>
      </c>
    </row>
    <row r="3557" spans="1:23" hidden="1" x14ac:dyDescent="0.2">
      <c r="A3557">
        <v>6933475</v>
      </c>
      <c r="B3557">
        <v>1</v>
      </c>
      <c r="C3557" s="1">
        <v>44378</v>
      </c>
      <c r="D3557">
        <v>60</v>
      </c>
      <c r="E3557">
        <v>22</v>
      </c>
      <c r="F3557" s="2">
        <v>0</v>
      </c>
      <c r="G3557" s="2">
        <v>129968.61</v>
      </c>
      <c r="H3557" s="2">
        <v>0</v>
      </c>
      <c r="I3557" s="2">
        <v>129968.61</v>
      </c>
      <c r="J3557" s="2">
        <v>80989.679999999993</v>
      </c>
      <c r="K3557" s="2">
        <v>0</v>
      </c>
      <c r="L3557" s="2">
        <v>48978.93</v>
      </c>
      <c r="M3557" s="2">
        <v>83216</v>
      </c>
      <c r="N3557" s="2">
        <v>2226.3200000000002</v>
      </c>
      <c r="O3557">
        <v>304</v>
      </c>
      <c r="P3557">
        <v>1</v>
      </c>
      <c r="Q3557">
        <v>69</v>
      </c>
      <c r="R3557" t="s">
        <v>781</v>
      </c>
      <c r="S3557" t="s">
        <v>744</v>
      </c>
      <c r="T3557" t="s">
        <v>254</v>
      </c>
      <c r="U3557">
        <v>2</v>
      </c>
      <c r="V3557" t="s">
        <v>321</v>
      </c>
      <c r="W3557" t="s">
        <v>25</v>
      </c>
    </row>
    <row r="3558" spans="1:23" hidden="1" x14ac:dyDescent="0.2">
      <c r="A3558">
        <v>6933479</v>
      </c>
      <c r="B3558">
        <v>1</v>
      </c>
      <c r="C3558" s="1">
        <v>44378</v>
      </c>
      <c r="D3558">
        <v>60</v>
      </c>
      <c r="E3558">
        <v>15</v>
      </c>
      <c r="F3558" s="2">
        <v>0</v>
      </c>
      <c r="G3558" s="2">
        <v>3516.35</v>
      </c>
      <c r="H3558" s="2">
        <v>0</v>
      </c>
      <c r="I3558" s="2">
        <v>3516.35</v>
      </c>
      <c r="J3558" s="2">
        <v>2606.98</v>
      </c>
      <c r="K3558" s="2">
        <v>0</v>
      </c>
      <c r="L3558" s="2">
        <v>909.37</v>
      </c>
      <c r="M3558" s="2">
        <v>2667.6</v>
      </c>
      <c r="N3558" s="2">
        <v>60.620000000000005</v>
      </c>
      <c r="O3558">
        <v>304</v>
      </c>
      <c r="P3558">
        <v>1</v>
      </c>
      <c r="Q3558">
        <v>69</v>
      </c>
      <c r="R3558" t="s">
        <v>781</v>
      </c>
      <c r="S3558" t="s">
        <v>744</v>
      </c>
      <c r="T3558" t="s">
        <v>256</v>
      </c>
      <c r="U3558">
        <v>2</v>
      </c>
      <c r="V3558" t="s">
        <v>322</v>
      </c>
      <c r="W3558" t="s">
        <v>25</v>
      </c>
    </row>
    <row r="3559" spans="1:23" hidden="1" x14ac:dyDescent="0.2">
      <c r="A3559">
        <v>6933484</v>
      </c>
      <c r="B3559">
        <v>1</v>
      </c>
      <c r="C3559" s="1">
        <v>44378</v>
      </c>
      <c r="D3559">
        <v>60</v>
      </c>
      <c r="E3559">
        <v>14</v>
      </c>
      <c r="F3559" s="2">
        <v>0</v>
      </c>
      <c r="G3559" s="2">
        <v>697.61</v>
      </c>
      <c r="H3559" s="2">
        <v>0</v>
      </c>
      <c r="I3559" s="2">
        <v>697.61</v>
      </c>
      <c r="J3559" s="2">
        <v>528.99</v>
      </c>
      <c r="K3559" s="2">
        <v>0</v>
      </c>
      <c r="L3559" s="2">
        <v>168.62</v>
      </c>
      <c r="M3559" s="2">
        <v>541.03</v>
      </c>
      <c r="N3559" s="2">
        <v>12.040000000000001</v>
      </c>
      <c r="O3559">
        <v>304</v>
      </c>
      <c r="P3559">
        <v>1</v>
      </c>
      <c r="Q3559">
        <v>69</v>
      </c>
      <c r="R3559" t="s">
        <v>781</v>
      </c>
      <c r="S3559" t="s">
        <v>744</v>
      </c>
      <c r="T3559" t="s">
        <v>186</v>
      </c>
      <c r="U3559">
        <v>2</v>
      </c>
      <c r="V3559" t="s">
        <v>323</v>
      </c>
      <c r="W3559" t="s">
        <v>25</v>
      </c>
    </row>
    <row r="3560" spans="1:23" hidden="1" x14ac:dyDescent="0.2">
      <c r="A3560">
        <v>6933485</v>
      </c>
      <c r="B3560">
        <v>1</v>
      </c>
      <c r="C3560" s="1">
        <v>44378</v>
      </c>
      <c r="D3560">
        <v>60</v>
      </c>
      <c r="E3560">
        <v>14</v>
      </c>
      <c r="F3560" s="2">
        <v>0</v>
      </c>
      <c r="G3560" s="2">
        <v>1095.8</v>
      </c>
      <c r="H3560" s="2">
        <v>0</v>
      </c>
      <c r="I3560" s="2">
        <v>1095.8</v>
      </c>
      <c r="J3560" s="2">
        <v>830.99</v>
      </c>
      <c r="K3560" s="2">
        <v>0</v>
      </c>
      <c r="L3560" s="2">
        <v>264.81</v>
      </c>
      <c r="M3560" s="2">
        <v>849.9</v>
      </c>
      <c r="N3560" s="2">
        <v>18.91</v>
      </c>
      <c r="O3560">
        <v>304</v>
      </c>
      <c r="P3560">
        <v>1</v>
      </c>
      <c r="Q3560">
        <v>69</v>
      </c>
      <c r="R3560" t="s">
        <v>781</v>
      </c>
      <c r="S3560" t="s">
        <v>744</v>
      </c>
      <c r="T3560" t="s">
        <v>186</v>
      </c>
      <c r="U3560">
        <v>2</v>
      </c>
      <c r="V3560" t="s">
        <v>324</v>
      </c>
      <c r="W3560" t="s">
        <v>25</v>
      </c>
    </row>
    <row r="3561" spans="1:23" hidden="1" x14ac:dyDescent="0.2">
      <c r="A3561">
        <v>6933487</v>
      </c>
      <c r="B3561">
        <v>1</v>
      </c>
      <c r="C3561" s="1">
        <v>44378</v>
      </c>
      <c r="D3561">
        <v>60</v>
      </c>
      <c r="E3561">
        <v>14</v>
      </c>
      <c r="F3561" s="2">
        <v>0</v>
      </c>
      <c r="G3561" s="2">
        <v>811.99</v>
      </c>
      <c r="H3561" s="2">
        <v>0</v>
      </c>
      <c r="I3561" s="2">
        <v>811.99</v>
      </c>
      <c r="J3561" s="2">
        <v>615.78</v>
      </c>
      <c r="K3561" s="2">
        <v>0</v>
      </c>
      <c r="L3561" s="2">
        <v>196.21</v>
      </c>
      <c r="M3561" s="2">
        <v>629.79</v>
      </c>
      <c r="N3561" s="2">
        <v>14.01</v>
      </c>
      <c r="O3561">
        <v>304</v>
      </c>
      <c r="P3561">
        <v>1</v>
      </c>
      <c r="Q3561">
        <v>69</v>
      </c>
      <c r="R3561" t="s">
        <v>781</v>
      </c>
      <c r="S3561" t="s">
        <v>744</v>
      </c>
      <c r="T3561" t="s">
        <v>186</v>
      </c>
      <c r="U3561">
        <v>2</v>
      </c>
      <c r="V3561" t="s">
        <v>325</v>
      </c>
      <c r="W3561" t="s">
        <v>25</v>
      </c>
    </row>
    <row r="3562" spans="1:23" hidden="1" x14ac:dyDescent="0.2">
      <c r="A3562">
        <v>6933488</v>
      </c>
      <c r="B3562">
        <v>1</v>
      </c>
      <c r="C3562" s="1">
        <v>44378</v>
      </c>
      <c r="D3562">
        <v>60</v>
      </c>
      <c r="E3562">
        <v>14</v>
      </c>
      <c r="F3562" s="2">
        <v>0</v>
      </c>
      <c r="G3562" s="2">
        <v>811.99</v>
      </c>
      <c r="H3562" s="2">
        <v>0</v>
      </c>
      <c r="I3562" s="2">
        <v>811.99</v>
      </c>
      <c r="J3562" s="2">
        <v>615.78</v>
      </c>
      <c r="K3562" s="2">
        <v>0</v>
      </c>
      <c r="L3562" s="2">
        <v>196.21</v>
      </c>
      <c r="M3562" s="2">
        <v>629.79</v>
      </c>
      <c r="N3562" s="2">
        <v>14.01</v>
      </c>
      <c r="O3562">
        <v>304</v>
      </c>
      <c r="P3562">
        <v>1</v>
      </c>
      <c r="Q3562">
        <v>69</v>
      </c>
      <c r="R3562" t="s">
        <v>781</v>
      </c>
      <c r="S3562" t="s">
        <v>744</v>
      </c>
      <c r="T3562" t="s">
        <v>186</v>
      </c>
      <c r="U3562">
        <v>2</v>
      </c>
      <c r="V3562" t="s">
        <v>326</v>
      </c>
      <c r="W3562" t="s">
        <v>25</v>
      </c>
    </row>
    <row r="3563" spans="1:23" hidden="1" x14ac:dyDescent="0.2">
      <c r="A3563">
        <v>6933489</v>
      </c>
      <c r="B3563">
        <v>1</v>
      </c>
      <c r="C3563" s="1">
        <v>44378</v>
      </c>
      <c r="D3563">
        <v>60</v>
      </c>
      <c r="E3563">
        <v>14</v>
      </c>
      <c r="F3563" s="2">
        <v>0</v>
      </c>
      <c r="G3563" s="2">
        <v>155</v>
      </c>
      <c r="H3563" s="2">
        <v>0</v>
      </c>
      <c r="I3563" s="2">
        <v>155</v>
      </c>
      <c r="J3563" s="2">
        <v>117.55</v>
      </c>
      <c r="K3563" s="2">
        <v>0</v>
      </c>
      <c r="L3563" s="2">
        <v>37.450000000000003</v>
      </c>
      <c r="M3563" s="2">
        <v>120.22</v>
      </c>
      <c r="N3563" s="2">
        <v>2.67</v>
      </c>
      <c r="O3563">
        <v>304</v>
      </c>
      <c r="P3563">
        <v>1</v>
      </c>
      <c r="Q3563">
        <v>69</v>
      </c>
      <c r="R3563" t="s">
        <v>781</v>
      </c>
      <c r="S3563" t="s">
        <v>744</v>
      </c>
      <c r="T3563" t="s">
        <v>175</v>
      </c>
      <c r="U3563">
        <v>2</v>
      </c>
      <c r="V3563" t="s">
        <v>327</v>
      </c>
      <c r="W3563" t="s">
        <v>25</v>
      </c>
    </row>
    <row r="3564" spans="1:23" hidden="1" x14ac:dyDescent="0.2">
      <c r="A3564">
        <v>6933490</v>
      </c>
      <c r="B3564">
        <v>1</v>
      </c>
      <c r="C3564" s="1">
        <v>44378</v>
      </c>
      <c r="D3564">
        <v>60</v>
      </c>
      <c r="E3564">
        <v>14</v>
      </c>
      <c r="F3564" s="2">
        <v>0</v>
      </c>
      <c r="G3564" s="2">
        <v>171.44</v>
      </c>
      <c r="H3564" s="2">
        <v>0</v>
      </c>
      <c r="I3564" s="2">
        <v>171.44</v>
      </c>
      <c r="J3564" s="2">
        <v>130.02000000000001</v>
      </c>
      <c r="K3564" s="2">
        <v>0</v>
      </c>
      <c r="L3564" s="2">
        <v>41.42</v>
      </c>
      <c r="M3564" s="2">
        <v>132.97999999999999</v>
      </c>
      <c r="N3564" s="2">
        <v>2.96</v>
      </c>
      <c r="O3564">
        <v>304</v>
      </c>
      <c r="P3564">
        <v>1</v>
      </c>
      <c r="Q3564">
        <v>69</v>
      </c>
      <c r="R3564" t="s">
        <v>781</v>
      </c>
      <c r="S3564" t="s">
        <v>744</v>
      </c>
      <c r="T3564" t="s">
        <v>175</v>
      </c>
      <c r="U3564">
        <v>2</v>
      </c>
      <c r="V3564" t="s">
        <v>328</v>
      </c>
      <c r="W3564" t="s">
        <v>25</v>
      </c>
    </row>
    <row r="3565" spans="1:23" hidden="1" x14ac:dyDescent="0.2">
      <c r="A3565">
        <v>6933513</v>
      </c>
      <c r="B3565">
        <v>1</v>
      </c>
      <c r="C3565" s="1">
        <v>44378</v>
      </c>
      <c r="D3565">
        <v>60</v>
      </c>
      <c r="E3565">
        <v>27</v>
      </c>
      <c r="F3565" s="2">
        <v>0</v>
      </c>
      <c r="G3565" s="2">
        <v>74483.95</v>
      </c>
      <c r="H3565" s="2">
        <v>0</v>
      </c>
      <c r="I3565" s="2">
        <v>74483.95</v>
      </c>
      <c r="J3565" s="2">
        <v>40148.71</v>
      </c>
      <c r="K3565" s="2">
        <v>0</v>
      </c>
      <c r="L3565" s="2">
        <v>34335.24</v>
      </c>
      <c r="M3565" s="2">
        <v>41420.39</v>
      </c>
      <c r="N3565" s="2">
        <v>1271.68</v>
      </c>
      <c r="O3565">
        <v>304</v>
      </c>
      <c r="P3565">
        <v>1</v>
      </c>
      <c r="Q3565">
        <v>69</v>
      </c>
      <c r="R3565" t="s">
        <v>781</v>
      </c>
      <c r="S3565" t="s">
        <v>744</v>
      </c>
      <c r="T3565" t="s">
        <v>199</v>
      </c>
      <c r="U3565">
        <v>2</v>
      </c>
      <c r="V3565" t="s">
        <v>329</v>
      </c>
      <c r="W3565" t="s">
        <v>25</v>
      </c>
    </row>
    <row r="3566" spans="1:23" hidden="1" x14ac:dyDescent="0.2">
      <c r="A3566">
        <v>6933514</v>
      </c>
      <c r="B3566">
        <v>1</v>
      </c>
      <c r="C3566" s="1">
        <v>44378</v>
      </c>
      <c r="D3566">
        <v>60</v>
      </c>
      <c r="E3566">
        <v>22</v>
      </c>
      <c r="F3566" s="2">
        <v>0</v>
      </c>
      <c r="G3566" s="2">
        <v>38380.33</v>
      </c>
      <c r="H3566" s="2">
        <v>0</v>
      </c>
      <c r="I3566" s="2">
        <v>38380.33</v>
      </c>
      <c r="J3566" s="2">
        <v>23916.6</v>
      </c>
      <c r="K3566" s="2">
        <v>0</v>
      </c>
      <c r="L3566" s="2">
        <v>14463.73</v>
      </c>
      <c r="M3566" s="2">
        <v>24574.04</v>
      </c>
      <c r="N3566" s="2">
        <v>657.44</v>
      </c>
      <c r="O3566">
        <v>304</v>
      </c>
      <c r="P3566">
        <v>1</v>
      </c>
      <c r="Q3566">
        <v>69</v>
      </c>
      <c r="R3566" t="s">
        <v>781</v>
      </c>
      <c r="S3566" t="s">
        <v>744</v>
      </c>
      <c r="T3566" t="s">
        <v>300</v>
      </c>
      <c r="U3566">
        <v>2</v>
      </c>
      <c r="V3566" t="s">
        <v>330</v>
      </c>
      <c r="W3566" t="s">
        <v>25</v>
      </c>
    </row>
    <row r="3567" spans="1:23" hidden="1" x14ac:dyDescent="0.2">
      <c r="A3567">
        <v>6933529</v>
      </c>
      <c r="B3567">
        <v>1</v>
      </c>
      <c r="C3567" s="1">
        <v>44378</v>
      </c>
      <c r="D3567">
        <v>60</v>
      </c>
      <c r="E3567">
        <v>17</v>
      </c>
      <c r="F3567" s="2">
        <v>0</v>
      </c>
      <c r="G3567" s="2">
        <v>320.39</v>
      </c>
      <c r="H3567" s="2">
        <v>0</v>
      </c>
      <c r="I3567" s="2">
        <v>320.39</v>
      </c>
      <c r="J3567" s="2">
        <v>226.66</v>
      </c>
      <c r="K3567" s="2">
        <v>0</v>
      </c>
      <c r="L3567" s="2">
        <v>93.73</v>
      </c>
      <c r="M3567" s="2">
        <v>232.17</v>
      </c>
      <c r="N3567" s="2">
        <v>5.51</v>
      </c>
      <c r="O3567">
        <v>304</v>
      </c>
      <c r="P3567">
        <v>1</v>
      </c>
      <c r="Q3567">
        <v>69</v>
      </c>
      <c r="R3567" t="s">
        <v>781</v>
      </c>
      <c r="S3567" t="s">
        <v>744</v>
      </c>
      <c r="T3567" t="s">
        <v>331</v>
      </c>
      <c r="U3567">
        <v>2</v>
      </c>
      <c r="V3567" t="s">
        <v>332</v>
      </c>
      <c r="W3567" t="s">
        <v>25</v>
      </c>
    </row>
    <row r="3568" spans="1:23" hidden="1" x14ac:dyDescent="0.2">
      <c r="A3568">
        <v>6933530</v>
      </c>
      <c r="B3568">
        <v>1</v>
      </c>
      <c r="C3568" s="1">
        <v>44378</v>
      </c>
      <c r="D3568">
        <v>60</v>
      </c>
      <c r="E3568">
        <v>15</v>
      </c>
      <c r="F3568" s="2">
        <v>0</v>
      </c>
      <c r="G3568" s="2">
        <v>1338.76</v>
      </c>
      <c r="H3568" s="2">
        <v>0</v>
      </c>
      <c r="I3568" s="2">
        <v>1338.76</v>
      </c>
      <c r="J3568" s="2">
        <v>992.5</v>
      </c>
      <c r="K3568" s="2">
        <v>0</v>
      </c>
      <c r="L3568" s="2">
        <v>346.26</v>
      </c>
      <c r="M3568" s="2">
        <v>1015.58</v>
      </c>
      <c r="N3568" s="2">
        <v>23.080000000000002</v>
      </c>
      <c r="O3568">
        <v>304</v>
      </c>
      <c r="P3568">
        <v>1</v>
      </c>
      <c r="Q3568">
        <v>69</v>
      </c>
      <c r="R3568" t="s">
        <v>781</v>
      </c>
      <c r="S3568" t="s">
        <v>744</v>
      </c>
      <c r="T3568" t="s">
        <v>333</v>
      </c>
      <c r="U3568">
        <v>2</v>
      </c>
      <c r="V3568" t="s">
        <v>334</v>
      </c>
      <c r="W3568" t="s">
        <v>25</v>
      </c>
    </row>
    <row r="3569" spans="1:23" hidden="1" x14ac:dyDescent="0.2">
      <c r="A3569">
        <v>6933576</v>
      </c>
      <c r="B3569">
        <v>1</v>
      </c>
      <c r="C3569" s="1">
        <v>44378</v>
      </c>
      <c r="D3569">
        <v>60</v>
      </c>
      <c r="E3569">
        <v>14</v>
      </c>
      <c r="F3569" s="2">
        <v>0</v>
      </c>
      <c r="G3569" s="2">
        <v>947.81</v>
      </c>
      <c r="H3569" s="2">
        <v>0</v>
      </c>
      <c r="I3569" s="2">
        <v>947.81</v>
      </c>
      <c r="J3569" s="2">
        <v>718.74</v>
      </c>
      <c r="K3569" s="2">
        <v>0</v>
      </c>
      <c r="L3569" s="2">
        <v>229.07</v>
      </c>
      <c r="M3569" s="2">
        <v>735.1</v>
      </c>
      <c r="N3569" s="2">
        <v>16.36</v>
      </c>
      <c r="O3569">
        <v>304</v>
      </c>
      <c r="P3569">
        <v>1</v>
      </c>
      <c r="Q3569">
        <v>69</v>
      </c>
      <c r="R3569" t="s">
        <v>781</v>
      </c>
      <c r="S3569" t="s">
        <v>744</v>
      </c>
      <c r="T3569" t="s">
        <v>170</v>
      </c>
      <c r="U3569">
        <v>2</v>
      </c>
      <c r="V3569" t="s">
        <v>335</v>
      </c>
      <c r="W3569" t="s">
        <v>25</v>
      </c>
    </row>
    <row r="3570" spans="1:23" hidden="1" x14ac:dyDescent="0.2">
      <c r="A3570">
        <v>6933577</v>
      </c>
      <c r="B3570">
        <v>1</v>
      </c>
      <c r="C3570" s="1">
        <v>44378</v>
      </c>
      <c r="D3570">
        <v>60</v>
      </c>
      <c r="E3570">
        <v>14</v>
      </c>
      <c r="F3570" s="2">
        <v>0</v>
      </c>
      <c r="G3570" s="2">
        <v>947.8</v>
      </c>
      <c r="H3570" s="2">
        <v>0</v>
      </c>
      <c r="I3570" s="2">
        <v>947.8</v>
      </c>
      <c r="J3570" s="2">
        <v>718.74</v>
      </c>
      <c r="K3570" s="2">
        <v>0</v>
      </c>
      <c r="L3570" s="2">
        <v>229.06</v>
      </c>
      <c r="M3570" s="2">
        <v>735.1</v>
      </c>
      <c r="N3570" s="2">
        <v>16.36</v>
      </c>
      <c r="O3570">
        <v>304</v>
      </c>
      <c r="P3570">
        <v>1</v>
      </c>
      <c r="Q3570">
        <v>69</v>
      </c>
      <c r="R3570" t="s">
        <v>781</v>
      </c>
      <c r="S3570" t="s">
        <v>744</v>
      </c>
      <c r="T3570" t="s">
        <v>170</v>
      </c>
      <c r="U3570">
        <v>2</v>
      </c>
      <c r="V3570" t="s">
        <v>336</v>
      </c>
      <c r="W3570" t="s">
        <v>25</v>
      </c>
    </row>
    <row r="3571" spans="1:23" hidden="1" x14ac:dyDescent="0.2">
      <c r="A3571">
        <v>6933578</v>
      </c>
      <c r="B3571">
        <v>1</v>
      </c>
      <c r="C3571" s="1">
        <v>44378</v>
      </c>
      <c r="D3571">
        <v>60</v>
      </c>
      <c r="E3571">
        <v>14</v>
      </c>
      <c r="F3571" s="2">
        <v>0</v>
      </c>
      <c r="G3571" s="2">
        <v>886.61</v>
      </c>
      <c r="H3571" s="2">
        <v>0</v>
      </c>
      <c r="I3571" s="2">
        <v>886.61</v>
      </c>
      <c r="J3571" s="2">
        <v>672.34</v>
      </c>
      <c r="K3571" s="2">
        <v>0</v>
      </c>
      <c r="L3571" s="2">
        <v>214.27</v>
      </c>
      <c r="M3571" s="2">
        <v>687.64</v>
      </c>
      <c r="N3571" s="2">
        <v>15.3</v>
      </c>
      <c r="O3571">
        <v>304</v>
      </c>
      <c r="P3571">
        <v>1</v>
      </c>
      <c r="Q3571">
        <v>69</v>
      </c>
      <c r="R3571" t="s">
        <v>781</v>
      </c>
      <c r="S3571" t="s">
        <v>744</v>
      </c>
      <c r="T3571" t="s">
        <v>170</v>
      </c>
      <c r="U3571">
        <v>2</v>
      </c>
      <c r="V3571" t="s">
        <v>337</v>
      </c>
      <c r="W3571" t="s">
        <v>25</v>
      </c>
    </row>
    <row r="3572" spans="1:23" hidden="1" x14ac:dyDescent="0.2">
      <c r="A3572">
        <v>6933579</v>
      </c>
      <c r="B3572">
        <v>1</v>
      </c>
      <c r="C3572" s="1">
        <v>44378</v>
      </c>
      <c r="D3572">
        <v>60</v>
      </c>
      <c r="E3572">
        <v>14</v>
      </c>
      <c r="F3572" s="2">
        <v>0</v>
      </c>
      <c r="G3572" s="2">
        <v>852.55</v>
      </c>
      <c r="H3572" s="2">
        <v>0</v>
      </c>
      <c r="I3572" s="2">
        <v>852.55</v>
      </c>
      <c r="J3572" s="2">
        <v>646.54</v>
      </c>
      <c r="K3572" s="2">
        <v>0</v>
      </c>
      <c r="L3572" s="2">
        <v>206.01</v>
      </c>
      <c r="M3572" s="2">
        <v>661.25</v>
      </c>
      <c r="N3572" s="2">
        <v>14.71</v>
      </c>
      <c r="O3572">
        <v>304</v>
      </c>
      <c r="P3572">
        <v>1</v>
      </c>
      <c r="Q3572">
        <v>69</v>
      </c>
      <c r="R3572" t="s">
        <v>781</v>
      </c>
      <c r="S3572" t="s">
        <v>744</v>
      </c>
      <c r="T3572" t="s">
        <v>170</v>
      </c>
      <c r="U3572">
        <v>2</v>
      </c>
      <c r="V3572" t="s">
        <v>338</v>
      </c>
      <c r="W3572" t="s">
        <v>25</v>
      </c>
    </row>
    <row r="3573" spans="1:23" hidden="1" x14ac:dyDescent="0.2">
      <c r="A3573">
        <v>6933580</v>
      </c>
      <c r="B3573">
        <v>1</v>
      </c>
      <c r="C3573" s="1">
        <v>44378</v>
      </c>
      <c r="D3573">
        <v>60</v>
      </c>
      <c r="E3573">
        <v>14</v>
      </c>
      <c r="F3573" s="2">
        <v>0</v>
      </c>
      <c r="G3573" s="2">
        <v>853.55</v>
      </c>
      <c r="H3573" s="2">
        <v>0</v>
      </c>
      <c r="I3573" s="2">
        <v>853.55</v>
      </c>
      <c r="J3573" s="2">
        <v>647.26</v>
      </c>
      <c r="K3573" s="2">
        <v>0</v>
      </c>
      <c r="L3573" s="2">
        <v>206.29</v>
      </c>
      <c r="M3573" s="2">
        <v>661.99</v>
      </c>
      <c r="N3573" s="2">
        <v>14.73</v>
      </c>
      <c r="O3573">
        <v>304</v>
      </c>
      <c r="P3573">
        <v>1</v>
      </c>
      <c r="Q3573">
        <v>69</v>
      </c>
      <c r="R3573" t="s">
        <v>781</v>
      </c>
      <c r="S3573" t="s">
        <v>744</v>
      </c>
      <c r="T3573" t="s">
        <v>170</v>
      </c>
      <c r="U3573">
        <v>2</v>
      </c>
      <c r="V3573" t="s">
        <v>339</v>
      </c>
      <c r="W3573" t="s">
        <v>25</v>
      </c>
    </row>
    <row r="3574" spans="1:23" hidden="1" x14ac:dyDescent="0.2">
      <c r="A3574">
        <v>6933581</v>
      </c>
      <c r="B3574">
        <v>1</v>
      </c>
      <c r="C3574" s="1">
        <v>44378</v>
      </c>
      <c r="D3574">
        <v>60</v>
      </c>
      <c r="E3574">
        <v>14</v>
      </c>
      <c r="F3574" s="2">
        <v>0</v>
      </c>
      <c r="G3574" s="2">
        <v>853.55</v>
      </c>
      <c r="H3574" s="2">
        <v>0</v>
      </c>
      <c r="I3574" s="2">
        <v>853.55</v>
      </c>
      <c r="J3574" s="2">
        <v>647.26</v>
      </c>
      <c r="K3574" s="2">
        <v>0</v>
      </c>
      <c r="L3574" s="2">
        <v>206.29</v>
      </c>
      <c r="M3574" s="2">
        <v>661.99</v>
      </c>
      <c r="N3574" s="2">
        <v>14.73</v>
      </c>
      <c r="O3574">
        <v>304</v>
      </c>
      <c r="P3574">
        <v>1</v>
      </c>
      <c r="Q3574">
        <v>69</v>
      </c>
      <c r="R3574" t="s">
        <v>781</v>
      </c>
      <c r="S3574" t="s">
        <v>744</v>
      </c>
      <c r="T3574" t="s">
        <v>170</v>
      </c>
      <c r="U3574">
        <v>2</v>
      </c>
      <c r="V3574" t="s">
        <v>340</v>
      </c>
      <c r="W3574" t="s">
        <v>25</v>
      </c>
    </row>
    <row r="3575" spans="1:23" hidden="1" x14ac:dyDescent="0.2">
      <c r="A3575">
        <v>6933582</v>
      </c>
      <c r="B3575">
        <v>1</v>
      </c>
      <c r="C3575" s="1">
        <v>44378</v>
      </c>
      <c r="D3575">
        <v>60</v>
      </c>
      <c r="E3575">
        <v>14</v>
      </c>
      <c r="F3575" s="2">
        <v>0</v>
      </c>
      <c r="G3575" s="2">
        <v>899.85</v>
      </c>
      <c r="H3575" s="2">
        <v>0</v>
      </c>
      <c r="I3575" s="2">
        <v>899.85</v>
      </c>
      <c r="J3575" s="2">
        <v>682.36</v>
      </c>
      <c r="K3575" s="2">
        <v>0</v>
      </c>
      <c r="L3575" s="2">
        <v>217.49</v>
      </c>
      <c r="M3575" s="2">
        <v>697.89</v>
      </c>
      <c r="N3575" s="2">
        <v>15.530000000000001</v>
      </c>
      <c r="O3575">
        <v>304</v>
      </c>
      <c r="P3575">
        <v>1</v>
      </c>
      <c r="Q3575">
        <v>69</v>
      </c>
      <c r="R3575" t="s">
        <v>781</v>
      </c>
      <c r="S3575" t="s">
        <v>744</v>
      </c>
      <c r="T3575" t="s">
        <v>170</v>
      </c>
      <c r="U3575">
        <v>2</v>
      </c>
      <c r="V3575" t="s">
        <v>341</v>
      </c>
      <c r="W3575" t="s">
        <v>25</v>
      </c>
    </row>
    <row r="3576" spans="1:23" hidden="1" x14ac:dyDescent="0.2">
      <c r="A3576">
        <v>6933589</v>
      </c>
      <c r="B3576">
        <v>1</v>
      </c>
      <c r="C3576" s="1">
        <v>44378</v>
      </c>
      <c r="D3576">
        <v>60</v>
      </c>
      <c r="E3576">
        <v>14</v>
      </c>
      <c r="F3576" s="2">
        <v>0</v>
      </c>
      <c r="G3576" s="2">
        <v>171.4</v>
      </c>
      <c r="H3576" s="2">
        <v>0</v>
      </c>
      <c r="I3576" s="2">
        <v>171.4</v>
      </c>
      <c r="J3576" s="2">
        <v>130</v>
      </c>
      <c r="K3576" s="2">
        <v>0</v>
      </c>
      <c r="L3576" s="2">
        <v>41.4</v>
      </c>
      <c r="M3576" s="2">
        <v>132.96</v>
      </c>
      <c r="N3576" s="2">
        <v>2.96</v>
      </c>
      <c r="O3576">
        <v>304</v>
      </c>
      <c r="P3576">
        <v>1</v>
      </c>
      <c r="Q3576">
        <v>69</v>
      </c>
      <c r="R3576" t="s">
        <v>781</v>
      </c>
      <c r="S3576" t="s">
        <v>744</v>
      </c>
      <c r="T3576" t="s">
        <v>175</v>
      </c>
      <c r="U3576">
        <v>2</v>
      </c>
      <c r="V3576" t="s">
        <v>342</v>
      </c>
      <c r="W3576" t="s">
        <v>25</v>
      </c>
    </row>
    <row r="3577" spans="1:23" hidden="1" x14ac:dyDescent="0.2">
      <c r="A3577">
        <v>6933590</v>
      </c>
      <c r="B3577">
        <v>1</v>
      </c>
      <c r="C3577" s="1">
        <v>44378</v>
      </c>
      <c r="D3577">
        <v>60</v>
      </c>
      <c r="E3577">
        <v>14</v>
      </c>
      <c r="F3577" s="2">
        <v>0</v>
      </c>
      <c r="G3577" s="2">
        <v>170.23</v>
      </c>
      <c r="H3577" s="2">
        <v>0</v>
      </c>
      <c r="I3577" s="2">
        <v>170.23</v>
      </c>
      <c r="J3577" s="2">
        <v>129.12</v>
      </c>
      <c r="K3577" s="2">
        <v>0</v>
      </c>
      <c r="L3577" s="2">
        <v>41.11</v>
      </c>
      <c r="M3577" s="2">
        <v>132.06</v>
      </c>
      <c r="N3577" s="2">
        <v>2.94</v>
      </c>
      <c r="O3577">
        <v>304</v>
      </c>
      <c r="P3577">
        <v>1</v>
      </c>
      <c r="Q3577">
        <v>69</v>
      </c>
      <c r="R3577" t="s">
        <v>781</v>
      </c>
      <c r="S3577" t="s">
        <v>744</v>
      </c>
      <c r="T3577" t="s">
        <v>175</v>
      </c>
      <c r="U3577">
        <v>2</v>
      </c>
      <c r="V3577" t="s">
        <v>343</v>
      </c>
      <c r="W3577" t="s">
        <v>25</v>
      </c>
    </row>
    <row r="3578" spans="1:23" hidden="1" x14ac:dyDescent="0.2">
      <c r="A3578">
        <v>6933592</v>
      </c>
      <c r="B3578">
        <v>1</v>
      </c>
      <c r="C3578" s="1">
        <v>44378</v>
      </c>
      <c r="D3578">
        <v>60</v>
      </c>
      <c r="E3578">
        <v>14</v>
      </c>
      <c r="F3578" s="2">
        <v>0</v>
      </c>
      <c r="G3578" s="2">
        <v>166.3</v>
      </c>
      <c r="H3578" s="2">
        <v>0</v>
      </c>
      <c r="I3578" s="2">
        <v>166.3</v>
      </c>
      <c r="J3578" s="2">
        <v>126.11</v>
      </c>
      <c r="K3578" s="2">
        <v>0</v>
      </c>
      <c r="L3578" s="2">
        <v>40.19</v>
      </c>
      <c r="M3578" s="2">
        <v>128.97999999999999</v>
      </c>
      <c r="N3578" s="2">
        <v>2.87</v>
      </c>
      <c r="O3578">
        <v>304</v>
      </c>
      <c r="P3578">
        <v>1</v>
      </c>
      <c r="Q3578">
        <v>69</v>
      </c>
      <c r="R3578" t="s">
        <v>781</v>
      </c>
      <c r="S3578" t="s">
        <v>744</v>
      </c>
      <c r="T3578" t="s">
        <v>175</v>
      </c>
      <c r="U3578">
        <v>2</v>
      </c>
      <c r="V3578" t="s">
        <v>344</v>
      </c>
      <c r="W3578" t="s">
        <v>25</v>
      </c>
    </row>
    <row r="3579" spans="1:23" hidden="1" x14ac:dyDescent="0.2">
      <c r="A3579">
        <v>6933597</v>
      </c>
      <c r="B3579">
        <v>1</v>
      </c>
      <c r="C3579" s="1">
        <v>44378</v>
      </c>
      <c r="D3579">
        <v>60</v>
      </c>
      <c r="E3579">
        <v>15</v>
      </c>
      <c r="F3579" s="2">
        <v>0</v>
      </c>
      <c r="G3579" s="2">
        <v>1753.82</v>
      </c>
      <c r="H3579" s="2">
        <v>0</v>
      </c>
      <c r="I3579" s="2">
        <v>1753.82</v>
      </c>
      <c r="J3579" s="2">
        <v>1300.26</v>
      </c>
      <c r="K3579" s="2">
        <v>0</v>
      </c>
      <c r="L3579" s="2">
        <v>453.56</v>
      </c>
      <c r="M3579" s="2">
        <v>1330.5</v>
      </c>
      <c r="N3579" s="2">
        <v>30.240000000000002</v>
      </c>
      <c r="O3579">
        <v>304</v>
      </c>
      <c r="P3579">
        <v>1</v>
      </c>
      <c r="Q3579">
        <v>69</v>
      </c>
      <c r="R3579" t="s">
        <v>781</v>
      </c>
      <c r="S3579" t="s">
        <v>744</v>
      </c>
      <c r="T3579" t="s">
        <v>246</v>
      </c>
      <c r="U3579">
        <v>2</v>
      </c>
      <c r="V3579" t="s">
        <v>345</v>
      </c>
      <c r="W3579" t="s">
        <v>25</v>
      </c>
    </row>
    <row r="3580" spans="1:23" hidden="1" x14ac:dyDescent="0.2">
      <c r="A3580">
        <v>6933608</v>
      </c>
      <c r="B3580">
        <v>1</v>
      </c>
      <c r="C3580" s="1">
        <v>44378</v>
      </c>
      <c r="D3580">
        <v>60</v>
      </c>
      <c r="E3580">
        <v>28</v>
      </c>
      <c r="F3580" s="2">
        <v>0</v>
      </c>
      <c r="G3580" s="2">
        <v>8657.42</v>
      </c>
      <c r="H3580" s="2">
        <v>0</v>
      </c>
      <c r="I3580" s="2">
        <v>8657.42</v>
      </c>
      <c r="J3580" s="2">
        <v>4521.12</v>
      </c>
      <c r="K3580" s="2">
        <v>0</v>
      </c>
      <c r="L3580" s="2">
        <v>4136.3</v>
      </c>
      <c r="M3580" s="2">
        <v>4668.8500000000004</v>
      </c>
      <c r="N3580" s="2">
        <v>147.72999999999999</v>
      </c>
      <c r="O3580">
        <v>304</v>
      </c>
      <c r="P3580">
        <v>1</v>
      </c>
      <c r="Q3580">
        <v>69</v>
      </c>
      <c r="R3580" t="s">
        <v>781</v>
      </c>
      <c r="S3580" t="s">
        <v>744</v>
      </c>
      <c r="T3580" t="s">
        <v>178</v>
      </c>
      <c r="U3580">
        <v>2</v>
      </c>
      <c r="V3580" t="s">
        <v>346</v>
      </c>
      <c r="W3580" t="s">
        <v>25</v>
      </c>
    </row>
    <row r="3581" spans="1:23" hidden="1" x14ac:dyDescent="0.2">
      <c r="A3581">
        <v>6933619</v>
      </c>
      <c r="B3581">
        <v>1</v>
      </c>
      <c r="C3581" s="1">
        <v>44378</v>
      </c>
      <c r="D3581">
        <v>60</v>
      </c>
      <c r="E3581">
        <v>20</v>
      </c>
      <c r="F3581" s="2">
        <v>0</v>
      </c>
      <c r="G3581" s="2">
        <v>9150</v>
      </c>
      <c r="H3581" s="2">
        <v>0</v>
      </c>
      <c r="I3581" s="2">
        <v>9150</v>
      </c>
      <c r="J3581" s="2">
        <v>6010.3</v>
      </c>
      <c r="K3581" s="2">
        <v>0</v>
      </c>
      <c r="L3581" s="2">
        <v>3139.7</v>
      </c>
      <c r="M3581" s="2">
        <v>6167.29</v>
      </c>
      <c r="N3581" s="2">
        <v>156.99</v>
      </c>
      <c r="O3581">
        <v>304</v>
      </c>
      <c r="P3581">
        <v>1</v>
      </c>
      <c r="Q3581">
        <v>69</v>
      </c>
      <c r="R3581" t="s">
        <v>781</v>
      </c>
      <c r="S3581" t="s">
        <v>744</v>
      </c>
      <c r="T3581" t="s">
        <v>347</v>
      </c>
      <c r="U3581">
        <v>2</v>
      </c>
      <c r="V3581" t="s">
        <v>348</v>
      </c>
      <c r="W3581" t="s">
        <v>25</v>
      </c>
    </row>
    <row r="3582" spans="1:23" hidden="1" x14ac:dyDescent="0.2">
      <c r="A3582">
        <v>6933621</v>
      </c>
      <c r="B3582">
        <v>1</v>
      </c>
      <c r="C3582" s="1">
        <v>44378</v>
      </c>
      <c r="D3582">
        <v>60</v>
      </c>
      <c r="E3582">
        <v>15</v>
      </c>
      <c r="F3582" s="2">
        <v>0</v>
      </c>
      <c r="G3582" s="2">
        <v>6816.43</v>
      </c>
      <c r="H3582" s="2">
        <v>0</v>
      </c>
      <c r="I3582" s="2">
        <v>6816.43</v>
      </c>
      <c r="J3582" s="2">
        <v>5053.5600000000004</v>
      </c>
      <c r="K3582" s="2">
        <v>0</v>
      </c>
      <c r="L3582" s="2">
        <v>1762.87</v>
      </c>
      <c r="M3582" s="2">
        <v>5171.08</v>
      </c>
      <c r="N3582" s="2">
        <v>117.52</v>
      </c>
      <c r="O3582">
        <v>304</v>
      </c>
      <c r="P3582">
        <v>1</v>
      </c>
      <c r="Q3582">
        <v>69</v>
      </c>
      <c r="R3582" t="s">
        <v>781</v>
      </c>
      <c r="S3582" t="s">
        <v>744</v>
      </c>
      <c r="T3582" t="s">
        <v>285</v>
      </c>
      <c r="U3582">
        <v>2</v>
      </c>
      <c r="V3582" t="s">
        <v>350</v>
      </c>
      <c r="W3582" t="s">
        <v>25</v>
      </c>
    </row>
    <row r="3583" spans="1:23" hidden="1" x14ac:dyDescent="0.2">
      <c r="A3583">
        <v>6933626</v>
      </c>
      <c r="B3583">
        <v>1</v>
      </c>
      <c r="C3583" s="1">
        <v>44378</v>
      </c>
      <c r="D3583">
        <v>60</v>
      </c>
      <c r="E3583">
        <v>20</v>
      </c>
      <c r="F3583" s="2">
        <v>0</v>
      </c>
      <c r="G3583" s="2">
        <v>941.55</v>
      </c>
      <c r="H3583" s="2">
        <v>0</v>
      </c>
      <c r="I3583" s="2">
        <v>941.55</v>
      </c>
      <c r="J3583" s="2">
        <v>618.45000000000005</v>
      </c>
      <c r="K3583" s="2">
        <v>0</v>
      </c>
      <c r="L3583" s="2">
        <v>323.10000000000002</v>
      </c>
      <c r="M3583" s="2">
        <v>634.61</v>
      </c>
      <c r="N3583" s="2">
        <v>16.16</v>
      </c>
      <c r="O3583">
        <v>304</v>
      </c>
      <c r="P3583">
        <v>1</v>
      </c>
      <c r="Q3583">
        <v>69</v>
      </c>
      <c r="R3583" t="s">
        <v>781</v>
      </c>
      <c r="S3583" t="s">
        <v>744</v>
      </c>
      <c r="T3583" t="s">
        <v>351</v>
      </c>
      <c r="U3583">
        <v>2</v>
      </c>
      <c r="V3583" t="s">
        <v>352</v>
      </c>
      <c r="W3583" t="s">
        <v>25</v>
      </c>
    </row>
    <row r="3584" spans="1:23" hidden="1" x14ac:dyDescent="0.2">
      <c r="A3584">
        <v>6933628</v>
      </c>
      <c r="B3584">
        <v>1</v>
      </c>
      <c r="C3584" s="1">
        <v>44378</v>
      </c>
      <c r="D3584">
        <v>60</v>
      </c>
      <c r="E3584">
        <v>14</v>
      </c>
      <c r="F3584" s="2">
        <v>0</v>
      </c>
      <c r="G3584" s="2">
        <v>1184.1600000000001</v>
      </c>
      <c r="H3584" s="2">
        <v>0</v>
      </c>
      <c r="I3584" s="2">
        <v>1184.1600000000001</v>
      </c>
      <c r="J3584" s="2">
        <v>897.97</v>
      </c>
      <c r="K3584" s="2">
        <v>0</v>
      </c>
      <c r="L3584" s="2">
        <v>286.19</v>
      </c>
      <c r="M3584" s="2">
        <v>918.41</v>
      </c>
      <c r="N3584" s="2">
        <v>20.440000000000001</v>
      </c>
      <c r="O3584">
        <v>304</v>
      </c>
      <c r="P3584">
        <v>1</v>
      </c>
      <c r="Q3584">
        <v>69</v>
      </c>
      <c r="R3584" t="s">
        <v>781</v>
      </c>
      <c r="S3584" t="s">
        <v>744</v>
      </c>
      <c r="T3584" t="s">
        <v>186</v>
      </c>
      <c r="U3584">
        <v>2</v>
      </c>
      <c r="V3584" t="s">
        <v>353</v>
      </c>
      <c r="W3584" t="s">
        <v>25</v>
      </c>
    </row>
    <row r="3585" spans="1:23" hidden="1" x14ac:dyDescent="0.2">
      <c r="A3585">
        <v>6933629</v>
      </c>
      <c r="B3585">
        <v>1</v>
      </c>
      <c r="C3585" s="1">
        <v>44378</v>
      </c>
      <c r="D3585">
        <v>60</v>
      </c>
      <c r="E3585">
        <v>14</v>
      </c>
      <c r="F3585" s="2">
        <v>0</v>
      </c>
      <c r="G3585" s="2">
        <v>811.99</v>
      </c>
      <c r="H3585" s="2">
        <v>0</v>
      </c>
      <c r="I3585" s="2">
        <v>811.99</v>
      </c>
      <c r="J3585" s="2">
        <v>615.78</v>
      </c>
      <c r="K3585" s="2">
        <v>0</v>
      </c>
      <c r="L3585" s="2">
        <v>196.21</v>
      </c>
      <c r="M3585" s="2">
        <v>629.79</v>
      </c>
      <c r="N3585" s="2">
        <v>14.01</v>
      </c>
      <c r="O3585">
        <v>304</v>
      </c>
      <c r="P3585">
        <v>1</v>
      </c>
      <c r="Q3585">
        <v>69</v>
      </c>
      <c r="R3585" t="s">
        <v>781</v>
      </c>
      <c r="S3585" t="s">
        <v>744</v>
      </c>
      <c r="T3585" t="s">
        <v>186</v>
      </c>
      <c r="U3585">
        <v>2</v>
      </c>
      <c r="V3585" t="s">
        <v>354</v>
      </c>
      <c r="W3585" t="s">
        <v>25</v>
      </c>
    </row>
    <row r="3586" spans="1:23" hidden="1" x14ac:dyDescent="0.2">
      <c r="A3586">
        <v>6933630</v>
      </c>
      <c r="B3586">
        <v>1</v>
      </c>
      <c r="C3586" s="1">
        <v>44378</v>
      </c>
      <c r="D3586">
        <v>60</v>
      </c>
      <c r="E3586">
        <v>14</v>
      </c>
      <c r="F3586" s="2">
        <v>0</v>
      </c>
      <c r="G3586" s="2">
        <v>811.99</v>
      </c>
      <c r="H3586" s="2">
        <v>0</v>
      </c>
      <c r="I3586" s="2">
        <v>811.99</v>
      </c>
      <c r="J3586" s="2">
        <v>615.78</v>
      </c>
      <c r="K3586" s="2">
        <v>0</v>
      </c>
      <c r="L3586" s="2">
        <v>196.21</v>
      </c>
      <c r="M3586" s="2">
        <v>629.79</v>
      </c>
      <c r="N3586" s="2">
        <v>14.01</v>
      </c>
      <c r="O3586">
        <v>304</v>
      </c>
      <c r="P3586">
        <v>1</v>
      </c>
      <c r="Q3586">
        <v>69</v>
      </c>
      <c r="R3586" t="s">
        <v>781</v>
      </c>
      <c r="S3586" t="s">
        <v>744</v>
      </c>
      <c r="T3586" t="s">
        <v>186</v>
      </c>
      <c r="U3586">
        <v>2</v>
      </c>
      <c r="V3586" t="s">
        <v>355</v>
      </c>
      <c r="W3586" t="s">
        <v>25</v>
      </c>
    </row>
    <row r="3587" spans="1:23" hidden="1" x14ac:dyDescent="0.2">
      <c r="A3587">
        <v>6933632</v>
      </c>
      <c r="B3587">
        <v>1</v>
      </c>
      <c r="C3587" s="1">
        <v>44378</v>
      </c>
      <c r="D3587">
        <v>60</v>
      </c>
      <c r="E3587">
        <v>14</v>
      </c>
      <c r="F3587" s="2">
        <v>0</v>
      </c>
      <c r="G3587" s="2">
        <v>811.99</v>
      </c>
      <c r="H3587" s="2">
        <v>0</v>
      </c>
      <c r="I3587" s="2">
        <v>811.99</v>
      </c>
      <c r="J3587" s="2">
        <v>615.78</v>
      </c>
      <c r="K3587" s="2">
        <v>0</v>
      </c>
      <c r="L3587" s="2">
        <v>196.21</v>
      </c>
      <c r="M3587" s="2">
        <v>629.79</v>
      </c>
      <c r="N3587" s="2">
        <v>14.01</v>
      </c>
      <c r="O3587">
        <v>304</v>
      </c>
      <c r="P3587">
        <v>1</v>
      </c>
      <c r="Q3587">
        <v>69</v>
      </c>
      <c r="R3587" t="s">
        <v>781</v>
      </c>
      <c r="S3587" t="s">
        <v>744</v>
      </c>
      <c r="T3587" t="s">
        <v>186</v>
      </c>
      <c r="U3587">
        <v>2</v>
      </c>
      <c r="V3587" t="s">
        <v>356</v>
      </c>
      <c r="W3587" t="s">
        <v>25</v>
      </c>
    </row>
    <row r="3588" spans="1:23" hidden="1" x14ac:dyDescent="0.2">
      <c r="A3588">
        <v>6933639</v>
      </c>
      <c r="B3588">
        <v>1</v>
      </c>
      <c r="C3588" s="1">
        <v>44378</v>
      </c>
      <c r="D3588">
        <v>60</v>
      </c>
      <c r="E3588">
        <v>4</v>
      </c>
      <c r="F3588" s="2">
        <v>0</v>
      </c>
      <c r="G3588" s="2">
        <v>838.17</v>
      </c>
      <c r="H3588" s="2">
        <v>0</v>
      </c>
      <c r="I3588" s="2">
        <v>838.17</v>
      </c>
      <c r="J3588" s="2">
        <v>782.29</v>
      </c>
      <c r="K3588" s="2">
        <v>0</v>
      </c>
      <c r="L3588" s="2">
        <v>55.88</v>
      </c>
      <c r="M3588" s="2">
        <v>796.26</v>
      </c>
      <c r="N3588" s="2">
        <v>13.97</v>
      </c>
      <c r="O3588">
        <v>304</v>
      </c>
      <c r="P3588">
        <v>1</v>
      </c>
      <c r="Q3588">
        <v>69</v>
      </c>
      <c r="R3588" t="s">
        <v>781</v>
      </c>
      <c r="S3588" t="s">
        <v>744</v>
      </c>
      <c r="T3588" t="s">
        <v>272</v>
      </c>
      <c r="U3588">
        <v>2</v>
      </c>
      <c r="V3588" t="s">
        <v>357</v>
      </c>
      <c r="W3588" t="s">
        <v>25</v>
      </c>
    </row>
    <row r="3589" spans="1:23" hidden="1" x14ac:dyDescent="0.2">
      <c r="A3589">
        <v>6933658</v>
      </c>
      <c r="B3589">
        <v>1</v>
      </c>
      <c r="C3589" s="1">
        <v>44378</v>
      </c>
      <c r="D3589">
        <v>60</v>
      </c>
      <c r="E3589">
        <v>15</v>
      </c>
      <c r="F3589" s="2">
        <v>0</v>
      </c>
      <c r="G3589" s="2">
        <v>525.52</v>
      </c>
      <c r="H3589" s="2">
        <v>0</v>
      </c>
      <c r="I3589" s="2">
        <v>525.52</v>
      </c>
      <c r="J3589" s="2">
        <v>389.59</v>
      </c>
      <c r="K3589" s="2">
        <v>0</v>
      </c>
      <c r="L3589" s="2">
        <v>135.93</v>
      </c>
      <c r="M3589" s="2">
        <v>398.65</v>
      </c>
      <c r="N3589" s="2">
        <v>9.06</v>
      </c>
      <c r="O3589">
        <v>304</v>
      </c>
      <c r="P3589">
        <v>1</v>
      </c>
      <c r="Q3589">
        <v>69</v>
      </c>
      <c r="R3589" t="s">
        <v>781</v>
      </c>
      <c r="S3589" t="s">
        <v>744</v>
      </c>
      <c r="T3589" t="s">
        <v>360</v>
      </c>
      <c r="U3589">
        <v>2</v>
      </c>
      <c r="V3589" t="s">
        <v>361</v>
      </c>
      <c r="W3589" t="s">
        <v>25</v>
      </c>
    </row>
    <row r="3590" spans="1:23" hidden="1" x14ac:dyDescent="0.2">
      <c r="A3590">
        <v>6933717</v>
      </c>
      <c r="B3590">
        <v>1</v>
      </c>
      <c r="C3590" s="1">
        <v>44378</v>
      </c>
      <c r="D3590">
        <v>60</v>
      </c>
      <c r="E3590">
        <v>4</v>
      </c>
      <c r="F3590" s="2">
        <v>0</v>
      </c>
      <c r="G3590" s="2">
        <v>826.97</v>
      </c>
      <c r="H3590" s="2">
        <v>0</v>
      </c>
      <c r="I3590" s="2">
        <v>826.97</v>
      </c>
      <c r="J3590" s="2">
        <v>771.83</v>
      </c>
      <c r="K3590" s="2">
        <v>0</v>
      </c>
      <c r="L3590" s="2">
        <v>55.14</v>
      </c>
      <c r="M3590" s="2">
        <v>785.62</v>
      </c>
      <c r="N3590" s="2">
        <v>13.790000000000001</v>
      </c>
      <c r="O3590">
        <v>304</v>
      </c>
      <c r="P3590">
        <v>1</v>
      </c>
      <c r="Q3590">
        <v>69</v>
      </c>
      <c r="R3590" t="s">
        <v>781</v>
      </c>
      <c r="S3590" t="s">
        <v>744</v>
      </c>
      <c r="T3590" t="s">
        <v>272</v>
      </c>
      <c r="U3590">
        <v>2</v>
      </c>
      <c r="V3590" t="s">
        <v>362</v>
      </c>
      <c r="W3590" t="s">
        <v>25</v>
      </c>
    </row>
    <row r="3591" spans="1:23" hidden="1" x14ac:dyDescent="0.2">
      <c r="A3591">
        <v>6933729</v>
      </c>
      <c r="B3591">
        <v>1</v>
      </c>
      <c r="C3591" s="1">
        <v>44378</v>
      </c>
      <c r="D3591">
        <v>60</v>
      </c>
      <c r="E3591">
        <v>14</v>
      </c>
      <c r="F3591" s="2">
        <v>0</v>
      </c>
      <c r="G3591" s="2">
        <v>886.61</v>
      </c>
      <c r="H3591" s="2">
        <v>0</v>
      </c>
      <c r="I3591" s="2">
        <v>886.61</v>
      </c>
      <c r="J3591" s="2">
        <v>672.34</v>
      </c>
      <c r="K3591" s="2">
        <v>0</v>
      </c>
      <c r="L3591" s="2">
        <v>214.27</v>
      </c>
      <c r="M3591" s="2">
        <v>687.64</v>
      </c>
      <c r="N3591" s="2">
        <v>15.3</v>
      </c>
      <c r="O3591">
        <v>304</v>
      </c>
      <c r="P3591">
        <v>1</v>
      </c>
      <c r="Q3591">
        <v>69</v>
      </c>
      <c r="R3591" t="s">
        <v>781</v>
      </c>
      <c r="S3591" t="s">
        <v>744</v>
      </c>
      <c r="T3591" t="s">
        <v>170</v>
      </c>
      <c r="U3591">
        <v>2</v>
      </c>
      <c r="V3591" t="s">
        <v>363</v>
      </c>
      <c r="W3591" t="s">
        <v>25</v>
      </c>
    </row>
    <row r="3592" spans="1:23" hidden="1" x14ac:dyDescent="0.2">
      <c r="A3592">
        <v>6933730</v>
      </c>
      <c r="B3592">
        <v>1</v>
      </c>
      <c r="C3592" s="1">
        <v>44378</v>
      </c>
      <c r="D3592">
        <v>60</v>
      </c>
      <c r="E3592">
        <v>14</v>
      </c>
      <c r="F3592" s="2">
        <v>0</v>
      </c>
      <c r="G3592" s="2">
        <v>852.55</v>
      </c>
      <c r="H3592" s="2">
        <v>0</v>
      </c>
      <c r="I3592" s="2">
        <v>852.55</v>
      </c>
      <c r="J3592" s="2">
        <v>646.54</v>
      </c>
      <c r="K3592" s="2">
        <v>0</v>
      </c>
      <c r="L3592" s="2">
        <v>206.01</v>
      </c>
      <c r="M3592" s="2">
        <v>661.25</v>
      </c>
      <c r="N3592" s="2">
        <v>14.71</v>
      </c>
      <c r="O3592">
        <v>304</v>
      </c>
      <c r="P3592">
        <v>1</v>
      </c>
      <c r="Q3592">
        <v>69</v>
      </c>
      <c r="R3592" t="s">
        <v>781</v>
      </c>
      <c r="S3592" t="s">
        <v>744</v>
      </c>
      <c r="T3592" t="s">
        <v>170</v>
      </c>
      <c r="U3592">
        <v>2</v>
      </c>
      <c r="V3592" t="s">
        <v>364</v>
      </c>
      <c r="W3592" t="s">
        <v>25</v>
      </c>
    </row>
    <row r="3593" spans="1:23" hidden="1" x14ac:dyDescent="0.2">
      <c r="A3593">
        <v>6933731</v>
      </c>
      <c r="B3593">
        <v>1</v>
      </c>
      <c r="C3593" s="1">
        <v>44378</v>
      </c>
      <c r="D3593">
        <v>60</v>
      </c>
      <c r="E3593">
        <v>14</v>
      </c>
      <c r="F3593" s="2">
        <v>0</v>
      </c>
      <c r="G3593" s="2">
        <v>899.85</v>
      </c>
      <c r="H3593" s="2">
        <v>0</v>
      </c>
      <c r="I3593" s="2">
        <v>899.85</v>
      </c>
      <c r="J3593" s="2">
        <v>682.36</v>
      </c>
      <c r="K3593" s="2">
        <v>0</v>
      </c>
      <c r="L3593" s="2">
        <v>217.49</v>
      </c>
      <c r="M3593" s="2">
        <v>697.89</v>
      </c>
      <c r="N3593" s="2">
        <v>15.530000000000001</v>
      </c>
      <c r="O3593">
        <v>304</v>
      </c>
      <c r="P3593">
        <v>1</v>
      </c>
      <c r="Q3593">
        <v>69</v>
      </c>
      <c r="R3593" t="s">
        <v>781</v>
      </c>
      <c r="S3593" t="s">
        <v>744</v>
      </c>
      <c r="T3593" t="s">
        <v>170</v>
      </c>
      <c r="U3593">
        <v>2</v>
      </c>
      <c r="V3593" t="s">
        <v>365</v>
      </c>
      <c r="W3593" t="s">
        <v>25</v>
      </c>
    </row>
    <row r="3594" spans="1:23" hidden="1" x14ac:dyDescent="0.2">
      <c r="A3594">
        <v>6933732</v>
      </c>
      <c r="B3594">
        <v>1</v>
      </c>
      <c r="C3594" s="1">
        <v>44378</v>
      </c>
      <c r="D3594">
        <v>60</v>
      </c>
      <c r="E3594">
        <v>14</v>
      </c>
      <c r="F3594" s="2">
        <v>0</v>
      </c>
      <c r="G3594" s="2">
        <v>899.85</v>
      </c>
      <c r="H3594" s="2">
        <v>0</v>
      </c>
      <c r="I3594" s="2">
        <v>899.85</v>
      </c>
      <c r="J3594" s="2">
        <v>682.36</v>
      </c>
      <c r="K3594" s="2">
        <v>0</v>
      </c>
      <c r="L3594" s="2">
        <v>217.49</v>
      </c>
      <c r="M3594" s="2">
        <v>697.89</v>
      </c>
      <c r="N3594" s="2">
        <v>15.530000000000001</v>
      </c>
      <c r="O3594">
        <v>304</v>
      </c>
      <c r="P3594">
        <v>1</v>
      </c>
      <c r="Q3594">
        <v>69</v>
      </c>
      <c r="R3594" t="s">
        <v>781</v>
      </c>
      <c r="S3594" t="s">
        <v>744</v>
      </c>
      <c r="T3594" t="s">
        <v>170</v>
      </c>
      <c r="U3594">
        <v>2</v>
      </c>
      <c r="V3594" t="s">
        <v>366</v>
      </c>
      <c r="W3594" t="s">
        <v>25</v>
      </c>
    </row>
    <row r="3595" spans="1:23" hidden="1" x14ac:dyDescent="0.2">
      <c r="A3595">
        <v>6933733</v>
      </c>
      <c r="B3595">
        <v>1</v>
      </c>
      <c r="C3595" s="1">
        <v>44378</v>
      </c>
      <c r="D3595">
        <v>60</v>
      </c>
      <c r="E3595">
        <v>14</v>
      </c>
      <c r="F3595" s="2">
        <v>0</v>
      </c>
      <c r="G3595" s="2">
        <v>899.85</v>
      </c>
      <c r="H3595" s="2">
        <v>0</v>
      </c>
      <c r="I3595" s="2">
        <v>899.85</v>
      </c>
      <c r="J3595" s="2">
        <v>682.36</v>
      </c>
      <c r="K3595" s="2">
        <v>0</v>
      </c>
      <c r="L3595" s="2">
        <v>217.49</v>
      </c>
      <c r="M3595" s="2">
        <v>697.89</v>
      </c>
      <c r="N3595" s="2">
        <v>15.530000000000001</v>
      </c>
      <c r="O3595">
        <v>304</v>
      </c>
      <c r="P3595">
        <v>1</v>
      </c>
      <c r="Q3595">
        <v>69</v>
      </c>
      <c r="R3595" t="s">
        <v>781</v>
      </c>
      <c r="S3595" t="s">
        <v>744</v>
      </c>
      <c r="T3595" t="s">
        <v>170</v>
      </c>
      <c r="U3595">
        <v>2</v>
      </c>
      <c r="V3595" t="s">
        <v>367</v>
      </c>
      <c r="W3595" t="s">
        <v>25</v>
      </c>
    </row>
    <row r="3596" spans="1:23" hidden="1" x14ac:dyDescent="0.2">
      <c r="A3596">
        <v>6933734</v>
      </c>
      <c r="B3596">
        <v>1</v>
      </c>
      <c r="C3596" s="1">
        <v>44378</v>
      </c>
      <c r="D3596">
        <v>60</v>
      </c>
      <c r="E3596">
        <v>14</v>
      </c>
      <c r="F3596" s="2">
        <v>0</v>
      </c>
      <c r="G3596" s="2">
        <v>852.55</v>
      </c>
      <c r="H3596" s="2">
        <v>0</v>
      </c>
      <c r="I3596" s="2">
        <v>852.55</v>
      </c>
      <c r="J3596" s="2">
        <v>646.54</v>
      </c>
      <c r="K3596" s="2">
        <v>0</v>
      </c>
      <c r="L3596" s="2">
        <v>206.01</v>
      </c>
      <c r="M3596" s="2">
        <v>661.25</v>
      </c>
      <c r="N3596" s="2">
        <v>14.71</v>
      </c>
      <c r="O3596">
        <v>304</v>
      </c>
      <c r="P3596">
        <v>1</v>
      </c>
      <c r="Q3596">
        <v>69</v>
      </c>
      <c r="R3596" t="s">
        <v>781</v>
      </c>
      <c r="S3596" t="s">
        <v>744</v>
      </c>
      <c r="T3596" t="s">
        <v>170</v>
      </c>
      <c r="U3596">
        <v>2</v>
      </c>
      <c r="V3596" t="s">
        <v>368</v>
      </c>
      <c r="W3596" t="s">
        <v>25</v>
      </c>
    </row>
    <row r="3597" spans="1:23" hidden="1" x14ac:dyDescent="0.2">
      <c r="A3597">
        <v>6933738</v>
      </c>
      <c r="B3597">
        <v>1</v>
      </c>
      <c r="C3597" s="1">
        <v>44378</v>
      </c>
      <c r="D3597">
        <v>60</v>
      </c>
      <c r="E3597">
        <v>14</v>
      </c>
      <c r="F3597" s="2">
        <v>0</v>
      </c>
      <c r="G3597" s="2">
        <v>170.23</v>
      </c>
      <c r="H3597" s="2">
        <v>0</v>
      </c>
      <c r="I3597" s="2">
        <v>170.23</v>
      </c>
      <c r="J3597" s="2">
        <v>129.12</v>
      </c>
      <c r="K3597" s="2">
        <v>0</v>
      </c>
      <c r="L3597" s="2">
        <v>41.11</v>
      </c>
      <c r="M3597" s="2">
        <v>132.06</v>
      </c>
      <c r="N3597" s="2">
        <v>2.94</v>
      </c>
      <c r="O3597">
        <v>304</v>
      </c>
      <c r="P3597">
        <v>1</v>
      </c>
      <c r="Q3597">
        <v>69</v>
      </c>
      <c r="R3597" t="s">
        <v>781</v>
      </c>
      <c r="S3597" t="s">
        <v>744</v>
      </c>
      <c r="T3597" t="s">
        <v>175</v>
      </c>
      <c r="U3597">
        <v>2</v>
      </c>
      <c r="V3597" t="s">
        <v>369</v>
      </c>
      <c r="W3597" t="s">
        <v>25</v>
      </c>
    </row>
    <row r="3598" spans="1:23" hidden="1" x14ac:dyDescent="0.2">
      <c r="A3598">
        <v>6933743</v>
      </c>
      <c r="B3598">
        <v>1</v>
      </c>
      <c r="C3598" s="1">
        <v>44378</v>
      </c>
      <c r="D3598">
        <v>60</v>
      </c>
      <c r="E3598">
        <v>14</v>
      </c>
      <c r="F3598" s="2">
        <v>0</v>
      </c>
      <c r="G3598" s="2">
        <v>217.53</v>
      </c>
      <c r="H3598" s="2">
        <v>0</v>
      </c>
      <c r="I3598" s="2">
        <v>217.53</v>
      </c>
      <c r="J3598" s="2">
        <v>164.96</v>
      </c>
      <c r="K3598" s="2">
        <v>0</v>
      </c>
      <c r="L3598" s="2">
        <v>52.57</v>
      </c>
      <c r="M3598" s="2">
        <v>168.71</v>
      </c>
      <c r="N3598" s="2">
        <v>3.75</v>
      </c>
      <c r="O3598">
        <v>304</v>
      </c>
      <c r="P3598">
        <v>1</v>
      </c>
      <c r="Q3598">
        <v>69</v>
      </c>
      <c r="R3598" t="s">
        <v>781</v>
      </c>
      <c r="S3598" t="s">
        <v>744</v>
      </c>
      <c r="T3598" t="s">
        <v>175</v>
      </c>
      <c r="U3598">
        <v>2</v>
      </c>
      <c r="V3598" t="s">
        <v>370</v>
      </c>
      <c r="W3598" t="s">
        <v>25</v>
      </c>
    </row>
    <row r="3599" spans="1:23" hidden="1" x14ac:dyDescent="0.2">
      <c r="A3599">
        <v>6933744</v>
      </c>
      <c r="B3599">
        <v>1</v>
      </c>
      <c r="C3599" s="1">
        <v>44378</v>
      </c>
      <c r="D3599">
        <v>60</v>
      </c>
      <c r="E3599">
        <v>14</v>
      </c>
      <c r="F3599" s="2">
        <v>0</v>
      </c>
      <c r="G3599" s="2">
        <v>166.3</v>
      </c>
      <c r="H3599" s="2">
        <v>0</v>
      </c>
      <c r="I3599" s="2">
        <v>166.3</v>
      </c>
      <c r="J3599" s="2">
        <v>126.11</v>
      </c>
      <c r="K3599" s="2">
        <v>0</v>
      </c>
      <c r="L3599" s="2">
        <v>40.19</v>
      </c>
      <c r="M3599" s="2">
        <v>128.97999999999999</v>
      </c>
      <c r="N3599" s="2">
        <v>2.87</v>
      </c>
      <c r="O3599">
        <v>304</v>
      </c>
      <c r="P3599">
        <v>1</v>
      </c>
      <c r="Q3599">
        <v>69</v>
      </c>
      <c r="R3599" t="s">
        <v>781</v>
      </c>
      <c r="S3599" t="s">
        <v>744</v>
      </c>
      <c r="T3599" t="s">
        <v>175</v>
      </c>
      <c r="U3599">
        <v>2</v>
      </c>
      <c r="V3599" t="s">
        <v>371</v>
      </c>
      <c r="W3599" t="s">
        <v>25</v>
      </c>
    </row>
    <row r="3600" spans="1:23" hidden="1" x14ac:dyDescent="0.2">
      <c r="A3600">
        <v>6933750</v>
      </c>
      <c r="B3600">
        <v>1</v>
      </c>
      <c r="C3600" s="1">
        <v>44378</v>
      </c>
      <c r="D3600">
        <v>60</v>
      </c>
      <c r="E3600">
        <v>14</v>
      </c>
      <c r="F3600" s="2">
        <v>0</v>
      </c>
      <c r="G3600" s="2">
        <v>166.3</v>
      </c>
      <c r="H3600" s="2">
        <v>0</v>
      </c>
      <c r="I3600" s="2">
        <v>166.3</v>
      </c>
      <c r="J3600" s="2">
        <v>126.11</v>
      </c>
      <c r="K3600" s="2">
        <v>0</v>
      </c>
      <c r="L3600" s="2">
        <v>40.19</v>
      </c>
      <c r="M3600" s="2">
        <v>128.97999999999999</v>
      </c>
      <c r="N3600" s="2">
        <v>2.87</v>
      </c>
      <c r="O3600">
        <v>304</v>
      </c>
      <c r="P3600">
        <v>1</v>
      </c>
      <c r="Q3600">
        <v>69</v>
      </c>
      <c r="R3600" t="s">
        <v>781</v>
      </c>
      <c r="S3600" t="s">
        <v>744</v>
      </c>
      <c r="T3600" t="s">
        <v>175</v>
      </c>
      <c r="U3600">
        <v>2</v>
      </c>
      <c r="V3600" t="s">
        <v>372</v>
      </c>
      <c r="W3600" t="s">
        <v>25</v>
      </c>
    </row>
    <row r="3601" spans="1:23" hidden="1" x14ac:dyDescent="0.2">
      <c r="A3601">
        <v>6933758</v>
      </c>
      <c r="B3601">
        <v>1</v>
      </c>
      <c r="C3601" s="1">
        <v>44378</v>
      </c>
      <c r="D3601">
        <v>60</v>
      </c>
      <c r="E3601">
        <v>25</v>
      </c>
      <c r="F3601" s="2">
        <v>0</v>
      </c>
      <c r="G3601" s="2">
        <v>59503.97</v>
      </c>
      <c r="H3601" s="2">
        <v>0</v>
      </c>
      <c r="I3601" s="2">
        <v>59503.97</v>
      </c>
      <c r="J3601" s="2">
        <v>34074.870000000003</v>
      </c>
      <c r="K3601" s="2">
        <v>0</v>
      </c>
      <c r="L3601" s="2">
        <v>25429.1</v>
      </c>
      <c r="M3601" s="2">
        <v>35092.03</v>
      </c>
      <c r="N3601" s="2">
        <v>1017.16</v>
      </c>
      <c r="O3601">
        <v>304</v>
      </c>
      <c r="P3601">
        <v>1</v>
      </c>
      <c r="Q3601">
        <v>69</v>
      </c>
      <c r="R3601" t="s">
        <v>781</v>
      </c>
      <c r="S3601" t="s">
        <v>744</v>
      </c>
      <c r="T3601" t="s">
        <v>282</v>
      </c>
      <c r="U3601">
        <v>2</v>
      </c>
      <c r="V3601" t="s">
        <v>373</v>
      </c>
      <c r="W3601" t="s">
        <v>25</v>
      </c>
    </row>
    <row r="3602" spans="1:23" hidden="1" x14ac:dyDescent="0.2">
      <c r="A3602">
        <v>6933759</v>
      </c>
      <c r="B3602">
        <v>1</v>
      </c>
      <c r="C3602" s="1">
        <v>44378</v>
      </c>
      <c r="D3602">
        <v>60</v>
      </c>
      <c r="E3602">
        <v>15</v>
      </c>
      <c r="F3602" s="2">
        <v>0</v>
      </c>
      <c r="G3602" s="2">
        <v>12373.83</v>
      </c>
      <c r="H3602" s="2">
        <v>0</v>
      </c>
      <c r="I3602" s="2">
        <v>12373.83</v>
      </c>
      <c r="J3602" s="2">
        <v>9280.3700000000008</v>
      </c>
      <c r="K3602" s="2">
        <v>0</v>
      </c>
      <c r="L3602" s="2">
        <v>3093.46</v>
      </c>
      <c r="M3602" s="2">
        <v>9486.6</v>
      </c>
      <c r="N3602" s="2">
        <v>206.23000000000002</v>
      </c>
      <c r="O3602">
        <v>304</v>
      </c>
      <c r="P3602">
        <v>1</v>
      </c>
      <c r="Q3602">
        <v>69</v>
      </c>
      <c r="R3602" t="s">
        <v>781</v>
      </c>
      <c r="S3602" t="s">
        <v>744</v>
      </c>
      <c r="T3602" t="s">
        <v>374</v>
      </c>
      <c r="U3602">
        <v>2</v>
      </c>
      <c r="V3602" t="s">
        <v>375</v>
      </c>
      <c r="W3602" t="s">
        <v>25</v>
      </c>
    </row>
    <row r="3603" spans="1:23" hidden="1" x14ac:dyDescent="0.2">
      <c r="A3603">
        <v>6933763</v>
      </c>
      <c r="B3603">
        <v>1</v>
      </c>
      <c r="C3603" s="1">
        <v>44378</v>
      </c>
      <c r="D3603">
        <v>60</v>
      </c>
      <c r="E3603">
        <v>20</v>
      </c>
      <c r="F3603" s="2">
        <v>0</v>
      </c>
      <c r="G3603" s="2">
        <v>6528.19</v>
      </c>
      <c r="H3603" s="2">
        <v>0</v>
      </c>
      <c r="I3603" s="2">
        <v>6528.19</v>
      </c>
      <c r="J3603" s="2">
        <v>4288.09</v>
      </c>
      <c r="K3603" s="2">
        <v>0</v>
      </c>
      <c r="L3603" s="2">
        <v>2240.1</v>
      </c>
      <c r="M3603" s="2">
        <v>4400.1000000000004</v>
      </c>
      <c r="N3603" s="2">
        <v>112.01</v>
      </c>
      <c r="O3603">
        <v>304</v>
      </c>
      <c r="P3603">
        <v>1</v>
      </c>
      <c r="Q3603">
        <v>69</v>
      </c>
      <c r="R3603" t="s">
        <v>781</v>
      </c>
      <c r="S3603" t="s">
        <v>744</v>
      </c>
      <c r="T3603" t="s">
        <v>182</v>
      </c>
      <c r="U3603">
        <v>2</v>
      </c>
      <c r="V3603" t="s">
        <v>376</v>
      </c>
      <c r="W3603" t="s">
        <v>25</v>
      </c>
    </row>
    <row r="3604" spans="1:23" hidden="1" x14ac:dyDescent="0.2">
      <c r="A3604">
        <v>6933769</v>
      </c>
      <c r="B3604">
        <v>1</v>
      </c>
      <c r="C3604" s="1">
        <v>44378</v>
      </c>
      <c r="D3604">
        <v>60</v>
      </c>
      <c r="E3604">
        <v>14</v>
      </c>
      <c r="F3604" s="2">
        <v>0</v>
      </c>
      <c r="G3604" s="2">
        <v>847.84</v>
      </c>
      <c r="H3604" s="2">
        <v>0</v>
      </c>
      <c r="I3604" s="2">
        <v>847.84</v>
      </c>
      <c r="J3604" s="2">
        <v>642.95000000000005</v>
      </c>
      <c r="K3604" s="2">
        <v>0</v>
      </c>
      <c r="L3604" s="2">
        <v>204.89</v>
      </c>
      <c r="M3604" s="2">
        <v>657.58</v>
      </c>
      <c r="N3604" s="2">
        <v>14.63</v>
      </c>
      <c r="O3604">
        <v>304</v>
      </c>
      <c r="P3604">
        <v>1</v>
      </c>
      <c r="Q3604">
        <v>69</v>
      </c>
      <c r="R3604" t="s">
        <v>781</v>
      </c>
      <c r="S3604" t="s">
        <v>744</v>
      </c>
      <c r="T3604" t="s">
        <v>186</v>
      </c>
      <c r="U3604">
        <v>2</v>
      </c>
      <c r="V3604" t="s">
        <v>377</v>
      </c>
      <c r="W3604" t="s">
        <v>25</v>
      </c>
    </row>
    <row r="3605" spans="1:23" hidden="1" x14ac:dyDescent="0.2">
      <c r="A3605">
        <v>6933770</v>
      </c>
      <c r="B3605">
        <v>1</v>
      </c>
      <c r="C3605" s="1">
        <v>44378</v>
      </c>
      <c r="D3605">
        <v>60</v>
      </c>
      <c r="E3605">
        <v>14</v>
      </c>
      <c r="F3605" s="2">
        <v>0</v>
      </c>
      <c r="G3605" s="2">
        <v>847.83</v>
      </c>
      <c r="H3605" s="2">
        <v>0</v>
      </c>
      <c r="I3605" s="2">
        <v>847.83</v>
      </c>
      <c r="J3605" s="2">
        <v>642.94000000000005</v>
      </c>
      <c r="K3605" s="2">
        <v>0</v>
      </c>
      <c r="L3605" s="2">
        <v>204.89</v>
      </c>
      <c r="M3605" s="2">
        <v>657.57</v>
      </c>
      <c r="N3605" s="2">
        <v>14.63</v>
      </c>
      <c r="O3605">
        <v>304</v>
      </c>
      <c r="P3605">
        <v>1</v>
      </c>
      <c r="Q3605">
        <v>69</v>
      </c>
      <c r="R3605" t="s">
        <v>781</v>
      </c>
      <c r="S3605" t="s">
        <v>744</v>
      </c>
      <c r="T3605" t="s">
        <v>186</v>
      </c>
      <c r="U3605">
        <v>2</v>
      </c>
      <c r="V3605" t="s">
        <v>378</v>
      </c>
      <c r="W3605" t="s">
        <v>25</v>
      </c>
    </row>
    <row r="3606" spans="1:23" hidden="1" x14ac:dyDescent="0.2">
      <c r="A3606">
        <v>6933771</v>
      </c>
      <c r="B3606">
        <v>1</v>
      </c>
      <c r="C3606" s="1">
        <v>44378</v>
      </c>
      <c r="D3606">
        <v>60</v>
      </c>
      <c r="E3606">
        <v>14</v>
      </c>
      <c r="F3606" s="2">
        <v>0</v>
      </c>
      <c r="G3606" s="2">
        <v>1095.8</v>
      </c>
      <c r="H3606" s="2">
        <v>0</v>
      </c>
      <c r="I3606" s="2">
        <v>1095.8</v>
      </c>
      <c r="J3606" s="2">
        <v>830.99</v>
      </c>
      <c r="K3606" s="2">
        <v>0</v>
      </c>
      <c r="L3606" s="2">
        <v>264.81</v>
      </c>
      <c r="M3606" s="2">
        <v>849.9</v>
      </c>
      <c r="N3606" s="2">
        <v>18.91</v>
      </c>
      <c r="O3606">
        <v>304</v>
      </c>
      <c r="P3606">
        <v>1</v>
      </c>
      <c r="Q3606">
        <v>69</v>
      </c>
      <c r="R3606" t="s">
        <v>781</v>
      </c>
      <c r="S3606" t="s">
        <v>744</v>
      </c>
      <c r="T3606" t="s">
        <v>186</v>
      </c>
      <c r="U3606">
        <v>2</v>
      </c>
      <c r="V3606" t="s">
        <v>379</v>
      </c>
      <c r="W3606" t="s">
        <v>25</v>
      </c>
    </row>
    <row r="3607" spans="1:23" hidden="1" x14ac:dyDescent="0.2">
      <c r="A3607">
        <v>6933777</v>
      </c>
      <c r="B3607">
        <v>1</v>
      </c>
      <c r="C3607" s="1">
        <v>44378</v>
      </c>
      <c r="D3607">
        <v>60</v>
      </c>
      <c r="E3607">
        <v>14</v>
      </c>
      <c r="F3607" s="2">
        <v>0</v>
      </c>
      <c r="G3607" s="2">
        <v>1095.8</v>
      </c>
      <c r="H3607" s="2">
        <v>0</v>
      </c>
      <c r="I3607" s="2">
        <v>1095.8</v>
      </c>
      <c r="J3607" s="2">
        <v>830.99</v>
      </c>
      <c r="K3607" s="2">
        <v>0</v>
      </c>
      <c r="L3607" s="2">
        <v>264.81</v>
      </c>
      <c r="M3607" s="2">
        <v>849.9</v>
      </c>
      <c r="N3607" s="2">
        <v>18.91</v>
      </c>
      <c r="O3607">
        <v>304</v>
      </c>
      <c r="P3607">
        <v>1</v>
      </c>
      <c r="Q3607">
        <v>69</v>
      </c>
      <c r="R3607" t="s">
        <v>781</v>
      </c>
      <c r="S3607" t="s">
        <v>744</v>
      </c>
      <c r="T3607" t="s">
        <v>186</v>
      </c>
      <c r="U3607">
        <v>2</v>
      </c>
      <c r="V3607" t="s">
        <v>380</v>
      </c>
      <c r="W3607" t="s">
        <v>25</v>
      </c>
    </row>
    <row r="3608" spans="1:23" hidden="1" x14ac:dyDescent="0.2">
      <c r="A3608">
        <v>6933780</v>
      </c>
      <c r="B3608">
        <v>1</v>
      </c>
      <c r="C3608" s="1">
        <v>44378</v>
      </c>
      <c r="D3608">
        <v>60</v>
      </c>
      <c r="E3608">
        <v>4</v>
      </c>
      <c r="F3608" s="2">
        <v>0</v>
      </c>
      <c r="G3608" s="2">
        <v>180.26</v>
      </c>
      <c r="H3608" s="2">
        <v>0</v>
      </c>
      <c r="I3608" s="2">
        <v>180.26</v>
      </c>
      <c r="J3608" s="2">
        <v>168.24</v>
      </c>
      <c r="K3608" s="2">
        <v>0</v>
      </c>
      <c r="L3608" s="2">
        <v>12.02</v>
      </c>
      <c r="M3608" s="2">
        <v>171.25</v>
      </c>
      <c r="N3608" s="2">
        <v>3.0100000000000002</v>
      </c>
      <c r="O3608">
        <v>304</v>
      </c>
      <c r="P3608">
        <v>1</v>
      </c>
      <c r="Q3608">
        <v>69</v>
      </c>
      <c r="R3608" t="s">
        <v>781</v>
      </c>
      <c r="S3608" t="s">
        <v>744</v>
      </c>
      <c r="T3608" t="s">
        <v>188</v>
      </c>
      <c r="U3608">
        <v>2</v>
      </c>
      <c r="V3608" t="s">
        <v>381</v>
      </c>
      <c r="W3608" t="s">
        <v>25</v>
      </c>
    </row>
    <row r="3609" spans="1:23" hidden="1" x14ac:dyDescent="0.2">
      <c r="A3609">
        <v>6933790</v>
      </c>
      <c r="B3609">
        <v>1</v>
      </c>
      <c r="C3609" s="1">
        <v>44378</v>
      </c>
      <c r="D3609">
        <v>60</v>
      </c>
      <c r="E3609">
        <v>4</v>
      </c>
      <c r="F3609" s="2">
        <v>0</v>
      </c>
      <c r="G3609" s="2">
        <v>838.17</v>
      </c>
      <c r="H3609" s="2">
        <v>0</v>
      </c>
      <c r="I3609" s="2">
        <v>838.17</v>
      </c>
      <c r="J3609" s="2">
        <v>782.29</v>
      </c>
      <c r="K3609" s="2">
        <v>0</v>
      </c>
      <c r="L3609" s="2">
        <v>55.88</v>
      </c>
      <c r="M3609" s="2">
        <v>796.26</v>
      </c>
      <c r="N3609" s="2">
        <v>13.97</v>
      </c>
      <c r="O3609">
        <v>304</v>
      </c>
      <c r="P3609">
        <v>1</v>
      </c>
      <c r="Q3609">
        <v>69</v>
      </c>
      <c r="R3609" t="s">
        <v>781</v>
      </c>
      <c r="S3609" t="s">
        <v>744</v>
      </c>
      <c r="T3609" t="s">
        <v>272</v>
      </c>
      <c r="U3609">
        <v>2</v>
      </c>
      <c r="V3609" t="s">
        <v>382</v>
      </c>
      <c r="W3609" t="s">
        <v>25</v>
      </c>
    </row>
    <row r="3610" spans="1:23" hidden="1" x14ac:dyDescent="0.2">
      <c r="A3610">
        <v>6933791</v>
      </c>
      <c r="B3610">
        <v>1</v>
      </c>
      <c r="C3610" s="1">
        <v>44378</v>
      </c>
      <c r="D3610">
        <v>60</v>
      </c>
      <c r="E3610">
        <v>15</v>
      </c>
      <c r="F3610" s="2">
        <v>0</v>
      </c>
      <c r="G3610" s="2">
        <v>1035.32</v>
      </c>
      <c r="H3610" s="2">
        <v>0</v>
      </c>
      <c r="I3610" s="2">
        <v>1035.32</v>
      </c>
      <c r="J3610" s="2">
        <v>767.55</v>
      </c>
      <c r="K3610" s="2">
        <v>0</v>
      </c>
      <c r="L3610" s="2">
        <v>267.77</v>
      </c>
      <c r="M3610" s="2">
        <v>785.4</v>
      </c>
      <c r="N3610" s="2">
        <v>17.850000000000001</v>
      </c>
      <c r="O3610">
        <v>304</v>
      </c>
      <c r="P3610">
        <v>1</v>
      </c>
      <c r="Q3610">
        <v>69</v>
      </c>
      <c r="R3610" t="s">
        <v>781</v>
      </c>
      <c r="S3610" t="s">
        <v>744</v>
      </c>
      <c r="T3610" t="s">
        <v>383</v>
      </c>
      <c r="U3610">
        <v>2</v>
      </c>
      <c r="V3610" t="s">
        <v>384</v>
      </c>
      <c r="W3610" t="s">
        <v>25</v>
      </c>
    </row>
    <row r="3611" spans="1:23" hidden="1" x14ac:dyDescent="0.2">
      <c r="A3611">
        <v>6933795</v>
      </c>
      <c r="B3611">
        <v>1</v>
      </c>
      <c r="C3611" s="1">
        <v>44378</v>
      </c>
      <c r="D3611">
        <v>60</v>
      </c>
      <c r="E3611">
        <v>13</v>
      </c>
      <c r="F3611" s="2">
        <v>0</v>
      </c>
      <c r="G3611" s="2">
        <v>2412.27</v>
      </c>
      <c r="H3611" s="2">
        <v>0</v>
      </c>
      <c r="I3611" s="2">
        <v>2412.27</v>
      </c>
      <c r="J3611" s="2">
        <v>1870.23</v>
      </c>
      <c r="K3611" s="2">
        <v>0</v>
      </c>
      <c r="L3611" s="2">
        <v>542.04</v>
      </c>
      <c r="M3611" s="2">
        <v>1911.93</v>
      </c>
      <c r="N3611" s="2">
        <v>41.7</v>
      </c>
      <c r="O3611">
        <v>304</v>
      </c>
      <c r="P3611">
        <v>1</v>
      </c>
      <c r="Q3611">
        <v>69</v>
      </c>
      <c r="R3611" t="s">
        <v>781</v>
      </c>
      <c r="S3611" t="s">
        <v>744</v>
      </c>
      <c r="T3611" t="s">
        <v>387</v>
      </c>
      <c r="U3611">
        <v>2</v>
      </c>
      <c r="V3611" t="s">
        <v>388</v>
      </c>
      <c r="W3611" t="s">
        <v>25</v>
      </c>
    </row>
    <row r="3612" spans="1:23" hidden="1" x14ac:dyDescent="0.2">
      <c r="A3612">
        <v>6933803</v>
      </c>
      <c r="B3612">
        <v>1</v>
      </c>
      <c r="C3612" s="1">
        <v>44378</v>
      </c>
      <c r="D3612">
        <v>60</v>
      </c>
      <c r="E3612">
        <v>25</v>
      </c>
      <c r="F3612" s="2">
        <v>0</v>
      </c>
      <c r="G3612" s="2">
        <v>31359.85</v>
      </c>
      <c r="H3612" s="2">
        <v>0</v>
      </c>
      <c r="I3612" s="2">
        <v>31359.85</v>
      </c>
      <c r="J3612" s="2">
        <v>17958.23</v>
      </c>
      <c r="K3612" s="2">
        <v>0</v>
      </c>
      <c r="L3612" s="2">
        <v>13401.62</v>
      </c>
      <c r="M3612" s="2">
        <v>18494.29</v>
      </c>
      <c r="N3612" s="2">
        <v>536.06000000000006</v>
      </c>
      <c r="O3612">
        <v>304</v>
      </c>
      <c r="P3612">
        <v>1</v>
      </c>
      <c r="Q3612">
        <v>69</v>
      </c>
      <c r="R3612" t="s">
        <v>781</v>
      </c>
      <c r="S3612" t="s">
        <v>744</v>
      </c>
      <c r="T3612" t="s">
        <v>199</v>
      </c>
      <c r="U3612">
        <v>2</v>
      </c>
      <c r="V3612" t="s">
        <v>389</v>
      </c>
      <c r="W3612" t="s">
        <v>25</v>
      </c>
    </row>
    <row r="3613" spans="1:23" hidden="1" x14ac:dyDescent="0.2">
      <c r="A3613">
        <v>6933804</v>
      </c>
      <c r="B3613">
        <v>1</v>
      </c>
      <c r="C3613" s="1">
        <v>44378</v>
      </c>
      <c r="D3613">
        <v>60</v>
      </c>
      <c r="E3613">
        <v>28</v>
      </c>
      <c r="F3613" s="2">
        <v>0</v>
      </c>
      <c r="G3613" s="2">
        <v>18372.64</v>
      </c>
      <c r="H3613" s="2">
        <v>0</v>
      </c>
      <c r="I3613" s="2">
        <v>18372.64</v>
      </c>
      <c r="J3613" s="2">
        <v>9594.52</v>
      </c>
      <c r="K3613" s="2">
        <v>0</v>
      </c>
      <c r="L3613" s="2">
        <v>8778.1200000000008</v>
      </c>
      <c r="M3613" s="2">
        <v>9908.02</v>
      </c>
      <c r="N3613" s="2">
        <v>313.5</v>
      </c>
      <c r="O3613">
        <v>304</v>
      </c>
      <c r="P3613">
        <v>1</v>
      </c>
      <c r="Q3613">
        <v>69</v>
      </c>
      <c r="R3613" t="s">
        <v>781</v>
      </c>
      <c r="S3613" t="s">
        <v>744</v>
      </c>
      <c r="T3613" t="s">
        <v>199</v>
      </c>
      <c r="U3613">
        <v>2</v>
      </c>
      <c r="V3613" t="s">
        <v>390</v>
      </c>
      <c r="W3613" t="s">
        <v>25</v>
      </c>
    </row>
    <row r="3614" spans="1:23" hidden="1" x14ac:dyDescent="0.2">
      <c r="A3614">
        <v>6933805</v>
      </c>
      <c r="B3614">
        <v>1</v>
      </c>
      <c r="C3614" s="1">
        <v>44378</v>
      </c>
      <c r="D3614">
        <v>60</v>
      </c>
      <c r="E3614">
        <v>24</v>
      </c>
      <c r="F3614" s="2">
        <v>0</v>
      </c>
      <c r="G3614" s="2">
        <v>36392.35</v>
      </c>
      <c r="H3614" s="2">
        <v>0</v>
      </c>
      <c r="I3614" s="2">
        <v>36392.35</v>
      </c>
      <c r="J3614" s="2">
        <v>21452.33</v>
      </c>
      <c r="K3614" s="2">
        <v>0</v>
      </c>
      <c r="L3614" s="2">
        <v>14940.02</v>
      </c>
      <c r="M3614" s="2">
        <v>22074.83</v>
      </c>
      <c r="N3614" s="2">
        <v>622.5</v>
      </c>
      <c r="O3614">
        <v>304</v>
      </c>
      <c r="P3614">
        <v>1</v>
      </c>
      <c r="Q3614">
        <v>69</v>
      </c>
      <c r="R3614" t="s">
        <v>781</v>
      </c>
      <c r="S3614" t="s">
        <v>744</v>
      </c>
      <c r="T3614" t="s">
        <v>300</v>
      </c>
      <c r="U3614">
        <v>2</v>
      </c>
      <c r="V3614" t="s">
        <v>391</v>
      </c>
      <c r="W3614" t="s">
        <v>25</v>
      </c>
    </row>
    <row r="3615" spans="1:23" hidden="1" x14ac:dyDescent="0.2">
      <c r="A3615">
        <v>6933812</v>
      </c>
      <c r="B3615">
        <v>1</v>
      </c>
      <c r="C3615" s="1">
        <v>44378</v>
      </c>
      <c r="D3615">
        <v>60</v>
      </c>
      <c r="E3615">
        <v>23</v>
      </c>
      <c r="F3615" s="2">
        <v>0</v>
      </c>
      <c r="G3615" s="2">
        <v>77.319999999999993</v>
      </c>
      <c r="H3615" s="2">
        <v>0</v>
      </c>
      <c r="I3615" s="2">
        <v>77.319999999999993</v>
      </c>
      <c r="J3615" s="2">
        <v>46.85</v>
      </c>
      <c r="K3615" s="2">
        <v>0</v>
      </c>
      <c r="L3615" s="2">
        <v>30.47</v>
      </c>
      <c r="M3615" s="2">
        <v>48.17</v>
      </c>
      <c r="N3615" s="2">
        <v>1.32</v>
      </c>
      <c r="O3615">
        <v>304</v>
      </c>
      <c r="P3615">
        <v>1</v>
      </c>
      <c r="Q3615">
        <v>69</v>
      </c>
      <c r="R3615" t="s">
        <v>781</v>
      </c>
      <c r="S3615" t="s">
        <v>744</v>
      </c>
      <c r="T3615" t="s">
        <v>203</v>
      </c>
      <c r="U3615">
        <v>2</v>
      </c>
      <c r="V3615" t="s">
        <v>392</v>
      </c>
      <c r="W3615" t="s">
        <v>25</v>
      </c>
    </row>
    <row r="3616" spans="1:23" hidden="1" x14ac:dyDescent="0.2">
      <c r="A3616">
        <v>6933875</v>
      </c>
      <c r="B3616">
        <v>1</v>
      </c>
      <c r="C3616" s="1">
        <v>44378</v>
      </c>
      <c r="D3616">
        <v>60</v>
      </c>
      <c r="E3616">
        <v>14</v>
      </c>
      <c r="F3616" s="2">
        <v>0</v>
      </c>
      <c r="G3616" s="2">
        <v>852.55</v>
      </c>
      <c r="H3616" s="2">
        <v>0</v>
      </c>
      <c r="I3616" s="2">
        <v>852.55</v>
      </c>
      <c r="J3616" s="2">
        <v>646.54</v>
      </c>
      <c r="K3616" s="2">
        <v>0</v>
      </c>
      <c r="L3616" s="2">
        <v>206.01</v>
      </c>
      <c r="M3616" s="2">
        <v>661.25</v>
      </c>
      <c r="N3616" s="2">
        <v>14.71</v>
      </c>
      <c r="O3616">
        <v>304</v>
      </c>
      <c r="P3616">
        <v>1</v>
      </c>
      <c r="Q3616">
        <v>69</v>
      </c>
      <c r="R3616" t="s">
        <v>781</v>
      </c>
      <c r="S3616" t="s">
        <v>744</v>
      </c>
      <c r="T3616" t="s">
        <v>170</v>
      </c>
      <c r="U3616">
        <v>2</v>
      </c>
      <c r="V3616" t="s">
        <v>393</v>
      </c>
      <c r="W3616" t="s">
        <v>25</v>
      </c>
    </row>
    <row r="3617" spans="1:23" hidden="1" x14ac:dyDescent="0.2">
      <c r="A3617">
        <v>6933876</v>
      </c>
      <c r="B3617">
        <v>1</v>
      </c>
      <c r="C3617" s="1">
        <v>44378</v>
      </c>
      <c r="D3617">
        <v>60</v>
      </c>
      <c r="E3617">
        <v>14</v>
      </c>
      <c r="F3617" s="2">
        <v>0</v>
      </c>
      <c r="G3617" s="2">
        <v>853.55</v>
      </c>
      <c r="H3617" s="2">
        <v>0</v>
      </c>
      <c r="I3617" s="2">
        <v>853.55</v>
      </c>
      <c r="J3617" s="2">
        <v>647.26</v>
      </c>
      <c r="K3617" s="2">
        <v>0</v>
      </c>
      <c r="L3617" s="2">
        <v>206.29</v>
      </c>
      <c r="M3617" s="2">
        <v>661.99</v>
      </c>
      <c r="N3617" s="2">
        <v>14.73</v>
      </c>
      <c r="O3617">
        <v>304</v>
      </c>
      <c r="P3617">
        <v>1</v>
      </c>
      <c r="Q3617">
        <v>69</v>
      </c>
      <c r="R3617" t="s">
        <v>781</v>
      </c>
      <c r="S3617" t="s">
        <v>744</v>
      </c>
      <c r="T3617" t="s">
        <v>170</v>
      </c>
      <c r="U3617">
        <v>2</v>
      </c>
      <c r="V3617" t="s">
        <v>394</v>
      </c>
      <c r="W3617" t="s">
        <v>25</v>
      </c>
    </row>
    <row r="3618" spans="1:23" hidden="1" x14ac:dyDescent="0.2">
      <c r="A3618">
        <v>6933883</v>
      </c>
      <c r="B3618">
        <v>1</v>
      </c>
      <c r="C3618" s="1">
        <v>44378</v>
      </c>
      <c r="D3618">
        <v>60</v>
      </c>
      <c r="E3618">
        <v>20</v>
      </c>
      <c r="F3618" s="2">
        <v>0</v>
      </c>
      <c r="G3618" s="2">
        <v>4028.64</v>
      </c>
      <c r="H3618" s="2">
        <v>0</v>
      </c>
      <c r="I3618" s="2">
        <v>4028.64</v>
      </c>
      <c r="J3618" s="2">
        <v>2646.29</v>
      </c>
      <c r="K3618" s="2">
        <v>0</v>
      </c>
      <c r="L3618" s="2">
        <v>1382.35</v>
      </c>
      <c r="M3618" s="2">
        <v>2715.41</v>
      </c>
      <c r="N3618" s="2">
        <v>69.12</v>
      </c>
      <c r="O3618">
        <v>304</v>
      </c>
      <c r="P3618">
        <v>1</v>
      </c>
      <c r="Q3618">
        <v>69</v>
      </c>
      <c r="R3618" t="s">
        <v>781</v>
      </c>
      <c r="S3618" t="s">
        <v>744</v>
      </c>
      <c r="T3618" t="s">
        <v>395</v>
      </c>
      <c r="U3618">
        <v>2</v>
      </c>
      <c r="V3618" t="s">
        <v>396</v>
      </c>
      <c r="W3618" t="s">
        <v>25</v>
      </c>
    </row>
    <row r="3619" spans="1:23" hidden="1" x14ac:dyDescent="0.2">
      <c r="A3619">
        <v>6933886</v>
      </c>
      <c r="B3619">
        <v>1</v>
      </c>
      <c r="C3619" s="1">
        <v>44378</v>
      </c>
      <c r="D3619">
        <v>60</v>
      </c>
      <c r="E3619">
        <v>14</v>
      </c>
      <c r="F3619" s="2">
        <v>0</v>
      </c>
      <c r="G3619" s="2">
        <v>170.23</v>
      </c>
      <c r="H3619" s="2">
        <v>0</v>
      </c>
      <c r="I3619" s="2">
        <v>170.23</v>
      </c>
      <c r="J3619" s="2">
        <v>129.12</v>
      </c>
      <c r="K3619" s="2">
        <v>0</v>
      </c>
      <c r="L3619" s="2">
        <v>41.11</v>
      </c>
      <c r="M3619" s="2">
        <v>132.06</v>
      </c>
      <c r="N3619" s="2">
        <v>2.94</v>
      </c>
      <c r="O3619">
        <v>304</v>
      </c>
      <c r="P3619">
        <v>1</v>
      </c>
      <c r="Q3619">
        <v>69</v>
      </c>
      <c r="R3619" t="s">
        <v>781</v>
      </c>
      <c r="S3619" t="s">
        <v>744</v>
      </c>
      <c r="T3619" t="s">
        <v>175</v>
      </c>
      <c r="U3619">
        <v>2</v>
      </c>
      <c r="V3619" t="s">
        <v>397</v>
      </c>
      <c r="W3619" t="s">
        <v>25</v>
      </c>
    </row>
    <row r="3620" spans="1:23" hidden="1" x14ac:dyDescent="0.2">
      <c r="A3620">
        <v>6933887</v>
      </c>
      <c r="B3620">
        <v>1</v>
      </c>
      <c r="C3620" s="1">
        <v>44378</v>
      </c>
      <c r="D3620">
        <v>60</v>
      </c>
      <c r="E3620">
        <v>14</v>
      </c>
      <c r="F3620" s="2">
        <v>0</v>
      </c>
      <c r="G3620" s="2">
        <v>170.23</v>
      </c>
      <c r="H3620" s="2">
        <v>0</v>
      </c>
      <c r="I3620" s="2">
        <v>170.23</v>
      </c>
      <c r="J3620" s="2">
        <v>129.12</v>
      </c>
      <c r="K3620" s="2">
        <v>0</v>
      </c>
      <c r="L3620" s="2">
        <v>41.11</v>
      </c>
      <c r="M3620" s="2">
        <v>132.06</v>
      </c>
      <c r="N3620" s="2">
        <v>2.94</v>
      </c>
      <c r="O3620">
        <v>304</v>
      </c>
      <c r="P3620">
        <v>1</v>
      </c>
      <c r="Q3620">
        <v>69</v>
      </c>
      <c r="R3620" t="s">
        <v>781</v>
      </c>
      <c r="S3620" t="s">
        <v>744</v>
      </c>
      <c r="T3620" t="s">
        <v>175</v>
      </c>
      <c r="U3620">
        <v>2</v>
      </c>
      <c r="V3620" t="s">
        <v>398</v>
      </c>
      <c r="W3620" t="s">
        <v>25</v>
      </c>
    </row>
    <row r="3621" spans="1:23" hidden="1" x14ac:dyDescent="0.2">
      <c r="A3621">
        <v>6933888</v>
      </c>
      <c r="B3621">
        <v>1</v>
      </c>
      <c r="C3621" s="1">
        <v>44378</v>
      </c>
      <c r="D3621">
        <v>60</v>
      </c>
      <c r="E3621">
        <v>14</v>
      </c>
      <c r="F3621" s="2">
        <v>0</v>
      </c>
      <c r="G3621" s="2">
        <v>170.16</v>
      </c>
      <c r="H3621" s="2">
        <v>0</v>
      </c>
      <c r="I3621" s="2">
        <v>170.16</v>
      </c>
      <c r="J3621" s="2">
        <v>129.07</v>
      </c>
      <c r="K3621" s="2">
        <v>0</v>
      </c>
      <c r="L3621" s="2">
        <v>41.09</v>
      </c>
      <c r="M3621" s="2">
        <v>132</v>
      </c>
      <c r="N3621" s="2">
        <v>2.93</v>
      </c>
      <c r="O3621">
        <v>304</v>
      </c>
      <c r="P3621">
        <v>1</v>
      </c>
      <c r="Q3621">
        <v>69</v>
      </c>
      <c r="R3621" t="s">
        <v>781</v>
      </c>
      <c r="S3621" t="s">
        <v>744</v>
      </c>
      <c r="T3621" t="s">
        <v>175</v>
      </c>
      <c r="U3621">
        <v>2</v>
      </c>
      <c r="V3621" t="s">
        <v>399</v>
      </c>
      <c r="W3621" t="s">
        <v>25</v>
      </c>
    </row>
    <row r="3622" spans="1:23" hidden="1" x14ac:dyDescent="0.2">
      <c r="A3622">
        <v>6933889</v>
      </c>
      <c r="B3622">
        <v>1</v>
      </c>
      <c r="C3622" s="1">
        <v>44378</v>
      </c>
      <c r="D3622">
        <v>60</v>
      </c>
      <c r="E3622">
        <v>14</v>
      </c>
      <c r="F3622" s="2">
        <v>0</v>
      </c>
      <c r="G3622" s="2">
        <v>217.53</v>
      </c>
      <c r="H3622" s="2">
        <v>0</v>
      </c>
      <c r="I3622" s="2">
        <v>217.53</v>
      </c>
      <c r="J3622" s="2">
        <v>164.96</v>
      </c>
      <c r="K3622" s="2">
        <v>0</v>
      </c>
      <c r="L3622" s="2">
        <v>52.57</v>
      </c>
      <c r="M3622" s="2">
        <v>168.71</v>
      </c>
      <c r="N3622" s="2">
        <v>3.75</v>
      </c>
      <c r="O3622">
        <v>304</v>
      </c>
      <c r="P3622">
        <v>1</v>
      </c>
      <c r="Q3622">
        <v>69</v>
      </c>
      <c r="R3622" t="s">
        <v>781</v>
      </c>
      <c r="S3622" t="s">
        <v>744</v>
      </c>
      <c r="T3622" t="s">
        <v>175</v>
      </c>
      <c r="U3622">
        <v>2</v>
      </c>
      <c r="V3622" t="s">
        <v>400</v>
      </c>
      <c r="W3622" t="s">
        <v>25</v>
      </c>
    </row>
    <row r="3623" spans="1:23" hidden="1" x14ac:dyDescent="0.2">
      <c r="A3623">
        <v>6933890</v>
      </c>
      <c r="B3623">
        <v>1</v>
      </c>
      <c r="C3623" s="1">
        <v>44378</v>
      </c>
      <c r="D3623">
        <v>60</v>
      </c>
      <c r="E3623">
        <v>14</v>
      </c>
      <c r="F3623" s="2">
        <v>0</v>
      </c>
      <c r="G3623" s="2">
        <v>166.3</v>
      </c>
      <c r="H3623" s="2">
        <v>0</v>
      </c>
      <c r="I3623" s="2">
        <v>166.3</v>
      </c>
      <c r="J3623" s="2">
        <v>126.11</v>
      </c>
      <c r="K3623" s="2">
        <v>0</v>
      </c>
      <c r="L3623" s="2">
        <v>40.19</v>
      </c>
      <c r="M3623" s="2">
        <v>128.97999999999999</v>
      </c>
      <c r="N3623" s="2">
        <v>2.87</v>
      </c>
      <c r="O3623">
        <v>304</v>
      </c>
      <c r="P3623">
        <v>1</v>
      </c>
      <c r="Q3623">
        <v>69</v>
      </c>
      <c r="R3623" t="s">
        <v>781</v>
      </c>
      <c r="S3623" t="s">
        <v>744</v>
      </c>
      <c r="T3623" t="s">
        <v>175</v>
      </c>
      <c r="U3623">
        <v>2</v>
      </c>
      <c r="V3623" t="s">
        <v>401</v>
      </c>
      <c r="W3623" t="s">
        <v>25</v>
      </c>
    </row>
    <row r="3624" spans="1:23" hidden="1" x14ac:dyDescent="0.2">
      <c r="A3624">
        <v>6933894</v>
      </c>
      <c r="B3624">
        <v>1</v>
      </c>
      <c r="C3624" s="1">
        <v>44378</v>
      </c>
      <c r="D3624">
        <v>60</v>
      </c>
      <c r="E3624">
        <v>14</v>
      </c>
      <c r="F3624" s="2">
        <v>0</v>
      </c>
      <c r="G3624" s="2">
        <v>1377.53</v>
      </c>
      <c r="H3624" s="2">
        <v>0</v>
      </c>
      <c r="I3624" s="2">
        <v>1377.53</v>
      </c>
      <c r="J3624" s="2">
        <v>1044.6600000000001</v>
      </c>
      <c r="K3624" s="2">
        <v>0</v>
      </c>
      <c r="L3624" s="2">
        <v>332.87</v>
      </c>
      <c r="M3624" s="2">
        <v>1068.44</v>
      </c>
      <c r="N3624" s="2">
        <v>23.78</v>
      </c>
      <c r="O3624">
        <v>304</v>
      </c>
      <c r="P3624">
        <v>1</v>
      </c>
      <c r="Q3624">
        <v>69</v>
      </c>
      <c r="R3624" t="s">
        <v>781</v>
      </c>
      <c r="S3624" t="s">
        <v>744</v>
      </c>
      <c r="T3624" t="s">
        <v>215</v>
      </c>
      <c r="U3624">
        <v>2</v>
      </c>
      <c r="V3624" t="s">
        <v>402</v>
      </c>
      <c r="W3624" t="s">
        <v>25</v>
      </c>
    </row>
    <row r="3625" spans="1:23" hidden="1" x14ac:dyDescent="0.2">
      <c r="A3625">
        <v>6933895</v>
      </c>
      <c r="B3625">
        <v>1</v>
      </c>
      <c r="C3625" s="1">
        <v>44378</v>
      </c>
      <c r="D3625">
        <v>60</v>
      </c>
      <c r="E3625">
        <v>14</v>
      </c>
      <c r="F3625" s="2">
        <v>0</v>
      </c>
      <c r="G3625" s="2">
        <v>166.3</v>
      </c>
      <c r="H3625" s="2">
        <v>0</v>
      </c>
      <c r="I3625" s="2">
        <v>166.3</v>
      </c>
      <c r="J3625" s="2">
        <v>126.11</v>
      </c>
      <c r="K3625" s="2">
        <v>0</v>
      </c>
      <c r="L3625" s="2">
        <v>40.19</v>
      </c>
      <c r="M3625" s="2">
        <v>128.97999999999999</v>
      </c>
      <c r="N3625" s="2">
        <v>2.87</v>
      </c>
      <c r="O3625">
        <v>304</v>
      </c>
      <c r="P3625">
        <v>1</v>
      </c>
      <c r="Q3625">
        <v>69</v>
      </c>
      <c r="R3625" t="s">
        <v>781</v>
      </c>
      <c r="S3625" t="s">
        <v>744</v>
      </c>
      <c r="T3625" t="s">
        <v>175</v>
      </c>
      <c r="U3625">
        <v>2</v>
      </c>
      <c r="V3625" t="s">
        <v>403</v>
      </c>
      <c r="W3625" t="s">
        <v>25</v>
      </c>
    </row>
    <row r="3626" spans="1:23" hidden="1" x14ac:dyDescent="0.2">
      <c r="A3626">
        <v>6933896</v>
      </c>
      <c r="B3626">
        <v>1</v>
      </c>
      <c r="C3626" s="1">
        <v>44378</v>
      </c>
      <c r="D3626">
        <v>60</v>
      </c>
      <c r="E3626">
        <v>15</v>
      </c>
      <c r="F3626" s="2">
        <v>0</v>
      </c>
      <c r="G3626" s="2">
        <v>166.27</v>
      </c>
      <c r="H3626" s="2">
        <v>0</v>
      </c>
      <c r="I3626" s="2">
        <v>166.27</v>
      </c>
      <c r="J3626" s="2">
        <v>123.28</v>
      </c>
      <c r="K3626" s="2">
        <v>0</v>
      </c>
      <c r="L3626" s="2">
        <v>42.99</v>
      </c>
      <c r="M3626" s="2">
        <v>126.15</v>
      </c>
      <c r="N3626" s="2">
        <v>2.87</v>
      </c>
      <c r="O3626">
        <v>304</v>
      </c>
      <c r="P3626">
        <v>1</v>
      </c>
      <c r="Q3626">
        <v>69</v>
      </c>
      <c r="R3626" t="s">
        <v>781</v>
      </c>
      <c r="S3626" t="s">
        <v>744</v>
      </c>
      <c r="T3626" t="s">
        <v>175</v>
      </c>
      <c r="U3626">
        <v>2</v>
      </c>
      <c r="V3626" t="s">
        <v>404</v>
      </c>
      <c r="W3626" t="s">
        <v>25</v>
      </c>
    </row>
    <row r="3627" spans="1:23" hidden="1" x14ac:dyDescent="0.2">
      <c r="A3627">
        <v>6933897</v>
      </c>
      <c r="B3627">
        <v>1</v>
      </c>
      <c r="C3627" s="1">
        <v>44378</v>
      </c>
      <c r="D3627">
        <v>60</v>
      </c>
      <c r="E3627">
        <v>15</v>
      </c>
      <c r="F3627" s="2">
        <v>0</v>
      </c>
      <c r="G3627" s="2">
        <v>1840.27</v>
      </c>
      <c r="H3627" s="2">
        <v>0</v>
      </c>
      <c r="I3627" s="2">
        <v>1840.27</v>
      </c>
      <c r="J3627" s="2">
        <v>1364.34</v>
      </c>
      <c r="K3627" s="2">
        <v>0</v>
      </c>
      <c r="L3627" s="2">
        <v>475.93</v>
      </c>
      <c r="M3627" s="2">
        <v>1396.07</v>
      </c>
      <c r="N3627" s="2">
        <v>31.73</v>
      </c>
      <c r="O3627">
        <v>304</v>
      </c>
      <c r="P3627">
        <v>1</v>
      </c>
      <c r="Q3627">
        <v>69</v>
      </c>
      <c r="R3627" t="s">
        <v>781</v>
      </c>
      <c r="S3627" t="s">
        <v>744</v>
      </c>
      <c r="T3627" t="s">
        <v>405</v>
      </c>
      <c r="U3627">
        <v>2</v>
      </c>
      <c r="V3627" t="s">
        <v>406</v>
      </c>
      <c r="W3627" t="s">
        <v>25</v>
      </c>
    </row>
    <row r="3628" spans="1:23" hidden="1" x14ac:dyDescent="0.2">
      <c r="A3628">
        <v>6933925</v>
      </c>
      <c r="B3628">
        <v>1</v>
      </c>
      <c r="C3628" s="1">
        <v>44378</v>
      </c>
      <c r="D3628">
        <v>60</v>
      </c>
      <c r="E3628">
        <v>15</v>
      </c>
      <c r="F3628" s="2">
        <v>0</v>
      </c>
      <c r="G3628" s="2">
        <v>22765</v>
      </c>
      <c r="H3628" s="2">
        <v>0</v>
      </c>
      <c r="I3628" s="2">
        <v>22765</v>
      </c>
      <c r="J3628" s="2">
        <v>17073.78</v>
      </c>
      <c r="K3628" s="2">
        <v>0</v>
      </c>
      <c r="L3628" s="2">
        <v>5691.22</v>
      </c>
      <c r="M3628" s="2">
        <v>17453.189999999999</v>
      </c>
      <c r="N3628" s="2">
        <v>379.41</v>
      </c>
      <c r="O3628">
        <v>304</v>
      </c>
      <c r="P3628">
        <v>1</v>
      </c>
      <c r="Q3628">
        <v>69</v>
      </c>
      <c r="R3628" t="s">
        <v>781</v>
      </c>
      <c r="S3628" t="s">
        <v>744</v>
      </c>
      <c r="T3628" t="s">
        <v>407</v>
      </c>
      <c r="U3628">
        <v>2</v>
      </c>
      <c r="V3628" t="s">
        <v>408</v>
      </c>
      <c r="W3628" t="s">
        <v>25</v>
      </c>
    </row>
    <row r="3629" spans="1:23" hidden="1" x14ac:dyDescent="0.2">
      <c r="A3629">
        <v>6933931</v>
      </c>
      <c r="B3629">
        <v>1</v>
      </c>
      <c r="C3629" s="1">
        <v>44378</v>
      </c>
      <c r="D3629">
        <v>60</v>
      </c>
      <c r="E3629">
        <v>14</v>
      </c>
      <c r="F3629" s="2">
        <v>0</v>
      </c>
      <c r="G3629" s="2">
        <v>1184.1600000000001</v>
      </c>
      <c r="H3629" s="2">
        <v>0</v>
      </c>
      <c r="I3629" s="2">
        <v>1184.1600000000001</v>
      </c>
      <c r="J3629" s="2">
        <v>897.97</v>
      </c>
      <c r="K3629" s="2">
        <v>0</v>
      </c>
      <c r="L3629" s="2">
        <v>286.19</v>
      </c>
      <c r="M3629" s="2">
        <v>918.41</v>
      </c>
      <c r="N3629" s="2">
        <v>20.440000000000001</v>
      </c>
      <c r="O3629">
        <v>304</v>
      </c>
      <c r="P3629">
        <v>1</v>
      </c>
      <c r="Q3629">
        <v>69</v>
      </c>
      <c r="R3629" t="s">
        <v>781</v>
      </c>
      <c r="S3629" t="s">
        <v>744</v>
      </c>
      <c r="T3629" t="s">
        <v>186</v>
      </c>
      <c r="U3629">
        <v>2</v>
      </c>
      <c r="V3629" t="s">
        <v>409</v>
      </c>
      <c r="W3629" t="s">
        <v>25</v>
      </c>
    </row>
    <row r="3630" spans="1:23" hidden="1" x14ac:dyDescent="0.2">
      <c r="A3630">
        <v>6933932</v>
      </c>
      <c r="B3630">
        <v>1</v>
      </c>
      <c r="C3630" s="1">
        <v>44378</v>
      </c>
      <c r="D3630">
        <v>60</v>
      </c>
      <c r="E3630">
        <v>14</v>
      </c>
      <c r="F3630" s="2">
        <v>0</v>
      </c>
      <c r="G3630" s="2">
        <v>1184.1600000000001</v>
      </c>
      <c r="H3630" s="2">
        <v>0</v>
      </c>
      <c r="I3630" s="2">
        <v>1184.1600000000001</v>
      </c>
      <c r="J3630" s="2">
        <v>897.97</v>
      </c>
      <c r="K3630" s="2">
        <v>0</v>
      </c>
      <c r="L3630" s="2">
        <v>286.19</v>
      </c>
      <c r="M3630" s="2">
        <v>918.41</v>
      </c>
      <c r="N3630" s="2">
        <v>20.440000000000001</v>
      </c>
      <c r="O3630">
        <v>304</v>
      </c>
      <c r="P3630">
        <v>1</v>
      </c>
      <c r="Q3630">
        <v>69</v>
      </c>
      <c r="R3630" t="s">
        <v>781</v>
      </c>
      <c r="S3630" t="s">
        <v>744</v>
      </c>
      <c r="T3630" t="s">
        <v>186</v>
      </c>
      <c r="U3630">
        <v>2</v>
      </c>
      <c r="V3630" t="s">
        <v>410</v>
      </c>
      <c r="W3630" t="s">
        <v>25</v>
      </c>
    </row>
    <row r="3631" spans="1:23" hidden="1" x14ac:dyDescent="0.2">
      <c r="A3631">
        <v>6933933</v>
      </c>
      <c r="B3631">
        <v>1</v>
      </c>
      <c r="C3631" s="1">
        <v>44378</v>
      </c>
      <c r="D3631">
        <v>60</v>
      </c>
      <c r="E3631">
        <v>15</v>
      </c>
      <c r="F3631" s="2">
        <v>0</v>
      </c>
      <c r="G3631" s="2">
        <v>634.02</v>
      </c>
      <c r="H3631" s="2">
        <v>0</v>
      </c>
      <c r="I3631" s="2">
        <v>634.02</v>
      </c>
      <c r="J3631" s="2">
        <v>470.02</v>
      </c>
      <c r="K3631" s="2">
        <v>0</v>
      </c>
      <c r="L3631" s="2">
        <v>164</v>
      </c>
      <c r="M3631" s="2">
        <v>480.95</v>
      </c>
      <c r="N3631" s="2">
        <v>10.93</v>
      </c>
      <c r="O3631">
        <v>304</v>
      </c>
      <c r="P3631">
        <v>1</v>
      </c>
      <c r="Q3631">
        <v>69</v>
      </c>
      <c r="R3631" t="s">
        <v>781</v>
      </c>
      <c r="S3631" t="s">
        <v>744</v>
      </c>
      <c r="T3631" t="s">
        <v>293</v>
      </c>
      <c r="U3631">
        <v>2</v>
      </c>
      <c r="V3631" t="s">
        <v>411</v>
      </c>
      <c r="W3631" t="s">
        <v>25</v>
      </c>
    </row>
    <row r="3632" spans="1:23" hidden="1" x14ac:dyDescent="0.2">
      <c r="A3632">
        <v>6933936</v>
      </c>
      <c r="B3632">
        <v>1</v>
      </c>
      <c r="C3632" s="1">
        <v>44378</v>
      </c>
      <c r="D3632">
        <v>60</v>
      </c>
      <c r="E3632">
        <v>15</v>
      </c>
      <c r="F3632" s="2">
        <v>0</v>
      </c>
      <c r="G3632" s="2">
        <v>1066.46</v>
      </c>
      <c r="H3632" s="2">
        <v>0</v>
      </c>
      <c r="I3632" s="2">
        <v>1066.46</v>
      </c>
      <c r="J3632" s="2">
        <v>790.69</v>
      </c>
      <c r="K3632" s="2">
        <v>0</v>
      </c>
      <c r="L3632" s="2">
        <v>275.77</v>
      </c>
      <c r="M3632" s="2">
        <v>809.07</v>
      </c>
      <c r="N3632" s="2">
        <v>18.38</v>
      </c>
      <c r="O3632">
        <v>304</v>
      </c>
      <c r="P3632">
        <v>1</v>
      </c>
      <c r="Q3632">
        <v>69</v>
      </c>
      <c r="R3632" t="s">
        <v>781</v>
      </c>
      <c r="S3632" t="s">
        <v>744</v>
      </c>
      <c r="T3632" t="s">
        <v>412</v>
      </c>
      <c r="U3632">
        <v>2</v>
      </c>
      <c r="V3632" t="s">
        <v>413</v>
      </c>
      <c r="W3632" t="s">
        <v>25</v>
      </c>
    </row>
    <row r="3633" spans="1:23" hidden="1" x14ac:dyDescent="0.2">
      <c r="A3633">
        <v>6933943</v>
      </c>
      <c r="B3633">
        <v>1</v>
      </c>
      <c r="C3633" s="1">
        <v>44378</v>
      </c>
      <c r="D3633">
        <v>60</v>
      </c>
      <c r="E3633">
        <v>14</v>
      </c>
      <c r="F3633" s="2">
        <v>0</v>
      </c>
      <c r="G3633" s="2">
        <v>12283.43</v>
      </c>
      <c r="H3633" s="2">
        <v>0</v>
      </c>
      <c r="I3633" s="2">
        <v>12283.43</v>
      </c>
      <c r="J3633" s="2">
        <v>9324.32</v>
      </c>
      <c r="K3633" s="2">
        <v>0</v>
      </c>
      <c r="L3633" s="2">
        <v>2959.11</v>
      </c>
      <c r="M3633" s="2">
        <v>9535.68</v>
      </c>
      <c r="N3633" s="2">
        <v>211.36</v>
      </c>
      <c r="O3633">
        <v>304</v>
      </c>
      <c r="P3633">
        <v>1</v>
      </c>
      <c r="Q3633">
        <v>69</v>
      </c>
      <c r="R3633" t="s">
        <v>781</v>
      </c>
      <c r="S3633" t="s">
        <v>744</v>
      </c>
      <c r="T3633" t="s">
        <v>414</v>
      </c>
      <c r="U3633">
        <v>2</v>
      </c>
      <c r="V3633" t="s">
        <v>415</v>
      </c>
      <c r="W3633" t="s">
        <v>25</v>
      </c>
    </row>
    <row r="3634" spans="1:23" hidden="1" x14ac:dyDescent="0.2">
      <c r="A3634">
        <v>6933952</v>
      </c>
      <c r="B3634">
        <v>1</v>
      </c>
      <c r="C3634" s="1">
        <v>44378</v>
      </c>
      <c r="D3634">
        <v>60</v>
      </c>
      <c r="E3634">
        <v>29</v>
      </c>
      <c r="F3634" s="2">
        <v>0</v>
      </c>
      <c r="G3634" s="2">
        <v>41172.69</v>
      </c>
      <c r="H3634" s="2">
        <v>0</v>
      </c>
      <c r="I3634" s="2">
        <v>41172.69</v>
      </c>
      <c r="J3634" s="2">
        <v>20809.759999999998</v>
      </c>
      <c r="K3634" s="2">
        <v>0</v>
      </c>
      <c r="L3634" s="2">
        <v>20362.93</v>
      </c>
      <c r="M3634" s="2">
        <v>21511.93</v>
      </c>
      <c r="N3634" s="2">
        <v>702.17</v>
      </c>
      <c r="O3634">
        <v>304</v>
      </c>
      <c r="P3634">
        <v>1</v>
      </c>
      <c r="Q3634">
        <v>69</v>
      </c>
      <c r="R3634" t="s">
        <v>781</v>
      </c>
      <c r="S3634" t="s">
        <v>744</v>
      </c>
      <c r="T3634" t="s">
        <v>199</v>
      </c>
      <c r="U3634">
        <v>2</v>
      </c>
      <c r="V3634" t="s">
        <v>416</v>
      </c>
      <c r="W3634" t="s">
        <v>25</v>
      </c>
    </row>
    <row r="3635" spans="1:23" hidden="1" x14ac:dyDescent="0.2">
      <c r="A3635">
        <v>6933975</v>
      </c>
      <c r="B3635">
        <v>1</v>
      </c>
      <c r="C3635" s="1">
        <v>44378</v>
      </c>
      <c r="D3635">
        <v>60</v>
      </c>
      <c r="E3635">
        <v>15</v>
      </c>
      <c r="F3635" s="2">
        <v>0</v>
      </c>
      <c r="G3635" s="2">
        <v>1338.77</v>
      </c>
      <c r="H3635" s="2">
        <v>0</v>
      </c>
      <c r="I3635" s="2">
        <v>1338.77</v>
      </c>
      <c r="J3635" s="2">
        <v>992.5</v>
      </c>
      <c r="K3635" s="2">
        <v>0</v>
      </c>
      <c r="L3635" s="2">
        <v>346.27</v>
      </c>
      <c r="M3635" s="2">
        <v>1015.58</v>
      </c>
      <c r="N3635" s="2">
        <v>23.080000000000002</v>
      </c>
      <c r="O3635">
        <v>304</v>
      </c>
      <c r="P3635">
        <v>1</v>
      </c>
      <c r="Q3635">
        <v>69</v>
      </c>
      <c r="R3635" t="s">
        <v>781</v>
      </c>
      <c r="S3635" t="s">
        <v>744</v>
      </c>
      <c r="T3635" t="s">
        <v>333</v>
      </c>
      <c r="U3635">
        <v>2</v>
      </c>
      <c r="V3635" t="s">
        <v>417</v>
      </c>
      <c r="W3635" t="s">
        <v>25</v>
      </c>
    </row>
    <row r="3636" spans="1:23" hidden="1" x14ac:dyDescent="0.2">
      <c r="A3636">
        <v>6934013</v>
      </c>
      <c r="B3636">
        <v>1</v>
      </c>
      <c r="C3636" s="1">
        <v>44378</v>
      </c>
      <c r="D3636">
        <v>60</v>
      </c>
      <c r="E3636">
        <v>41</v>
      </c>
      <c r="F3636" s="2">
        <v>0</v>
      </c>
      <c r="G3636" s="2">
        <v>70272.34</v>
      </c>
      <c r="H3636" s="2">
        <v>0</v>
      </c>
      <c r="I3636" s="2">
        <v>70272.34</v>
      </c>
      <c r="J3636" s="2">
        <v>21379.82</v>
      </c>
      <c r="K3636" s="2">
        <v>0</v>
      </c>
      <c r="L3636" s="2">
        <v>48892.52</v>
      </c>
      <c r="M3636" s="2">
        <v>22572.32</v>
      </c>
      <c r="N3636" s="2">
        <v>1192.5</v>
      </c>
      <c r="O3636">
        <v>304</v>
      </c>
      <c r="P3636">
        <v>1</v>
      </c>
      <c r="Q3636">
        <v>69</v>
      </c>
      <c r="R3636" t="s">
        <v>781</v>
      </c>
      <c r="S3636" t="s">
        <v>744</v>
      </c>
      <c r="T3636" t="s">
        <v>199</v>
      </c>
      <c r="U3636">
        <v>2</v>
      </c>
      <c r="V3636" t="s">
        <v>418</v>
      </c>
      <c r="W3636" t="s">
        <v>25</v>
      </c>
    </row>
    <row r="3637" spans="1:23" hidden="1" x14ac:dyDescent="0.2">
      <c r="A3637">
        <v>6934020</v>
      </c>
      <c r="B3637">
        <v>1</v>
      </c>
      <c r="C3637" s="1">
        <v>44378</v>
      </c>
      <c r="D3637">
        <v>60</v>
      </c>
      <c r="E3637">
        <v>35</v>
      </c>
      <c r="F3637" s="2">
        <v>0</v>
      </c>
      <c r="G3637" s="2">
        <v>25110</v>
      </c>
      <c r="H3637" s="2">
        <v>0</v>
      </c>
      <c r="I3637" s="2">
        <v>25110</v>
      </c>
      <c r="J3637" s="2">
        <v>10163.56</v>
      </c>
      <c r="K3637" s="2">
        <v>0</v>
      </c>
      <c r="L3637" s="2">
        <v>14946.44</v>
      </c>
      <c r="M3637" s="2">
        <v>10590.6</v>
      </c>
      <c r="N3637" s="2">
        <v>427.04</v>
      </c>
      <c r="O3637">
        <v>304</v>
      </c>
      <c r="P3637">
        <v>1</v>
      </c>
      <c r="Q3637">
        <v>69</v>
      </c>
      <c r="R3637" t="s">
        <v>781</v>
      </c>
      <c r="S3637" t="s">
        <v>744</v>
      </c>
      <c r="T3637" t="s">
        <v>419</v>
      </c>
      <c r="U3637">
        <v>2</v>
      </c>
      <c r="V3637" t="s">
        <v>420</v>
      </c>
      <c r="W3637" t="s">
        <v>25</v>
      </c>
    </row>
    <row r="3638" spans="1:23" hidden="1" x14ac:dyDescent="0.2">
      <c r="A3638">
        <v>6934023</v>
      </c>
      <c r="B3638">
        <v>1</v>
      </c>
      <c r="C3638" s="1">
        <v>44378</v>
      </c>
      <c r="D3638">
        <v>60</v>
      </c>
      <c r="E3638">
        <v>33</v>
      </c>
      <c r="F3638" s="2">
        <v>0</v>
      </c>
      <c r="G3638" s="2">
        <v>16505.03</v>
      </c>
      <c r="H3638" s="2">
        <v>0</v>
      </c>
      <c r="I3638" s="2">
        <v>16505.03</v>
      </c>
      <c r="J3638" s="2">
        <v>7234.17</v>
      </c>
      <c r="K3638" s="2">
        <v>0</v>
      </c>
      <c r="L3638" s="2">
        <v>9270.86</v>
      </c>
      <c r="M3638" s="2">
        <v>7515.11</v>
      </c>
      <c r="N3638" s="2">
        <v>280.94</v>
      </c>
      <c r="O3638">
        <v>304</v>
      </c>
      <c r="P3638">
        <v>1</v>
      </c>
      <c r="Q3638">
        <v>69</v>
      </c>
      <c r="R3638" t="s">
        <v>781</v>
      </c>
      <c r="S3638" t="s">
        <v>744</v>
      </c>
      <c r="T3638" t="s">
        <v>199</v>
      </c>
      <c r="U3638">
        <v>2</v>
      </c>
      <c r="V3638" t="s">
        <v>421</v>
      </c>
      <c r="W3638" t="s">
        <v>25</v>
      </c>
    </row>
    <row r="3639" spans="1:23" hidden="1" x14ac:dyDescent="0.2">
      <c r="A3639">
        <v>6934024</v>
      </c>
      <c r="B3639">
        <v>1</v>
      </c>
      <c r="C3639" s="1">
        <v>44378</v>
      </c>
      <c r="D3639">
        <v>60</v>
      </c>
      <c r="E3639">
        <v>41</v>
      </c>
      <c r="F3639" s="2">
        <v>0</v>
      </c>
      <c r="G3639" s="2">
        <v>-1691.61</v>
      </c>
      <c r="H3639" s="2">
        <v>0</v>
      </c>
      <c r="I3639" s="2">
        <v>-1691.61</v>
      </c>
      <c r="J3639" s="2">
        <v>-514.70000000000005</v>
      </c>
      <c r="K3639" s="2">
        <v>0</v>
      </c>
      <c r="L3639" s="2">
        <v>-1176.9100000000001</v>
      </c>
      <c r="M3639" s="2">
        <v>-543.41</v>
      </c>
      <c r="N3639" s="2">
        <v>-28.71</v>
      </c>
      <c r="O3639">
        <v>304</v>
      </c>
      <c r="P3639">
        <v>1</v>
      </c>
      <c r="Q3639">
        <v>69</v>
      </c>
      <c r="R3639" t="s">
        <v>781</v>
      </c>
      <c r="S3639" t="s">
        <v>744</v>
      </c>
      <c r="T3639" t="s">
        <v>199</v>
      </c>
      <c r="U3639">
        <v>2</v>
      </c>
      <c r="V3639" t="s">
        <v>422</v>
      </c>
      <c r="W3639" t="s">
        <v>25</v>
      </c>
    </row>
    <row r="3640" spans="1:23" hidden="1" x14ac:dyDescent="0.2">
      <c r="A3640">
        <v>6934025</v>
      </c>
      <c r="B3640">
        <v>1</v>
      </c>
      <c r="C3640" s="1">
        <v>44378</v>
      </c>
      <c r="D3640">
        <v>60</v>
      </c>
      <c r="E3640">
        <v>32</v>
      </c>
      <c r="F3640" s="2">
        <v>0</v>
      </c>
      <c r="G3640" s="2">
        <v>13530</v>
      </c>
      <c r="H3640" s="2">
        <v>0</v>
      </c>
      <c r="I3640" s="2">
        <v>13530</v>
      </c>
      <c r="J3640" s="2">
        <v>6157.1</v>
      </c>
      <c r="K3640" s="2">
        <v>0</v>
      </c>
      <c r="L3640" s="2">
        <v>7372.9</v>
      </c>
      <c r="M3640" s="2">
        <v>6387.5</v>
      </c>
      <c r="N3640" s="2">
        <v>230.4</v>
      </c>
      <c r="O3640">
        <v>304</v>
      </c>
      <c r="P3640">
        <v>1</v>
      </c>
      <c r="Q3640">
        <v>69</v>
      </c>
      <c r="R3640" t="s">
        <v>781</v>
      </c>
      <c r="S3640" t="s">
        <v>744</v>
      </c>
      <c r="T3640" t="s">
        <v>178</v>
      </c>
      <c r="U3640">
        <v>2</v>
      </c>
      <c r="V3640" t="s">
        <v>423</v>
      </c>
      <c r="W3640" t="s">
        <v>25</v>
      </c>
    </row>
    <row r="3641" spans="1:23" hidden="1" x14ac:dyDescent="0.2">
      <c r="A3641">
        <v>6934026</v>
      </c>
      <c r="B3641">
        <v>1</v>
      </c>
      <c r="C3641" s="1">
        <v>44378</v>
      </c>
      <c r="D3641">
        <v>60</v>
      </c>
      <c r="E3641">
        <v>40</v>
      </c>
      <c r="F3641" s="2">
        <v>0</v>
      </c>
      <c r="G3641" s="2">
        <v>24652.98</v>
      </c>
      <c r="H3641" s="2">
        <v>0</v>
      </c>
      <c r="I3641" s="2">
        <v>24652.98</v>
      </c>
      <c r="J3641" s="2">
        <v>7913.27</v>
      </c>
      <c r="K3641" s="2">
        <v>0</v>
      </c>
      <c r="L3641" s="2">
        <v>16739.71</v>
      </c>
      <c r="M3641" s="2">
        <v>8331.76</v>
      </c>
      <c r="N3641" s="2">
        <v>418.49</v>
      </c>
      <c r="O3641">
        <v>304</v>
      </c>
      <c r="P3641">
        <v>1</v>
      </c>
      <c r="Q3641">
        <v>69</v>
      </c>
      <c r="R3641" t="s">
        <v>781</v>
      </c>
      <c r="S3641" t="s">
        <v>744</v>
      </c>
      <c r="T3641" t="s">
        <v>424</v>
      </c>
      <c r="U3641">
        <v>2</v>
      </c>
      <c r="V3641" t="s">
        <v>425</v>
      </c>
      <c r="W3641" t="s">
        <v>25</v>
      </c>
    </row>
    <row r="3642" spans="1:23" hidden="1" x14ac:dyDescent="0.2">
      <c r="A3642">
        <v>6934028</v>
      </c>
      <c r="B3642">
        <v>1</v>
      </c>
      <c r="C3642" s="1">
        <v>44378</v>
      </c>
      <c r="D3642">
        <v>60</v>
      </c>
      <c r="E3642">
        <v>41</v>
      </c>
      <c r="F3642" s="2">
        <v>0</v>
      </c>
      <c r="G3642" s="2">
        <v>8155</v>
      </c>
      <c r="H3642" s="2">
        <v>0</v>
      </c>
      <c r="I3642" s="2">
        <v>8155</v>
      </c>
      <c r="J3642" s="2">
        <v>2481.13</v>
      </c>
      <c r="K3642" s="2">
        <v>0</v>
      </c>
      <c r="L3642" s="2">
        <v>5673.87</v>
      </c>
      <c r="M3642" s="2">
        <v>2619.52</v>
      </c>
      <c r="N3642" s="2">
        <v>138.39000000000001</v>
      </c>
      <c r="O3642">
        <v>304</v>
      </c>
      <c r="P3642">
        <v>1</v>
      </c>
      <c r="Q3642">
        <v>69</v>
      </c>
      <c r="R3642" t="s">
        <v>781</v>
      </c>
      <c r="S3642" t="s">
        <v>744</v>
      </c>
      <c r="T3642" t="s">
        <v>426</v>
      </c>
      <c r="U3642">
        <v>2</v>
      </c>
      <c r="V3642" t="s">
        <v>427</v>
      </c>
      <c r="W3642" t="s">
        <v>25</v>
      </c>
    </row>
    <row r="3643" spans="1:23" hidden="1" x14ac:dyDescent="0.2">
      <c r="A3643">
        <v>6934036</v>
      </c>
      <c r="B3643">
        <v>1</v>
      </c>
      <c r="C3643" s="1">
        <v>44378</v>
      </c>
      <c r="D3643">
        <v>60</v>
      </c>
      <c r="E3643">
        <v>41</v>
      </c>
      <c r="F3643" s="2">
        <v>0</v>
      </c>
      <c r="G3643" s="2">
        <v>558074.47</v>
      </c>
      <c r="H3643" s="2">
        <v>0</v>
      </c>
      <c r="I3643" s="2">
        <v>558074.47</v>
      </c>
      <c r="J3643" s="2">
        <v>169789.89</v>
      </c>
      <c r="K3643" s="2">
        <v>0</v>
      </c>
      <c r="L3643" s="2">
        <v>388284.58</v>
      </c>
      <c r="M3643" s="2">
        <v>179260.24</v>
      </c>
      <c r="N3643" s="2">
        <v>9470.35</v>
      </c>
      <c r="O3643">
        <v>304</v>
      </c>
      <c r="P3643">
        <v>1</v>
      </c>
      <c r="Q3643">
        <v>69</v>
      </c>
      <c r="R3643" t="s">
        <v>781</v>
      </c>
      <c r="S3643" t="s">
        <v>744</v>
      </c>
      <c r="T3643" t="s">
        <v>428</v>
      </c>
      <c r="U3643">
        <v>2</v>
      </c>
      <c r="V3643" t="s">
        <v>429</v>
      </c>
      <c r="W3643" t="s">
        <v>25</v>
      </c>
    </row>
    <row r="3644" spans="1:23" hidden="1" x14ac:dyDescent="0.2">
      <c r="A3644">
        <v>6934044</v>
      </c>
      <c r="B3644">
        <v>1</v>
      </c>
      <c r="C3644" s="1">
        <v>44378</v>
      </c>
      <c r="D3644">
        <v>60</v>
      </c>
      <c r="E3644">
        <v>38</v>
      </c>
      <c r="F3644" s="2">
        <v>0</v>
      </c>
      <c r="G3644" s="2">
        <v>15573.02</v>
      </c>
      <c r="H3644" s="2">
        <v>0</v>
      </c>
      <c r="I3644" s="2">
        <v>15573.02</v>
      </c>
      <c r="J3644" s="2">
        <v>5520.41</v>
      </c>
      <c r="K3644" s="2">
        <v>0</v>
      </c>
      <c r="L3644" s="2">
        <v>10052.61</v>
      </c>
      <c r="M3644" s="2">
        <v>5784.95</v>
      </c>
      <c r="N3644" s="2">
        <v>264.54000000000002</v>
      </c>
      <c r="O3644">
        <v>304</v>
      </c>
      <c r="P3644">
        <v>1</v>
      </c>
      <c r="Q3644">
        <v>69</v>
      </c>
      <c r="R3644" t="s">
        <v>781</v>
      </c>
      <c r="S3644" t="s">
        <v>744</v>
      </c>
      <c r="T3644" t="s">
        <v>199</v>
      </c>
      <c r="U3644">
        <v>2</v>
      </c>
      <c r="V3644" t="s">
        <v>430</v>
      </c>
      <c r="W3644" t="s">
        <v>25</v>
      </c>
    </row>
    <row r="3645" spans="1:23" hidden="1" x14ac:dyDescent="0.2">
      <c r="A3645">
        <v>6934045</v>
      </c>
      <c r="B3645">
        <v>1</v>
      </c>
      <c r="C3645" s="1">
        <v>44378</v>
      </c>
      <c r="D3645">
        <v>60</v>
      </c>
      <c r="E3645">
        <v>40</v>
      </c>
      <c r="F3645" s="2">
        <v>0</v>
      </c>
      <c r="G3645" s="2">
        <v>127703.98</v>
      </c>
      <c r="H3645" s="2">
        <v>0</v>
      </c>
      <c r="I3645" s="2">
        <v>127703.98</v>
      </c>
      <c r="J3645" s="2">
        <v>40991.370000000003</v>
      </c>
      <c r="K3645" s="2">
        <v>0</v>
      </c>
      <c r="L3645" s="2">
        <v>86712.61</v>
      </c>
      <c r="M3645" s="2">
        <v>43159.19</v>
      </c>
      <c r="N3645" s="2">
        <v>2167.8200000000002</v>
      </c>
      <c r="O3645">
        <v>304</v>
      </c>
      <c r="P3645">
        <v>1</v>
      </c>
      <c r="Q3645">
        <v>69</v>
      </c>
      <c r="R3645" t="s">
        <v>781</v>
      </c>
      <c r="S3645" t="s">
        <v>744</v>
      </c>
      <c r="T3645" t="s">
        <v>199</v>
      </c>
      <c r="U3645">
        <v>2</v>
      </c>
      <c r="V3645" t="s">
        <v>431</v>
      </c>
      <c r="W3645" t="s">
        <v>25</v>
      </c>
    </row>
    <row r="3646" spans="1:23" hidden="1" x14ac:dyDescent="0.2">
      <c r="A3646">
        <v>6934053</v>
      </c>
      <c r="B3646">
        <v>1</v>
      </c>
      <c r="C3646" s="1">
        <v>44378</v>
      </c>
      <c r="D3646">
        <v>60</v>
      </c>
      <c r="E3646">
        <v>31</v>
      </c>
      <c r="F3646" s="2">
        <v>0</v>
      </c>
      <c r="G3646" s="2">
        <v>21912.11</v>
      </c>
      <c r="H3646" s="2">
        <v>0</v>
      </c>
      <c r="I3646" s="2">
        <v>21912.11</v>
      </c>
      <c r="J3646" s="2">
        <v>10339.31</v>
      </c>
      <c r="K3646" s="2">
        <v>0</v>
      </c>
      <c r="L3646" s="2">
        <v>11572.8</v>
      </c>
      <c r="M3646" s="2">
        <v>10712.63</v>
      </c>
      <c r="N3646" s="2">
        <v>373.32</v>
      </c>
      <c r="O3646">
        <v>304</v>
      </c>
      <c r="P3646">
        <v>1</v>
      </c>
      <c r="Q3646">
        <v>69</v>
      </c>
      <c r="R3646" t="s">
        <v>781</v>
      </c>
      <c r="S3646" t="s">
        <v>744</v>
      </c>
      <c r="T3646" t="s">
        <v>199</v>
      </c>
      <c r="U3646">
        <v>2</v>
      </c>
      <c r="V3646" t="s">
        <v>432</v>
      </c>
      <c r="W3646" t="s">
        <v>25</v>
      </c>
    </row>
    <row r="3647" spans="1:23" hidden="1" x14ac:dyDescent="0.2">
      <c r="A3647">
        <v>6934054</v>
      </c>
      <c r="B3647">
        <v>1</v>
      </c>
      <c r="C3647" s="1">
        <v>44378</v>
      </c>
      <c r="D3647">
        <v>60</v>
      </c>
      <c r="E3647">
        <v>39</v>
      </c>
      <c r="F3647" s="2">
        <v>0</v>
      </c>
      <c r="G3647" s="2">
        <v>7516</v>
      </c>
      <c r="H3647" s="2">
        <v>0</v>
      </c>
      <c r="I3647" s="2">
        <v>7516</v>
      </c>
      <c r="J3647" s="2">
        <v>2538.42</v>
      </c>
      <c r="K3647" s="2">
        <v>0</v>
      </c>
      <c r="L3647" s="2">
        <v>4977.58</v>
      </c>
      <c r="M3647" s="2">
        <v>2666.05</v>
      </c>
      <c r="N3647" s="2">
        <v>127.63000000000001</v>
      </c>
      <c r="O3647">
        <v>304</v>
      </c>
      <c r="P3647">
        <v>1</v>
      </c>
      <c r="Q3647">
        <v>69</v>
      </c>
      <c r="R3647" t="s">
        <v>781</v>
      </c>
      <c r="S3647" t="s">
        <v>744</v>
      </c>
      <c r="T3647" t="s">
        <v>199</v>
      </c>
      <c r="U3647">
        <v>2</v>
      </c>
      <c r="V3647" t="s">
        <v>433</v>
      </c>
      <c r="W3647" t="s">
        <v>25</v>
      </c>
    </row>
    <row r="3648" spans="1:23" hidden="1" x14ac:dyDescent="0.2">
      <c r="A3648">
        <v>6934063</v>
      </c>
      <c r="B3648">
        <v>1</v>
      </c>
      <c r="C3648" s="1">
        <v>44378</v>
      </c>
      <c r="D3648">
        <v>60</v>
      </c>
      <c r="E3648">
        <v>34</v>
      </c>
      <c r="F3648" s="2">
        <v>0</v>
      </c>
      <c r="G3648" s="2">
        <v>7488.81</v>
      </c>
      <c r="H3648" s="2">
        <v>0</v>
      </c>
      <c r="I3648" s="2">
        <v>7488.81</v>
      </c>
      <c r="J3648" s="2">
        <v>3156.7</v>
      </c>
      <c r="K3648" s="2">
        <v>0</v>
      </c>
      <c r="L3648" s="2">
        <v>4332.1099999999997</v>
      </c>
      <c r="M3648" s="2">
        <v>3284.11</v>
      </c>
      <c r="N3648" s="2">
        <v>127.41</v>
      </c>
      <c r="O3648">
        <v>304</v>
      </c>
      <c r="P3648">
        <v>1</v>
      </c>
      <c r="Q3648">
        <v>69</v>
      </c>
      <c r="R3648" t="s">
        <v>781</v>
      </c>
      <c r="S3648" t="s">
        <v>744</v>
      </c>
      <c r="T3648" t="s">
        <v>199</v>
      </c>
      <c r="U3648">
        <v>2</v>
      </c>
      <c r="V3648" t="s">
        <v>434</v>
      </c>
      <c r="W3648" t="s">
        <v>25</v>
      </c>
    </row>
    <row r="3649" spans="1:23" hidden="1" x14ac:dyDescent="0.2">
      <c r="A3649">
        <v>6934064</v>
      </c>
      <c r="B3649">
        <v>1</v>
      </c>
      <c r="C3649" s="1">
        <v>44378</v>
      </c>
      <c r="D3649">
        <v>60</v>
      </c>
      <c r="E3649">
        <v>36</v>
      </c>
      <c r="F3649" s="2">
        <v>0</v>
      </c>
      <c r="G3649" s="2">
        <v>23263.82</v>
      </c>
      <c r="H3649" s="2">
        <v>0</v>
      </c>
      <c r="I3649" s="2">
        <v>23263.82</v>
      </c>
      <c r="J3649" s="2">
        <v>9026.36</v>
      </c>
      <c r="K3649" s="2">
        <v>0</v>
      </c>
      <c r="L3649" s="2">
        <v>14237.46</v>
      </c>
      <c r="M3649" s="2">
        <v>9421.85</v>
      </c>
      <c r="N3649" s="2">
        <v>395.49</v>
      </c>
      <c r="O3649">
        <v>304</v>
      </c>
      <c r="P3649">
        <v>1</v>
      </c>
      <c r="Q3649">
        <v>69</v>
      </c>
      <c r="R3649" t="s">
        <v>781</v>
      </c>
      <c r="S3649" t="s">
        <v>744</v>
      </c>
      <c r="T3649" t="s">
        <v>199</v>
      </c>
      <c r="U3649">
        <v>2</v>
      </c>
      <c r="V3649" t="s">
        <v>435</v>
      </c>
      <c r="W3649" t="s">
        <v>25</v>
      </c>
    </row>
    <row r="3650" spans="1:23" hidden="1" x14ac:dyDescent="0.2">
      <c r="A3650">
        <v>6934065</v>
      </c>
      <c r="B3650">
        <v>1</v>
      </c>
      <c r="C3650" s="1">
        <v>44378</v>
      </c>
      <c r="D3650">
        <v>60</v>
      </c>
      <c r="E3650">
        <v>37</v>
      </c>
      <c r="F3650" s="2">
        <v>0</v>
      </c>
      <c r="G3650" s="2">
        <v>39464.31</v>
      </c>
      <c r="H3650" s="2">
        <v>0</v>
      </c>
      <c r="I3650" s="2">
        <v>39464.31</v>
      </c>
      <c r="J3650" s="2">
        <v>14650.82</v>
      </c>
      <c r="K3650" s="2">
        <v>0</v>
      </c>
      <c r="L3650" s="2">
        <v>24813.49</v>
      </c>
      <c r="M3650" s="2">
        <v>15321.45</v>
      </c>
      <c r="N3650" s="2">
        <v>670.63</v>
      </c>
      <c r="O3650">
        <v>304</v>
      </c>
      <c r="P3650">
        <v>1</v>
      </c>
      <c r="Q3650">
        <v>69</v>
      </c>
      <c r="R3650" t="s">
        <v>781</v>
      </c>
      <c r="S3650" t="s">
        <v>744</v>
      </c>
      <c r="T3650" t="s">
        <v>199</v>
      </c>
      <c r="U3650">
        <v>2</v>
      </c>
      <c r="V3650" t="s">
        <v>436</v>
      </c>
      <c r="W3650" t="s">
        <v>25</v>
      </c>
    </row>
    <row r="3651" spans="1:23" hidden="1" x14ac:dyDescent="0.2">
      <c r="A3651">
        <v>6934067</v>
      </c>
      <c r="B3651">
        <v>1</v>
      </c>
      <c r="C3651" s="1">
        <v>44378</v>
      </c>
      <c r="D3651">
        <v>60</v>
      </c>
      <c r="E3651">
        <v>41</v>
      </c>
      <c r="F3651" s="2">
        <v>0</v>
      </c>
      <c r="G3651" s="2">
        <v>154593.88</v>
      </c>
      <c r="H3651" s="2">
        <v>0</v>
      </c>
      <c r="I3651" s="2">
        <v>154593.88</v>
      </c>
      <c r="J3651" s="2">
        <v>47034</v>
      </c>
      <c r="K3651" s="2">
        <v>0</v>
      </c>
      <c r="L3651" s="2">
        <v>107559.88</v>
      </c>
      <c r="M3651" s="2">
        <v>49657.41</v>
      </c>
      <c r="N3651" s="2">
        <v>2623.41</v>
      </c>
      <c r="O3651">
        <v>304</v>
      </c>
      <c r="P3651">
        <v>1</v>
      </c>
      <c r="Q3651">
        <v>69</v>
      </c>
      <c r="R3651" t="s">
        <v>781</v>
      </c>
      <c r="S3651" t="s">
        <v>744</v>
      </c>
      <c r="T3651" t="s">
        <v>437</v>
      </c>
      <c r="U3651">
        <v>2</v>
      </c>
      <c r="V3651" t="s">
        <v>438</v>
      </c>
      <c r="W3651" t="s">
        <v>25</v>
      </c>
    </row>
    <row r="3652" spans="1:23" hidden="1" x14ac:dyDescent="0.2">
      <c r="A3652">
        <v>6934070</v>
      </c>
      <c r="B3652">
        <v>1</v>
      </c>
      <c r="C3652" s="1">
        <v>44378</v>
      </c>
      <c r="D3652">
        <v>60</v>
      </c>
      <c r="E3652">
        <v>35</v>
      </c>
      <c r="F3652" s="2">
        <v>0</v>
      </c>
      <c r="G3652" s="2">
        <v>11000</v>
      </c>
      <c r="H3652" s="2">
        <v>0</v>
      </c>
      <c r="I3652" s="2">
        <v>11000</v>
      </c>
      <c r="J3652" s="2">
        <v>4452.38</v>
      </c>
      <c r="K3652" s="2">
        <v>0</v>
      </c>
      <c r="L3652" s="2">
        <v>6547.62</v>
      </c>
      <c r="M3652" s="2">
        <v>4639.45</v>
      </c>
      <c r="N3652" s="2">
        <v>187.07</v>
      </c>
      <c r="O3652">
        <v>304</v>
      </c>
      <c r="P3652">
        <v>1</v>
      </c>
      <c r="Q3652">
        <v>69</v>
      </c>
      <c r="R3652" t="s">
        <v>781</v>
      </c>
      <c r="S3652" t="s">
        <v>744</v>
      </c>
      <c r="T3652" t="s">
        <v>439</v>
      </c>
      <c r="U3652">
        <v>2</v>
      </c>
      <c r="V3652" t="s">
        <v>440</v>
      </c>
      <c r="W3652" t="s">
        <v>25</v>
      </c>
    </row>
    <row r="3653" spans="1:23" hidden="1" x14ac:dyDescent="0.2">
      <c r="A3653">
        <v>6934072</v>
      </c>
      <c r="B3653">
        <v>1</v>
      </c>
      <c r="C3653" s="1">
        <v>44378</v>
      </c>
      <c r="D3653">
        <v>60</v>
      </c>
      <c r="E3653">
        <v>32</v>
      </c>
      <c r="F3653" s="2">
        <v>0</v>
      </c>
      <c r="G3653" s="2">
        <v>3431.01</v>
      </c>
      <c r="H3653" s="2">
        <v>0</v>
      </c>
      <c r="I3653" s="2">
        <v>3431.01</v>
      </c>
      <c r="J3653" s="2">
        <v>1561.4</v>
      </c>
      <c r="K3653" s="2">
        <v>0</v>
      </c>
      <c r="L3653" s="2">
        <v>1869.61</v>
      </c>
      <c r="M3653" s="2">
        <v>1619.83</v>
      </c>
      <c r="N3653" s="2">
        <v>58.43</v>
      </c>
      <c r="O3653">
        <v>304</v>
      </c>
      <c r="P3653">
        <v>1</v>
      </c>
      <c r="Q3653">
        <v>69</v>
      </c>
      <c r="R3653" t="s">
        <v>781</v>
      </c>
      <c r="S3653" t="s">
        <v>744</v>
      </c>
      <c r="T3653" t="s">
        <v>199</v>
      </c>
      <c r="U3653">
        <v>2</v>
      </c>
      <c r="V3653" t="s">
        <v>441</v>
      </c>
      <c r="W3653" t="s">
        <v>25</v>
      </c>
    </row>
    <row r="3654" spans="1:23" hidden="1" x14ac:dyDescent="0.2">
      <c r="A3654">
        <v>6934073</v>
      </c>
      <c r="B3654">
        <v>1</v>
      </c>
      <c r="C3654" s="1">
        <v>44378</v>
      </c>
      <c r="D3654">
        <v>60</v>
      </c>
      <c r="E3654">
        <v>41</v>
      </c>
      <c r="F3654" s="2">
        <v>0</v>
      </c>
      <c r="G3654" s="2">
        <v>135516.14000000001</v>
      </c>
      <c r="H3654" s="2">
        <v>0</v>
      </c>
      <c r="I3654" s="2">
        <v>135516.14000000001</v>
      </c>
      <c r="J3654" s="2">
        <v>41229.79</v>
      </c>
      <c r="K3654" s="2">
        <v>0</v>
      </c>
      <c r="L3654" s="2">
        <v>94286.35</v>
      </c>
      <c r="M3654" s="2">
        <v>43529.46</v>
      </c>
      <c r="N3654" s="2">
        <v>2299.67</v>
      </c>
      <c r="O3654">
        <v>304</v>
      </c>
      <c r="P3654">
        <v>1</v>
      </c>
      <c r="Q3654">
        <v>69</v>
      </c>
      <c r="R3654" t="s">
        <v>781</v>
      </c>
      <c r="S3654" t="s">
        <v>744</v>
      </c>
      <c r="T3654" t="s">
        <v>199</v>
      </c>
      <c r="U3654">
        <v>2</v>
      </c>
      <c r="V3654" t="s">
        <v>442</v>
      </c>
      <c r="W3654" t="s">
        <v>25</v>
      </c>
    </row>
    <row r="3655" spans="1:23" hidden="1" x14ac:dyDescent="0.2">
      <c r="A3655">
        <v>6934075</v>
      </c>
      <c r="B3655">
        <v>1</v>
      </c>
      <c r="C3655" s="1">
        <v>44378</v>
      </c>
      <c r="D3655">
        <v>60</v>
      </c>
      <c r="E3655">
        <v>41</v>
      </c>
      <c r="F3655" s="2">
        <v>0</v>
      </c>
      <c r="G3655" s="2">
        <v>163787.76</v>
      </c>
      <c r="H3655" s="2">
        <v>0</v>
      </c>
      <c r="I3655" s="2">
        <v>163787.76</v>
      </c>
      <c r="J3655" s="2">
        <v>49831.199999999997</v>
      </c>
      <c r="K3655" s="2">
        <v>0</v>
      </c>
      <c r="L3655" s="2">
        <v>113956.56</v>
      </c>
      <c r="M3655" s="2">
        <v>52610.63</v>
      </c>
      <c r="N3655" s="2">
        <v>2779.43</v>
      </c>
      <c r="O3655">
        <v>304</v>
      </c>
      <c r="P3655">
        <v>1</v>
      </c>
      <c r="Q3655">
        <v>69</v>
      </c>
      <c r="R3655" t="s">
        <v>781</v>
      </c>
      <c r="S3655" t="s">
        <v>744</v>
      </c>
      <c r="T3655" t="s">
        <v>443</v>
      </c>
      <c r="U3655">
        <v>2</v>
      </c>
      <c r="V3655" t="s">
        <v>444</v>
      </c>
      <c r="W3655" t="s">
        <v>25</v>
      </c>
    </row>
    <row r="3656" spans="1:23" hidden="1" x14ac:dyDescent="0.2">
      <c r="A3656">
        <v>6934082</v>
      </c>
      <c r="B3656">
        <v>1</v>
      </c>
      <c r="C3656" s="1">
        <v>44378</v>
      </c>
      <c r="D3656">
        <v>60</v>
      </c>
      <c r="E3656">
        <v>35</v>
      </c>
      <c r="F3656" s="2">
        <v>0</v>
      </c>
      <c r="G3656" s="2">
        <v>10140</v>
      </c>
      <c r="H3656" s="2">
        <v>0</v>
      </c>
      <c r="I3656" s="2">
        <v>10140</v>
      </c>
      <c r="J3656" s="2">
        <v>4104.3</v>
      </c>
      <c r="K3656" s="2">
        <v>0</v>
      </c>
      <c r="L3656" s="2">
        <v>6035.7</v>
      </c>
      <c r="M3656" s="2">
        <v>4276.75</v>
      </c>
      <c r="N3656" s="2">
        <v>172.45000000000002</v>
      </c>
      <c r="O3656">
        <v>304</v>
      </c>
      <c r="P3656">
        <v>1</v>
      </c>
      <c r="Q3656">
        <v>69</v>
      </c>
      <c r="R3656" t="s">
        <v>781</v>
      </c>
      <c r="S3656" t="s">
        <v>744</v>
      </c>
      <c r="T3656" t="s">
        <v>445</v>
      </c>
      <c r="U3656">
        <v>2</v>
      </c>
      <c r="V3656" t="s">
        <v>446</v>
      </c>
      <c r="W3656" t="s">
        <v>25</v>
      </c>
    </row>
    <row r="3657" spans="1:23" hidden="1" x14ac:dyDescent="0.2">
      <c r="A3657">
        <v>6934084</v>
      </c>
      <c r="B3657">
        <v>1</v>
      </c>
      <c r="C3657" s="1">
        <v>44378</v>
      </c>
      <c r="D3657">
        <v>60</v>
      </c>
      <c r="E3657">
        <v>35</v>
      </c>
      <c r="F3657" s="2">
        <v>0</v>
      </c>
      <c r="G3657" s="2">
        <v>7180.99</v>
      </c>
      <c r="H3657" s="2">
        <v>0</v>
      </c>
      <c r="I3657" s="2">
        <v>7180.99</v>
      </c>
      <c r="J3657" s="2">
        <v>2906.62</v>
      </c>
      <c r="K3657" s="2">
        <v>0</v>
      </c>
      <c r="L3657" s="2">
        <v>4274.37</v>
      </c>
      <c r="M3657" s="2">
        <v>3028.74</v>
      </c>
      <c r="N3657" s="2">
        <v>122.12</v>
      </c>
      <c r="O3657">
        <v>304</v>
      </c>
      <c r="P3657">
        <v>1</v>
      </c>
      <c r="Q3657">
        <v>69</v>
      </c>
      <c r="R3657" t="s">
        <v>781</v>
      </c>
      <c r="S3657" t="s">
        <v>744</v>
      </c>
      <c r="T3657" t="s">
        <v>447</v>
      </c>
      <c r="U3657">
        <v>2</v>
      </c>
      <c r="V3657" t="s">
        <v>448</v>
      </c>
      <c r="W3657" t="s">
        <v>25</v>
      </c>
    </row>
    <row r="3658" spans="1:23" hidden="1" x14ac:dyDescent="0.2">
      <c r="A3658">
        <v>7002741</v>
      </c>
      <c r="B3658">
        <v>1</v>
      </c>
      <c r="C3658" s="1">
        <v>44378</v>
      </c>
      <c r="D3658">
        <v>60</v>
      </c>
      <c r="E3658">
        <v>44</v>
      </c>
      <c r="F3658" s="2">
        <v>0</v>
      </c>
      <c r="G3658" s="2">
        <v>22182.09</v>
      </c>
      <c r="H3658" s="2">
        <v>0</v>
      </c>
      <c r="I3658" s="2">
        <v>22182.09</v>
      </c>
      <c r="J3658" s="2">
        <v>5634.79</v>
      </c>
      <c r="K3658" s="2">
        <v>0</v>
      </c>
      <c r="L3658" s="2">
        <v>16547.3</v>
      </c>
      <c r="M3658" s="2">
        <v>6010.86</v>
      </c>
      <c r="N3658" s="2">
        <v>376.07</v>
      </c>
      <c r="O3658">
        <v>304</v>
      </c>
      <c r="P3658">
        <v>1</v>
      </c>
      <c r="Q3658">
        <v>69</v>
      </c>
      <c r="R3658" t="s">
        <v>781</v>
      </c>
      <c r="S3658" t="s">
        <v>744</v>
      </c>
      <c r="T3658" t="s">
        <v>449</v>
      </c>
      <c r="U3658">
        <v>2</v>
      </c>
      <c r="V3658" t="s">
        <v>450</v>
      </c>
      <c r="W3658" t="s">
        <v>25</v>
      </c>
    </row>
    <row r="3659" spans="1:23" hidden="1" x14ac:dyDescent="0.2">
      <c r="A3659">
        <v>7003058</v>
      </c>
      <c r="B3659">
        <v>1</v>
      </c>
      <c r="C3659" s="1">
        <v>44378</v>
      </c>
      <c r="D3659">
        <v>60</v>
      </c>
      <c r="E3659">
        <v>44</v>
      </c>
      <c r="F3659" s="2">
        <v>0</v>
      </c>
      <c r="G3659" s="2">
        <v>10349.120000000001</v>
      </c>
      <c r="H3659" s="2">
        <v>0</v>
      </c>
      <c r="I3659" s="2">
        <v>10349.120000000001</v>
      </c>
      <c r="J3659" s="2">
        <v>2628.93</v>
      </c>
      <c r="K3659" s="2">
        <v>0</v>
      </c>
      <c r="L3659" s="2">
        <v>7720.19</v>
      </c>
      <c r="M3659" s="2">
        <v>2804.39</v>
      </c>
      <c r="N3659" s="2">
        <v>175.46</v>
      </c>
      <c r="O3659">
        <v>304</v>
      </c>
      <c r="P3659">
        <v>1</v>
      </c>
      <c r="Q3659">
        <v>69</v>
      </c>
      <c r="R3659" t="s">
        <v>781</v>
      </c>
      <c r="S3659" t="s">
        <v>744</v>
      </c>
      <c r="T3659" t="s">
        <v>437</v>
      </c>
      <c r="U3659">
        <v>2</v>
      </c>
      <c r="V3659" t="s">
        <v>451</v>
      </c>
      <c r="W3659" t="s">
        <v>25</v>
      </c>
    </row>
    <row r="3660" spans="1:23" hidden="1" x14ac:dyDescent="0.2">
      <c r="A3660">
        <v>7003381</v>
      </c>
      <c r="B3660">
        <v>1</v>
      </c>
      <c r="C3660" s="1">
        <v>44378</v>
      </c>
      <c r="D3660">
        <v>60</v>
      </c>
      <c r="E3660">
        <v>45</v>
      </c>
      <c r="F3660" s="2">
        <v>0</v>
      </c>
      <c r="G3660" s="2">
        <v>300</v>
      </c>
      <c r="H3660" s="2">
        <v>0</v>
      </c>
      <c r="I3660" s="2">
        <v>300</v>
      </c>
      <c r="J3660" s="2">
        <v>71.17</v>
      </c>
      <c r="K3660" s="2">
        <v>0</v>
      </c>
      <c r="L3660" s="2">
        <v>228.83</v>
      </c>
      <c r="M3660" s="2">
        <v>76.260000000000005</v>
      </c>
      <c r="N3660" s="2">
        <v>5.09</v>
      </c>
      <c r="O3660">
        <v>304</v>
      </c>
      <c r="P3660">
        <v>1</v>
      </c>
      <c r="Q3660">
        <v>69</v>
      </c>
      <c r="R3660" t="s">
        <v>781</v>
      </c>
      <c r="S3660" t="s">
        <v>744</v>
      </c>
      <c r="T3660" t="s">
        <v>428</v>
      </c>
      <c r="U3660">
        <v>2</v>
      </c>
      <c r="V3660" t="s">
        <v>452</v>
      </c>
      <c r="W3660" t="s">
        <v>25</v>
      </c>
    </row>
    <row r="3661" spans="1:23" hidden="1" x14ac:dyDescent="0.2">
      <c r="A3661">
        <v>7003382</v>
      </c>
      <c r="B3661">
        <v>1</v>
      </c>
      <c r="C3661" s="1">
        <v>44378</v>
      </c>
      <c r="D3661">
        <v>60</v>
      </c>
      <c r="E3661">
        <v>43</v>
      </c>
      <c r="F3661" s="2">
        <v>0</v>
      </c>
      <c r="G3661" s="2">
        <v>88011.97</v>
      </c>
      <c r="H3661" s="2">
        <v>0</v>
      </c>
      <c r="I3661" s="2">
        <v>88011.97</v>
      </c>
      <c r="J3661" s="2">
        <v>23830.13</v>
      </c>
      <c r="K3661" s="2">
        <v>0</v>
      </c>
      <c r="L3661" s="2">
        <v>64181.84</v>
      </c>
      <c r="M3661" s="2">
        <v>25322.73</v>
      </c>
      <c r="N3661" s="2">
        <v>1492.6000000000001</v>
      </c>
      <c r="O3661">
        <v>304</v>
      </c>
      <c r="P3661">
        <v>1</v>
      </c>
      <c r="Q3661">
        <v>69</v>
      </c>
      <c r="R3661" t="s">
        <v>781</v>
      </c>
      <c r="S3661" t="s">
        <v>744</v>
      </c>
      <c r="T3661" t="s">
        <v>453</v>
      </c>
      <c r="U3661">
        <v>2</v>
      </c>
      <c r="V3661" t="s">
        <v>454</v>
      </c>
      <c r="W3661" t="s">
        <v>25</v>
      </c>
    </row>
    <row r="3662" spans="1:23" hidden="1" x14ac:dyDescent="0.2">
      <c r="A3662">
        <v>7003385</v>
      </c>
      <c r="B3662">
        <v>1</v>
      </c>
      <c r="C3662" s="1">
        <v>44378</v>
      </c>
      <c r="D3662">
        <v>60</v>
      </c>
      <c r="E3662">
        <v>43</v>
      </c>
      <c r="F3662" s="2">
        <v>0</v>
      </c>
      <c r="G3662" s="2">
        <v>19585.169999999998</v>
      </c>
      <c r="H3662" s="2">
        <v>0</v>
      </c>
      <c r="I3662" s="2">
        <v>19585.169999999998</v>
      </c>
      <c r="J3662" s="2">
        <v>5302.93</v>
      </c>
      <c r="K3662" s="2">
        <v>0</v>
      </c>
      <c r="L3662" s="2">
        <v>14282.24</v>
      </c>
      <c r="M3662" s="2">
        <v>5635.08</v>
      </c>
      <c r="N3662" s="2">
        <v>332.15000000000003</v>
      </c>
      <c r="O3662">
        <v>304</v>
      </c>
      <c r="P3662">
        <v>1</v>
      </c>
      <c r="Q3662">
        <v>69</v>
      </c>
      <c r="R3662" t="s">
        <v>781</v>
      </c>
      <c r="S3662" t="s">
        <v>744</v>
      </c>
      <c r="T3662" t="s">
        <v>437</v>
      </c>
      <c r="U3662">
        <v>2</v>
      </c>
      <c r="V3662" t="s">
        <v>455</v>
      </c>
      <c r="W3662" t="s">
        <v>25</v>
      </c>
    </row>
    <row r="3663" spans="1:23" hidden="1" x14ac:dyDescent="0.2">
      <c r="A3663">
        <v>7003660</v>
      </c>
      <c r="B3663">
        <v>1</v>
      </c>
      <c r="C3663" s="1">
        <v>44378</v>
      </c>
      <c r="D3663">
        <v>60</v>
      </c>
      <c r="E3663">
        <v>45</v>
      </c>
      <c r="F3663" s="2">
        <v>0</v>
      </c>
      <c r="G3663" s="2">
        <v>131037.9</v>
      </c>
      <c r="H3663" s="2">
        <v>0</v>
      </c>
      <c r="I3663" s="2">
        <v>131037.9</v>
      </c>
      <c r="J3663" s="2">
        <v>31093.72</v>
      </c>
      <c r="K3663" s="2">
        <v>0</v>
      </c>
      <c r="L3663" s="2">
        <v>99944.18</v>
      </c>
      <c r="M3663" s="2">
        <v>33314.699999999997</v>
      </c>
      <c r="N3663" s="2">
        <v>2220.98</v>
      </c>
      <c r="O3663">
        <v>304</v>
      </c>
      <c r="P3663">
        <v>1</v>
      </c>
      <c r="Q3663">
        <v>69</v>
      </c>
      <c r="R3663" t="s">
        <v>781</v>
      </c>
      <c r="S3663" t="s">
        <v>744</v>
      </c>
      <c r="T3663" t="s">
        <v>456</v>
      </c>
      <c r="U3663">
        <v>2</v>
      </c>
      <c r="V3663" t="s">
        <v>457</v>
      </c>
      <c r="W3663" t="s">
        <v>25</v>
      </c>
    </row>
    <row r="3664" spans="1:23" hidden="1" x14ac:dyDescent="0.2">
      <c r="A3664">
        <v>7003662</v>
      </c>
      <c r="B3664">
        <v>1</v>
      </c>
      <c r="C3664" s="1">
        <v>44378</v>
      </c>
      <c r="D3664">
        <v>60</v>
      </c>
      <c r="E3664">
        <v>43</v>
      </c>
      <c r="F3664" s="2">
        <v>0</v>
      </c>
      <c r="G3664" s="2">
        <v>339.71</v>
      </c>
      <c r="H3664" s="2">
        <v>0</v>
      </c>
      <c r="I3664" s="2">
        <v>339.71</v>
      </c>
      <c r="J3664" s="2">
        <v>91.96</v>
      </c>
      <c r="K3664" s="2">
        <v>0</v>
      </c>
      <c r="L3664" s="2">
        <v>247.75</v>
      </c>
      <c r="M3664" s="2">
        <v>97.72</v>
      </c>
      <c r="N3664" s="2">
        <v>5.76</v>
      </c>
      <c r="O3664">
        <v>304</v>
      </c>
      <c r="P3664">
        <v>1</v>
      </c>
      <c r="Q3664">
        <v>69</v>
      </c>
      <c r="R3664" t="s">
        <v>781</v>
      </c>
      <c r="S3664" t="s">
        <v>744</v>
      </c>
      <c r="T3664" t="s">
        <v>458</v>
      </c>
      <c r="U3664">
        <v>2</v>
      </c>
      <c r="V3664" t="s">
        <v>459</v>
      </c>
      <c r="W3664" t="s">
        <v>25</v>
      </c>
    </row>
    <row r="3665" spans="1:23" hidden="1" x14ac:dyDescent="0.2">
      <c r="A3665">
        <v>7003663</v>
      </c>
      <c r="B3665">
        <v>1</v>
      </c>
      <c r="C3665" s="1">
        <v>44378</v>
      </c>
      <c r="D3665">
        <v>60</v>
      </c>
      <c r="E3665">
        <v>43</v>
      </c>
      <c r="F3665" s="2">
        <v>0</v>
      </c>
      <c r="G3665" s="2">
        <v>15215.52</v>
      </c>
      <c r="H3665" s="2">
        <v>0</v>
      </c>
      <c r="I3665" s="2">
        <v>15215.52</v>
      </c>
      <c r="J3665" s="2">
        <v>4119.74</v>
      </c>
      <c r="K3665" s="2">
        <v>0</v>
      </c>
      <c r="L3665" s="2">
        <v>11095.78</v>
      </c>
      <c r="M3665" s="2">
        <v>4377.78</v>
      </c>
      <c r="N3665" s="2">
        <v>258.04000000000002</v>
      </c>
      <c r="O3665">
        <v>304</v>
      </c>
      <c r="P3665">
        <v>1</v>
      </c>
      <c r="Q3665">
        <v>69</v>
      </c>
      <c r="R3665" t="s">
        <v>781</v>
      </c>
      <c r="S3665" t="s">
        <v>744</v>
      </c>
      <c r="T3665" t="s">
        <v>443</v>
      </c>
      <c r="U3665">
        <v>2</v>
      </c>
      <c r="V3665" t="s">
        <v>460</v>
      </c>
      <c r="W3665" t="s">
        <v>25</v>
      </c>
    </row>
    <row r="3666" spans="1:23" hidden="1" x14ac:dyDescent="0.2">
      <c r="A3666">
        <v>7003952</v>
      </c>
      <c r="B3666">
        <v>1</v>
      </c>
      <c r="C3666" s="1">
        <v>44378</v>
      </c>
      <c r="D3666">
        <v>60</v>
      </c>
      <c r="E3666">
        <v>43</v>
      </c>
      <c r="F3666" s="2">
        <v>0</v>
      </c>
      <c r="G3666" s="2">
        <v>469.08</v>
      </c>
      <c r="H3666" s="2">
        <v>0</v>
      </c>
      <c r="I3666" s="2">
        <v>469.08</v>
      </c>
      <c r="J3666" s="2">
        <v>127.01</v>
      </c>
      <c r="K3666" s="2">
        <v>0</v>
      </c>
      <c r="L3666" s="2">
        <v>342.07</v>
      </c>
      <c r="M3666" s="2">
        <v>134.97</v>
      </c>
      <c r="N3666" s="2">
        <v>7.96</v>
      </c>
      <c r="O3666">
        <v>304</v>
      </c>
      <c r="P3666">
        <v>1</v>
      </c>
      <c r="Q3666">
        <v>69</v>
      </c>
      <c r="R3666" t="s">
        <v>781</v>
      </c>
      <c r="S3666" t="s">
        <v>744</v>
      </c>
      <c r="T3666" t="s">
        <v>461</v>
      </c>
      <c r="U3666">
        <v>2</v>
      </c>
      <c r="V3666" t="s">
        <v>462</v>
      </c>
      <c r="W3666" t="s">
        <v>25</v>
      </c>
    </row>
    <row r="3667" spans="1:23" hidden="1" x14ac:dyDescent="0.2">
      <c r="A3667">
        <v>7003955</v>
      </c>
      <c r="B3667">
        <v>1</v>
      </c>
      <c r="C3667" s="1">
        <v>44378</v>
      </c>
      <c r="D3667">
        <v>60</v>
      </c>
      <c r="E3667">
        <v>44</v>
      </c>
      <c r="F3667" s="2">
        <v>0</v>
      </c>
      <c r="G3667" s="2">
        <v>4543.3900000000003</v>
      </c>
      <c r="H3667" s="2">
        <v>0</v>
      </c>
      <c r="I3667" s="2">
        <v>4543.3900000000003</v>
      </c>
      <c r="J3667" s="2">
        <v>1154.1400000000001</v>
      </c>
      <c r="K3667" s="2">
        <v>0</v>
      </c>
      <c r="L3667" s="2">
        <v>3389.25</v>
      </c>
      <c r="M3667" s="2">
        <v>1231.17</v>
      </c>
      <c r="N3667" s="2">
        <v>77.03</v>
      </c>
      <c r="O3667">
        <v>304</v>
      </c>
      <c r="P3667">
        <v>1</v>
      </c>
      <c r="Q3667">
        <v>69</v>
      </c>
      <c r="R3667" t="s">
        <v>781</v>
      </c>
      <c r="S3667" t="s">
        <v>744</v>
      </c>
      <c r="T3667" t="s">
        <v>463</v>
      </c>
      <c r="U3667">
        <v>2</v>
      </c>
      <c r="V3667" t="s">
        <v>464</v>
      </c>
      <c r="W3667" t="s">
        <v>25</v>
      </c>
    </row>
    <row r="3668" spans="1:23" hidden="1" x14ac:dyDescent="0.2">
      <c r="A3668">
        <v>7003956</v>
      </c>
      <c r="B3668">
        <v>1</v>
      </c>
      <c r="C3668" s="1">
        <v>44378</v>
      </c>
      <c r="D3668">
        <v>60</v>
      </c>
      <c r="E3668">
        <v>45</v>
      </c>
      <c r="F3668" s="2">
        <v>0</v>
      </c>
      <c r="G3668" s="2">
        <v>4044.64</v>
      </c>
      <c r="H3668" s="2">
        <v>0</v>
      </c>
      <c r="I3668" s="2">
        <v>4044.64</v>
      </c>
      <c r="J3668" s="2">
        <v>959.7</v>
      </c>
      <c r="K3668" s="2">
        <v>0</v>
      </c>
      <c r="L3668" s="2">
        <v>3084.94</v>
      </c>
      <c r="M3668" s="2">
        <v>1028.25</v>
      </c>
      <c r="N3668" s="2">
        <v>68.55</v>
      </c>
      <c r="O3668">
        <v>304</v>
      </c>
      <c r="P3668">
        <v>1</v>
      </c>
      <c r="Q3668">
        <v>69</v>
      </c>
      <c r="R3668" t="s">
        <v>781</v>
      </c>
      <c r="S3668" t="s">
        <v>744</v>
      </c>
      <c r="T3668" t="s">
        <v>449</v>
      </c>
      <c r="U3668">
        <v>2</v>
      </c>
      <c r="V3668" t="s">
        <v>465</v>
      </c>
      <c r="W3668" t="s">
        <v>25</v>
      </c>
    </row>
    <row r="3669" spans="1:23" hidden="1" x14ac:dyDescent="0.2">
      <c r="A3669">
        <v>7003962</v>
      </c>
      <c r="B3669">
        <v>1</v>
      </c>
      <c r="C3669" s="1">
        <v>44378</v>
      </c>
      <c r="D3669">
        <v>60</v>
      </c>
      <c r="E3669">
        <v>45</v>
      </c>
      <c r="F3669" s="2">
        <v>0</v>
      </c>
      <c r="G3669" s="2">
        <v>-9192.9599999999991</v>
      </c>
      <c r="H3669" s="2">
        <v>0</v>
      </c>
      <c r="I3669" s="2">
        <v>-9192.9599999999991</v>
      </c>
      <c r="J3669" s="2">
        <v>-2181.34</v>
      </c>
      <c r="K3669" s="2">
        <v>0</v>
      </c>
      <c r="L3669" s="2">
        <v>-7011.62</v>
      </c>
      <c r="M3669" s="2">
        <v>-2337.15</v>
      </c>
      <c r="N3669" s="2">
        <v>-155.81</v>
      </c>
      <c r="O3669">
        <v>304</v>
      </c>
      <c r="P3669">
        <v>1</v>
      </c>
      <c r="Q3669">
        <v>69</v>
      </c>
      <c r="R3669" t="s">
        <v>781</v>
      </c>
      <c r="S3669" t="s">
        <v>744</v>
      </c>
      <c r="T3669" t="s">
        <v>443</v>
      </c>
      <c r="U3669">
        <v>2</v>
      </c>
      <c r="V3669" t="s">
        <v>466</v>
      </c>
      <c r="W3669" t="s">
        <v>25</v>
      </c>
    </row>
    <row r="3670" spans="1:23" hidden="1" x14ac:dyDescent="0.2">
      <c r="A3670">
        <v>7004243</v>
      </c>
      <c r="B3670">
        <v>1</v>
      </c>
      <c r="C3670" s="1">
        <v>44378</v>
      </c>
      <c r="D3670">
        <v>60</v>
      </c>
      <c r="E3670">
        <v>43</v>
      </c>
      <c r="F3670" s="2">
        <v>0</v>
      </c>
      <c r="G3670" s="2">
        <v>15513.91</v>
      </c>
      <c r="H3670" s="2">
        <v>0</v>
      </c>
      <c r="I3670" s="2">
        <v>15513.91</v>
      </c>
      <c r="J3670" s="2">
        <v>4200.53</v>
      </c>
      <c r="K3670" s="2">
        <v>0</v>
      </c>
      <c r="L3670" s="2">
        <v>11313.38</v>
      </c>
      <c r="M3670" s="2">
        <v>4463.63</v>
      </c>
      <c r="N3670" s="2">
        <v>263.10000000000002</v>
      </c>
      <c r="O3670">
        <v>304</v>
      </c>
      <c r="P3670">
        <v>1</v>
      </c>
      <c r="Q3670">
        <v>69</v>
      </c>
      <c r="R3670" t="s">
        <v>781</v>
      </c>
      <c r="S3670" t="s">
        <v>744</v>
      </c>
      <c r="T3670" t="s">
        <v>428</v>
      </c>
      <c r="U3670">
        <v>2</v>
      </c>
      <c r="V3670" t="s">
        <v>467</v>
      </c>
      <c r="W3670" t="s">
        <v>25</v>
      </c>
    </row>
    <row r="3671" spans="1:23" hidden="1" x14ac:dyDescent="0.2">
      <c r="A3671">
        <v>7004244</v>
      </c>
      <c r="B3671">
        <v>1</v>
      </c>
      <c r="C3671" s="1">
        <v>44378</v>
      </c>
      <c r="D3671">
        <v>60</v>
      </c>
      <c r="E3671">
        <v>44</v>
      </c>
      <c r="F3671" s="2">
        <v>0</v>
      </c>
      <c r="G3671" s="2">
        <v>91652.7</v>
      </c>
      <c r="H3671" s="2">
        <v>0</v>
      </c>
      <c r="I3671" s="2">
        <v>91652.7</v>
      </c>
      <c r="J3671" s="2">
        <v>23281.87</v>
      </c>
      <c r="K3671" s="2">
        <v>0</v>
      </c>
      <c r="L3671" s="2">
        <v>68370.83</v>
      </c>
      <c r="M3671" s="2">
        <v>24835.75</v>
      </c>
      <c r="N3671" s="2">
        <v>1553.88</v>
      </c>
      <c r="O3671">
        <v>304</v>
      </c>
      <c r="P3671">
        <v>1</v>
      </c>
      <c r="Q3671">
        <v>69</v>
      </c>
      <c r="R3671" t="s">
        <v>781</v>
      </c>
      <c r="S3671" t="s">
        <v>744</v>
      </c>
      <c r="T3671" t="s">
        <v>468</v>
      </c>
      <c r="U3671">
        <v>2</v>
      </c>
      <c r="V3671" t="s">
        <v>469</v>
      </c>
      <c r="W3671" t="s">
        <v>25</v>
      </c>
    </row>
    <row r="3672" spans="1:23" hidden="1" x14ac:dyDescent="0.2">
      <c r="A3672">
        <v>7004245</v>
      </c>
      <c r="B3672">
        <v>1</v>
      </c>
      <c r="C3672" s="1">
        <v>44378</v>
      </c>
      <c r="D3672">
        <v>36</v>
      </c>
      <c r="E3672">
        <v>19</v>
      </c>
      <c r="F3672" s="2">
        <v>0</v>
      </c>
      <c r="G3672" s="2">
        <v>27008.85</v>
      </c>
      <c r="H3672" s="2">
        <v>0</v>
      </c>
      <c r="I3672" s="2">
        <v>27008.85</v>
      </c>
      <c r="J3672" s="2">
        <v>12322.21</v>
      </c>
      <c r="K3672" s="2">
        <v>0</v>
      </c>
      <c r="L3672" s="2">
        <v>14686.64</v>
      </c>
      <c r="M3672" s="2">
        <v>13095.19</v>
      </c>
      <c r="N3672" s="2">
        <v>772.98</v>
      </c>
      <c r="O3672">
        <v>304</v>
      </c>
      <c r="P3672">
        <v>1</v>
      </c>
      <c r="Q3672">
        <v>69</v>
      </c>
      <c r="R3672" t="s">
        <v>781</v>
      </c>
      <c r="S3672" t="s">
        <v>744</v>
      </c>
      <c r="T3672" t="s">
        <v>468</v>
      </c>
      <c r="U3672">
        <v>2</v>
      </c>
      <c r="V3672" t="s">
        <v>470</v>
      </c>
      <c r="W3672" t="s">
        <v>25</v>
      </c>
    </row>
    <row r="3673" spans="1:23" hidden="1" x14ac:dyDescent="0.2">
      <c r="A3673">
        <v>7004248</v>
      </c>
      <c r="B3673">
        <v>1</v>
      </c>
      <c r="C3673" s="1">
        <v>44378</v>
      </c>
      <c r="D3673">
        <v>60</v>
      </c>
      <c r="E3673">
        <v>45</v>
      </c>
      <c r="F3673" s="2">
        <v>0</v>
      </c>
      <c r="G3673" s="2">
        <v>188164.52</v>
      </c>
      <c r="H3673" s="2">
        <v>0</v>
      </c>
      <c r="I3673" s="2">
        <v>188164.52</v>
      </c>
      <c r="J3673" s="2">
        <v>44649.22</v>
      </c>
      <c r="K3673" s="2">
        <v>0</v>
      </c>
      <c r="L3673" s="2">
        <v>143515.29999999999</v>
      </c>
      <c r="M3673" s="2">
        <v>47838.45</v>
      </c>
      <c r="N3673" s="2">
        <v>3189.23</v>
      </c>
      <c r="O3673">
        <v>304</v>
      </c>
      <c r="P3673">
        <v>1</v>
      </c>
      <c r="Q3673">
        <v>69</v>
      </c>
      <c r="R3673" t="s">
        <v>781</v>
      </c>
      <c r="S3673" t="s">
        <v>744</v>
      </c>
      <c r="T3673" t="s">
        <v>471</v>
      </c>
      <c r="U3673">
        <v>2</v>
      </c>
      <c r="V3673" t="s">
        <v>472</v>
      </c>
      <c r="W3673" t="s">
        <v>25</v>
      </c>
    </row>
    <row r="3674" spans="1:23" hidden="1" x14ac:dyDescent="0.2">
      <c r="A3674">
        <v>7004249</v>
      </c>
      <c r="B3674">
        <v>1</v>
      </c>
      <c r="C3674" s="1">
        <v>44378</v>
      </c>
      <c r="D3674">
        <v>60</v>
      </c>
      <c r="E3674">
        <v>45</v>
      </c>
      <c r="F3674" s="2">
        <v>0</v>
      </c>
      <c r="G3674" s="2">
        <v>2608.42</v>
      </c>
      <c r="H3674" s="2">
        <v>0</v>
      </c>
      <c r="I3674" s="2">
        <v>2608.42</v>
      </c>
      <c r="J3674" s="2">
        <v>618.94000000000005</v>
      </c>
      <c r="K3674" s="2">
        <v>0</v>
      </c>
      <c r="L3674" s="2">
        <v>1989.48</v>
      </c>
      <c r="M3674" s="2">
        <v>663.15</v>
      </c>
      <c r="N3674" s="2">
        <v>44.21</v>
      </c>
      <c r="O3674">
        <v>304</v>
      </c>
      <c r="P3674">
        <v>1</v>
      </c>
      <c r="Q3674">
        <v>69</v>
      </c>
      <c r="R3674" t="s">
        <v>781</v>
      </c>
      <c r="S3674" t="s">
        <v>744</v>
      </c>
      <c r="T3674" t="s">
        <v>437</v>
      </c>
      <c r="U3674">
        <v>2</v>
      </c>
      <c r="V3674" t="s">
        <v>473</v>
      </c>
      <c r="W3674" t="s">
        <v>25</v>
      </c>
    </row>
    <row r="3675" spans="1:23" hidden="1" x14ac:dyDescent="0.2">
      <c r="A3675">
        <v>7004568</v>
      </c>
      <c r="B3675">
        <v>1</v>
      </c>
      <c r="C3675" s="1">
        <v>44378</v>
      </c>
      <c r="D3675">
        <v>60</v>
      </c>
      <c r="E3675">
        <v>43</v>
      </c>
      <c r="F3675" s="2">
        <v>0</v>
      </c>
      <c r="G3675" s="2">
        <v>9749.26</v>
      </c>
      <c r="H3675" s="2">
        <v>0</v>
      </c>
      <c r="I3675" s="2">
        <v>9749.26</v>
      </c>
      <c r="J3675" s="2">
        <v>2639.74</v>
      </c>
      <c r="K3675" s="2">
        <v>0</v>
      </c>
      <c r="L3675" s="2">
        <v>7109.52</v>
      </c>
      <c r="M3675" s="2">
        <v>2805.08</v>
      </c>
      <c r="N3675" s="2">
        <v>165.34</v>
      </c>
      <c r="O3675">
        <v>304</v>
      </c>
      <c r="P3675">
        <v>1</v>
      </c>
      <c r="Q3675">
        <v>69</v>
      </c>
      <c r="R3675" t="s">
        <v>781</v>
      </c>
      <c r="S3675" t="s">
        <v>744</v>
      </c>
      <c r="T3675" t="s">
        <v>474</v>
      </c>
      <c r="U3675">
        <v>2</v>
      </c>
      <c r="V3675" t="s">
        <v>475</v>
      </c>
      <c r="W3675" t="s">
        <v>25</v>
      </c>
    </row>
    <row r="3676" spans="1:23" hidden="1" x14ac:dyDescent="0.2">
      <c r="A3676">
        <v>7004570</v>
      </c>
      <c r="B3676">
        <v>1</v>
      </c>
      <c r="C3676" s="1">
        <v>44378</v>
      </c>
      <c r="D3676">
        <v>60</v>
      </c>
      <c r="E3676">
        <v>45</v>
      </c>
      <c r="F3676" s="2">
        <v>0</v>
      </c>
      <c r="G3676" s="2">
        <v>57404.959999999999</v>
      </c>
      <c r="H3676" s="2">
        <v>0</v>
      </c>
      <c r="I3676" s="2">
        <v>57404.959999999999</v>
      </c>
      <c r="J3676" s="2">
        <v>13621.53</v>
      </c>
      <c r="K3676" s="2">
        <v>0</v>
      </c>
      <c r="L3676" s="2">
        <v>43783.43</v>
      </c>
      <c r="M3676" s="2">
        <v>14594.5</v>
      </c>
      <c r="N3676" s="2">
        <v>972.97</v>
      </c>
      <c r="O3676">
        <v>304</v>
      </c>
      <c r="P3676">
        <v>1</v>
      </c>
      <c r="Q3676">
        <v>69</v>
      </c>
      <c r="R3676" t="s">
        <v>781</v>
      </c>
      <c r="S3676" t="s">
        <v>744</v>
      </c>
      <c r="T3676" t="s">
        <v>476</v>
      </c>
      <c r="U3676">
        <v>2</v>
      </c>
      <c r="V3676" t="s">
        <v>477</v>
      </c>
      <c r="W3676" t="s">
        <v>25</v>
      </c>
    </row>
    <row r="3677" spans="1:23" hidden="1" x14ac:dyDescent="0.2">
      <c r="A3677">
        <v>7004888</v>
      </c>
      <c r="B3677">
        <v>1</v>
      </c>
      <c r="C3677" s="1">
        <v>44378</v>
      </c>
      <c r="D3677">
        <v>60</v>
      </c>
      <c r="E3677">
        <v>44</v>
      </c>
      <c r="F3677" s="2">
        <v>0</v>
      </c>
      <c r="G3677" s="2">
        <v>800</v>
      </c>
      <c r="H3677" s="2">
        <v>0</v>
      </c>
      <c r="I3677" s="2">
        <v>800</v>
      </c>
      <c r="J3677" s="2">
        <v>203.17</v>
      </c>
      <c r="K3677" s="2">
        <v>0</v>
      </c>
      <c r="L3677" s="2">
        <v>596.83000000000004</v>
      </c>
      <c r="M3677" s="2">
        <v>216.73</v>
      </c>
      <c r="N3677" s="2">
        <v>13.56</v>
      </c>
      <c r="O3677">
        <v>304</v>
      </c>
      <c r="P3677">
        <v>1</v>
      </c>
      <c r="Q3677">
        <v>69</v>
      </c>
      <c r="R3677" t="s">
        <v>781</v>
      </c>
      <c r="S3677" t="s">
        <v>744</v>
      </c>
      <c r="T3677" t="s">
        <v>428</v>
      </c>
      <c r="U3677">
        <v>2</v>
      </c>
      <c r="V3677" t="s">
        <v>478</v>
      </c>
      <c r="W3677" t="s">
        <v>25</v>
      </c>
    </row>
    <row r="3678" spans="1:23" hidden="1" x14ac:dyDescent="0.2">
      <c r="A3678">
        <v>7004889</v>
      </c>
      <c r="B3678">
        <v>1</v>
      </c>
      <c r="C3678" s="1">
        <v>44378</v>
      </c>
      <c r="D3678">
        <v>60</v>
      </c>
      <c r="E3678">
        <v>45</v>
      </c>
      <c r="F3678" s="2">
        <v>0</v>
      </c>
      <c r="G3678" s="2">
        <v>9192.9599999999991</v>
      </c>
      <c r="H3678" s="2">
        <v>0</v>
      </c>
      <c r="I3678" s="2">
        <v>9192.9599999999991</v>
      </c>
      <c r="J3678" s="2">
        <v>2181.34</v>
      </c>
      <c r="K3678" s="2">
        <v>0</v>
      </c>
      <c r="L3678" s="2">
        <v>7011.62</v>
      </c>
      <c r="M3678" s="2">
        <v>2337.15</v>
      </c>
      <c r="N3678" s="2">
        <v>155.81</v>
      </c>
      <c r="O3678">
        <v>304</v>
      </c>
      <c r="P3678">
        <v>1</v>
      </c>
      <c r="Q3678">
        <v>69</v>
      </c>
      <c r="R3678" t="s">
        <v>781</v>
      </c>
      <c r="S3678" t="s">
        <v>744</v>
      </c>
      <c r="T3678" t="s">
        <v>453</v>
      </c>
      <c r="U3678">
        <v>2</v>
      </c>
      <c r="V3678" t="s">
        <v>479</v>
      </c>
      <c r="W3678" t="s">
        <v>25</v>
      </c>
    </row>
    <row r="3679" spans="1:23" hidden="1" x14ac:dyDescent="0.2">
      <c r="A3679">
        <v>7004890</v>
      </c>
      <c r="B3679">
        <v>1</v>
      </c>
      <c r="C3679" s="1">
        <v>44378</v>
      </c>
      <c r="D3679">
        <v>60</v>
      </c>
      <c r="E3679">
        <v>45</v>
      </c>
      <c r="F3679" s="2">
        <v>0</v>
      </c>
      <c r="G3679" s="2">
        <v>51475.16</v>
      </c>
      <c r="H3679" s="2">
        <v>0</v>
      </c>
      <c r="I3679" s="2">
        <v>51475.16</v>
      </c>
      <c r="J3679" s="2">
        <v>12214.44</v>
      </c>
      <c r="K3679" s="2">
        <v>0</v>
      </c>
      <c r="L3679" s="2">
        <v>39260.720000000001</v>
      </c>
      <c r="M3679" s="2">
        <v>13086.9</v>
      </c>
      <c r="N3679" s="2">
        <v>872.46</v>
      </c>
      <c r="O3679">
        <v>304</v>
      </c>
      <c r="P3679">
        <v>1</v>
      </c>
      <c r="Q3679">
        <v>69</v>
      </c>
      <c r="R3679" t="s">
        <v>781</v>
      </c>
      <c r="S3679" t="s">
        <v>744</v>
      </c>
      <c r="T3679" t="s">
        <v>480</v>
      </c>
      <c r="U3679">
        <v>2</v>
      </c>
      <c r="V3679" t="s">
        <v>481</v>
      </c>
      <c r="W3679" t="s">
        <v>25</v>
      </c>
    </row>
    <row r="3680" spans="1:23" hidden="1" x14ac:dyDescent="0.2">
      <c r="A3680">
        <v>43230560</v>
      </c>
      <c r="B3680">
        <v>1</v>
      </c>
      <c r="C3680" s="1">
        <v>44378</v>
      </c>
      <c r="D3680">
        <v>60</v>
      </c>
      <c r="E3680">
        <v>59</v>
      </c>
      <c r="F3680" s="2">
        <v>0</v>
      </c>
      <c r="G3680" s="2">
        <v>2088</v>
      </c>
      <c r="H3680" s="2">
        <v>0</v>
      </c>
      <c r="I3680" s="2">
        <v>2088</v>
      </c>
      <c r="J3680" s="2">
        <v>34.799999999999997</v>
      </c>
      <c r="K3680" s="2">
        <v>0</v>
      </c>
      <c r="L3680" s="2">
        <v>2053.1999999999998</v>
      </c>
      <c r="M3680" s="2">
        <v>69.599999999999994</v>
      </c>
      <c r="N3680" s="2">
        <v>34.800000000000004</v>
      </c>
      <c r="O3680">
        <v>304</v>
      </c>
      <c r="P3680">
        <v>1</v>
      </c>
      <c r="Q3680">
        <v>69</v>
      </c>
      <c r="R3680" t="s">
        <v>781</v>
      </c>
      <c r="S3680" t="s">
        <v>744</v>
      </c>
      <c r="T3680" t="s">
        <v>167</v>
      </c>
      <c r="U3680">
        <v>2</v>
      </c>
      <c r="V3680" t="s">
        <v>167</v>
      </c>
      <c r="W3680" t="s">
        <v>25</v>
      </c>
    </row>
    <row r="3681" spans="1:23" hidden="1" x14ac:dyDescent="0.2">
      <c r="A3681">
        <v>2272863</v>
      </c>
      <c r="B3681">
        <v>1</v>
      </c>
      <c r="C3681" s="1">
        <v>44378</v>
      </c>
      <c r="D3681">
        <v>60</v>
      </c>
      <c r="E3681">
        <v>51</v>
      </c>
      <c r="F3681" s="2">
        <v>0</v>
      </c>
      <c r="G3681" s="2">
        <v>24640</v>
      </c>
      <c r="H3681" s="2">
        <v>0</v>
      </c>
      <c r="I3681" s="2">
        <v>24640</v>
      </c>
      <c r="J3681" s="2">
        <v>3696.03</v>
      </c>
      <c r="K3681" s="2">
        <v>0</v>
      </c>
      <c r="L3681" s="2">
        <v>20943.97</v>
      </c>
      <c r="M3681" s="2">
        <v>4106.7</v>
      </c>
      <c r="N3681" s="2">
        <v>410.67</v>
      </c>
      <c r="O3681">
        <v>305</v>
      </c>
      <c r="P3681">
        <v>1</v>
      </c>
      <c r="Q3681">
        <v>70</v>
      </c>
      <c r="R3681" t="s">
        <v>782</v>
      </c>
      <c r="S3681" t="s">
        <v>744</v>
      </c>
      <c r="T3681" t="s">
        <v>482</v>
      </c>
      <c r="U3681">
        <v>2</v>
      </c>
      <c r="V3681" t="s">
        <v>482</v>
      </c>
      <c r="W3681" t="s">
        <v>25</v>
      </c>
    </row>
    <row r="3682" spans="1:23" hidden="1" x14ac:dyDescent="0.2">
      <c r="A3682">
        <v>6932871</v>
      </c>
      <c r="B3682">
        <v>1</v>
      </c>
      <c r="C3682" s="1">
        <v>44378</v>
      </c>
      <c r="D3682">
        <v>60</v>
      </c>
      <c r="E3682">
        <v>11</v>
      </c>
      <c r="F3682" s="2">
        <v>0</v>
      </c>
      <c r="G3682" s="2">
        <v>906.41</v>
      </c>
      <c r="H3682" s="2">
        <v>0</v>
      </c>
      <c r="I3682" s="2">
        <v>906.41</v>
      </c>
      <c r="J3682" s="2">
        <v>733.57</v>
      </c>
      <c r="K3682" s="2">
        <v>0</v>
      </c>
      <c r="L3682" s="2">
        <v>172.84</v>
      </c>
      <c r="M3682" s="2">
        <v>749.28</v>
      </c>
      <c r="N3682" s="2">
        <v>15.71</v>
      </c>
      <c r="O3682">
        <v>305</v>
      </c>
      <c r="P3682">
        <v>1</v>
      </c>
      <c r="Q3682">
        <v>70</v>
      </c>
      <c r="R3682" t="s">
        <v>782</v>
      </c>
      <c r="S3682" t="s">
        <v>744</v>
      </c>
      <c r="T3682" t="s">
        <v>483</v>
      </c>
      <c r="U3682">
        <v>2</v>
      </c>
      <c r="V3682" t="s">
        <v>484</v>
      </c>
      <c r="W3682" t="s">
        <v>25</v>
      </c>
    </row>
    <row r="3683" spans="1:23" hidden="1" x14ac:dyDescent="0.2">
      <c r="A3683">
        <v>6932898</v>
      </c>
      <c r="B3683">
        <v>1</v>
      </c>
      <c r="C3683" s="1">
        <v>44378</v>
      </c>
      <c r="D3683">
        <v>60</v>
      </c>
      <c r="E3683">
        <v>4</v>
      </c>
      <c r="F3683" s="2">
        <v>0</v>
      </c>
      <c r="G3683" s="2">
        <v>10650</v>
      </c>
      <c r="H3683" s="2">
        <v>0</v>
      </c>
      <c r="I3683" s="2">
        <v>10650</v>
      </c>
      <c r="J3683" s="2">
        <v>9940</v>
      </c>
      <c r="K3683" s="2">
        <v>0</v>
      </c>
      <c r="L3683" s="2">
        <v>710</v>
      </c>
      <c r="M3683" s="2">
        <v>10117.5</v>
      </c>
      <c r="N3683" s="2">
        <v>177.5</v>
      </c>
      <c r="O3683">
        <v>305</v>
      </c>
      <c r="P3683">
        <v>1</v>
      </c>
      <c r="Q3683">
        <v>70</v>
      </c>
      <c r="R3683" t="s">
        <v>782</v>
      </c>
      <c r="S3683" t="s">
        <v>744</v>
      </c>
      <c r="T3683" t="s">
        <v>485</v>
      </c>
      <c r="U3683">
        <v>2</v>
      </c>
      <c r="V3683" t="s">
        <v>486</v>
      </c>
      <c r="W3683" t="s">
        <v>25</v>
      </c>
    </row>
    <row r="3684" spans="1:23" hidden="1" x14ac:dyDescent="0.2">
      <c r="A3684">
        <v>6932920</v>
      </c>
      <c r="B3684">
        <v>1</v>
      </c>
      <c r="C3684" s="1">
        <v>44378</v>
      </c>
      <c r="D3684">
        <v>120</v>
      </c>
      <c r="E3684">
        <v>29</v>
      </c>
      <c r="F3684" s="2">
        <v>0</v>
      </c>
      <c r="G3684" s="2">
        <v>51584.88</v>
      </c>
      <c r="H3684" s="2">
        <v>0</v>
      </c>
      <c r="I3684" s="2">
        <v>51584.88</v>
      </c>
      <c r="J3684" s="2">
        <v>38828.620000000003</v>
      </c>
      <c r="K3684" s="2">
        <v>0</v>
      </c>
      <c r="L3684" s="2">
        <v>12756.26</v>
      </c>
      <c r="M3684" s="2">
        <v>39268.49</v>
      </c>
      <c r="N3684" s="2">
        <v>439.87</v>
      </c>
      <c r="O3684">
        <v>305</v>
      </c>
      <c r="P3684">
        <v>1</v>
      </c>
      <c r="Q3684">
        <v>70</v>
      </c>
      <c r="R3684" t="s">
        <v>782</v>
      </c>
      <c r="S3684" t="s">
        <v>744</v>
      </c>
      <c r="T3684" t="s">
        <v>43</v>
      </c>
      <c r="U3684">
        <v>2</v>
      </c>
      <c r="V3684" t="s">
        <v>489</v>
      </c>
      <c r="W3684" t="s">
        <v>25</v>
      </c>
    </row>
    <row r="3685" spans="1:23" hidden="1" x14ac:dyDescent="0.2">
      <c r="A3685">
        <v>6933060</v>
      </c>
      <c r="B3685">
        <v>1</v>
      </c>
      <c r="C3685" s="1">
        <v>44378</v>
      </c>
      <c r="D3685">
        <v>120</v>
      </c>
      <c r="E3685">
        <v>32</v>
      </c>
      <c r="F3685" s="2">
        <v>0</v>
      </c>
      <c r="G3685" s="2">
        <v>2755.12</v>
      </c>
      <c r="H3685" s="2">
        <v>0</v>
      </c>
      <c r="I3685" s="2">
        <v>2755.12</v>
      </c>
      <c r="J3685" s="2">
        <v>2004.46</v>
      </c>
      <c r="K3685" s="2">
        <v>0</v>
      </c>
      <c r="L3685" s="2">
        <v>750.66</v>
      </c>
      <c r="M3685" s="2">
        <v>2027.92</v>
      </c>
      <c r="N3685" s="2">
        <v>23.46</v>
      </c>
      <c r="O3685">
        <v>305</v>
      </c>
      <c r="P3685">
        <v>1</v>
      </c>
      <c r="Q3685">
        <v>70</v>
      </c>
      <c r="R3685" t="s">
        <v>782</v>
      </c>
      <c r="S3685" t="s">
        <v>744</v>
      </c>
      <c r="T3685" t="s">
        <v>43</v>
      </c>
      <c r="U3685">
        <v>2</v>
      </c>
      <c r="V3685" t="s">
        <v>490</v>
      </c>
      <c r="W3685" t="s">
        <v>25</v>
      </c>
    </row>
    <row r="3686" spans="1:23" hidden="1" x14ac:dyDescent="0.2">
      <c r="A3686">
        <v>6933088</v>
      </c>
      <c r="B3686">
        <v>1</v>
      </c>
      <c r="C3686" s="1">
        <v>44378</v>
      </c>
      <c r="D3686">
        <v>60</v>
      </c>
      <c r="E3686">
        <v>2</v>
      </c>
      <c r="F3686" s="2">
        <v>0</v>
      </c>
      <c r="G3686" s="2">
        <v>61404.13</v>
      </c>
      <c r="H3686" s="2">
        <v>0</v>
      </c>
      <c r="I3686" s="2">
        <v>61404.13</v>
      </c>
      <c r="J3686" s="2">
        <v>59357.32</v>
      </c>
      <c r="K3686" s="2">
        <v>0</v>
      </c>
      <c r="L3686" s="2">
        <v>2046.81</v>
      </c>
      <c r="M3686" s="2">
        <v>60380.73</v>
      </c>
      <c r="N3686" s="2">
        <v>1023.41</v>
      </c>
      <c r="O3686">
        <v>305</v>
      </c>
      <c r="P3686">
        <v>1</v>
      </c>
      <c r="Q3686">
        <v>70</v>
      </c>
      <c r="R3686" t="s">
        <v>782</v>
      </c>
      <c r="S3686" t="s">
        <v>744</v>
      </c>
      <c r="T3686" t="s">
        <v>491</v>
      </c>
      <c r="U3686">
        <v>2</v>
      </c>
      <c r="V3686" t="s">
        <v>492</v>
      </c>
      <c r="W3686" t="s">
        <v>25</v>
      </c>
    </row>
    <row r="3687" spans="1:23" hidden="1" x14ac:dyDescent="0.2">
      <c r="A3687">
        <v>6933198</v>
      </c>
      <c r="B3687">
        <v>1</v>
      </c>
      <c r="C3687" s="1">
        <v>44378</v>
      </c>
      <c r="D3687">
        <v>60</v>
      </c>
      <c r="E3687">
        <v>8</v>
      </c>
      <c r="F3687" s="2">
        <v>0</v>
      </c>
      <c r="G3687" s="2">
        <v>68612.710000000006</v>
      </c>
      <c r="H3687" s="2">
        <v>0</v>
      </c>
      <c r="I3687" s="2">
        <v>68612.710000000006</v>
      </c>
      <c r="J3687" s="2">
        <v>59048.51</v>
      </c>
      <c r="K3687" s="2">
        <v>0</v>
      </c>
      <c r="L3687" s="2">
        <v>9564.2000000000007</v>
      </c>
      <c r="M3687" s="2">
        <v>60244.04</v>
      </c>
      <c r="N3687" s="2">
        <v>1195.53</v>
      </c>
      <c r="O3687">
        <v>305</v>
      </c>
      <c r="P3687">
        <v>1</v>
      </c>
      <c r="Q3687">
        <v>70</v>
      </c>
      <c r="R3687" t="s">
        <v>782</v>
      </c>
      <c r="S3687" t="s">
        <v>744</v>
      </c>
      <c r="T3687" t="s">
        <v>493</v>
      </c>
      <c r="U3687">
        <v>2</v>
      </c>
      <c r="V3687" t="s">
        <v>494</v>
      </c>
      <c r="W3687" t="s">
        <v>25</v>
      </c>
    </row>
    <row r="3688" spans="1:23" hidden="1" x14ac:dyDescent="0.2">
      <c r="A3688">
        <v>6933617</v>
      </c>
      <c r="B3688">
        <v>1</v>
      </c>
      <c r="C3688" s="1">
        <v>44378</v>
      </c>
      <c r="D3688">
        <v>60</v>
      </c>
      <c r="E3688">
        <v>8</v>
      </c>
      <c r="F3688" s="2">
        <v>0</v>
      </c>
      <c r="G3688" s="2">
        <v>64728.97</v>
      </c>
      <c r="H3688" s="2">
        <v>0</v>
      </c>
      <c r="I3688" s="2">
        <v>64728.97</v>
      </c>
      <c r="J3688" s="2">
        <v>55706.13</v>
      </c>
      <c r="K3688" s="2">
        <v>0</v>
      </c>
      <c r="L3688" s="2">
        <v>9022.84</v>
      </c>
      <c r="M3688" s="2">
        <v>56833.99</v>
      </c>
      <c r="N3688" s="2">
        <v>1127.8600000000001</v>
      </c>
      <c r="O3688">
        <v>305</v>
      </c>
      <c r="P3688">
        <v>1</v>
      </c>
      <c r="Q3688">
        <v>70</v>
      </c>
      <c r="R3688" t="s">
        <v>782</v>
      </c>
      <c r="S3688" t="s">
        <v>744</v>
      </c>
      <c r="T3688" t="s">
        <v>493</v>
      </c>
      <c r="U3688">
        <v>2</v>
      </c>
      <c r="V3688" t="s">
        <v>499</v>
      </c>
      <c r="W3688" t="s">
        <v>25</v>
      </c>
    </row>
    <row r="3689" spans="1:23" hidden="1" x14ac:dyDescent="0.2">
      <c r="A3689">
        <v>6933640</v>
      </c>
      <c r="B3689">
        <v>1</v>
      </c>
      <c r="C3689" s="1">
        <v>44378</v>
      </c>
      <c r="D3689">
        <v>60</v>
      </c>
      <c r="E3689">
        <v>8</v>
      </c>
      <c r="F3689" s="2">
        <v>0</v>
      </c>
      <c r="G3689" s="2">
        <v>14584</v>
      </c>
      <c r="H3689" s="2">
        <v>0</v>
      </c>
      <c r="I3689" s="2">
        <v>14584</v>
      </c>
      <c r="J3689" s="2">
        <v>12551.08</v>
      </c>
      <c r="K3689" s="2">
        <v>0</v>
      </c>
      <c r="L3689" s="2">
        <v>2032.92</v>
      </c>
      <c r="M3689" s="2">
        <v>12805.2</v>
      </c>
      <c r="N3689" s="2">
        <v>254.12</v>
      </c>
      <c r="O3689">
        <v>305</v>
      </c>
      <c r="P3689">
        <v>1</v>
      </c>
      <c r="Q3689">
        <v>70</v>
      </c>
      <c r="R3689" t="s">
        <v>782</v>
      </c>
      <c r="S3689" t="s">
        <v>744</v>
      </c>
      <c r="T3689" t="s">
        <v>502</v>
      </c>
      <c r="U3689">
        <v>2</v>
      </c>
      <c r="V3689" t="s">
        <v>503</v>
      </c>
      <c r="W3689" t="s">
        <v>25</v>
      </c>
    </row>
    <row r="3690" spans="1:23" hidden="1" x14ac:dyDescent="0.2">
      <c r="A3690">
        <v>6933711</v>
      </c>
      <c r="B3690">
        <v>1</v>
      </c>
      <c r="C3690" s="1">
        <v>44378</v>
      </c>
      <c r="D3690">
        <v>60</v>
      </c>
      <c r="E3690">
        <v>1</v>
      </c>
      <c r="F3690" s="2">
        <v>0</v>
      </c>
      <c r="G3690" s="2">
        <v>13413.48</v>
      </c>
      <c r="H3690" s="2">
        <v>0</v>
      </c>
      <c r="I3690" s="2">
        <v>13413.48</v>
      </c>
      <c r="J3690" s="2">
        <v>13189.93</v>
      </c>
      <c r="K3690" s="2">
        <v>0</v>
      </c>
      <c r="L3690" s="2">
        <v>223.55</v>
      </c>
      <c r="M3690" s="2">
        <v>13413.48</v>
      </c>
      <c r="N3690" s="2">
        <v>223.55</v>
      </c>
      <c r="O3690">
        <v>305</v>
      </c>
      <c r="P3690">
        <v>1</v>
      </c>
      <c r="Q3690">
        <v>70</v>
      </c>
      <c r="R3690" t="s">
        <v>782</v>
      </c>
      <c r="S3690" t="s">
        <v>744</v>
      </c>
      <c r="T3690" t="s">
        <v>504</v>
      </c>
      <c r="U3690">
        <v>2</v>
      </c>
      <c r="V3690" t="s">
        <v>505</v>
      </c>
      <c r="W3690" t="s">
        <v>25</v>
      </c>
    </row>
    <row r="3691" spans="1:23" hidden="1" x14ac:dyDescent="0.2">
      <c r="A3691">
        <v>6933852</v>
      </c>
      <c r="B3691">
        <v>1</v>
      </c>
      <c r="C3691" s="1">
        <v>44378</v>
      </c>
      <c r="D3691">
        <v>60</v>
      </c>
      <c r="E3691">
        <v>11</v>
      </c>
      <c r="F3691" s="2">
        <v>0</v>
      </c>
      <c r="G3691" s="2">
        <v>20195.759999999998</v>
      </c>
      <c r="H3691" s="2">
        <v>0</v>
      </c>
      <c r="I3691" s="2">
        <v>20195.759999999998</v>
      </c>
      <c r="J3691" s="2">
        <v>16345.1</v>
      </c>
      <c r="K3691" s="2">
        <v>0</v>
      </c>
      <c r="L3691" s="2">
        <v>3850.66</v>
      </c>
      <c r="M3691" s="2">
        <v>16695.16</v>
      </c>
      <c r="N3691" s="2">
        <v>350.06</v>
      </c>
      <c r="O3691">
        <v>305</v>
      </c>
      <c r="P3691">
        <v>1</v>
      </c>
      <c r="Q3691">
        <v>70</v>
      </c>
      <c r="R3691" t="s">
        <v>782</v>
      </c>
      <c r="S3691" t="s">
        <v>744</v>
      </c>
      <c r="T3691" t="s">
        <v>510</v>
      </c>
      <c r="U3691">
        <v>2</v>
      </c>
      <c r="V3691" t="s">
        <v>511</v>
      </c>
      <c r="W3691" t="s">
        <v>25</v>
      </c>
    </row>
    <row r="3692" spans="1:23" hidden="1" x14ac:dyDescent="0.2">
      <c r="A3692">
        <v>6933920</v>
      </c>
      <c r="B3692">
        <v>1</v>
      </c>
      <c r="C3692" s="1">
        <v>44378</v>
      </c>
      <c r="D3692">
        <v>36</v>
      </c>
      <c r="E3692">
        <v>0</v>
      </c>
      <c r="F3692" s="2">
        <v>0</v>
      </c>
      <c r="G3692" s="2">
        <v>-487.06</v>
      </c>
      <c r="H3692" s="2">
        <v>0</v>
      </c>
      <c r="I3692" s="2">
        <v>-487.06</v>
      </c>
      <c r="J3692" s="2">
        <v>-487.06</v>
      </c>
      <c r="K3692" s="2">
        <v>0</v>
      </c>
      <c r="L3692" s="2">
        <v>0</v>
      </c>
      <c r="M3692" s="2">
        <v>-487.06</v>
      </c>
      <c r="N3692" s="2">
        <v>0</v>
      </c>
      <c r="O3692">
        <v>305</v>
      </c>
      <c r="P3692">
        <v>1</v>
      </c>
      <c r="Q3692">
        <v>70</v>
      </c>
      <c r="R3692" t="s">
        <v>782</v>
      </c>
      <c r="S3692" t="s">
        <v>744</v>
      </c>
      <c r="T3692" t="s">
        <v>512</v>
      </c>
      <c r="U3692">
        <v>2</v>
      </c>
      <c r="V3692" t="s">
        <v>513</v>
      </c>
      <c r="W3692" t="s">
        <v>25</v>
      </c>
    </row>
    <row r="3693" spans="1:23" hidden="1" x14ac:dyDescent="0.2">
      <c r="A3693">
        <v>6933935</v>
      </c>
      <c r="B3693">
        <v>1</v>
      </c>
      <c r="C3693" s="1">
        <v>44378</v>
      </c>
      <c r="D3693">
        <v>36</v>
      </c>
      <c r="E3693">
        <v>0</v>
      </c>
      <c r="F3693" s="2">
        <v>0</v>
      </c>
      <c r="G3693" s="2">
        <v>-15920</v>
      </c>
      <c r="H3693" s="2">
        <v>0</v>
      </c>
      <c r="I3693" s="2">
        <v>-15920</v>
      </c>
      <c r="J3693" s="2">
        <v>-15920</v>
      </c>
      <c r="K3693" s="2">
        <v>0</v>
      </c>
      <c r="L3693" s="2">
        <v>0</v>
      </c>
      <c r="M3693" s="2">
        <v>-15920</v>
      </c>
      <c r="N3693" s="2">
        <v>0</v>
      </c>
      <c r="O3693">
        <v>305</v>
      </c>
      <c r="P3693">
        <v>1</v>
      </c>
      <c r="Q3693">
        <v>70</v>
      </c>
      <c r="R3693" t="s">
        <v>782</v>
      </c>
      <c r="S3693" t="s">
        <v>744</v>
      </c>
      <c r="T3693" t="s">
        <v>514</v>
      </c>
      <c r="U3693">
        <v>2</v>
      </c>
      <c r="V3693" t="s">
        <v>515</v>
      </c>
      <c r="W3693" t="s">
        <v>25</v>
      </c>
    </row>
    <row r="3694" spans="1:23" hidden="1" x14ac:dyDescent="0.2">
      <c r="A3694">
        <v>6933954</v>
      </c>
      <c r="B3694">
        <v>1</v>
      </c>
      <c r="C3694" s="1">
        <v>44378</v>
      </c>
      <c r="D3694">
        <v>60</v>
      </c>
      <c r="E3694">
        <v>0</v>
      </c>
      <c r="F3694" s="2">
        <v>0</v>
      </c>
      <c r="G3694" s="2">
        <v>0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>
        <v>305</v>
      </c>
      <c r="P3694">
        <v>1</v>
      </c>
      <c r="Q3694">
        <v>70</v>
      </c>
      <c r="R3694" t="s">
        <v>782</v>
      </c>
      <c r="S3694" t="s">
        <v>744</v>
      </c>
      <c r="T3694" t="s">
        <v>516</v>
      </c>
      <c r="U3694">
        <v>2</v>
      </c>
      <c r="V3694" t="s">
        <v>517</v>
      </c>
      <c r="W3694" t="s">
        <v>25</v>
      </c>
    </row>
    <row r="3695" spans="1:23" hidden="1" x14ac:dyDescent="0.2">
      <c r="A3695">
        <v>6933956</v>
      </c>
      <c r="B3695">
        <v>1</v>
      </c>
      <c r="C3695" s="1">
        <v>44378</v>
      </c>
      <c r="D3695">
        <v>60</v>
      </c>
      <c r="E3695">
        <v>11</v>
      </c>
      <c r="F3695" s="2">
        <v>0</v>
      </c>
      <c r="G3695" s="2">
        <v>3355.28</v>
      </c>
      <c r="H3695" s="2">
        <v>0</v>
      </c>
      <c r="I3695" s="2">
        <v>3355.28</v>
      </c>
      <c r="J3695" s="2">
        <v>2715.56</v>
      </c>
      <c r="K3695" s="2">
        <v>0</v>
      </c>
      <c r="L3695" s="2">
        <v>639.72</v>
      </c>
      <c r="M3695" s="2">
        <v>2773.72</v>
      </c>
      <c r="N3695" s="2">
        <v>58.160000000000004</v>
      </c>
      <c r="O3695">
        <v>305</v>
      </c>
      <c r="P3695">
        <v>1</v>
      </c>
      <c r="Q3695">
        <v>70</v>
      </c>
      <c r="R3695" t="s">
        <v>782</v>
      </c>
      <c r="S3695" t="s">
        <v>744</v>
      </c>
      <c r="T3695" t="s">
        <v>518</v>
      </c>
      <c r="U3695">
        <v>2</v>
      </c>
      <c r="V3695" t="s">
        <v>519</v>
      </c>
      <c r="W3695" t="s">
        <v>25</v>
      </c>
    </row>
    <row r="3696" spans="1:23" hidden="1" x14ac:dyDescent="0.2">
      <c r="A3696">
        <v>24740790</v>
      </c>
      <c r="B3696">
        <v>1</v>
      </c>
      <c r="C3696" s="1">
        <v>44378</v>
      </c>
      <c r="D3696">
        <v>60</v>
      </c>
      <c r="E3696">
        <v>58</v>
      </c>
      <c r="F3696" s="2">
        <v>0</v>
      </c>
      <c r="G3696" s="2">
        <v>5761.5</v>
      </c>
      <c r="H3696" s="2">
        <v>0</v>
      </c>
      <c r="I3696" s="2">
        <v>5761.5</v>
      </c>
      <c r="J3696" s="2">
        <v>192.05</v>
      </c>
      <c r="K3696" s="2">
        <v>0</v>
      </c>
      <c r="L3696" s="2">
        <v>5569.45</v>
      </c>
      <c r="M3696" s="2">
        <v>288.08</v>
      </c>
      <c r="N3696" s="2">
        <v>96.03</v>
      </c>
      <c r="O3696">
        <v>305</v>
      </c>
      <c r="P3696">
        <v>1</v>
      </c>
      <c r="Q3696">
        <v>70</v>
      </c>
      <c r="R3696" t="s">
        <v>782</v>
      </c>
      <c r="S3696" t="s">
        <v>744</v>
      </c>
      <c r="T3696" t="s">
        <v>716</v>
      </c>
      <c r="U3696">
        <v>2</v>
      </c>
      <c r="V3696" t="s">
        <v>727</v>
      </c>
      <c r="W3696" t="s">
        <v>25</v>
      </c>
    </row>
    <row r="3697" spans="1:23" hidden="1" x14ac:dyDescent="0.2">
      <c r="A3697">
        <v>34690541</v>
      </c>
      <c r="B3697">
        <v>1</v>
      </c>
      <c r="C3697" s="1">
        <v>44378</v>
      </c>
      <c r="D3697">
        <v>60</v>
      </c>
      <c r="E3697">
        <v>59</v>
      </c>
      <c r="F3697" s="2">
        <v>0</v>
      </c>
      <c r="G3697" s="2">
        <v>31663.75</v>
      </c>
      <c r="H3697" s="2">
        <v>0</v>
      </c>
      <c r="I3697" s="2">
        <v>31663.75</v>
      </c>
      <c r="J3697" s="2">
        <v>527.73</v>
      </c>
      <c r="K3697" s="2">
        <v>0</v>
      </c>
      <c r="L3697" s="2">
        <v>31136.02</v>
      </c>
      <c r="M3697" s="2">
        <v>1055.46</v>
      </c>
      <c r="N3697" s="2">
        <v>527.73</v>
      </c>
      <c r="O3697">
        <v>305</v>
      </c>
      <c r="P3697">
        <v>1</v>
      </c>
      <c r="Q3697">
        <v>70</v>
      </c>
      <c r="R3697" t="s">
        <v>782</v>
      </c>
      <c r="S3697" t="s">
        <v>744</v>
      </c>
      <c r="T3697" t="s">
        <v>716</v>
      </c>
      <c r="U3697">
        <v>2</v>
      </c>
      <c r="V3697" t="s">
        <v>727</v>
      </c>
      <c r="W3697" t="s">
        <v>25</v>
      </c>
    </row>
    <row r="3698" spans="1:23" hidden="1" x14ac:dyDescent="0.2">
      <c r="A3698">
        <v>43252783</v>
      </c>
      <c r="B3698">
        <v>1</v>
      </c>
      <c r="C3698" s="1">
        <v>44378</v>
      </c>
      <c r="D3698">
        <v>60</v>
      </c>
      <c r="E3698">
        <v>60</v>
      </c>
      <c r="F3698" s="2">
        <v>0</v>
      </c>
      <c r="G3698" s="2">
        <v>9559.18</v>
      </c>
      <c r="H3698" s="2">
        <v>0</v>
      </c>
      <c r="I3698" s="2">
        <v>9559.18</v>
      </c>
      <c r="J3698" s="2">
        <v>0</v>
      </c>
      <c r="K3698" s="2">
        <v>0</v>
      </c>
      <c r="L3698" s="2">
        <v>9559.18</v>
      </c>
      <c r="M3698" s="2">
        <v>159.32</v>
      </c>
      <c r="N3698" s="2">
        <v>159.32</v>
      </c>
      <c r="O3698">
        <v>305</v>
      </c>
      <c r="P3698">
        <v>1</v>
      </c>
      <c r="Q3698">
        <v>70</v>
      </c>
      <c r="R3698" t="s">
        <v>782</v>
      </c>
      <c r="S3698" t="s">
        <v>744</v>
      </c>
      <c r="T3698" t="s">
        <v>716</v>
      </c>
      <c r="U3698">
        <v>2</v>
      </c>
      <c r="V3698" t="s">
        <v>727</v>
      </c>
      <c r="W3698" t="s">
        <v>25</v>
      </c>
    </row>
    <row r="3699" spans="1:23" hidden="1" x14ac:dyDescent="0.2">
      <c r="A3699">
        <v>43252786</v>
      </c>
      <c r="B3699">
        <v>1</v>
      </c>
      <c r="C3699" s="1">
        <v>44378</v>
      </c>
      <c r="D3699">
        <v>60</v>
      </c>
      <c r="E3699">
        <v>60</v>
      </c>
      <c r="F3699" s="2">
        <v>0</v>
      </c>
      <c r="G3699" s="2">
        <v>49370.54</v>
      </c>
      <c r="H3699" s="2">
        <v>0</v>
      </c>
      <c r="I3699" s="2">
        <v>49370.54</v>
      </c>
      <c r="J3699" s="2">
        <v>0</v>
      </c>
      <c r="K3699" s="2">
        <v>0</v>
      </c>
      <c r="L3699" s="2">
        <v>49370.54</v>
      </c>
      <c r="M3699" s="2">
        <v>822.84</v>
      </c>
      <c r="N3699" s="2">
        <v>822.84</v>
      </c>
      <c r="O3699">
        <v>305</v>
      </c>
      <c r="P3699">
        <v>1</v>
      </c>
      <c r="Q3699">
        <v>70</v>
      </c>
      <c r="R3699" t="s">
        <v>782</v>
      </c>
      <c r="S3699" t="s">
        <v>744</v>
      </c>
      <c r="T3699" t="s">
        <v>716</v>
      </c>
      <c r="U3699">
        <v>2</v>
      </c>
      <c r="V3699" t="s">
        <v>727</v>
      </c>
      <c r="W3699" t="s">
        <v>25</v>
      </c>
    </row>
    <row r="3700" spans="1:23" hidden="1" x14ac:dyDescent="0.2">
      <c r="A3700">
        <v>50940954</v>
      </c>
      <c r="B3700">
        <v>1</v>
      </c>
      <c r="C3700" s="1">
        <v>44378</v>
      </c>
      <c r="D3700">
        <v>60</v>
      </c>
      <c r="E3700">
        <v>60</v>
      </c>
      <c r="F3700" s="2">
        <v>0</v>
      </c>
      <c r="G3700" s="2">
        <v>0</v>
      </c>
      <c r="H3700" s="2">
        <v>12416.9</v>
      </c>
      <c r="I3700" s="2">
        <v>12416.9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>
        <v>305</v>
      </c>
      <c r="P3700">
        <v>1</v>
      </c>
      <c r="Q3700">
        <v>70</v>
      </c>
      <c r="R3700" t="s">
        <v>782</v>
      </c>
      <c r="S3700" t="s">
        <v>744</v>
      </c>
      <c r="T3700" t="s">
        <v>716</v>
      </c>
      <c r="U3700">
        <v>2</v>
      </c>
      <c r="V3700" t="s">
        <v>727</v>
      </c>
      <c r="W3700" t="s">
        <v>25</v>
      </c>
    </row>
    <row r="3701" spans="1:23" hidden="1" x14ac:dyDescent="0.2">
      <c r="A3701">
        <v>50940957</v>
      </c>
      <c r="B3701">
        <v>1</v>
      </c>
      <c r="C3701" s="1">
        <v>44378</v>
      </c>
      <c r="D3701">
        <v>60</v>
      </c>
      <c r="E3701">
        <v>60</v>
      </c>
      <c r="F3701" s="2">
        <v>0</v>
      </c>
      <c r="G3701" s="2">
        <v>0</v>
      </c>
      <c r="H3701" s="2">
        <v>1803.83</v>
      </c>
      <c r="I3701" s="2">
        <v>1803.83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>
        <v>305</v>
      </c>
      <c r="P3701">
        <v>1</v>
      </c>
      <c r="Q3701">
        <v>70</v>
      </c>
      <c r="R3701" t="s">
        <v>782</v>
      </c>
      <c r="S3701" t="s">
        <v>744</v>
      </c>
      <c r="T3701" t="s">
        <v>716</v>
      </c>
      <c r="U3701">
        <v>2</v>
      </c>
      <c r="V3701" t="s">
        <v>727</v>
      </c>
      <c r="W3701" t="s">
        <v>25</v>
      </c>
    </row>
    <row r="3702" spans="1:23" hidden="1" x14ac:dyDescent="0.2">
      <c r="A3702">
        <v>50940960</v>
      </c>
      <c r="B3702">
        <v>1</v>
      </c>
      <c r="C3702" s="1">
        <v>44378</v>
      </c>
      <c r="D3702">
        <v>60</v>
      </c>
      <c r="E3702">
        <v>60</v>
      </c>
      <c r="F3702" s="2">
        <v>0</v>
      </c>
      <c r="G3702" s="2">
        <v>0</v>
      </c>
      <c r="H3702" s="2">
        <v>20533.990000000002</v>
      </c>
      <c r="I3702" s="2">
        <v>20533.990000000002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>
        <v>305</v>
      </c>
      <c r="P3702">
        <v>1</v>
      </c>
      <c r="Q3702">
        <v>70</v>
      </c>
      <c r="R3702" t="s">
        <v>782</v>
      </c>
      <c r="S3702" t="s">
        <v>744</v>
      </c>
      <c r="T3702" t="s">
        <v>716</v>
      </c>
      <c r="U3702">
        <v>2</v>
      </c>
      <c r="V3702" t="s">
        <v>727</v>
      </c>
      <c r="W3702" t="s">
        <v>25</v>
      </c>
    </row>
    <row r="3703" spans="1:23" hidden="1" x14ac:dyDescent="0.2">
      <c r="A3703">
        <v>6933624</v>
      </c>
      <c r="B3703">
        <v>1</v>
      </c>
      <c r="C3703" s="1">
        <v>44378</v>
      </c>
      <c r="D3703">
        <v>84</v>
      </c>
      <c r="E3703">
        <v>39</v>
      </c>
      <c r="F3703" s="2">
        <v>0</v>
      </c>
      <c r="G3703" s="2">
        <v>133969.25</v>
      </c>
      <c r="H3703" s="2">
        <v>0</v>
      </c>
      <c r="I3703" s="2">
        <v>133969.25</v>
      </c>
      <c r="J3703" s="2">
        <v>71725.94</v>
      </c>
      <c r="K3703" s="2">
        <v>0</v>
      </c>
      <c r="L3703" s="2">
        <v>62243.31</v>
      </c>
      <c r="M3703" s="2">
        <v>73321.919999999998</v>
      </c>
      <c r="N3703" s="2">
        <v>1595.98</v>
      </c>
      <c r="O3703">
        <v>306</v>
      </c>
      <c r="P3703">
        <v>1</v>
      </c>
      <c r="Q3703">
        <v>71</v>
      </c>
      <c r="R3703" t="s">
        <v>783</v>
      </c>
      <c r="S3703" t="s">
        <v>744</v>
      </c>
      <c r="T3703" t="s">
        <v>520</v>
      </c>
      <c r="U3703">
        <v>2</v>
      </c>
      <c r="V3703" t="s">
        <v>521</v>
      </c>
      <c r="W3703" t="s">
        <v>25</v>
      </c>
    </row>
    <row r="3704" spans="1:23" hidden="1" x14ac:dyDescent="0.2">
      <c r="A3704">
        <v>923015</v>
      </c>
      <c r="B3704">
        <v>1</v>
      </c>
      <c r="C3704" s="1">
        <v>44378</v>
      </c>
      <c r="D3704">
        <v>36</v>
      </c>
      <c r="E3704">
        <v>30</v>
      </c>
      <c r="F3704" s="2">
        <v>0</v>
      </c>
      <c r="G3704" s="2">
        <v>-15902.27</v>
      </c>
      <c r="H3704" s="2">
        <v>0</v>
      </c>
      <c r="I3704" s="2">
        <v>-15902.27</v>
      </c>
      <c r="J3704" s="2">
        <v>-2650.38</v>
      </c>
      <c r="K3704" s="2">
        <v>0</v>
      </c>
      <c r="L3704" s="2">
        <v>-13251.89</v>
      </c>
      <c r="M3704" s="2">
        <v>-3092.11</v>
      </c>
      <c r="N3704" s="2">
        <v>-441.73</v>
      </c>
      <c r="O3704">
        <v>307</v>
      </c>
      <c r="P3704">
        <v>1</v>
      </c>
      <c r="Q3704">
        <v>72</v>
      </c>
      <c r="R3704" t="s">
        <v>784</v>
      </c>
      <c r="S3704" t="s">
        <v>744</v>
      </c>
      <c r="T3704" t="s">
        <v>715</v>
      </c>
      <c r="U3704">
        <v>2</v>
      </c>
      <c r="V3704" t="s">
        <v>715</v>
      </c>
      <c r="W3704" t="s">
        <v>25</v>
      </c>
    </row>
    <row r="3705" spans="1:23" hidden="1" x14ac:dyDescent="0.2">
      <c r="A3705">
        <v>923018</v>
      </c>
      <c r="B3705">
        <v>1</v>
      </c>
      <c r="C3705" s="1">
        <v>44378</v>
      </c>
      <c r="D3705">
        <v>36</v>
      </c>
      <c r="E3705">
        <v>22</v>
      </c>
      <c r="F3705" s="2">
        <v>0</v>
      </c>
      <c r="G3705" s="2">
        <v>60251.33</v>
      </c>
      <c r="H3705" s="2">
        <v>0</v>
      </c>
      <c r="I3705" s="2">
        <v>60251.33</v>
      </c>
      <c r="J3705" s="2">
        <v>15361.1</v>
      </c>
      <c r="K3705" s="2">
        <v>0</v>
      </c>
      <c r="L3705" s="2">
        <v>44890.23</v>
      </c>
      <c r="M3705" s="2">
        <v>17401.57</v>
      </c>
      <c r="N3705" s="2">
        <v>2040.47</v>
      </c>
      <c r="O3705">
        <v>307</v>
      </c>
      <c r="P3705">
        <v>1</v>
      </c>
      <c r="Q3705">
        <v>72</v>
      </c>
      <c r="R3705" t="s">
        <v>784</v>
      </c>
      <c r="S3705" t="s">
        <v>744</v>
      </c>
      <c r="T3705" t="s">
        <v>522</v>
      </c>
      <c r="U3705">
        <v>2</v>
      </c>
      <c r="V3705" t="s">
        <v>522</v>
      </c>
      <c r="W3705" t="s">
        <v>25</v>
      </c>
    </row>
    <row r="3706" spans="1:23" hidden="1" x14ac:dyDescent="0.2">
      <c r="A3706">
        <v>923021</v>
      </c>
      <c r="B3706">
        <v>1</v>
      </c>
      <c r="C3706" s="1">
        <v>44378</v>
      </c>
      <c r="D3706">
        <v>36</v>
      </c>
      <c r="E3706">
        <v>22</v>
      </c>
      <c r="F3706" s="2">
        <v>0</v>
      </c>
      <c r="G3706" s="2">
        <v>122288.36</v>
      </c>
      <c r="H3706" s="2">
        <v>0</v>
      </c>
      <c r="I3706" s="2">
        <v>122288.36</v>
      </c>
      <c r="J3706" s="2">
        <v>36804.83</v>
      </c>
      <c r="K3706" s="2">
        <v>0</v>
      </c>
      <c r="L3706" s="2">
        <v>85483.53</v>
      </c>
      <c r="M3706" s="2">
        <v>40690.449999999997</v>
      </c>
      <c r="N3706" s="2">
        <v>3885.62</v>
      </c>
      <c r="O3706">
        <v>307</v>
      </c>
      <c r="P3706">
        <v>1</v>
      </c>
      <c r="Q3706">
        <v>72</v>
      </c>
      <c r="R3706" t="s">
        <v>784</v>
      </c>
      <c r="S3706" t="s">
        <v>744</v>
      </c>
      <c r="T3706" t="s">
        <v>523</v>
      </c>
      <c r="U3706">
        <v>2</v>
      </c>
      <c r="V3706" t="s">
        <v>523</v>
      </c>
      <c r="W3706" t="s">
        <v>25</v>
      </c>
    </row>
    <row r="3707" spans="1:23" hidden="1" x14ac:dyDescent="0.2">
      <c r="A3707">
        <v>1949246</v>
      </c>
      <c r="B3707">
        <v>1</v>
      </c>
      <c r="C3707" s="1">
        <v>44378</v>
      </c>
      <c r="D3707">
        <v>36</v>
      </c>
      <c r="E3707">
        <v>26</v>
      </c>
      <c r="F3707" s="2">
        <v>0</v>
      </c>
      <c r="G3707" s="2">
        <v>354440.39</v>
      </c>
      <c r="H3707" s="2">
        <v>0</v>
      </c>
      <c r="I3707" s="2">
        <v>354440.39</v>
      </c>
      <c r="J3707" s="2">
        <v>93041.66</v>
      </c>
      <c r="K3707" s="2">
        <v>0</v>
      </c>
      <c r="L3707" s="2">
        <v>261398.73</v>
      </c>
      <c r="M3707" s="2">
        <v>103095.46</v>
      </c>
      <c r="N3707" s="2">
        <v>10053.800000000001</v>
      </c>
      <c r="O3707">
        <v>307</v>
      </c>
      <c r="P3707">
        <v>1</v>
      </c>
      <c r="Q3707">
        <v>72</v>
      </c>
      <c r="R3707" t="s">
        <v>784</v>
      </c>
      <c r="S3707" t="s">
        <v>744</v>
      </c>
      <c r="T3707" t="s">
        <v>524</v>
      </c>
      <c r="U3707">
        <v>2</v>
      </c>
      <c r="V3707" t="s">
        <v>524</v>
      </c>
      <c r="W3707" t="s">
        <v>25</v>
      </c>
    </row>
    <row r="3708" spans="1:23" hidden="1" x14ac:dyDescent="0.2">
      <c r="A3708">
        <v>2272879</v>
      </c>
      <c r="B3708">
        <v>1</v>
      </c>
      <c r="C3708" s="1">
        <v>44378</v>
      </c>
      <c r="D3708">
        <v>36</v>
      </c>
      <c r="E3708">
        <v>26</v>
      </c>
      <c r="F3708" s="2">
        <v>0</v>
      </c>
      <c r="G3708" s="2">
        <v>97.5</v>
      </c>
      <c r="H3708" s="2">
        <v>0</v>
      </c>
      <c r="I3708" s="2">
        <v>97.5</v>
      </c>
      <c r="J3708" s="2">
        <v>27.1</v>
      </c>
      <c r="K3708" s="2">
        <v>0</v>
      </c>
      <c r="L3708" s="2">
        <v>70.400000000000006</v>
      </c>
      <c r="M3708" s="2">
        <v>29.81</v>
      </c>
      <c r="N3708" s="2">
        <v>2.71</v>
      </c>
      <c r="O3708">
        <v>307</v>
      </c>
      <c r="P3708">
        <v>1</v>
      </c>
      <c r="Q3708">
        <v>72</v>
      </c>
      <c r="R3708" t="s">
        <v>784</v>
      </c>
      <c r="S3708" t="s">
        <v>744</v>
      </c>
      <c r="T3708" t="s">
        <v>525</v>
      </c>
      <c r="U3708">
        <v>2</v>
      </c>
      <c r="V3708" t="s">
        <v>525</v>
      </c>
      <c r="W3708" t="s">
        <v>25</v>
      </c>
    </row>
    <row r="3709" spans="1:23" hidden="1" x14ac:dyDescent="0.2">
      <c r="A3709">
        <v>3775377</v>
      </c>
      <c r="B3709">
        <v>1</v>
      </c>
      <c r="C3709" s="1">
        <v>44378</v>
      </c>
      <c r="D3709">
        <v>36</v>
      </c>
      <c r="E3709">
        <v>30</v>
      </c>
      <c r="F3709" s="2">
        <v>0</v>
      </c>
      <c r="G3709" s="2">
        <v>0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>
        <v>307</v>
      </c>
      <c r="P3709">
        <v>1</v>
      </c>
      <c r="Q3709">
        <v>72</v>
      </c>
      <c r="R3709" t="s">
        <v>784</v>
      </c>
      <c r="S3709" t="s">
        <v>744</v>
      </c>
      <c r="T3709" t="s">
        <v>526</v>
      </c>
      <c r="U3709">
        <v>2</v>
      </c>
      <c r="V3709" t="s">
        <v>526</v>
      </c>
      <c r="W3709" t="s">
        <v>25</v>
      </c>
    </row>
    <row r="3710" spans="1:23" hidden="1" x14ac:dyDescent="0.2">
      <c r="A3710">
        <v>6933081</v>
      </c>
      <c r="B3710">
        <v>1</v>
      </c>
      <c r="C3710" s="1">
        <v>44378</v>
      </c>
      <c r="D3710">
        <v>36</v>
      </c>
      <c r="E3710">
        <v>2</v>
      </c>
      <c r="F3710" s="2">
        <v>0</v>
      </c>
      <c r="G3710" s="2">
        <v>50079.38</v>
      </c>
      <c r="H3710" s="2">
        <v>0</v>
      </c>
      <c r="I3710" s="2">
        <v>50079.38</v>
      </c>
      <c r="J3710" s="2">
        <v>47123.31</v>
      </c>
      <c r="K3710" s="2">
        <v>0</v>
      </c>
      <c r="L3710" s="2">
        <v>2956.07</v>
      </c>
      <c r="M3710" s="2">
        <v>48601.35</v>
      </c>
      <c r="N3710" s="2">
        <v>1478.04</v>
      </c>
      <c r="O3710">
        <v>307</v>
      </c>
      <c r="P3710">
        <v>1</v>
      </c>
      <c r="Q3710">
        <v>72</v>
      </c>
      <c r="R3710" t="s">
        <v>784</v>
      </c>
      <c r="S3710" t="s">
        <v>744</v>
      </c>
      <c r="T3710" t="s">
        <v>527</v>
      </c>
      <c r="U3710">
        <v>2</v>
      </c>
      <c r="V3710" t="s">
        <v>528</v>
      </c>
      <c r="W3710" t="s">
        <v>25</v>
      </c>
    </row>
    <row r="3711" spans="1:23" hidden="1" x14ac:dyDescent="0.2">
      <c r="A3711">
        <v>6933363</v>
      </c>
      <c r="B3711">
        <v>1</v>
      </c>
      <c r="C3711" s="1">
        <v>44378</v>
      </c>
      <c r="D3711">
        <v>36</v>
      </c>
      <c r="E3711">
        <v>5</v>
      </c>
      <c r="F3711" s="2">
        <v>0</v>
      </c>
      <c r="G3711" s="2">
        <v>37755.9</v>
      </c>
      <c r="H3711" s="2">
        <v>0</v>
      </c>
      <c r="I3711" s="2">
        <v>37755.9</v>
      </c>
      <c r="J3711" s="2">
        <v>32236.03</v>
      </c>
      <c r="K3711" s="2">
        <v>0</v>
      </c>
      <c r="L3711" s="2">
        <v>5519.87</v>
      </c>
      <c r="M3711" s="2">
        <v>33340</v>
      </c>
      <c r="N3711" s="2">
        <v>1103.97</v>
      </c>
      <c r="O3711">
        <v>307</v>
      </c>
      <c r="P3711">
        <v>1</v>
      </c>
      <c r="Q3711">
        <v>72</v>
      </c>
      <c r="R3711" t="s">
        <v>784</v>
      </c>
      <c r="S3711" t="s">
        <v>744</v>
      </c>
      <c r="T3711" t="s">
        <v>527</v>
      </c>
      <c r="U3711">
        <v>2</v>
      </c>
      <c r="V3711" t="s">
        <v>529</v>
      </c>
      <c r="W3711" t="s">
        <v>25</v>
      </c>
    </row>
    <row r="3712" spans="1:23" hidden="1" x14ac:dyDescent="0.2">
      <c r="A3712">
        <v>6933510</v>
      </c>
      <c r="B3712">
        <v>1</v>
      </c>
      <c r="C3712" s="1">
        <v>44378</v>
      </c>
      <c r="D3712">
        <v>36</v>
      </c>
      <c r="E3712">
        <v>4</v>
      </c>
      <c r="F3712" s="2">
        <v>0</v>
      </c>
      <c r="G3712" s="2">
        <v>58320.17</v>
      </c>
      <c r="H3712" s="2">
        <v>0</v>
      </c>
      <c r="I3712" s="2">
        <v>58320.17</v>
      </c>
      <c r="J3712" s="2">
        <v>51480.15</v>
      </c>
      <c r="K3712" s="2">
        <v>0</v>
      </c>
      <c r="L3712" s="2">
        <v>6840.02</v>
      </c>
      <c r="M3712" s="2">
        <v>53190.16</v>
      </c>
      <c r="N3712" s="2">
        <v>1710.01</v>
      </c>
      <c r="O3712">
        <v>307</v>
      </c>
      <c r="P3712">
        <v>1</v>
      </c>
      <c r="Q3712">
        <v>72</v>
      </c>
      <c r="R3712" t="s">
        <v>784</v>
      </c>
      <c r="S3712" t="s">
        <v>744</v>
      </c>
      <c r="T3712" t="s">
        <v>527</v>
      </c>
      <c r="U3712">
        <v>2</v>
      </c>
      <c r="V3712" t="s">
        <v>530</v>
      </c>
      <c r="W3712" t="s">
        <v>25</v>
      </c>
    </row>
    <row r="3713" spans="1:23" hidden="1" x14ac:dyDescent="0.2">
      <c r="A3713">
        <v>6933615</v>
      </c>
      <c r="B3713">
        <v>1</v>
      </c>
      <c r="C3713" s="1">
        <v>44378</v>
      </c>
      <c r="D3713">
        <v>60</v>
      </c>
      <c r="E3713">
        <v>0</v>
      </c>
      <c r="F3713" s="2">
        <v>0</v>
      </c>
      <c r="G3713" s="2">
        <v>-17208.240000000002</v>
      </c>
      <c r="H3713" s="2">
        <v>0</v>
      </c>
      <c r="I3713" s="2">
        <v>-17208.240000000002</v>
      </c>
      <c r="J3713" s="2">
        <v>-17208.240000000002</v>
      </c>
      <c r="K3713" s="2">
        <v>0</v>
      </c>
      <c r="L3713" s="2">
        <v>0</v>
      </c>
      <c r="M3713" s="2">
        <v>-17208.240000000002</v>
      </c>
      <c r="N3713" s="2">
        <v>0</v>
      </c>
      <c r="O3713">
        <v>307</v>
      </c>
      <c r="P3713">
        <v>1</v>
      </c>
      <c r="Q3713">
        <v>72</v>
      </c>
      <c r="R3713" t="s">
        <v>784</v>
      </c>
      <c r="S3713" t="s">
        <v>744</v>
      </c>
      <c r="T3713" t="s">
        <v>531</v>
      </c>
      <c r="U3713">
        <v>2</v>
      </c>
      <c r="V3713" t="s">
        <v>532</v>
      </c>
      <c r="W3713" t="s">
        <v>25</v>
      </c>
    </row>
    <row r="3714" spans="1:23" hidden="1" x14ac:dyDescent="0.2">
      <c r="A3714">
        <v>6933648</v>
      </c>
      <c r="B3714">
        <v>1</v>
      </c>
      <c r="C3714" s="1">
        <v>44378</v>
      </c>
      <c r="D3714">
        <v>36</v>
      </c>
      <c r="E3714">
        <v>3</v>
      </c>
      <c r="F3714" s="2">
        <v>0</v>
      </c>
      <c r="G3714" s="2">
        <v>4673.29</v>
      </c>
      <c r="H3714" s="2">
        <v>0</v>
      </c>
      <c r="I3714" s="2">
        <v>4673.29</v>
      </c>
      <c r="J3714" s="2">
        <v>4260.9399999999996</v>
      </c>
      <c r="K3714" s="2">
        <v>0</v>
      </c>
      <c r="L3714" s="2">
        <v>412.35</v>
      </c>
      <c r="M3714" s="2">
        <v>4398.3900000000003</v>
      </c>
      <c r="N3714" s="2">
        <v>137.45000000000002</v>
      </c>
      <c r="O3714">
        <v>307</v>
      </c>
      <c r="P3714">
        <v>1</v>
      </c>
      <c r="Q3714">
        <v>72</v>
      </c>
      <c r="R3714" t="s">
        <v>784</v>
      </c>
      <c r="S3714" t="s">
        <v>744</v>
      </c>
      <c r="T3714" t="s">
        <v>527</v>
      </c>
      <c r="U3714">
        <v>2</v>
      </c>
      <c r="V3714" t="s">
        <v>533</v>
      </c>
      <c r="W3714" t="s">
        <v>25</v>
      </c>
    </row>
    <row r="3715" spans="1:23" hidden="1" x14ac:dyDescent="0.2">
      <c r="A3715">
        <v>6933659</v>
      </c>
      <c r="B3715">
        <v>1</v>
      </c>
      <c r="C3715" s="1">
        <v>44378</v>
      </c>
      <c r="D3715">
        <v>60</v>
      </c>
      <c r="E3715">
        <v>0</v>
      </c>
      <c r="F3715" s="2">
        <v>0</v>
      </c>
      <c r="G3715" s="2">
        <v>-9447.2099999999991</v>
      </c>
      <c r="H3715" s="2">
        <v>0</v>
      </c>
      <c r="I3715" s="2">
        <v>-9447.2099999999991</v>
      </c>
      <c r="J3715" s="2">
        <v>-9447.2099999999991</v>
      </c>
      <c r="K3715" s="2">
        <v>0</v>
      </c>
      <c r="L3715" s="2">
        <v>0</v>
      </c>
      <c r="M3715" s="2">
        <v>-9447.2099999999991</v>
      </c>
      <c r="N3715" s="2">
        <v>0</v>
      </c>
      <c r="O3715">
        <v>307</v>
      </c>
      <c r="P3715">
        <v>1</v>
      </c>
      <c r="Q3715">
        <v>72</v>
      </c>
      <c r="R3715" t="s">
        <v>784</v>
      </c>
      <c r="S3715" t="s">
        <v>744</v>
      </c>
      <c r="T3715" t="s">
        <v>534</v>
      </c>
      <c r="U3715">
        <v>2</v>
      </c>
      <c r="V3715" t="s">
        <v>535</v>
      </c>
      <c r="W3715" t="s">
        <v>25</v>
      </c>
    </row>
    <row r="3716" spans="1:23" hidden="1" x14ac:dyDescent="0.2">
      <c r="A3716">
        <v>6934007</v>
      </c>
      <c r="B3716">
        <v>1</v>
      </c>
      <c r="C3716" s="1">
        <v>44378</v>
      </c>
      <c r="D3716">
        <v>36</v>
      </c>
      <c r="E3716">
        <v>7</v>
      </c>
      <c r="F3716" s="2">
        <v>0</v>
      </c>
      <c r="G3716" s="2">
        <v>34344.89</v>
      </c>
      <c r="H3716" s="2">
        <v>0</v>
      </c>
      <c r="I3716" s="2">
        <v>34344.89</v>
      </c>
      <c r="J3716" s="2">
        <v>27348.71</v>
      </c>
      <c r="K3716" s="2">
        <v>0</v>
      </c>
      <c r="L3716" s="2">
        <v>6996.18</v>
      </c>
      <c r="M3716" s="2">
        <v>28348.16</v>
      </c>
      <c r="N3716" s="2">
        <v>999.45</v>
      </c>
      <c r="O3716">
        <v>307</v>
      </c>
      <c r="P3716">
        <v>1</v>
      </c>
      <c r="Q3716">
        <v>72</v>
      </c>
      <c r="R3716" t="s">
        <v>784</v>
      </c>
      <c r="S3716" t="s">
        <v>744</v>
      </c>
      <c r="T3716" t="s">
        <v>527</v>
      </c>
      <c r="U3716">
        <v>2</v>
      </c>
      <c r="V3716" t="s">
        <v>538</v>
      </c>
      <c r="W3716" t="s">
        <v>25</v>
      </c>
    </row>
    <row r="3717" spans="1:23" hidden="1" x14ac:dyDescent="0.2">
      <c r="A3717">
        <v>6934008</v>
      </c>
      <c r="B3717">
        <v>1</v>
      </c>
      <c r="C3717" s="1">
        <v>44378</v>
      </c>
      <c r="D3717">
        <v>36</v>
      </c>
      <c r="E3717">
        <v>9</v>
      </c>
      <c r="F3717" s="2">
        <v>0</v>
      </c>
      <c r="G3717" s="2">
        <v>22139.74</v>
      </c>
      <c r="H3717" s="2">
        <v>0</v>
      </c>
      <c r="I3717" s="2">
        <v>22139.74</v>
      </c>
      <c r="J3717" s="2">
        <v>16364.13</v>
      </c>
      <c r="K3717" s="2">
        <v>0</v>
      </c>
      <c r="L3717" s="2">
        <v>5775.61</v>
      </c>
      <c r="M3717" s="2">
        <v>17005.86</v>
      </c>
      <c r="N3717" s="2">
        <v>641.73</v>
      </c>
      <c r="O3717">
        <v>307</v>
      </c>
      <c r="P3717">
        <v>1</v>
      </c>
      <c r="Q3717">
        <v>72</v>
      </c>
      <c r="R3717" t="s">
        <v>784</v>
      </c>
      <c r="S3717" t="s">
        <v>744</v>
      </c>
      <c r="T3717" t="s">
        <v>527</v>
      </c>
      <c r="U3717">
        <v>2</v>
      </c>
      <c r="V3717" t="s">
        <v>539</v>
      </c>
      <c r="W3717" t="s">
        <v>25</v>
      </c>
    </row>
    <row r="3718" spans="1:23" hidden="1" x14ac:dyDescent="0.2">
      <c r="A3718">
        <v>6934009</v>
      </c>
      <c r="B3718">
        <v>1</v>
      </c>
      <c r="C3718" s="1">
        <v>44378</v>
      </c>
      <c r="D3718">
        <v>36</v>
      </c>
      <c r="E3718">
        <v>10</v>
      </c>
      <c r="F3718" s="2">
        <v>0</v>
      </c>
      <c r="G3718" s="2">
        <v>6917.25</v>
      </c>
      <c r="H3718" s="2">
        <v>0</v>
      </c>
      <c r="I3718" s="2">
        <v>6917.25</v>
      </c>
      <c r="J3718" s="2">
        <v>4915.7</v>
      </c>
      <c r="K3718" s="2">
        <v>0</v>
      </c>
      <c r="L3718" s="2">
        <v>2001.55</v>
      </c>
      <c r="M3718" s="2">
        <v>5115.8599999999997</v>
      </c>
      <c r="N3718" s="2">
        <v>200.16</v>
      </c>
      <c r="O3718">
        <v>307</v>
      </c>
      <c r="P3718">
        <v>1</v>
      </c>
      <c r="Q3718">
        <v>72</v>
      </c>
      <c r="R3718" t="s">
        <v>784</v>
      </c>
      <c r="S3718" t="s">
        <v>744</v>
      </c>
      <c r="T3718" t="s">
        <v>527</v>
      </c>
      <c r="U3718">
        <v>2</v>
      </c>
      <c r="V3718" t="s">
        <v>540</v>
      </c>
      <c r="W3718" t="s">
        <v>25</v>
      </c>
    </row>
    <row r="3719" spans="1:23" hidden="1" x14ac:dyDescent="0.2">
      <c r="A3719">
        <v>6934010</v>
      </c>
      <c r="B3719">
        <v>1</v>
      </c>
      <c r="C3719" s="1">
        <v>44378</v>
      </c>
      <c r="D3719">
        <v>36</v>
      </c>
      <c r="E3719">
        <v>13</v>
      </c>
      <c r="F3719" s="2">
        <v>0</v>
      </c>
      <c r="G3719" s="2">
        <v>27232.83</v>
      </c>
      <c r="H3719" s="2">
        <v>0</v>
      </c>
      <c r="I3719" s="2">
        <v>27232.83</v>
      </c>
      <c r="J3719" s="2">
        <v>17034.52</v>
      </c>
      <c r="K3719" s="2">
        <v>0</v>
      </c>
      <c r="L3719" s="2">
        <v>10198.31</v>
      </c>
      <c r="M3719" s="2">
        <v>17819.009999999998</v>
      </c>
      <c r="N3719" s="2">
        <v>784.49</v>
      </c>
      <c r="O3719">
        <v>307</v>
      </c>
      <c r="P3719">
        <v>1</v>
      </c>
      <c r="Q3719">
        <v>72</v>
      </c>
      <c r="R3719" t="s">
        <v>784</v>
      </c>
      <c r="S3719" t="s">
        <v>744</v>
      </c>
      <c r="T3719" t="s">
        <v>527</v>
      </c>
      <c r="U3719">
        <v>2</v>
      </c>
      <c r="V3719" t="s">
        <v>541</v>
      </c>
      <c r="W3719" t="s">
        <v>25</v>
      </c>
    </row>
    <row r="3720" spans="1:23" hidden="1" x14ac:dyDescent="0.2">
      <c r="A3720">
        <v>6934011</v>
      </c>
      <c r="B3720">
        <v>1</v>
      </c>
      <c r="C3720" s="1">
        <v>44378</v>
      </c>
      <c r="D3720">
        <v>36</v>
      </c>
      <c r="E3720">
        <v>14</v>
      </c>
      <c r="F3720" s="2">
        <v>0</v>
      </c>
      <c r="G3720" s="2">
        <v>1991.29</v>
      </c>
      <c r="H3720" s="2">
        <v>0</v>
      </c>
      <c r="I3720" s="2">
        <v>1991.29</v>
      </c>
      <c r="J3720" s="2">
        <v>1189.24</v>
      </c>
      <c r="K3720" s="2">
        <v>0</v>
      </c>
      <c r="L3720" s="2">
        <v>802.05</v>
      </c>
      <c r="M3720" s="2">
        <v>1246.53</v>
      </c>
      <c r="N3720" s="2">
        <v>57.29</v>
      </c>
      <c r="O3720">
        <v>307</v>
      </c>
      <c r="P3720">
        <v>1</v>
      </c>
      <c r="Q3720">
        <v>72</v>
      </c>
      <c r="R3720" t="s">
        <v>784</v>
      </c>
      <c r="S3720" t="s">
        <v>744</v>
      </c>
      <c r="T3720" t="s">
        <v>527</v>
      </c>
      <c r="U3720">
        <v>2</v>
      </c>
      <c r="V3720" t="s">
        <v>542</v>
      </c>
      <c r="W3720" t="s">
        <v>25</v>
      </c>
    </row>
    <row r="3721" spans="1:23" hidden="1" x14ac:dyDescent="0.2">
      <c r="A3721">
        <v>6934014</v>
      </c>
      <c r="B3721">
        <v>1</v>
      </c>
      <c r="C3721" s="1">
        <v>44378</v>
      </c>
      <c r="D3721">
        <v>36</v>
      </c>
      <c r="E3721">
        <v>17</v>
      </c>
      <c r="F3721" s="2">
        <v>0</v>
      </c>
      <c r="G3721" s="2">
        <v>200000</v>
      </c>
      <c r="H3721" s="2">
        <v>0</v>
      </c>
      <c r="I3721" s="2">
        <v>200000</v>
      </c>
      <c r="J3721" s="2">
        <v>102509</v>
      </c>
      <c r="K3721" s="2">
        <v>0</v>
      </c>
      <c r="L3721" s="2">
        <v>97491</v>
      </c>
      <c r="M3721" s="2">
        <v>108243.76</v>
      </c>
      <c r="N3721" s="2">
        <v>5734.76</v>
      </c>
      <c r="O3721">
        <v>307</v>
      </c>
      <c r="P3721">
        <v>1</v>
      </c>
      <c r="Q3721">
        <v>72</v>
      </c>
      <c r="R3721" t="s">
        <v>784</v>
      </c>
      <c r="S3721" t="s">
        <v>744</v>
      </c>
      <c r="T3721" t="s">
        <v>543</v>
      </c>
      <c r="U3721">
        <v>2</v>
      </c>
      <c r="V3721" t="s">
        <v>544</v>
      </c>
      <c r="W3721" t="s">
        <v>25</v>
      </c>
    </row>
    <row r="3722" spans="1:23" hidden="1" x14ac:dyDescent="0.2">
      <c r="A3722">
        <v>6934021</v>
      </c>
      <c r="B3722">
        <v>1</v>
      </c>
      <c r="C3722" s="1">
        <v>44378</v>
      </c>
      <c r="D3722">
        <v>36</v>
      </c>
      <c r="E3722">
        <v>17</v>
      </c>
      <c r="F3722" s="2">
        <v>0</v>
      </c>
      <c r="G3722" s="2">
        <v>66258.149999999994</v>
      </c>
      <c r="H3722" s="2">
        <v>0</v>
      </c>
      <c r="I3722" s="2">
        <v>66258.149999999994</v>
      </c>
      <c r="J3722" s="2">
        <v>33960.28</v>
      </c>
      <c r="K3722" s="2">
        <v>0</v>
      </c>
      <c r="L3722" s="2">
        <v>32297.87</v>
      </c>
      <c r="M3722" s="2">
        <v>35860.15</v>
      </c>
      <c r="N3722" s="2">
        <v>1899.8700000000001</v>
      </c>
      <c r="O3722">
        <v>307</v>
      </c>
      <c r="P3722">
        <v>1</v>
      </c>
      <c r="Q3722">
        <v>72</v>
      </c>
      <c r="R3722" t="s">
        <v>784</v>
      </c>
      <c r="S3722" t="s">
        <v>744</v>
      </c>
      <c r="T3722" t="s">
        <v>545</v>
      </c>
      <c r="U3722">
        <v>2</v>
      </c>
      <c r="V3722" t="s">
        <v>546</v>
      </c>
      <c r="W3722" t="s">
        <v>25</v>
      </c>
    </row>
    <row r="3723" spans="1:23" hidden="1" x14ac:dyDescent="0.2">
      <c r="A3723">
        <v>6934032</v>
      </c>
      <c r="B3723">
        <v>1</v>
      </c>
      <c r="C3723" s="1">
        <v>44378</v>
      </c>
      <c r="D3723">
        <v>36</v>
      </c>
      <c r="E3723">
        <v>8</v>
      </c>
      <c r="F3723" s="2">
        <v>0</v>
      </c>
      <c r="G3723" s="2">
        <v>13544.23</v>
      </c>
      <c r="H3723" s="2">
        <v>0</v>
      </c>
      <c r="I3723" s="2">
        <v>13544.23</v>
      </c>
      <c r="J3723" s="2">
        <v>10397.59</v>
      </c>
      <c r="K3723" s="2">
        <v>0</v>
      </c>
      <c r="L3723" s="2">
        <v>3146.64</v>
      </c>
      <c r="M3723" s="2">
        <v>10790.92</v>
      </c>
      <c r="N3723" s="2">
        <v>393.33</v>
      </c>
      <c r="O3723">
        <v>307</v>
      </c>
      <c r="P3723">
        <v>1</v>
      </c>
      <c r="Q3723">
        <v>72</v>
      </c>
      <c r="R3723" t="s">
        <v>784</v>
      </c>
      <c r="S3723" t="s">
        <v>744</v>
      </c>
      <c r="T3723" t="s">
        <v>527</v>
      </c>
      <c r="U3723">
        <v>2</v>
      </c>
      <c r="V3723" t="s">
        <v>547</v>
      </c>
      <c r="W3723" t="s">
        <v>25</v>
      </c>
    </row>
    <row r="3724" spans="1:23" hidden="1" x14ac:dyDescent="0.2">
      <c r="A3724">
        <v>6934033</v>
      </c>
      <c r="B3724">
        <v>1</v>
      </c>
      <c r="C3724" s="1">
        <v>44378</v>
      </c>
      <c r="D3724">
        <v>36</v>
      </c>
      <c r="E3724">
        <v>12</v>
      </c>
      <c r="F3724" s="2">
        <v>0</v>
      </c>
      <c r="G3724" s="2">
        <v>11903.84</v>
      </c>
      <c r="H3724" s="2">
        <v>0</v>
      </c>
      <c r="I3724" s="2">
        <v>11903.84</v>
      </c>
      <c r="J3724" s="2">
        <v>7783.28</v>
      </c>
      <c r="K3724" s="2">
        <v>0</v>
      </c>
      <c r="L3724" s="2">
        <v>4120.5600000000004</v>
      </c>
      <c r="M3724" s="2">
        <v>8126.66</v>
      </c>
      <c r="N3724" s="2">
        <v>343.38</v>
      </c>
      <c r="O3724">
        <v>307</v>
      </c>
      <c r="P3724">
        <v>1</v>
      </c>
      <c r="Q3724">
        <v>72</v>
      </c>
      <c r="R3724" t="s">
        <v>784</v>
      </c>
      <c r="S3724" t="s">
        <v>744</v>
      </c>
      <c r="T3724" t="s">
        <v>527</v>
      </c>
      <c r="U3724">
        <v>2</v>
      </c>
      <c r="V3724" t="s">
        <v>548</v>
      </c>
      <c r="W3724" t="s">
        <v>25</v>
      </c>
    </row>
    <row r="3725" spans="1:23" hidden="1" x14ac:dyDescent="0.2">
      <c r="A3725">
        <v>6934040</v>
      </c>
      <c r="B3725">
        <v>1</v>
      </c>
      <c r="C3725" s="1">
        <v>44378</v>
      </c>
      <c r="D3725">
        <v>36</v>
      </c>
      <c r="E3725">
        <v>16</v>
      </c>
      <c r="F3725" s="2">
        <v>0</v>
      </c>
      <c r="G3725" s="2">
        <v>32923.5</v>
      </c>
      <c r="H3725" s="2">
        <v>0</v>
      </c>
      <c r="I3725" s="2">
        <v>32923.5</v>
      </c>
      <c r="J3725" s="2">
        <v>17803.099999999999</v>
      </c>
      <c r="K3725" s="2">
        <v>0</v>
      </c>
      <c r="L3725" s="2">
        <v>15120.4</v>
      </c>
      <c r="M3725" s="2">
        <v>18748.13</v>
      </c>
      <c r="N3725" s="2">
        <v>945.03</v>
      </c>
      <c r="O3725">
        <v>307</v>
      </c>
      <c r="P3725">
        <v>1</v>
      </c>
      <c r="Q3725">
        <v>72</v>
      </c>
      <c r="R3725" t="s">
        <v>784</v>
      </c>
      <c r="S3725" t="s">
        <v>744</v>
      </c>
      <c r="T3725" t="s">
        <v>527</v>
      </c>
      <c r="U3725">
        <v>2</v>
      </c>
      <c r="V3725" t="s">
        <v>549</v>
      </c>
      <c r="W3725" t="s">
        <v>25</v>
      </c>
    </row>
    <row r="3726" spans="1:23" hidden="1" x14ac:dyDescent="0.2">
      <c r="A3726">
        <v>6934050</v>
      </c>
      <c r="B3726">
        <v>1</v>
      </c>
      <c r="C3726" s="1">
        <v>44378</v>
      </c>
      <c r="D3726">
        <v>36</v>
      </c>
      <c r="E3726">
        <v>15</v>
      </c>
      <c r="F3726" s="2">
        <v>0</v>
      </c>
      <c r="G3726" s="2">
        <v>87097.38</v>
      </c>
      <c r="H3726" s="2">
        <v>0</v>
      </c>
      <c r="I3726" s="2">
        <v>87097.38</v>
      </c>
      <c r="J3726" s="2">
        <v>49555.43</v>
      </c>
      <c r="K3726" s="2">
        <v>0</v>
      </c>
      <c r="L3726" s="2">
        <v>37541.949999999997</v>
      </c>
      <c r="M3726" s="2">
        <v>52058.23</v>
      </c>
      <c r="N3726" s="2">
        <v>2502.8000000000002</v>
      </c>
      <c r="O3726">
        <v>307</v>
      </c>
      <c r="P3726">
        <v>1</v>
      </c>
      <c r="Q3726">
        <v>72</v>
      </c>
      <c r="R3726" t="s">
        <v>784</v>
      </c>
      <c r="S3726" t="s">
        <v>744</v>
      </c>
      <c r="T3726" t="s">
        <v>527</v>
      </c>
      <c r="U3726">
        <v>2</v>
      </c>
      <c r="V3726" t="s">
        <v>550</v>
      </c>
      <c r="W3726" t="s">
        <v>25</v>
      </c>
    </row>
    <row r="3727" spans="1:23" hidden="1" x14ac:dyDescent="0.2">
      <c r="A3727">
        <v>6934051</v>
      </c>
      <c r="B3727">
        <v>1</v>
      </c>
      <c r="C3727" s="1">
        <v>44378</v>
      </c>
      <c r="D3727">
        <v>36</v>
      </c>
      <c r="E3727">
        <v>17</v>
      </c>
      <c r="F3727" s="2">
        <v>0</v>
      </c>
      <c r="G3727" s="2">
        <v>177402.45</v>
      </c>
      <c r="H3727" s="2">
        <v>0</v>
      </c>
      <c r="I3727" s="2">
        <v>177402.45</v>
      </c>
      <c r="J3727" s="2">
        <v>90926.720000000001</v>
      </c>
      <c r="K3727" s="2">
        <v>0</v>
      </c>
      <c r="L3727" s="2">
        <v>86475.73</v>
      </c>
      <c r="M3727" s="2">
        <v>96013.53</v>
      </c>
      <c r="N3727" s="2">
        <v>5086.8100000000004</v>
      </c>
      <c r="O3727">
        <v>307</v>
      </c>
      <c r="P3727">
        <v>1</v>
      </c>
      <c r="Q3727">
        <v>72</v>
      </c>
      <c r="R3727" t="s">
        <v>784</v>
      </c>
      <c r="S3727" t="s">
        <v>744</v>
      </c>
      <c r="T3727" t="s">
        <v>545</v>
      </c>
      <c r="U3727">
        <v>2</v>
      </c>
      <c r="V3727" t="s">
        <v>551</v>
      </c>
      <c r="W3727" t="s">
        <v>25</v>
      </c>
    </row>
    <row r="3728" spans="1:23" hidden="1" x14ac:dyDescent="0.2">
      <c r="A3728">
        <v>6934055</v>
      </c>
      <c r="B3728">
        <v>1</v>
      </c>
      <c r="C3728" s="1">
        <v>44378</v>
      </c>
      <c r="D3728">
        <v>36</v>
      </c>
      <c r="E3728">
        <v>17</v>
      </c>
      <c r="F3728" s="2">
        <v>0</v>
      </c>
      <c r="G3728" s="2">
        <v>31250</v>
      </c>
      <c r="H3728" s="2">
        <v>0</v>
      </c>
      <c r="I3728" s="2">
        <v>31250</v>
      </c>
      <c r="J3728" s="2">
        <v>16017.06</v>
      </c>
      <c r="K3728" s="2">
        <v>0</v>
      </c>
      <c r="L3728" s="2">
        <v>15232.94</v>
      </c>
      <c r="M3728" s="2">
        <v>16913.12</v>
      </c>
      <c r="N3728" s="2">
        <v>896.06000000000006</v>
      </c>
      <c r="O3728">
        <v>307</v>
      </c>
      <c r="P3728">
        <v>1</v>
      </c>
      <c r="Q3728">
        <v>72</v>
      </c>
      <c r="R3728" t="s">
        <v>784</v>
      </c>
      <c r="S3728" t="s">
        <v>744</v>
      </c>
      <c r="T3728" t="s">
        <v>552</v>
      </c>
      <c r="U3728">
        <v>2</v>
      </c>
      <c r="V3728" t="s">
        <v>553</v>
      </c>
      <c r="W3728" t="s">
        <v>25</v>
      </c>
    </row>
    <row r="3729" spans="1:23" hidden="1" x14ac:dyDescent="0.2">
      <c r="A3729">
        <v>6934060</v>
      </c>
      <c r="B3729">
        <v>1</v>
      </c>
      <c r="C3729" s="1">
        <v>44378</v>
      </c>
      <c r="D3729">
        <v>36</v>
      </c>
      <c r="E3729">
        <v>11</v>
      </c>
      <c r="F3729" s="2">
        <v>0</v>
      </c>
      <c r="G3729" s="2">
        <v>8121.72</v>
      </c>
      <c r="H3729" s="2">
        <v>0</v>
      </c>
      <c r="I3729" s="2">
        <v>8121.72</v>
      </c>
      <c r="J3729" s="2">
        <v>5540.84</v>
      </c>
      <c r="K3729" s="2">
        <v>0</v>
      </c>
      <c r="L3729" s="2">
        <v>2580.88</v>
      </c>
      <c r="M3729" s="2">
        <v>5775.47</v>
      </c>
      <c r="N3729" s="2">
        <v>234.63</v>
      </c>
      <c r="O3729">
        <v>307</v>
      </c>
      <c r="P3729">
        <v>1</v>
      </c>
      <c r="Q3729">
        <v>72</v>
      </c>
      <c r="R3729" t="s">
        <v>784</v>
      </c>
      <c r="S3729" t="s">
        <v>744</v>
      </c>
      <c r="T3729" t="s">
        <v>527</v>
      </c>
      <c r="U3729">
        <v>2</v>
      </c>
      <c r="V3729" t="s">
        <v>554</v>
      </c>
      <c r="W3729" t="s">
        <v>25</v>
      </c>
    </row>
    <row r="3730" spans="1:23" hidden="1" x14ac:dyDescent="0.2">
      <c r="A3730">
        <v>6934083</v>
      </c>
      <c r="B3730">
        <v>1</v>
      </c>
      <c r="C3730" s="1">
        <v>44378</v>
      </c>
      <c r="D3730">
        <v>36</v>
      </c>
      <c r="E3730">
        <v>17</v>
      </c>
      <c r="F3730" s="2">
        <v>0</v>
      </c>
      <c r="G3730" s="2">
        <v>22000</v>
      </c>
      <c r="H3730" s="2">
        <v>0</v>
      </c>
      <c r="I3730" s="2">
        <v>22000</v>
      </c>
      <c r="J3730" s="2">
        <v>11275.98</v>
      </c>
      <c r="K3730" s="2">
        <v>0</v>
      </c>
      <c r="L3730" s="2">
        <v>10724.02</v>
      </c>
      <c r="M3730" s="2">
        <v>11906.8</v>
      </c>
      <c r="N3730" s="2">
        <v>630.82000000000005</v>
      </c>
      <c r="O3730">
        <v>307</v>
      </c>
      <c r="P3730">
        <v>1</v>
      </c>
      <c r="Q3730">
        <v>72</v>
      </c>
      <c r="R3730" t="s">
        <v>784</v>
      </c>
      <c r="S3730" t="s">
        <v>744</v>
      </c>
      <c r="T3730" t="s">
        <v>555</v>
      </c>
      <c r="U3730">
        <v>2</v>
      </c>
      <c r="V3730" t="s">
        <v>556</v>
      </c>
      <c r="W3730" t="s">
        <v>25</v>
      </c>
    </row>
    <row r="3731" spans="1:23" hidden="1" x14ac:dyDescent="0.2">
      <c r="A3731">
        <v>7003380</v>
      </c>
      <c r="B3731">
        <v>1</v>
      </c>
      <c r="C3731" s="1">
        <v>44378</v>
      </c>
      <c r="D3731">
        <v>36</v>
      </c>
      <c r="E3731">
        <v>19</v>
      </c>
      <c r="F3731" s="2">
        <v>0</v>
      </c>
      <c r="G3731" s="2">
        <v>125995.23</v>
      </c>
      <c r="H3731" s="2">
        <v>0</v>
      </c>
      <c r="I3731" s="2">
        <v>125995.23</v>
      </c>
      <c r="J3731" s="2">
        <v>57482.66</v>
      </c>
      <c r="K3731" s="2">
        <v>0</v>
      </c>
      <c r="L3731" s="2">
        <v>68512.570000000007</v>
      </c>
      <c r="M3731" s="2">
        <v>61088.58</v>
      </c>
      <c r="N3731" s="2">
        <v>3605.92</v>
      </c>
      <c r="O3731">
        <v>307</v>
      </c>
      <c r="P3731">
        <v>1</v>
      </c>
      <c r="Q3731">
        <v>72</v>
      </c>
      <c r="R3731" t="s">
        <v>784</v>
      </c>
      <c r="S3731" t="s">
        <v>744</v>
      </c>
      <c r="T3731" t="s">
        <v>527</v>
      </c>
      <c r="U3731">
        <v>2</v>
      </c>
      <c r="V3731" t="s">
        <v>549</v>
      </c>
      <c r="W3731" t="s">
        <v>25</v>
      </c>
    </row>
    <row r="3732" spans="1:23" hidden="1" x14ac:dyDescent="0.2">
      <c r="A3732">
        <v>7003657</v>
      </c>
      <c r="B3732">
        <v>1</v>
      </c>
      <c r="C3732" s="1">
        <v>44378</v>
      </c>
      <c r="D3732">
        <v>36</v>
      </c>
      <c r="E3732">
        <v>21</v>
      </c>
      <c r="F3732" s="2">
        <v>0</v>
      </c>
      <c r="G3732" s="2">
        <v>1892.22</v>
      </c>
      <c r="H3732" s="2">
        <v>0</v>
      </c>
      <c r="I3732" s="2">
        <v>1892.22</v>
      </c>
      <c r="J3732" s="2">
        <v>756.86</v>
      </c>
      <c r="K3732" s="2">
        <v>0</v>
      </c>
      <c r="L3732" s="2">
        <v>1135.3599999999999</v>
      </c>
      <c r="M3732" s="2">
        <v>810.92</v>
      </c>
      <c r="N3732" s="2">
        <v>54.06</v>
      </c>
      <c r="O3732">
        <v>307</v>
      </c>
      <c r="P3732">
        <v>1</v>
      </c>
      <c r="Q3732">
        <v>72</v>
      </c>
      <c r="R3732" t="s">
        <v>784</v>
      </c>
      <c r="S3732" t="s">
        <v>744</v>
      </c>
      <c r="T3732" t="s">
        <v>527</v>
      </c>
      <c r="U3732">
        <v>2</v>
      </c>
      <c r="V3732" t="s">
        <v>557</v>
      </c>
      <c r="W3732" t="s">
        <v>25</v>
      </c>
    </row>
    <row r="3733" spans="1:23" hidden="1" x14ac:dyDescent="0.2">
      <c r="A3733">
        <v>7003658</v>
      </c>
      <c r="B3733">
        <v>1</v>
      </c>
      <c r="C3733" s="1">
        <v>44378</v>
      </c>
      <c r="D3733">
        <v>60</v>
      </c>
      <c r="E3733">
        <v>45</v>
      </c>
      <c r="F3733" s="2">
        <v>0</v>
      </c>
      <c r="G3733" s="2">
        <v>20038.2</v>
      </c>
      <c r="H3733" s="2">
        <v>0</v>
      </c>
      <c r="I3733" s="2">
        <v>20038.2</v>
      </c>
      <c r="J3733" s="2">
        <v>4754.82</v>
      </c>
      <c r="K3733" s="2">
        <v>0</v>
      </c>
      <c r="L3733" s="2">
        <v>15283.38</v>
      </c>
      <c r="M3733" s="2">
        <v>5094.45</v>
      </c>
      <c r="N3733" s="2">
        <v>339.63</v>
      </c>
      <c r="O3733">
        <v>307</v>
      </c>
      <c r="P3733">
        <v>1</v>
      </c>
      <c r="Q3733">
        <v>72</v>
      </c>
      <c r="R3733" t="s">
        <v>784</v>
      </c>
      <c r="S3733" t="s">
        <v>744</v>
      </c>
      <c r="T3733" t="s">
        <v>558</v>
      </c>
      <c r="U3733">
        <v>2</v>
      </c>
      <c r="V3733" t="s">
        <v>559</v>
      </c>
      <c r="W3733" t="s">
        <v>25</v>
      </c>
    </row>
    <row r="3734" spans="1:23" hidden="1" x14ac:dyDescent="0.2">
      <c r="A3734">
        <v>7004239</v>
      </c>
      <c r="B3734">
        <v>1</v>
      </c>
      <c r="C3734" s="1">
        <v>44378</v>
      </c>
      <c r="D3734">
        <v>36</v>
      </c>
      <c r="E3734">
        <v>20</v>
      </c>
      <c r="F3734" s="2">
        <v>0</v>
      </c>
      <c r="G3734" s="2">
        <v>4382.53</v>
      </c>
      <c r="H3734" s="2">
        <v>0</v>
      </c>
      <c r="I3734" s="2">
        <v>4382.53</v>
      </c>
      <c r="J3734" s="2">
        <v>1876.22</v>
      </c>
      <c r="K3734" s="2">
        <v>0</v>
      </c>
      <c r="L3734" s="2">
        <v>2506.31</v>
      </c>
      <c r="M3734" s="2">
        <v>2001.54</v>
      </c>
      <c r="N3734" s="2">
        <v>125.32000000000001</v>
      </c>
      <c r="O3734">
        <v>307</v>
      </c>
      <c r="P3734">
        <v>1</v>
      </c>
      <c r="Q3734">
        <v>72</v>
      </c>
      <c r="R3734" t="s">
        <v>784</v>
      </c>
      <c r="S3734" t="s">
        <v>744</v>
      </c>
      <c r="T3734" t="s">
        <v>527</v>
      </c>
      <c r="U3734">
        <v>2</v>
      </c>
      <c r="V3734" t="s">
        <v>560</v>
      </c>
      <c r="W3734" t="s">
        <v>25</v>
      </c>
    </row>
    <row r="3735" spans="1:23" hidden="1" x14ac:dyDescent="0.2">
      <c r="A3735">
        <v>7004247</v>
      </c>
      <c r="B3735">
        <v>1</v>
      </c>
      <c r="C3735" s="1">
        <v>44378</v>
      </c>
      <c r="D3735">
        <v>36</v>
      </c>
      <c r="E3735">
        <v>19</v>
      </c>
      <c r="F3735" s="2">
        <v>0</v>
      </c>
      <c r="G3735" s="2">
        <v>3264.01</v>
      </c>
      <c r="H3735" s="2">
        <v>0</v>
      </c>
      <c r="I3735" s="2">
        <v>3264.01</v>
      </c>
      <c r="J3735" s="2">
        <v>1489.13</v>
      </c>
      <c r="K3735" s="2">
        <v>0</v>
      </c>
      <c r="L3735" s="2">
        <v>1774.88</v>
      </c>
      <c r="M3735" s="2">
        <v>1582.54</v>
      </c>
      <c r="N3735" s="2">
        <v>93.41</v>
      </c>
      <c r="O3735">
        <v>307</v>
      </c>
      <c r="P3735">
        <v>1</v>
      </c>
      <c r="Q3735">
        <v>72</v>
      </c>
      <c r="R3735" t="s">
        <v>784</v>
      </c>
      <c r="S3735" t="s">
        <v>744</v>
      </c>
      <c r="T3735" t="s">
        <v>523</v>
      </c>
      <c r="U3735">
        <v>2</v>
      </c>
      <c r="V3735" t="s">
        <v>561</v>
      </c>
      <c r="W3735" t="s">
        <v>25</v>
      </c>
    </row>
    <row r="3736" spans="1:23" hidden="1" x14ac:dyDescent="0.2">
      <c r="A3736">
        <v>7004566</v>
      </c>
      <c r="B3736">
        <v>1</v>
      </c>
      <c r="C3736" s="1">
        <v>44378</v>
      </c>
      <c r="D3736">
        <v>60</v>
      </c>
      <c r="E3736">
        <v>45</v>
      </c>
      <c r="F3736" s="2">
        <v>0</v>
      </c>
      <c r="G3736" s="2">
        <v>14055</v>
      </c>
      <c r="H3736" s="2">
        <v>0</v>
      </c>
      <c r="I3736" s="2">
        <v>14055</v>
      </c>
      <c r="J3736" s="2">
        <v>3335.08</v>
      </c>
      <c r="K3736" s="2">
        <v>0</v>
      </c>
      <c r="L3736" s="2">
        <v>10719.92</v>
      </c>
      <c r="M3736" s="2">
        <v>3573.3</v>
      </c>
      <c r="N3736" s="2">
        <v>238.22</v>
      </c>
      <c r="O3736">
        <v>307</v>
      </c>
      <c r="P3736">
        <v>1</v>
      </c>
      <c r="Q3736">
        <v>72</v>
      </c>
      <c r="R3736" t="s">
        <v>784</v>
      </c>
      <c r="S3736" t="s">
        <v>744</v>
      </c>
      <c r="T3736" t="s">
        <v>562</v>
      </c>
      <c r="U3736">
        <v>2</v>
      </c>
      <c r="V3736" t="s">
        <v>563</v>
      </c>
      <c r="W3736" t="s">
        <v>25</v>
      </c>
    </row>
    <row r="3737" spans="1:23" hidden="1" x14ac:dyDescent="0.2">
      <c r="A3737">
        <v>7004569</v>
      </c>
      <c r="B3737">
        <v>1</v>
      </c>
      <c r="C3737" s="1">
        <v>44378</v>
      </c>
      <c r="D3737">
        <v>36</v>
      </c>
      <c r="E3737">
        <v>20</v>
      </c>
      <c r="F3737" s="2">
        <v>0</v>
      </c>
      <c r="G3737" s="2">
        <v>7551.23</v>
      </c>
      <c r="H3737" s="2">
        <v>0</v>
      </c>
      <c r="I3737" s="2">
        <v>7551.23</v>
      </c>
      <c r="J3737" s="2">
        <v>3232.73</v>
      </c>
      <c r="K3737" s="2">
        <v>0</v>
      </c>
      <c r="L3737" s="2">
        <v>4318.5</v>
      </c>
      <c r="M3737" s="2">
        <v>3448.66</v>
      </c>
      <c r="N3737" s="2">
        <v>215.93</v>
      </c>
      <c r="O3737">
        <v>307</v>
      </c>
      <c r="P3737">
        <v>1</v>
      </c>
      <c r="Q3737">
        <v>72</v>
      </c>
      <c r="R3737" t="s">
        <v>784</v>
      </c>
      <c r="S3737" t="s">
        <v>744</v>
      </c>
      <c r="T3737" t="s">
        <v>523</v>
      </c>
      <c r="U3737">
        <v>2</v>
      </c>
      <c r="V3737" t="s">
        <v>564</v>
      </c>
      <c r="W3737" t="s">
        <v>25</v>
      </c>
    </row>
    <row r="3738" spans="1:23" hidden="1" x14ac:dyDescent="0.2">
      <c r="A3738">
        <v>7004892</v>
      </c>
      <c r="B3738">
        <v>1</v>
      </c>
      <c r="C3738" s="1">
        <v>44378</v>
      </c>
      <c r="D3738">
        <v>36</v>
      </c>
      <c r="E3738">
        <v>21</v>
      </c>
      <c r="F3738" s="2">
        <v>0</v>
      </c>
      <c r="G3738" s="2">
        <v>2536.2199999999998</v>
      </c>
      <c r="H3738" s="2">
        <v>0</v>
      </c>
      <c r="I3738" s="2">
        <v>2536.2199999999998</v>
      </c>
      <c r="J3738" s="2">
        <v>1014.46</v>
      </c>
      <c r="K3738" s="2">
        <v>0</v>
      </c>
      <c r="L3738" s="2">
        <v>1521.76</v>
      </c>
      <c r="M3738" s="2">
        <v>1086.92</v>
      </c>
      <c r="N3738" s="2">
        <v>72.460000000000008</v>
      </c>
      <c r="O3738">
        <v>307</v>
      </c>
      <c r="P3738">
        <v>1</v>
      </c>
      <c r="Q3738">
        <v>72</v>
      </c>
      <c r="R3738" t="s">
        <v>784</v>
      </c>
      <c r="S3738" t="s">
        <v>744</v>
      </c>
      <c r="T3738" t="s">
        <v>523</v>
      </c>
      <c r="U3738">
        <v>2</v>
      </c>
      <c r="V3738" t="s">
        <v>565</v>
      </c>
      <c r="W3738" t="s">
        <v>25</v>
      </c>
    </row>
    <row r="3739" spans="1:23" hidden="1" x14ac:dyDescent="0.2">
      <c r="A3739">
        <v>11646761</v>
      </c>
      <c r="B3739">
        <v>1</v>
      </c>
      <c r="C3739" s="1">
        <v>44378</v>
      </c>
      <c r="D3739">
        <v>36</v>
      </c>
      <c r="E3739">
        <v>32</v>
      </c>
      <c r="F3739" s="2">
        <v>0</v>
      </c>
      <c r="G3739" s="2">
        <v>18715.099999999999</v>
      </c>
      <c r="H3739" s="2">
        <v>0</v>
      </c>
      <c r="I3739" s="2">
        <v>18715.099999999999</v>
      </c>
      <c r="J3739" s="2">
        <v>2079.44</v>
      </c>
      <c r="K3739" s="2">
        <v>0</v>
      </c>
      <c r="L3739" s="2">
        <v>16635.66</v>
      </c>
      <c r="M3739" s="2">
        <v>2599.3000000000002</v>
      </c>
      <c r="N3739" s="2">
        <v>519.86</v>
      </c>
      <c r="O3739">
        <v>307</v>
      </c>
      <c r="P3739">
        <v>1</v>
      </c>
      <c r="Q3739">
        <v>72</v>
      </c>
      <c r="R3739" t="s">
        <v>784</v>
      </c>
      <c r="S3739" t="s">
        <v>744</v>
      </c>
      <c r="T3739" t="s">
        <v>719</v>
      </c>
      <c r="U3739">
        <v>2</v>
      </c>
      <c r="V3739" t="s">
        <v>719</v>
      </c>
      <c r="W3739" t="s">
        <v>25</v>
      </c>
    </row>
    <row r="3740" spans="1:23" hidden="1" x14ac:dyDescent="0.2">
      <c r="A3740">
        <v>17742108</v>
      </c>
      <c r="B3740">
        <v>1</v>
      </c>
      <c r="C3740" s="1">
        <v>44378</v>
      </c>
      <c r="D3740">
        <v>36</v>
      </c>
      <c r="E3740">
        <v>33</v>
      </c>
      <c r="F3740" s="2">
        <v>0</v>
      </c>
      <c r="G3740" s="2">
        <v>109707.29</v>
      </c>
      <c r="H3740" s="2">
        <v>0</v>
      </c>
      <c r="I3740" s="2">
        <v>109707.29</v>
      </c>
      <c r="J3740" s="2">
        <v>9142.27</v>
      </c>
      <c r="K3740" s="2">
        <v>0</v>
      </c>
      <c r="L3740" s="2">
        <v>100565.02</v>
      </c>
      <c r="M3740" s="2">
        <v>12189.69</v>
      </c>
      <c r="N3740" s="2">
        <v>3047.42</v>
      </c>
      <c r="O3740">
        <v>307</v>
      </c>
      <c r="P3740">
        <v>1</v>
      </c>
      <c r="Q3740">
        <v>72</v>
      </c>
      <c r="R3740" t="s">
        <v>784</v>
      </c>
      <c r="S3740" t="s">
        <v>744</v>
      </c>
      <c r="T3740" t="s">
        <v>716</v>
      </c>
      <c r="U3740">
        <v>2</v>
      </c>
      <c r="V3740" t="s">
        <v>727</v>
      </c>
      <c r="W3740" t="s">
        <v>25</v>
      </c>
    </row>
    <row r="3741" spans="1:23" hidden="1" x14ac:dyDescent="0.2">
      <c r="A3741">
        <v>24740793</v>
      </c>
      <c r="B3741">
        <v>1</v>
      </c>
      <c r="C3741" s="1">
        <v>44378</v>
      </c>
      <c r="D3741">
        <v>36</v>
      </c>
      <c r="E3741">
        <v>34</v>
      </c>
      <c r="F3741" s="2">
        <v>0</v>
      </c>
      <c r="G3741" s="2">
        <v>63548.52</v>
      </c>
      <c r="H3741" s="2">
        <v>0</v>
      </c>
      <c r="I3741" s="2">
        <v>63548.52</v>
      </c>
      <c r="J3741" s="2">
        <v>3530.48</v>
      </c>
      <c r="K3741" s="2">
        <v>0</v>
      </c>
      <c r="L3741" s="2">
        <v>60018.04</v>
      </c>
      <c r="M3741" s="2">
        <v>5295.72</v>
      </c>
      <c r="N3741" s="2">
        <v>1765.24</v>
      </c>
      <c r="O3741">
        <v>307</v>
      </c>
      <c r="P3741">
        <v>1</v>
      </c>
      <c r="Q3741">
        <v>72</v>
      </c>
      <c r="R3741" t="s">
        <v>784</v>
      </c>
      <c r="S3741" t="s">
        <v>744</v>
      </c>
      <c r="T3741" t="s">
        <v>716</v>
      </c>
      <c r="U3741">
        <v>2</v>
      </c>
      <c r="V3741" t="s">
        <v>727</v>
      </c>
      <c r="W3741" t="s">
        <v>25</v>
      </c>
    </row>
    <row r="3742" spans="1:23" hidden="1" x14ac:dyDescent="0.2">
      <c r="A3742">
        <v>34690544</v>
      </c>
      <c r="B3742">
        <v>1</v>
      </c>
      <c r="C3742" s="1">
        <v>44378</v>
      </c>
      <c r="D3742">
        <v>36</v>
      </c>
      <c r="E3742">
        <v>35</v>
      </c>
      <c r="F3742" s="2">
        <v>0</v>
      </c>
      <c r="G3742" s="2">
        <v>47353.19</v>
      </c>
      <c r="H3742" s="2">
        <v>0</v>
      </c>
      <c r="I3742" s="2">
        <v>47353.19</v>
      </c>
      <c r="J3742" s="2">
        <v>1315.37</v>
      </c>
      <c r="K3742" s="2">
        <v>0</v>
      </c>
      <c r="L3742" s="2">
        <v>46037.82</v>
      </c>
      <c r="M3742" s="2">
        <v>2630.74</v>
      </c>
      <c r="N3742" s="2">
        <v>1315.3700000000001</v>
      </c>
      <c r="O3742">
        <v>307</v>
      </c>
      <c r="P3742">
        <v>1</v>
      </c>
      <c r="Q3742">
        <v>72</v>
      </c>
      <c r="R3742" t="s">
        <v>784</v>
      </c>
      <c r="S3742" t="s">
        <v>744</v>
      </c>
      <c r="T3742" t="s">
        <v>716</v>
      </c>
      <c r="U3742">
        <v>2</v>
      </c>
      <c r="V3742" t="s">
        <v>727</v>
      </c>
      <c r="W3742" t="s">
        <v>25</v>
      </c>
    </row>
    <row r="3743" spans="1:23" hidden="1" x14ac:dyDescent="0.2">
      <c r="A3743">
        <v>43230557</v>
      </c>
      <c r="B3743">
        <v>1</v>
      </c>
      <c r="C3743" s="1">
        <v>44378</v>
      </c>
      <c r="D3743">
        <v>36</v>
      </c>
      <c r="E3743">
        <v>35</v>
      </c>
      <c r="F3743" s="2">
        <v>0</v>
      </c>
      <c r="G3743" s="2">
        <v>674.98</v>
      </c>
      <c r="H3743" s="2">
        <v>13923.73</v>
      </c>
      <c r="I3743" s="2">
        <v>14598.71</v>
      </c>
      <c r="J3743" s="2">
        <v>18.75</v>
      </c>
      <c r="K3743" s="2">
        <v>0</v>
      </c>
      <c r="L3743" s="2">
        <v>656.23</v>
      </c>
      <c r="M3743" s="2">
        <v>37.5</v>
      </c>
      <c r="N3743" s="2">
        <v>18.75</v>
      </c>
      <c r="O3743">
        <v>307</v>
      </c>
      <c r="P3743">
        <v>1</v>
      </c>
      <c r="Q3743">
        <v>72</v>
      </c>
      <c r="R3743" t="s">
        <v>784</v>
      </c>
      <c r="S3743" t="s">
        <v>744</v>
      </c>
      <c r="T3743" t="s">
        <v>522</v>
      </c>
      <c r="U3743">
        <v>2</v>
      </c>
      <c r="V3743" t="s">
        <v>522</v>
      </c>
      <c r="W3743" t="s">
        <v>25</v>
      </c>
    </row>
    <row r="3744" spans="1:23" hidden="1" x14ac:dyDescent="0.2">
      <c r="A3744">
        <v>43252789</v>
      </c>
      <c r="B3744">
        <v>1</v>
      </c>
      <c r="C3744" s="1">
        <v>44378</v>
      </c>
      <c r="D3744">
        <v>36</v>
      </c>
      <c r="E3744">
        <v>30</v>
      </c>
      <c r="F3744" s="2">
        <v>0</v>
      </c>
      <c r="G3744" s="2">
        <v>107364</v>
      </c>
      <c r="H3744" s="2">
        <v>0</v>
      </c>
      <c r="I3744" s="2">
        <v>107364</v>
      </c>
      <c r="J3744" s="2">
        <v>15412.58</v>
      </c>
      <c r="K3744" s="2">
        <v>0</v>
      </c>
      <c r="L3744" s="2">
        <v>91951.42</v>
      </c>
      <c r="M3744" s="2">
        <v>18477.63</v>
      </c>
      <c r="N3744" s="2">
        <v>3065.05</v>
      </c>
      <c r="O3744">
        <v>307</v>
      </c>
      <c r="P3744">
        <v>1</v>
      </c>
      <c r="Q3744">
        <v>72</v>
      </c>
      <c r="R3744" t="s">
        <v>784</v>
      </c>
      <c r="S3744" t="s">
        <v>744</v>
      </c>
      <c r="T3744" t="s">
        <v>716</v>
      </c>
      <c r="U3744">
        <v>2</v>
      </c>
      <c r="V3744" t="s">
        <v>727</v>
      </c>
      <c r="W3744" t="s">
        <v>25</v>
      </c>
    </row>
    <row r="3745" spans="1:23" hidden="1" x14ac:dyDescent="0.2">
      <c r="A3745">
        <v>43252794</v>
      </c>
      <c r="B3745">
        <v>1</v>
      </c>
      <c r="C3745" s="1">
        <v>44378</v>
      </c>
      <c r="D3745">
        <v>36</v>
      </c>
      <c r="E3745">
        <v>36</v>
      </c>
      <c r="F3745" s="2">
        <v>0</v>
      </c>
      <c r="G3745" s="2">
        <v>68364.94</v>
      </c>
      <c r="H3745" s="2">
        <v>0</v>
      </c>
      <c r="I3745" s="2">
        <v>68364.94</v>
      </c>
      <c r="J3745" s="2">
        <v>0</v>
      </c>
      <c r="K3745" s="2">
        <v>0</v>
      </c>
      <c r="L3745" s="2">
        <v>68364.94</v>
      </c>
      <c r="M3745" s="2">
        <v>1899.03</v>
      </c>
      <c r="N3745" s="2">
        <v>1899.03</v>
      </c>
      <c r="O3745">
        <v>307</v>
      </c>
      <c r="P3745">
        <v>1</v>
      </c>
      <c r="Q3745">
        <v>72</v>
      </c>
      <c r="R3745" t="s">
        <v>784</v>
      </c>
      <c r="S3745" t="s">
        <v>744</v>
      </c>
      <c r="T3745" t="s">
        <v>716</v>
      </c>
      <c r="U3745">
        <v>2</v>
      </c>
      <c r="V3745" t="s">
        <v>727</v>
      </c>
      <c r="W3745" t="s">
        <v>25</v>
      </c>
    </row>
    <row r="3746" spans="1:23" hidden="1" x14ac:dyDescent="0.2">
      <c r="A3746">
        <v>50930132</v>
      </c>
      <c r="B3746">
        <v>1</v>
      </c>
      <c r="C3746" s="1">
        <v>44378</v>
      </c>
      <c r="D3746">
        <v>36</v>
      </c>
      <c r="E3746">
        <v>36</v>
      </c>
      <c r="F3746" s="2">
        <v>0</v>
      </c>
      <c r="G3746" s="2">
        <v>0</v>
      </c>
      <c r="H3746" s="2">
        <v>814.67000000000007</v>
      </c>
      <c r="I3746" s="2">
        <v>814.67</v>
      </c>
      <c r="J3746" s="2">
        <v>0</v>
      </c>
      <c r="K3746" s="2">
        <v>0</v>
      </c>
      <c r="L3746" s="2">
        <v>814.67</v>
      </c>
      <c r="M3746" s="2">
        <v>22.63</v>
      </c>
      <c r="N3746" s="2">
        <v>22.63</v>
      </c>
      <c r="O3746">
        <v>307</v>
      </c>
      <c r="P3746">
        <v>1</v>
      </c>
      <c r="Q3746">
        <v>72</v>
      </c>
      <c r="R3746" t="s">
        <v>784</v>
      </c>
      <c r="S3746" t="s">
        <v>744</v>
      </c>
      <c r="T3746" t="s">
        <v>719</v>
      </c>
      <c r="U3746">
        <v>2</v>
      </c>
      <c r="V3746" t="s">
        <v>719</v>
      </c>
      <c r="W3746" t="s">
        <v>25</v>
      </c>
    </row>
    <row r="3747" spans="1:23" hidden="1" x14ac:dyDescent="0.2">
      <c r="A3747">
        <v>50940963</v>
      </c>
      <c r="B3747">
        <v>1</v>
      </c>
      <c r="C3747" s="1">
        <v>44378</v>
      </c>
      <c r="D3747">
        <v>36</v>
      </c>
      <c r="E3747">
        <v>30</v>
      </c>
      <c r="F3747" s="2">
        <v>0</v>
      </c>
      <c r="G3747" s="2">
        <v>0</v>
      </c>
      <c r="H3747" s="2">
        <v>11228.79</v>
      </c>
      <c r="I3747" s="2">
        <v>11228.79</v>
      </c>
      <c r="J3747" s="2">
        <v>0</v>
      </c>
      <c r="K3747" s="2">
        <v>0</v>
      </c>
      <c r="L3747" s="2">
        <v>11228.79</v>
      </c>
      <c r="M3747" s="2">
        <v>374.29</v>
      </c>
      <c r="N3747" s="2">
        <v>374.29</v>
      </c>
      <c r="O3747">
        <v>307</v>
      </c>
      <c r="P3747">
        <v>1</v>
      </c>
      <c r="Q3747">
        <v>72</v>
      </c>
      <c r="R3747" t="s">
        <v>784</v>
      </c>
      <c r="S3747" t="s">
        <v>744</v>
      </c>
      <c r="T3747" t="s">
        <v>716</v>
      </c>
      <c r="U3747">
        <v>2</v>
      </c>
      <c r="V3747" t="s">
        <v>727</v>
      </c>
      <c r="W3747" t="s">
        <v>25</v>
      </c>
    </row>
    <row r="3748" spans="1:23" hidden="1" x14ac:dyDescent="0.2">
      <c r="A3748">
        <v>50940966</v>
      </c>
      <c r="B3748">
        <v>1</v>
      </c>
      <c r="C3748" s="1">
        <v>44378</v>
      </c>
      <c r="D3748">
        <v>36</v>
      </c>
      <c r="E3748">
        <v>36</v>
      </c>
      <c r="F3748" s="2">
        <v>0</v>
      </c>
      <c r="G3748" s="2">
        <v>0</v>
      </c>
      <c r="H3748" s="2">
        <v>66422.600000000006</v>
      </c>
      <c r="I3748" s="2">
        <v>66422.600000000006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>
        <v>307</v>
      </c>
      <c r="P3748">
        <v>1</v>
      </c>
      <c r="Q3748">
        <v>72</v>
      </c>
      <c r="R3748" t="s">
        <v>784</v>
      </c>
      <c r="S3748" t="s">
        <v>744</v>
      </c>
      <c r="T3748" t="s">
        <v>716</v>
      </c>
      <c r="U3748">
        <v>2</v>
      </c>
      <c r="V3748" t="s">
        <v>727</v>
      </c>
      <c r="W3748" t="s">
        <v>25</v>
      </c>
    </row>
    <row r="3749" spans="1:23" hidden="1" x14ac:dyDescent="0.2">
      <c r="A3749">
        <v>6932872</v>
      </c>
      <c r="B3749">
        <v>1</v>
      </c>
      <c r="C3749" s="1">
        <v>44378</v>
      </c>
      <c r="D3749">
        <v>84</v>
      </c>
      <c r="E3749">
        <v>39</v>
      </c>
      <c r="F3749" s="2">
        <v>0</v>
      </c>
      <c r="G3749" s="2">
        <v>49249</v>
      </c>
      <c r="H3749" s="2">
        <v>0</v>
      </c>
      <c r="I3749" s="2">
        <v>49249</v>
      </c>
      <c r="J3749" s="2">
        <v>25837.63</v>
      </c>
      <c r="K3749" s="2">
        <v>0</v>
      </c>
      <c r="L3749" s="2">
        <v>23411.37</v>
      </c>
      <c r="M3749" s="2">
        <v>26437.919999999998</v>
      </c>
      <c r="N3749" s="2">
        <v>600.29</v>
      </c>
      <c r="O3749">
        <v>310</v>
      </c>
      <c r="P3749">
        <v>1</v>
      </c>
      <c r="Q3749">
        <v>76</v>
      </c>
      <c r="R3749" t="s">
        <v>786</v>
      </c>
      <c r="S3749" t="s">
        <v>744</v>
      </c>
      <c r="T3749" t="s">
        <v>566</v>
      </c>
      <c r="U3749">
        <v>2</v>
      </c>
      <c r="V3749" t="s">
        <v>567</v>
      </c>
      <c r="W3749" t="s">
        <v>25</v>
      </c>
    </row>
    <row r="3750" spans="1:23" hidden="1" x14ac:dyDescent="0.2">
      <c r="A3750">
        <v>6932926</v>
      </c>
      <c r="B3750">
        <v>1</v>
      </c>
      <c r="C3750" s="1">
        <v>44378</v>
      </c>
      <c r="D3750">
        <v>60</v>
      </c>
      <c r="E3750">
        <v>20</v>
      </c>
      <c r="F3750" s="2">
        <v>0</v>
      </c>
      <c r="G3750" s="2">
        <v>10277.67</v>
      </c>
      <c r="H3750" s="2">
        <v>0</v>
      </c>
      <c r="I3750" s="2">
        <v>10277.67</v>
      </c>
      <c r="J3750" s="2">
        <v>6750.98</v>
      </c>
      <c r="K3750" s="2">
        <v>0</v>
      </c>
      <c r="L3750" s="2">
        <v>3526.69</v>
      </c>
      <c r="M3750" s="2">
        <v>6927.31</v>
      </c>
      <c r="N3750" s="2">
        <v>176.33</v>
      </c>
      <c r="O3750">
        <v>310</v>
      </c>
      <c r="P3750">
        <v>1</v>
      </c>
      <c r="Q3750">
        <v>76</v>
      </c>
      <c r="R3750" t="s">
        <v>786</v>
      </c>
      <c r="S3750" t="s">
        <v>744</v>
      </c>
      <c r="T3750" t="s">
        <v>568</v>
      </c>
      <c r="U3750">
        <v>2</v>
      </c>
      <c r="V3750" t="s">
        <v>569</v>
      </c>
      <c r="W3750" t="s">
        <v>25</v>
      </c>
    </row>
    <row r="3751" spans="1:23" hidden="1" x14ac:dyDescent="0.2">
      <c r="A3751">
        <v>6933123</v>
      </c>
      <c r="B3751">
        <v>1</v>
      </c>
      <c r="C3751" s="1">
        <v>44378</v>
      </c>
      <c r="D3751">
        <v>84</v>
      </c>
      <c r="E3751">
        <v>39</v>
      </c>
      <c r="F3751" s="2">
        <v>0</v>
      </c>
      <c r="G3751" s="2">
        <v>128599.6</v>
      </c>
      <c r="H3751" s="2">
        <v>0</v>
      </c>
      <c r="I3751" s="2">
        <v>128599.6</v>
      </c>
      <c r="J3751" s="2">
        <v>67480.28</v>
      </c>
      <c r="K3751" s="2">
        <v>0</v>
      </c>
      <c r="L3751" s="2">
        <v>61119.32</v>
      </c>
      <c r="M3751" s="2">
        <v>69047.44</v>
      </c>
      <c r="N3751" s="2">
        <v>1567.16</v>
      </c>
      <c r="O3751">
        <v>310</v>
      </c>
      <c r="P3751">
        <v>1</v>
      </c>
      <c r="Q3751">
        <v>76</v>
      </c>
      <c r="R3751" t="s">
        <v>786</v>
      </c>
      <c r="S3751" t="s">
        <v>744</v>
      </c>
      <c r="T3751" t="s">
        <v>572</v>
      </c>
      <c r="U3751">
        <v>2</v>
      </c>
      <c r="V3751" t="s">
        <v>573</v>
      </c>
      <c r="W3751" t="s">
        <v>25</v>
      </c>
    </row>
    <row r="3752" spans="1:23" hidden="1" x14ac:dyDescent="0.2">
      <c r="A3752">
        <v>6933213</v>
      </c>
      <c r="B3752">
        <v>1</v>
      </c>
      <c r="C3752" s="1">
        <v>44378</v>
      </c>
      <c r="D3752">
        <v>60</v>
      </c>
      <c r="E3752">
        <v>20</v>
      </c>
      <c r="F3752" s="2">
        <v>0</v>
      </c>
      <c r="G3752" s="2">
        <v>908.01</v>
      </c>
      <c r="H3752" s="2">
        <v>0</v>
      </c>
      <c r="I3752" s="2">
        <v>908.01</v>
      </c>
      <c r="J3752" s="2">
        <v>596.45000000000005</v>
      </c>
      <c r="K3752" s="2">
        <v>0</v>
      </c>
      <c r="L3752" s="2">
        <v>311.56</v>
      </c>
      <c r="M3752" s="2">
        <v>612.03</v>
      </c>
      <c r="N3752" s="2">
        <v>15.58</v>
      </c>
      <c r="O3752">
        <v>310</v>
      </c>
      <c r="P3752">
        <v>1</v>
      </c>
      <c r="Q3752">
        <v>76</v>
      </c>
      <c r="R3752" t="s">
        <v>786</v>
      </c>
      <c r="S3752" t="s">
        <v>744</v>
      </c>
      <c r="T3752" t="s">
        <v>575</v>
      </c>
      <c r="U3752">
        <v>2</v>
      </c>
      <c r="V3752" t="s">
        <v>576</v>
      </c>
      <c r="W3752" t="s">
        <v>25</v>
      </c>
    </row>
    <row r="3753" spans="1:23" hidden="1" x14ac:dyDescent="0.2">
      <c r="A3753">
        <v>6933284</v>
      </c>
      <c r="B3753">
        <v>1</v>
      </c>
      <c r="C3753" s="1">
        <v>44378</v>
      </c>
      <c r="D3753">
        <v>84</v>
      </c>
      <c r="E3753">
        <v>39</v>
      </c>
      <c r="F3753" s="2">
        <v>0</v>
      </c>
      <c r="G3753" s="2">
        <v>43464.36</v>
      </c>
      <c r="H3753" s="2">
        <v>0</v>
      </c>
      <c r="I3753" s="2">
        <v>43464.36</v>
      </c>
      <c r="J3753" s="2">
        <v>22803.68</v>
      </c>
      <c r="K3753" s="2">
        <v>0</v>
      </c>
      <c r="L3753" s="2">
        <v>20660.68</v>
      </c>
      <c r="M3753" s="2">
        <v>23333.439999999999</v>
      </c>
      <c r="N3753" s="2">
        <v>529.76</v>
      </c>
      <c r="O3753">
        <v>310</v>
      </c>
      <c r="P3753">
        <v>1</v>
      </c>
      <c r="Q3753">
        <v>76</v>
      </c>
      <c r="R3753" t="s">
        <v>786</v>
      </c>
      <c r="S3753" t="s">
        <v>744</v>
      </c>
      <c r="T3753" t="s">
        <v>577</v>
      </c>
      <c r="U3753">
        <v>2</v>
      </c>
      <c r="V3753" t="s">
        <v>578</v>
      </c>
      <c r="W3753" t="s">
        <v>25</v>
      </c>
    </row>
    <row r="3754" spans="1:23" hidden="1" x14ac:dyDescent="0.2">
      <c r="A3754">
        <v>6933319</v>
      </c>
      <c r="B3754">
        <v>1</v>
      </c>
      <c r="C3754" s="1">
        <v>44378</v>
      </c>
      <c r="D3754">
        <v>60</v>
      </c>
      <c r="E3754">
        <v>23</v>
      </c>
      <c r="F3754" s="2">
        <v>0</v>
      </c>
      <c r="G3754" s="2">
        <v>644.91999999999996</v>
      </c>
      <c r="H3754" s="2">
        <v>0</v>
      </c>
      <c r="I3754" s="2">
        <v>644.91999999999996</v>
      </c>
      <c r="J3754" s="2">
        <v>391.02</v>
      </c>
      <c r="K3754" s="2">
        <v>0</v>
      </c>
      <c r="L3754" s="2">
        <v>253.9</v>
      </c>
      <c r="M3754" s="2">
        <v>402.06</v>
      </c>
      <c r="N3754" s="2">
        <v>11.040000000000001</v>
      </c>
      <c r="O3754">
        <v>310</v>
      </c>
      <c r="P3754">
        <v>1</v>
      </c>
      <c r="Q3754">
        <v>76</v>
      </c>
      <c r="R3754" t="s">
        <v>786</v>
      </c>
      <c r="S3754" t="s">
        <v>744</v>
      </c>
      <c r="T3754" t="s">
        <v>579</v>
      </c>
      <c r="U3754">
        <v>2</v>
      </c>
      <c r="V3754" t="s">
        <v>580</v>
      </c>
      <c r="W3754" t="s">
        <v>25</v>
      </c>
    </row>
    <row r="3755" spans="1:23" hidden="1" x14ac:dyDescent="0.2">
      <c r="A3755">
        <v>6933419</v>
      </c>
      <c r="B3755">
        <v>1</v>
      </c>
      <c r="C3755" s="1">
        <v>44378</v>
      </c>
      <c r="D3755">
        <v>84</v>
      </c>
      <c r="E3755">
        <v>48</v>
      </c>
      <c r="F3755" s="2">
        <v>0</v>
      </c>
      <c r="G3755" s="2">
        <v>23835.5</v>
      </c>
      <c r="H3755" s="2">
        <v>0</v>
      </c>
      <c r="I3755" s="2">
        <v>23835.5</v>
      </c>
      <c r="J3755" s="2">
        <v>9995.49</v>
      </c>
      <c r="K3755" s="2">
        <v>0</v>
      </c>
      <c r="L3755" s="2">
        <v>13840.01</v>
      </c>
      <c r="M3755" s="2">
        <v>10283.82</v>
      </c>
      <c r="N3755" s="2">
        <v>288.33</v>
      </c>
      <c r="O3755">
        <v>310</v>
      </c>
      <c r="P3755">
        <v>1</v>
      </c>
      <c r="Q3755">
        <v>76</v>
      </c>
      <c r="R3755" t="s">
        <v>786</v>
      </c>
      <c r="S3755" t="s">
        <v>744</v>
      </c>
      <c r="T3755" t="s">
        <v>581</v>
      </c>
      <c r="U3755">
        <v>2</v>
      </c>
      <c r="V3755" t="s">
        <v>582</v>
      </c>
      <c r="W3755" t="s">
        <v>25</v>
      </c>
    </row>
    <row r="3756" spans="1:23" hidden="1" x14ac:dyDescent="0.2">
      <c r="A3756">
        <v>6933712</v>
      </c>
      <c r="B3756">
        <v>1</v>
      </c>
      <c r="C3756" s="1">
        <v>44378</v>
      </c>
      <c r="D3756">
        <v>84</v>
      </c>
      <c r="E3756">
        <v>49</v>
      </c>
      <c r="F3756" s="2">
        <v>0</v>
      </c>
      <c r="G3756" s="2">
        <v>4095</v>
      </c>
      <c r="H3756" s="2">
        <v>0</v>
      </c>
      <c r="I3756" s="2">
        <v>4095</v>
      </c>
      <c r="J3756" s="2">
        <v>1668.28</v>
      </c>
      <c r="K3756" s="2">
        <v>0</v>
      </c>
      <c r="L3756" s="2">
        <v>2426.7199999999998</v>
      </c>
      <c r="M3756" s="2">
        <v>1717.8</v>
      </c>
      <c r="N3756" s="2">
        <v>49.52</v>
      </c>
      <c r="O3756">
        <v>310</v>
      </c>
      <c r="P3756">
        <v>1</v>
      </c>
      <c r="Q3756">
        <v>76</v>
      </c>
      <c r="R3756" t="s">
        <v>786</v>
      </c>
      <c r="S3756" t="s">
        <v>744</v>
      </c>
      <c r="T3756" t="s">
        <v>581</v>
      </c>
      <c r="U3756">
        <v>2</v>
      </c>
      <c r="V3756" t="s">
        <v>583</v>
      </c>
      <c r="W3756" t="s">
        <v>25</v>
      </c>
    </row>
    <row r="3757" spans="1:23" hidden="1" x14ac:dyDescent="0.2">
      <c r="A3757">
        <v>6933853</v>
      </c>
      <c r="B3757">
        <v>1</v>
      </c>
      <c r="C3757" s="1">
        <v>44378</v>
      </c>
      <c r="D3757">
        <v>84</v>
      </c>
      <c r="E3757">
        <v>46</v>
      </c>
      <c r="F3757" s="2">
        <v>0</v>
      </c>
      <c r="G3757" s="2">
        <v>110708.62</v>
      </c>
      <c r="H3757" s="2">
        <v>0</v>
      </c>
      <c r="I3757" s="2">
        <v>110708.62</v>
      </c>
      <c r="J3757" s="2">
        <v>49072.06</v>
      </c>
      <c r="K3757" s="2">
        <v>0</v>
      </c>
      <c r="L3757" s="2">
        <v>61636.56</v>
      </c>
      <c r="M3757" s="2">
        <v>50411.99</v>
      </c>
      <c r="N3757" s="2">
        <v>1339.93</v>
      </c>
      <c r="O3757">
        <v>310</v>
      </c>
      <c r="P3757">
        <v>1</v>
      </c>
      <c r="Q3757">
        <v>76</v>
      </c>
      <c r="R3757" t="s">
        <v>786</v>
      </c>
      <c r="S3757" t="s">
        <v>744</v>
      </c>
      <c r="T3757" t="s">
        <v>581</v>
      </c>
      <c r="U3757">
        <v>2</v>
      </c>
      <c r="V3757" t="s">
        <v>585</v>
      </c>
      <c r="W3757" t="s">
        <v>25</v>
      </c>
    </row>
    <row r="3758" spans="1:23" hidden="1" x14ac:dyDescent="0.2">
      <c r="A3758">
        <v>17729237</v>
      </c>
      <c r="B3758">
        <v>1</v>
      </c>
      <c r="C3758" s="1">
        <v>44378</v>
      </c>
      <c r="D3758">
        <v>120</v>
      </c>
      <c r="E3758">
        <v>117</v>
      </c>
      <c r="F3758" s="2">
        <v>0</v>
      </c>
      <c r="G3758" s="2">
        <v>-2733</v>
      </c>
      <c r="H3758" s="2">
        <v>0</v>
      </c>
      <c r="I3758" s="2">
        <v>-2733</v>
      </c>
      <c r="J3758" s="2">
        <v>-263.72000000000003</v>
      </c>
      <c r="K3758" s="2">
        <v>0</v>
      </c>
      <c r="L3758" s="2">
        <v>-2469.2800000000002</v>
      </c>
      <c r="M3758" s="2">
        <v>-284.82</v>
      </c>
      <c r="N3758" s="2">
        <v>-21.1</v>
      </c>
      <c r="O3758">
        <v>310</v>
      </c>
      <c r="P3758">
        <v>1</v>
      </c>
      <c r="Q3758">
        <v>76</v>
      </c>
      <c r="R3758" t="s">
        <v>786</v>
      </c>
      <c r="S3758" t="s">
        <v>744</v>
      </c>
      <c r="T3758" t="s">
        <v>728</v>
      </c>
      <c r="U3758">
        <v>2</v>
      </c>
      <c r="V3758" t="s">
        <v>729</v>
      </c>
      <c r="W3758" t="s">
        <v>25</v>
      </c>
    </row>
    <row r="3759" spans="1:23" hidden="1" x14ac:dyDescent="0.2">
      <c r="A3759">
        <v>6933118</v>
      </c>
      <c r="B3759">
        <v>1</v>
      </c>
      <c r="C3759" s="1">
        <v>44378</v>
      </c>
      <c r="D3759">
        <v>0</v>
      </c>
      <c r="E3759">
        <v>0</v>
      </c>
      <c r="F3759" s="2">
        <v>0</v>
      </c>
      <c r="G3759" s="2">
        <v>243970.54</v>
      </c>
      <c r="H3759" s="2">
        <v>0</v>
      </c>
      <c r="I3759" s="2">
        <v>243970.54</v>
      </c>
      <c r="J3759" s="2">
        <v>0</v>
      </c>
      <c r="K3759" s="2">
        <v>0</v>
      </c>
      <c r="L3759" s="2">
        <v>243970.54</v>
      </c>
      <c r="M3759" s="2">
        <v>0</v>
      </c>
      <c r="N3759" s="2">
        <v>0</v>
      </c>
      <c r="O3759">
        <v>326</v>
      </c>
      <c r="P3759">
        <v>1</v>
      </c>
      <c r="Q3759">
        <v>65</v>
      </c>
      <c r="R3759" t="s">
        <v>787</v>
      </c>
      <c r="S3759" t="s">
        <v>744</v>
      </c>
      <c r="T3759" t="s">
        <v>587</v>
      </c>
      <c r="U3759">
        <v>5</v>
      </c>
      <c r="V3759" t="s">
        <v>588</v>
      </c>
      <c r="W3759" t="s">
        <v>589</v>
      </c>
    </row>
    <row r="3760" spans="1:23" hidden="1" x14ac:dyDescent="0.2">
      <c r="A3760">
        <v>6933119</v>
      </c>
      <c r="B3760">
        <v>1</v>
      </c>
      <c r="C3760" s="1">
        <v>44378</v>
      </c>
      <c r="D3760">
        <v>0</v>
      </c>
      <c r="E3760">
        <v>0</v>
      </c>
      <c r="F3760" s="2">
        <v>0</v>
      </c>
      <c r="G3760" s="2">
        <v>45840.84</v>
      </c>
      <c r="H3760" s="2">
        <v>0</v>
      </c>
      <c r="I3760" s="2">
        <v>45840.84</v>
      </c>
      <c r="J3760" s="2">
        <v>0</v>
      </c>
      <c r="K3760" s="2">
        <v>0</v>
      </c>
      <c r="L3760" s="2">
        <v>45840.84</v>
      </c>
      <c r="M3760" s="2">
        <v>0</v>
      </c>
      <c r="N3760" s="2">
        <v>0</v>
      </c>
      <c r="O3760">
        <v>326</v>
      </c>
      <c r="P3760">
        <v>1</v>
      </c>
      <c r="Q3760">
        <v>65</v>
      </c>
      <c r="R3760" t="s">
        <v>787</v>
      </c>
      <c r="S3760" t="s">
        <v>744</v>
      </c>
      <c r="T3760" t="s">
        <v>590</v>
      </c>
      <c r="U3760">
        <v>5</v>
      </c>
      <c r="V3760" t="s">
        <v>591</v>
      </c>
      <c r="W3760" t="s">
        <v>589</v>
      </c>
    </row>
    <row r="3761" spans="1:23" hidden="1" x14ac:dyDescent="0.2">
      <c r="A3761">
        <v>6933413</v>
      </c>
      <c r="B3761">
        <v>1</v>
      </c>
      <c r="C3761" s="1">
        <v>44378</v>
      </c>
      <c r="D3761">
        <v>0</v>
      </c>
      <c r="E3761">
        <v>0</v>
      </c>
      <c r="F3761" s="2">
        <v>0</v>
      </c>
      <c r="G3761" s="2">
        <v>41020.26</v>
      </c>
      <c r="H3761" s="2">
        <v>0</v>
      </c>
      <c r="I3761" s="2">
        <v>41020.26</v>
      </c>
      <c r="J3761" s="2">
        <v>0</v>
      </c>
      <c r="K3761" s="2">
        <v>0</v>
      </c>
      <c r="L3761" s="2">
        <v>41020.26</v>
      </c>
      <c r="M3761" s="2">
        <v>0</v>
      </c>
      <c r="N3761" s="2">
        <v>0</v>
      </c>
      <c r="O3761">
        <v>326</v>
      </c>
      <c r="P3761">
        <v>1</v>
      </c>
      <c r="Q3761">
        <v>65</v>
      </c>
      <c r="R3761" t="s">
        <v>787</v>
      </c>
      <c r="S3761" t="s">
        <v>744</v>
      </c>
      <c r="T3761" t="s">
        <v>592</v>
      </c>
      <c r="U3761">
        <v>5</v>
      </c>
      <c r="V3761" t="s">
        <v>593</v>
      </c>
      <c r="W3761" t="s">
        <v>589</v>
      </c>
    </row>
    <row r="3762" spans="1:23" hidden="1" x14ac:dyDescent="0.2">
      <c r="A3762">
        <v>6933845</v>
      </c>
      <c r="B3762">
        <v>1</v>
      </c>
      <c r="C3762" s="1">
        <v>44378</v>
      </c>
      <c r="D3762">
        <v>0</v>
      </c>
      <c r="E3762">
        <v>0</v>
      </c>
      <c r="F3762" s="2">
        <v>0</v>
      </c>
      <c r="G3762" s="2">
        <v>94110.89</v>
      </c>
      <c r="H3762" s="2">
        <v>0</v>
      </c>
      <c r="I3762" s="2">
        <v>94110.89</v>
      </c>
      <c r="J3762" s="2">
        <v>0</v>
      </c>
      <c r="K3762" s="2">
        <v>0</v>
      </c>
      <c r="L3762" s="2">
        <v>94110.89</v>
      </c>
      <c r="M3762" s="2">
        <v>0</v>
      </c>
      <c r="N3762" s="2">
        <v>0</v>
      </c>
      <c r="O3762">
        <v>326</v>
      </c>
      <c r="P3762">
        <v>1</v>
      </c>
      <c r="Q3762">
        <v>65</v>
      </c>
      <c r="R3762" t="s">
        <v>787</v>
      </c>
      <c r="S3762" t="s">
        <v>744</v>
      </c>
      <c r="T3762" t="s">
        <v>594</v>
      </c>
      <c r="U3762">
        <v>5</v>
      </c>
      <c r="V3762" t="s">
        <v>595</v>
      </c>
      <c r="W3762" t="s">
        <v>589</v>
      </c>
    </row>
    <row r="3763" spans="1:23" hidden="1" x14ac:dyDescent="0.2">
      <c r="A3763">
        <v>17743287</v>
      </c>
      <c r="B3763">
        <v>1</v>
      </c>
      <c r="C3763" s="1">
        <v>44378</v>
      </c>
      <c r="D3763">
        <v>12</v>
      </c>
      <c r="E3763">
        <v>9</v>
      </c>
      <c r="F3763" s="2">
        <v>0</v>
      </c>
      <c r="G3763" s="2">
        <v>1400044.51</v>
      </c>
      <c r="H3763" s="2">
        <v>0</v>
      </c>
      <c r="I3763" s="2">
        <v>1400044.51</v>
      </c>
      <c r="J3763" s="2">
        <v>0</v>
      </c>
      <c r="K3763" s="2">
        <v>0</v>
      </c>
      <c r="L3763" s="2">
        <v>1400044.51</v>
      </c>
      <c r="M3763" s="2">
        <v>0</v>
      </c>
      <c r="N3763" s="2">
        <v>0</v>
      </c>
      <c r="O3763">
        <v>326</v>
      </c>
      <c r="P3763">
        <v>1</v>
      </c>
      <c r="Q3763">
        <v>65</v>
      </c>
      <c r="R3763" t="s">
        <v>787</v>
      </c>
      <c r="S3763" t="s">
        <v>744</v>
      </c>
      <c r="T3763" t="s">
        <v>730</v>
      </c>
      <c r="U3763">
        <v>5</v>
      </c>
      <c r="V3763" t="s">
        <v>731</v>
      </c>
      <c r="W3763" t="s">
        <v>589</v>
      </c>
    </row>
    <row r="3764" spans="1:23" hidden="1" x14ac:dyDescent="0.2">
      <c r="A3764">
        <v>17743290</v>
      </c>
      <c r="B3764">
        <v>1</v>
      </c>
      <c r="C3764" s="1">
        <v>44378</v>
      </c>
      <c r="D3764">
        <v>12</v>
      </c>
      <c r="E3764">
        <v>9</v>
      </c>
      <c r="F3764" s="2">
        <v>0</v>
      </c>
      <c r="G3764" s="2">
        <v>2207667.5</v>
      </c>
      <c r="H3764" s="2">
        <v>0</v>
      </c>
      <c r="I3764" s="2">
        <v>2207667.5</v>
      </c>
      <c r="J3764" s="2">
        <v>0</v>
      </c>
      <c r="K3764" s="2">
        <v>0</v>
      </c>
      <c r="L3764" s="2">
        <v>2207667.5</v>
      </c>
      <c r="M3764" s="2">
        <v>0</v>
      </c>
      <c r="N3764" s="2">
        <v>0</v>
      </c>
      <c r="O3764">
        <v>326</v>
      </c>
      <c r="P3764">
        <v>1</v>
      </c>
      <c r="Q3764">
        <v>65</v>
      </c>
      <c r="R3764" t="s">
        <v>787</v>
      </c>
      <c r="S3764" t="s">
        <v>744</v>
      </c>
      <c r="T3764" t="s">
        <v>732</v>
      </c>
      <c r="U3764">
        <v>5</v>
      </c>
      <c r="V3764" t="s">
        <v>731</v>
      </c>
      <c r="W3764" t="s">
        <v>589</v>
      </c>
    </row>
    <row r="3765" spans="1:23" hidden="1" x14ac:dyDescent="0.2">
      <c r="A3765">
        <v>6932983</v>
      </c>
      <c r="B3765">
        <v>1</v>
      </c>
      <c r="C3765" s="1">
        <v>44378</v>
      </c>
      <c r="D3765">
        <v>60</v>
      </c>
      <c r="E3765">
        <v>0</v>
      </c>
      <c r="F3765" s="2">
        <v>0</v>
      </c>
      <c r="G3765" s="2">
        <v>2860</v>
      </c>
      <c r="H3765" s="2">
        <v>0</v>
      </c>
      <c r="I3765" s="2">
        <v>2860</v>
      </c>
      <c r="J3765" s="2">
        <v>2860</v>
      </c>
      <c r="K3765" s="2">
        <v>0</v>
      </c>
      <c r="L3765" s="2">
        <v>0</v>
      </c>
      <c r="M3765" s="2">
        <v>2860</v>
      </c>
      <c r="N3765" s="2">
        <v>0</v>
      </c>
      <c r="O3765">
        <v>327</v>
      </c>
      <c r="P3765">
        <v>1</v>
      </c>
      <c r="Q3765">
        <v>66</v>
      </c>
      <c r="R3765" t="s">
        <v>778</v>
      </c>
      <c r="S3765" t="s">
        <v>744</v>
      </c>
      <c r="T3765" t="s">
        <v>596</v>
      </c>
      <c r="U3765">
        <v>6</v>
      </c>
      <c r="V3765" t="s">
        <v>597</v>
      </c>
      <c r="W3765" t="s">
        <v>589</v>
      </c>
    </row>
    <row r="3766" spans="1:23" hidden="1" x14ac:dyDescent="0.2">
      <c r="A3766">
        <v>6932984</v>
      </c>
      <c r="B3766">
        <v>1</v>
      </c>
      <c r="C3766" s="1">
        <v>44378</v>
      </c>
      <c r="D3766">
        <v>60</v>
      </c>
      <c r="E3766">
        <v>0</v>
      </c>
      <c r="F3766" s="2">
        <v>0</v>
      </c>
      <c r="G3766" s="2">
        <v>6870</v>
      </c>
      <c r="H3766" s="2">
        <v>0</v>
      </c>
      <c r="I3766" s="2">
        <v>6870</v>
      </c>
      <c r="J3766" s="2">
        <v>6870</v>
      </c>
      <c r="K3766" s="2">
        <v>0</v>
      </c>
      <c r="L3766" s="2">
        <v>0</v>
      </c>
      <c r="M3766" s="2">
        <v>6870</v>
      </c>
      <c r="N3766" s="2">
        <v>0</v>
      </c>
      <c r="O3766">
        <v>327</v>
      </c>
      <c r="P3766">
        <v>1</v>
      </c>
      <c r="Q3766">
        <v>66</v>
      </c>
      <c r="R3766" t="s">
        <v>778</v>
      </c>
      <c r="S3766" t="s">
        <v>744</v>
      </c>
      <c r="T3766" t="s">
        <v>598</v>
      </c>
      <c r="U3766">
        <v>6</v>
      </c>
      <c r="V3766" t="s">
        <v>599</v>
      </c>
      <c r="W3766" t="s">
        <v>589</v>
      </c>
    </row>
    <row r="3767" spans="1:23" hidden="1" x14ac:dyDescent="0.2">
      <c r="A3767">
        <v>6932992</v>
      </c>
      <c r="B3767">
        <v>1</v>
      </c>
      <c r="C3767" s="1">
        <v>44378</v>
      </c>
      <c r="D3767">
        <v>540</v>
      </c>
      <c r="E3767">
        <v>243</v>
      </c>
      <c r="F3767" s="2">
        <v>0</v>
      </c>
      <c r="G3767" s="2">
        <v>2877</v>
      </c>
      <c r="H3767" s="2">
        <v>0</v>
      </c>
      <c r="I3767" s="2">
        <v>2877</v>
      </c>
      <c r="J3767" s="2">
        <v>1582.3</v>
      </c>
      <c r="K3767" s="2">
        <v>0</v>
      </c>
      <c r="L3767" s="2">
        <v>1294.7</v>
      </c>
      <c r="M3767" s="2">
        <v>1587.63</v>
      </c>
      <c r="N3767" s="2">
        <v>5.33</v>
      </c>
      <c r="O3767">
        <v>327</v>
      </c>
      <c r="P3767">
        <v>1</v>
      </c>
      <c r="Q3767">
        <v>66</v>
      </c>
      <c r="R3767" t="s">
        <v>778</v>
      </c>
      <c r="S3767" t="s">
        <v>744</v>
      </c>
      <c r="T3767" t="s">
        <v>600</v>
      </c>
      <c r="U3767">
        <v>6</v>
      </c>
      <c r="V3767" t="s">
        <v>601</v>
      </c>
      <c r="W3767" t="s">
        <v>589</v>
      </c>
    </row>
    <row r="3768" spans="1:23" hidden="1" x14ac:dyDescent="0.2">
      <c r="A3768">
        <v>6933004</v>
      </c>
      <c r="B3768">
        <v>1</v>
      </c>
      <c r="C3768" s="1">
        <v>44378</v>
      </c>
      <c r="D3768">
        <v>84</v>
      </c>
      <c r="E3768">
        <v>0</v>
      </c>
      <c r="F3768" s="2">
        <v>0</v>
      </c>
      <c r="G3768" s="2">
        <v>1033</v>
      </c>
      <c r="H3768" s="2">
        <v>0</v>
      </c>
      <c r="I3768" s="2">
        <v>1033</v>
      </c>
      <c r="J3768" s="2">
        <v>1033</v>
      </c>
      <c r="K3768" s="2">
        <v>0</v>
      </c>
      <c r="L3768" s="2">
        <v>0</v>
      </c>
      <c r="M3768" s="2">
        <v>1033</v>
      </c>
      <c r="N3768" s="2">
        <v>0</v>
      </c>
      <c r="O3768">
        <v>327</v>
      </c>
      <c r="P3768">
        <v>1</v>
      </c>
      <c r="Q3768">
        <v>66</v>
      </c>
      <c r="R3768" t="s">
        <v>778</v>
      </c>
      <c r="S3768" t="s">
        <v>744</v>
      </c>
      <c r="T3768" t="s">
        <v>602</v>
      </c>
      <c r="U3768">
        <v>6</v>
      </c>
      <c r="V3768" t="s">
        <v>603</v>
      </c>
      <c r="W3768" t="s">
        <v>589</v>
      </c>
    </row>
    <row r="3769" spans="1:23" hidden="1" x14ac:dyDescent="0.2">
      <c r="A3769">
        <v>6933005</v>
      </c>
      <c r="B3769">
        <v>1</v>
      </c>
      <c r="C3769" s="1">
        <v>44378</v>
      </c>
      <c r="D3769">
        <v>540</v>
      </c>
      <c r="E3769">
        <v>243</v>
      </c>
      <c r="F3769" s="2">
        <v>0</v>
      </c>
      <c r="G3769" s="2">
        <v>631004.23</v>
      </c>
      <c r="H3769" s="2">
        <v>0</v>
      </c>
      <c r="I3769" s="2">
        <v>631004.23</v>
      </c>
      <c r="J3769" s="2">
        <v>347066.98</v>
      </c>
      <c r="K3769" s="2">
        <v>0</v>
      </c>
      <c r="L3769" s="2">
        <v>283937.25</v>
      </c>
      <c r="M3769" s="2">
        <v>348235.45</v>
      </c>
      <c r="N3769" s="2">
        <v>1168.47</v>
      </c>
      <c r="O3769">
        <v>327</v>
      </c>
      <c r="P3769">
        <v>1</v>
      </c>
      <c r="Q3769">
        <v>66</v>
      </c>
      <c r="R3769" t="s">
        <v>778</v>
      </c>
      <c r="S3769" t="s">
        <v>744</v>
      </c>
      <c r="T3769" t="s">
        <v>604</v>
      </c>
      <c r="U3769">
        <v>6</v>
      </c>
      <c r="V3769" t="s">
        <v>605</v>
      </c>
      <c r="W3769" t="s">
        <v>589</v>
      </c>
    </row>
    <row r="3770" spans="1:23" hidden="1" x14ac:dyDescent="0.2">
      <c r="A3770">
        <v>6933093</v>
      </c>
      <c r="B3770">
        <v>1</v>
      </c>
      <c r="C3770" s="1">
        <v>44378</v>
      </c>
      <c r="D3770">
        <v>120</v>
      </c>
      <c r="E3770">
        <v>0</v>
      </c>
      <c r="F3770" s="2">
        <v>0</v>
      </c>
      <c r="G3770" s="2">
        <v>311191.64</v>
      </c>
      <c r="H3770" s="2">
        <v>0</v>
      </c>
      <c r="I3770" s="2">
        <v>311191.64</v>
      </c>
      <c r="J3770" s="2">
        <v>311191.64</v>
      </c>
      <c r="K3770" s="2">
        <v>0</v>
      </c>
      <c r="L3770" s="2">
        <v>0</v>
      </c>
      <c r="M3770" s="2">
        <v>311191.64</v>
      </c>
      <c r="N3770" s="2">
        <v>0</v>
      </c>
      <c r="O3770">
        <v>327</v>
      </c>
      <c r="P3770">
        <v>1</v>
      </c>
      <c r="Q3770">
        <v>66</v>
      </c>
      <c r="R3770" t="s">
        <v>778</v>
      </c>
      <c r="S3770" t="s">
        <v>744</v>
      </c>
      <c r="T3770" t="s">
        <v>606</v>
      </c>
      <c r="U3770">
        <v>6</v>
      </c>
      <c r="V3770" t="s">
        <v>607</v>
      </c>
      <c r="W3770" t="s">
        <v>589</v>
      </c>
    </row>
    <row r="3771" spans="1:23" hidden="1" x14ac:dyDescent="0.2">
      <c r="A3771">
        <v>6933106</v>
      </c>
      <c r="B3771">
        <v>1</v>
      </c>
      <c r="C3771" s="1">
        <v>44378</v>
      </c>
      <c r="D3771">
        <v>120</v>
      </c>
      <c r="E3771">
        <v>1</v>
      </c>
      <c r="F3771" s="2">
        <v>0</v>
      </c>
      <c r="G3771" s="2">
        <v>9770</v>
      </c>
      <c r="H3771" s="2">
        <v>0</v>
      </c>
      <c r="I3771" s="2">
        <v>9770</v>
      </c>
      <c r="J3771" s="2">
        <v>9683.16</v>
      </c>
      <c r="K3771" s="2">
        <v>0</v>
      </c>
      <c r="L3771" s="2">
        <v>86.84</v>
      </c>
      <c r="M3771" s="2">
        <v>9770</v>
      </c>
      <c r="N3771" s="2">
        <v>86.84</v>
      </c>
      <c r="O3771">
        <v>327</v>
      </c>
      <c r="P3771">
        <v>1</v>
      </c>
      <c r="Q3771">
        <v>66</v>
      </c>
      <c r="R3771" t="s">
        <v>778</v>
      </c>
      <c r="S3771" t="s">
        <v>744</v>
      </c>
      <c r="T3771" t="s">
        <v>608</v>
      </c>
      <c r="U3771">
        <v>6</v>
      </c>
      <c r="V3771" t="s">
        <v>609</v>
      </c>
      <c r="W3771" t="s">
        <v>589</v>
      </c>
    </row>
    <row r="3772" spans="1:23" hidden="1" x14ac:dyDescent="0.2">
      <c r="A3772">
        <v>6933107</v>
      </c>
      <c r="B3772">
        <v>1</v>
      </c>
      <c r="C3772" s="1">
        <v>44378</v>
      </c>
      <c r="D3772">
        <v>60</v>
      </c>
      <c r="E3772">
        <v>0</v>
      </c>
      <c r="F3772" s="2">
        <v>0</v>
      </c>
      <c r="G3772" s="2">
        <v>35600</v>
      </c>
      <c r="H3772" s="2">
        <v>0</v>
      </c>
      <c r="I3772" s="2">
        <v>35600</v>
      </c>
      <c r="J3772" s="2">
        <v>35600</v>
      </c>
      <c r="K3772" s="2">
        <v>0</v>
      </c>
      <c r="L3772" s="2">
        <v>0</v>
      </c>
      <c r="M3772" s="2">
        <v>35600</v>
      </c>
      <c r="N3772" s="2">
        <v>0</v>
      </c>
      <c r="O3772">
        <v>327</v>
      </c>
      <c r="P3772">
        <v>1</v>
      </c>
      <c r="Q3772">
        <v>66</v>
      </c>
      <c r="R3772" t="s">
        <v>778</v>
      </c>
      <c r="S3772" t="s">
        <v>744</v>
      </c>
      <c r="T3772" t="s">
        <v>610</v>
      </c>
      <c r="U3772">
        <v>6</v>
      </c>
      <c r="V3772" t="s">
        <v>611</v>
      </c>
      <c r="W3772" t="s">
        <v>589</v>
      </c>
    </row>
    <row r="3773" spans="1:23" hidden="1" x14ac:dyDescent="0.2">
      <c r="A3773">
        <v>6933108</v>
      </c>
      <c r="B3773">
        <v>1</v>
      </c>
      <c r="C3773" s="1">
        <v>44378</v>
      </c>
      <c r="D3773">
        <v>60</v>
      </c>
      <c r="E3773">
        <v>0</v>
      </c>
      <c r="F3773" s="2">
        <v>0</v>
      </c>
      <c r="G3773" s="2">
        <v>11750</v>
      </c>
      <c r="H3773" s="2">
        <v>0</v>
      </c>
      <c r="I3773" s="2">
        <v>11750</v>
      </c>
      <c r="J3773" s="2">
        <v>11750</v>
      </c>
      <c r="K3773" s="2">
        <v>0</v>
      </c>
      <c r="L3773" s="2">
        <v>0</v>
      </c>
      <c r="M3773" s="2">
        <v>11750</v>
      </c>
      <c r="N3773" s="2">
        <v>0</v>
      </c>
      <c r="O3773">
        <v>327</v>
      </c>
      <c r="P3773">
        <v>1</v>
      </c>
      <c r="Q3773">
        <v>66</v>
      </c>
      <c r="R3773" t="s">
        <v>778</v>
      </c>
      <c r="S3773" t="s">
        <v>744</v>
      </c>
      <c r="T3773" t="s">
        <v>612</v>
      </c>
      <c r="U3773">
        <v>6</v>
      </c>
      <c r="V3773" t="s">
        <v>613</v>
      </c>
      <c r="W3773" t="s">
        <v>589</v>
      </c>
    </row>
    <row r="3774" spans="1:23" hidden="1" x14ac:dyDescent="0.2">
      <c r="A3774">
        <v>6933112</v>
      </c>
      <c r="B3774">
        <v>1</v>
      </c>
      <c r="C3774" s="1">
        <v>44378</v>
      </c>
      <c r="D3774">
        <v>120</v>
      </c>
      <c r="E3774">
        <v>0</v>
      </c>
      <c r="F3774" s="2">
        <v>0</v>
      </c>
      <c r="G3774" s="2">
        <v>30519.38</v>
      </c>
      <c r="H3774" s="2">
        <v>0</v>
      </c>
      <c r="I3774" s="2">
        <v>30519.38</v>
      </c>
      <c r="J3774" s="2">
        <v>30519.38</v>
      </c>
      <c r="K3774" s="2">
        <v>0</v>
      </c>
      <c r="L3774" s="2">
        <v>0</v>
      </c>
      <c r="M3774" s="2">
        <v>30519.38</v>
      </c>
      <c r="N3774" s="2">
        <v>0</v>
      </c>
      <c r="O3774">
        <v>327</v>
      </c>
      <c r="P3774">
        <v>1</v>
      </c>
      <c r="Q3774">
        <v>66</v>
      </c>
      <c r="R3774" t="s">
        <v>778</v>
      </c>
      <c r="S3774" t="s">
        <v>744</v>
      </c>
      <c r="T3774" t="s">
        <v>614</v>
      </c>
      <c r="U3774">
        <v>6</v>
      </c>
      <c r="V3774" t="s">
        <v>615</v>
      </c>
      <c r="W3774" t="s">
        <v>589</v>
      </c>
    </row>
    <row r="3775" spans="1:23" hidden="1" x14ac:dyDescent="0.2">
      <c r="A3775">
        <v>6933120</v>
      </c>
      <c r="B3775">
        <v>1</v>
      </c>
      <c r="C3775" s="1">
        <v>44378</v>
      </c>
      <c r="D3775">
        <v>120</v>
      </c>
      <c r="E3775">
        <v>0</v>
      </c>
      <c r="F3775" s="2">
        <v>0</v>
      </c>
      <c r="G3775" s="2">
        <v>8061</v>
      </c>
      <c r="H3775" s="2">
        <v>0</v>
      </c>
      <c r="I3775" s="2">
        <v>8061</v>
      </c>
      <c r="J3775" s="2">
        <v>8061</v>
      </c>
      <c r="K3775" s="2">
        <v>0</v>
      </c>
      <c r="L3775" s="2">
        <v>0</v>
      </c>
      <c r="M3775" s="2">
        <v>8061</v>
      </c>
      <c r="N3775" s="2">
        <v>0</v>
      </c>
      <c r="O3775">
        <v>327</v>
      </c>
      <c r="P3775">
        <v>1</v>
      </c>
      <c r="Q3775">
        <v>66</v>
      </c>
      <c r="R3775" t="s">
        <v>778</v>
      </c>
      <c r="S3775" t="s">
        <v>744</v>
      </c>
      <c r="T3775" t="s">
        <v>616</v>
      </c>
      <c r="U3775">
        <v>6</v>
      </c>
      <c r="V3775" t="s">
        <v>617</v>
      </c>
      <c r="W3775" t="s">
        <v>589</v>
      </c>
    </row>
    <row r="3776" spans="1:23" hidden="1" x14ac:dyDescent="0.2">
      <c r="A3776">
        <v>6933256</v>
      </c>
      <c r="B3776">
        <v>1</v>
      </c>
      <c r="C3776" s="1">
        <v>44378</v>
      </c>
      <c r="D3776">
        <v>120</v>
      </c>
      <c r="E3776">
        <v>0</v>
      </c>
      <c r="F3776" s="2">
        <v>0</v>
      </c>
      <c r="G3776" s="2">
        <v>7975.86</v>
      </c>
      <c r="H3776" s="2">
        <v>0</v>
      </c>
      <c r="I3776" s="2">
        <v>7975.86</v>
      </c>
      <c r="J3776" s="2">
        <v>7975.86</v>
      </c>
      <c r="K3776" s="2">
        <v>0</v>
      </c>
      <c r="L3776" s="2">
        <v>0</v>
      </c>
      <c r="M3776" s="2">
        <v>7975.86</v>
      </c>
      <c r="N3776" s="2">
        <v>0</v>
      </c>
      <c r="O3776">
        <v>327</v>
      </c>
      <c r="P3776">
        <v>1</v>
      </c>
      <c r="Q3776">
        <v>66</v>
      </c>
      <c r="R3776" t="s">
        <v>778</v>
      </c>
      <c r="S3776" t="s">
        <v>744</v>
      </c>
      <c r="T3776" t="s">
        <v>606</v>
      </c>
      <c r="U3776">
        <v>6</v>
      </c>
      <c r="V3776" t="s">
        <v>618</v>
      </c>
      <c r="W3776" t="s">
        <v>589</v>
      </c>
    </row>
    <row r="3777" spans="1:23" hidden="1" x14ac:dyDescent="0.2">
      <c r="A3777">
        <v>6933271</v>
      </c>
      <c r="B3777">
        <v>1</v>
      </c>
      <c r="C3777" s="1">
        <v>44378</v>
      </c>
      <c r="D3777">
        <v>84</v>
      </c>
      <c r="E3777">
        <v>0</v>
      </c>
      <c r="F3777" s="2">
        <v>0</v>
      </c>
      <c r="G3777" s="2">
        <v>2151</v>
      </c>
      <c r="H3777" s="2">
        <v>0</v>
      </c>
      <c r="I3777" s="2">
        <v>2151</v>
      </c>
      <c r="J3777" s="2">
        <v>2151</v>
      </c>
      <c r="K3777" s="2">
        <v>0</v>
      </c>
      <c r="L3777" s="2">
        <v>0</v>
      </c>
      <c r="M3777" s="2">
        <v>2151</v>
      </c>
      <c r="N3777" s="2">
        <v>0</v>
      </c>
      <c r="O3777">
        <v>327</v>
      </c>
      <c r="P3777">
        <v>1</v>
      </c>
      <c r="Q3777">
        <v>66</v>
      </c>
      <c r="R3777" t="s">
        <v>778</v>
      </c>
      <c r="S3777" t="s">
        <v>744</v>
      </c>
      <c r="T3777" t="s">
        <v>619</v>
      </c>
      <c r="U3777">
        <v>6</v>
      </c>
      <c r="V3777" t="s">
        <v>620</v>
      </c>
      <c r="W3777" t="s">
        <v>589</v>
      </c>
    </row>
    <row r="3778" spans="1:23" hidden="1" x14ac:dyDescent="0.2">
      <c r="A3778">
        <v>6933272</v>
      </c>
      <c r="B3778">
        <v>1</v>
      </c>
      <c r="C3778" s="1">
        <v>44378</v>
      </c>
      <c r="D3778">
        <v>60</v>
      </c>
      <c r="E3778">
        <v>0</v>
      </c>
      <c r="F3778" s="2">
        <v>0</v>
      </c>
      <c r="G3778" s="2">
        <v>252824.25</v>
      </c>
      <c r="H3778" s="2">
        <v>0</v>
      </c>
      <c r="I3778" s="2">
        <v>252824.25</v>
      </c>
      <c r="J3778" s="2">
        <v>252824.25</v>
      </c>
      <c r="K3778" s="2">
        <v>0</v>
      </c>
      <c r="L3778" s="2">
        <v>0</v>
      </c>
      <c r="M3778" s="2">
        <v>252824.25</v>
      </c>
      <c r="N3778" s="2">
        <v>0</v>
      </c>
      <c r="O3778">
        <v>327</v>
      </c>
      <c r="P3778">
        <v>1</v>
      </c>
      <c r="Q3778">
        <v>66</v>
      </c>
      <c r="R3778" t="s">
        <v>778</v>
      </c>
      <c r="S3778" t="s">
        <v>744</v>
      </c>
      <c r="T3778" t="s">
        <v>621</v>
      </c>
      <c r="U3778">
        <v>6</v>
      </c>
      <c r="V3778" t="s">
        <v>622</v>
      </c>
      <c r="W3778" t="s">
        <v>589</v>
      </c>
    </row>
    <row r="3779" spans="1:23" hidden="1" x14ac:dyDescent="0.2">
      <c r="A3779">
        <v>6933280</v>
      </c>
      <c r="B3779">
        <v>1</v>
      </c>
      <c r="C3779" s="1">
        <v>44378</v>
      </c>
      <c r="D3779">
        <v>480</v>
      </c>
      <c r="E3779">
        <v>170</v>
      </c>
      <c r="F3779" s="2">
        <v>0</v>
      </c>
      <c r="G3779" s="2">
        <v>121370</v>
      </c>
      <c r="H3779" s="2">
        <v>0</v>
      </c>
      <c r="I3779" s="2">
        <v>121370</v>
      </c>
      <c r="J3779" s="2">
        <v>78151.199999999997</v>
      </c>
      <c r="K3779" s="2">
        <v>0</v>
      </c>
      <c r="L3779" s="2">
        <v>43218.8</v>
      </c>
      <c r="M3779" s="2">
        <v>78405.429999999993</v>
      </c>
      <c r="N3779" s="2">
        <v>254.23000000000002</v>
      </c>
      <c r="O3779">
        <v>327</v>
      </c>
      <c r="P3779">
        <v>1</v>
      </c>
      <c r="Q3779">
        <v>66</v>
      </c>
      <c r="R3779" t="s">
        <v>778</v>
      </c>
      <c r="S3779" t="s">
        <v>744</v>
      </c>
      <c r="T3779" t="s">
        <v>623</v>
      </c>
      <c r="U3779">
        <v>6</v>
      </c>
      <c r="V3779" t="s">
        <v>624</v>
      </c>
      <c r="W3779" t="s">
        <v>589</v>
      </c>
    </row>
    <row r="3780" spans="1:23" hidden="1" x14ac:dyDescent="0.2">
      <c r="A3780">
        <v>6933383</v>
      </c>
      <c r="B3780">
        <v>1</v>
      </c>
      <c r="C3780" s="1">
        <v>44378</v>
      </c>
      <c r="D3780">
        <v>120</v>
      </c>
      <c r="E3780">
        <v>0</v>
      </c>
      <c r="F3780" s="2">
        <v>0</v>
      </c>
      <c r="G3780" s="2">
        <v>22961.39</v>
      </c>
      <c r="H3780" s="2">
        <v>0</v>
      </c>
      <c r="I3780" s="2">
        <v>22961.39</v>
      </c>
      <c r="J3780" s="2">
        <v>22961.39</v>
      </c>
      <c r="K3780" s="2">
        <v>0</v>
      </c>
      <c r="L3780" s="2">
        <v>0</v>
      </c>
      <c r="M3780" s="2">
        <v>22961.39</v>
      </c>
      <c r="N3780" s="2">
        <v>0</v>
      </c>
      <c r="O3780">
        <v>327</v>
      </c>
      <c r="P3780">
        <v>1</v>
      </c>
      <c r="Q3780">
        <v>66</v>
      </c>
      <c r="R3780" t="s">
        <v>778</v>
      </c>
      <c r="S3780" t="s">
        <v>744</v>
      </c>
      <c r="T3780" t="s">
        <v>625</v>
      </c>
      <c r="U3780">
        <v>6</v>
      </c>
      <c r="V3780" t="s">
        <v>626</v>
      </c>
      <c r="W3780" t="s">
        <v>589</v>
      </c>
    </row>
    <row r="3781" spans="1:23" hidden="1" x14ac:dyDescent="0.2">
      <c r="A3781">
        <v>6933385</v>
      </c>
      <c r="B3781">
        <v>1</v>
      </c>
      <c r="C3781" s="1">
        <v>44378</v>
      </c>
      <c r="D3781">
        <v>120</v>
      </c>
      <c r="E3781">
        <v>0</v>
      </c>
      <c r="F3781" s="2">
        <v>0</v>
      </c>
      <c r="G3781" s="2">
        <v>33011.75</v>
      </c>
      <c r="H3781" s="2">
        <v>0</v>
      </c>
      <c r="I3781" s="2">
        <v>33011.75</v>
      </c>
      <c r="J3781" s="2">
        <v>33011.75</v>
      </c>
      <c r="K3781" s="2">
        <v>0</v>
      </c>
      <c r="L3781" s="2">
        <v>0</v>
      </c>
      <c r="M3781" s="2">
        <v>33011.75</v>
      </c>
      <c r="N3781" s="2">
        <v>0</v>
      </c>
      <c r="O3781">
        <v>327</v>
      </c>
      <c r="P3781">
        <v>1</v>
      </c>
      <c r="Q3781">
        <v>66</v>
      </c>
      <c r="R3781" t="s">
        <v>778</v>
      </c>
      <c r="S3781" t="s">
        <v>744</v>
      </c>
      <c r="T3781" t="s">
        <v>627</v>
      </c>
      <c r="U3781">
        <v>6</v>
      </c>
      <c r="V3781" t="s">
        <v>628</v>
      </c>
      <c r="W3781" t="s">
        <v>589</v>
      </c>
    </row>
    <row r="3782" spans="1:23" hidden="1" x14ac:dyDescent="0.2">
      <c r="A3782">
        <v>6933386</v>
      </c>
      <c r="B3782">
        <v>1</v>
      </c>
      <c r="C3782" s="1">
        <v>44378</v>
      </c>
      <c r="D3782">
        <v>60</v>
      </c>
      <c r="E3782">
        <v>0</v>
      </c>
      <c r="F3782" s="2">
        <v>0</v>
      </c>
      <c r="G3782" s="2">
        <v>21000</v>
      </c>
      <c r="H3782" s="2">
        <v>0</v>
      </c>
      <c r="I3782" s="2">
        <v>21000</v>
      </c>
      <c r="J3782" s="2">
        <v>21000</v>
      </c>
      <c r="K3782" s="2">
        <v>0</v>
      </c>
      <c r="L3782" s="2">
        <v>0</v>
      </c>
      <c r="M3782" s="2">
        <v>21000</v>
      </c>
      <c r="N3782" s="2">
        <v>0</v>
      </c>
      <c r="O3782">
        <v>327</v>
      </c>
      <c r="P3782">
        <v>1</v>
      </c>
      <c r="Q3782">
        <v>66</v>
      </c>
      <c r="R3782" t="s">
        <v>778</v>
      </c>
      <c r="S3782" t="s">
        <v>744</v>
      </c>
      <c r="T3782" t="s">
        <v>629</v>
      </c>
      <c r="U3782">
        <v>6</v>
      </c>
      <c r="V3782" t="s">
        <v>630</v>
      </c>
      <c r="W3782" t="s">
        <v>589</v>
      </c>
    </row>
    <row r="3783" spans="1:23" hidden="1" x14ac:dyDescent="0.2">
      <c r="A3783">
        <v>6933387</v>
      </c>
      <c r="B3783">
        <v>1</v>
      </c>
      <c r="C3783" s="1">
        <v>44378</v>
      </c>
      <c r="D3783">
        <v>480</v>
      </c>
      <c r="E3783">
        <v>170</v>
      </c>
      <c r="F3783" s="2">
        <v>0</v>
      </c>
      <c r="G3783" s="2">
        <v>1444130.55</v>
      </c>
      <c r="H3783" s="2">
        <v>0</v>
      </c>
      <c r="I3783" s="2">
        <v>1444130.55</v>
      </c>
      <c r="J3783" s="2">
        <v>929887.91</v>
      </c>
      <c r="K3783" s="2">
        <v>0</v>
      </c>
      <c r="L3783" s="2">
        <v>514242.64</v>
      </c>
      <c r="M3783" s="2">
        <v>932912.87</v>
      </c>
      <c r="N3783" s="2">
        <v>3024.96</v>
      </c>
      <c r="O3783">
        <v>327</v>
      </c>
      <c r="P3783">
        <v>1</v>
      </c>
      <c r="Q3783">
        <v>66</v>
      </c>
      <c r="R3783" t="s">
        <v>778</v>
      </c>
      <c r="S3783" t="s">
        <v>744</v>
      </c>
      <c r="T3783" t="s">
        <v>631</v>
      </c>
      <c r="U3783">
        <v>6</v>
      </c>
      <c r="V3783" t="s">
        <v>632</v>
      </c>
      <c r="W3783" t="s">
        <v>589</v>
      </c>
    </row>
    <row r="3784" spans="1:23" hidden="1" x14ac:dyDescent="0.2">
      <c r="A3784">
        <v>6933523</v>
      </c>
      <c r="B3784">
        <v>1</v>
      </c>
      <c r="C3784" s="1">
        <v>44378</v>
      </c>
      <c r="D3784">
        <v>120</v>
      </c>
      <c r="E3784">
        <v>0</v>
      </c>
      <c r="F3784" s="2">
        <v>0</v>
      </c>
      <c r="G3784" s="2">
        <v>8179.14</v>
      </c>
      <c r="H3784" s="2">
        <v>0</v>
      </c>
      <c r="I3784" s="2">
        <v>8179.14</v>
      </c>
      <c r="J3784" s="2">
        <v>8179.14</v>
      </c>
      <c r="K3784" s="2">
        <v>0</v>
      </c>
      <c r="L3784" s="2">
        <v>0</v>
      </c>
      <c r="M3784" s="2">
        <v>8179.14</v>
      </c>
      <c r="N3784" s="2">
        <v>0</v>
      </c>
      <c r="O3784">
        <v>327</v>
      </c>
      <c r="P3784">
        <v>1</v>
      </c>
      <c r="Q3784">
        <v>66</v>
      </c>
      <c r="R3784" t="s">
        <v>778</v>
      </c>
      <c r="S3784" t="s">
        <v>744</v>
      </c>
      <c r="T3784" t="s">
        <v>633</v>
      </c>
      <c r="U3784">
        <v>6</v>
      </c>
      <c r="V3784" t="s">
        <v>634</v>
      </c>
      <c r="W3784" t="s">
        <v>589</v>
      </c>
    </row>
    <row r="3785" spans="1:23" hidden="1" x14ac:dyDescent="0.2">
      <c r="A3785">
        <v>6933526</v>
      </c>
      <c r="B3785">
        <v>1</v>
      </c>
      <c r="C3785" s="1">
        <v>44378</v>
      </c>
      <c r="D3785">
        <v>480</v>
      </c>
      <c r="E3785">
        <v>170</v>
      </c>
      <c r="F3785" s="2">
        <v>0</v>
      </c>
      <c r="G3785" s="2">
        <v>256259</v>
      </c>
      <c r="H3785" s="2">
        <v>0</v>
      </c>
      <c r="I3785" s="2">
        <v>256259</v>
      </c>
      <c r="J3785" s="2">
        <v>165007.41</v>
      </c>
      <c r="K3785" s="2">
        <v>0</v>
      </c>
      <c r="L3785" s="2">
        <v>91251.59</v>
      </c>
      <c r="M3785" s="2">
        <v>165544.18</v>
      </c>
      <c r="N3785" s="2">
        <v>536.77</v>
      </c>
      <c r="O3785">
        <v>327</v>
      </c>
      <c r="P3785">
        <v>1</v>
      </c>
      <c r="Q3785">
        <v>66</v>
      </c>
      <c r="R3785" t="s">
        <v>778</v>
      </c>
      <c r="S3785" t="s">
        <v>744</v>
      </c>
      <c r="T3785" t="s">
        <v>635</v>
      </c>
      <c r="U3785">
        <v>6</v>
      </c>
      <c r="V3785" t="s">
        <v>636</v>
      </c>
      <c r="W3785" t="s">
        <v>589</v>
      </c>
    </row>
    <row r="3786" spans="1:23" hidden="1" x14ac:dyDescent="0.2">
      <c r="A3786">
        <v>6933540</v>
      </c>
      <c r="B3786">
        <v>1</v>
      </c>
      <c r="C3786" s="1">
        <v>44378</v>
      </c>
      <c r="D3786">
        <v>180</v>
      </c>
      <c r="E3786">
        <v>0</v>
      </c>
      <c r="F3786" s="2">
        <v>0</v>
      </c>
      <c r="G3786" s="2">
        <v>28908</v>
      </c>
      <c r="H3786" s="2">
        <v>0</v>
      </c>
      <c r="I3786" s="2">
        <v>28908</v>
      </c>
      <c r="J3786" s="2">
        <v>28908</v>
      </c>
      <c r="K3786" s="2">
        <v>0</v>
      </c>
      <c r="L3786" s="2">
        <v>0</v>
      </c>
      <c r="M3786" s="2">
        <v>28908</v>
      </c>
      <c r="N3786" s="2">
        <v>0</v>
      </c>
      <c r="O3786">
        <v>327</v>
      </c>
      <c r="P3786">
        <v>1</v>
      </c>
      <c r="Q3786">
        <v>66</v>
      </c>
      <c r="R3786" t="s">
        <v>778</v>
      </c>
      <c r="S3786" t="s">
        <v>744</v>
      </c>
      <c r="T3786" t="s">
        <v>637</v>
      </c>
      <c r="U3786">
        <v>6</v>
      </c>
      <c r="V3786" t="s">
        <v>638</v>
      </c>
      <c r="W3786" t="s">
        <v>589</v>
      </c>
    </row>
    <row r="3787" spans="1:23" hidden="1" x14ac:dyDescent="0.2">
      <c r="A3787">
        <v>6933668</v>
      </c>
      <c r="B3787">
        <v>1</v>
      </c>
      <c r="C3787" s="1">
        <v>44378</v>
      </c>
      <c r="D3787">
        <v>120</v>
      </c>
      <c r="E3787">
        <v>0</v>
      </c>
      <c r="F3787" s="2">
        <v>0</v>
      </c>
      <c r="G3787" s="2">
        <v>118513.7</v>
      </c>
      <c r="H3787" s="2">
        <v>0</v>
      </c>
      <c r="I3787" s="2">
        <v>118513.7</v>
      </c>
      <c r="J3787" s="2">
        <v>118513.7</v>
      </c>
      <c r="K3787" s="2">
        <v>0</v>
      </c>
      <c r="L3787" s="2">
        <v>0</v>
      </c>
      <c r="M3787" s="2">
        <v>118513.7</v>
      </c>
      <c r="N3787" s="2">
        <v>0</v>
      </c>
      <c r="O3787">
        <v>327</v>
      </c>
      <c r="P3787">
        <v>1</v>
      </c>
      <c r="Q3787">
        <v>66</v>
      </c>
      <c r="R3787" t="s">
        <v>778</v>
      </c>
      <c r="S3787" t="s">
        <v>744</v>
      </c>
      <c r="T3787" t="s">
        <v>639</v>
      </c>
      <c r="U3787">
        <v>6</v>
      </c>
      <c r="V3787" t="s">
        <v>640</v>
      </c>
      <c r="W3787" t="s">
        <v>589</v>
      </c>
    </row>
    <row r="3788" spans="1:23" hidden="1" x14ac:dyDescent="0.2">
      <c r="A3788">
        <v>6933670</v>
      </c>
      <c r="B3788">
        <v>1</v>
      </c>
      <c r="C3788" s="1">
        <v>44378</v>
      </c>
      <c r="D3788">
        <v>60</v>
      </c>
      <c r="E3788">
        <v>0</v>
      </c>
      <c r="F3788" s="2">
        <v>0</v>
      </c>
      <c r="G3788" s="2">
        <v>56460</v>
      </c>
      <c r="H3788" s="2">
        <v>0</v>
      </c>
      <c r="I3788" s="2">
        <v>56460</v>
      </c>
      <c r="J3788" s="2">
        <v>56460</v>
      </c>
      <c r="K3788" s="2">
        <v>0</v>
      </c>
      <c r="L3788" s="2">
        <v>0</v>
      </c>
      <c r="M3788" s="2">
        <v>56460</v>
      </c>
      <c r="N3788" s="2">
        <v>0</v>
      </c>
      <c r="O3788">
        <v>327</v>
      </c>
      <c r="P3788">
        <v>1</v>
      </c>
      <c r="Q3788">
        <v>66</v>
      </c>
      <c r="R3788" t="s">
        <v>778</v>
      </c>
      <c r="S3788" t="s">
        <v>744</v>
      </c>
      <c r="T3788" t="s">
        <v>629</v>
      </c>
      <c r="U3788">
        <v>6</v>
      </c>
      <c r="V3788" t="s">
        <v>641</v>
      </c>
      <c r="W3788" t="s">
        <v>589</v>
      </c>
    </row>
    <row r="3789" spans="1:23" hidden="1" x14ac:dyDescent="0.2">
      <c r="A3789">
        <v>6933672</v>
      </c>
      <c r="B3789">
        <v>1</v>
      </c>
      <c r="C3789" s="1">
        <v>44378</v>
      </c>
      <c r="D3789">
        <v>120</v>
      </c>
      <c r="E3789">
        <v>0</v>
      </c>
      <c r="F3789" s="2">
        <v>0</v>
      </c>
      <c r="G3789" s="2">
        <v>8906.2999999999993</v>
      </c>
      <c r="H3789" s="2">
        <v>0</v>
      </c>
      <c r="I3789" s="2">
        <v>8906.2999999999993</v>
      </c>
      <c r="J3789" s="2">
        <v>8906.2999999999993</v>
      </c>
      <c r="K3789" s="2">
        <v>0</v>
      </c>
      <c r="L3789" s="2">
        <v>0</v>
      </c>
      <c r="M3789" s="2">
        <v>8906.2999999999993</v>
      </c>
      <c r="N3789" s="2">
        <v>0</v>
      </c>
      <c r="O3789">
        <v>327</v>
      </c>
      <c r="P3789">
        <v>1</v>
      </c>
      <c r="Q3789">
        <v>66</v>
      </c>
      <c r="R3789" t="s">
        <v>778</v>
      </c>
      <c r="S3789" t="s">
        <v>744</v>
      </c>
      <c r="T3789" t="s">
        <v>639</v>
      </c>
      <c r="U3789">
        <v>6</v>
      </c>
      <c r="V3789" t="s">
        <v>642</v>
      </c>
      <c r="W3789" t="s">
        <v>589</v>
      </c>
    </row>
    <row r="3790" spans="1:23" hidden="1" x14ac:dyDescent="0.2">
      <c r="A3790">
        <v>6933709</v>
      </c>
      <c r="B3790">
        <v>1</v>
      </c>
      <c r="C3790" s="1">
        <v>44378</v>
      </c>
      <c r="D3790">
        <v>180</v>
      </c>
      <c r="E3790">
        <v>0</v>
      </c>
      <c r="F3790" s="2">
        <v>0</v>
      </c>
      <c r="G3790" s="2">
        <v>25615</v>
      </c>
      <c r="H3790" s="2">
        <v>0</v>
      </c>
      <c r="I3790" s="2">
        <v>25615</v>
      </c>
      <c r="J3790" s="2">
        <v>25615</v>
      </c>
      <c r="K3790" s="2">
        <v>0</v>
      </c>
      <c r="L3790" s="2">
        <v>0</v>
      </c>
      <c r="M3790" s="2">
        <v>25615</v>
      </c>
      <c r="N3790" s="2">
        <v>0</v>
      </c>
      <c r="O3790">
        <v>327</v>
      </c>
      <c r="P3790">
        <v>1</v>
      </c>
      <c r="Q3790">
        <v>66</v>
      </c>
      <c r="R3790" t="s">
        <v>778</v>
      </c>
      <c r="S3790" t="s">
        <v>744</v>
      </c>
      <c r="T3790" t="s">
        <v>643</v>
      </c>
      <c r="U3790">
        <v>6</v>
      </c>
      <c r="V3790" t="s">
        <v>644</v>
      </c>
      <c r="W3790" t="s">
        <v>589</v>
      </c>
    </row>
    <row r="3791" spans="1:23" hidden="1" x14ac:dyDescent="0.2">
      <c r="A3791">
        <v>6933822</v>
      </c>
      <c r="B3791">
        <v>1</v>
      </c>
      <c r="C3791" s="1">
        <v>44378</v>
      </c>
      <c r="D3791">
        <v>120</v>
      </c>
      <c r="E3791">
        <v>0</v>
      </c>
      <c r="F3791" s="2">
        <v>0</v>
      </c>
      <c r="G3791" s="2">
        <v>104340.12</v>
      </c>
      <c r="H3791" s="2">
        <v>0</v>
      </c>
      <c r="I3791" s="2">
        <v>104340.12</v>
      </c>
      <c r="J3791" s="2">
        <v>104340.12</v>
      </c>
      <c r="K3791" s="2">
        <v>0</v>
      </c>
      <c r="L3791" s="2">
        <v>0</v>
      </c>
      <c r="M3791" s="2">
        <v>104340.12</v>
      </c>
      <c r="N3791" s="2">
        <v>0</v>
      </c>
      <c r="O3791">
        <v>327</v>
      </c>
      <c r="P3791">
        <v>1</v>
      </c>
      <c r="Q3791">
        <v>66</v>
      </c>
      <c r="R3791" t="s">
        <v>778</v>
      </c>
      <c r="S3791" t="s">
        <v>744</v>
      </c>
      <c r="T3791" t="s">
        <v>633</v>
      </c>
      <c r="U3791">
        <v>6</v>
      </c>
      <c r="V3791" t="s">
        <v>645</v>
      </c>
      <c r="W3791" t="s">
        <v>589</v>
      </c>
    </row>
    <row r="3792" spans="1:23" hidden="1" x14ac:dyDescent="0.2">
      <c r="A3792">
        <v>6933849</v>
      </c>
      <c r="B3792">
        <v>1</v>
      </c>
      <c r="C3792" s="1">
        <v>44378</v>
      </c>
      <c r="D3792">
        <v>540</v>
      </c>
      <c r="E3792">
        <v>244</v>
      </c>
      <c r="F3792" s="2">
        <v>0</v>
      </c>
      <c r="G3792" s="2">
        <v>21364.799999999999</v>
      </c>
      <c r="H3792" s="2">
        <v>0</v>
      </c>
      <c r="I3792" s="2">
        <v>21364.799999999999</v>
      </c>
      <c r="J3792" s="2">
        <v>11673.62</v>
      </c>
      <c r="K3792" s="2">
        <v>0</v>
      </c>
      <c r="L3792" s="2">
        <v>9691.18</v>
      </c>
      <c r="M3792" s="2">
        <v>11713.34</v>
      </c>
      <c r="N3792" s="2">
        <v>39.72</v>
      </c>
      <c r="O3792">
        <v>327</v>
      </c>
      <c r="P3792">
        <v>1</v>
      </c>
      <c r="Q3792">
        <v>66</v>
      </c>
      <c r="R3792" t="s">
        <v>778</v>
      </c>
      <c r="S3792" t="s">
        <v>744</v>
      </c>
      <c r="T3792" t="s">
        <v>604</v>
      </c>
      <c r="U3792">
        <v>6</v>
      </c>
      <c r="V3792" t="s">
        <v>646</v>
      </c>
      <c r="W3792" t="s">
        <v>589</v>
      </c>
    </row>
    <row r="3793" spans="1:23" hidden="1" x14ac:dyDescent="0.2">
      <c r="A3793">
        <v>6933971</v>
      </c>
      <c r="B3793">
        <v>1</v>
      </c>
      <c r="C3793" s="1">
        <v>44378</v>
      </c>
      <c r="D3793">
        <v>60</v>
      </c>
      <c r="E3793">
        <v>0</v>
      </c>
      <c r="F3793" s="2">
        <v>0</v>
      </c>
      <c r="G3793" s="2">
        <v>9183.33</v>
      </c>
      <c r="H3793" s="2">
        <v>0</v>
      </c>
      <c r="I3793" s="2">
        <v>9183.33</v>
      </c>
      <c r="J3793" s="2">
        <v>9183.33</v>
      </c>
      <c r="K3793" s="2">
        <v>0</v>
      </c>
      <c r="L3793" s="2">
        <v>0</v>
      </c>
      <c r="M3793" s="2">
        <v>9183.33</v>
      </c>
      <c r="N3793" s="2">
        <v>0</v>
      </c>
      <c r="O3793">
        <v>327</v>
      </c>
      <c r="P3793">
        <v>1</v>
      </c>
      <c r="Q3793">
        <v>66</v>
      </c>
      <c r="R3793" t="s">
        <v>778</v>
      </c>
      <c r="S3793" t="s">
        <v>744</v>
      </c>
      <c r="T3793" t="s">
        <v>647</v>
      </c>
      <c r="U3793">
        <v>6</v>
      </c>
      <c r="V3793" t="s">
        <v>648</v>
      </c>
      <c r="W3793" t="s">
        <v>589</v>
      </c>
    </row>
    <row r="3794" spans="1:23" hidden="1" x14ac:dyDescent="0.2">
      <c r="A3794">
        <v>6933972</v>
      </c>
      <c r="B3794">
        <v>1</v>
      </c>
      <c r="C3794" s="1">
        <v>44378</v>
      </c>
      <c r="D3794">
        <v>480</v>
      </c>
      <c r="E3794">
        <v>181</v>
      </c>
      <c r="F3794" s="2">
        <v>0</v>
      </c>
      <c r="G3794" s="2">
        <v>244514.08</v>
      </c>
      <c r="H3794" s="2">
        <v>0</v>
      </c>
      <c r="I3794" s="2">
        <v>244514.08</v>
      </c>
      <c r="J3794" s="2">
        <v>152311.82999999999</v>
      </c>
      <c r="K3794" s="2">
        <v>0</v>
      </c>
      <c r="L3794" s="2">
        <v>92202.25</v>
      </c>
      <c r="M3794" s="2">
        <v>152821.23000000001</v>
      </c>
      <c r="N3794" s="2">
        <v>509.40000000000003</v>
      </c>
      <c r="O3794">
        <v>327</v>
      </c>
      <c r="P3794">
        <v>1</v>
      </c>
      <c r="Q3794">
        <v>66</v>
      </c>
      <c r="R3794" t="s">
        <v>778</v>
      </c>
      <c r="S3794" t="s">
        <v>744</v>
      </c>
      <c r="T3794" t="s">
        <v>649</v>
      </c>
      <c r="U3794">
        <v>6</v>
      </c>
      <c r="V3794" t="s">
        <v>650</v>
      </c>
      <c r="W3794" t="s">
        <v>589</v>
      </c>
    </row>
    <row r="3795" spans="1:23" hidden="1" x14ac:dyDescent="0.2">
      <c r="A3795">
        <v>6933997</v>
      </c>
      <c r="B3795">
        <v>1</v>
      </c>
      <c r="C3795" s="1">
        <v>44378</v>
      </c>
      <c r="D3795">
        <v>120</v>
      </c>
      <c r="E3795">
        <v>0</v>
      </c>
      <c r="F3795" s="2">
        <v>0</v>
      </c>
      <c r="G3795" s="2">
        <v>67800</v>
      </c>
      <c r="H3795" s="2">
        <v>0</v>
      </c>
      <c r="I3795" s="2">
        <v>67800</v>
      </c>
      <c r="J3795" s="2">
        <v>67800</v>
      </c>
      <c r="K3795" s="2">
        <v>0</v>
      </c>
      <c r="L3795" s="2">
        <v>0</v>
      </c>
      <c r="M3795" s="2">
        <v>67800</v>
      </c>
      <c r="N3795" s="2">
        <v>0</v>
      </c>
      <c r="O3795">
        <v>327</v>
      </c>
      <c r="P3795">
        <v>1</v>
      </c>
      <c r="Q3795">
        <v>66</v>
      </c>
      <c r="R3795" t="s">
        <v>778</v>
      </c>
      <c r="S3795" t="s">
        <v>744</v>
      </c>
      <c r="T3795" t="s">
        <v>651</v>
      </c>
      <c r="U3795">
        <v>6</v>
      </c>
      <c r="V3795" t="s">
        <v>652</v>
      </c>
      <c r="W3795" t="s">
        <v>589</v>
      </c>
    </row>
    <row r="3796" spans="1:23" hidden="1" x14ac:dyDescent="0.2">
      <c r="A3796">
        <v>6933998</v>
      </c>
      <c r="B3796">
        <v>1</v>
      </c>
      <c r="C3796" s="1">
        <v>44378</v>
      </c>
      <c r="D3796">
        <v>84</v>
      </c>
      <c r="E3796">
        <v>0</v>
      </c>
      <c r="F3796" s="2">
        <v>0</v>
      </c>
      <c r="G3796" s="2">
        <v>11479</v>
      </c>
      <c r="H3796" s="2">
        <v>0</v>
      </c>
      <c r="I3796" s="2">
        <v>11479</v>
      </c>
      <c r="J3796" s="2">
        <v>11479</v>
      </c>
      <c r="K3796" s="2">
        <v>0</v>
      </c>
      <c r="L3796" s="2">
        <v>0</v>
      </c>
      <c r="M3796" s="2">
        <v>11479</v>
      </c>
      <c r="N3796" s="2">
        <v>0</v>
      </c>
      <c r="O3796">
        <v>327</v>
      </c>
      <c r="P3796">
        <v>1</v>
      </c>
      <c r="Q3796">
        <v>66</v>
      </c>
      <c r="R3796" t="s">
        <v>778</v>
      </c>
      <c r="S3796" t="s">
        <v>744</v>
      </c>
      <c r="T3796" t="s">
        <v>653</v>
      </c>
      <c r="U3796">
        <v>6</v>
      </c>
      <c r="V3796" t="s">
        <v>654</v>
      </c>
      <c r="W3796" t="s">
        <v>589</v>
      </c>
    </row>
    <row r="3797" spans="1:23" hidden="1" x14ac:dyDescent="0.2">
      <c r="A3797">
        <v>6933401</v>
      </c>
      <c r="B3797">
        <v>1</v>
      </c>
      <c r="C3797" s="1">
        <v>44378</v>
      </c>
      <c r="D3797">
        <v>120</v>
      </c>
      <c r="E3797">
        <v>6</v>
      </c>
      <c r="F3797" s="2">
        <v>0</v>
      </c>
      <c r="G3797" s="2">
        <v>5046.8100000000004</v>
      </c>
      <c r="H3797" s="2">
        <v>0</v>
      </c>
      <c r="I3797" s="2">
        <v>5046.8100000000004</v>
      </c>
      <c r="J3797" s="2">
        <v>4781.8599999999997</v>
      </c>
      <c r="K3797" s="2">
        <v>0</v>
      </c>
      <c r="L3797" s="2">
        <v>264.95</v>
      </c>
      <c r="M3797" s="2">
        <v>4826.0200000000004</v>
      </c>
      <c r="N3797" s="2">
        <v>44.160000000000004</v>
      </c>
      <c r="O3797">
        <v>328</v>
      </c>
      <c r="P3797">
        <v>1</v>
      </c>
      <c r="Q3797">
        <v>68</v>
      </c>
      <c r="R3797" t="s">
        <v>780</v>
      </c>
      <c r="S3797" t="s">
        <v>744</v>
      </c>
      <c r="T3797" t="s">
        <v>655</v>
      </c>
      <c r="U3797">
        <v>2</v>
      </c>
      <c r="V3797" t="s">
        <v>656</v>
      </c>
      <c r="W3797" t="s">
        <v>589</v>
      </c>
    </row>
    <row r="3798" spans="1:23" hidden="1" x14ac:dyDescent="0.2">
      <c r="A3798">
        <v>6933402</v>
      </c>
      <c r="B3798">
        <v>1</v>
      </c>
      <c r="C3798" s="1">
        <v>44378</v>
      </c>
      <c r="D3798">
        <v>120</v>
      </c>
      <c r="E3798">
        <v>7</v>
      </c>
      <c r="F3798" s="2">
        <v>0</v>
      </c>
      <c r="G3798" s="2">
        <v>609.32000000000005</v>
      </c>
      <c r="H3798" s="2">
        <v>0</v>
      </c>
      <c r="I3798" s="2">
        <v>609.32000000000005</v>
      </c>
      <c r="J3798" s="2">
        <v>572.08000000000004</v>
      </c>
      <c r="K3798" s="2">
        <v>0</v>
      </c>
      <c r="L3798" s="2">
        <v>37.24</v>
      </c>
      <c r="M3798" s="2">
        <v>577.4</v>
      </c>
      <c r="N3798" s="2">
        <v>5.32</v>
      </c>
      <c r="O3798">
        <v>328</v>
      </c>
      <c r="P3798">
        <v>1</v>
      </c>
      <c r="Q3798">
        <v>68</v>
      </c>
      <c r="R3798" t="s">
        <v>780</v>
      </c>
      <c r="S3798" t="s">
        <v>744</v>
      </c>
      <c r="T3798" t="s">
        <v>655</v>
      </c>
      <c r="U3798">
        <v>2</v>
      </c>
      <c r="V3798" t="s">
        <v>657</v>
      </c>
      <c r="W3798" t="s">
        <v>589</v>
      </c>
    </row>
    <row r="3799" spans="1:23" hidden="1" x14ac:dyDescent="0.2">
      <c r="A3799">
        <v>2273447</v>
      </c>
      <c r="B3799">
        <v>1</v>
      </c>
      <c r="C3799" s="1">
        <v>44378</v>
      </c>
      <c r="D3799">
        <v>60</v>
      </c>
      <c r="E3799">
        <v>50</v>
      </c>
      <c r="F3799" s="2">
        <v>0</v>
      </c>
      <c r="G3799" s="2">
        <v>2654.85</v>
      </c>
      <c r="H3799" s="2">
        <v>0</v>
      </c>
      <c r="I3799" s="2">
        <v>2654.85</v>
      </c>
      <c r="J3799" s="2">
        <v>442.5</v>
      </c>
      <c r="K3799" s="2">
        <v>0</v>
      </c>
      <c r="L3799" s="2">
        <v>2212.35</v>
      </c>
      <c r="M3799" s="2">
        <v>486.75</v>
      </c>
      <c r="N3799" s="2">
        <v>44.25</v>
      </c>
      <c r="O3799">
        <v>329</v>
      </c>
      <c r="P3799">
        <v>1</v>
      </c>
      <c r="Q3799">
        <v>73</v>
      </c>
      <c r="R3799" t="s">
        <v>788</v>
      </c>
      <c r="S3799" t="s">
        <v>744</v>
      </c>
      <c r="T3799" t="s">
        <v>658</v>
      </c>
      <c r="U3799">
        <v>2</v>
      </c>
      <c r="V3799" t="s">
        <v>658</v>
      </c>
      <c r="W3799" t="s">
        <v>589</v>
      </c>
    </row>
    <row r="3800" spans="1:23" hidden="1" x14ac:dyDescent="0.2">
      <c r="A3800">
        <v>4216702</v>
      </c>
      <c r="B3800">
        <v>1</v>
      </c>
      <c r="C3800" s="1">
        <v>44378</v>
      </c>
      <c r="D3800">
        <v>60</v>
      </c>
      <c r="E3800">
        <v>51</v>
      </c>
      <c r="F3800" s="2">
        <v>0</v>
      </c>
      <c r="G3800" s="2">
        <v>2.98</v>
      </c>
      <c r="H3800" s="2">
        <v>0</v>
      </c>
      <c r="I3800" s="2">
        <v>2.98</v>
      </c>
      <c r="J3800" s="2">
        <v>0.45</v>
      </c>
      <c r="K3800" s="2">
        <v>0</v>
      </c>
      <c r="L3800" s="2">
        <v>2.5299999999999998</v>
      </c>
      <c r="M3800" s="2">
        <v>0.5</v>
      </c>
      <c r="N3800" s="2">
        <v>0.05</v>
      </c>
      <c r="O3800">
        <v>329</v>
      </c>
      <c r="P3800">
        <v>1</v>
      </c>
      <c r="Q3800">
        <v>73</v>
      </c>
      <c r="R3800" t="s">
        <v>788</v>
      </c>
      <c r="S3800" t="s">
        <v>744</v>
      </c>
      <c r="T3800" t="s">
        <v>716</v>
      </c>
      <c r="U3800">
        <v>2</v>
      </c>
      <c r="V3800" t="s">
        <v>717</v>
      </c>
      <c r="W3800" t="s">
        <v>589</v>
      </c>
    </row>
    <row r="3801" spans="1:23" hidden="1" x14ac:dyDescent="0.2">
      <c r="A3801">
        <v>4216707</v>
      </c>
      <c r="B3801">
        <v>1</v>
      </c>
      <c r="C3801" s="1">
        <v>44378</v>
      </c>
      <c r="D3801">
        <v>60</v>
      </c>
      <c r="E3801">
        <v>51</v>
      </c>
      <c r="F3801" s="2">
        <v>0</v>
      </c>
      <c r="G3801" s="2">
        <v>37783.71</v>
      </c>
      <c r="H3801" s="2">
        <v>0</v>
      </c>
      <c r="I3801" s="2">
        <v>37783.71</v>
      </c>
      <c r="J3801" s="2">
        <v>5667.57</v>
      </c>
      <c r="K3801" s="2">
        <v>0</v>
      </c>
      <c r="L3801" s="2">
        <v>32116.14</v>
      </c>
      <c r="M3801" s="2">
        <v>6297.3</v>
      </c>
      <c r="N3801" s="2">
        <v>629.73</v>
      </c>
      <c r="O3801">
        <v>329</v>
      </c>
      <c r="P3801">
        <v>1</v>
      </c>
      <c r="Q3801">
        <v>73</v>
      </c>
      <c r="R3801" t="s">
        <v>788</v>
      </c>
      <c r="S3801" t="s">
        <v>744</v>
      </c>
      <c r="T3801" t="s">
        <v>716</v>
      </c>
      <c r="U3801">
        <v>2</v>
      </c>
      <c r="V3801" t="s">
        <v>717</v>
      </c>
      <c r="W3801" t="s">
        <v>589</v>
      </c>
    </row>
    <row r="3802" spans="1:23" hidden="1" x14ac:dyDescent="0.2">
      <c r="A3802">
        <v>6932980</v>
      </c>
      <c r="B3802">
        <v>1</v>
      </c>
      <c r="C3802" s="1">
        <v>44378</v>
      </c>
      <c r="D3802">
        <v>60</v>
      </c>
      <c r="E3802">
        <v>0</v>
      </c>
      <c r="F3802" s="2">
        <v>0</v>
      </c>
      <c r="G3802" s="2">
        <v>41041.120000000003</v>
      </c>
      <c r="H3802" s="2">
        <v>0</v>
      </c>
      <c r="I3802" s="2">
        <v>41041.120000000003</v>
      </c>
      <c r="J3802" s="2">
        <v>41041.120000000003</v>
      </c>
      <c r="K3802" s="2">
        <v>0</v>
      </c>
      <c r="L3802" s="2">
        <v>0</v>
      </c>
      <c r="M3802" s="2">
        <v>41041.120000000003</v>
      </c>
      <c r="N3802" s="2">
        <v>0</v>
      </c>
      <c r="O3802">
        <v>329</v>
      </c>
      <c r="P3802">
        <v>1</v>
      </c>
      <c r="Q3802">
        <v>73</v>
      </c>
      <c r="R3802" t="s">
        <v>788</v>
      </c>
      <c r="S3802" t="s">
        <v>744</v>
      </c>
      <c r="T3802" t="s">
        <v>664</v>
      </c>
      <c r="U3802">
        <v>2</v>
      </c>
      <c r="V3802" t="s">
        <v>665</v>
      </c>
      <c r="W3802" t="s">
        <v>589</v>
      </c>
    </row>
    <row r="3803" spans="1:23" hidden="1" x14ac:dyDescent="0.2">
      <c r="A3803">
        <v>6932982</v>
      </c>
      <c r="B3803">
        <v>1</v>
      </c>
      <c r="C3803" s="1">
        <v>44378</v>
      </c>
      <c r="D3803">
        <v>60</v>
      </c>
      <c r="E3803">
        <v>4</v>
      </c>
      <c r="F3803" s="2">
        <v>0</v>
      </c>
      <c r="G3803" s="2">
        <v>40830.839999999997</v>
      </c>
      <c r="H3803" s="2">
        <v>0</v>
      </c>
      <c r="I3803" s="2">
        <v>40830.839999999997</v>
      </c>
      <c r="J3803" s="2">
        <v>38108.78</v>
      </c>
      <c r="K3803" s="2">
        <v>0</v>
      </c>
      <c r="L3803" s="2">
        <v>2722.06</v>
      </c>
      <c r="M3803" s="2">
        <v>38789.300000000003</v>
      </c>
      <c r="N3803" s="2">
        <v>680.52</v>
      </c>
      <c r="O3803">
        <v>329</v>
      </c>
      <c r="P3803">
        <v>1</v>
      </c>
      <c r="Q3803">
        <v>73</v>
      </c>
      <c r="R3803" t="s">
        <v>788</v>
      </c>
      <c r="S3803" t="s">
        <v>744</v>
      </c>
      <c r="T3803" t="s">
        <v>668</v>
      </c>
      <c r="U3803">
        <v>2</v>
      </c>
      <c r="V3803" t="s">
        <v>669</v>
      </c>
      <c r="W3803" t="s">
        <v>589</v>
      </c>
    </row>
    <row r="3804" spans="1:23" hidden="1" x14ac:dyDescent="0.2">
      <c r="A3804">
        <v>6932990</v>
      </c>
      <c r="B3804">
        <v>1</v>
      </c>
      <c r="C3804" s="1">
        <v>44378</v>
      </c>
      <c r="D3804">
        <v>60</v>
      </c>
      <c r="E3804">
        <v>1</v>
      </c>
      <c r="F3804" s="2">
        <v>0</v>
      </c>
      <c r="G3804" s="2">
        <v>41806</v>
      </c>
      <c r="H3804" s="2">
        <v>0</v>
      </c>
      <c r="I3804" s="2">
        <v>41806</v>
      </c>
      <c r="J3804" s="2">
        <v>41109.24</v>
      </c>
      <c r="K3804" s="2">
        <v>0</v>
      </c>
      <c r="L3804" s="2">
        <v>696.76</v>
      </c>
      <c r="M3804" s="2">
        <v>41806</v>
      </c>
      <c r="N3804" s="2">
        <v>696.76</v>
      </c>
      <c r="O3804">
        <v>329</v>
      </c>
      <c r="P3804">
        <v>1</v>
      </c>
      <c r="Q3804">
        <v>73</v>
      </c>
      <c r="R3804" t="s">
        <v>788</v>
      </c>
      <c r="S3804" t="s">
        <v>744</v>
      </c>
      <c r="T3804" t="s">
        <v>670</v>
      </c>
      <c r="U3804">
        <v>2</v>
      </c>
      <c r="V3804" t="s">
        <v>671</v>
      </c>
      <c r="W3804" t="s">
        <v>589</v>
      </c>
    </row>
    <row r="3805" spans="1:23" hidden="1" x14ac:dyDescent="0.2">
      <c r="A3805">
        <v>6932996</v>
      </c>
      <c r="B3805">
        <v>1</v>
      </c>
      <c r="C3805" s="1">
        <v>44378</v>
      </c>
      <c r="D3805">
        <v>0</v>
      </c>
      <c r="E3805">
        <v>0</v>
      </c>
      <c r="F3805" s="2">
        <v>0</v>
      </c>
      <c r="G3805" s="2">
        <v>-78.900000000000006</v>
      </c>
      <c r="H3805" s="2">
        <v>0</v>
      </c>
      <c r="I3805" s="2">
        <v>-78.900000000000006</v>
      </c>
      <c r="J3805" s="2">
        <v>-78.900000000000006</v>
      </c>
      <c r="K3805" s="2">
        <v>0</v>
      </c>
      <c r="L3805" s="2">
        <v>0</v>
      </c>
      <c r="M3805" s="2">
        <v>-78.900000000000006</v>
      </c>
      <c r="N3805" s="2">
        <v>0</v>
      </c>
      <c r="O3805">
        <v>329</v>
      </c>
      <c r="P3805">
        <v>1</v>
      </c>
      <c r="Q3805">
        <v>73</v>
      </c>
      <c r="R3805" t="s">
        <v>788</v>
      </c>
      <c r="S3805" t="s">
        <v>744</v>
      </c>
      <c r="T3805" t="s">
        <v>672</v>
      </c>
      <c r="U3805">
        <v>2</v>
      </c>
      <c r="V3805" t="s">
        <v>673</v>
      </c>
      <c r="W3805" t="s">
        <v>589</v>
      </c>
    </row>
    <row r="3806" spans="1:23" hidden="1" x14ac:dyDescent="0.2">
      <c r="A3806">
        <v>6933102</v>
      </c>
      <c r="B3806">
        <v>1</v>
      </c>
      <c r="C3806" s="1">
        <v>44378</v>
      </c>
      <c r="D3806">
        <v>60</v>
      </c>
      <c r="E3806">
        <v>10</v>
      </c>
      <c r="F3806" s="2">
        <v>0</v>
      </c>
      <c r="G3806" s="2">
        <v>35628</v>
      </c>
      <c r="H3806" s="2">
        <v>-35628</v>
      </c>
      <c r="I3806" s="2">
        <v>0</v>
      </c>
      <c r="J3806" s="2">
        <v>29690</v>
      </c>
      <c r="K3806" s="2">
        <v>-29690</v>
      </c>
      <c r="L3806" s="2">
        <v>0</v>
      </c>
      <c r="M3806" s="2">
        <v>0</v>
      </c>
      <c r="N3806" s="2">
        <v>0</v>
      </c>
      <c r="O3806">
        <v>329</v>
      </c>
      <c r="P3806">
        <v>1</v>
      </c>
      <c r="Q3806">
        <v>73</v>
      </c>
      <c r="R3806" t="s">
        <v>788</v>
      </c>
      <c r="S3806" t="s">
        <v>744</v>
      </c>
      <c r="T3806" t="s">
        <v>674</v>
      </c>
      <c r="U3806">
        <v>2</v>
      </c>
      <c r="V3806" t="s">
        <v>675</v>
      </c>
      <c r="W3806" t="s">
        <v>589</v>
      </c>
    </row>
    <row r="3807" spans="1:23" hidden="1" x14ac:dyDescent="0.2">
      <c r="A3807">
        <v>6933260</v>
      </c>
      <c r="B3807">
        <v>1</v>
      </c>
      <c r="C3807" s="1">
        <v>44378</v>
      </c>
      <c r="D3807">
        <v>60</v>
      </c>
      <c r="E3807">
        <v>0</v>
      </c>
      <c r="F3807" s="2">
        <v>0</v>
      </c>
      <c r="G3807" s="2">
        <v>38319</v>
      </c>
      <c r="H3807" s="2">
        <v>0</v>
      </c>
      <c r="I3807" s="2">
        <v>38319</v>
      </c>
      <c r="J3807" s="2">
        <v>38319</v>
      </c>
      <c r="K3807" s="2">
        <v>0</v>
      </c>
      <c r="L3807" s="2">
        <v>0</v>
      </c>
      <c r="M3807" s="2">
        <v>38319</v>
      </c>
      <c r="N3807" s="2">
        <v>0</v>
      </c>
      <c r="O3807">
        <v>329</v>
      </c>
      <c r="P3807">
        <v>1</v>
      </c>
      <c r="Q3807">
        <v>73</v>
      </c>
      <c r="R3807" t="s">
        <v>788</v>
      </c>
      <c r="S3807" t="s">
        <v>744</v>
      </c>
      <c r="T3807" t="s">
        <v>676</v>
      </c>
      <c r="U3807">
        <v>2</v>
      </c>
      <c r="V3807" t="s">
        <v>677</v>
      </c>
      <c r="W3807" t="s">
        <v>589</v>
      </c>
    </row>
    <row r="3808" spans="1:23" hidden="1" x14ac:dyDescent="0.2">
      <c r="A3808">
        <v>6933263</v>
      </c>
      <c r="B3808">
        <v>1</v>
      </c>
      <c r="C3808" s="1">
        <v>44378</v>
      </c>
      <c r="D3808">
        <v>60</v>
      </c>
      <c r="E3808">
        <v>0</v>
      </c>
      <c r="F3808" s="2">
        <v>0</v>
      </c>
      <c r="G3808" s="2">
        <v>42216</v>
      </c>
      <c r="H3808" s="2">
        <v>0</v>
      </c>
      <c r="I3808" s="2">
        <v>42216</v>
      </c>
      <c r="J3808" s="2">
        <v>42216</v>
      </c>
      <c r="K3808" s="2">
        <v>0</v>
      </c>
      <c r="L3808" s="2">
        <v>0</v>
      </c>
      <c r="M3808" s="2">
        <v>42216</v>
      </c>
      <c r="N3808" s="2">
        <v>0</v>
      </c>
      <c r="O3808">
        <v>329</v>
      </c>
      <c r="P3808">
        <v>1</v>
      </c>
      <c r="Q3808">
        <v>73</v>
      </c>
      <c r="R3808" t="s">
        <v>788</v>
      </c>
      <c r="S3808" t="s">
        <v>744</v>
      </c>
      <c r="T3808" t="s">
        <v>678</v>
      </c>
      <c r="U3808">
        <v>2</v>
      </c>
      <c r="V3808" t="s">
        <v>679</v>
      </c>
      <c r="W3808" t="s">
        <v>589</v>
      </c>
    </row>
    <row r="3809" spans="1:23" hidden="1" x14ac:dyDescent="0.2">
      <c r="A3809">
        <v>6933264</v>
      </c>
      <c r="B3809">
        <v>1</v>
      </c>
      <c r="C3809" s="1">
        <v>44378</v>
      </c>
      <c r="D3809">
        <v>60</v>
      </c>
      <c r="E3809">
        <v>23</v>
      </c>
      <c r="F3809" s="2">
        <v>0</v>
      </c>
      <c r="G3809" s="2">
        <v>39643</v>
      </c>
      <c r="H3809" s="2">
        <v>0</v>
      </c>
      <c r="I3809" s="2">
        <v>39643</v>
      </c>
      <c r="J3809" s="2">
        <v>24035.78</v>
      </c>
      <c r="K3809" s="2">
        <v>0</v>
      </c>
      <c r="L3809" s="2">
        <v>15607.22</v>
      </c>
      <c r="M3809" s="2">
        <v>24714.35</v>
      </c>
      <c r="N3809" s="2">
        <v>678.57</v>
      </c>
      <c r="O3809">
        <v>329</v>
      </c>
      <c r="P3809">
        <v>1</v>
      </c>
      <c r="Q3809">
        <v>73</v>
      </c>
      <c r="R3809" t="s">
        <v>788</v>
      </c>
      <c r="S3809" t="s">
        <v>744</v>
      </c>
      <c r="T3809" t="s">
        <v>680</v>
      </c>
      <c r="U3809">
        <v>2</v>
      </c>
      <c r="V3809" t="s">
        <v>681</v>
      </c>
      <c r="W3809" t="s">
        <v>589</v>
      </c>
    </row>
    <row r="3810" spans="1:23" hidden="1" x14ac:dyDescent="0.2">
      <c r="A3810">
        <v>6933382</v>
      </c>
      <c r="B3810">
        <v>1</v>
      </c>
      <c r="C3810" s="1">
        <v>44378</v>
      </c>
      <c r="D3810">
        <v>60</v>
      </c>
      <c r="E3810">
        <v>0</v>
      </c>
      <c r="F3810" s="2">
        <v>0</v>
      </c>
      <c r="G3810" s="2">
        <v>35342.9</v>
      </c>
      <c r="H3810" s="2">
        <v>0</v>
      </c>
      <c r="I3810" s="2">
        <v>35342.9</v>
      </c>
      <c r="J3810" s="2">
        <v>35342.9</v>
      </c>
      <c r="K3810" s="2">
        <v>0</v>
      </c>
      <c r="L3810" s="2">
        <v>0</v>
      </c>
      <c r="M3810" s="2">
        <v>35342.9</v>
      </c>
      <c r="N3810" s="2">
        <v>0</v>
      </c>
      <c r="O3810">
        <v>329</v>
      </c>
      <c r="P3810">
        <v>1</v>
      </c>
      <c r="Q3810">
        <v>73</v>
      </c>
      <c r="R3810" t="s">
        <v>788</v>
      </c>
      <c r="S3810" t="s">
        <v>744</v>
      </c>
      <c r="T3810" t="s">
        <v>682</v>
      </c>
      <c r="U3810">
        <v>2</v>
      </c>
      <c r="V3810" t="s">
        <v>683</v>
      </c>
      <c r="W3810" t="s">
        <v>589</v>
      </c>
    </row>
    <row r="3811" spans="1:23" hidden="1" x14ac:dyDescent="0.2">
      <c r="A3811">
        <v>6933393</v>
      </c>
      <c r="B3811">
        <v>1</v>
      </c>
      <c r="C3811" s="1">
        <v>44378</v>
      </c>
      <c r="D3811">
        <v>60</v>
      </c>
      <c r="E3811">
        <v>12</v>
      </c>
      <c r="F3811" s="2">
        <v>0</v>
      </c>
      <c r="G3811" s="2">
        <v>39832</v>
      </c>
      <c r="H3811" s="2">
        <v>0</v>
      </c>
      <c r="I3811" s="2">
        <v>39832</v>
      </c>
      <c r="J3811" s="2">
        <v>31865.62</v>
      </c>
      <c r="K3811" s="2">
        <v>0</v>
      </c>
      <c r="L3811" s="2">
        <v>7966.38</v>
      </c>
      <c r="M3811" s="2">
        <v>32529.48</v>
      </c>
      <c r="N3811" s="2">
        <v>663.86</v>
      </c>
      <c r="O3811">
        <v>329</v>
      </c>
      <c r="P3811">
        <v>1</v>
      </c>
      <c r="Q3811">
        <v>73</v>
      </c>
      <c r="R3811" t="s">
        <v>788</v>
      </c>
      <c r="S3811" t="s">
        <v>744</v>
      </c>
      <c r="T3811" t="s">
        <v>684</v>
      </c>
      <c r="U3811">
        <v>2</v>
      </c>
      <c r="V3811" t="s">
        <v>685</v>
      </c>
      <c r="W3811" t="s">
        <v>589</v>
      </c>
    </row>
    <row r="3812" spans="1:23" hidden="1" x14ac:dyDescent="0.2">
      <c r="A3812">
        <v>6933678</v>
      </c>
      <c r="B3812">
        <v>1</v>
      </c>
      <c r="C3812" s="1">
        <v>44378</v>
      </c>
      <c r="D3812">
        <v>60</v>
      </c>
      <c r="E3812">
        <v>0</v>
      </c>
      <c r="F3812" s="2">
        <v>0</v>
      </c>
      <c r="G3812" s="2">
        <v>29995.88</v>
      </c>
      <c r="H3812" s="2">
        <v>0</v>
      </c>
      <c r="I3812" s="2">
        <v>29995.88</v>
      </c>
      <c r="J3812" s="2">
        <v>29995.88</v>
      </c>
      <c r="K3812" s="2">
        <v>0</v>
      </c>
      <c r="L3812" s="2">
        <v>0</v>
      </c>
      <c r="M3812" s="2">
        <v>29995.88</v>
      </c>
      <c r="N3812" s="2">
        <v>0</v>
      </c>
      <c r="O3812">
        <v>329</v>
      </c>
      <c r="P3812">
        <v>1</v>
      </c>
      <c r="Q3812">
        <v>73</v>
      </c>
      <c r="R3812" t="s">
        <v>788</v>
      </c>
      <c r="S3812" t="s">
        <v>744</v>
      </c>
      <c r="T3812" t="s">
        <v>686</v>
      </c>
      <c r="U3812">
        <v>2</v>
      </c>
      <c r="V3812" t="s">
        <v>687</v>
      </c>
      <c r="W3812" t="s">
        <v>589</v>
      </c>
    </row>
    <row r="3813" spans="1:23" hidden="1" x14ac:dyDescent="0.2">
      <c r="A3813">
        <v>6933821</v>
      </c>
      <c r="B3813">
        <v>1</v>
      </c>
      <c r="C3813" s="1">
        <v>44378</v>
      </c>
      <c r="D3813">
        <v>60</v>
      </c>
      <c r="E3813">
        <v>0</v>
      </c>
      <c r="F3813" s="2">
        <v>0</v>
      </c>
      <c r="G3813" s="2">
        <v>35604</v>
      </c>
      <c r="H3813" s="2">
        <v>-35604</v>
      </c>
      <c r="I3813" s="2">
        <v>0</v>
      </c>
      <c r="J3813" s="2">
        <v>35604</v>
      </c>
      <c r="K3813" s="2">
        <v>-35604</v>
      </c>
      <c r="L3813" s="2">
        <v>0</v>
      </c>
      <c r="M3813" s="2">
        <v>0</v>
      </c>
      <c r="N3813" s="2">
        <v>0</v>
      </c>
      <c r="O3813">
        <v>329</v>
      </c>
      <c r="P3813">
        <v>1</v>
      </c>
      <c r="Q3813">
        <v>73</v>
      </c>
      <c r="R3813" t="s">
        <v>788</v>
      </c>
      <c r="S3813" t="s">
        <v>744</v>
      </c>
      <c r="T3813" t="s">
        <v>688</v>
      </c>
      <c r="U3813">
        <v>2</v>
      </c>
      <c r="V3813" t="s">
        <v>689</v>
      </c>
      <c r="W3813" t="s">
        <v>589</v>
      </c>
    </row>
    <row r="3814" spans="1:23" hidden="1" x14ac:dyDescent="0.2">
      <c r="A3814">
        <v>6933829</v>
      </c>
      <c r="B3814">
        <v>1</v>
      </c>
      <c r="C3814" s="1">
        <v>44378</v>
      </c>
      <c r="D3814">
        <v>60</v>
      </c>
      <c r="E3814">
        <v>1</v>
      </c>
      <c r="F3814" s="2">
        <v>0</v>
      </c>
      <c r="G3814" s="2">
        <v>40961.57</v>
      </c>
      <c r="H3814" s="2">
        <v>0</v>
      </c>
      <c r="I3814" s="2">
        <v>40961.57</v>
      </c>
      <c r="J3814" s="2">
        <v>40278.879999999997</v>
      </c>
      <c r="K3814" s="2">
        <v>0</v>
      </c>
      <c r="L3814" s="2">
        <v>682.69</v>
      </c>
      <c r="M3814" s="2">
        <v>40961.57</v>
      </c>
      <c r="N3814" s="2">
        <v>682.69</v>
      </c>
      <c r="O3814">
        <v>329</v>
      </c>
      <c r="P3814">
        <v>1</v>
      </c>
      <c r="Q3814">
        <v>73</v>
      </c>
      <c r="R3814" t="s">
        <v>788</v>
      </c>
      <c r="S3814" t="s">
        <v>744</v>
      </c>
      <c r="T3814" t="s">
        <v>690</v>
      </c>
      <c r="U3814">
        <v>2</v>
      </c>
      <c r="V3814" t="s">
        <v>691</v>
      </c>
      <c r="W3814" t="s">
        <v>589</v>
      </c>
    </row>
    <row r="3815" spans="1:23" hidden="1" x14ac:dyDescent="0.2">
      <c r="A3815">
        <v>6933830</v>
      </c>
      <c r="B3815">
        <v>1</v>
      </c>
      <c r="C3815" s="1">
        <v>44378</v>
      </c>
      <c r="D3815">
        <v>60</v>
      </c>
      <c r="E3815">
        <v>0</v>
      </c>
      <c r="F3815" s="2">
        <v>0</v>
      </c>
      <c r="G3815" s="2">
        <v>23867</v>
      </c>
      <c r="H3815" s="2">
        <v>0</v>
      </c>
      <c r="I3815" s="2">
        <v>23867</v>
      </c>
      <c r="J3815" s="2">
        <v>23867</v>
      </c>
      <c r="K3815" s="2">
        <v>0</v>
      </c>
      <c r="L3815" s="2">
        <v>0</v>
      </c>
      <c r="M3815" s="2">
        <v>23867</v>
      </c>
      <c r="N3815" s="2">
        <v>0</v>
      </c>
      <c r="O3815">
        <v>329</v>
      </c>
      <c r="P3815">
        <v>1</v>
      </c>
      <c r="Q3815">
        <v>73</v>
      </c>
      <c r="R3815" t="s">
        <v>788</v>
      </c>
      <c r="S3815" t="s">
        <v>744</v>
      </c>
      <c r="T3815" t="s">
        <v>692</v>
      </c>
      <c r="U3815">
        <v>2</v>
      </c>
      <c r="V3815" t="s">
        <v>693</v>
      </c>
      <c r="W3815" t="s">
        <v>589</v>
      </c>
    </row>
    <row r="3816" spans="1:23" hidden="1" x14ac:dyDescent="0.2">
      <c r="A3816">
        <v>6934022</v>
      </c>
      <c r="B3816">
        <v>1</v>
      </c>
      <c r="C3816" s="1">
        <v>44378</v>
      </c>
      <c r="D3816">
        <v>60</v>
      </c>
      <c r="E3816">
        <v>23</v>
      </c>
      <c r="F3816" s="2">
        <v>0</v>
      </c>
      <c r="G3816" s="2">
        <v>40111.449999999997</v>
      </c>
      <c r="H3816" s="2">
        <v>0</v>
      </c>
      <c r="I3816" s="2">
        <v>40111.449999999997</v>
      </c>
      <c r="J3816" s="2">
        <v>24319.8</v>
      </c>
      <c r="K3816" s="2">
        <v>0</v>
      </c>
      <c r="L3816" s="2">
        <v>15791.65</v>
      </c>
      <c r="M3816" s="2">
        <v>25006.39</v>
      </c>
      <c r="N3816" s="2">
        <v>686.59</v>
      </c>
      <c r="O3816">
        <v>329</v>
      </c>
      <c r="P3816">
        <v>1</v>
      </c>
      <c r="Q3816">
        <v>73</v>
      </c>
      <c r="R3816" t="s">
        <v>788</v>
      </c>
      <c r="S3816" t="s">
        <v>744</v>
      </c>
      <c r="T3816" t="s">
        <v>694</v>
      </c>
      <c r="U3816">
        <v>2</v>
      </c>
      <c r="V3816" t="s">
        <v>695</v>
      </c>
      <c r="W3816" t="s">
        <v>589</v>
      </c>
    </row>
    <row r="3817" spans="1:23" hidden="1" x14ac:dyDescent="0.2">
      <c r="A3817">
        <v>6934034</v>
      </c>
      <c r="B3817">
        <v>1</v>
      </c>
      <c r="C3817" s="1">
        <v>44378</v>
      </c>
      <c r="D3817">
        <v>60</v>
      </c>
      <c r="E3817">
        <v>37</v>
      </c>
      <c r="F3817" s="2">
        <v>0</v>
      </c>
      <c r="G3817" s="2">
        <v>29646.39</v>
      </c>
      <c r="H3817" s="2">
        <v>0</v>
      </c>
      <c r="I3817" s="2">
        <v>29646.39</v>
      </c>
      <c r="J3817" s="2">
        <v>11005.98</v>
      </c>
      <c r="K3817" s="2">
        <v>0</v>
      </c>
      <c r="L3817" s="2">
        <v>18640.41</v>
      </c>
      <c r="M3817" s="2">
        <v>11509.77</v>
      </c>
      <c r="N3817" s="2">
        <v>503.79</v>
      </c>
      <c r="O3817">
        <v>329</v>
      </c>
      <c r="P3817">
        <v>1</v>
      </c>
      <c r="Q3817">
        <v>73</v>
      </c>
      <c r="R3817" t="s">
        <v>788</v>
      </c>
      <c r="S3817" t="s">
        <v>744</v>
      </c>
      <c r="T3817" t="s">
        <v>696</v>
      </c>
      <c r="U3817">
        <v>2</v>
      </c>
      <c r="V3817" t="s">
        <v>697</v>
      </c>
      <c r="W3817" t="s">
        <v>589</v>
      </c>
    </row>
    <row r="3818" spans="1:23" hidden="1" x14ac:dyDescent="0.2">
      <c r="A3818">
        <v>6934052</v>
      </c>
      <c r="B3818">
        <v>1</v>
      </c>
      <c r="C3818" s="1">
        <v>44378</v>
      </c>
      <c r="D3818">
        <v>60</v>
      </c>
      <c r="E3818">
        <v>38</v>
      </c>
      <c r="F3818" s="2">
        <v>0</v>
      </c>
      <c r="G3818" s="2">
        <v>65092</v>
      </c>
      <c r="H3818" s="2">
        <v>0</v>
      </c>
      <c r="I3818" s="2">
        <v>65092</v>
      </c>
      <c r="J3818" s="2">
        <v>23074.29</v>
      </c>
      <c r="K3818" s="2">
        <v>0</v>
      </c>
      <c r="L3818" s="2">
        <v>42017.71</v>
      </c>
      <c r="M3818" s="2">
        <v>24180.02</v>
      </c>
      <c r="N3818" s="2">
        <v>1105.73</v>
      </c>
      <c r="O3818">
        <v>329</v>
      </c>
      <c r="P3818">
        <v>1</v>
      </c>
      <c r="Q3818">
        <v>73</v>
      </c>
      <c r="R3818" t="s">
        <v>788</v>
      </c>
      <c r="S3818" t="s">
        <v>744</v>
      </c>
      <c r="T3818" t="s">
        <v>698</v>
      </c>
      <c r="U3818">
        <v>2</v>
      </c>
      <c r="V3818" t="s">
        <v>699</v>
      </c>
      <c r="W3818" t="s">
        <v>589</v>
      </c>
    </row>
    <row r="3819" spans="1:23" hidden="1" x14ac:dyDescent="0.2">
      <c r="A3819">
        <v>6934061</v>
      </c>
      <c r="B3819">
        <v>1</v>
      </c>
      <c r="C3819" s="1">
        <v>44378</v>
      </c>
      <c r="D3819">
        <v>60</v>
      </c>
      <c r="E3819">
        <v>18</v>
      </c>
      <c r="F3819" s="2">
        <v>0</v>
      </c>
      <c r="G3819" s="2">
        <v>6344.61</v>
      </c>
      <c r="H3819" s="2">
        <v>0</v>
      </c>
      <c r="I3819" s="2">
        <v>6344.61</v>
      </c>
      <c r="J3819" s="2">
        <v>6344.61</v>
      </c>
      <c r="K3819" s="2">
        <v>0</v>
      </c>
      <c r="L3819" s="2">
        <v>0</v>
      </c>
      <c r="M3819" s="2">
        <v>6344.61</v>
      </c>
      <c r="N3819" s="2">
        <v>0</v>
      </c>
      <c r="O3819">
        <v>329</v>
      </c>
      <c r="P3819">
        <v>1</v>
      </c>
      <c r="Q3819">
        <v>73</v>
      </c>
      <c r="R3819" t="s">
        <v>788</v>
      </c>
      <c r="S3819" t="s">
        <v>744</v>
      </c>
      <c r="T3819" t="s">
        <v>696</v>
      </c>
      <c r="U3819">
        <v>2</v>
      </c>
      <c r="V3819" t="s">
        <v>700</v>
      </c>
      <c r="W3819" t="s">
        <v>589</v>
      </c>
    </row>
    <row r="3820" spans="1:23" hidden="1" x14ac:dyDescent="0.2">
      <c r="A3820">
        <v>6934081</v>
      </c>
      <c r="B3820">
        <v>1</v>
      </c>
      <c r="C3820" s="1">
        <v>44378</v>
      </c>
      <c r="D3820">
        <v>60</v>
      </c>
      <c r="E3820">
        <v>34</v>
      </c>
      <c r="F3820" s="2">
        <v>0</v>
      </c>
      <c r="G3820" s="2">
        <v>44783.54</v>
      </c>
      <c r="H3820" s="2">
        <v>0</v>
      </c>
      <c r="I3820" s="2">
        <v>44783.54</v>
      </c>
      <c r="J3820" s="2">
        <v>18877.48</v>
      </c>
      <c r="K3820" s="2">
        <v>0</v>
      </c>
      <c r="L3820" s="2">
        <v>25906.06</v>
      </c>
      <c r="M3820" s="2">
        <v>19639.419999999998</v>
      </c>
      <c r="N3820" s="2">
        <v>761.94</v>
      </c>
      <c r="O3820">
        <v>329</v>
      </c>
      <c r="P3820">
        <v>1</v>
      </c>
      <c r="Q3820">
        <v>73</v>
      </c>
      <c r="R3820" t="s">
        <v>788</v>
      </c>
      <c r="S3820" t="s">
        <v>744</v>
      </c>
      <c r="T3820" t="s">
        <v>701</v>
      </c>
      <c r="U3820">
        <v>2</v>
      </c>
      <c r="V3820" t="s">
        <v>702</v>
      </c>
      <c r="W3820" t="s">
        <v>589</v>
      </c>
    </row>
    <row r="3821" spans="1:23" hidden="1" x14ac:dyDescent="0.2">
      <c r="A3821">
        <v>7003533</v>
      </c>
      <c r="B3821">
        <v>1</v>
      </c>
      <c r="C3821" s="1">
        <v>44378</v>
      </c>
      <c r="D3821">
        <v>60</v>
      </c>
      <c r="E3821">
        <v>42</v>
      </c>
      <c r="F3821" s="2">
        <v>0</v>
      </c>
      <c r="G3821" s="2">
        <v>56746.98</v>
      </c>
      <c r="H3821" s="2">
        <v>0</v>
      </c>
      <c r="I3821" s="2">
        <v>56746.98</v>
      </c>
      <c r="J3821" s="2">
        <v>16314.73</v>
      </c>
      <c r="K3821" s="2">
        <v>0</v>
      </c>
      <c r="L3821" s="2">
        <v>40432.25</v>
      </c>
      <c r="M3821" s="2">
        <v>17277.400000000001</v>
      </c>
      <c r="N3821" s="2">
        <v>962.67000000000007</v>
      </c>
      <c r="O3821">
        <v>329</v>
      </c>
      <c r="P3821">
        <v>1</v>
      </c>
      <c r="Q3821">
        <v>73</v>
      </c>
      <c r="R3821" t="s">
        <v>788</v>
      </c>
      <c r="S3821" t="s">
        <v>744</v>
      </c>
      <c r="T3821" t="s">
        <v>703</v>
      </c>
      <c r="U3821">
        <v>2</v>
      </c>
      <c r="V3821" t="s">
        <v>704</v>
      </c>
      <c r="W3821" t="s">
        <v>589</v>
      </c>
    </row>
    <row r="3822" spans="1:23" hidden="1" x14ac:dyDescent="0.2">
      <c r="A3822">
        <v>7004104</v>
      </c>
      <c r="B3822">
        <v>1</v>
      </c>
      <c r="C3822" s="1">
        <v>44378</v>
      </c>
      <c r="D3822">
        <v>60</v>
      </c>
      <c r="E3822">
        <v>43</v>
      </c>
      <c r="F3822" s="2">
        <v>0</v>
      </c>
      <c r="G3822" s="2">
        <v>51694</v>
      </c>
      <c r="H3822" s="2">
        <v>0</v>
      </c>
      <c r="I3822" s="2">
        <v>51694</v>
      </c>
      <c r="J3822" s="2">
        <v>13996.65</v>
      </c>
      <c r="K3822" s="2">
        <v>0</v>
      </c>
      <c r="L3822" s="2">
        <v>37697.35</v>
      </c>
      <c r="M3822" s="2">
        <v>14873.33</v>
      </c>
      <c r="N3822" s="2">
        <v>876.68000000000006</v>
      </c>
      <c r="O3822">
        <v>329</v>
      </c>
      <c r="P3822">
        <v>1</v>
      </c>
      <c r="Q3822">
        <v>73</v>
      </c>
      <c r="R3822" t="s">
        <v>788</v>
      </c>
      <c r="S3822" t="s">
        <v>744</v>
      </c>
      <c r="T3822" t="s">
        <v>705</v>
      </c>
      <c r="U3822">
        <v>2</v>
      </c>
      <c r="V3822" t="s">
        <v>706</v>
      </c>
      <c r="W3822" t="s">
        <v>589</v>
      </c>
    </row>
    <row r="3823" spans="1:23" hidden="1" x14ac:dyDescent="0.2">
      <c r="A3823">
        <v>17743128</v>
      </c>
      <c r="B3823">
        <v>1</v>
      </c>
      <c r="C3823" s="1">
        <v>44378</v>
      </c>
      <c r="D3823">
        <v>60</v>
      </c>
      <c r="E3823">
        <v>51</v>
      </c>
      <c r="F3823" s="2">
        <v>0</v>
      </c>
      <c r="G3823" s="2">
        <v>-4001</v>
      </c>
      <c r="H3823" s="2">
        <v>0</v>
      </c>
      <c r="I3823" s="2">
        <v>-4001</v>
      </c>
      <c r="J3823" s="2">
        <v>-600.12</v>
      </c>
      <c r="K3823" s="2">
        <v>0</v>
      </c>
      <c r="L3823" s="2">
        <v>-3400.88</v>
      </c>
      <c r="M3823" s="2">
        <v>-666.8</v>
      </c>
      <c r="N3823" s="2">
        <v>-66.680000000000007</v>
      </c>
      <c r="O3823">
        <v>329</v>
      </c>
      <c r="P3823">
        <v>1</v>
      </c>
      <c r="Q3823">
        <v>73</v>
      </c>
      <c r="R3823" t="s">
        <v>788</v>
      </c>
      <c r="S3823" t="s">
        <v>744</v>
      </c>
      <c r="T3823" t="s">
        <v>716</v>
      </c>
      <c r="U3823">
        <v>2</v>
      </c>
      <c r="V3823" t="s">
        <v>735</v>
      </c>
      <c r="W3823" t="s">
        <v>589</v>
      </c>
    </row>
    <row r="3824" spans="1:23" hidden="1" x14ac:dyDescent="0.2">
      <c r="A3824">
        <v>24741607</v>
      </c>
      <c r="B3824">
        <v>1</v>
      </c>
      <c r="C3824" s="1">
        <v>44378</v>
      </c>
      <c r="D3824">
        <v>60</v>
      </c>
      <c r="E3824">
        <v>56</v>
      </c>
      <c r="F3824" s="2">
        <v>0</v>
      </c>
      <c r="G3824" s="2">
        <v>57296.39</v>
      </c>
      <c r="H3824" s="2">
        <v>0</v>
      </c>
      <c r="I3824" s="2">
        <v>57296.39</v>
      </c>
      <c r="J3824" s="2">
        <v>3761.1</v>
      </c>
      <c r="K3824" s="2">
        <v>0</v>
      </c>
      <c r="L3824" s="2">
        <v>53535.29</v>
      </c>
      <c r="M3824" s="2">
        <v>4717.09</v>
      </c>
      <c r="N3824" s="2">
        <v>955.99</v>
      </c>
      <c r="O3824">
        <v>329</v>
      </c>
      <c r="P3824">
        <v>1</v>
      </c>
      <c r="Q3824">
        <v>73</v>
      </c>
      <c r="R3824" t="s">
        <v>788</v>
      </c>
      <c r="S3824" t="s">
        <v>744</v>
      </c>
      <c r="T3824" t="s">
        <v>716</v>
      </c>
      <c r="U3824">
        <v>2</v>
      </c>
      <c r="V3824" t="s">
        <v>717</v>
      </c>
      <c r="W3824" t="s">
        <v>589</v>
      </c>
    </row>
    <row r="3825" spans="1:23" hidden="1" x14ac:dyDescent="0.2">
      <c r="A3825">
        <v>24741612</v>
      </c>
      <c r="B3825">
        <v>1</v>
      </c>
      <c r="C3825" s="1">
        <v>44378</v>
      </c>
      <c r="D3825">
        <v>60</v>
      </c>
      <c r="E3825">
        <v>57</v>
      </c>
      <c r="F3825" s="2">
        <v>0</v>
      </c>
      <c r="G3825" s="2">
        <v>49943.63</v>
      </c>
      <c r="H3825" s="2">
        <v>0</v>
      </c>
      <c r="I3825" s="2">
        <v>49943.63</v>
      </c>
      <c r="J3825" s="2">
        <v>2497.17</v>
      </c>
      <c r="K3825" s="2">
        <v>0</v>
      </c>
      <c r="L3825" s="2">
        <v>47446.46</v>
      </c>
      <c r="M3825" s="2">
        <v>3329.56</v>
      </c>
      <c r="N3825" s="2">
        <v>832.39</v>
      </c>
      <c r="O3825">
        <v>329</v>
      </c>
      <c r="P3825">
        <v>1</v>
      </c>
      <c r="Q3825">
        <v>73</v>
      </c>
      <c r="R3825" t="s">
        <v>788</v>
      </c>
      <c r="S3825" t="s">
        <v>744</v>
      </c>
      <c r="T3825" t="s">
        <v>716</v>
      </c>
      <c r="U3825">
        <v>2</v>
      </c>
      <c r="V3825" t="s">
        <v>717</v>
      </c>
      <c r="W3825" t="s">
        <v>589</v>
      </c>
    </row>
    <row r="3826" spans="1:23" hidden="1" x14ac:dyDescent="0.2">
      <c r="A3826">
        <v>33979323</v>
      </c>
      <c r="B3826">
        <v>1</v>
      </c>
      <c r="C3826" s="1">
        <v>44378</v>
      </c>
      <c r="D3826">
        <v>60</v>
      </c>
      <c r="E3826">
        <v>54</v>
      </c>
      <c r="F3826" s="2">
        <v>0</v>
      </c>
      <c r="G3826" s="2">
        <v>73022.929999999993</v>
      </c>
      <c r="H3826" s="2">
        <v>0</v>
      </c>
      <c r="I3826" s="2">
        <v>73022.929999999993</v>
      </c>
      <c r="J3826" s="2">
        <v>7302.3</v>
      </c>
      <c r="K3826" s="2">
        <v>0</v>
      </c>
      <c r="L3826" s="2">
        <v>65720.63</v>
      </c>
      <c r="M3826" s="2">
        <v>8519.35</v>
      </c>
      <c r="N3826" s="2">
        <v>1217.05</v>
      </c>
      <c r="O3826">
        <v>329</v>
      </c>
      <c r="P3826">
        <v>1</v>
      </c>
      <c r="Q3826">
        <v>73</v>
      </c>
      <c r="R3826" t="s">
        <v>788</v>
      </c>
      <c r="S3826" t="s">
        <v>744</v>
      </c>
      <c r="T3826" t="s">
        <v>716</v>
      </c>
      <c r="U3826">
        <v>2</v>
      </c>
      <c r="V3826" t="s">
        <v>717</v>
      </c>
      <c r="W3826" t="s">
        <v>589</v>
      </c>
    </row>
    <row r="3827" spans="1:23" hidden="1" x14ac:dyDescent="0.2">
      <c r="A3827">
        <v>34685501</v>
      </c>
      <c r="B3827">
        <v>1</v>
      </c>
      <c r="C3827" s="1">
        <v>44378</v>
      </c>
      <c r="D3827">
        <v>60</v>
      </c>
      <c r="E3827">
        <v>59</v>
      </c>
      <c r="F3827" s="2">
        <v>0</v>
      </c>
      <c r="G3827" s="2">
        <v>55552.99</v>
      </c>
      <c r="H3827" s="2">
        <v>0</v>
      </c>
      <c r="I3827" s="2">
        <v>55552.99</v>
      </c>
      <c r="J3827" s="2">
        <v>925.88</v>
      </c>
      <c r="K3827" s="2">
        <v>0</v>
      </c>
      <c r="L3827" s="2">
        <v>54627.11</v>
      </c>
      <c r="M3827" s="2">
        <v>1851.76</v>
      </c>
      <c r="N3827" s="2">
        <v>925.88</v>
      </c>
      <c r="O3827">
        <v>329</v>
      </c>
      <c r="P3827">
        <v>1</v>
      </c>
      <c r="Q3827">
        <v>73</v>
      </c>
      <c r="R3827" t="s">
        <v>788</v>
      </c>
      <c r="S3827" t="s">
        <v>744</v>
      </c>
      <c r="T3827" t="s">
        <v>739</v>
      </c>
      <c r="U3827">
        <v>2</v>
      </c>
      <c r="V3827" t="s">
        <v>740</v>
      </c>
      <c r="W3827" t="s">
        <v>589</v>
      </c>
    </row>
    <row r="3828" spans="1:23" hidden="1" x14ac:dyDescent="0.2">
      <c r="A3828">
        <v>34685504</v>
      </c>
      <c r="B3828">
        <v>1</v>
      </c>
      <c r="C3828" s="1">
        <v>44378</v>
      </c>
      <c r="D3828">
        <v>60</v>
      </c>
      <c r="E3828">
        <v>59</v>
      </c>
      <c r="F3828" s="2">
        <v>0</v>
      </c>
      <c r="G3828" s="2">
        <v>40524.65</v>
      </c>
      <c r="H3828" s="2">
        <v>0</v>
      </c>
      <c r="I3828" s="2">
        <v>40524.65</v>
      </c>
      <c r="J3828" s="2">
        <v>675.41</v>
      </c>
      <c r="K3828" s="2">
        <v>0</v>
      </c>
      <c r="L3828" s="2">
        <v>39849.24</v>
      </c>
      <c r="M3828" s="2">
        <v>1350.82</v>
      </c>
      <c r="N3828" s="2">
        <v>675.41</v>
      </c>
      <c r="O3828">
        <v>329</v>
      </c>
      <c r="P3828">
        <v>1</v>
      </c>
      <c r="Q3828">
        <v>73</v>
      </c>
      <c r="R3828" t="s">
        <v>788</v>
      </c>
      <c r="S3828" t="s">
        <v>744</v>
      </c>
      <c r="T3828" t="s">
        <v>741</v>
      </c>
      <c r="U3828">
        <v>2</v>
      </c>
      <c r="V3828" t="s">
        <v>742</v>
      </c>
      <c r="W3828" t="s">
        <v>589</v>
      </c>
    </row>
    <row r="3829" spans="1:23" hidden="1" x14ac:dyDescent="0.2">
      <c r="A3829">
        <v>6932995</v>
      </c>
      <c r="B3829">
        <v>1</v>
      </c>
      <c r="C3829" s="1">
        <v>44378</v>
      </c>
      <c r="D3829">
        <v>84</v>
      </c>
      <c r="E3829">
        <v>48</v>
      </c>
      <c r="F3829" s="2">
        <v>0</v>
      </c>
      <c r="G3829" s="2">
        <v>8954</v>
      </c>
      <c r="H3829" s="2">
        <v>0</v>
      </c>
      <c r="I3829" s="2">
        <v>8954</v>
      </c>
      <c r="J3829" s="2">
        <v>3754.88</v>
      </c>
      <c r="K3829" s="2">
        <v>0</v>
      </c>
      <c r="L3829" s="2">
        <v>5199.12</v>
      </c>
      <c r="M3829" s="2">
        <v>3863.19</v>
      </c>
      <c r="N3829" s="2">
        <v>108.31</v>
      </c>
      <c r="O3829">
        <v>330</v>
      </c>
      <c r="P3829">
        <v>1</v>
      </c>
      <c r="Q3829">
        <v>76</v>
      </c>
      <c r="R3829" t="s">
        <v>786</v>
      </c>
      <c r="S3829" t="s">
        <v>744</v>
      </c>
      <c r="T3829" t="s">
        <v>707</v>
      </c>
      <c r="U3829">
        <v>2</v>
      </c>
      <c r="V3829" t="s">
        <v>708</v>
      </c>
      <c r="W3829" t="s">
        <v>589</v>
      </c>
    </row>
    <row r="3830" spans="1:23" hidden="1" x14ac:dyDescent="0.2">
      <c r="A3830">
        <v>6933270</v>
      </c>
      <c r="B3830">
        <v>1</v>
      </c>
      <c r="C3830" s="1">
        <v>44378</v>
      </c>
      <c r="D3830">
        <v>84</v>
      </c>
      <c r="E3830">
        <v>46</v>
      </c>
      <c r="F3830" s="2">
        <v>0</v>
      </c>
      <c r="G3830" s="2">
        <v>9456.25</v>
      </c>
      <c r="H3830" s="2">
        <v>0</v>
      </c>
      <c r="I3830" s="2">
        <v>9456.25</v>
      </c>
      <c r="J3830" s="2">
        <v>4277.8</v>
      </c>
      <c r="K3830" s="2">
        <v>0</v>
      </c>
      <c r="L3830" s="2">
        <v>5178.45</v>
      </c>
      <c r="M3830" s="2">
        <v>4390.37</v>
      </c>
      <c r="N3830" s="2">
        <v>112.57000000000001</v>
      </c>
      <c r="O3830">
        <v>330</v>
      </c>
      <c r="P3830">
        <v>1</v>
      </c>
      <c r="Q3830">
        <v>76</v>
      </c>
      <c r="R3830" t="s">
        <v>786</v>
      </c>
      <c r="S3830" t="s">
        <v>744</v>
      </c>
      <c r="T3830" t="s">
        <v>709</v>
      </c>
      <c r="U3830">
        <v>2</v>
      </c>
      <c r="V3830" t="s">
        <v>710</v>
      </c>
      <c r="W3830" t="s">
        <v>589</v>
      </c>
    </row>
    <row r="3831" spans="1:23" hidden="1" x14ac:dyDescent="0.2">
      <c r="A3831">
        <v>6933412</v>
      </c>
      <c r="B3831">
        <v>1</v>
      </c>
      <c r="C3831" s="1">
        <v>44378</v>
      </c>
      <c r="D3831">
        <v>84</v>
      </c>
      <c r="E3831">
        <v>50</v>
      </c>
      <c r="F3831" s="2">
        <v>0</v>
      </c>
      <c r="G3831" s="2">
        <v>16375</v>
      </c>
      <c r="H3831" s="2">
        <v>0</v>
      </c>
      <c r="I3831" s="2">
        <v>16375</v>
      </c>
      <c r="J3831" s="2">
        <v>6475.73</v>
      </c>
      <c r="K3831" s="2">
        <v>0</v>
      </c>
      <c r="L3831" s="2">
        <v>9899.27</v>
      </c>
      <c r="M3831" s="2">
        <v>6673.72</v>
      </c>
      <c r="N3831" s="2">
        <v>197.99</v>
      </c>
      <c r="O3831">
        <v>330</v>
      </c>
      <c r="P3831">
        <v>1</v>
      </c>
      <c r="Q3831">
        <v>76</v>
      </c>
      <c r="R3831" t="s">
        <v>786</v>
      </c>
      <c r="S3831" t="s">
        <v>744</v>
      </c>
      <c r="T3831" t="s">
        <v>707</v>
      </c>
      <c r="U3831">
        <v>2</v>
      </c>
      <c r="V3831" t="s">
        <v>711</v>
      </c>
      <c r="W3831" t="s">
        <v>589</v>
      </c>
    </row>
    <row r="3832" spans="1:23" hidden="1" x14ac:dyDescent="0.2">
      <c r="A3832">
        <v>6933844</v>
      </c>
      <c r="B3832">
        <v>1</v>
      </c>
      <c r="C3832" s="1">
        <v>44378</v>
      </c>
      <c r="D3832">
        <v>84</v>
      </c>
      <c r="E3832">
        <v>41</v>
      </c>
      <c r="F3832" s="2">
        <v>0</v>
      </c>
      <c r="G3832" s="2">
        <v>404019.88</v>
      </c>
      <c r="H3832" s="2">
        <v>0</v>
      </c>
      <c r="I3832" s="2">
        <v>404019.88</v>
      </c>
      <c r="J3832" s="2">
        <v>203234.24</v>
      </c>
      <c r="K3832" s="2">
        <v>0</v>
      </c>
      <c r="L3832" s="2">
        <v>200785.64</v>
      </c>
      <c r="M3832" s="2">
        <v>208131.45</v>
      </c>
      <c r="N3832" s="2">
        <v>4897.21</v>
      </c>
      <c r="O3832">
        <v>330</v>
      </c>
      <c r="P3832">
        <v>1</v>
      </c>
      <c r="Q3832">
        <v>76</v>
      </c>
      <c r="R3832" t="s">
        <v>786</v>
      </c>
      <c r="S3832" t="s">
        <v>744</v>
      </c>
      <c r="T3832" t="s">
        <v>707</v>
      </c>
      <c r="U3832">
        <v>2</v>
      </c>
      <c r="V3832" t="s">
        <v>712</v>
      </c>
      <c r="W3832" t="s">
        <v>589</v>
      </c>
    </row>
    <row r="3833" spans="1:23" hidden="1" x14ac:dyDescent="0.2">
      <c r="A3833">
        <v>6933996</v>
      </c>
      <c r="B3833">
        <v>1</v>
      </c>
      <c r="C3833" s="1">
        <v>44378</v>
      </c>
      <c r="D3833">
        <v>84</v>
      </c>
      <c r="E3833">
        <v>44</v>
      </c>
      <c r="F3833" s="2">
        <v>0</v>
      </c>
      <c r="G3833" s="2">
        <v>30844.91</v>
      </c>
      <c r="H3833" s="2">
        <v>0</v>
      </c>
      <c r="I3833" s="2">
        <v>30844.91</v>
      </c>
      <c r="J3833" s="2">
        <v>14688.04</v>
      </c>
      <c r="K3833" s="2">
        <v>0</v>
      </c>
      <c r="L3833" s="2">
        <v>16156.87</v>
      </c>
      <c r="M3833" s="2">
        <v>15055.24</v>
      </c>
      <c r="N3833" s="2">
        <v>367.2</v>
      </c>
      <c r="O3833">
        <v>330</v>
      </c>
      <c r="P3833">
        <v>1</v>
      </c>
      <c r="Q3833">
        <v>76</v>
      </c>
      <c r="R3833" t="s">
        <v>786</v>
      </c>
      <c r="S3833" t="s">
        <v>744</v>
      </c>
      <c r="T3833" t="s">
        <v>707</v>
      </c>
      <c r="U3833">
        <v>2</v>
      </c>
      <c r="V3833" t="s">
        <v>713</v>
      </c>
      <c r="W3833" t="s">
        <v>589</v>
      </c>
    </row>
    <row r="3834" spans="1:23" hidden="1" x14ac:dyDescent="0.2">
      <c r="A3834">
        <v>6932986</v>
      </c>
      <c r="B3834">
        <v>1</v>
      </c>
      <c r="C3834" s="1">
        <v>44409</v>
      </c>
      <c r="D3834">
        <v>84</v>
      </c>
      <c r="E3834">
        <v>35</v>
      </c>
      <c r="F3834" s="2">
        <v>0</v>
      </c>
      <c r="G3834" s="2">
        <v>164635.24</v>
      </c>
      <c r="H3834" s="2">
        <v>0</v>
      </c>
      <c r="I3834" s="2">
        <v>164635.24</v>
      </c>
      <c r="J3834" s="2">
        <v>94663.07</v>
      </c>
      <c r="K3834" s="2">
        <v>0</v>
      </c>
      <c r="L3834" s="2">
        <v>69972.17</v>
      </c>
      <c r="M3834" s="2">
        <v>96662.27</v>
      </c>
      <c r="N3834" s="2">
        <v>1999.2</v>
      </c>
      <c r="O3834">
        <v>308</v>
      </c>
      <c r="P3834">
        <v>1</v>
      </c>
      <c r="Q3834">
        <v>39</v>
      </c>
      <c r="R3834" t="s">
        <v>785</v>
      </c>
      <c r="S3834" t="s">
        <v>745</v>
      </c>
      <c r="T3834" t="s">
        <v>23</v>
      </c>
      <c r="U3834">
        <v>2</v>
      </c>
      <c r="V3834" t="s">
        <v>24</v>
      </c>
      <c r="W3834" t="s">
        <v>25</v>
      </c>
    </row>
    <row r="3835" spans="1:23" hidden="1" x14ac:dyDescent="0.2">
      <c r="A3835">
        <v>6933095</v>
      </c>
      <c r="B3835">
        <v>1</v>
      </c>
      <c r="C3835" s="1">
        <v>44409</v>
      </c>
      <c r="D3835">
        <v>84</v>
      </c>
      <c r="E3835">
        <v>48</v>
      </c>
      <c r="F3835" s="2">
        <v>0</v>
      </c>
      <c r="G3835" s="2">
        <v>1625</v>
      </c>
      <c r="H3835" s="2">
        <v>0</v>
      </c>
      <c r="I3835" s="2">
        <v>1625</v>
      </c>
      <c r="J3835" s="2">
        <v>681.65</v>
      </c>
      <c r="K3835" s="2">
        <v>0</v>
      </c>
      <c r="L3835" s="2">
        <v>943.35</v>
      </c>
      <c r="M3835" s="2">
        <v>701.3</v>
      </c>
      <c r="N3835" s="2">
        <v>19.650000000000002</v>
      </c>
      <c r="O3835">
        <v>308</v>
      </c>
      <c r="P3835">
        <v>1</v>
      </c>
      <c r="Q3835">
        <v>39</v>
      </c>
      <c r="R3835" t="s">
        <v>785</v>
      </c>
      <c r="S3835" t="s">
        <v>745</v>
      </c>
      <c r="T3835" t="s">
        <v>26</v>
      </c>
      <c r="U3835">
        <v>2</v>
      </c>
      <c r="V3835" t="s">
        <v>27</v>
      </c>
      <c r="W3835" t="s">
        <v>25</v>
      </c>
    </row>
    <row r="3836" spans="1:23" hidden="1" x14ac:dyDescent="0.2">
      <c r="A3836">
        <v>6933388</v>
      </c>
      <c r="B3836">
        <v>1</v>
      </c>
      <c r="C3836" s="1">
        <v>44409</v>
      </c>
      <c r="D3836">
        <v>84</v>
      </c>
      <c r="E3836">
        <v>47</v>
      </c>
      <c r="F3836" s="2">
        <v>0</v>
      </c>
      <c r="G3836" s="2">
        <v>-1778.34</v>
      </c>
      <c r="H3836" s="2">
        <v>0</v>
      </c>
      <c r="I3836" s="2">
        <v>-1778.34</v>
      </c>
      <c r="J3836" s="2">
        <v>-767.23</v>
      </c>
      <c r="K3836" s="2">
        <v>0</v>
      </c>
      <c r="L3836" s="2">
        <v>-1011.11</v>
      </c>
      <c r="M3836" s="2">
        <v>-788.74</v>
      </c>
      <c r="N3836" s="2">
        <v>-21.51</v>
      </c>
      <c r="O3836">
        <v>308</v>
      </c>
      <c r="P3836">
        <v>1</v>
      </c>
      <c r="Q3836">
        <v>39</v>
      </c>
      <c r="R3836" t="s">
        <v>785</v>
      </c>
      <c r="S3836" t="s">
        <v>745</v>
      </c>
      <c r="T3836" t="s">
        <v>26</v>
      </c>
      <c r="U3836">
        <v>2</v>
      </c>
      <c r="V3836" t="s">
        <v>28</v>
      </c>
      <c r="W3836" t="s">
        <v>25</v>
      </c>
    </row>
    <row r="3837" spans="1:23" hidden="1" x14ac:dyDescent="0.2">
      <c r="A3837">
        <v>6933673</v>
      </c>
      <c r="B3837">
        <v>1</v>
      </c>
      <c r="C3837" s="1">
        <v>44409</v>
      </c>
      <c r="D3837">
        <v>84</v>
      </c>
      <c r="E3837">
        <v>45</v>
      </c>
      <c r="F3837" s="2">
        <v>0</v>
      </c>
      <c r="G3837" s="2">
        <v>1021008.31</v>
      </c>
      <c r="H3837" s="2">
        <v>0</v>
      </c>
      <c r="I3837" s="2">
        <v>1021008.31</v>
      </c>
      <c r="J3837" s="2">
        <v>464923.4</v>
      </c>
      <c r="K3837" s="2">
        <v>0</v>
      </c>
      <c r="L3837" s="2">
        <v>556084.91</v>
      </c>
      <c r="M3837" s="2">
        <v>477280.84</v>
      </c>
      <c r="N3837" s="2">
        <v>12357.44</v>
      </c>
      <c r="O3837">
        <v>308</v>
      </c>
      <c r="P3837">
        <v>1</v>
      </c>
      <c r="Q3837">
        <v>39</v>
      </c>
      <c r="R3837" t="s">
        <v>785</v>
      </c>
      <c r="S3837" t="s">
        <v>745</v>
      </c>
      <c r="T3837" t="s">
        <v>26</v>
      </c>
      <c r="U3837">
        <v>2</v>
      </c>
      <c r="V3837" t="s">
        <v>29</v>
      </c>
      <c r="W3837" t="s">
        <v>25</v>
      </c>
    </row>
    <row r="3838" spans="1:23" hidden="1" x14ac:dyDescent="0.2">
      <c r="A3838">
        <v>6933825</v>
      </c>
      <c r="B3838">
        <v>1</v>
      </c>
      <c r="C3838" s="1">
        <v>44409</v>
      </c>
      <c r="D3838">
        <v>84</v>
      </c>
      <c r="E3838">
        <v>46</v>
      </c>
      <c r="F3838" s="2">
        <v>0</v>
      </c>
      <c r="G3838" s="2">
        <v>261.20999999999998</v>
      </c>
      <c r="H3838" s="2">
        <v>0</v>
      </c>
      <c r="I3838" s="2">
        <v>261.20999999999998</v>
      </c>
      <c r="J3838" s="2">
        <v>115.82</v>
      </c>
      <c r="K3838" s="2">
        <v>0</v>
      </c>
      <c r="L3838" s="2">
        <v>145.38999999999999</v>
      </c>
      <c r="M3838" s="2">
        <v>118.98</v>
      </c>
      <c r="N3838" s="2">
        <v>3.16</v>
      </c>
      <c r="O3838">
        <v>308</v>
      </c>
      <c r="P3838">
        <v>1</v>
      </c>
      <c r="Q3838">
        <v>39</v>
      </c>
      <c r="R3838" t="s">
        <v>785</v>
      </c>
      <c r="S3838" t="s">
        <v>745</v>
      </c>
      <c r="T3838" t="s">
        <v>26</v>
      </c>
      <c r="U3838">
        <v>2</v>
      </c>
      <c r="V3838" t="s">
        <v>30</v>
      </c>
      <c r="W3838" t="s">
        <v>25</v>
      </c>
    </row>
    <row r="3839" spans="1:23" hidden="1" x14ac:dyDescent="0.2">
      <c r="A3839">
        <v>6933826</v>
      </c>
      <c r="B3839">
        <v>1</v>
      </c>
      <c r="C3839" s="1">
        <v>44409</v>
      </c>
      <c r="D3839">
        <v>84</v>
      </c>
      <c r="E3839">
        <v>50</v>
      </c>
      <c r="F3839" s="2">
        <v>0</v>
      </c>
      <c r="G3839" s="2">
        <v>1300</v>
      </c>
      <c r="H3839" s="2">
        <v>0</v>
      </c>
      <c r="I3839" s="2">
        <v>1300</v>
      </c>
      <c r="J3839" s="2">
        <v>514.25</v>
      </c>
      <c r="K3839" s="2">
        <v>0</v>
      </c>
      <c r="L3839" s="2">
        <v>785.75</v>
      </c>
      <c r="M3839" s="2">
        <v>529.97</v>
      </c>
      <c r="N3839" s="2">
        <v>15.72</v>
      </c>
      <c r="O3839">
        <v>308</v>
      </c>
      <c r="P3839">
        <v>1</v>
      </c>
      <c r="Q3839">
        <v>39</v>
      </c>
      <c r="R3839" t="s">
        <v>785</v>
      </c>
      <c r="S3839" t="s">
        <v>745</v>
      </c>
      <c r="T3839" t="s">
        <v>26</v>
      </c>
      <c r="U3839">
        <v>2</v>
      </c>
      <c r="V3839" t="s">
        <v>31</v>
      </c>
      <c r="W3839" t="s">
        <v>25</v>
      </c>
    </row>
    <row r="3840" spans="1:23" hidden="1" x14ac:dyDescent="0.2">
      <c r="A3840">
        <v>6933976</v>
      </c>
      <c r="B3840">
        <v>1</v>
      </c>
      <c r="C3840" s="1">
        <v>44409</v>
      </c>
      <c r="D3840">
        <v>84</v>
      </c>
      <c r="E3840">
        <v>49</v>
      </c>
      <c r="F3840" s="2">
        <v>0</v>
      </c>
      <c r="G3840" s="2">
        <v>10697.46</v>
      </c>
      <c r="H3840" s="2">
        <v>0</v>
      </c>
      <c r="I3840" s="2">
        <v>10697.46</v>
      </c>
      <c r="J3840" s="2">
        <v>4359.76</v>
      </c>
      <c r="K3840" s="2">
        <v>0</v>
      </c>
      <c r="L3840" s="2">
        <v>6337.7</v>
      </c>
      <c r="M3840" s="2">
        <v>4489.1000000000004</v>
      </c>
      <c r="N3840" s="2">
        <v>129.34</v>
      </c>
      <c r="O3840">
        <v>308</v>
      </c>
      <c r="P3840">
        <v>1</v>
      </c>
      <c r="Q3840">
        <v>39</v>
      </c>
      <c r="R3840" t="s">
        <v>785</v>
      </c>
      <c r="S3840" t="s">
        <v>745</v>
      </c>
      <c r="T3840" t="s">
        <v>26</v>
      </c>
      <c r="U3840">
        <v>2</v>
      </c>
      <c r="V3840" t="s">
        <v>32</v>
      </c>
      <c r="W3840" t="s">
        <v>25</v>
      </c>
    </row>
    <row r="3841" spans="1:24" hidden="1" x14ac:dyDescent="0.2">
      <c r="A3841">
        <v>6933977</v>
      </c>
      <c r="B3841">
        <v>1</v>
      </c>
      <c r="C3841" s="1">
        <v>44409</v>
      </c>
      <c r="D3841">
        <v>84</v>
      </c>
      <c r="E3841">
        <v>51</v>
      </c>
      <c r="F3841" s="2">
        <v>0</v>
      </c>
      <c r="G3841" s="2">
        <v>18074.14</v>
      </c>
      <c r="H3841" s="2">
        <v>0</v>
      </c>
      <c r="I3841" s="2">
        <v>18074.14</v>
      </c>
      <c r="J3841" s="2">
        <v>6934.31</v>
      </c>
      <c r="K3841" s="2">
        <v>0</v>
      </c>
      <c r="L3841" s="2">
        <v>11139.83</v>
      </c>
      <c r="M3841" s="2">
        <v>7152.74</v>
      </c>
      <c r="N3841" s="2">
        <v>218.43</v>
      </c>
      <c r="O3841">
        <v>308</v>
      </c>
      <c r="P3841">
        <v>1</v>
      </c>
      <c r="Q3841">
        <v>39</v>
      </c>
      <c r="R3841" t="s">
        <v>785</v>
      </c>
      <c r="S3841" t="s">
        <v>745</v>
      </c>
      <c r="T3841" t="s">
        <v>26</v>
      </c>
      <c r="U3841">
        <v>2</v>
      </c>
      <c r="V3841" t="s">
        <v>33</v>
      </c>
      <c r="W3841" t="s">
        <v>25</v>
      </c>
    </row>
    <row r="3842" spans="1:24" hidden="1" x14ac:dyDescent="0.2">
      <c r="A3842">
        <v>6933983</v>
      </c>
      <c r="B3842">
        <v>1</v>
      </c>
      <c r="C3842" s="1">
        <v>44409</v>
      </c>
      <c r="D3842">
        <v>84</v>
      </c>
      <c r="E3842">
        <v>52</v>
      </c>
      <c r="F3842" s="2">
        <v>0</v>
      </c>
      <c r="G3842" s="2">
        <v>1950</v>
      </c>
      <c r="H3842" s="2">
        <v>0</v>
      </c>
      <c r="I3842" s="2">
        <v>1950</v>
      </c>
      <c r="J3842" s="2">
        <v>724.83</v>
      </c>
      <c r="K3842" s="2">
        <v>0</v>
      </c>
      <c r="L3842" s="2">
        <v>1225.17</v>
      </c>
      <c r="M3842" s="2">
        <v>748.39</v>
      </c>
      <c r="N3842" s="2">
        <v>23.56</v>
      </c>
      <c r="O3842">
        <v>308</v>
      </c>
      <c r="P3842">
        <v>1</v>
      </c>
      <c r="Q3842">
        <v>39</v>
      </c>
      <c r="R3842" t="s">
        <v>785</v>
      </c>
      <c r="S3842" t="s">
        <v>745</v>
      </c>
      <c r="T3842" t="s">
        <v>26</v>
      </c>
      <c r="U3842">
        <v>2</v>
      </c>
      <c r="V3842" t="s">
        <v>34</v>
      </c>
      <c r="W3842" t="s">
        <v>25</v>
      </c>
    </row>
    <row r="3843" spans="1:24" hidden="1" x14ac:dyDescent="0.2">
      <c r="A3843">
        <v>6934027</v>
      </c>
      <c r="B3843">
        <v>1</v>
      </c>
      <c r="C3843" s="1">
        <v>44409</v>
      </c>
      <c r="D3843">
        <v>84</v>
      </c>
      <c r="E3843">
        <v>54</v>
      </c>
      <c r="F3843" s="2">
        <v>0</v>
      </c>
      <c r="G3843" s="2">
        <v>10393.98</v>
      </c>
      <c r="H3843" s="2">
        <v>0</v>
      </c>
      <c r="I3843" s="2">
        <v>10393.98</v>
      </c>
      <c r="J3843" s="2">
        <v>3615.28</v>
      </c>
      <c r="K3843" s="2">
        <v>0</v>
      </c>
      <c r="L3843" s="2">
        <v>6778.7</v>
      </c>
      <c r="M3843" s="2">
        <v>3740.81</v>
      </c>
      <c r="N3843" s="2">
        <v>125.53</v>
      </c>
      <c r="O3843">
        <v>308</v>
      </c>
      <c r="P3843">
        <v>1</v>
      </c>
      <c r="Q3843">
        <v>39</v>
      </c>
      <c r="R3843" t="s">
        <v>785</v>
      </c>
      <c r="S3843" t="s">
        <v>745</v>
      </c>
      <c r="T3843" t="s">
        <v>26</v>
      </c>
      <c r="U3843">
        <v>2</v>
      </c>
      <c r="V3843" t="s">
        <v>35</v>
      </c>
      <c r="W3843" t="s">
        <v>25</v>
      </c>
    </row>
    <row r="3844" spans="1:24" hidden="1" x14ac:dyDescent="0.2">
      <c r="A3844">
        <v>6934066</v>
      </c>
      <c r="B3844">
        <v>1</v>
      </c>
      <c r="C3844" s="1">
        <v>44409</v>
      </c>
      <c r="D3844">
        <v>84</v>
      </c>
      <c r="E3844">
        <v>56</v>
      </c>
      <c r="F3844" s="2">
        <v>0</v>
      </c>
      <c r="G3844" s="2">
        <v>3250</v>
      </c>
      <c r="H3844" s="2">
        <v>0</v>
      </c>
      <c r="I3844" s="2">
        <v>3250</v>
      </c>
      <c r="J3844" s="2">
        <v>1052.8399999999999</v>
      </c>
      <c r="K3844" s="2">
        <v>0</v>
      </c>
      <c r="L3844" s="2">
        <v>2197.16</v>
      </c>
      <c r="M3844" s="2">
        <v>1092.07</v>
      </c>
      <c r="N3844" s="2">
        <v>39.230000000000004</v>
      </c>
      <c r="O3844">
        <v>308</v>
      </c>
      <c r="P3844">
        <v>1</v>
      </c>
      <c r="Q3844">
        <v>39</v>
      </c>
      <c r="R3844" t="s">
        <v>785</v>
      </c>
      <c r="S3844" t="s">
        <v>745</v>
      </c>
      <c r="T3844" t="s">
        <v>26</v>
      </c>
      <c r="U3844">
        <v>2</v>
      </c>
      <c r="V3844" t="s">
        <v>36</v>
      </c>
      <c r="W3844" t="s">
        <v>25</v>
      </c>
    </row>
    <row r="3845" spans="1:24" hidden="1" x14ac:dyDescent="0.2">
      <c r="A3845">
        <v>6934076</v>
      </c>
      <c r="B3845">
        <v>1</v>
      </c>
      <c r="C3845" s="1">
        <v>44409</v>
      </c>
      <c r="D3845">
        <v>84</v>
      </c>
      <c r="E3845">
        <v>57</v>
      </c>
      <c r="F3845" s="2">
        <v>0</v>
      </c>
      <c r="G3845" s="2">
        <v>13092.33</v>
      </c>
      <c r="H3845" s="2">
        <v>0</v>
      </c>
      <c r="I3845" s="2">
        <v>13092.33</v>
      </c>
      <c r="J3845" s="2">
        <v>4084.91</v>
      </c>
      <c r="K3845" s="2">
        <v>0</v>
      </c>
      <c r="L3845" s="2">
        <v>9007.42</v>
      </c>
      <c r="M3845" s="2">
        <v>4242.93</v>
      </c>
      <c r="N3845" s="2">
        <v>158.02000000000001</v>
      </c>
      <c r="O3845">
        <v>308</v>
      </c>
      <c r="P3845">
        <v>1</v>
      </c>
      <c r="Q3845">
        <v>39</v>
      </c>
      <c r="R3845" t="s">
        <v>785</v>
      </c>
      <c r="S3845" t="s">
        <v>745</v>
      </c>
      <c r="T3845" t="s">
        <v>26</v>
      </c>
      <c r="U3845">
        <v>2</v>
      </c>
      <c r="V3845" t="s">
        <v>37</v>
      </c>
      <c r="W3845" t="s">
        <v>25</v>
      </c>
    </row>
    <row r="3846" spans="1:24" hidden="1" x14ac:dyDescent="0.2">
      <c r="A3846">
        <v>6933481</v>
      </c>
      <c r="B3846">
        <v>1</v>
      </c>
      <c r="C3846" s="1">
        <v>44409</v>
      </c>
      <c r="D3846">
        <v>60</v>
      </c>
      <c r="E3846">
        <v>0</v>
      </c>
      <c r="F3846" s="2">
        <v>0</v>
      </c>
      <c r="G3846" s="2">
        <v>5716.29</v>
      </c>
      <c r="H3846" s="2">
        <v>0</v>
      </c>
      <c r="I3846" s="2">
        <v>5716.29</v>
      </c>
      <c r="J3846" s="2">
        <v>5716.29</v>
      </c>
      <c r="K3846" s="2">
        <v>0</v>
      </c>
      <c r="L3846" s="2">
        <v>5716.29</v>
      </c>
      <c r="M3846" s="2">
        <v>5716.29</v>
      </c>
      <c r="N3846" s="2">
        <v>0</v>
      </c>
      <c r="O3846">
        <v>300</v>
      </c>
      <c r="P3846">
        <v>1</v>
      </c>
      <c r="Q3846">
        <v>62</v>
      </c>
      <c r="R3846" t="s">
        <v>777</v>
      </c>
      <c r="S3846" t="s">
        <v>745</v>
      </c>
      <c r="T3846" t="s">
        <v>38</v>
      </c>
      <c r="U3846">
        <v>4</v>
      </c>
      <c r="V3846" t="s">
        <v>39</v>
      </c>
      <c r="W3846" t="s">
        <v>25</v>
      </c>
    </row>
    <row r="3847" spans="1:24" hidden="1" x14ac:dyDescent="0.2">
      <c r="A3847">
        <v>6933924</v>
      </c>
      <c r="B3847">
        <v>1</v>
      </c>
      <c r="C3847" s="1">
        <v>44409</v>
      </c>
      <c r="D3847">
        <v>60</v>
      </c>
      <c r="E3847">
        <v>0</v>
      </c>
      <c r="F3847" s="2">
        <v>0</v>
      </c>
      <c r="G3847" s="2">
        <v>250</v>
      </c>
      <c r="H3847" s="2">
        <v>0</v>
      </c>
      <c r="I3847" s="2">
        <v>250</v>
      </c>
      <c r="J3847" s="2">
        <v>250</v>
      </c>
      <c r="K3847" s="2">
        <v>0</v>
      </c>
      <c r="L3847" s="2">
        <v>250</v>
      </c>
      <c r="M3847" s="2">
        <v>250</v>
      </c>
      <c r="N3847" s="2">
        <v>0</v>
      </c>
      <c r="O3847">
        <v>300</v>
      </c>
      <c r="P3847">
        <v>1</v>
      </c>
      <c r="Q3847">
        <v>62</v>
      </c>
      <c r="R3847" t="s">
        <v>777</v>
      </c>
      <c r="S3847" t="s">
        <v>745</v>
      </c>
      <c r="T3847" t="s">
        <v>40</v>
      </c>
      <c r="U3847">
        <v>4</v>
      </c>
      <c r="V3847" t="s">
        <v>41</v>
      </c>
      <c r="W3847" t="s">
        <v>25</v>
      </c>
    </row>
    <row r="3848" spans="1:24" x14ac:dyDescent="0.2">
      <c r="A3848">
        <v>3775374</v>
      </c>
      <c r="B3848">
        <v>1</v>
      </c>
      <c r="C3848" s="1">
        <v>44409</v>
      </c>
      <c r="D3848">
        <v>180</v>
      </c>
      <c r="E3848">
        <v>172</v>
      </c>
      <c r="F3848" s="2">
        <v>0</v>
      </c>
      <c r="G3848" s="2">
        <v>1513.52</v>
      </c>
      <c r="H3848" s="2">
        <v>0</v>
      </c>
      <c r="I3848" s="2">
        <v>1513.52</v>
      </c>
      <c r="J3848" s="2">
        <v>67.28</v>
      </c>
      <c r="K3848" s="2">
        <v>0</v>
      </c>
      <c r="L3848" s="2">
        <v>1446.24</v>
      </c>
      <c r="M3848" s="2">
        <v>75.69</v>
      </c>
      <c r="N3848" s="2">
        <v>8.41</v>
      </c>
      <c r="O3848">
        <v>301</v>
      </c>
      <c r="P3848">
        <v>1</v>
      </c>
      <c r="Q3848">
        <v>66</v>
      </c>
      <c r="R3848" t="s">
        <v>778</v>
      </c>
      <c r="S3848" t="s">
        <v>745</v>
      </c>
      <c r="T3848" t="s">
        <v>42</v>
      </c>
      <c r="U3848">
        <v>6</v>
      </c>
      <c r="V3848" t="s">
        <v>42</v>
      </c>
      <c r="W3848" t="s">
        <v>25</v>
      </c>
      <c r="X3848" s="17" t="s">
        <v>800</v>
      </c>
    </row>
    <row r="3849" spans="1:24" x14ac:dyDescent="0.2">
      <c r="A3849">
        <v>6932921</v>
      </c>
      <c r="B3849">
        <v>1</v>
      </c>
      <c r="C3849" s="1">
        <v>44409</v>
      </c>
      <c r="D3849">
        <v>120</v>
      </c>
      <c r="E3849">
        <v>28</v>
      </c>
      <c r="F3849" s="2">
        <v>0</v>
      </c>
      <c r="G3849" s="2">
        <v>127874.67</v>
      </c>
      <c r="H3849" s="2">
        <v>0</v>
      </c>
      <c r="I3849" s="2">
        <v>127874.67</v>
      </c>
      <c r="J3849" s="2">
        <v>97343.33</v>
      </c>
      <c r="K3849" s="2">
        <v>0</v>
      </c>
      <c r="L3849" s="2">
        <v>30531.34</v>
      </c>
      <c r="M3849" s="2">
        <v>98433.74</v>
      </c>
      <c r="N3849" s="2">
        <v>1090.4100000000001</v>
      </c>
      <c r="O3849">
        <v>301</v>
      </c>
      <c r="P3849">
        <v>1</v>
      </c>
      <c r="Q3849">
        <v>66</v>
      </c>
      <c r="R3849" t="s">
        <v>778</v>
      </c>
      <c r="S3849" t="s">
        <v>745</v>
      </c>
      <c r="T3849" t="s">
        <v>43</v>
      </c>
      <c r="U3849">
        <v>6</v>
      </c>
      <c r="V3849" t="s">
        <v>44</v>
      </c>
      <c r="W3849" t="s">
        <v>25</v>
      </c>
      <c r="X3849" s="17" t="s">
        <v>799</v>
      </c>
    </row>
    <row r="3850" spans="1:24" x14ac:dyDescent="0.2">
      <c r="A3850">
        <v>6932947</v>
      </c>
      <c r="B3850">
        <v>1</v>
      </c>
      <c r="C3850" s="1">
        <v>44409</v>
      </c>
      <c r="D3850">
        <v>480</v>
      </c>
      <c r="E3850">
        <v>441</v>
      </c>
      <c r="F3850" s="2">
        <v>0</v>
      </c>
      <c r="G3850" s="2">
        <v>3603347.56</v>
      </c>
      <c r="H3850" s="2">
        <v>0</v>
      </c>
      <c r="I3850" s="2">
        <v>3603347.56</v>
      </c>
      <c r="J3850" s="2">
        <v>285511.92</v>
      </c>
      <c r="K3850" s="2">
        <v>0</v>
      </c>
      <c r="L3850" s="2">
        <v>3317835.64</v>
      </c>
      <c r="M3850" s="2">
        <v>293035.34000000003</v>
      </c>
      <c r="N3850" s="2">
        <v>7523.42</v>
      </c>
      <c r="O3850">
        <v>301</v>
      </c>
      <c r="P3850">
        <v>1</v>
      </c>
      <c r="Q3850">
        <v>66</v>
      </c>
      <c r="R3850" t="s">
        <v>778</v>
      </c>
      <c r="S3850" t="s">
        <v>745</v>
      </c>
      <c r="T3850" t="s">
        <v>45</v>
      </c>
      <c r="U3850">
        <v>6</v>
      </c>
      <c r="V3850" t="s">
        <v>46</v>
      </c>
      <c r="W3850" t="s">
        <v>25</v>
      </c>
      <c r="X3850" s="17" t="s">
        <v>800</v>
      </c>
    </row>
    <row r="3851" spans="1:24" x14ac:dyDescent="0.2">
      <c r="A3851">
        <v>6932948</v>
      </c>
      <c r="B3851">
        <v>1</v>
      </c>
      <c r="C3851" s="1">
        <v>44409</v>
      </c>
      <c r="D3851">
        <v>480</v>
      </c>
      <c r="E3851">
        <v>441</v>
      </c>
      <c r="F3851" s="2">
        <v>0</v>
      </c>
      <c r="G3851" s="2">
        <v>129456.21</v>
      </c>
      <c r="H3851" s="2">
        <v>0</v>
      </c>
      <c r="I3851" s="2">
        <v>129456.21</v>
      </c>
      <c r="J3851" s="2">
        <v>10257.459999999999</v>
      </c>
      <c r="K3851" s="2">
        <v>0</v>
      </c>
      <c r="L3851" s="2">
        <v>119198.75</v>
      </c>
      <c r="M3851" s="2">
        <v>10527.75</v>
      </c>
      <c r="N3851" s="2">
        <v>270.29000000000002</v>
      </c>
      <c r="O3851">
        <v>301</v>
      </c>
      <c r="P3851">
        <v>1</v>
      </c>
      <c r="Q3851">
        <v>66</v>
      </c>
      <c r="R3851" t="s">
        <v>778</v>
      </c>
      <c r="S3851" t="s">
        <v>745</v>
      </c>
      <c r="T3851" t="s">
        <v>47</v>
      </c>
      <c r="U3851">
        <v>6</v>
      </c>
      <c r="V3851" t="s">
        <v>48</v>
      </c>
      <c r="W3851" t="s">
        <v>25</v>
      </c>
      <c r="X3851" s="17" t="s">
        <v>800</v>
      </c>
    </row>
    <row r="3852" spans="1:24" x14ac:dyDescent="0.2">
      <c r="A3852">
        <v>6932951</v>
      </c>
      <c r="B3852">
        <v>1</v>
      </c>
      <c r="C3852" s="1">
        <v>44409</v>
      </c>
      <c r="D3852">
        <v>60</v>
      </c>
      <c r="E3852">
        <v>0</v>
      </c>
      <c r="F3852" s="2">
        <v>0</v>
      </c>
      <c r="G3852" s="2">
        <v>8490</v>
      </c>
      <c r="H3852" s="2">
        <v>0</v>
      </c>
      <c r="I3852" s="2">
        <v>8490</v>
      </c>
      <c r="J3852" s="2">
        <v>8490</v>
      </c>
      <c r="K3852" s="2">
        <v>0</v>
      </c>
      <c r="L3852" s="2">
        <v>0</v>
      </c>
      <c r="M3852" s="2">
        <v>8490</v>
      </c>
      <c r="N3852" s="2">
        <v>0</v>
      </c>
      <c r="O3852">
        <v>301</v>
      </c>
      <c r="P3852">
        <v>1</v>
      </c>
      <c r="Q3852">
        <v>66</v>
      </c>
      <c r="R3852" t="s">
        <v>778</v>
      </c>
      <c r="S3852" t="s">
        <v>745</v>
      </c>
      <c r="T3852" t="s">
        <v>49</v>
      </c>
      <c r="U3852">
        <v>6</v>
      </c>
      <c r="V3852" t="s">
        <v>50</v>
      </c>
      <c r="W3852" t="s">
        <v>25</v>
      </c>
      <c r="X3852" s="17" t="s">
        <v>799</v>
      </c>
    </row>
    <row r="3853" spans="1:24" x14ac:dyDescent="0.2">
      <c r="A3853">
        <v>6932962</v>
      </c>
      <c r="B3853">
        <v>1</v>
      </c>
      <c r="C3853" s="1">
        <v>44409</v>
      </c>
      <c r="D3853">
        <v>60</v>
      </c>
      <c r="E3853">
        <v>0</v>
      </c>
      <c r="F3853" s="2">
        <v>0</v>
      </c>
      <c r="G3853" s="2">
        <v>8250</v>
      </c>
      <c r="H3853" s="2">
        <v>0</v>
      </c>
      <c r="I3853" s="2">
        <v>8250</v>
      </c>
      <c r="J3853" s="2">
        <v>8250</v>
      </c>
      <c r="K3853" s="2">
        <v>0</v>
      </c>
      <c r="L3853" s="2">
        <v>0</v>
      </c>
      <c r="M3853" s="2">
        <v>8250</v>
      </c>
      <c r="N3853" s="2">
        <v>0</v>
      </c>
      <c r="O3853">
        <v>301</v>
      </c>
      <c r="P3853">
        <v>1</v>
      </c>
      <c r="Q3853">
        <v>66</v>
      </c>
      <c r="R3853" t="s">
        <v>778</v>
      </c>
      <c r="S3853" t="s">
        <v>745</v>
      </c>
      <c r="T3853" t="s">
        <v>51</v>
      </c>
      <c r="U3853">
        <v>6</v>
      </c>
      <c r="V3853" t="s">
        <v>52</v>
      </c>
      <c r="W3853" t="s">
        <v>25</v>
      </c>
      <c r="X3853" s="17" t="s">
        <v>799</v>
      </c>
    </row>
    <row r="3854" spans="1:24" x14ac:dyDescent="0.2">
      <c r="A3854">
        <v>6933059</v>
      </c>
      <c r="B3854">
        <v>1</v>
      </c>
      <c r="C3854" s="1">
        <v>44409</v>
      </c>
      <c r="D3854">
        <v>120</v>
      </c>
      <c r="E3854">
        <v>54</v>
      </c>
      <c r="F3854" s="2">
        <v>0</v>
      </c>
      <c r="G3854" s="2">
        <v>300663.94</v>
      </c>
      <c r="H3854" s="2">
        <v>0</v>
      </c>
      <c r="I3854" s="2">
        <v>300663.94</v>
      </c>
      <c r="J3854" s="2">
        <v>150313.57999999999</v>
      </c>
      <c r="K3854" s="2">
        <v>0</v>
      </c>
      <c r="L3854" s="2">
        <v>150350.35999999999</v>
      </c>
      <c r="M3854" s="2">
        <v>153097.85</v>
      </c>
      <c r="N3854" s="2">
        <v>2784.27</v>
      </c>
      <c r="O3854">
        <v>301</v>
      </c>
      <c r="P3854">
        <v>1</v>
      </c>
      <c r="Q3854">
        <v>66</v>
      </c>
      <c r="R3854" t="s">
        <v>778</v>
      </c>
      <c r="S3854" t="s">
        <v>745</v>
      </c>
      <c r="T3854" t="s">
        <v>53</v>
      </c>
      <c r="U3854">
        <v>6</v>
      </c>
      <c r="V3854" t="s">
        <v>54</v>
      </c>
      <c r="W3854" t="s">
        <v>25</v>
      </c>
      <c r="X3854" s="17" t="s">
        <v>799</v>
      </c>
    </row>
    <row r="3855" spans="1:24" x14ac:dyDescent="0.2">
      <c r="A3855">
        <v>6933067</v>
      </c>
      <c r="B3855">
        <v>1</v>
      </c>
      <c r="C3855" s="1">
        <v>44409</v>
      </c>
      <c r="D3855">
        <v>120</v>
      </c>
      <c r="E3855">
        <v>38</v>
      </c>
      <c r="F3855" s="2">
        <v>0</v>
      </c>
      <c r="G3855" s="2">
        <v>8534</v>
      </c>
      <c r="H3855" s="2">
        <v>0</v>
      </c>
      <c r="I3855" s="2">
        <v>8534</v>
      </c>
      <c r="J3855" s="2">
        <v>5780.6</v>
      </c>
      <c r="K3855" s="2">
        <v>0</v>
      </c>
      <c r="L3855" s="2">
        <v>2753.4</v>
      </c>
      <c r="M3855" s="2">
        <v>5853.06</v>
      </c>
      <c r="N3855" s="2">
        <v>72.460000000000008</v>
      </c>
      <c r="O3855">
        <v>301</v>
      </c>
      <c r="P3855">
        <v>1</v>
      </c>
      <c r="Q3855">
        <v>66</v>
      </c>
      <c r="R3855" t="s">
        <v>778</v>
      </c>
      <c r="S3855" t="s">
        <v>745</v>
      </c>
      <c r="T3855" t="s">
        <v>55</v>
      </c>
      <c r="U3855">
        <v>6</v>
      </c>
      <c r="V3855" t="s">
        <v>56</v>
      </c>
      <c r="W3855" t="s">
        <v>25</v>
      </c>
      <c r="X3855" s="17" t="s">
        <v>799</v>
      </c>
    </row>
    <row r="3856" spans="1:24" x14ac:dyDescent="0.2">
      <c r="A3856">
        <v>6933079</v>
      </c>
      <c r="B3856">
        <v>1</v>
      </c>
      <c r="C3856" s="1">
        <v>44409</v>
      </c>
      <c r="D3856">
        <v>480</v>
      </c>
      <c r="E3856">
        <v>448</v>
      </c>
      <c r="F3856" s="2">
        <v>0</v>
      </c>
      <c r="G3856" s="2">
        <v>6615.23</v>
      </c>
      <c r="H3856" s="2">
        <v>0</v>
      </c>
      <c r="I3856" s="2">
        <v>6615.23</v>
      </c>
      <c r="J3856" s="2">
        <v>427.66</v>
      </c>
      <c r="K3856" s="2">
        <v>0</v>
      </c>
      <c r="L3856" s="2">
        <v>6187.57</v>
      </c>
      <c r="M3856" s="2">
        <v>441.47</v>
      </c>
      <c r="N3856" s="2">
        <v>13.81</v>
      </c>
      <c r="O3856">
        <v>301</v>
      </c>
      <c r="P3856">
        <v>1</v>
      </c>
      <c r="Q3856">
        <v>66</v>
      </c>
      <c r="R3856" t="s">
        <v>778</v>
      </c>
      <c r="S3856" t="s">
        <v>745</v>
      </c>
      <c r="T3856" t="s">
        <v>45</v>
      </c>
      <c r="U3856">
        <v>6</v>
      </c>
      <c r="V3856" t="s">
        <v>57</v>
      </c>
      <c r="W3856" t="s">
        <v>25</v>
      </c>
      <c r="X3856" s="17" t="s">
        <v>800</v>
      </c>
    </row>
    <row r="3857" spans="1:24" x14ac:dyDescent="0.2">
      <c r="A3857">
        <v>6933083</v>
      </c>
      <c r="B3857">
        <v>1</v>
      </c>
      <c r="C3857" s="1">
        <v>44409</v>
      </c>
      <c r="D3857">
        <v>60</v>
      </c>
      <c r="E3857">
        <v>0</v>
      </c>
      <c r="F3857" s="2">
        <v>0</v>
      </c>
      <c r="G3857" s="2">
        <v>2120.36</v>
      </c>
      <c r="H3857" s="2">
        <v>0</v>
      </c>
      <c r="I3857" s="2">
        <v>2120.36</v>
      </c>
      <c r="J3857" s="2">
        <v>2120.36</v>
      </c>
      <c r="K3857" s="2">
        <v>0</v>
      </c>
      <c r="L3857" s="2">
        <v>0</v>
      </c>
      <c r="M3857" s="2">
        <v>2120.36</v>
      </c>
      <c r="N3857" s="2">
        <v>0</v>
      </c>
      <c r="O3857">
        <v>301</v>
      </c>
      <c r="P3857">
        <v>1</v>
      </c>
      <c r="Q3857">
        <v>66</v>
      </c>
      <c r="R3857" t="s">
        <v>778</v>
      </c>
      <c r="S3857" t="s">
        <v>745</v>
      </c>
      <c r="T3857" t="s">
        <v>58</v>
      </c>
      <c r="U3857">
        <v>6</v>
      </c>
      <c r="V3857" t="s">
        <v>59</v>
      </c>
      <c r="W3857" t="s">
        <v>25</v>
      </c>
      <c r="X3857" s="17" t="s">
        <v>800</v>
      </c>
    </row>
    <row r="3858" spans="1:24" x14ac:dyDescent="0.2">
      <c r="A3858">
        <v>6933084</v>
      </c>
      <c r="B3858">
        <v>1</v>
      </c>
      <c r="C3858" s="1">
        <v>44409</v>
      </c>
      <c r="D3858">
        <v>60</v>
      </c>
      <c r="E3858">
        <v>0</v>
      </c>
      <c r="F3858" s="2">
        <v>0</v>
      </c>
      <c r="G3858" s="2">
        <v>719.88</v>
      </c>
      <c r="H3858" s="2">
        <v>0</v>
      </c>
      <c r="I3858" s="2">
        <v>719.88</v>
      </c>
      <c r="J3858" s="2">
        <v>719.88</v>
      </c>
      <c r="K3858" s="2">
        <v>0</v>
      </c>
      <c r="L3858" s="2">
        <v>0</v>
      </c>
      <c r="M3858" s="2">
        <v>719.88</v>
      </c>
      <c r="N3858" s="2">
        <v>0</v>
      </c>
      <c r="O3858">
        <v>301</v>
      </c>
      <c r="P3858">
        <v>1</v>
      </c>
      <c r="Q3858">
        <v>66</v>
      </c>
      <c r="R3858" t="s">
        <v>778</v>
      </c>
      <c r="S3858" t="s">
        <v>745</v>
      </c>
      <c r="T3858" t="s">
        <v>51</v>
      </c>
      <c r="U3858">
        <v>6</v>
      </c>
      <c r="V3858" t="s">
        <v>60</v>
      </c>
      <c r="W3858" t="s">
        <v>25</v>
      </c>
      <c r="X3858" s="17" t="s">
        <v>799</v>
      </c>
    </row>
    <row r="3859" spans="1:24" x14ac:dyDescent="0.2">
      <c r="A3859">
        <v>6933195</v>
      </c>
      <c r="B3859">
        <v>1</v>
      </c>
      <c r="C3859" s="1">
        <v>44409</v>
      </c>
      <c r="D3859">
        <v>120</v>
      </c>
      <c r="E3859">
        <v>81</v>
      </c>
      <c r="F3859" s="2">
        <v>0</v>
      </c>
      <c r="G3859" s="2">
        <v>44213.9</v>
      </c>
      <c r="H3859" s="2">
        <v>0</v>
      </c>
      <c r="I3859" s="2">
        <v>44213.9</v>
      </c>
      <c r="J3859" s="2">
        <v>14058.69</v>
      </c>
      <c r="K3859" s="2">
        <v>0</v>
      </c>
      <c r="L3859" s="2">
        <v>30155.21</v>
      </c>
      <c r="M3859" s="2">
        <v>14430.98</v>
      </c>
      <c r="N3859" s="2">
        <v>372.29</v>
      </c>
      <c r="O3859">
        <v>301</v>
      </c>
      <c r="P3859">
        <v>1</v>
      </c>
      <c r="Q3859">
        <v>66</v>
      </c>
      <c r="R3859" t="s">
        <v>778</v>
      </c>
      <c r="S3859" t="s">
        <v>745</v>
      </c>
      <c r="T3859" t="s">
        <v>61</v>
      </c>
      <c r="U3859">
        <v>6</v>
      </c>
      <c r="V3859" t="s">
        <v>62</v>
      </c>
      <c r="W3859" t="s">
        <v>25</v>
      </c>
      <c r="X3859" s="17" t="s">
        <v>802</v>
      </c>
    </row>
    <row r="3860" spans="1:24" x14ac:dyDescent="0.2">
      <c r="A3860">
        <v>6933196</v>
      </c>
      <c r="B3860">
        <v>1</v>
      </c>
      <c r="C3860" s="1">
        <v>44409</v>
      </c>
      <c r="D3860">
        <v>120</v>
      </c>
      <c r="E3860">
        <v>84</v>
      </c>
      <c r="F3860" s="2">
        <v>0</v>
      </c>
      <c r="G3860" s="2">
        <v>4235.8900000000003</v>
      </c>
      <c r="H3860" s="2">
        <v>0</v>
      </c>
      <c r="I3860" s="2">
        <v>4235.8900000000003</v>
      </c>
      <c r="J3860" s="2">
        <v>1240.8699999999999</v>
      </c>
      <c r="K3860" s="2">
        <v>0</v>
      </c>
      <c r="L3860" s="2">
        <v>2995.02</v>
      </c>
      <c r="M3860" s="2">
        <v>1276.52</v>
      </c>
      <c r="N3860" s="2">
        <v>35.65</v>
      </c>
      <c r="O3860">
        <v>301</v>
      </c>
      <c r="P3860">
        <v>1</v>
      </c>
      <c r="Q3860">
        <v>66</v>
      </c>
      <c r="R3860" t="s">
        <v>778</v>
      </c>
      <c r="S3860" t="s">
        <v>745</v>
      </c>
      <c r="T3860" t="s">
        <v>61</v>
      </c>
      <c r="U3860">
        <v>6</v>
      </c>
      <c r="V3860" t="s">
        <v>63</v>
      </c>
      <c r="W3860" t="s">
        <v>25</v>
      </c>
      <c r="X3860" s="17" t="s">
        <v>802</v>
      </c>
    </row>
    <row r="3861" spans="1:24" x14ac:dyDescent="0.2">
      <c r="A3861">
        <v>6933228</v>
      </c>
      <c r="B3861">
        <v>1</v>
      </c>
      <c r="C3861" s="1">
        <v>44409</v>
      </c>
      <c r="D3861">
        <v>77</v>
      </c>
      <c r="E3861">
        <v>0</v>
      </c>
      <c r="F3861" s="2">
        <v>0</v>
      </c>
      <c r="G3861" s="2">
        <v>7648.79</v>
      </c>
      <c r="H3861" s="2">
        <v>0</v>
      </c>
      <c r="I3861" s="2">
        <v>7648.79</v>
      </c>
      <c r="J3861" s="2">
        <v>7648.79</v>
      </c>
      <c r="K3861" s="2">
        <v>0</v>
      </c>
      <c r="L3861" s="2">
        <v>0</v>
      </c>
      <c r="M3861" s="2">
        <v>7648.79</v>
      </c>
      <c r="N3861" s="2">
        <v>0</v>
      </c>
      <c r="O3861">
        <v>301</v>
      </c>
      <c r="P3861">
        <v>1</v>
      </c>
      <c r="Q3861">
        <v>66</v>
      </c>
      <c r="R3861" t="s">
        <v>778</v>
      </c>
      <c r="S3861" t="s">
        <v>745</v>
      </c>
      <c r="T3861" t="s">
        <v>64</v>
      </c>
      <c r="U3861">
        <v>6</v>
      </c>
      <c r="V3861" t="s">
        <v>65</v>
      </c>
      <c r="W3861" t="s">
        <v>25</v>
      </c>
      <c r="X3861" s="17" t="s">
        <v>798</v>
      </c>
    </row>
    <row r="3862" spans="1:24" x14ac:dyDescent="0.2">
      <c r="A3862">
        <v>6933476</v>
      </c>
      <c r="B3862">
        <v>1</v>
      </c>
      <c r="C3862" s="1">
        <v>44409</v>
      </c>
      <c r="D3862">
        <v>120</v>
      </c>
      <c r="E3862">
        <v>87</v>
      </c>
      <c r="F3862" s="2">
        <v>0</v>
      </c>
      <c r="G3862" s="2">
        <v>8160</v>
      </c>
      <c r="H3862" s="2">
        <v>0</v>
      </c>
      <c r="I3862" s="2">
        <v>8160</v>
      </c>
      <c r="J3862" s="2">
        <v>2186.0500000000002</v>
      </c>
      <c r="K3862" s="2">
        <v>0</v>
      </c>
      <c r="L3862" s="2">
        <v>5973.95</v>
      </c>
      <c r="M3862" s="2">
        <v>2254.7199999999998</v>
      </c>
      <c r="N3862" s="2">
        <v>68.67</v>
      </c>
      <c r="O3862">
        <v>301</v>
      </c>
      <c r="P3862">
        <v>1</v>
      </c>
      <c r="Q3862">
        <v>66</v>
      </c>
      <c r="R3862" t="s">
        <v>778</v>
      </c>
      <c r="S3862" t="s">
        <v>745</v>
      </c>
      <c r="T3862" t="s">
        <v>66</v>
      </c>
      <c r="U3862">
        <v>6</v>
      </c>
      <c r="V3862" t="s">
        <v>67</v>
      </c>
      <c r="W3862" t="s">
        <v>25</v>
      </c>
      <c r="X3862" s="17" t="s">
        <v>802</v>
      </c>
    </row>
    <row r="3863" spans="1:24" x14ac:dyDescent="0.2">
      <c r="A3863">
        <v>6933477</v>
      </c>
      <c r="B3863">
        <v>1</v>
      </c>
      <c r="C3863" s="1">
        <v>44409</v>
      </c>
      <c r="D3863">
        <v>120</v>
      </c>
      <c r="E3863">
        <v>86</v>
      </c>
      <c r="F3863" s="2">
        <v>0</v>
      </c>
      <c r="G3863" s="2">
        <v>2720</v>
      </c>
      <c r="H3863" s="2">
        <v>0</v>
      </c>
      <c r="I3863" s="2">
        <v>2720</v>
      </c>
      <c r="J3863" s="2">
        <v>751.35</v>
      </c>
      <c r="K3863" s="2">
        <v>0</v>
      </c>
      <c r="L3863" s="2">
        <v>1968.65</v>
      </c>
      <c r="M3863" s="2">
        <v>774.24</v>
      </c>
      <c r="N3863" s="2">
        <v>22.89</v>
      </c>
      <c r="O3863">
        <v>301</v>
      </c>
      <c r="P3863">
        <v>1</v>
      </c>
      <c r="Q3863">
        <v>66</v>
      </c>
      <c r="R3863" t="s">
        <v>778</v>
      </c>
      <c r="S3863" t="s">
        <v>745</v>
      </c>
      <c r="T3863" t="s">
        <v>66</v>
      </c>
      <c r="U3863">
        <v>6</v>
      </c>
      <c r="V3863" t="s">
        <v>68</v>
      </c>
      <c r="W3863" t="s">
        <v>25</v>
      </c>
      <c r="X3863" s="17" t="s">
        <v>802</v>
      </c>
    </row>
    <row r="3864" spans="1:24" x14ac:dyDescent="0.2">
      <c r="A3864">
        <v>6933486</v>
      </c>
      <c r="B3864">
        <v>1</v>
      </c>
      <c r="C3864" s="1">
        <v>44409</v>
      </c>
      <c r="D3864">
        <v>120</v>
      </c>
      <c r="E3864">
        <v>22</v>
      </c>
      <c r="F3864" s="2">
        <v>0</v>
      </c>
      <c r="G3864" s="2">
        <v>42500</v>
      </c>
      <c r="H3864" s="2">
        <v>0</v>
      </c>
      <c r="I3864" s="2">
        <v>42500</v>
      </c>
      <c r="J3864" s="2">
        <v>34497.769999999997</v>
      </c>
      <c r="K3864" s="2">
        <v>0</v>
      </c>
      <c r="L3864" s="2">
        <v>8002.23</v>
      </c>
      <c r="M3864" s="2">
        <v>34861.51</v>
      </c>
      <c r="N3864" s="2">
        <v>363.74</v>
      </c>
      <c r="O3864">
        <v>301</v>
      </c>
      <c r="P3864">
        <v>1</v>
      </c>
      <c r="Q3864">
        <v>66</v>
      </c>
      <c r="R3864" t="s">
        <v>778</v>
      </c>
      <c r="S3864" t="s">
        <v>745</v>
      </c>
      <c r="T3864" t="s">
        <v>69</v>
      </c>
      <c r="U3864">
        <v>6</v>
      </c>
      <c r="V3864" t="s">
        <v>70</v>
      </c>
      <c r="W3864" t="s">
        <v>25</v>
      </c>
      <c r="X3864" s="17" t="s">
        <v>799</v>
      </c>
    </row>
    <row r="3865" spans="1:24" x14ac:dyDescent="0.2">
      <c r="A3865">
        <v>6933497</v>
      </c>
      <c r="B3865">
        <v>1</v>
      </c>
      <c r="C3865" s="1">
        <v>44409</v>
      </c>
      <c r="D3865">
        <v>84</v>
      </c>
      <c r="E3865">
        <v>0</v>
      </c>
      <c r="F3865" s="2">
        <v>0</v>
      </c>
      <c r="G3865" s="2">
        <v>15590</v>
      </c>
      <c r="H3865" s="2">
        <v>0</v>
      </c>
      <c r="I3865" s="2">
        <v>15590</v>
      </c>
      <c r="J3865" s="2">
        <v>15590</v>
      </c>
      <c r="K3865" s="2">
        <v>0</v>
      </c>
      <c r="L3865" s="2">
        <v>0</v>
      </c>
      <c r="M3865" s="2">
        <v>15590</v>
      </c>
      <c r="N3865" s="2">
        <v>0</v>
      </c>
      <c r="O3865">
        <v>301</v>
      </c>
      <c r="P3865">
        <v>1</v>
      </c>
      <c r="Q3865">
        <v>66</v>
      </c>
      <c r="R3865" t="s">
        <v>778</v>
      </c>
      <c r="S3865" t="s">
        <v>745</v>
      </c>
      <c r="T3865" t="s">
        <v>71</v>
      </c>
      <c r="U3865">
        <v>6</v>
      </c>
      <c r="V3865" t="s">
        <v>72</v>
      </c>
      <c r="W3865" t="s">
        <v>25</v>
      </c>
      <c r="X3865" s="17" t="s">
        <v>800</v>
      </c>
    </row>
    <row r="3866" spans="1:24" x14ac:dyDescent="0.2">
      <c r="A3866">
        <v>6933501</v>
      </c>
      <c r="B3866">
        <v>1</v>
      </c>
      <c r="C3866" s="1">
        <v>44409</v>
      </c>
      <c r="D3866">
        <v>480</v>
      </c>
      <c r="E3866">
        <v>442</v>
      </c>
      <c r="F3866" s="2">
        <v>0</v>
      </c>
      <c r="G3866" s="2">
        <v>-31928.82</v>
      </c>
      <c r="H3866" s="2">
        <v>0</v>
      </c>
      <c r="I3866" s="2">
        <v>-31928.82</v>
      </c>
      <c r="J3866" s="2">
        <v>-2463.3000000000002</v>
      </c>
      <c r="K3866" s="2">
        <v>0</v>
      </c>
      <c r="L3866" s="2">
        <v>-29465.52</v>
      </c>
      <c r="M3866" s="2">
        <v>-2529.96</v>
      </c>
      <c r="N3866" s="2">
        <v>-66.66</v>
      </c>
      <c r="O3866">
        <v>301</v>
      </c>
      <c r="P3866">
        <v>1</v>
      </c>
      <c r="Q3866">
        <v>66</v>
      </c>
      <c r="R3866" t="s">
        <v>778</v>
      </c>
      <c r="S3866" t="s">
        <v>745</v>
      </c>
      <c r="T3866" t="s">
        <v>45</v>
      </c>
      <c r="U3866">
        <v>6</v>
      </c>
      <c r="V3866" t="s">
        <v>73</v>
      </c>
      <c r="W3866" t="s">
        <v>25</v>
      </c>
      <c r="X3866" s="17" t="s">
        <v>800</v>
      </c>
    </row>
    <row r="3867" spans="1:24" x14ac:dyDescent="0.2">
      <c r="A3867">
        <v>6933502</v>
      </c>
      <c r="B3867">
        <v>1</v>
      </c>
      <c r="C3867" s="1">
        <v>44409</v>
      </c>
      <c r="D3867">
        <v>60</v>
      </c>
      <c r="E3867">
        <v>0</v>
      </c>
      <c r="F3867" s="2">
        <v>0</v>
      </c>
      <c r="G3867" s="2">
        <v>9591</v>
      </c>
      <c r="H3867" s="2">
        <v>0</v>
      </c>
      <c r="I3867" s="2">
        <v>9591</v>
      </c>
      <c r="J3867" s="2">
        <v>9591</v>
      </c>
      <c r="K3867" s="2">
        <v>0</v>
      </c>
      <c r="L3867" s="2">
        <v>0</v>
      </c>
      <c r="M3867" s="2">
        <v>9591</v>
      </c>
      <c r="N3867" s="2">
        <v>0</v>
      </c>
      <c r="O3867">
        <v>301</v>
      </c>
      <c r="P3867">
        <v>1</v>
      </c>
      <c r="Q3867">
        <v>66</v>
      </c>
      <c r="R3867" t="s">
        <v>778</v>
      </c>
      <c r="S3867" t="s">
        <v>745</v>
      </c>
      <c r="T3867" t="s">
        <v>74</v>
      </c>
      <c r="U3867">
        <v>6</v>
      </c>
      <c r="V3867" t="s">
        <v>75</v>
      </c>
      <c r="W3867" t="s">
        <v>25</v>
      </c>
      <c r="X3867" s="17" t="s">
        <v>799</v>
      </c>
    </row>
    <row r="3868" spans="1:24" x14ac:dyDescent="0.2">
      <c r="A3868">
        <v>6933554</v>
      </c>
      <c r="B3868">
        <v>1</v>
      </c>
      <c r="C3868" s="1">
        <v>44409</v>
      </c>
      <c r="D3868">
        <v>120</v>
      </c>
      <c r="E3868">
        <v>75</v>
      </c>
      <c r="F3868" s="2">
        <v>0</v>
      </c>
      <c r="G3868" s="2">
        <v>8895.7000000000007</v>
      </c>
      <c r="H3868" s="2">
        <v>0</v>
      </c>
      <c r="I3868" s="2">
        <v>8895.7000000000007</v>
      </c>
      <c r="J3868" s="2">
        <v>3335.87</v>
      </c>
      <c r="K3868" s="2">
        <v>0</v>
      </c>
      <c r="L3868" s="2">
        <v>5559.83</v>
      </c>
      <c r="M3868" s="2">
        <v>3410</v>
      </c>
      <c r="N3868" s="2">
        <v>74.13</v>
      </c>
      <c r="O3868">
        <v>301</v>
      </c>
      <c r="P3868">
        <v>1</v>
      </c>
      <c r="Q3868">
        <v>66</v>
      </c>
      <c r="R3868" t="s">
        <v>778</v>
      </c>
      <c r="S3868" t="s">
        <v>745</v>
      </c>
      <c r="T3868" t="s">
        <v>79</v>
      </c>
      <c r="U3868">
        <v>6</v>
      </c>
      <c r="V3868" t="s">
        <v>80</v>
      </c>
      <c r="W3868" t="s">
        <v>25</v>
      </c>
      <c r="X3868" s="17" t="s">
        <v>800</v>
      </c>
    </row>
    <row r="3869" spans="1:24" x14ac:dyDescent="0.2">
      <c r="A3869">
        <v>6933747</v>
      </c>
      <c r="B3869">
        <v>1</v>
      </c>
      <c r="C3869" s="1">
        <v>44409</v>
      </c>
      <c r="D3869">
        <v>60</v>
      </c>
      <c r="E3869">
        <v>0</v>
      </c>
      <c r="F3869" s="2">
        <v>0</v>
      </c>
      <c r="G3869" s="2">
        <v>32337.67</v>
      </c>
      <c r="H3869" s="2">
        <v>0</v>
      </c>
      <c r="I3869" s="2">
        <v>32337.67</v>
      </c>
      <c r="J3869" s="2">
        <v>32337.67</v>
      </c>
      <c r="K3869" s="2">
        <v>0</v>
      </c>
      <c r="L3869" s="2">
        <v>0</v>
      </c>
      <c r="M3869" s="2">
        <v>32337.67</v>
      </c>
      <c r="N3869" s="2">
        <v>0</v>
      </c>
      <c r="O3869">
        <v>301</v>
      </c>
      <c r="P3869">
        <v>1</v>
      </c>
      <c r="Q3869">
        <v>66</v>
      </c>
      <c r="R3869" t="s">
        <v>778</v>
      </c>
      <c r="S3869" t="s">
        <v>745</v>
      </c>
      <c r="T3869" t="s">
        <v>81</v>
      </c>
      <c r="U3869">
        <v>6</v>
      </c>
      <c r="V3869" t="s">
        <v>82</v>
      </c>
      <c r="W3869" t="s">
        <v>25</v>
      </c>
      <c r="X3869" s="17" t="s">
        <v>799</v>
      </c>
    </row>
    <row r="3870" spans="1:24" x14ac:dyDescent="0.2">
      <c r="A3870">
        <v>6933761</v>
      </c>
      <c r="B3870">
        <v>1</v>
      </c>
      <c r="C3870" s="1">
        <v>44409</v>
      </c>
      <c r="D3870">
        <v>120</v>
      </c>
      <c r="E3870">
        <v>31</v>
      </c>
      <c r="F3870" s="2">
        <v>0</v>
      </c>
      <c r="G3870" s="2">
        <v>-5165</v>
      </c>
      <c r="H3870" s="2">
        <v>0</v>
      </c>
      <c r="I3870" s="2">
        <v>-5165</v>
      </c>
      <c r="J3870" s="2">
        <v>-3801.75</v>
      </c>
      <c r="K3870" s="2">
        <v>0</v>
      </c>
      <c r="L3870" s="2">
        <v>-1363.25</v>
      </c>
      <c r="M3870" s="2">
        <v>-3845.73</v>
      </c>
      <c r="N3870" s="2">
        <v>-43.980000000000004</v>
      </c>
      <c r="O3870">
        <v>301</v>
      </c>
      <c r="P3870">
        <v>1</v>
      </c>
      <c r="Q3870">
        <v>66</v>
      </c>
      <c r="R3870" t="s">
        <v>778</v>
      </c>
      <c r="S3870" t="s">
        <v>745</v>
      </c>
      <c r="T3870" t="s">
        <v>43</v>
      </c>
      <c r="U3870">
        <v>6</v>
      </c>
      <c r="V3870" t="s">
        <v>83</v>
      </c>
      <c r="W3870" t="s">
        <v>25</v>
      </c>
      <c r="X3870" s="17" t="s">
        <v>799</v>
      </c>
    </row>
    <row r="3871" spans="1:24" x14ac:dyDescent="0.2">
      <c r="A3871">
        <v>6933766</v>
      </c>
      <c r="B3871">
        <v>1</v>
      </c>
      <c r="C3871" s="1">
        <v>44409</v>
      </c>
      <c r="D3871">
        <v>120</v>
      </c>
      <c r="E3871">
        <v>81</v>
      </c>
      <c r="F3871" s="2">
        <v>0</v>
      </c>
      <c r="G3871" s="2">
        <v>28385.4</v>
      </c>
      <c r="H3871" s="2">
        <v>0</v>
      </c>
      <c r="I3871" s="2">
        <v>28385.4</v>
      </c>
      <c r="J3871" s="2">
        <v>9025.69</v>
      </c>
      <c r="K3871" s="2">
        <v>0</v>
      </c>
      <c r="L3871" s="2">
        <v>19359.71</v>
      </c>
      <c r="M3871" s="2">
        <v>9264.7000000000007</v>
      </c>
      <c r="N3871" s="2">
        <v>239.01</v>
      </c>
      <c r="O3871">
        <v>301</v>
      </c>
      <c r="P3871">
        <v>1</v>
      </c>
      <c r="Q3871">
        <v>66</v>
      </c>
      <c r="R3871" t="s">
        <v>778</v>
      </c>
      <c r="S3871" t="s">
        <v>745</v>
      </c>
      <c r="T3871" t="s">
        <v>66</v>
      </c>
      <c r="U3871">
        <v>6</v>
      </c>
      <c r="V3871" t="s">
        <v>84</v>
      </c>
      <c r="W3871" t="s">
        <v>25</v>
      </c>
      <c r="X3871" s="17" t="s">
        <v>802</v>
      </c>
    </row>
    <row r="3872" spans="1:24" x14ac:dyDescent="0.2">
      <c r="A3872">
        <v>6933768</v>
      </c>
      <c r="B3872">
        <v>1</v>
      </c>
      <c r="C3872" s="1">
        <v>44409</v>
      </c>
      <c r="D3872">
        <v>84</v>
      </c>
      <c r="E3872">
        <v>38</v>
      </c>
      <c r="F3872" s="2">
        <v>0</v>
      </c>
      <c r="G3872" s="2">
        <v>414439.25</v>
      </c>
      <c r="H3872" s="2">
        <v>0</v>
      </c>
      <c r="I3872" s="2">
        <v>414439.25</v>
      </c>
      <c r="J3872" s="2">
        <v>226343.62</v>
      </c>
      <c r="K3872" s="2">
        <v>0</v>
      </c>
      <c r="L3872" s="2">
        <v>188095.63</v>
      </c>
      <c r="M3872" s="2">
        <v>231293.51</v>
      </c>
      <c r="N3872" s="2">
        <v>4949.8900000000003</v>
      </c>
      <c r="O3872">
        <v>301</v>
      </c>
      <c r="P3872">
        <v>1</v>
      </c>
      <c r="Q3872">
        <v>66</v>
      </c>
      <c r="R3872" t="s">
        <v>778</v>
      </c>
      <c r="S3872" t="s">
        <v>745</v>
      </c>
      <c r="T3872" t="s">
        <v>85</v>
      </c>
      <c r="U3872">
        <v>6</v>
      </c>
      <c r="V3872" t="s">
        <v>86</v>
      </c>
      <c r="W3872" t="s">
        <v>25</v>
      </c>
      <c r="X3872" s="17" t="s">
        <v>801</v>
      </c>
    </row>
    <row r="3873" spans="1:24" x14ac:dyDescent="0.2">
      <c r="A3873">
        <v>6933787</v>
      </c>
      <c r="B3873">
        <v>1</v>
      </c>
      <c r="C3873" s="1">
        <v>44409</v>
      </c>
      <c r="D3873">
        <v>72</v>
      </c>
      <c r="E3873">
        <v>0</v>
      </c>
      <c r="F3873" s="2">
        <v>0</v>
      </c>
      <c r="G3873" s="2">
        <v>20736.3</v>
      </c>
      <c r="H3873" s="2">
        <v>0</v>
      </c>
      <c r="I3873" s="2">
        <v>20736.3</v>
      </c>
      <c r="J3873" s="2">
        <v>20736.3</v>
      </c>
      <c r="K3873" s="2">
        <v>0</v>
      </c>
      <c r="L3873" s="2">
        <v>0</v>
      </c>
      <c r="M3873" s="2">
        <v>20736.3</v>
      </c>
      <c r="N3873" s="2">
        <v>0</v>
      </c>
      <c r="O3873">
        <v>301</v>
      </c>
      <c r="P3873">
        <v>1</v>
      </c>
      <c r="Q3873">
        <v>66</v>
      </c>
      <c r="R3873" t="s">
        <v>778</v>
      </c>
      <c r="S3873" t="s">
        <v>745</v>
      </c>
      <c r="T3873" t="s">
        <v>87</v>
      </c>
      <c r="U3873">
        <v>6</v>
      </c>
      <c r="V3873" t="s">
        <v>88</v>
      </c>
      <c r="W3873" t="s">
        <v>25</v>
      </c>
      <c r="X3873" s="17" t="s">
        <v>798</v>
      </c>
    </row>
    <row r="3874" spans="1:24" x14ac:dyDescent="0.2">
      <c r="A3874">
        <v>6933798</v>
      </c>
      <c r="B3874">
        <v>1</v>
      </c>
      <c r="C3874" s="1">
        <v>44409</v>
      </c>
      <c r="D3874">
        <v>120</v>
      </c>
      <c r="E3874">
        <v>85</v>
      </c>
      <c r="F3874" s="2">
        <v>0</v>
      </c>
      <c r="G3874" s="2">
        <v>45749.2</v>
      </c>
      <c r="H3874" s="2">
        <v>0</v>
      </c>
      <c r="I3874" s="2">
        <v>45749.2</v>
      </c>
      <c r="J3874" s="2">
        <v>13019.52</v>
      </c>
      <c r="K3874" s="2">
        <v>0</v>
      </c>
      <c r="L3874" s="2">
        <v>32729.68</v>
      </c>
      <c r="M3874" s="2">
        <v>13404.58</v>
      </c>
      <c r="N3874" s="2">
        <v>385.06</v>
      </c>
      <c r="O3874">
        <v>301</v>
      </c>
      <c r="P3874">
        <v>1</v>
      </c>
      <c r="Q3874">
        <v>66</v>
      </c>
      <c r="R3874" t="s">
        <v>778</v>
      </c>
      <c r="S3874" t="s">
        <v>745</v>
      </c>
      <c r="T3874" t="s">
        <v>89</v>
      </c>
      <c r="U3874">
        <v>6</v>
      </c>
      <c r="V3874" t="s">
        <v>90</v>
      </c>
      <c r="W3874" t="s">
        <v>25</v>
      </c>
      <c r="X3874" s="17" t="s">
        <v>800</v>
      </c>
    </row>
    <row r="3875" spans="1:24" x14ac:dyDescent="0.2">
      <c r="A3875">
        <v>6933929</v>
      </c>
      <c r="B3875">
        <v>1</v>
      </c>
      <c r="C3875" s="1">
        <v>44409</v>
      </c>
      <c r="D3875">
        <v>120</v>
      </c>
      <c r="E3875">
        <v>28</v>
      </c>
      <c r="F3875" s="2">
        <v>0</v>
      </c>
      <c r="G3875" s="2">
        <v>8851</v>
      </c>
      <c r="H3875" s="2">
        <v>0</v>
      </c>
      <c r="I3875" s="2">
        <v>8851</v>
      </c>
      <c r="J3875" s="2">
        <v>6737.7</v>
      </c>
      <c r="K3875" s="2">
        <v>0</v>
      </c>
      <c r="L3875" s="2">
        <v>2113.3000000000002</v>
      </c>
      <c r="M3875" s="2">
        <v>6813.18</v>
      </c>
      <c r="N3875" s="2">
        <v>75.48</v>
      </c>
      <c r="O3875">
        <v>301</v>
      </c>
      <c r="P3875">
        <v>1</v>
      </c>
      <c r="Q3875">
        <v>66</v>
      </c>
      <c r="R3875" t="s">
        <v>778</v>
      </c>
      <c r="S3875" t="s">
        <v>745</v>
      </c>
      <c r="T3875" t="s">
        <v>69</v>
      </c>
      <c r="U3875">
        <v>6</v>
      </c>
      <c r="V3875" t="s">
        <v>91</v>
      </c>
      <c r="W3875" t="s">
        <v>25</v>
      </c>
      <c r="X3875" s="17" t="s">
        <v>799</v>
      </c>
    </row>
    <row r="3876" spans="1:24" x14ac:dyDescent="0.2">
      <c r="A3876">
        <v>6933939</v>
      </c>
      <c r="B3876">
        <v>1</v>
      </c>
      <c r="C3876" s="1">
        <v>44409</v>
      </c>
      <c r="D3876">
        <v>78</v>
      </c>
      <c r="E3876">
        <v>0</v>
      </c>
      <c r="F3876" s="2">
        <v>0</v>
      </c>
      <c r="G3876" s="2">
        <v>986</v>
      </c>
      <c r="H3876" s="2">
        <v>0</v>
      </c>
      <c r="I3876" s="2">
        <v>986</v>
      </c>
      <c r="J3876" s="2">
        <v>986</v>
      </c>
      <c r="K3876" s="2">
        <v>0</v>
      </c>
      <c r="L3876" s="2">
        <v>0</v>
      </c>
      <c r="M3876" s="2">
        <v>986</v>
      </c>
      <c r="N3876" s="2">
        <v>0</v>
      </c>
      <c r="O3876">
        <v>301</v>
      </c>
      <c r="P3876">
        <v>1</v>
      </c>
      <c r="Q3876">
        <v>66</v>
      </c>
      <c r="R3876" t="s">
        <v>778</v>
      </c>
      <c r="S3876" t="s">
        <v>745</v>
      </c>
      <c r="T3876" t="s">
        <v>64</v>
      </c>
      <c r="U3876">
        <v>6</v>
      </c>
      <c r="V3876" t="s">
        <v>92</v>
      </c>
      <c r="W3876" t="s">
        <v>25</v>
      </c>
      <c r="X3876" s="17" t="s">
        <v>798</v>
      </c>
    </row>
    <row r="3877" spans="1:24" x14ac:dyDescent="0.2">
      <c r="A3877">
        <v>6933940</v>
      </c>
      <c r="B3877">
        <v>1</v>
      </c>
      <c r="C3877" s="1">
        <v>44409</v>
      </c>
      <c r="D3877">
        <v>480</v>
      </c>
      <c r="E3877">
        <v>442</v>
      </c>
      <c r="F3877" s="2">
        <v>0</v>
      </c>
      <c r="G3877" s="2">
        <v>-0.01</v>
      </c>
      <c r="H3877" s="2">
        <v>0</v>
      </c>
      <c r="I3877" s="2">
        <v>-0.01</v>
      </c>
      <c r="J3877" s="2">
        <v>-0.01</v>
      </c>
      <c r="K3877" s="2">
        <v>0</v>
      </c>
      <c r="L3877" s="2">
        <v>0</v>
      </c>
      <c r="M3877" s="2">
        <v>-0.01</v>
      </c>
      <c r="N3877" s="2">
        <v>0</v>
      </c>
      <c r="O3877">
        <v>301</v>
      </c>
      <c r="P3877">
        <v>1</v>
      </c>
      <c r="Q3877">
        <v>66</v>
      </c>
      <c r="R3877" t="s">
        <v>778</v>
      </c>
      <c r="S3877" t="s">
        <v>745</v>
      </c>
      <c r="T3877" t="s">
        <v>45</v>
      </c>
      <c r="U3877">
        <v>6</v>
      </c>
      <c r="V3877" t="s">
        <v>93</v>
      </c>
      <c r="W3877" t="s">
        <v>25</v>
      </c>
      <c r="X3877" s="17" t="s">
        <v>800</v>
      </c>
    </row>
    <row r="3878" spans="1:24" x14ac:dyDescent="0.2">
      <c r="A3878">
        <v>6933947</v>
      </c>
      <c r="B3878">
        <v>1</v>
      </c>
      <c r="C3878" s="1">
        <v>44409</v>
      </c>
      <c r="D3878">
        <v>120</v>
      </c>
      <c r="E3878">
        <v>86</v>
      </c>
      <c r="F3878" s="2">
        <v>0</v>
      </c>
      <c r="G3878" s="2">
        <v>5071.68</v>
      </c>
      <c r="H3878" s="2">
        <v>0</v>
      </c>
      <c r="I3878" s="2">
        <v>5071.68</v>
      </c>
      <c r="J3878" s="2">
        <v>1400.96</v>
      </c>
      <c r="K3878" s="2">
        <v>0</v>
      </c>
      <c r="L3878" s="2">
        <v>3670.72</v>
      </c>
      <c r="M3878" s="2">
        <v>1443.64</v>
      </c>
      <c r="N3878" s="2">
        <v>42.68</v>
      </c>
      <c r="O3878">
        <v>301</v>
      </c>
      <c r="P3878">
        <v>1</v>
      </c>
      <c r="Q3878">
        <v>66</v>
      </c>
      <c r="R3878" t="s">
        <v>778</v>
      </c>
      <c r="S3878" t="s">
        <v>745</v>
      </c>
      <c r="T3878" t="s">
        <v>89</v>
      </c>
      <c r="U3878">
        <v>6</v>
      </c>
      <c r="V3878" t="s">
        <v>94</v>
      </c>
      <c r="W3878" t="s">
        <v>25</v>
      </c>
      <c r="X3878" s="17" t="s">
        <v>800</v>
      </c>
    </row>
    <row r="3879" spans="1:24" x14ac:dyDescent="0.2">
      <c r="A3879">
        <v>6933948</v>
      </c>
      <c r="B3879">
        <v>1</v>
      </c>
      <c r="C3879" s="1">
        <v>44409</v>
      </c>
      <c r="D3879">
        <v>120</v>
      </c>
      <c r="E3879">
        <v>88</v>
      </c>
      <c r="F3879" s="2">
        <v>0</v>
      </c>
      <c r="G3879" s="2">
        <v>832</v>
      </c>
      <c r="H3879" s="2">
        <v>0</v>
      </c>
      <c r="I3879" s="2">
        <v>832</v>
      </c>
      <c r="J3879" s="2">
        <v>215.93</v>
      </c>
      <c r="K3879" s="2">
        <v>0</v>
      </c>
      <c r="L3879" s="2">
        <v>616.07000000000005</v>
      </c>
      <c r="M3879" s="2">
        <v>222.93</v>
      </c>
      <c r="N3879" s="2">
        <v>7</v>
      </c>
      <c r="O3879">
        <v>301</v>
      </c>
      <c r="P3879">
        <v>1</v>
      </c>
      <c r="Q3879">
        <v>66</v>
      </c>
      <c r="R3879" t="s">
        <v>778</v>
      </c>
      <c r="S3879" t="s">
        <v>745</v>
      </c>
      <c r="T3879" t="s">
        <v>89</v>
      </c>
      <c r="U3879">
        <v>6</v>
      </c>
      <c r="V3879" t="s">
        <v>95</v>
      </c>
      <c r="W3879" t="s">
        <v>25</v>
      </c>
      <c r="X3879" s="17" t="s">
        <v>800</v>
      </c>
    </row>
    <row r="3880" spans="1:24" x14ac:dyDescent="0.2">
      <c r="A3880">
        <v>6933955</v>
      </c>
      <c r="B3880">
        <v>1</v>
      </c>
      <c r="C3880" s="1">
        <v>44409</v>
      </c>
      <c r="D3880">
        <v>120</v>
      </c>
      <c r="E3880">
        <v>29</v>
      </c>
      <c r="F3880" s="2">
        <v>0</v>
      </c>
      <c r="G3880" s="2">
        <v>66814</v>
      </c>
      <c r="H3880" s="2">
        <v>0</v>
      </c>
      <c r="I3880" s="2">
        <v>66814</v>
      </c>
      <c r="J3880" s="2">
        <v>50300.35</v>
      </c>
      <c r="K3880" s="2">
        <v>0</v>
      </c>
      <c r="L3880" s="2">
        <v>16513.650000000001</v>
      </c>
      <c r="M3880" s="2">
        <v>50869.79</v>
      </c>
      <c r="N3880" s="2">
        <v>569.44000000000005</v>
      </c>
      <c r="O3880">
        <v>301</v>
      </c>
      <c r="P3880">
        <v>1</v>
      </c>
      <c r="Q3880">
        <v>66</v>
      </c>
      <c r="R3880" t="s">
        <v>778</v>
      </c>
      <c r="S3880" t="s">
        <v>745</v>
      </c>
      <c r="T3880" t="s">
        <v>96</v>
      </c>
      <c r="U3880">
        <v>6</v>
      </c>
      <c r="V3880" t="s">
        <v>97</v>
      </c>
      <c r="W3880" t="s">
        <v>25</v>
      </c>
      <c r="X3880" s="17" t="s">
        <v>800</v>
      </c>
    </row>
    <row r="3881" spans="1:24" x14ac:dyDescent="0.2">
      <c r="A3881">
        <v>6934012</v>
      </c>
      <c r="B3881">
        <v>1</v>
      </c>
      <c r="C3881" s="1">
        <v>44409</v>
      </c>
      <c r="D3881">
        <v>36</v>
      </c>
      <c r="E3881">
        <v>6</v>
      </c>
      <c r="F3881" s="2">
        <v>0</v>
      </c>
      <c r="G3881" s="2">
        <v>50997.78</v>
      </c>
      <c r="H3881" s="2">
        <v>0</v>
      </c>
      <c r="I3881" s="2">
        <v>50997.78</v>
      </c>
      <c r="J3881" s="2">
        <v>42292.959999999999</v>
      </c>
      <c r="K3881" s="2">
        <v>0</v>
      </c>
      <c r="L3881" s="2">
        <v>8704.82</v>
      </c>
      <c r="M3881" s="2">
        <v>43743.76</v>
      </c>
      <c r="N3881" s="2">
        <v>1450.8</v>
      </c>
      <c r="O3881">
        <v>301</v>
      </c>
      <c r="P3881">
        <v>1</v>
      </c>
      <c r="Q3881">
        <v>66</v>
      </c>
      <c r="R3881" t="s">
        <v>778</v>
      </c>
      <c r="S3881" t="s">
        <v>745</v>
      </c>
      <c r="T3881" t="s">
        <v>98</v>
      </c>
      <c r="U3881">
        <v>6</v>
      </c>
      <c r="V3881" t="s">
        <v>99</v>
      </c>
      <c r="W3881" t="s">
        <v>25</v>
      </c>
      <c r="X3881" s="17" t="s">
        <v>798</v>
      </c>
    </row>
    <row r="3882" spans="1:24" x14ac:dyDescent="0.2">
      <c r="A3882">
        <v>6934035</v>
      </c>
      <c r="B3882">
        <v>1</v>
      </c>
      <c r="C3882" s="1">
        <v>44409</v>
      </c>
      <c r="D3882">
        <v>36</v>
      </c>
      <c r="E3882">
        <v>8</v>
      </c>
      <c r="F3882" s="2">
        <v>0</v>
      </c>
      <c r="G3882" s="2">
        <v>3759.23</v>
      </c>
      <c r="H3882" s="2">
        <v>0</v>
      </c>
      <c r="I3882" s="2">
        <v>3759.23</v>
      </c>
      <c r="J3882" s="2">
        <v>2904.06</v>
      </c>
      <c r="K3882" s="2">
        <v>0</v>
      </c>
      <c r="L3882" s="2">
        <v>855.17</v>
      </c>
      <c r="M3882" s="2">
        <v>3010.96</v>
      </c>
      <c r="N3882" s="2">
        <v>106.9</v>
      </c>
      <c r="O3882">
        <v>301</v>
      </c>
      <c r="P3882">
        <v>1</v>
      </c>
      <c r="Q3882">
        <v>66</v>
      </c>
      <c r="R3882" t="s">
        <v>778</v>
      </c>
      <c r="S3882" t="s">
        <v>745</v>
      </c>
      <c r="T3882" t="s">
        <v>98</v>
      </c>
      <c r="U3882">
        <v>6</v>
      </c>
      <c r="V3882" t="s">
        <v>100</v>
      </c>
      <c r="W3882" t="s">
        <v>25</v>
      </c>
      <c r="X3882" s="17" t="s">
        <v>798</v>
      </c>
    </row>
    <row r="3883" spans="1:24" x14ac:dyDescent="0.2">
      <c r="A3883">
        <v>6934039</v>
      </c>
      <c r="B3883">
        <v>1</v>
      </c>
      <c r="C3883" s="1">
        <v>44409</v>
      </c>
      <c r="D3883">
        <v>120</v>
      </c>
      <c r="E3883">
        <v>94</v>
      </c>
      <c r="F3883" s="2">
        <v>0</v>
      </c>
      <c r="G3883" s="2">
        <v>4665.62</v>
      </c>
      <c r="H3883" s="2">
        <v>0</v>
      </c>
      <c r="I3883" s="2">
        <v>4665.62</v>
      </c>
      <c r="J3883" s="2">
        <v>977.4</v>
      </c>
      <c r="K3883" s="2">
        <v>0</v>
      </c>
      <c r="L3883" s="2">
        <v>3688.22</v>
      </c>
      <c r="M3883" s="2">
        <v>1016.64</v>
      </c>
      <c r="N3883" s="2">
        <v>39.24</v>
      </c>
      <c r="O3883">
        <v>301</v>
      </c>
      <c r="P3883">
        <v>1</v>
      </c>
      <c r="Q3883">
        <v>66</v>
      </c>
      <c r="R3883" t="s">
        <v>778</v>
      </c>
      <c r="S3883" t="s">
        <v>745</v>
      </c>
      <c r="T3883" t="s">
        <v>101</v>
      </c>
      <c r="U3883">
        <v>6</v>
      </c>
      <c r="V3883" t="s">
        <v>102</v>
      </c>
      <c r="W3883" t="s">
        <v>25</v>
      </c>
      <c r="X3883" s="17" t="s">
        <v>800</v>
      </c>
    </row>
    <row r="3884" spans="1:24" x14ac:dyDescent="0.2">
      <c r="A3884">
        <v>6934041</v>
      </c>
      <c r="B3884">
        <v>1</v>
      </c>
      <c r="C3884" s="1">
        <v>44409</v>
      </c>
      <c r="D3884">
        <v>36</v>
      </c>
      <c r="E3884">
        <v>6</v>
      </c>
      <c r="F3884" s="2">
        <v>0</v>
      </c>
      <c r="G3884" s="2">
        <v>11188.6</v>
      </c>
      <c r="H3884" s="2">
        <v>0</v>
      </c>
      <c r="I3884" s="2">
        <v>11188.6</v>
      </c>
      <c r="J3884" s="2">
        <v>9235.0300000000007</v>
      </c>
      <c r="K3884" s="2">
        <v>0</v>
      </c>
      <c r="L3884" s="2">
        <v>1953.57</v>
      </c>
      <c r="M3884" s="2">
        <v>9560.6299999999992</v>
      </c>
      <c r="N3884" s="2">
        <v>325.60000000000002</v>
      </c>
      <c r="O3884">
        <v>301</v>
      </c>
      <c r="P3884">
        <v>1</v>
      </c>
      <c r="Q3884">
        <v>66</v>
      </c>
      <c r="R3884" t="s">
        <v>778</v>
      </c>
      <c r="S3884" t="s">
        <v>745</v>
      </c>
      <c r="T3884" t="s">
        <v>103</v>
      </c>
      <c r="U3884">
        <v>6</v>
      </c>
      <c r="V3884" t="s">
        <v>104</v>
      </c>
      <c r="W3884" t="s">
        <v>25</v>
      </c>
      <c r="X3884" s="17" t="s">
        <v>798</v>
      </c>
    </row>
    <row r="3885" spans="1:24" x14ac:dyDescent="0.2">
      <c r="A3885">
        <v>6934043</v>
      </c>
      <c r="B3885">
        <v>1</v>
      </c>
      <c r="C3885" s="1">
        <v>44409</v>
      </c>
      <c r="D3885">
        <v>36</v>
      </c>
      <c r="E3885">
        <v>9</v>
      </c>
      <c r="F3885" s="2">
        <v>0</v>
      </c>
      <c r="G3885" s="2">
        <v>583.21</v>
      </c>
      <c r="H3885" s="2">
        <v>0</v>
      </c>
      <c r="I3885" s="2">
        <v>583.21</v>
      </c>
      <c r="J3885" s="2">
        <v>434.02</v>
      </c>
      <c r="K3885" s="2">
        <v>0</v>
      </c>
      <c r="L3885" s="2">
        <v>149.19</v>
      </c>
      <c r="M3885" s="2">
        <v>450.6</v>
      </c>
      <c r="N3885" s="2">
        <v>16.580000000000002</v>
      </c>
      <c r="O3885">
        <v>301</v>
      </c>
      <c r="P3885">
        <v>1</v>
      </c>
      <c r="Q3885">
        <v>66</v>
      </c>
      <c r="R3885" t="s">
        <v>778</v>
      </c>
      <c r="S3885" t="s">
        <v>745</v>
      </c>
      <c r="T3885" t="s">
        <v>98</v>
      </c>
      <c r="U3885">
        <v>6</v>
      </c>
      <c r="V3885" t="s">
        <v>105</v>
      </c>
      <c r="W3885" t="s">
        <v>25</v>
      </c>
      <c r="X3885" s="17" t="s">
        <v>798</v>
      </c>
    </row>
    <row r="3886" spans="1:24" x14ac:dyDescent="0.2">
      <c r="A3886">
        <v>6934046</v>
      </c>
      <c r="B3886">
        <v>1</v>
      </c>
      <c r="C3886" s="1">
        <v>44409</v>
      </c>
      <c r="D3886">
        <v>120</v>
      </c>
      <c r="E3886">
        <v>100</v>
      </c>
      <c r="F3886" s="2">
        <v>0</v>
      </c>
      <c r="G3886" s="2">
        <v>-4078.65</v>
      </c>
      <c r="H3886" s="2">
        <v>0</v>
      </c>
      <c r="I3886" s="2">
        <v>-4078.65</v>
      </c>
      <c r="J3886" s="2">
        <v>-650.16</v>
      </c>
      <c r="K3886" s="2">
        <v>0</v>
      </c>
      <c r="L3886" s="2">
        <v>-3428.49</v>
      </c>
      <c r="M3886" s="2">
        <v>-684.44</v>
      </c>
      <c r="N3886" s="2">
        <v>-34.28</v>
      </c>
      <c r="O3886">
        <v>301</v>
      </c>
      <c r="P3886">
        <v>1</v>
      </c>
      <c r="Q3886">
        <v>66</v>
      </c>
      <c r="R3886" t="s">
        <v>778</v>
      </c>
      <c r="S3886" t="s">
        <v>745</v>
      </c>
      <c r="T3886" t="s">
        <v>89</v>
      </c>
      <c r="U3886">
        <v>6</v>
      </c>
      <c r="V3886" t="s">
        <v>106</v>
      </c>
      <c r="W3886" t="s">
        <v>25</v>
      </c>
      <c r="X3886" s="17" t="s">
        <v>800</v>
      </c>
    </row>
    <row r="3887" spans="1:24" x14ac:dyDescent="0.2">
      <c r="A3887">
        <v>6934048</v>
      </c>
      <c r="B3887">
        <v>1</v>
      </c>
      <c r="C3887" s="1">
        <v>44409</v>
      </c>
      <c r="D3887">
        <v>120</v>
      </c>
      <c r="E3887">
        <v>93</v>
      </c>
      <c r="F3887" s="2">
        <v>0</v>
      </c>
      <c r="G3887" s="2">
        <v>20937.93</v>
      </c>
      <c r="H3887" s="2">
        <v>0</v>
      </c>
      <c r="I3887" s="2">
        <v>20937.93</v>
      </c>
      <c r="J3887" s="2">
        <v>4560.8100000000004</v>
      </c>
      <c r="K3887" s="2">
        <v>0</v>
      </c>
      <c r="L3887" s="2">
        <v>16377.12</v>
      </c>
      <c r="M3887" s="2">
        <v>4736.91</v>
      </c>
      <c r="N3887" s="2">
        <v>176.1</v>
      </c>
      <c r="O3887">
        <v>301</v>
      </c>
      <c r="P3887">
        <v>1</v>
      </c>
      <c r="Q3887">
        <v>66</v>
      </c>
      <c r="R3887" t="s">
        <v>778</v>
      </c>
      <c r="S3887" t="s">
        <v>745</v>
      </c>
      <c r="T3887" t="s">
        <v>101</v>
      </c>
      <c r="U3887">
        <v>6</v>
      </c>
      <c r="V3887" t="s">
        <v>107</v>
      </c>
      <c r="W3887" t="s">
        <v>25</v>
      </c>
      <c r="X3887" s="17" t="s">
        <v>800</v>
      </c>
    </row>
    <row r="3888" spans="1:24" x14ac:dyDescent="0.2">
      <c r="A3888">
        <v>6934071</v>
      </c>
      <c r="B3888">
        <v>1</v>
      </c>
      <c r="C3888" s="1">
        <v>44409</v>
      </c>
      <c r="D3888">
        <v>36</v>
      </c>
      <c r="E3888">
        <v>7</v>
      </c>
      <c r="F3888" s="2">
        <v>0</v>
      </c>
      <c r="G3888" s="2">
        <v>20223.07</v>
      </c>
      <c r="H3888" s="2">
        <v>0</v>
      </c>
      <c r="I3888" s="2">
        <v>20223.07</v>
      </c>
      <c r="J3888" s="2">
        <v>16196.52</v>
      </c>
      <c r="K3888" s="2">
        <v>0</v>
      </c>
      <c r="L3888" s="2">
        <v>4026.55</v>
      </c>
      <c r="M3888" s="2">
        <v>16771.740000000002</v>
      </c>
      <c r="N3888" s="2">
        <v>575.22</v>
      </c>
      <c r="O3888">
        <v>301</v>
      </c>
      <c r="P3888">
        <v>1</v>
      </c>
      <c r="Q3888">
        <v>66</v>
      </c>
      <c r="R3888" t="s">
        <v>778</v>
      </c>
      <c r="S3888" t="s">
        <v>745</v>
      </c>
      <c r="T3888" t="s">
        <v>98</v>
      </c>
      <c r="U3888">
        <v>6</v>
      </c>
      <c r="V3888" t="s">
        <v>108</v>
      </c>
      <c r="W3888" t="s">
        <v>25</v>
      </c>
      <c r="X3888" s="17" t="s">
        <v>798</v>
      </c>
    </row>
    <row r="3889" spans="1:24" x14ac:dyDescent="0.2">
      <c r="A3889">
        <v>6934074</v>
      </c>
      <c r="B3889">
        <v>1</v>
      </c>
      <c r="C3889" s="1">
        <v>44409</v>
      </c>
      <c r="D3889">
        <v>480</v>
      </c>
      <c r="E3889">
        <v>460</v>
      </c>
      <c r="F3889" s="2">
        <v>0</v>
      </c>
      <c r="G3889" s="2">
        <v>-1918.1</v>
      </c>
      <c r="H3889" s="2">
        <v>0</v>
      </c>
      <c r="I3889" s="2">
        <v>-1918.1</v>
      </c>
      <c r="J3889" s="2">
        <v>-75.98</v>
      </c>
      <c r="K3889" s="2">
        <v>0</v>
      </c>
      <c r="L3889" s="2">
        <v>-1842.12</v>
      </c>
      <c r="M3889" s="2">
        <v>-79.98</v>
      </c>
      <c r="N3889" s="2">
        <v>-4</v>
      </c>
      <c r="O3889">
        <v>301</v>
      </c>
      <c r="P3889">
        <v>1</v>
      </c>
      <c r="Q3889">
        <v>66</v>
      </c>
      <c r="R3889" t="s">
        <v>778</v>
      </c>
      <c r="S3889" t="s">
        <v>745</v>
      </c>
      <c r="T3889" t="s">
        <v>45</v>
      </c>
      <c r="U3889">
        <v>6</v>
      </c>
      <c r="V3889" t="s">
        <v>109</v>
      </c>
      <c r="W3889" t="s">
        <v>25</v>
      </c>
      <c r="X3889" s="17" t="s">
        <v>800</v>
      </c>
    </row>
    <row r="3890" spans="1:24" x14ac:dyDescent="0.2">
      <c r="A3890">
        <v>7003661</v>
      </c>
      <c r="B3890">
        <v>1</v>
      </c>
      <c r="C3890" s="1">
        <v>44409</v>
      </c>
      <c r="D3890">
        <v>120</v>
      </c>
      <c r="E3890">
        <v>103</v>
      </c>
      <c r="F3890" s="2">
        <v>0</v>
      </c>
      <c r="G3890" s="2">
        <v>12534.17</v>
      </c>
      <c r="H3890" s="2">
        <v>0</v>
      </c>
      <c r="I3890" s="2">
        <v>12534.17</v>
      </c>
      <c r="J3890" s="2">
        <v>1684.55</v>
      </c>
      <c r="K3890" s="2">
        <v>0</v>
      </c>
      <c r="L3890" s="2">
        <v>10849.62</v>
      </c>
      <c r="M3890" s="2">
        <v>1789.89</v>
      </c>
      <c r="N3890" s="2">
        <v>105.34</v>
      </c>
      <c r="O3890">
        <v>301</v>
      </c>
      <c r="P3890">
        <v>1</v>
      </c>
      <c r="Q3890">
        <v>66</v>
      </c>
      <c r="R3890" t="s">
        <v>778</v>
      </c>
      <c r="S3890" t="s">
        <v>745</v>
      </c>
      <c r="T3890" t="s">
        <v>42</v>
      </c>
      <c r="U3890">
        <v>6</v>
      </c>
      <c r="V3890" t="s">
        <v>110</v>
      </c>
      <c r="W3890" t="s">
        <v>25</v>
      </c>
      <c r="X3890" s="17" t="s">
        <v>800</v>
      </c>
    </row>
    <row r="3891" spans="1:24" x14ac:dyDescent="0.2">
      <c r="A3891">
        <v>6933472</v>
      </c>
      <c r="B3891">
        <v>1</v>
      </c>
      <c r="C3891" s="1">
        <v>44409</v>
      </c>
      <c r="D3891">
        <v>120</v>
      </c>
      <c r="E3891">
        <v>81</v>
      </c>
      <c r="F3891" s="2">
        <v>0</v>
      </c>
      <c r="G3891" s="2">
        <v>421491.92</v>
      </c>
      <c r="H3891" s="2">
        <v>0</v>
      </c>
      <c r="I3891" s="2">
        <v>421491.92</v>
      </c>
      <c r="J3891" s="2">
        <v>134021.25</v>
      </c>
      <c r="K3891" s="2">
        <v>0</v>
      </c>
      <c r="L3891" s="2">
        <v>287470.67</v>
      </c>
      <c r="M3891" s="2">
        <v>137570.26999999999</v>
      </c>
      <c r="N3891" s="2">
        <v>3549.02</v>
      </c>
      <c r="O3891">
        <v>302</v>
      </c>
      <c r="P3891">
        <v>1</v>
      </c>
      <c r="Q3891">
        <v>67</v>
      </c>
      <c r="R3891" t="s">
        <v>779</v>
      </c>
      <c r="S3891" t="s">
        <v>745</v>
      </c>
      <c r="T3891" t="s">
        <v>111</v>
      </c>
      <c r="U3891">
        <v>6</v>
      </c>
      <c r="V3891" t="s">
        <v>112</v>
      </c>
      <c r="W3891" t="s">
        <v>25</v>
      </c>
      <c r="X3891" s="17" t="s">
        <v>802</v>
      </c>
    </row>
    <row r="3892" spans="1:24" hidden="1" x14ac:dyDescent="0.2">
      <c r="A3892">
        <v>1624201</v>
      </c>
      <c r="B3892">
        <v>1</v>
      </c>
      <c r="C3892" s="1">
        <v>44409</v>
      </c>
      <c r="D3892">
        <v>120</v>
      </c>
      <c r="E3892">
        <v>108</v>
      </c>
      <c r="F3892" s="2">
        <v>0</v>
      </c>
      <c r="G3892" s="2">
        <v>56999.24</v>
      </c>
      <c r="H3892" s="2">
        <v>0</v>
      </c>
      <c r="I3892" s="2">
        <v>56999.24</v>
      </c>
      <c r="J3892" s="2">
        <v>4126.37</v>
      </c>
      <c r="K3892" s="2">
        <v>0</v>
      </c>
      <c r="L3892" s="2">
        <v>52872.87</v>
      </c>
      <c r="M3892" s="2">
        <v>4615.93</v>
      </c>
      <c r="N3892" s="2">
        <v>489.56</v>
      </c>
      <c r="O3892">
        <v>303</v>
      </c>
      <c r="P3892">
        <v>1</v>
      </c>
      <c r="Q3892">
        <v>68</v>
      </c>
      <c r="R3892" t="s">
        <v>780</v>
      </c>
      <c r="S3892" t="s">
        <v>745</v>
      </c>
      <c r="T3892" t="s">
        <v>113</v>
      </c>
      <c r="U3892">
        <v>2</v>
      </c>
      <c r="V3892" t="s">
        <v>113</v>
      </c>
      <c r="W3892" t="s">
        <v>25</v>
      </c>
    </row>
    <row r="3893" spans="1:24" hidden="1" x14ac:dyDescent="0.2">
      <c r="A3893">
        <v>3775369</v>
      </c>
      <c r="B3893">
        <v>1</v>
      </c>
      <c r="C3893" s="1">
        <v>44409</v>
      </c>
      <c r="D3893">
        <v>120</v>
      </c>
      <c r="E3893">
        <v>113</v>
      </c>
      <c r="F3893" s="2">
        <v>0</v>
      </c>
      <c r="G3893" s="2">
        <v>64000</v>
      </c>
      <c r="H3893" s="2">
        <v>0</v>
      </c>
      <c r="I3893" s="2">
        <v>64000</v>
      </c>
      <c r="J3893" s="2">
        <v>3733.31</v>
      </c>
      <c r="K3893" s="2">
        <v>0</v>
      </c>
      <c r="L3893" s="2">
        <v>60266.69</v>
      </c>
      <c r="M3893" s="2">
        <v>4266.6400000000003</v>
      </c>
      <c r="N3893" s="2">
        <v>533.33000000000004</v>
      </c>
      <c r="O3893">
        <v>303</v>
      </c>
      <c r="P3893">
        <v>1</v>
      </c>
      <c r="Q3893">
        <v>68</v>
      </c>
      <c r="R3893" t="s">
        <v>780</v>
      </c>
      <c r="S3893" t="s">
        <v>745</v>
      </c>
      <c r="T3893" t="s">
        <v>114</v>
      </c>
      <c r="U3893">
        <v>2</v>
      </c>
      <c r="V3893" t="s">
        <v>114</v>
      </c>
      <c r="W3893" t="s">
        <v>25</v>
      </c>
    </row>
    <row r="3894" spans="1:24" hidden="1" x14ac:dyDescent="0.2">
      <c r="A3894">
        <v>6932897</v>
      </c>
      <c r="B3894">
        <v>1</v>
      </c>
      <c r="C3894" s="1">
        <v>44409</v>
      </c>
      <c r="D3894">
        <v>84</v>
      </c>
      <c r="E3894">
        <v>36</v>
      </c>
      <c r="F3894" s="2">
        <v>0</v>
      </c>
      <c r="G3894" s="2">
        <v>4165.5</v>
      </c>
      <c r="H3894" s="2">
        <v>0</v>
      </c>
      <c r="I3894" s="2">
        <v>4165.5</v>
      </c>
      <c r="J3894" s="2">
        <v>2380.3000000000002</v>
      </c>
      <c r="K3894" s="2">
        <v>0</v>
      </c>
      <c r="L3894" s="2">
        <v>1785.2</v>
      </c>
      <c r="M3894" s="2">
        <v>2429.89</v>
      </c>
      <c r="N3894" s="2">
        <v>49.59</v>
      </c>
      <c r="O3894">
        <v>303</v>
      </c>
      <c r="P3894">
        <v>1</v>
      </c>
      <c r="Q3894">
        <v>68</v>
      </c>
      <c r="R3894" t="s">
        <v>780</v>
      </c>
      <c r="S3894" t="s">
        <v>745</v>
      </c>
      <c r="T3894" t="s">
        <v>115</v>
      </c>
      <c r="U3894">
        <v>2</v>
      </c>
      <c r="V3894" t="s">
        <v>116</v>
      </c>
      <c r="W3894" t="s">
        <v>25</v>
      </c>
    </row>
    <row r="3895" spans="1:24" hidden="1" x14ac:dyDescent="0.2">
      <c r="A3895">
        <v>6932927</v>
      </c>
      <c r="B3895">
        <v>1</v>
      </c>
      <c r="C3895" s="1">
        <v>44409</v>
      </c>
      <c r="D3895">
        <v>120</v>
      </c>
      <c r="E3895">
        <v>81</v>
      </c>
      <c r="F3895" s="2">
        <v>0</v>
      </c>
      <c r="G3895" s="2">
        <v>127887.5</v>
      </c>
      <c r="H3895" s="2">
        <v>0</v>
      </c>
      <c r="I3895" s="2">
        <v>127887.5</v>
      </c>
      <c r="J3895" s="2">
        <v>40664.230000000003</v>
      </c>
      <c r="K3895" s="2">
        <v>0</v>
      </c>
      <c r="L3895" s="2">
        <v>87223.27</v>
      </c>
      <c r="M3895" s="2">
        <v>41741.06</v>
      </c>
      <c r="N3895" s="2">
        <v>1076.83</v>
      </c>
      <c r="O3895">
        <v>303</v>
      </c>
      <c r="P3895">
        <v>1</v>
      </c>
      <c r="Q3895">
        <v>68</v>
      </c>
      <c r="R3895" t="s">
        <v>780</v>
      </c>
      <c r="S3895" t="s">
        <v>745</v>
      </c>
      <c r="T3895" t="s">
        <v>117</v>
      </c>
      <c r="U3895">
        <v>2</v>
      </c>
      <c r="V3895" t="s">
        <v>118</v>
      </c>
      <c r="W3895" t="s">
        <v>25</v>
      </c>
    </row>
    <row r="3896" spans="1:24" hidden="1" x14ac:dyDescent="0.2">
      <c r="A3896">
        <v>6932928</v>
      </c>
      <c r="B3896">
        <v>1</v>
      </c>
      <c r="C3896" s="1">
        <v>44409</v>
      </c>
      <c r="D3896">
        <v>120</v>
      </c>
      <c r="E3896">
        <v>82</v>
      </c>
      <c r="F3896" s="2">
        <v>0</v>
      </c>
      <c r="G3896" s="2">
        <v>25577.5</v>
      </c>
      <c r="H3896" s="2">
        <v>0</v>
      </c>
      <c r="I3896" s="2">
        <v>25577.5</v>
      </c>
      <c r="J3896" s="2">
        <v>7919.31</v>
      </c>
      <c r="K3896" s="2">
        <v>0</v>
      </c>
      <c r="L3896" s="2">
        <v>17658.189999999999</v>
      </c>
      <c r="M3896" s="2">
        <v>8134.65</v>
      </c>
      <c r="N3896" s="2">
        <v>215.34</v>
      </c>
      <c r="O3896">
        <v>303</v>
      </c>
      <c r="P3896">
        <v>1</v>
      </c>
      <c r="Q3896">
        <v>68</v>
      </c>
      <c r="R3896" t="s">
        <v>780</v>
      </c>
      <c r="S3896" t="s">
        <v>745</v>
      </c>
      <c r="T3896" t="s">
        <v>117</v>
      </c>
      <c r="U3896">
        <v>2</v>
      </c>
      <c r="V3896" t="s">
        <v>119</v>
      </c>
      <c r="W3896" t="s">
        <v>25</v>
      </c>
    </row>
    <row r="3897" spans="1:24" hidden="1" x14ac:dyDescent="0.2">
      <c r="A3897">
        <v>6932960</v>
      </c>
      <c r="B3897">
        <v>1</v>
      </c>
      <c r="C3897" s="1">
        <v>44409</v>
      </c>
      <c r="D3897">
        <v>120</v>
      </c>
      <c r="E3897">
        <v>82</v>
      </c>
      <c r="F3897" s="2">
        <v>0</v>
      </c>
      <c r="G3897" s="2">
        <v>-18529.939999999999</v>
      </c>
      <c r="H3897" s="2">
        <v>0</v>
      </c>
      <c r="I3897" s="2">
        <v>-18529.939999999999</v>
      </c>
      <c r="J3897" s="2">
        <v>-5737.3</v>
      </c>
      <c r="K3897" s="2">
        <v>0</v>
      </c>
      <c r="L3897" s="2">
        <v>-12792.64</v>
      </c>
      <c r="M3897" s="2">
        <v>-5893.31</v>
      </c>
      <c r="N3897" s="2">
        <v>-156.01</v>
      </c>
      <c r="O3897">
        <v>303</v>
      </c>
      <c r="P3897">
        <v>1</v>
      </c>
      <c r="Q3897">
        <v>68</v>
      </c>
      <c r="R3897" t="s">
        <v>780</v>
      </c>
      <c r="S3897" t="s">
        <v>745</v>
      </c>
      <c r="T3897" t="s">
        <v>120</v>
      </c>
      <c r="U3897">
        <v>2</v>
      </c>
      <c r="V3897" t="s">
        <v>121</v>
      </c>
      <c r="W3897" t="s">
        <v>25</v>
      </c>
    </row>
    <row r="3898" spans="1:24" hidden="1" x14ac:dyDescent="0.2">
      <c r="A3898">
        <v>6933042</v>
      </c>
      <c r="B3898">
        <v>1</v>
      </c>
      <c r="C3898" s="1">
        <v>44409</v>
      </c>
      <c r="D3898">
        <v>120</v>
      </c>
      <c r="E3898">
        <v>36</v>
      </c>
      <c r="F3898" s="2">
        <v>0</v>
      </c>
      <c r="G3898" s="2">
        <v>14658</v>
      </c>
      <c r="H3898" s="2">
        <v>0</v>
      </c>
      <c r="I3898" s="2">
        <v>14658</v>
      </c>
      <c r="J3898" s="2">
        <v>10174.379999999999</v>
      </c>
      <c r="K3898" s="2">
        <v>0</v>
      </c>
      <c r="L3898" s="2">
        <v>4483.62</v>
      </c>
      <c r="M3898" s="2">
        <v>10298.93</v>
      </c>
      <c r="N3898" s="2">
        <v>124.55</v>
      </c>
      <c r="O3898">
        <v>303</v>
      </c>
      <c r="P3898">
        <v>1</v>
      </c>
      <c r="Q3898">
        <v>68</v>
      </c>
      <c r="R3898" t="s">
        <v>780</v>
      </c>
      <c r="S3898" t="s">
        <v>745</v>
      </c>
      <c r="T3898" t="s">
        <v>122</v>
      </c>
      <c r="U3898">
        <v>2</v>
      </c>
      <c r="V3898" t="s">
        <v>123</v>
      </c>
      <c r="W3898" t="s">
        <v>25</v>
      </c>
    </row>
    <row r="3899" spans="1:24" hidden="1" x14ac:dyDescent="0.2">
      <c r="A3899">
        <v>6933054</v>
      </c>
      <c r="B3899">
        <v>1</v>
      </c>
      <c r="C3899" s="1">
        <v>44409</v>
      </c>
      <c r="D3899">
        <v>84</v>
      </c>
      <c r="E3899">
        <v>25</v>
      </c>
      <c r="F3899" s="2">
        <v>0</v>
      </c>
      <c r="G3899" s="2">
        <v>4718.75</v>
      </c>
      <c r="H3899" s="2">
        <v>0</v>
      </c>
      <c r="I3899" s="2">
        <v>4718.75</v>
      </c>
      <c r="J3899" s="2">
        <v>3314.38</v>
      </c>
      <c r="K3899" s="2">
        <v>0</v>
      </c>
      <c r="L3899" s="2">
        <v>1404.37</v>
      </c>
      <c r="M3899" s="2">
        <v>3370.55</v>
      </c>
      <c r="N3899" s="2">
        <v>56.17</v>
      </c>
      <c r="O3899">
        <v>303</v>
      </c>
      <c r="P3899">
        <v>1</v>
      </c>
      <c r="Q3899">
        <v>68</v>
      </c>
      <c r="R3899" t="s">
        <v>780</v>
      </c>
      <c r="S3899" t="s">
        <v>745</v>
      </c>
      <c r="T3899" t="s">
        <v>124</v>
      </c>
      <c r="U3899">
        <v>2</v>
      </c>
      <c r="V3899" t="s">
        <v>125</v>
      </c>
      <c r="W3899" t="s">
        <v>25</v>
      </c>
    </row>
    <row r="3900" spans="1:24" hidden="1" x14ac:dyDescent="0.2">
      <c r="A3900">
        <v>6933062</v>
      </c>
      <c r="B3900">
        <v>1</v>
      </c>
      <c r="C3900" s="1">
        <v>44409</v>
      </c>
      <c r="D3900">
        <v>120</v>
      </c>
      <c r="E3900">
        <v>83</v>
      </c>
      <c r="F3900" s="2">
        <v>0</v>
      </c>
      <c r="G3900" s="2">
        <v>14930.5</v>
      </c>
      <c r="H3900" s="2">
        <v>0</v>
      </c>
      <c r="I3900" s="2">
        <v>14930.5</v>
      </c>
      <c r="J3900" s="2">
        <v>4498.1899999999996</v>
      </c>
      <c r="K3900" s="2">
        <v>0</v>
      </c>
      <c r="L3900" s="2">
        <v>10432.31</v>
      </c>
      <c r="M3900" s="2">
        <v>4623.88</v>
      </c>
      <c r="N3900" s="2">
        <v>125.69</v>
      </c>
      <c r="O3900">
        <v>303</v>
      </c>
      <c r="P3900">
        <v>1</v>
      </c>
      <c r="Q3900">
        <v>68</v>
      </c>
      <c r="R3900" t="s">
        <v>780</v>
      </c>
      <c r="S3900" t="s">
        <v>745</v>
      </c>
      <c r="T3900" t="s">
        <v>117</v>
      </c>
      <c r="U3900">
        <v>2</v>
      </c>
      <c r="V3900" t="s">
        <v>126</v>
      </c>
      <c r="W3900" t="s">
        <v>25</v>
      </c>
    </row>
    <row r="3901" spans="1:24" hidden="1" x14ac:dyDescent="0.2">
      <c r="A3901">
        <v>6933199</v>
      </c>
      <c r="B3901">
        <v>1</v>
      </c>
      <c r="C3901" s="1">
        <v>44409</v>
      </c>
      <c r="D3901">
        <v>120</v>
      </c>
      <c r="E3901">
        <v>84</v>
      </c>
      <c r="F3901" s="2">
        <v>0</v>
      </c>
      <c r="G3901" s="2">
        <v>5814</v>
      </c>
      <c r="H3901" s="2">
        <v>0</v>
      </c>
      <c r="I3901" s="2">
        <v>5814</v>
      </c>
      <c r="J3901" s="2">
        <v>1703.1</v>
      </c>
      <c r="K3901" s="2">
        <v>0</v>
      </c>
      <c r="L3901" s="2">
        <v>4110.8999999999996</v>
      </c>
      <c r="M3901" s="2">
        <v>1752.04</v>
      </c>
      <c r="N3901" s="2">
        <v>48.94</v>
      </c>
      <c r="O3901">
        <v>303</v>
      </c>
      <c r="P3901">
        <v>1</v>
      </c>
      <c r="Q3901">
        <v>68</v>
      </c>
      <c r="R3901" t="s">
        <v>780</v>
      </c>
      <c r="S3901" t="s">
        <v>745</v>
      </c>
      <c r="T3901" t="s">
        <v>117</v>
      </c>
      <c r="U3901">
        <v>2</v>
      </c>
      <c r="V3901" t="s">
        <v>129</v>
      </c>
      <c r="W3901" t="s">
        <v>25</v>
      </c>
    </row>
    <row r="3902" spans="1:24" hidden="1" x14ac:dyDescent="0.2">
      <c r="A3902">
        <v>6933200</v>
      </c>
      <c r="B3902">
        <v>1</v>
      </c>
      <c r="C3902" s="1">
        <v>44409</v>
      </c>
      <c r="D3902">
        <v>120</v>
      </c>
      <c r="E3902">
        <v>88</v>
      </c>
      <c r="F3902" s="2">
        <v>0</v>
      </c>
      <c r="G3902" s="2">
        <v>2548.48</v>
      </c>
      <c r="H3902" s="2">
        <v>0</v>
      </c>
      <c r="I3902" s="2">
        <v>2548.48</v>
      </c>
      <c r="J3902" s="2">
        <v>661.4</v>
      </c>
      <c r="K3902" s="2">
        <v>0</v>
      </c>
      <c r="L3902" s="2">
        <v>1887.08</v>
      </c>
      <c r="M3902" s="2">
        <v>682.84</v>
      </c>
      <c r="N3902" s="2">
        <v>21.44</v>
      </c>
      <c r="O3902">
        <v>303</v>
      </c>
      <c r="P3902">
        <v>1</v>
      </c>
      <c r="Q3902">
        <v>68</v>
      </c>
      <c r="R3902" t="s">
        <v>780</v>
      </c>
      <c r="S3902" t="s">
        <v>745</v>
      </c>
      <c r="T3902" t="s">
        <v>117</v>
      </c>
      <c r="U3902">
        <v>2</v>
      </c>
      <c r="V3902" t="s">
        <v>130</v>
      </c>
      <c r="W3902" t="s">
        <v>25</v>
      </c>
    </row>
    <row r="3903" spans="1:24" hidden="1" x14ac:dyDescent="0.2">
      <c r="A3903">
        <v>6933226</v>
      </c>
      <c r="B3903">
        <v>1</v>
      </c>
      <c r="C3903" s="1">
        <v>44409</v>
      </c>
      <c r="D3903">
        <v>120</v>
      </c>
      <c r="E3903">
        <v>21</v>
      </c>
      <c r="F3903" s="2">
        <v>0</v>
      </c>
      <c r="G3903" s="2">
        <v>8659.32</v>
      </c>
      <c r="H3903" s="2">
        <v>0</v>
      </c>
      <c r="I3903" s="2">
        <v>8659.32</v>
      </c>
      <c r="J3903" s="2">
        <v>7101.86</v>
      </c>
      <c r="K3903" s="2">
        <v>0</v>
      </c>
      <c r="L3903" s="2">
        <v>1557.46</v>
      </c>
      <c r="M3903" s="2">
        <v>7176.02</v>
      </c>
      <c r="N3903" s="2">
        <v>74.16</v>
      </c>
      <c r="O3903">
        <v>303</v>
      </c>
      <c r="P3903">
        <v>1</v>
      </c>
      <c r="Q3903">
        <v>68</v>
      </c>
      <c r="R3903" t="s">
        <v>780</v>
      </c>
      <c r="S3903" t="s">
        <v>745</v>
      </c>
      <c r="T3903" t="s">
        <v>131</v>
      </c>
      <c r="U3903">
        <v>2</v>
      </c>
      <c r="V3903" t="s">
        <v>132</v>
      </c>
      <c r="W3903" t="s">
        <v>25</v>
      </c>
    </row>
    <row r="3904" spans="1:24" hidden="1" x14ac:dyDescent="0.2">
      <c r="A3904">
        <v>6933336</v>
      </c>
      <c r="B3904">
        <v>1</v>
      </c>
      <c r="C3904" s="1">
        <v>44409</v>
      </c>
      <c r="D3904">
        <v>120</v>
      </c>
      <c r="E3904">
        <v>36</v>
      </c>
      <c r="F3904" s="2">
        <v>0</v>
      </c>
      <c r="G3904" s="2">
        <v>19609</v>
      </c>
      <c r="H3904" s="2">
        <v>0</v>
      </c>
      <c r="I3904" s="2">
        <v>19609</v>
      </c>
      <c r="J3904" s="2">
        <v>13610.91</v>
      </c>
      <c r="K3904" s="2">
        <v>0</v>
      </c>
      <c r="L3904" s="2">
        <v>5998.09</v>
      </c>
      <c r="M3904" s="2">
        <v>13777.52</v>
      </c>
      <c r="N3904" s="2">
        <v>166.61</v>
      </c>
      <c r="O3904">
        <v>303</v>
      </c>
      <c r="P3904">
        <v>1</v>
      </c>
      <c r="Q3904">
        <v>68</v>
      </c>
      <c r="R3904" t="s">
        <v>780</v>
      </c>
      <c r="S3904" t="s">
        <v>745</v>
      </c>
      <c r="T3904" t="s">
        <v>135</v>
      </c>
      <c r="U3904">
        <v>2</v>
      </c>
      <c r="V3904" t="s">
        <v>136</v>
      </c>
      <c r="W3904" t="s">
        <v>25</v>
      </c>
    </row>
    <row r="3905" spans="1:23" hidden="1" x14ac:dyDescent="0.2">
      <c r="A3905">
        <v>6933374</v>
      </c>
      <c r="B3905">
        <v>1</v>
      </c>
      <c r="C3905" s="1">
        <v>44409</v>
      </c>
      <c r="D3905">
        <v>84</v>
      </c>
      <c r="E3905">
        <v>28</v>
      </c>
      <c r="F3905" s="2">
        <v>0</v>
      </c>
      <c r="G3905" s="2">
        <v>17937.05</v>
      </c>
      <c r="H3905" s="2">
        <v>0</v>
      </c>
      <c r="I3905" s="2">
        <v>17937.05</v>
      </c>
      <c r="J3905" s="2">
        <v>11818.97</v>
      </c>
      <c r="K3905" s="2">
        <v>0</v>
      </c>
      <c r="L3905" s="2">
        <v>6118.08</v>
      </c>
      <c r="M3905" s="2">
        <v>12037.47</v>
      </c>
      <c r="N3905" s="2">
        <v>218.5</v>
      </c>
      <c r="O3905">
        <v>303</v>
      </c>
      <c r="P3905">
        <v>1</v>
      </c>
      <c r="Q3905">
        <v>68</v>
      </c>
      <c r="R3905" t="s">
        <v>780</v>
      </c>
      <c r="S3905" t="s">
        <v>745</v>
      </c>
      <c r="T3905" t="s">
        <v>137</v>
      </c>
      <c r="U3905">
        <v>2</v>
      </c>
      <c r="V3905" t="s">
        <v>138</v>
      </c>
      <c r="W3905" t="s">
        <v>25</v>
      </c>
    </row>
    <row r="3906" spans="1:23" hidden="1" x14ac:dyDescent="0.2">
      <c r="A3906">
        <v>6933473</v>
      </c>
      <c r="B3906">
        <v>1</v>
      </c>
      <c r="C3906" s="1">
        <v>44409</v>
      </c>
      <c r="D3906">
        <v>120</v>
      </c>
      <c r="E3906">
        <v>81</v>
      </c>
      <c r="F3906" s="2">
        <v>0</v>
      </c>
      <c r="G3906" s="2">
        <v>102310</v>
      </c>
      <c r="H3906" s="2">
        <v>0</v>
      </c>
      <c r="I3906" s="2">
        <v>102310</v>
      </c>
      <c r="J3906" s="2">
        <v>32531.34</v>
      </c>
      <c r="K3906" s="2">
        <v>0</v>
      </c>
      <c r="L3906" s="2">
        <v>69778.66</v>
      </c>
      <c r="M3906" s="2">
        <v>33392.81</v>
      </c>
      <c r="N3906" s="2">
        <v>861.47</v>
      </c>
      <c r="O3906">
        <v>303</v>
      </c>
      <c r="P3906">
        <v>1</v>
      </c>
      <c r="Q3906">
        <v>68</v>
      </c>
      <c r="R3906" t="s">
        <v>780</v>
      </c>
      <c r="S3906" t="s">
        <v>745</v>
      </c>
      <c r="T3906" t="s">
        <v>117</v>
      </c>
      <c r="U3906">
        <v>2</v>
      </c>
      <c r="V3906" t="s">
        <v>139</v>
      </c>
      <c r="W3906" t="s">
        <v>25</v>
      </c>
    </row>
    <row r="3907" spans="1:23" hidden="1" x14ac:dyDescent="0.2">
      <c r="A3907">
        <v>6933478</v>
      </c>
      <c r="B3907">
        <v>1</v>
      </c>
      <c r="C3907" s="1">
        <v>44409</v>
      </c>
      <c r="D3907">
        <v>120</v>
      </c>
      <c r="E3907">
        <v>21</v>
      </c>
      <c r="F3907" s="2">
        <v>0</v>
      </c>
      <c r="G3907" s="2">
        <v>17269.23</v>
      </c>
      <c r="H3907" s="2">
        <v>0</v>
      </c>
      <c r="I3907" s="2">
        <v>17269.23</v>
      </c>
      <c r="J3907" s="2">
        <v>14163.18</v>
      </c>
      <c r="K3907" s="2">
        <v>0</v>
      </c>
      <c r="L3907" s="2">
        <v>3106.05</v>
      </c>
      <c r="M3907" s="2">
        <v>14311.09</v>
      </c>
      <c r="N3907" s="2">
        <v>147.91</v>
      </c>
      <c r="O3907">
        <v>303</v>
      </c>
      <c r="P3907">
        <v>1</v>
      </c>
      <c r="Q3907">
        <v>68</v>
      </c>
      <c r="R3907" t="s">
        <v>780</v>
      </c>
      <c r="S3907" t="s">
        <v>745</v>
      </c>
      <c r="T3907" t="s">
        <v>140</v>
      </c>
      <c r="U3907">
        <v>2</v>
      </c>
      <c r="V3907" t="s">
        <v>141</v>
      </c>
      <c r="W3907" t="s">
        <v>25</v>
      </c>
    </row>
    <row r="3908" spans="1:23" hidden="1" x14ac:dyDescent="0.2">
      <c r="A3908">
        <v>6933505</v>
      </c>
      <c r="B3908">
        <v>1</v>
      </c>
      <c r="C3908" s="1">
        <v>44409</v>
      </c>
      <c r="D3908">
        <v>120</v>
      </c>
      <c r="E3908">
        <v>12</v>
      </c>
      <c r="F3908" s="2">
        <v>0</v>
      </c>
      <c r="G3908" s="2">
        <v>14149.18</v>
      </c>
      <c r="H3908" s="2">
        <v>0</v>
      </c>
      <c r="I3908" s="2">
        <v>14149.18</v>
      </c>
      <c r="J3908" s="2">
        <v>12681.88</v>
      </c>
      <c r="K3908" s="2">
        <v>0</v>
      </c>
      <c r="L3908" s="2">
        <v>1467.3</v>
      </c>
      <c r="M3908" s="2">
        <v>12804.15</v>
      </c>
      <c r="N3908" s="2">
        <v>122.27</v>
      </c>
      <c r="O3908">
        <v>303</v>
      </c>
      <c r="P3908">
        <v>1</v>
      </c>
      <c r="Q3908">
        <v>68</v>
      </c>
      <c r="R3908" t="s">
        <v>780</v>
      </c>
      <c r="S3908" t="s">
        <v>745</v>
      </c>
      <c r="T3908" t="s">
        <v>142</v>
      </c>
      <c r="U3908">
        <v>2</v>
      </c>
      <c r="V3908" t="s">
        <v>143</v>
      </c>
      <c r="W3908" t="s">
        <v>25</v>
      </c>
    </row>
    <row r="3909" spans="1:23" hidden="1" x14ac:dyDescent="0.2">
      <c r="A3909">
        <v>6933649</v>
      </c>
      <c r="B3909">
        <v>1</v>
      </c>
      <c r="C3909" s="1">
        <v>44409</v>
      </c>
      <c r="D3909">
        <v>84</v>
      </c>
      <c r="E3909">
        <v>27</v>
      </c>
      <c r="F3909" s="2">
        <v>0</v>
      </c>
      <c r="G3909" s="2">
        <v>8664.94</v>
      </c>
      <c r="H3909" s="2">
        <v>0</v>
      </c>
      <c r="I3909" s="2">
        <v>8664.94</v>
      </c>
      <c r="J3909" s="2">
        <v>5879.76</v>
      </c>
      <c r="K3909" s="2">
        <v>0</v>
      </c>
      <c r="L3909" s="2">
        <v>2785.18</v>
      </c>
      <c r="M3909" s="2">
        <v>5982.91</v>
      </c>
      <c r="N3909" s="2">
        <v>103.15</v>
      </c>
      <c r="O3909">
        <v>303</v>
      </c>
      <c r="P3909">
        <v>1</v>
      </c>
      <c r="Q3909">
        <v>68</v>
      </c>
      <c r="R3909" t="s">
        <v>780</v>
      </c>
      <c r="S3909" t="s">
        <v>745</v>
      </c>
      <c r="T3909" t="s">
        <v>145</v>
      </c>
      <c r="U3909">
        <v>2</v>
      </c>
      <c r="V3909" t="s">
        <v>146</v>
      </c>
      <c r="W3909" t="s">
        <v>25</v>
      </c>
    </row>
    <row r="3910" spans="1:23" hidden="1" x14ac:dyDescent="0.2">
      <c r="A3910">
        <v>6933653</v>
      </c>
      <c r="B3910">
        <v>1</v>
      </c>
      <c r="C3910" s="1">
        <v>44409</v>
      </c>
      <c r="D3910">
        <v>120</v>
      </c>
      <c r="E3910">
        <v>88</v>
      </c>
      <c r="F3910" s="2">
        <v>0</v>
      </c>
      <c r="G3910" s="2">
        <v>-16938.03</v>
      </c>
      <c r="H3910" s="2">
        <v>0</v>
      </c>
      <c r="I3910" s="2">
        <v>-16938.03</v>
      </c>
      <c r="J3910" s="2">
        <v>-4396.2</v>
      </c>
      <c r="K3910" s="2">
        <v>0</v>
      </c>
      <c r="L3910" s="2">
        <v>-12541.83</v>
      </c>
      <c r="M3910" s="2">
        <v>-4538.72</v>
      </c>
      <c r="N3910" s="2">
        <v>-142.52000000000001</v>
      </c>
      <c r="O3910">
        <v>303</v>
      </c>
      <c r="P3910">
        <v>1</v>
      </c>
      <c r="Q3910">
        <v>68</v>
      </c>
      <c r="R3910" t="s">
        <v>780</v>
      </c>
      <c r="S3910" t="s">
        <v>745</v>
      </c>
      <c r="T3910" t="s">
        <v>120</v>
      </c>
      <c r="U3910">
        <v>2</v>
      </c>
      <c r="V3910" t="s">
        <v>147</v>
      </c>
      <c r="W3910" t="s">
        <v>25</v>
      </c>
    </row>
    <row r="3911" spans="1:23" hidden="1" x14ac:dyDescent="0.2">
      <c r="A3911">
        <v>6933657</v>
      </c>
      <c r="B3911">
        <v>1</v>
      </c>
      <c r="C3911" s="1">
        <v>44409</v>
      </c>
      <c r="D3911">
        <v>60</v>
      </c>
      <c r="E3911">
        <v>7</v>
      </c>
      <c r="F3911" s="2">
        <v>0</v>
      </c>
      <c r="G3911" s="2">
        <v>12438</v>
      </c>
      <c r="H3911" s="2">
        <v>0</v>
      </c>
      <c r="I3911" s="2">
        <v>12438</v>
      </c>
      <c r="J3911" s="2">
        <v>10920.93</v>
      </c>
      <c r="K3911" s="2">
        <v>0</v>
      </c>
      <c r="L3911" s="2">
        <v>1517.07</v>
      </c>
      <c r="M3911" s="2">
        <v>11137.65</v>
      </c>
      <c r="N3911" s="2">
        <v>216.72</v>
      </c>
      <c r="O3911">
        <v>303</v>
      </c>
      <c r="P3911">
        <v>1</v>
      </c>
      <c r="Q3911">
        <v>68</v>
      </c>
      <c r="R3911" t="s">
        <v>780</v>
      </c>
      <c r="S3911" t="s">
        <v>745</v>
      </c>
      <c r="T3911" t="s">
        <v>148</v>
      </c>
      <c r="U3911">
        <v>2</v>
      </c>
      <c r="V3911" t="s">
        <v>149</v>
      </c>
      <c r="W3911" t="s">
        <v>25</v>
      </c>
    </row>
    <row r="3912" spans="1:23" hidden="1" x14ac:dyDescent="0.2">
      <c r="A3912">
        <v>6933765</v>
      </c>
      <c r="B3912">
        <v>1</v>
      </c>
      <c r="C3912" s="1">
        <v>44409</v>
      </c>
      <c r="D3912">
        <v>120</v>
      </c>
      <c r="E3912">
        <v>85</v>
      </c>
      <c r="F3912" s="2">
        <v>0</v>
      </c>
      <c r="G3912" s="2">
        <v>11534.5</v>
      </c>
      <c r="H3912" s="2">
        <v>0</v>
      </c>
      <c r="I3912" s="2">
        <v>11534.5</v>
      </c>
      <c r="J3912" s="2">
        <v>3282.49</v>
      </c>
      <c r="K3912" s="2">
        <v>0</v>
      </c>
      <c r="L3912" s="2">
        <v>8252.01</v>
      </c>
      <c r="M3912" s="2">
        <v>3379.57</v>
      </c>
      <c r="N3912" s="2">
        <v>97.08</v>
      </c>
      <c r="O3912">
        <v>303</v>
      </c>
      <c r="P3912">
        <v>1</v>
      </c>
      <c r="Q3912">
        <v>68</v>
      </c>
      <c r="R3912" t="s">
        <v>780</v>
      </c>
      <c r="S3912" t="s">
        <v>745</v>
      </c>
      <c r="T3912" t="s">
        <v>117</v>
      </c>
      <c r="U3912">
        <v>2</v>
      </c>
      <c r="V3912" t="s">
        <v>150</v>
      </c>
      <c r="W3912" t="s">
        <v>25</v>
      </c>
    </row>
    <row r="3913" spans="1:23" hidden="1" x14ac:dyDescent="0.2">
      <c r="A3913">
        <v>6933854</v>
      </c>
      <c r="B3913">
        <v>1</v>
      </c>
      <c r="C3913" s="1">
        <v>44409</v>
      </c>
      <c r="D3913">
        <v>84</v>
      </c>
      <c r="E3913">
        <v>36</v>
      </c>
      <c r="F3913" s="2">
        <v>0</v>
      </c>
      <c r="G3913" s="2">
        <v>82147.13</v>
      </c>
      <c r="H3913" s="2">
        <v>0</v>
      </c>
      <c r="I3913" s="2">
        <v>82147.13</v>
      </c>
      <c r="J3913" s="2">
        <v>46941.2</v>
      </c>
      <c r="K3913" s="2">
        <v>0</v>
      </c>
      <c r="L3913" s="2">
        <v>35205.93</v>
      </c>
      <c r="M3913" s="2">
        <v>47919.14</v>
      </c>
      <c r="N3913" s="2">
        <v>977.94</v>
      </c>
      <c r="O3913">
        <v>303</v>
      </c>
      <c r="P3913">
        <v>1</v>
      </c>
      <c r="Q3913">
        <v>68</v>
      </c>
      <c r="R3913" t="s">
        <v>780</v>
      </c>
      <c r="S3913" t="s">
        <v>745</v>
      </c>
      <c r="T3913" t="s">
        <v>153</v>
      </c>
      <c r="U3913">
        <v>2</v>
      </c>
      <c r="V3913" t="s">
        <v>154</v>
      </c>
      <c r="W3913" t="s">
        <v>25</v>
      </c>
    </row>
    <row r="3914" spans="1:23" hidden="1" x14ac:dyDescent="0.2">
      <c r="A3914">
        <v>6933922</v>
      </c>
      <c r="B3914">
        <v>1</v>
      </c>
      <c r="C3914" s="1">
        <v>44409</v>
      </c>
      <c r="D3914">
        <v>120</v>
      </c>
      <c r="E3914">
        <v>87</v>
      </c>
      <c r="F3914" s="2">
        <v>0</v>
      </c>
      <c r="G3914" s="2">
        <v>10999</v>
      </c>
      <c r="H3914" s="2">
        <v>0</v>
      </c>
      <c r="I3914" s="2">
        <v>10999</v>
      </c>
      <c r="J3914" s="2">
        <v>2946.59</v>
      </c>
      <c r="K3914" s="2">
        <v>0</v>
      </c>
      <c r="L3914" s="2">
        <v>8052.41</v>
      </c>
      <c r="M3914" s="2">
        <v>3039.15</v>
      </c>
      <c r="N3914" s="2">
        <v>92.56</v>
      </c>
      <c r="O3914">
        <v>303</v>
      </c>
      <c r="P3914">
        <v>1</v>
      </c>
      <c r="Q3914">
        <v>68</v>
      </c>
      <c r="R3914" t="s">
        <v>780</v>
      </c>
      <c r="S3914" t="s">
        <v>745</v>
      </c>
      <c r="T3914" t="s">
        <v>117</v>
      </c>
      <c r="U3914">
        <v>2</v>
      </c>
      <c r="V3914" t="s">
        <v>157</v>
      </c>
      <c r="W3914" t="s">
        <v>25</v>
      </c>
    </row>
    <row r="3915" spans="1:23" hidden="1" x14ac:dyDescent="0.2">
      <c r="A3915">
        <v>6933941</v>
      </c>
      <c r="B3915">
        <v>1</v>
      </c>
      <c r="C3915" s="1">
        <v>44409</v>
      </c>
      <c r="D3915">
        <v>120</v>
      </c>
      <c r="E3915">
        <v>82</v>
      </c>
      <c r="F3915" s="2">
        <v>0</v>
      </c>
      <c r="G3915" s="2">
        <v>31928.82</v>
      </c>
      <c r="H3915" s="2">
        <v>0</v>
      </c>
      <c r="I3915" s="2">
        <v>31928.82</v>
      </c>
      <c r="J3915" s="2">
        <v>9885.91</v>
      </c>
      <c r="K3915" s="2">
        <v>0</v>
      </c>
      <c r="L3915" s="2">
        <v>22042.91</v>
      </c>
      <c r="M3915" s="2">
        <v>10154.73</v>
      </c>
      <c r="N3915" s="2">
        <v>268.82</v>
      </c>
      <c r="O3915">
        <v>303</v>
      </c>
      <c r="P3915">
        <v>1</v>
      </c>
      <c r="Q3915">
        <v>68</v>
      </c>
      <c r="R3915" t="s">
        <v>780</v>
      </c>
      <c r="S3915" t="s">
        <v>745</v>
      </c>
      <c r="T3915" t="s">
        <v>45</v>
      </c>
      <c r="U3915">
        <v>2</v>
      </c>
      <c r="V3915" t="s">
        <v>158</v>
      </c>
      <c r="W3915" t="s">
        <v>25</v>
      </c>
    </row>
    <row r="3916" spans="1:23" hidden="1" x14ac:dyDescent="0.2">
      <c r="A3916">
        <v>6933949</v>
      </c>
      <c r="B3916">
        <v>1</v>
      </c>
      <c r="C3916" s="1">
        <v>44409</v>
      </c>
      <c r="D3916">
        <v>120</v>
      </c>
      <c r="E3916">
        <v>81</v>
      </c>
      <c r="F3916" s="2">
        <v>0</v>
      </c>
      <c r="G3916" s="2">
        <v>388964.21</v>
      </c>
      <c r="H3916" s="2">
        <v>0</v>
      </c>
      <c r="I3916" s="2">
        <v>388964.21</v>
      </c>
      <c r="J3916" s="2">
        <v>123678.42</v>
      </c>
      <c r="K3916" s="2">
        <v>0</v>
      </c>
      <c r="L3916" s="2">
        <v>265285.78999999998</v>
      </c>
      <c r="M3916" s="2">
        <v>126953.55</v>
      </c>
      <c r="N3916" s="2">
        <v>3275.13</v>
      </c>
      <c r="O3916">
        <v>303</v>
      </c>
      <c r="P3916">
        <v>1</v>
      </c>
      <c r="Q3916">
        <v>68</v>
      </c>
      <c r="R3916" t="s">
        <v>780</v>
      </c>
      <c r="S3916" t="s">
        <v>745</v>
      </c>
      <c r="T3916" t="s">
        <v>120</v>
      </c>
      <c r="U3916">
        <v>2</v>
      </c>
      <c r="V3916" t="s">
        <v>159</v>
      </c>
      <c r="W3916" t="s">
        <v>25</v>
      </c>
    </row>
    <row r="3917" spans="1:23" hidden="1" x14ac:dyDescent="0.2">
      <c r="A3917">
        <v>6934015</v>
      </c>
      <c r="B3917">
        <v>1</v>
      </c>
      <c r="C3917" s="1">
        <v>44409</v>
      </c>
      <c r="D3917">
        <v>120</v>
      </c>
      <c r="E3917">
        <v>94</v>
      </c>
      <c r="F3917" s="2">
        <v>0</v>
      </c>
      <c r="G3917" s="2">
        <v>4385.91</v>
      </c>
      <c r="H3917" s="2">
        <v>0</v>
      </c>
      <c r="I3917" s="2">
        <v>4385.91</v>
      </c>
      <c r="J3917" s="2">
        <v>918.72</v>
      </c>
      <c r="K3917" s="2">
        <v>0</v>
      </c>
      <c r="L3917" s="2">
        <v>3467.19</v>
      </c>
      <c r="M3917" s="2">
        <v>955.61</v>
      </c>
      <c r="N3917" s="2">
        <v>36.89</v>
      </c>
      <c r="O3917">
        <v>303</v>
      </c>
      <c r="P3917">
        <v>1</v>
      </c>
      <c r="Q3917">
        <v>68</v>
      </c>
      <c r="R3917" t="s">
        <v>780</v>
      </c>
      <c r="S3917" t="s">
        <v>745</v>
      </c>
      <c r="T3917" t="s">
        <v>120</v>
      </c>
      <c r="U3917">
        <v>2</v>
      </c>
      <c r="V3917" t="s">
        <v>160</v>
      </c>
      <c r="W3917" t="s">
        <v>25</v>
      </c>
    </row>
    <row r="3918" spans="1:23" hidden="1" x14ac:dyDescent="0.2">
      <c r="A3918">
        <v>6934016</v>
      </c>
      <c r="B3918">
        <v>1</v>
      </c>
      <c r="C3918" s="1">
        <v>44409</v>
      </c>
      <c r="D3918">
        <v>120</v>
      </c>
      <c r="E3918">
        <v>100</v>
      </c>
      <c r="F3918" s="2">
        <v>0</v>
      </c>
      <c r="G3918" s="2">
        <v>7252.01</v>
      </c>
      <c r="H3918" s="2">
        <v>0</v>
      </c>
      <c r="I3918" s="2">
        <v>7252.01</v>
      </c>
      <c r="J3918" s="2">
        <v>1156.1300000000001</v>
      </c>
      <c r="K3918" s="2">
        <v>0</v>
      </c>
      <c r="L3918" s="2">
        <v>6095.88</v>
      </c>
      <c r="M3918" s="2">
        <v>1217.0899999999999</v>
      </c>
      <c r="N3918" s="2">
        <v>60.96</v>
      </c>
      <c r="O3918">
        <v>303</v>
      </c>
      <c r="P3918">
        <v>1</v>
      </c>
      <c r="Q3918">
        <v>68</v>
      </c>
      <c r="R3918" t="s">
        <v>780</v>
      </c>
      <c r="S3918" t="s">
        <v>745</v>
      </c>
      <c r="T3918" t="s">
        <v>120</v>
      </c>
      <c r="U3918">
        <v>2</v>
      </c>
      <c r="V3918" t="s">
        <v>161</v>
      </c>
      <c r="W3918" t="s">
        <v>25</v>
      </c>
    </row>
    <row r="3919" spans="1:23" hidden="1" x14ac:dyDescent="0.2">
      <c r="A3919">
        <v>6934037</v>
      </c>
      <c r="B3919">
        <v>1</v>
      </c>
      <c r="C3919" s="1">
        <v>44409</v>
      </c>
      <c r="D3919">
        <v>120</v>
      </c>
      <c r="E3919">
        <v>97</v>
      </c>
      <c r="F3919" s="2">
        <v>0</v>
      </c>
      <c r="G3919" s="2">
        <v>29532.95</v>
      </c>
      <c r="H3919" s="2">
        <v>0</v>
      </c>
      <c r="I3919" s="2">
        <v>29532.95</v>
      </c>
      <c r="J3919" s="2">
        <v>5447.36</v>
      </c>
      <c r="K3919" s="2">
        <v>0</v>
      </c>
      <c r="L3919" s="2">
        <v>24085.59</v>
      </c>
      <c r="M3919" s="2">
        <v>5695.67</v>
      </c>
      <c r="N3919" s="2">
        <v>248.31</v>
      </c>
      <c r="O3919">
        <v>303</v>
      </c>
      <c r="P3919">
        <v>1</v>
      </c>
      <c r="Q3919">
        <v>68</v>
      </c>
      <c r="R3919" t="s">
        <v>780</v>
      </c>
      <c r="S3919" t="s">
        <v>745</v>
      </c>
      <c r="T3919" t="s">
        <v>120</v>
      </c>
      <c r="U3919">
        <v>2</v>
      </c>
      <c r="V3919" t="s">
        <v>162</v>
      </c>
      <c r="W3919" t="s">
        <v>25</v>
      </c>
    </row>
    <row r="3920" spans="1:23" hidden="1" x14ac:dyDescent="0.2">
      <c r="A3920">
        <v>6934038</v>
      </c>
      <c r="B3920">
        <v>1</v>
      </c>
      <c r="C3920" s="1">
        <v>44409</v>
      </c>
      <c r="D3920">
        <v>120</v>
      </c>
      <c r="E3920">
        <v>98</v>
      </c>
      <c r="F3920" s="2">
        <v>0</v>
      </c>
      <c r="G3920" s="2">
        <v>4824.55</v>
      </c>
      <c r="H3920" s="2">
        <v>0</v>
      </c>
      <c r="I3920" s="2">
        <v>4824.55</v>
      </c>
      <c r="J3920" s="2">
        <v>849.63</v>
      </c>
      <c r="K3920" s="2">
        <v>0</v>
      </c>
      <c r="L3920" s="2">
        <v>3974.92</v>
      </c>
      <c r="M3920" s="2">
        <v>890.19</v>
      </c>
      <c r="N3920" s="2">
        <v>40.56</v>
      </c>
      <c r="O3920">
        <v>303</v>
      </c>
      <c r="P3920">
        <v>1</v>
      </c>
      <c r="Q3920">
        <v>68</v>
      </c>
      <c r="R3920" t="s">
        <v>780</v>
      </c>
      <c r="S3920" t="s">
        <v>745</v>
      </c>
      <c r="T3920" t="s">
        <v>120</v>
      </c>
      <c r="U3920">
        <v>2</v>
      </c>
      <c r="V3920" t="s">
        <v>163</v>
      </c>
      <c r="W3920" t="s">
        <v>25</v>
      </c>
    </row>
    <row r="3921" spans="1:23" hidden="1" x14ac:dyDescent="0.2">
      <c r="A3921">
        <v>6934047</v>
      </c>
      <c r="B3921">
        <v>1</v>
      </c>
      <c r="C3921" s="1">
        <v>44409</v>
      </c>
      <c r="D3921">
        <v>120</v>
      </c>
      <c r="E3921">
        <v>90</v>
      </c>
      <c r="F3921" s="2">
        <v>0</v>
      </c>
      <c r="G3921" s="2">
        <v>3574</v>
      </c>
      <c r="H3921" s="2">
        <v>0</v>
      </c>
      <c r="I3921" s="2">
        <v>3574</v>
      </c>
      <c r="J3921" s="2">
        <v>868.01</v>
      </c>
      <c r="K3921" s="2">
        <v>0</v>
      </c>
      <c r="L3921" s="2">
        <v>2705.99</v>
      </c>
      <c r="M3921" s="2">
        <v>898.08</v>
      </c>
      <c r="N3921" s="2">
        <v>30.07</v>
      </c>
      <c r="O3921">
        <v>303</v>
      </c>
      <c r="P3921">
        <v>1</v>
      </c>
      <c r="Q3921">
        <v>68</v>
      </c>
      <c r="R3921" t="s">
        <v>780</v>
      </c>
      <c r="S3921" t="s">
        <v>745</v>
      </c>
      <c r="T3921" t="s">
        <v>117</v>
      </c>
      <c r="U3921">
        <v>2</v>
      </c>
      <c r="V3921" t="s">
        <v>164</v>
      </c>
      <c r="W3921" t="s">
        <v>25</v>
      </c>
    </row>
    <row r="3922" spans="1:23" hidden="1" x14ac:dyDescent="0.2">
      <c r="A3922">
        <v>17729244</v>
      </c>
      <c r="B3922">
        <v>1</v>
      </c>
      <c r="C3922" s="1">
        <v>44409</v>
      </c>
      <c r="D3922">
        <v>120</v>
      </c>
      <c r="E3922">
        <v>116</v>
      </c>
      <c r="F3922" s="2">
        <v>0</v>
      </c>
      <c r="G3922" s="2">
        <v>89857.74</v>
      </c>
      <c r="H3922" s="2">
        <v>0</v>
      </c>
      <c r="I3922" s="2">
        <v>89857.74</v>
      </c>
      <c r="J3922" s="2">
        <v>2775.97</v>
      </c>
      <c r="K3922" s="2">
        <v>0</v>
      </c>
      <c r="L3922" s="2">
        <v>87081.77</v>
      </c>
      <c r="M3922" s="2">
        <v>3526.67</v>
      </c>
      <c r="N3922" s="2">
        <v>750.7</v>
      </c>
      <c r="O3922">
        <v>303</v>
      </c>
      <c r="P3922">
        <v>1</v>
      </c>
      <c r="Q3922">
        <v>68</v>
      </c>
      <c r="R3922" t="s">
        <v>780</v>
      </c>
      <c r="S3922" t="s">
        <v>745</v>
      </c>
      <c r="T3922" t="s">
        <v>723</v>
      </c>
      <c r="U3922">
        <v>2</v>
      </c>
      <c r="V3922" t="s">
        <v>724</v>
      </c>
      <c r="W3922" t="s">
        <v>25</v>
      </c>
    </row>
    <row r="3923" spans="1:23" hidden="1" x14ac:dyDescent="0.2">
      <c r="A3923">
        <v>17729247</v>
      </c>
      <c r="B3923">
        <v>1</v>
      </c>
      <c r="C3923" s="1">
        <v>44409</v>
      </c>
      <c r="D3923">
        <v>120</v>
      </c>
      <c r="E3923">
        <v>116</v>
      </c>
      <c r="F3923" s="2">
        <v>0</v>
      </c>
      <c r="G3923" s="2">
        <v>30573.07</v>
      </c>
      <c r="H3923" s="2">
        <v>0</v>
      </c>
      <c r="I3923" s="2">
        <v>30573.07</v>
      </c>
      <c r="J3923" s="2">
        <v>1019.12</v>
      </c>
      <c r="K3923" s="2">
        <v>0</v>
      </c>
      <c r="L3923" s="2">
        <v>29553.95</v>
      </c>
      <c r="M3923" s="2">
        <v>1273.9000000000001</v>
      </c>
      <c r="N3923" s="2">
        <v>254.78</v>
      </c>
      <c r="O3923">
        <v>303</v>
      </c>
      <c r="P3923">
        <v>1</v>
      </c>
      <c r="Q3923">
        <v>68</v>
      </c>
      <c r="R3923" t="s">
        <v>780</v>
      </c>
      <c r="S3923" t="s">
        <v>745</v>
      </c>
      <c r="T3923" t="s">
        <v>725</v>
      </c>
      <c r="U3923">
        <v>2</v>
      </c>
      <c r="V3923" t="s">
        <v>726</v>
      </c>
      <c r="W3923" t="s">
        <v>25</v>
      </c>
    </row>
    <row r="3924" spans="1:23" hidden="1" x14ac:dyDescent="0.2">
      <c r="A3924">
        <v>1624198</v>
      </c>
      <c r="B3924">
        <v>1</v>
      </c>
      <c r="C3924" s="1">
        <v>44409</v>
      </c>
      <c r="D3924">
        <v>60</v>
      </c>
      <c r="E3924">
        <v>48</v>
      </c>
      <c r="F3924" s="2">
        <v>0</v>
      </c>
      <c r="G3924" s="2">
        <v>7200</v>
      </c>
      <c r="H3924" s="2">
        <v>-7200</v>
      </c>
      <c r="I3924" s="2">
        <v>0</v>
      </c>
      <c r="J3924" s="2">
        <v>1440</v>
      </c>
      <c r="K3924" s="2">
        <v>0</v>
      </c>
      <c r="L3924" s="2">
        <v>0</v>
      </c>
      <c r="M3924" s="2">
        <v>0</v>
      </c>
      <c r="N3924" s="2">
        <v>-1440</v>
      </c>
      <c r="O3924">
        <v>304</v>
      </c>
      <c r="P3924">
        <v>1</v>
      </c>
      <c r="Q3924">
        <v>69</v>
      </c>
      <c r="R3924" t="s">
        <v>781</v>
      </c>
      <c r="S3924" t="s">
        <v>745</v>
      </c>
      <c r="T3924" t="s">
        <v>165</v>
      </c>
      <c r="U3924">
        <v>2</v>
      </c>
      <c r="V3924" t="s">
        <v>165</v>
      </c>
      <c r="W3924" t="s">
        <v>25</v>
      </c>
    </row>
    <row r="3925" spans="1:23" hidden="1" x14ac:dyDescent="0.2">
      <c r="A3925">
        <v>1624204</v>
      </c>
      <c r="B3925">
        <v>1</v>
      </c>
      <c r="C3925" s="1">
        <v>44409</v>
      </c>
      <c r="D3925">
        <v>60</v>
      </c>
      <c r="E3925">
        <v>48</v>
      </c>
      <c r="F3925" s="2">
        <v>0</v>
      </c>
      <c r="G3925" s="2">
        <v>85755.72</v>
      </c>
      <c r="H3925" s="2">
        <v>-85755.72</v>
      </c>
      <c r="I3925" s="2">
        <v>0</v>
      </c>
      <c r="J3925" s="2">
        <v>17108.12</v>
      </c>
      <c r="K3925" s="2">
        <v>0</v>
      </c>
      <c r="L3925" s="2">
        <v>0</v>
      </c>
      <c r="M3925" s="2">
        <v>0</v>
      </c>
      <c r="N3925" s="2">
        <v>-17108.12</v>
      </c>
      <c r="O3925">
        <v>304</v>
      </c>
      <c r="P3925">
        <v>1</v>
      </c>
      <c r="Q3925">
        <v>69</v>
      </c>
      <c r="R3925" t="s">
        <v>781</v>
      </c>
      <c r="S3925" t="s">
        <v>745</v>
      </c>
      <c r="T3925" t="s">
        <v>166</v>
      </c>
      <c r="U3925">
        <v>2</v>
      </c>
      <c r="V3925" t="s">
        <v>166</v>
      </c>
      <c r="W3925" t="s">
        <v>25</v>
      </c>
    </row>
    <row r="3926" spans="1:23" hidden="1" x14ac:dyDescent="0.2">
      <c r="A3926">
        <v>2272866</v>
      </c>
      <c r="B3926">
        <v>1</v>
      </c>
      <c r="C3926" s="1">
        <v>44409</v>
      </c>
      <c r="D3926">
        <v>60</v>
      </c>
      <c r="E3926">
        <v>49</v>
      </c>
      <c r="F3926" s="2">
        <v>0</v>
      </c>
      <c r="G3926" s="2">
        <v>94683.02</v>
      </c>
      <c r="H3926" s="2">
        <v>-94683.02</v>
      </c>
      <c r="I3926" s="2">
        <v>0</v>
      </c>
      <c r="J3926" s="2">
        <v>15453.8</v>
      </c>
      <c r="K3926" s="2">
        <v>0</v>
      </c>
      <c r="L3926" s="2">
        <v>0</v>
      </c>
      <c r="M3926" s="2">
        <v>0</v>
      </c>
      <c r="N3926" s="2">
        <v>-15453.800000000001</v>
      </c>
      <c r="O3926">
        <v>304</v>
      </c>
      <c r="P3926">
        <v>1</v>
      </c>
      <c r="Q3926">
        <v>69</v>
      </c>
      <c r="R3926" t="s">
        <v>781</v>
      </c>
      <c r="S3926" t="s">
        <v>745</v>
      </c>
      <c r="T3926" t="s">
        <v>167</v>
      </c>
      <c r="U3926">
        <v>2</v>
      </c>
      <c r="V3926" t="s">
        <v>167</v>
      </c>
      <c r="W3926" t="s">
        <v>25</v>
      </c>
    </row>
    <row r="3927" spans="1:23" hidden="1" x14ac:dyDescent="0.2">
      <c r="A3927">
        <v>2272871</v>
      </c>
      <c r="B3927">
        <v>1</v>
      </c>
      <c r="C3927" s="1">
        <v>44409</v>
      </c>
      <c r="D3927">
        <v>60</v>
      </c>
      <c r="E3927">
        <v>49</v>
      </c>
      <c r="F3927" s="2">
        <v>0</v>
      </c>
      <c r="G3927" s="2">
        <v>11884.06</v>
      </c>
      <c r="H3927" s="2">
        <v>0</v>
      </c>
      <c r="I3927" s="2">
        <v>11884.06</v>
      </c>
      <c r="J3927" s="2">
        <v>2178.77</v>
      </c>
      <c r="K3927" s="2">
        <v>0</v>
      </c>
      <c r="L3927" s="2">
        <v>9705.2900000000009</v>
      </c>
      <c r="M3927" s="2">
        <v>2376.84</v>
      </c>
      <c r="N3927" s="2">
        <v>198.07</v>
      </c>
      <c r="O3927">
        <v>304</v>
      </c>
      <c r="P3927">
        <v>1</v>
      </c>
      <c r="Q3927">
        <v>69</v>
      </c>
      <c r="R3927" t="s">
        <v>781</v>
      </c>
      <c r="S3927" t="s">
        <v>745</v>
      </c>
      <c r="T3927" t="s">
        <v>168</v>
      </c>
      <c r="U3927">
        <v>2</v>
      </c>
      <c r="V3927" t="s">
        <v>168</v>
      </c>
      <c r="W3927" t="s">
        <v>25</v>
      </c>
    </row>
    <row r="3928" spans="1:23" hidden="1" x14ac:dyDescent="0.2">
      <c r="A3928">
        <v>2272876</v>
      </c>
      <c r="B3928">
        <v>1</v>
      </c>
      <c r="C3928" s="1">
        <v>44409</v>
      </c>
      <c r="D3928">
        <v>60</v>
      </c>
      <c r="E3928">
        <v>50</v>
      </c>
      <c r="F3928" s="2">
        <v>0</v>
      </c>
      <c r="G3928" s="2">
        <v>115992.24</v>
      </c>
      <c r="H3928" s="2">
        <v>0</v>
      </c>
      <c r="I3928" s="2">
        <v>115992.24</v>
      </c>
      <c r="J3928" s="2">
        <v>12851.76</v>
      </c>
      <c r="K3928" s="2">
        <v>0</v>
      </c>
      <c r="L3928" s="2">
        <v>103140.48</v>
      </c>
      <c r="M3928" s="2">
        <v>14914.57</v>
      </c>
      <c r="N3928" s="2">
        <v>2062.81</v>
      </c>
      <c r="O3928">
        <v>304</v>
      </c>
      <c r="P3928">
        <v>1</v>
      </c>
      <c r="Q3928">
        <v>69</v>
      </c>
      <c r="R3928" t="s">
        <v>781</v>
      </c>
      <c r="S3928" t="s">
        <v>745</v>
      </c>
      <c r="T3928" t="s">
        <v>169</v>
      </c>
      <c r="U3928">
        <v>2</v>
      </c>
      <c r="V3928" t="s">
        <v>169</v>
      </c>
      <c r="W3928" t="s">
        <v>25</v>
      </c>
    </row>
    <row r="3929" spans="1:23" hidden="1" x14ac:dyDescent="0.2">
      <c r="A3929">
        <v>6932890</v>
      </c>
      <c r="B3929">
        <v>1</v>
      </c>
      <c r="C3929" s="1">
        <v>44409</v>
      </c>
      <c r="D3929">
        <v>60</v>
      </c>
      <c r="E3929">
        <v>13</v>
      </c>
      <c r="F3929" s="2">
        <v>0</v>
      </c>
      <c r="G3929" s="2">
        <v>886.61</v>
      </c>
      <c r="H3929" s="2">
        <v>0</v>
      </c>
      <c r="I3929" s="2">
        <v>886.61</v>
      </c>
      <c r="J3929" s="2">
        <v>687.64</v>
      </c>
      <c r="K3929" s="2">
        <v>0</v>
      </c>
      <c r="L3929" s="2">
        <v>198.97</v>
      </c>
      <c r="M3929" s="2">
        <v>702.95</v>
      </c>
      <c r="N3929" s="2">
        <v>15.31</v>
      </c>
      <c r="O3929">
        <v>304</v>
      </c>
      <c r="P3929">
        <v>1</v>
      </c>
      <c r="Q3929">
        <v>69</v>
      </c>
      <c r="R3929" t="s">
        <v>781</v>
      </c>
      <c r="S3929" t="s">
        <v>745</v>
      </c>
      <c r="T3929" t="s">
        <v>170</v>
      </c>
      <c r="U3929">
        <v>2</v>
      </c>
      <c r="V3929" t="s">
        <v>171</v>
      </c>
      <c r="W3929" t="s">
        <v>25</v>
      </c>
    </row>
    <row r="3930" spans="1:23" hidden="1" x14ac:dyDescent="0.2">
      <c r="A3930">
        <v>6932891</v>
      </c>
      <c r="B3930">
        <v>1</v>
      </c>
      <c r="C3930" s="1">
        <v>44409</v>
      </c>
      <c r="D3930">
        <v>60</v>
      </c>
      <c r="E3930">
        <v>13</v>
      </c>
      <c r="F3930" s="2">
        <v>0</v>
      </c>
      <c r="G3930" s="2">
        <v>886.59</v>
      </c>
      <c r="H3930" s="2">
        <v>0</v>
      </c>
      <c r="I3930" s="2">
        <v>886.59</v>
      </c>
      <c r="J3930" s="2">
        <v>687.62</v>
      </c>
      <c r="K3930" s="2">
        <v>0</v>
      </c>
      <c r="L3930" s="2">
        <v>198.97</v>
      </c>
      <c r="M3930" s="2">
        <v>702.93</v>
      </c>
      <c r="N3930" s="2">
        <v>15.31</v>
      </c>
      <c r="O3930">
        <v>304</v>
      </c>
      <c r="P3930">
        <v>1</v>
      </c>
      <c r="Q3930">
        <v>69</v>
      </c>
      <c r="R3930" t="s">
        <v>781</v>
      </c>
      <c r="S3930" t="s">
        <v>745</v>
      </c>
      <c r="T3930" t="s">
        <v>170</v>
      </c>
      <c r="U3930">
        <v>2</v>
      </c>
      <c r="V3930" t="s">
        <v>172</v>
      </c>
      <c r="W3930" t="s">
        <v>25</v>
      </c>
    </row>
    <row r="3931" spans="1:23" hidden="1" x14ac:dyDescent="0.2">
      <c r="A3931">
        <v>6932892</v>
      </c>
      <c r="B3931">
        <v>1</v>
      </c>
      <c r="C3931" s="1">
        <v>44409</v>
      </c>
      <c r="D3931">
        <v>60</v>
      </c>
      <c r="E3931">
        <v>13</v>
      </c>
      <c r="F3931" s="2">
        <v>0</v>
      </c>
      <c r="G3931" s="2">
        <v>852.55</v>
      </c>
      <c r="H3931" s="2">
        <v>0</v>
      </c>
      <c r="I3931" s="2">
        <v>852.55</v>
      </c>
      <c r="J3931" s="2">
        <v>661.25</v>
      </c>
      <c r="K3931" s="2">
        <v>0</v>
      </c>
      <c r="L3931" s="2">
        <v>191.3</v>
      </c>
      <c r="M3931" s="2">
        <v>675.97</v>
      </c>
      <c r="N3931" s="2">
        <v>14.72</v>
      </c>
      <c r="O3931">
        <v>304</v>
      </c>
      <c r="P3931">
        <v>1</v>
      </c>
      <c r="Q3931">
        <v>69</v>
      </c>
      <c r="R3931" t="s">
        <v>781</v>
      </c>
      <c r="S3931" t="s">
        <v>745</v>
      </c>
      <c r="T3931" t="s">
        <v>170</v>
      </c>
      <c r="U3931">
        <v>2</v>
      </c>
      <c r="V3931" t="s">
        <v>173</v>
      </c>
      <c r="W3931" t="s">
        <v>25</v>
      </c>
    </row>
    <row r="3932" spans="1:23" hidden="1" x14ac:dyDescent="0.2">
      <c r="A3932">
        <v>6932893</v>
      </c>
      <c r="B3932">
        <v>1</v>
      </c>
      <c r="C3932" s="1">
        <v>44409</v>
      </c>
      <c r="D3932">
        <v>60</v>
      </c>
      <c r="E3932">
        <v>13</v>
      </c>
      <c r="F3932" s="2">
        <v>0</v>
      </c>
      <c r="G3932" s="2">
        <v>853.55</v>
      </c>
      <c r="H3932" s="2">
        <v>0</v>
      </c>
      <c r="I3932" s="2">
        <v>853.55</v>
      </c>
      <c r="J3932" s="2">
        <v>661.99</v>
      </c>
      <c r="K3932" s="2">
        <v>0</v>
      </c>
      <c r="L3932" s="2">
        <v>191.56</v>
      </c>
      <c r="M3932" s="2">
        <v>676.73</v>
      </c>
      <c r="N3932" s="2">
        <v>14.74</v>
      </c>
      <c r="O3932">
        <v>304</v>
      </c>
      <c r="P3932">
        <v>1</v>
      </c>
      <c r="Q3932">
        <v>69</v>
      </c>
      <c r="R3932" t="s">
        <v>781</v>
      </c>
      <c r="S3932" t="s">
        <v>745</v>
      </c>
      <c r="T3932" t="s">
        <v>170</v>
      </c>
      <c r="U3932">
        <v>2</v>
      </c>
      <c r="V3932" t="s">
        <v>174</v>
      </c>
      <c r="W3932" t="s">
        <v>25</v>
      </c>
    </row>
    <row r="3933" spans="1:23" hidden="1" x14ac:dyDescent="0.2">
      <c r="A3933">
        <v>6932901</v>
      </c>
      <c r="B3933">
        <v>1</v>
      </c>
      <c r="C3933" s="1">
        <v>44409</v>
      </c>
      <c r="D3933">
        <v>60</v>
      </c>
      <c r="E3933">
        <v>13</v>
      </c>
      <c r="F3933" s="2">
        <v>0</v>
      </c>
      <c r="G3933" s="2">
        <v>217.53</v>
      </c>
      <c r="H3933" s="2">
        <v>0</v>
      </c>
      <c r="I3933" s="2">
        <v>217.53</v>
      </c>
      <c r="J3933" s="2">
        <v>168.71</v>
      </c>
      <c r="K3933" s="2">
        <v>0</v>
      </c>
      <c r="L3933" s="2">
        <v>48.82</v>
      </c>
      <c r="M3933" s="2">
        <v>172.47</v>
      </c>
      <c r="N3933" s="2">
        <v>3.7600000000000002</v>
      </c>
      <c r="O3933">
        <v>304</v>
      </c>
      <c r="P3933">
        <v>1</v>
      </c>
      <c r="Q3933">
        <v>69</v>
      </c>
      <c r="R3933" t="s">
        <v>781</v>
      </c>
      <c r="S3933" t="s">
        <v>745</v>
      </c>
      <c r="T3933" t="s">
        <v>175</v>
      </c>
      <c r="U3933">
        <v>2</v>
      </c>
      <c r="V3933" t="s">
        <v>176</v>
      </c>
      <c r="W3933" t="s">
        <v>25</v>
      </c>
    </row>
    <row r="3934" spans="1:23" hidden="1" x14ac:dyDescent="0.2">
      <c r="A3934">
        <v>6932906</v>
      </c>
      <c r="B3934">
        <v>1</v>
      </c>
      <c r="C3934" s="1">
        <v>44409</v>
      </c>
      <c r="D3934">
        <v>60</v>
      </c>
      <c r="E3934">
        <v>13</v>
      </c>
      <c r="F3934" s="2">
        <v>0</v>
      </c>
      <c r="G3934" s="2">
        <v>166.3</v>
      </c>
      <c r="H3934" s="2">
        <v>0</v>
      </c>
      <c r="I3934" s="2">
        <v>166.3</v>
      </c>
      <c r="J3934" s="2">
        <v>128.97999999999999</v>
      </c>
      <c r="K3934" s="2">
        <v>0</v>
      </c>
      <c r="L3934" s="2">
        <v>37.32</v>
      </c>
      <c r="M3934" s="2">
        <v>131.85</v>
      </c>
      <c r="N3934" s="2">
        <v>2.87</v>
      </c>
      <c r="O3934">
        <v>304</v>
      </c>
      <c r="P3934">
        <v>1</v>
      </c>
      <c r="Q3934">
        <v>69</v>
      </c>
      <c r="R3934" t="s">
        <v>781</v>
      </c>
      <c r="S3934" t="s">
        <v>745</v>
      </c>
      <c r="T3934" t="s">
        <v>175</v>
      </c>
      <c r="U3934">
        <v>2</v>
      </c>
      <c r="V3934" t="s">
        <v>177</v>
      </c>
      <c r="W3934" t="s">
        <v>25</v>
      </c>
    </row>
    <row r="3935" spans="1:23" hidden="1" x14ac:dyDescent="0.2">
      <c r="A3935">
        <v>6932918</v>
      </c>
      <c r="B3935">
        <v>1</v>
      </c>
      <c r="C3935" s="1">
        <v>44409</v>
      </c>
      <c r="D3935">
        <v>60</v>
      </c>
      <c r="E3935">
        <v>28</v>
      </c>
      <c r="F3935" s="2">
        <v>0</v>
      </c>
      <c r="G3935" s="2">
        <v>1560</v>
      </c>
      <c r="H3935" s="2">
        <v>0</v>
      </c>
      <c r="I3935" s="2">
        <v>1560</v>
      </c>
      <c r="J3935" s="2">
        <v>815.06</v>
      </c>
      <c r="K3935" s="2">
        <v>0</v>
      </c>
      <c r="L3935" s="2">
        <v>744.94</v>
      </c>
      <c r="M3935" s="2">
        <v>841.67</v>
      </c>
      <c r="N3935" s="2">
        <v>26.61</v>
      </c>
      <c r="O3935">
        <v>304</v>
      </c>
      <c r="P3935">
        <v>1</v>
      </c>
      <c r="Q3935">
        <v>69</v>
      </c>
      <c r="R3935" t="s">
        <v>781</v>
      </c>
      <c r="S3935" t="s">
        <v>745</v>
      </c>
      <c r="T3935" t="s">
        <v>178</v>
      </c>
      <c r="U3935">
        <v>2</v>
      </c>
      <c r="V3935" t="s">
        <v>179</v>
      </c>
      <c r="W3935" t="s">
        <v>25</v>
      </c>
    </row>
    <row r="3936" spans="1:23" hidden="1" x14ac:dyDescent="0.2">
      <c r="A3936">
        <v>6932923</v>
      </c>
      <c r="B3936">
        <v>1</v>
      </c>
      <c r="C3936" s="1">
        <v>44409</v>
      </c>
      <c r="D3936">
        <v>60</v>
      </c>
      <c r="E3936">
        <v>16</v>
      </c>
      <c r="F3936" s="2">
        <v>0</v>
      </c>
      <c r="G3936" s="2">
        <v>16104</v>
      </c>
      <c r="H3936" s="2">
        <v>0</v>
      </c>
      <c r="I3936" s="2">
        <v>16104</v>
      </c>
      <c r="J3936" s="2">
        <v>11671.1</v>
      </c>
      <c r="K3936" s="2">
        <v>0</v>
      </c>
      <c r="L3936" s="2">
        <v>4432.8999999999996</v>
      </c>
      <c r="M3936" s="2">
        <v>11948.16</v>
      </c>
      <c r="N3936" s="2">
        <v>277.06</v>
      </c>
      <c r="O3936">
        <v>304</v>
      </c>
      <c r="P3936">
        <v>1</v>
      </c>
      <c r="Q3936">
        <v>69</v>
      </c>
      <c r="R3936" t="s">
        <v>781</v>
      </c>
      <c r="S3936" t="s">
        <v>745</v>
      </c>
      <c r="T3936" t="s">
        <v>180</v>
      </c>
      <c r="U3936">
        <v>2</v>
      </c>
      <c r="V3936" t="s">
        <v>181</v>
      </c>
      <c r="W3936" t="s">
        <v>25</v>
      </c>
    </row>
    <row r="3937" spans="1:23" hidden="1" x14ac:dyDescent="0.2">
      <c r="A3937">
        <v>6932924</v>
      </c>
      <c r="B3937">
        <v>1</v>
      </c>
      <c r="C3937" s="1">
        <v>44409</v>
      </c>
      <c r="D3937">
        <v>60</v>
      </c>
      <c r="E3937">
        <v>19</v>
      </c>
      <c r="F3937" s="2">
        <v>0</v>
      </c>
      <c r="G3937" s="2">
        <v>6524.82</v>
      </c>
      <c r="H3937" s="2">
        <v>0</v>
      </c>
      <c r="I3937" s="2">
        <v>6524.82</v>
      </c>
      <c r="J3937" s="2">
        <v>4397.87</v>
      </c>
      <c r="K3937" s="2">
        <v>0</v>
      </c>
      <c r="L3937" s="2">
        <v>2126.9499999999998</v>
      </c>
      <c r="M3937" s="2">
        <v>4509.8100000000004</v>
      </c>
      <c r="N3937" s="2">
        <v>111.94</v>
      </c>
      <c r="O3937">
        <v>304</v>
      </c>
      <c r="P3937">
        <v>1</v>
      </c>
      <c r="Q3937">
        <v>69</v>
      </c>
      <c r="R3937" t="s">
        <v>781</v>
      </c>
      <c r="S3937" t="s">
        <v>745</v>
      </c>
      <c r="T3937" t="s">
        <v>182</v>
      </c>
      <c r="U3937">
        <v>2</v>
      </c>
      <c r="V3937" t="s">
        <v>183</v>
      </c>
      <c r="W3937" t="s">
        <v>25</v>
      </c>
    </row>
    <row r="3938" spans="1:23" hidden="1" x14ac:dyDescent="0.2">
      <c r="A3938">
        <v>6932931</v>
      </c>
      <c r="B3938">
        <v>1</v>
      </c>
      <c r="C3938" s="1">
        <v>44409</v>
      </c>
      <c r="D3938">
        <v>60</v>
      </c>
      <c r="E3938">
        <v>13</v>
      </c>
      <c r="F3938" s="2">
        <v>0</v>
      </c>
      <c r="G3938" s="2">
        <v>1095.8</v>
      </c>
      <c r="H3938" s="2">
        <v>0</v>
      </c>
      <c r="I3938" s="2">
        <v>1095.8</v>
      </c>
      <c r="J3938" s="2">
        <v>849.9</v>
      </c>
      <c r="K3938" s="2">
        <v>0</v>
      </c>
      <c r="L3938" s="2">
        <v>245.9</v>
      </c>
      <c r="M3938" s="2">
        <v>868.82</v>
      </c>
      <c r="N3938" s="2">
        <v>18.920000000000002</v>
      </c>
      <c r="O3938">
        <v>304</v>
      </c>
      <c r="P3938">
        <v>1</v>
      </c>
      <c r="Q3938">
        <v>69</v>
      </c>
      <c r="R3938" t="s">
        <v>781</v>
      </c>
      <c r="S3938" t="s">
        <v>745</v>
      </c>
      <c r="T3938" t="s">
        <v>186</v>
      </c>
      <c r="U3938">
        <v>2</v>
      </c>
      <c r="V3938" t="s">
        <v>187</v>
      </c>
      <c r="W3938" t="s">
        <v>25</v>
      </c>
    </row>
    <row r="3939" spans="1:23" hidden="1" x14ac:dyDescent="0.2">
      <c r="A3939">
        <v>6932933</v>
      </c>
      <c r="B3939">
        <v>1</v>
      </c>
      <c r="C3939" s="1">
        <v>44409</v>
      </c>
      <c r="D3939">
        <v>60</v>
      </c>
      <c r="E3939">
        <v>3</v>
      </c>
      <c r="F3939" s="2">
        <v>0</v>
      </c>
      <c r="G3939" s="2">
        <v>180.26</v>
      </c>
      <c r="H3939" s="2">
        <v>0</v>
      </c>
      <c r="I3939" s="2">
        <v>180.26</v>
      </c>
      <c r="J3939" s="2">
        <v>171.25</v>
      </c>
      <c r="K3939" s="2">
        <v>0</v>
      </c>
      <c r="L3939" s="2">
        <v>9.01</v>
      </c>
      <c r="M3939" s="2">
        <v>174.25</v>
      </c>
      <c r="N3939" s="2">
        <v>3</v>
      </c>
      <c r="O3939">
        <v>304</v>
      </c>
      <c r="P3939">
        <v>1</v>
      </c>
      <c r="Q3939">
        <v>69</v>
      </c>
      <c r="R3939" t="s">
        <v>781</v>
      </c>
      <c r="S3939" t="s">
        <v>745</v>
      </c>
      <c r="T3939" t="s">
        <v>188</v>
      </c>
      <c r="U3939">
        <v>2</v>
      </c>
      <c r="V3939" t="s">
        <v>189</v>
      </c>
      <c r="W3939" t="s">
        <v>25</v>
      </c>
    </row>
    <row r="3940" spans="1:23" hidden="1" x14ac:dyDescent="0.2">
      <c r="A3940">
        <v>6932934</v>
      </c>
      <c r="B3940">
        <v>1</v>
      </c>
      <c r="C3940" s="1">
        <v>44409</v>
      </c>
      <c r="D3940">
        <v>60</v>
      </c>
      <c r="E3940">
        <v>13</v>
      </c>
      <c r="F3940" s="2">
        <v>0</v>
      </c>
      <c r="G3940" s="2">
        <v>1184.1600000000001</v>
      </c>
      <c r="H3940" s="2">
        <v>0</v>
      </c>
      <c r="I3940" s="2">
        <v>1184.1600000000001</v>
      </c>
      <c r="J3940" s="2">
        <v>918.41</v>
      </c>
      <c r="K3940" s="2">
        <v>0</v>
      </c>
      <c r="L3940" s="2">
        <v>265.75</v>
      </c>
      <c r="M3940" s="2">
        <v>938.85</v>
      </c>
      <c r="N3940" s="2">
        <v>20.440000000000001</v>
      </c>
      <c r="O3940">
        <v>304</v>
      </c>
      <c r="P3940">
        <v>1</v>
      </c>
      <c r="Q3940">
        <v>69</v>
      </c>
      <c r="R3940" t="s">
        <v>781</v>
      </c>
      <c r="S3940" t="s">
        <v>745</v>
      </c>
      <c r="T3940" t="s">
        <v>186</v>
      </c>
      <c r="U3940">
        <v>2</v>
      </c>
      <c r="V3940" t="s">
        <v>190</v>
      </c>
      <c r="W3940" t="s">
        <v>25</v>
      </c>
    </row>
    <row r="3941" spans="1:23" hidden="1" x14ac:dyDescent="0.2">
      <c r="A3941">
        <v>6932935</v>
      </c>
      <c r="B3941">
        <v>1</v>
      </c>
      <c r="C3941" s="1">
        <v>44409</v>
      </c>
      <c r="D3941">
        <v>60</v>
      </c>
      <c r="E3941">
        <v>13</v>
      </c>
      <c r="F3941" s="2">
        <v>0</v>
      </c>
      <c r="G3941" s="2">
        <v>1184.1500000000001</v>
      </c>
      <c r="H3941" s="2">
        <v>0</v>
      </c>
      <c r="I3941" s="2">
        <v>1184.1500000000001</v>
      </c>
      <c r="J3941" s="2">
        <v>918.41</v>
      </c>
      <c r="K3941" s="2">
        <v>0</v>
      </c>
      <c r="L3941" s="2">
        <v>265.74</v>
      </c>
      <c r="M3941" s="2">
        <v>938.85</v>
      </c>
      <c r="N3941" s="2">
        <v>20.440000000000001</v>
      </c>
      <c r="O3941">
        <v>304</v>
      </c>
      <c r="P3941">
        <v>1</v>
      </c>
      <c r="Q3941">
        <v>69</v>
      </c>
      <c r="R3941" t="s">
        <v>781</v>
      </c>
      <c r="S3941" t="s">
        <v>745</v>
      </c>
      <c r="T3941" t="s">
        <v>186</v>
      </c>
      <c r="U3941">
        <v>2</v>
      </c>
      <c r="V3941" t="s">
        <v>191</v>
      </c>
      <c r="W3941" t="s">
        <v>25</v>
      </c>
    </row>
    <row r="3942" spans="1:23" hidden="1" x14ac:dyDescent="0.2">
      <c r="A3942">
        <v>6932938</v>
      </c>
      <c r="B3942">
        <v>1</v>
      </c>
      <c r="C3942" s="1">
        <v>44409</v>
      </c>
      <c r="D3942">
        <v>60</v>
      </c>
      <c r="E3942">
        <v>3</v>
      </c>
      <c r="F3942" s="2">
        <v>0</v>
      </c>
      <c r="G3942" s="2">
        <v>180.26</v>
      </c>
      <c r="H3942" s="2">
        <v>0</v>
      </c>
      <c r="I3942" s="2">
        <v>180.26</v>
      </c>
      <c r="J3942" s="2">
        <v>171.25</v>
      </c>
      <c r="K3942" s="2">
        <v>0</v>
      </c>
      <c r="L3942" s="2">
        <v>9.01</v>
      </c>
      <c r="M3942" s="2">
        <v>174.25</v>
      </c>
      <c r="N3942" s="2">
        <v>3</v>
      </c>
      <c r="O3942">
        <v>304</v>
      </c>
      <c r="P3942">
        <v>1</v>
      </c>
      <c r="Q3942">
        <v>69</v>
      </c>
      <c r="R3942" t="s">
        <v>781</v>
      </c>
      <c r="S3942" t="s">
        <v>745</v>
      </c>
      <c r="T3942" t="s">
        <v>188</v>
      </c>
      <c r="U3942">
        <v>2</v>
      </c>
      <c r="V3942" t="s">
        <v>192</v>
      </c>
      <c r="W3942" t="s">
        <v>25</v>
      </c>
    </row>
    <row r="3943" spans="1:23" hidden="1" x14ac:dyDescent="0.2">
      <c r="A3943">
        <v>6932939</v>
      </c>
      <c r="B3943">
        <v>1</v>
      </c>
      <c r="C3943" s="1">
        <v>44409</v>
      </c>
      <c r="D3943">
        <v>60</v>
      </c>
      <c r="E3943">
        <v>13</v>
      </c>
      <c r="F3943" s="2">
        <v>0</v>
      </c>
      <c r="G3943" s="2">
        <v>155</v>
      </c>
      <c r="H3943" s="2">
        <v>0</v>
      </c>
      <c r="I3943" s="2">
        <v>155</v>
      </c>
      <c r="J3943" s="2">
        <v>120.22</v>
      </c>
      <c r="K3943" s="2">
        <v>0</v>
      </c>
      <c r="L3943" s="2">
        <v>34.78</v>
      </c>
      <c r="M3943" s="2">
        <v>122.9</v>
      </c>
      <c r="N3943" s="2">
        <v>2.68</v>
      </c>
      <c r="O3943">
        <v>304</v>
      </c>
      <c r="P3943">
        <v>1</v>
      </c>
      <c r="Q3943">
        <v>69</v>
      </c>
      <c r="R3943" t="s">
        <v>781</v>
      </c>
      <c r="S3943" t="s">
        <v>745</v>
      </c>
      <c r="T3943" t="s">
        <v>175</v>
      </c>
      <c r="U3943">
        <v>2</v>
      </c>
      <c r="V3943" t="s">
        <v>193</v>
      </c>
      <c r="W3943" t="s">
        <v>25</v>
      </c>
    </row>
    <row r="3944" spans="1:23" hidden="1" x14ac:dyDescent="0.2">
      <c r="A3944">
        <v>6932940</v>
      </c>
      <c r="B3944">
        <v>1</v>
      </c>
      <c r="C3944" s="1">
        <v>44409</v>
      </c>
      <c r="D3944">
        <v>60</v>
      </c>
      <c r="E3944">
        <v>13</v>
      </c>
      <c r="F3944" s="2">
        <v>0</v>
      </c>
      <c r="G3944" s="2">
        <v>811.99</v>
      </c>
      <c r="H3944" s="2">
        <v>0</v>
      </c>
      <c r="I3944" s="2">
        <v>811.99</v>
      </c>
      <c r="J3944" s="2">
        <v>629.79</v>
      </c>
      <c r="K3944" s="2">
        <v>0</v>
      </c>
      <c r="L3944" s="2">
        <v>182.2</v>
      </c>
      <c r="M3944" s="2">
        <v>643.80999999999995</v>
      </c>
      <c r="N3944" s="2">
        <v>14.02</v>
      </c>
      <c r="O3944">
        <v>304</v>
      </c>
      <c r="P3944">
        <v>1</v>
      </c>
      <c r="Q3944">
        <v>69</v>
      </c>
      <c r="R3944" t="s">
        <v>781</v>
      </c>
      <c r="S3944" t="s">
        <v>745</v>
      </c>
      <c r="T3944" t="s">
        <v>186</v>
      </c>
      <c r="U3944">
        <v>2</v>
      </c>
      <c r="V3944" t="s">
        <v>194</v>
      </c>
      <c r="W3944" t="s">
        <v>25</v>
      </c>
    </row>
    <row r="3945" spans="1:23" hidden="1" x14ac:dyDescent="0.2">
      <c r="A3945">
        <v>6932949</v>
      </c>
      <c r="B3945">
        <v>1</v>
      </c>
      <c r="C3945" s="1">
        <v>44409</v>
      </c>
      <c r="D3945">
        <v>60</v>
      </c>
      <c r="E3945">
        <v>14</v>
      </c>
      <c r="F3945" s="2">
        <v>0</v>
      </c>
      <c r="G3945" s="2">
        <v>1160.28</v>
      </c>
      <c r="H3945" s="2">
        <v>0</v>
      </c>
      <c r="I3945" s="2">
        <v>1160.28</v>
      </c>
      <c r="J3945" s="2">
        <v>880.21</v>
      </c>
      <c r="K3945" s="2">
        <v>0</v>
      </c>
      <c r="L3945" s="2">
        <v>280.07</v>
      </c>
      <c r="M3945" s="2">
        <v>900.21</v>
      </c>
      <c r="N3945" s="2">
        <v>20</v>
      </c>
      <c r="O3945">
        <v>304</v>
      </c>
      <c r="P3945">
        <v>1</v>
      </c>
      <c r="Q3945">
        <v>69</v>
      </c>
      <c r="R3945" t="s">
        <v>781</v>
      </c>
      <c r="S3945" t="s">
        <v>745</v>
      </c>
      <c r="T3945" t="s">
        <v>195</v>
      </c>
      <c r="U3945">
        <v>2</v>
      </c>
      <c r="V3945" t="s">
        <v>196</v>
      </c>
      <c r="W3945" t="s">
        <v>25</v>
      </c>
    </row>
    <row r="3946" spans="1:23" hidden="1" x14ac:dyDescent="0.2">
      <c r="A3946">
        <v>6932953</v>
      </c>
      <c r="B3946">
        <v>1</v>
      </c>
      <c r="C3946" s="1">
        <v>44409</v>
      </c>
      <c r="D3946">
        <v>60</v>
      </c>
      <c r="E3946">
        <v>19</v>
      </c>
      <c r="F3946" s="2">
        <v>0</v>
      </c>
      <c r="G3946" s="2">
        <v>5413.56</v>
      </c>
      <c r="H3946" s="2">
        <v>0</v>
      </c>
      <c r="I3946" s="2">
        <v>5413.56</v>
      </c>
      <c r="J3946" s="2">
        <v>3648.84</v>
      </c>
      <c r="K3946" s="2">
        <v>0</v>
      </c>
      <c r="L3946" s="2">
        <v>1764.72</v>
      </c>
      <c r="M3946" s="2">
        <v>3741.72</v>
      </c>
      <c r="N3946" s="2">
        <v>92.88</v>
      </c>
      <c r="O3946">
        <v>304</v>
      </c>
      <c r="P3946">
        <v>1</v>
      </c>
      <c r="Q3946">
        <v>69</v>
      </c>
      <c r="R3946" t="s">
        <v>781</v>
      </c>
      <c r="S3946" t="s">
        <v>745</v>
      </c>
      <c r="T3946" t="s">
        <v>197</v>
      </c>
      <c r="U3946">
        <v>2</v>
      </c>
      <c r="V3946" t="s">
        <v>198</v>
      </c>
      <c r="W3946" t="s">
        <v>25</v>
      </c>
    </row>
    <row r="3947" spans="1:23" hidden="1" x14ac:dyDescent="0.2">
      <c r="A3947">
        <v>6932958</v>
      </c>
      <c r="B3947">
        <v>1</v>
      </c>
      <c r="C3947" s="1">
        <v>44409</v>
      </c>
      <c r="D3947">
        <v>60</v>
      </c>
      <c r="E3947">
        <v>28</v>
      </c>
      <c r="F3947" s="2">
        <v>0</v>
      </c>
      <c r="G3947" s="2">
        <v>106797.91</v>
      </c>
      <c r="H3947" s="2">
        <v>0</v>
      </c>
      <c r="I3947" s="2">
        <v>106797.91</v>
      </c>
      <c r="J3947" s="2">
        <v>55799.83</v>
      </c>
      <c r="K3947" s="2">
        <v>0</v>
      </c>
      <c r="L3947" s="2">
        <v>50998.080000000002</v>
      </c>
      <c r="M3947" s="2">
        <v>57621.19</v>
      </c>
      <c r="N3947" s="2">
        <v>1821.3600000000001</v>
      </c>
      <c r="O3947">
        <v>304</v>
      </c>
      <c r="P3947">
        <v>1</v>
      </c>
      <c r="Q3947">
        <v>69</v>
      </c>
      <c r="R3947" t="s">
        <v>781</v>
      </c>
      <c r="S3947" t="s">
        <v>745</v>
      </c>
      <c r="T3947" t="s">
        <v>199</v>
      </c>
      <c r="U3947">
        <v>2</v>
      </c>
      <c r="V3947" t="s">
        <v>200</v>
      </c>
      <c r="W3947" t="s">
        <v>25</v>
      </c>
    </row>
    <row r="3948" spans="1:23" hidden="1" x14ac:dyDescent="0.2">
      <c r="A3948">
        <v>6932961</v>
      </c>
      <c r="B3948">
        <v>1</v>
      </c>
      <c r="C3948" s="1">
        <v>44409</v>
      </c>
      <c r="D3948">
        <v>60</v>
      </c>
      <c r="E3948">
        <v>19</v>
      </c>
      <c r="F3948" s="2">
        <v>0</v>
      </c>
      <c r="G3948" s="2">
        <v>45505.36</v>
      </c>
      <c r="H3948" s="2">
        <v>0</v>
      </c>
      <c r="I3948" s="2">
        <v>45505.36</v>
      </c>
      <c r="J3948" s="2">
        <v>30671.51</v>
      </c>
      <c r="K3948" s="2">
        <v>0</v>
      </c>
      <c r="L3948" s="2">
        <v>14833.85</v>
      </c>
      <c r="M3948" s="2">
        <v>31452.240000000002</v>
      </c>
      <c r="N3948" s="2">
        <v>780.73</v>
      </c>
      <c r="O3948">
        <v>304</v>
      </c>
      <c r="P3948">
        <v>1</v>
      </c>
      <c r="Q3948">
        <v>69</v>
      </c>
      <c r="R3948" t="s">
        <v>781</v>
      </c>
      <c r="S3948" t="s">
        <v>745</v>
      </c>
      <c r="T3948" t="s">
        <v>201</v>
      </c>
      <c r="U3948">
        <v>2</v>
      </c>
      <c r="V3948" t="s">
        <v>202</v>
      </c>
      <c r="W3948" t="s">
        <v>25</v>
      </c>
    </row>
    <row r="3949" spans="1:23" hidden="1" x14ac:dyDescent="0.2">
      <c r="A3949">
        <v>6932968</v>
      </c>
      <c r="B3949">
        <v>1</v>
      </c>
      <c r="C3949" s="1">
        <v>44409</v>
      </c>
      <c r="D3949">
        <v>60</v>
      </c>
      <c r="E3949">
        <v>18</v>
      </c>
      <c r="F3949" s="2">
        <v>0</v>
      </c>
      <c r="G3949" s="2">
        <v>3162.52</v>
      </c>
      <c r="H3949" s="2">
        <v>0</v>
      </c>
      <c r="I3949" s="2">
        <v>3162.52</v>
      </c>
      <c r="J3949" s="2">
        <v>2185.0300000000002</v>
      </c>
      <c r="K3949" s="2">
        <v>0</v>
      </c>
      <c r="L3949" s="2">
        <v>977.49</v>
      </c>
      <c r="M3949" s="2">
        <v>2239.34</v>
      </c>
      <c r="N3949" s="2">
        <v>54.31</v>
      </c>
      <c r="O3949">
        <v>304</v>
      </c>
      <c r="P3949">
        <v>1</v>
      </c>
      <c r="Q3949">
        <v>69</v>
      </c>
      <c r="R3949" t="s">
        <v>781</v>
      </c>
      <c r="S3949" t="s">
        <v>745</v>
      </c>
      <c r="T3949" t="s">
        <v>203</v>
      </c>
      <c r="U3949">
        <v>2</v>
      </c>
      <c r="V3949" t="s">
        <v>204</v>
      </c>
      <c r="W3949" t="s">
        <v>25</v>
      </c>
    </row>
    <row r="3950" spans="1:23" hidden="1" x14ac:dyDescent="0.2">
      <c r="A3950">
        <v>6932969</v>
      </c>
      <c r="B3950">
        <v>1</v>
      </c>
      <c r="C3950" s="1">
        <v>44409</v>
      </c>
      <c r="D3950">
        <v>60</v>
      </c>
      <c r="E3950">
        <v>21</v>
      </c>
      <c r="F3950" s="2">
        <v>0</v>
      </c>
      <c r="G3950" s="2">
        <v>39420.15</v>
      </c>
      <c r="H3950" s="2">
        <v>0</v>
      </c>
      <c r="I3950" s="2">
        <v>39420.15</v>
      </c>
      <c r="J3950" s="2">
        <v>25239.81</v>
      </c>
      <c r="K3950" s="2">
        <v>0</v>
      </c>
      <c r="L3950" s="2">
        <v>14180.34</v>
      </c>
      <c r="M3950" s="2">
        <v>25915.06</v>
      </c>
      <c r="N3950" s="2">
        <v>675.25</v>
      </c>
      <c r="O3950">
        <v>304</v>
      </c>
      <c r="P3950">
        <v>1</v>
      </c>
      <c r="Q3950">
        <v>69</v>
      </c>
      <c r="R3950" t="s">
        <v>781</v>
      </c>
      <c r="S3950" t="s">
        <v>745</v>
      </c>
      <c r="T3950" t="s">
        <v>203</v>
      </c>
      <c r="U3950">
        <v>2</v>
      </c>
      <c r="V3950" t="s">
        <v>205</v>
      </c>
      <c r="W3950" t="s">
        <v>25</v>
      </c>
    </row>
    <row r="3951" spans="1:23" hidden="1" x14ac:dyDescent="0.2">
      <c r="A3951">
        <v>6933007</v>
      </c>
      <c r="B3951">
        <v>1</v>
      </c>
      <c r="C3951" s="1">
        <v>44409</v>
      </c>
      <c r="D3951">
        <v>60</v>
      </c>
      <c r="E3951">
        <v>18</v>
      </c>
      <c r="F3951" s="2">
        <v>0</v>
      </c>
      <c r="G3951" s="2">
        <v>16200</v>
      </c>
      <c r="H3951" s="2">
        <v>0</v>
      </c>
      <c r="I3951" s="2">
        <v>16200</v>
      </c>
      <c r="J3951" s="2">
        <v>11192.7</v>
      </c>
      <c r="K3951" s="2">
        <v>0</v>
      </c>
      <c r="L3951" s="2">
        <v>5007.3</v>
      </c>
      <c r="M3951" s="2">
        <v>11470.88</v>
      </c>
      <c r="N3951" s="2">
        <v>278.18</v>
      </c>
      <c r="O3951">
        <v>304</v>
      </c>
      <c r="P3951">
        <v>1</v>
      </c>
      <c r="Q3951">
        <v>69</v>
      </c>
      <c r="R3951" t="s">
        <v>781</v>
      </c>
      <c r="S3951" t="s">
        <v>745</v>
      </c>
      <c r="T3951" t="s">
        <v>206</v>
      </c>
      <c r="U3951">
        <v>2</v>
      </c>
      <c r="V3951" t="s">
        <v>207</v>
      </c>
      <c r="W3951" t="s">
        <v>25</v>
      </c>
    </row>
    <row r="3952" spans="1:23" hidden="1" x14ac:dyDescent="0.2">
      <c r="A3952">
        <v>6933021</v>
      </c>
      <c r="B3952">
        <v>1</v>
      </c>
      <c r="C3952" s="1">
        <v>44409</v>
      </c>
      <c r="D3952">
        <v>60</v>
      </c>
      <c r="E3952">
        <v>13</v>
      </c>
      <c r="F3952" s="2">
        <v>0</v>
      </c>
      <c r="G3952" s="2">
        <v>947.81</v>
      </c>
      <c r="H3952" s="2">
        <v>0</v>
      </c>
      <c r="I3952" s="2">
        <v>947.81</v>
      </c>
      <c r="J3952" s="2">
        <v>735.1</v>
      </c>
      <c r="K3952" s="2">
        <v>0</v>
      </c>
      <c r="L3952" s="2">
        <v>212.71</v>
      </c>
      <c r="M3952" s="2">
        <v>751.46</v>
      </c>
      <c r="N3952" s="2">
        <v>16.36</v>
      </c>
      <c r="O3952">
        <v>304</v>
      </c>
      <c r="P3952">
        <v>1</v>
      </c>
      <c r="Q3952">
        <v>69</v>
      </c>
      <c r="R3952" t="s">
        <v>781</v>
      </c>
      <c r="S3952" t="s">
        <v>745</v>
      </c>
      <c r="T3952" t="s">
        <v>170</v>
      </c>
      <c r="U3952">
        <v>2</v>
      </c>
      <c r="V3952" t="s">
        <v>208</v>
      </c>
      <c r="W3952" t="s">
        <v>25</v>
      </c>
    </row>
    <row r="3953" spans="1:23" hidden="1" x14ac:dyDescent="0.2">
      <c r="A3953">
        <v>6933023</v>
      </c>
      <c r="B3953">
        <v>1</v>
      </c>
      <c r="C3953" s="1">
        <v>44409</v>
      </c>
      <c r="D3953">
        <v>60</v>
      </c>
      <c r="E3953">
        <v>13</v>
      </c>
      <c r="F3953" s="2">
        <v>0</v>
      </c>
      <c r="G3953" s="2">
        <v>886.61</v>
      </c>
      <c r="H3953" s="2">
        <v>0</v>
      </c>
      <c r="I3953" s="2">
        <v>886.61</v>
      </c>
      <c r="J3953" s="2">
        <v>687.64</v>
      </c>
      <c r="K3953" s="2">
        <v>0</v>
      </c>
      <c r="L3953" s="2">
        <v>198.97</v>
      </c>
      <c r="M3953" s="2">
        <v>702.95</v>
      </c>
      <c r="N3953" s="2">
        <v>15.31</v>
      </c>
      <c r="O3953">
        <v>304</v>
      </c>
      <c r="P3953">
        <v>1</v>
      </c>
      <c r="Q3953">
        <v>69</v>
      </c>
      <c r="R3953" t="s">
        <v>781</v>
      </c>
      <c r="S3953" t="s">
        <v>745</v>
      </c>
      <c r="T3953" t="s">
        <v>170</v>
      </c>
      <c r="U3953">
        <v>2</v>
      </c>
      <c r="V3953" t="s">
        <v>209</v>
      </c>
      <c r="W3953" t="s">
        <v>25</v>
      </c>
    </row>
    <row r="3954" spans="1:23" hidden="1" x14ac:dyDescent="0.2">
      <c r="A3954">
        <v>6933024</v>
      </c>
      <c r="B3954">
        <v>1</v>
      </c>
      <c r="C3954" s="1">
        <v>44409</v>
      </c>
      <c r="D3954">
        <v>60</v>
      </c>
      <c r="E3954">
        <v>13</v>
      </c>
      <c r="F3954" s="2">
        <v>0</v>
      </c>
      <c r="G3954" s="2">
        <v>886.61</v>
      </c>
      <c r="H3954" s="2">
        <v>0</v>
      </c>
      <c r="I3954" s="2">
        <v>886.61</v>
      </c>
      <c r="J3954" s="2">
        <v>687.64</v>
      </c>
      <c r="K3954" s="2">
        <v>0</v>
      </c>
      <c r="L3954" s="2">
        <v>198.97</v>
      </c>
      <c r="M3954" s="2">
        <v>702.95</v>
      </c>
      <c r="N3954" s="2">
        <v>15.31</v>
      </c>
      <c r="O3954">
        <v>304</v>
      </c>
      <c r="P3954">
        <v>1</v>
      </c>
      <c r="Q3954">
        <v>69</v>
      </c>
      <c r="R3954" t="s">
        <v>781</v>
      </c>
      <c r="S3954" t="s">
        <v>745</v>
      </c>
      <c r="T3954" t="s">
        <v>170</v>
      </c>
      <c r="U3954">
        <v>2</v>
      </c>
      <c r="V3954" t="s">
        <v>210</v>
      </c>
      <c r="W3954" t="s">
        <v>25</v>
      </c>
    </row>
    <row r="3955" spans="1:23" hidden="1" x14ac:dyDescent="0.2">
      <c r="A3955">
        <v>6933025</v>
      </c>
      <c r="B3955">
        <v>1</v>
      </c>
      <c r="C3955" s="1">
        <v>44409</v>
      </c>
      <c r="D3955">
        <v>60</v>
      </c>
      <c r="E3955">
        <v>13</v>
      </c>
      <c r="F3955" s="2">
        <v>0</v>
      </c>
      <c r="G3955" s="2">
        <v>853.55</v>
      </c>
      <c r="H3955" s="2">
        <v>0</v>
      </c>
      <c r="I3955" s="2">
        <v>853.55</v>
      </c>
      <c r="J3955" s="2">
        <v>661.99</v>
      </c>
      <c r="K3955" s="2">
        <v>0</v>
      </c>
      <c r="L3955" s="2">
        <v>191.56</v>
      </c>
      <c r="M3955" s="2">
        <v>676.73</v>
      </c>
      <c r="N3955" s="2">
        <v>14.74</v>
      </c>
      <c r="O3955">
        <v>304</v>
      </c>
      <c r="P3955">
        <v>1</v>
      </c>
      <c r="Q3955">
        <v>69</v>
      </c>
      <c r="R3955" t="s">
        <v>781</v>
      </c>
      <c r="S3955" t="s">
        <v>745</v>
      </c>
      <c r="T3955" t="s">
        <v>170</v>
      </c>
      <c r="U3955">
        <v>2</v>
      </c>
      <c r="V3955" t="s">
        <v>211</v>
      </c>
      <c r="W3955" t="s">
        <v>25</v>
      </c>
    </row>
    <row r="3956" spans="1:23" hidden="1" x14ac:dyDescent="0.2">
      <c r="A3956">
        <v>6933026</v>
      </c>
      <c r="B3956">
        <v>1</v>
      </c>
      <c r="C3956" s="1">
        <v>44409</v>
      </c>
      <c r="D3956">
        <v>60</v>
      </c>
      <c r="E3956">
        <v>13</v>
      </c>
      <c r="F3956" s="2">
        <v>0</v>
      </c>
      <c r="G3956" s="2">
        <v>966.99</v>
      </c>
      <c r="H3956" s="2">
        <v>0</v>
      </c>
      <c r="I3956" s="2">
        <v>966.99</v>
      </c>
      <c r="J3956" s="2">
        <v>749.97</v>
      </c>
      <c r="K3956" s="2">
        <v>0</v>
      </c>
      <c r="L3956" s="2">
        <v>217.02</v>
      </c>
      <c r="M3956" s="2">
        <v>766.66</v>
      </c>
      <c r="N3956" s="2">
        <v>16.690000000000001</v>
      </c>
      <c r="O3956">
        <v>304</v>
      </c>
      <c r="P3956">
        <v>1</v>
      </c>
      <c r="Q3956">
        <v>69</v>
      </c>
      <c r="R3956" t="s">
        <v>781</v>
      </c>
      <c r="S3956" t="s">
        <v>745</v>
      </c>
      <c r="T3956" t="s">
        <v>170</v>
      </c>
      <c r="U3956">
        <v>2</v>
      </c>
      <c r="V3956" t="s">
        <v>212</v>
      </c>
      <c r="W3956" t="s">
        <v>25</v>
      </c>
    </row>
    <row r="3957" spans="1:23" hidden="1" x14ac:dyDescent="0.2">
      <c r="A3957">
        <v>6933032</v>
      </c>
      <c r="B3957">
        <v>1</v>
      </c>
      <c r="C3957" s="1">
        <v>44409</v>
      </c>
      <c r="D3957">
        <v>60</v>
      </c>
      <c r="E3957">
        <v>13</v>
      </c>
      <c r="F3957" s="2">
        <v>0</v>
      </c>
      <c r="G3957" s="2">
        <v>171.44</v>
      </c>
      <c r="H3957" s="2">
        <v>0</v>
      </c>
      <c r="I3957" s="2">
        <v>171.44</v>
      </c>
      <c r="J3957" s="2">
        <v>132.97999999999999</v>
      </c>
      <c r="K3957" s="2">
        <v>0</v>
      </c>
      <c r="L3957" s="2">
        <v>38.46</v>
      </c>
      <c r="M3957" s="2">
        <v>135.94</v>
      </c>
      <c r="N3957" s="2">
        <v>2.96</v>
      </c>
      <c r="O3957">
        <v>304</v>
      </c>
      <c r="P3957">
        <v>1</v>
      </c>
      <c r="Q3957">
        <v>69</v>
      </c>
      <c r="R3957" t="s">
        <v>781</v>
      </c>
      <c r="S3957" t="s">
        <v>745</v>
      </c>
      <c r="T3957" t="s">
        <v>175</v>
      </c>
      <c r="U3957">
        <v>2</v>
      </c>
      <c r="V3957" t="s">
        <v>213</v>
      </c>
      <c r="W3957" t="s">
        <v>25</v>
      </c>
    </row>
    <row r="3958" spans="1:23" hidden="1" x14ac:dyDescent="0.2">
      <c r="A3958">
        <v>6933033</v>
      </c>
      <c r="B3958">
        <v>1</v>
      </c>
      <c r="C3958" s="1">
        <v>44409</v>
      </c>
      <c r="D3958">
        <v>60</v>
      </c>
      <c r="E3958">
        <v>13</v>
      </c>
      <c r="F3958" s="2">
        <v>0</v>
      </c>
      <c r="G3958" s="2">
        <v>170.23</v>
      </c>
      <c r="H3958" s="2">
        <v>0</v>
      </c>
      <c r="I3958" s="2">
        <v>170.23</v>
      </c>
      <c r="J3958" s="2">
        <v>132.06</v>
      </c>
      <c r="K3958" s="2">
        <v>0</v>
      </c>
      <c r="L3958" s="2">
        <v>38.17</v>
      </c>
      <c r="M3958" s="2">
        <v>135</v>
      </c>
      <c r="N3958" s="2">
        <v>2.94</v>
      </c>
      <c r="O3958">
        <v>304</v>
      </c>
      <c r="P3958">
        <v>1</v>
      </c>
      <c r="Q3958">
        <v>69</v>
      </c>
      <c r="R3958" t="s">
        <v>781</v>
      </c>
      <c r="S3958" t="s">
        <v>745</v>
      </c>
      <c r="T3958" t="s">
        <v>175</v>
      </c>
      <c r="U3958">
        <v>2</v>
      </c>
      <c r="V3958" t="s">
        <v>214</v>
      </c>
      <c r="W3958" t="s">
        <v>25</v>
      </c>
    </row>
    <row r="3959" spans="1:23" hidden="1" x14ac:dyDescent="0.2">
      <c r="A3959">
        <v>6933038</v>
      </c>
      <c r="B3959">
        <v>1</v>
      </c>
      <c r="C3959" s="1">
        <v>44409</v>
      </c>
      <c r="D3959">
        <v>60</v>
      </c>
      <c r="E3959">
        <v>13</v>
      </c>
      <c r="F3959" s="2">
        <v>0</v>
      </c>
      <c r="G3959" s="2">
        <v>1377.55</v>
      </c>
      <c r="H3959" s="2">
        <v>0</v>
      </c>
      <c r="I3959" s="2">
        <v>1377.55</v>
      </c>
      <c r="J3959" s="2">
        <v>1068.44</v>
      </c>
      <c r="K3959" s="2">
        <v>0</v>
      </c>
      <c r="L3959" s="2">
        <v>309.11</v>
      </c>
      <c r="M3959" s="2">
        <v>1092.22</v>
      </c>
      <c r="N3959" s="2">
        <v>23.78</v>
      </c>
      <c r="O3959">
        <v>304</v>
      </c>
      <c r="P3959">
        <v>1</v>
      </c>
      <c r="Q3959">
        <v>69</v>
      </c>
      <c r="R3959" t="s">
        <v>781</v>
      </c>
      <c r="S3959" t="s">
        <v>745</v>
      </c>
      <c r="T3959" t="s">
        <v>215</v>
      </c>
      <c r="U3959">
        <v>2</v>
      </c>
      <c r="V3959" t="s">
        <v>216</v>
      </c>
      <c r="W3959" t="s">
        <v>25</v>
      </c>
    </row>
    <row r="3960" spans="1:23" hidden="1" x14ac:dyDescent="0.2">
      <c r="A3960">
        <v>6933039</v>
      </c>
      <c r="B3960">
        <v>1</v>
      </c>
      <c r="C3960" s="1">
        <v>44409</v>
      </c>
      <c r="D3960">
        <v>60</v>
      </c>
      <c r="E3960">
        <v>13</v>
      </c>
      <c r="F3960" s="2">
        <v>0</v>
      </c>
      <c r="G3960" s="2">
        <v>1377.55</v>
      </c>
      <c r="H3960" s="2">
        <v>0</v>
      </c>
      <c r="I3960" s="2">
        <v>1377.55</v>
      </c>
      <c r="J3960" s="2">
        <v>1068.44</v>
      </c>
      <c r="K3960" s="2">
        <v>0</v>
      </c>
      <c r="L3960" s="2">
        <v>309.11</v>
      </c>
      <c r="M3960" s="2">
        <v>1092.22</v>
      </c>
      <c r="N3960" s="2">
        <v>23.78</v>
      </c>
      <c r="O3960">
        <v>304</v>
      </c>
      <c r="P3960">
        <v>1</v>
      </c>
      <c r="Q3960">
        <v>69</v>
      </c>
      <c r="R3960" t="s">
        <v>781</v>
      </c>
      <c r="S3960" t="s">
        <v>745</v>
      </c>
      <c r="T3960" t="s">
        <v>215</v>
      </c>
      <c r="U3960">
        <v>2</v>
      </c>
      <c r="V3960" t="s">
        <v>217</v>
      </c>
      <c r="W3960" t="s">
        <v>25</v>
      </c>
    </row>
    <row r="3961" spans="1:23" hidden="1" x14ac:dyDescent="0.2">
      <c r="A3961">
        <v>6933040</v>
      </c>
      <c r="B3961">
        <v>1</v>
      </c>
      <c r="C3961" s="1">
        <v>44409</v>
      </c>
      <c r="D3961">
        <v>60</v>
      </c>
      <c r="E3961">
        <v>13</v>
      </c>
      <c r="F3961" s="2">
        <v>0</v>
      </c>
      <c r="G3961" s="2">
        <v>217.53</v>
      </c>
      <c r="H3961" s="2">
        <v>0</v>
      </c>
      <c r="I3961" s="2">
        <v>217.53</v>
      </c>
      <c r="J3961" s="2">
        <v>168.71</v>
      </c>
      <c r="K3961" s="2">
        <v>0</v>
      </c>
      <c r="L3961" s="2">
        <v>48.82</v>
      </c>
      <c r="M3961" s="2">
        <v>172.47</v>
      </c>
      <c r="N3961" s="2">
        <v>3.7600000000000002</v>
      </c>
      <c r="O3961">
        <v>304</v>
      </c>
      <c r="P3961">
        <v>1</v>
      </c>
      <c r="Q3961">
        <v>69</v>
      </c>
      <c r="R3961" t="s">
        <v>781</v>
      </c>
      <c r="S3961" t="s">
        <v>745</v>
      </c>
      <c r="T3961" t="s">
        <v>175</v>
      </c>
      <c r="U3961">
        <v>2</v>
      </c>
      <c r="V3961" t="s">
        <v>218</v>
      </c>
      <c r="W3961" t="s">
        <v>25</v>
      </c>
    </row>
    <row r="3962" spans="1:23" hidden="1" x14ac:dyDescent="0.2">
      <c r="A3962">
        <v>6933045</v>
      </c>
      <c r="B3962">
        <v>1</v>
      </c>
      <c r="C3962" s="1">
        <v>44409</v>
      </c>
      <c r="D3962">
        <v>60</v>
      </c>
      <c r="E3962">
        <v>19</v>
      </c>
      <c r="F3962" s="2">
        <v>0</v>
      </c>
      <c r="G3962" s="2">
        <v>930</v>
      </c>
      <c r="H3962" s="2">
        <v>0</v>
      </c>
      <c r="I3962" s="2">
        <v>930</v>
      </c>
      <c r="J3962" s="2">
        <v>626.86</v>
      </c>
      <c r="K3962" s="2">
        <v>0</v>
      </c>
      <c r="L3962" s="2">
        <v>303.14</v>
      </c>
      <c r="M3962" s="2">
        <v>642.80999999999995</v>
      </c>
      <c r="N3962" s="2">
        <v>15.950000000000001</v>
      </c>
      <c r="O3962">
        <v>304</v>
      </c>
      <c r="P3962">
        <v>1</v>
      </c>
      <c r="Q3962">
        <v>69</v>
      </c>
      <c r="R3962" t="s">
        <v>781</v>
      </c>
      <c r="S3962" t="s">
        <v>745</v>
      </c>
      <c r="T3962" t="s">
        <v>219</v>
      </c>
      <c r="U3962">
        <v>2</v>
      </c>
      <c r="V3962" t="s">
        <v>220</v>
      </c>
      <c r="W3962" t="s">
        <v>25</v>
      </c>
    </row>
    <row r="3963" spans="1:23" hidden="1" x14ac:dyDescent="0.2">
      <c r="A3963">
        <v>6933048</v>
      </c>
      <c r="B3963">
        <v>1</v>
      </c>
      <c r="C3963" s="1">
        <v>44409</v>
      </c>
      <c r="D3963">
        <v>60</v>
      </c>
      <c r="E3963">
        <v>14</v>
      </c>
      <c r="F3963" s="2">
        <v>0</v>
      </c>
      <c r="G3963" s="2">
        <v>1425.56</v>
      </c>
      <c r="H3963" s="2">
        <v>0</v>
      </c>
      <c r="I3963" s="2">
        <v>1425.56</v>
      </c>
      <c r="J3963" s="2">
        <v>1081.48</v>
      </c>
      <c r="K3963" s="2">
        <v>0</v>
      </c>
      <c r="L3963" s="2">
        <v>344.08</v>
      </c>
      <c r="M3963" s="2">
        <v>1106.06</v>
      </c>
      <c r="N3963" s="2">
        <v>24.580000000000002</v>
      </c>
      <c r="O3963">
        <v>304</v>
      </c>
      <c r="P3963">
        <v>1</v>
      </c>
      <c r="Q3963">
        <v>69</v>
      </c>
      <c r="R3963" t="s">
        <v>781</v>
      </c>
      <c r="S3963" t="s">
        <v>745</v>
      </c>
      <c r="T3963" t="s">
        <v>221</v>
      </c>
      <c r="U3963">
        <v>2</v>
      </c>
      <c r="V3963" t="s">
        <v>222</v>
      </c>
      <c r="W3963" t="s">
        <v>25</v>
      </c>
    </row>
    <row r="3964" spans="1:23" hidden="1" x14ac:dyDescent="0.2">
      <c r="A3964">
        <v>6933064</v>
      </c>
      <c r="B3964">
        <v>1</v>
      </c>
      <c r="C3964" s="1">
        <v>44409</v>
      </c>
      <c r="D3964">
        <v>60</v>
      </c>
      <c r="E3964">
        <v>14</v>
      </c>
      <c r="F3964" s="2">
        <v>0</v>
      </c>
      <c r="G3964" s="2">
        <v>75707.360000000001</v>
      </c>
      <c r="H3964" s="2">
        <v>0</v>
      </c>
      <c r="I3964" s="2">
        <v>75707.360000000001</v>
      </c>
      <c r="J3964" s="2">
        <v>57650.21</v>
      </c>
      <c r="K3964" s="2">
        <v>0</v>
      </c>
      <c r="L3964" s="2">
        <v>18057.150000000001</v>
      </c>
      <c r="M3964" s="2">
        <v>58940.01</v>
      </c>
      <c r="N3964" s="2">
        <v>1289.8</v>
      </c>
      <c r="O3964">
        <v>304</v>
      </c>
      <c r="P3964">
        <v>1</v>
      </c>
      <c r="Q3964">
        <v>69</v>
      </c>
      <c r="R3964" t="s">
        <v>781</v>
      </c>
      <c r="S3964" t="s">
        <v>745</v>
      </c>
      <c r="T3964" t="s">
        <v>225</v>
      </c>
      <c r="U3964">
        <v>2</v>
      </c>
      <c r="V3964" t="s">
        <v>226</v>
      </c>
      <c r="W3964" t="s">
        <v>25</v>
      </c>
    </row>
    <row r="3965" spans="1:23" hidden="1" x14ac:dyDescent="0.2">
      <c r="A3965">
        <v>6933065</v>
      </c>
      <c r="B3965">
        <v>1</v>
      </c>
      <c r="C3965" s="1">
        <v>44409</v>
      </c>
      <c r="D3965">
        <v>60</v>
      </c>
      <c r="E3965">
        <v>14</v>
      </c>
      <c r="F3965" s="2">
        <v>0</v>
      </c>
      <c r="G3965" s="2">
        <v>1940.15</v>
      </c>
      <c r="H3965" s="2">
        <v>0</v>
      </c>
      <c r="I3965" s="2">
        <v>1940.15</v>
      </c>
      <c r="J3965" s="2">
        <v>1487.46</v>
      </c>
      <c r="K3965" s="2">
        <v>0</v>
      </c>
      <c r="L3965" s="2">
        <v>452.69</v>
      </c>
      <c r="M3965" s="2">
        <v>1519.79</v>
      </c>
      <c r="N3965" s="2">
        <v>32.33</v>
      </c>
      <c r="O3965">
        <v>304</v>
      </c>
      <c r="P3965">
        <v>1</v>
      </c>
      <c r="Q3965">
        <v>69</v>
      </c>
      <c r="R3965" t="s">
        <v>781</v>
      </c>
      <c r="S3965" t="s">
        <v>745</v>
      </c>
      <c r="T3965" t="s">
        <v>227</v>
      </c>
      <c r="U3965">
        <v>2</v>
      </c>
      <c r="V3965" t="s">
        <v>228</v>
      </c>
      <c r="W3965" t="s">
        <v>25</v>
      </c>
    </row>
    <row r="3966" spans="1:23" hidden="1" x14ac:dyDescent="0.2">
      <c r="A3966">
        <v>6933070</v>
      </c>
      <c r="B3966">
        <v>1</v>
      </c>
      <c r="C3966" s="1">
        <v>44409</v>
      </c>
      <c r="D3966">
        <v>60</v>
      </c>
      <c r="E3966">
        <v>3</v>
      </c>
      <c r="F3966" s="2">
        <v>0</v>
      </c>
      <c r="G3966" s="2">
        <v>180.26</v>
      </c>
      <c r="H3966" s="2">
        <v>0</v>
      </c>
      <c r="I3966" s="2">
        <v>180.26</v>
      </c>
      <c r="J3966" s="2">
        <v>171.25</v>
      </c>
      <c r="K3966" s="2">
        <v>0</v>
      </c>
      <c r="L3966" s="2">
        <v>9.01</v>
      </c>
      <c r="M3966" s="2">
        <v>174.25</v>
      </c>
      <c r="N3966" s="2">
        <v>3</v>
      </c>
      <c r="O3966">
        <v>304</v>
      </c>
      <c r="P3966">
        <v>1</v>
      </c>
      <c r="Q3966">
        <v>69</v>
      </c>
      <c r="R3966" t="s">
        <v>781</v>
      </c>
      <c r="S3966" t="s">
        <v>745</v>
      </c>
      <c r="T3966" t="s">
        <v>188</v>
      </c>
      <c r="U3966">
        <v>2</v>
      </c>
      <c r="V3966" t="s">
        <v>229</v>
      </c>
      <c r="W3966" t="s">
        <v>25</v>
      </c>
    </row>
    <row r="3967" spans="1:23" hidden="1" x14ac:dyDescent="0.2">
      <c r="A3967">
        <v>6933071</v>
      </c>
      <c r="B3967">
        <v>1</v>
      </c>
      <c r="C3967" s="1">
        <v>44409</v>
      </c>
      <c r="D3967">
        <v>60</v>
      </c>
      <c r="E3967">
        <v>3</v>
      </c>
      <c r="F3967" s="2">
        <v>0</v>
      </c>
      <c r="G3967" s="2">
        <v>180.26</v>
      </c>
      <c r="H3967" s="2">
        <v>0</v>
      </c>
      <c r="I3967" s="2">
        <v>180.26</v>
      </c>
      <c r="J3967" s="2">
        <v>171.25</v>
      </c>
      <c r="K3967" s="2">
        <v>0</v>
      </c>
      <c r="L3967" s="2">
        <v>9.01</v>
      </c>
      <c r="M3967" s="2">
        <v>174.25</v>
      </c>
      <c r="N3967" s="2">
        <v>3</v>
      </c>
      <c r="O3967">
        <v>304</v>
      </c>
      <c r="P3967">
        <v>1</v>
      </c>
      <c r="Q3967">
        <v>69</v>
      </c>
      <c r="R3967" t="s">
        <v>781</v>
      </c>
      <c r="S3967" t="s">
        <v>745</v>
      </c>
      <c r="T3967" t="s">
        <v>188</v>
      </c>
      <c r="U3967">
        <v>2</v>
      </c>
      <c r="V3967" t="s">
        <v>230</v>
      </c>
      <c r="W3967" t="s">
        <v>25</v>
      </c>
    </row>
    <row r="3968" spans="1:23" hidden="1" x14ac:dyDescent="0.2">
      <c r="A3968">
        <v>6933124</v>
      </c>
      <c r="B3968">
        <v>1</v>
      </c>
      <c r="C3968" s="1">
        <v>44409</v>
      </c>
      <c r="D3968">
        <v>60</v>
      </c>
      <c r="E3968">
        <v>14</v>
      </c>
      <c r="F3968" s="2">
        <v>0</v>
      </c>
      <c r="G3968" s="2">
        <v>1669.99</v>
      </c>
      <c r="H3968" s="2">
        <v>0</v>
      </c>
      <c r="I3968" s="2">
        <v>1669.99</v>
      </c>
      <c r="J3968" s="2">
        <v>1266.8599999999999</v>
      </c>
      <c r="K3968" s="2">
        <v>0</v>
      </c>
      <c r="L3968" s="2">
        <v>403.13</v>
      </c>
      <c r="M3968" s="2">
        <v>1295.6500000000001</v>
      </c>
      <c r="N3968" s="2">
        <v>28.79</v>
      </c>
      <c r="O3968">
        <v>304</v>
      </c>
      <c r="P3968">
        <v>1</v>
      </c>
      <c r="Q3968">
        <v>69</v>
      </c>
      <c r="R3968" t="s">
        <v>781</v>
      </c>
      <c r="S3968" t="s">
        <v>745</v>
      </c>
      <c r="T3968" t="s">
        <v>231</v>
      </c>
      <c r="U3968">
        <v>2</v>
      </c>
      <c r="V3968" t="s">
        <v>232</v>
      </c>
      <c r="W3968" t="s">
        <v>25</v>
      </c>
    </row>
    <row r="3969" spans="1:23" hidden="1" x14ac:dyDescent="0.2">
      <c r="A3969">
        <v>6933149</v>
      </c>
      <c r="B3969">
        <v>1</v>
      </c>
      <c r="C3969" s="1">
        <v>44409</v>
      </c>
      <c r="D3969">
        <v>60</v>
      </c>
      <c r="E3969">
        <v>13</v>
      </c>
      <c r="F3969" s="2">
        <v>0</v>
      </c>
      <c r="G3969" s="2">
        <v>947.81</v>
      </c>
      <c r="H3969" s="2">
        <v>0</v>
      </c>
      <c r="I3969" s="2">
        <v>947.81</v>
      </c>
      <c r="J3969" s="2">
        <v>735.1</v>
      </c>
      <c r="K3969" s="2">
        <v>0</v>
      </c>
      <c r="L3969" s="2">
        <v>212.71</v>
      </c>
      <c r="M3969" s="2">
        <v>751.46</v>
      </c>
      <c r="N3969" s="2">
        <v>16.36</v>
      </c>
      <c r="O3969">
        <v>304</v>
      </c>
      <c r="P3969">
        <v>1</v>
      </c>
      <c r="Q3969">
        <v>69</v>
      </c>
      <c r="R3969" t="s">
        <v>781</v>
      </c>
      <c r="S3969" t="s">
        <v>745</v>
      </c>
      <c r="T3969" t="s">
        <v>170</v>
      </c>
      <c r="U3969">
        <v>2</v>
      </c>
      <c r="V3969" t="s">
        <v>233</v>
      </c>
      <c r="W3969" t="s">
        <v>25</v>
      </c>
    </row>
    <row r="3970" spans="1:23" hidden="1" x14ac:dyDescent="0.2">
      <c r="A3970">
        <v>6933150</v>
      </c>
      <c r="B3970">
        <v>1</v>
      </c>
      <c r="C3970" s="1">
        <v>44409</v>
      </c>
      <c r="D3970">
        <v>60</v>
      </c>
      <c r="E3970">
        <v>13</v>
      </c>
      <c r="F3970" s="2">
        <v>0</v>
      </c>
      <c r="G3970" s="2">
        <v>852.55</v>
      </c>
      <c r="H3970" s="2">
        <v>0</v>
      </c>
      <c r="I3970" s="2">
        <v>852.55</v>
      </c>
      <c r="J3970" s="2">
        <v>661.25</v>
      </c>
      <c r="K3970" s="2">
        <v>0</v>
      </c>
      <c r="L3970" s="2">
        <v>191.3</v>
      </c>
      <c r="M3970" s="2">
        <v>675.97</v>
      </c>
      <c r="N3970" s="2">
        <v>14.72</v>
      </c>
      <c r="O3970">
        <v>304</v>
      </c>
      <c r="P3970">
        <v>1</v>
      </c>
      <c r="Q3970">
        <v>69</v>
      </c>
      <c r="R3970" t="s">
        <v>781</v>
      </c>
      <c r="S3970" t="s">
        <v>745</v>
      </c>
      <c r="T3970" t="s">
        <v>170</v>
      </c>
      <c r="U3970">
        <v>2</v>
      </c>
      <c r="V3970" t="s">
        <v>234</v>
      </c>
      <c r="W3970" t="s">
        <v>25</v>
      </c>
    </row>
    <row r="3971" spans="1:23" hidden="1" x14ac:dyDescent="0.2">
      <c r="A3971">
        <v>6933151</v>
      </c>
      <c r="B3971">
        <v>1</v>
      </c>
      <c r="C3971" s="1">
        <v>44409</v>
      </c>
      <c r="D3971">
        <v>60</v>
      </c>
      <c r="E3971">
        <v>13</v>
      </c>
      <c r="F3971" s="2">
        <v>0</v>
      </c>
      <c r="G3971" s="2">
        <v>899.85</v>
      </c>
      <c r="H3971" s="2">
        <v>0</v>
      </c>
      <c r="I3971" s="2">
        <v>899.85</v>
      </c>
      <c r="J3971" s="2">
        <v>697.89</v>
      </c>
      <c r="K3971" s="2">
        <v>0</v>
      </c>
      <c r="L3971" s="2">
        <v>201.96</v>
      </c>
      <c r="M3971" s="2">
        <v>713.43</v>
      </c>
      <c r="N3971" s="2">
        <v>15.540000000000001</v>
      </c>
      <c r="O3971">
        <v>304</v>
      </c>
      <c r="P3971">
        <v>1</v>
      </c>
      <c r="Q3971">
        <v>69</v>
      </c>
      <c r="R3971" t="s">
        <v>781</v>
      </c>
      <c r="S3971" t="s">
        <v>745</v>
      </c>
      <c r="T3971" t="s">
        <v>170</v>
      </c>
      <c r="U3971">
        <v>2</v>
      </c>
      <c r="V3971" t="s">
        <v>235</v>
      </c>
      <c r="W3971" t="s">
        <v>25</v>
      </c>
    </row>
    <row r="3972" spans="1:23" hidden="1" x14ac:dyDescent="0.2">
      <c r="A3972">
        <v>6933157</v>
      </c>
      <c r="B3972">
        <v>1</v>
      </c>
      <c r="C3972" s="1">
        <v>44409</v>
      </c>
      <c r="D3972">
        <v>60</v>
      </c>
      <c r="E3972">
        <v>19</v>
      </c>
      <c r="F3972" s="2">
        <v>0</v>
      </c>
      <c r="G3972" s="2">
        <v>3024.56</v>
      </c>
      <c r="H3972" s="2">
        <v>0</v>
      </c>
      <c r="I3972" s="2">
        <v>3024.56</v>
      </c>
      <c r="J3972" s="2">
        <v>2038.58</v>
      </c>
      <c r="K3972" s="2">
        <v>0</v>
      </c>
      <c r="L3972" s="2">
        <v>985.98</v>
      </c>
      <c r="M3972" s="2">
        <v>2090.4699999999998</v>
      </c>
      <c r="N3972" s="2">
        <v>51.89</v>
      </c>
      <c r="O3972">
        <v>304</v>
      </c>
      <c r="P3972">
        <v>1</v>
      </c>
      <c r="Q3972">
        <v>69</v>
      </c>
      <c r="R3972" t="s">
        <v>781</v>
      </c>
      <c r="S3972" t="s">
        <v>745</v>
      </c>
      <c r="T3972" t="s">
        <v>236</v>
      </c>
      <c r="U3972">
        <v>2</v>
      </c>
      <c r="V3972" t="s">
        <v>237</v>
      </c>
      <c r="W3972" t="s">
        <v>25</v>
      </c>
    </row>
    <row r="3973" spans="1:23" hidden="1" x14ac:dyDescent="0.2">
      <c r="A3973">
        <v>6933163</v>
      </c>
      <c r="B3973">
        <v>1</v>
      </c>
      <c r="C3973" s="1">
        <v>44409</v>
      </c>
      <c r="D3973">
        <v>60</v>
      </c>
      <c r="E3973">
        <v>13</v>
      </c>
      <c r="F3973" s="2">
        <v>0</v>
      </c>
      <c r="G3973" s="2">
        <v>171.44</v>
      </c>
      <c r="H3973" s="2">
        <v>0</v>
      </c>
      <c r="I3973" s="2">
        <v>171.44</v>
      </c>
      <c r="J3973" s="2">
        <v>132.97999999999999</v>
      </c>
      <c r="K3973" s="2">
        <v>0</v>
      </c>
      <c r="L3973" s="2">
        <v>38.46</v>
      </c>
      <c r="M3973" s="2">
        <v>135.94</v>
      </c>
      <c r="N3973" s="2">
        <v>2.96</v>
      </c>
      <c r="O3973">
        <v>304</v>
      </c>
      <c r="P3973">
        <v>1</v>
      </c>
      <c r="Q3973">
        <v>69</v>
      </c>
      <c r="R3973" t="s">
        <v>781</v>
      </c>
      <c r="S3973" t="s">
        <v>745</v>
      </c>
      <c r="T3973" t="s">
        <v>175</v>
      </c>
      <c r="U3973">
        <v>2</v>
      </c>
      <c r="V3973" t="s">
        <v>238</v>
      </c>
      <c r="W3973" t="s">
        <v>25</v>
      </c>
    </row>
    <row r="3974" spans="1:23" hidden="1" x14ac:dyDescent="0.2">
      <c r="A3974">
        <v>6933164</v>
      </c>
      <c r="B3974">
        <v>1</v>
      </c>
      <c r="C3974" s="1">
        <v>44409</v>
      </c>
      <c r="D3974">
        <v>60</v>
      </c>
      <c r="E3974">
        <v>13</v>
      </c>
      <c r="F3974" s="2">
        <v>0</v>
      </c>
      <c r="G3974" s="2">
        <v>285.64999999999998</v>
      </c>
      <c r="H3974" s="2">
        <v>0</v>
      </c>
      <c r="I3974" s="2">
        <v>285.64999999999998</v>
      </c>
      <c r="J3974" s="2">
        <v>221.53</v>
      </c>
      <c r="K3974" s="2">
        <v>0</v>
      </c>
      <c r="L3974" s="2">
        <v>64.12</v>
      </c>
      <c r="M3974" s="2">
        <v>226.46</v>
      </c>
      <c r="N3974" s="2">
        <v>4.93</v>
      </c>
      <c r="O3974">
        <v>304</v>
      </c>
      <c r="P3974">
        <v>1</v>
      </c>
      <c r="Q3974">
        <v>69</v>
      </c>
      <c r="R3974" t="s">
        <v>781</v>
      </c>
      <c r="S3974" t="s">
        <v>745</v>
      </c>
      <c r="T3974" t="s">
        <v>239</v>
      </c>
      <c r="U3974">
        <v>2</v>
      </c>
      <c r="V3974" t="s">
        <v>240</v>
      </c>
      <c r="W3974" t="s">
        <v>25</v>
      </c>
    </row>
    <row r="3975" spans="1:23" hidden="1" x14ac:dyDescent="0.2">
      <c r="A3975">
        <v>6933168</v>
      </c>
      <c r="B3975">
        <v>1</v>
      </c>
      <c r="C3975" s="1">
        <v>44409</v>
      </c>
      <c r="D3975">
        <v>60</v>
      </c>
      <c r="E3975">
        <v>13</v>
      </c>
      <c r="F3975" s="2">
        <v>0</v>
      </c>
      <c r="G3975" s="2">
        <v>1377.55</v>
      </c>
      <c r="H3975" s="2">
        <v>0</v>
      </c>
      <c r="I3975" s="2">
        <v>1377.55</v>
      </c>
      <c r="J3975" s="2">
        <v>1068.44</v>
      </c>
      <c r="K3975" s="2">
        <v>0</v>
      </c>
      <c r="L3975" s="2">
        <v>309.11</v>
      </c>
      <c r="M3975" s="2">
        <v>1092.22</v>
      </c>
      <c r="N3975" s="2">
        <v>23.78</v>
      </c>
      <c r="O3975">
        <v>304</v>
      </c>
      <c r="P3975">
        <v>1</v>
      </c>
      <c r="Q3975">
        <v>69</v>
      </c>
      <c r="R3975" t="s">
        <v>781</v>
      </c>
      <c r="S3975" t="s">
        <v>745</v>
      </c>
      <c r="T3975" t="s">
        <v>215</v>
      </c>
      <c r="U3975">
        <v>2</v>
      </c>
      <c r="V3975" t="s">
        <v>241</v>
      </c>
      <c r="W3975" t="s">
        <v>25</v>
      </c>
    </row>
    <row r="3976" spans="1:23" hidden="1" x14ac:dyDescent="0.2">
      <c r="A3976">
        <v>6933169</v>
      </c>
      <c r="B3976">
        <v>1</v>
      </c>
      <c r="C3976" s="1">
        <v>44409</v>
      </c>
      <c r="D3976">
        <v>60</v>
      </c>
      <c r="E3976">
        <v>13</v>
      </c>
      <c r="F3976" s="2">
        <v>0</v>
      </c>
      <c r="G3976" s="2">
        <v>217.52</v>
      </c>
      <c r="H3976" s="2">
        <v>0</v>
      </c>
      <c r="I3976" s="2">
        <v>217.52</v>
      </c>
      <c r="J3976" s="2">
        <v>168.7</v>
      </c>
      <c r="K3976" s="2">
        <v>0</v>
      </c>
      <c r="L3976" s="2">
        <v>48.82</v>
      </c>
      <c r="M3976" s="2">
        <v>172.46</v>
      </c>
      <c r="N3976" s="2">
        <v>3.7600000000000002</v>
      </c>
      <c r="O3976">
        <v>304</v>
      </c>
      <c r="P3976">
        <v>1</v>
      </c>
      <c r="Q3976">
        <v>69</v>
      </c>
      <c r="R3976" t="s">
        <v>781</v>
      </c>
      <c r="S3976" t="s">
        <v>745</v>
      </c>
      <c r="T3976" t="s">
        <v>175</v>
      </c>
      <c r="U3976">
        <v>2</v>
      </c>
      <c r="V3976" t="s">
        <v>242</v>
      </c>
      <c r="W3976" t="s">
        <v>25</v>
      </c>
    </row>
    <row r="3977" spans="1:23" hidden="1" x14ac:dyDescent="0.2">
      <c r="A3977">
        <v>6933170</v>
      </c>
      <c r="B3977">
        <v>1</v>
      </c>
      <c r="C3977" s="1">
        <v>44409</v>
      </c>
      <c r="D3977">
        <v>60</v>
      </c>
      <c r="E3977">
        <v>13</v>
      </c>
      <c r="F3977" s="2">
        <v>0</v>
      </c>
      <c r="G3977" s="2">
        <v>166.3</v>
      </c>
      <c r="H3977" s="2">
        <v>0</v>
      </c>
      <c r="I3977" s="2">
        <v>166.3</v>
      </c>
      <c r="J3977" s="2">
        <v>128.97999999999999</v>
      </c>
      <c r="K3977" s="2">
        <v>0</v>
      </c>
      <c r="L3977" s="2">
        <v>37.32</v>
      </c>
      <c r="M3977" s="2">
        <v>131.85</v>
      </c>
      <c r="N3977" s="2">
        <v>2.87</v>
      </c>
      <c r="O3977">
        <v>304</v>
      </c>
      <c r="P3977">
        <v>1</v>
      </c>
      <c r="Q3977">
        <v>69</v>
      </c>
      <c r="R3977" t="s">
        <v>781</v>
      </c>
      <c r="S3977" t="s">
        <v>745</v>
      </c>
      <c r="T3977" t="s">
        <v>175</v>
      </c>
      <c r="U3977">
        <v>2</v>
      </c>
      <c r="V3977" t="s">
        <v>243</v>
      </c>
      <c r="W3977" t="s">
        <v>25</v>
      </c>
    </row>
    <row r="3978" spans="1:23" hidden="1" x14ac:dyDescent="0.2">
      <c r="A3978">
        <v>6933171</v>
      </c>
      <c r="B3978">
        <v>1</v>
      </c>
      <c r="C3978" s="1">
        <v>44409</v>
      </c>
      <c r="D3978">
        <v>60</v>
      </c>
      <c r="E3978">
        <v>13</v>
      </c>
      <c r="F3978" s="2">
        <v>0</v>
      </c>
      <c r="G3978" s="2">
        <v>166.3</v>
      </c>
      <c r="H3978" s="2">
        <v>0</v>
      </c>
      <c r="I3978" s="2">
        <v>166.3</v>
      </c>
      <c r="J3978" s="2">
        <v>128.97999999999999</v>
      </c>
      <c r="K3978" s="2">
        <v>0</v>
      </c>
      <c r="L3978" s="2">
        <v>37.32</v>
      </c>
      <c r="M3978" s="2">
        <v>131.85</v>
      </c>
      <c r="N3978" s="2">
        <v>2.87</v>
      </c>
      <c r="O3978">
        <v>304</v>
      </c>
      <c r="P3978">
        <v>1</v>
      </c>
      <c r="Q3978">
        <v>69</v>
      </c>
      <c r="R3978" t="s">
        <v>781</v>
      </c>
      <c r="S3978" t="s">
        <v>745</v>
      </c>
      <c r="T3978" t="s">
        <v>175</v>
      </c>
      <c r="U3978">
        <v>2</v>
      </c>
      <c r="V3978" t="s">
        <v>244</v>
      </c>
      <c r="W3978" t="s">
        <v>25</v>
      </c>
    </row>
    <row r="3979" spans="1:23" hidden="1" x14ac:dyDescent="0.2">
      <c r="A3979">
        <v>6933173</v>
      </c>
      <c r="B3979">
        <v>1</v>
      </c>
      <c r="C3979" s="1">
        <v>44409</v>
      </c>
      <c r="D3979">
        <v>60</v>
      </c>
      <c r="E3979">
        <v>13</v>
      </c>
      <c r="F3979" s="2">
        <v>0</v>
      </c>
      <c r="G3979" s="2">
        <v>166.3</v>
      </c>
      <c r="H3979" s="2">
        <v>0</v>
      </c>
      <c r="I3979" s="2">
        <v>166.3</v>
      </c>
      <c r="J3979" s="2">
        <v>128.97999999999999</v>
      </c>
      <c r="K3979" s="2">
        <v>0</v>
      </c>
      <c r="L3979" s="2">
        <v>37.32</v>
      </c>
      <c r="M3979" s="2">
        <v>131.85</v>
      </c>
      <c r="N3979" s="2">
        <v>2.87</v>
      </c>
      <c r="O3979">
        <v>304</v>
      </c>
      <c r="P3979">
        <v>1</v>
      </c>
      <c r="Q3979">
        <v>69</v>
      </c>
      <c r="R3979" t="s">
        <v>781</v>
      </c>
      <c r="S3979" t="s">
        <v>745</v>
      </c>
      <c r="T3979" t="s">
        <v>175</v>
      </c>
      <c r="U3979">
        <v>2</v>
      </c>
      <c r="V3979" t="s">
        <v>245</v>
      </c>
      <c r="W3979" t="s">
        <v>25</v>
      </c>
    </row>
    <row r="3980" spans="1:23" hidden="1" x14ac:dyDescent="0.2">
      <c r="A3980">
        <v>6933174</v>
      </c>
      <c r="B3980">
        <v>1</v>
      </c>
      <c r="C3980" s="1">
        <v>44409</v>
      </c>
      <c r="D3980">
        <v>60</v>
      </c>
      <c r="E3980">
        <v>19</v>
      </c>
      <c r="F3980" s="2">
        <v>0</v>
      </c>
      <c r="G3980" s="2">
        <v>1550</v>
      </c>
      <c r="H3980" s="2">
        <v>0</v>
      </c>
      <c r="I3980" s="2">
        <v>1550</v>
      </c>
      <c r="J3980" s="2">
        <v>1044.7</v>
      </c>
      <c r="K3980" s="2">
        <v>0</v>
      </c>
      <c r="L3980" s="2">
        <v>505.3</v>
      </c>
      <c r="M3980" s="2">
        <v>1071.29</v>
      </c>
      <c r="N3980" s="2">
        <v>26.59</v>
      </c>
      <c r="O3980">
        <v>304</v>
      </c>
      <c r="P3980">
        <v>1</v>
      </c>
      <c r="Q3980">
        <v>69</v>
      </c>
      <c r="R3980" t="s">
        <v>781</v>
      </c>
      <c r="S3980" t="s">
        <v>745</v>
      </c>
      <c r="T3980" t="s">
        <v>246</v>
      </c>
      <c r="U3980">
        <v>2</v>
      </c>
      <c r="V3980" t="s">
        <v>247</v>
      </c>
      <c r="W3980" t="s">
        <v>25</v>
      </c>
    </row>
    <row r="3981" spans="1:23" hidden="1" x14ac:dyDescent="0.2">
      <c r="A3981">
        <v>6933175</v>
      </c>
      <c r="B3981">
        <v>1</v>
      </c>
      <c r="C3981" s="1">
        <v>44409</v>
      </c>
      <c r="D3981">
        <v>60</v>
      </c>
      <c r="E3981">
        <v>19</v>
      </c>
      <c r="F3981" s="2">
        <v>0</v>
      </c>
      <c r="G3981" s="2">
        <v>2480</v>
      </c>
      <c r="H3981" s="2">
        <v>0</v>
      </c>
      <c r="I3981" s="2">
        <v>2480</v>
      </c>
      <c r="J3981" s="2">
        <v>1671.58</v>
      </c>
      <c r="K3981" s="2">
        <v>0</v>
      </c>
      <c r="L3981" s="2">
        <v>808.42</v>
      </c>
      <c r="M3981" s="2">
        <v>1714.13</v>
      </c>
      <c r="N3981" s="2">
        <v>42.550000000000004</v>
      </c>
      <c r="O3981">
        <v>304</v>
      </c>
      <c r="P3981">
        <v>1</v>
      </c>
      <c r="Q3981">
        <v>69</v>
      </c>
      <c r="R3981" t="s">
        <v>781</v>
      </c>
      <c r="S3981" t="s">
        <v>745</v>
      </c>
      <c r="T3981" t="s">
        <v>248</v>
      </c>
      <c r="U3981">
        <v>2</v>
      </c>
      <c r="V3981" t="s">
        <v>249</v>
      </c>
      <c r="W3981" t="s">
        <v>25</v>
      </c>
    </row>
    <row r="3982" spans="1:23" hidden="1" x14ac:dyDescent="0.2">
      <c r="A3982">
        <v>6933176</v>
      </c>
      <c r="B3982">
        <v>1</v>
      </c>
      <c r="C3982" s="1">
        <v>44409</v>
      </c>
      <c r="D3982">
        <v>60</v>
      </c>
      <c r="E3982">
        <v>19</v>
      </c>
      <c r="F3982" s="2">
        <v>0</v>
      </c>
      <c r="G3982" s="2">
        <v>707.84</v>
      </c>
      <c r="H3982" s="2">
        <v>0</v>
      </c>
      <c r="I3982" s="2">
        <v>707.84</v>
      </c>
      <c r="J3982" s="2">
        <v>477.09</v>
      </c>
      <c r="K3982" s="2">
        <v>0</v>
      </c>
      <c r="L3982" s="2">
        <v>230.75</v>
      </c>
      <c r="M3982" s="2">
        <v>489.23</v>
      </c>
      <c r="N3982" s="2">
        <v>12.14</v>
      </c>
      <c r="O3982">
        <v>304</v>
      </c>
      <c r="P3982">
        <v>1</v>
      </c>
      <c r="Q3982">
        <v>69</v>
      </c>
      <c r="R3982" t="s">
        <v>781</v>
      </c>
      <c r="S3982" t="s">
        <v>745</v>
      </c>
      <c r="T3982" t="s">
        <v>250</v>
      </c>
      <c r="U3982">
        <v>2</v>
      </c>
      <c r="V3982" t="s">
        <v>251</v>
      </c>
      <c r="W3982" t="s">
        <v>25</v>
      </c>
    </row>
    <row r="3983" spans="1:23" hidden="1" x14ac:dyDescent="0.2">
      <c r="A3983">
        <v>6933186</v>
      </c>
      <c r="B3983">
        <v>1</v>
      </c>
      <c r="C3983" s="1">
        <v>44409</v>
      </c>
      <c r="D3983">
        <v>60</v>
      </c>
      <c r="E3983">
        <v>24</v>
      </c>
      <c r="F3983" s="2">
        <v>0</v>
      </c>
      <c r="G3983" s="2">
        <v>4945.74</v>
      </c>
      <c r="H3983" s="2">
        <v>0</v>
      </c>
      <c r="I3983" s="2">
        <v>4945.74</v>
      </c>
      <c r="J3983" s="2">
        <v>2916.69</v>
      </c>
      <c r="K3983" s="2">
        <v>0</v>
      </c>
      <c r="L3983" s="2">
        <v>2029.05</v>
      </c>
      <c r="M3983" s="2">
        <v>3001.23</v>
      </c>
      <c r="N3983" s="2">
        <v>84.54</v>
      </c>
      <c r="O3983">
        <v>304</v>
      </c>
      <c r="P3983">
        <v>1</v>
      </c>
      <c r="Q3983">
        <v>69</v>
      </c>
      <c r="R3983" t="s">
        <v>781</v>
      </c>
      <c r="S3983" t="s">
        <v>745</v>
      </c>
      <c r="T3983" t="s">
        <v>178</v>
      </c>
      <c r="U3983">
        <v>2</v>
      </c>
      <c r="V3983" t="s">
        <v>252</v>
      </c>
      <c r="W3983" t="s">
        <v>25</v>
      </c>
    </row>
    <row r="3984" spans="1:23" hidden="1" x14ac:dyDescent="0.2">
      <c r="A3984">
        <v>6933187</v>
      </c>
      <c r="B3984">
        <v>1</v>
      </c>
      <c r="C3984" s="1">
        <v>44409</v>
      </c>
      <c r="D3984">
        <v>60</v>
      </c>
      <c r="E3984">
        <v>26</v>
      </c>
      <c r="F3984" s="2">
        <v>0</v>
      </c>
      <c r="G3984" s="2">
        <v>26342.5</v>
      </c>
      <c r="H3984" s="2">
        <v>0</v>
      </c>
      <c r="I3984" s="2">
        <v>26342.5</v>
      </c>
      <c r="J3984" s="2">
        <v>14649</v>
      </c>
      <c r="K3984" s="2">
        <v>0</v>
      </c>
      <c r="L3984" s="2">
        <v>11693.5</v>
      </c>
      <c r="M3984" s="2">
        <v>15098.75</v>
      </c>
      <c r="N3984" s="2">
        <v>449.75</v>
      </c>
      <c r="O3984">
        <v>304</v>
      </c>
      <c r="P3984">
        <v>1</v>
      </c>
      <c r="Q3984">
        <v>69</v>
      </c>
      <c r="R3984" t="s">
        <v>781</v>
      </c>
      <c r="S3984" t="s">
        <v>745</v>
      </c>
      <c r="T3984" t="s">
        <v>178</v>
      </c>
      <c r="U3984">
        <v>2</v>
      </c>
      <c r="V3984" t="s">
        <v>253</v>
      </c>
      <c r="W3984" t="s">
        <v>25</v>
      </c>
    </row>
    <row r="3985" spans="1:23" hidden="1" x14ac:dyDescent="0.2">
      <c r="A3985">
        <v>6933201</v>
      </c>
      <c r="B3985">
        <v>1</v>
      </c>
      <c r="C3985" s="1">
        <v>44409</v>
      </c>
      <c r="D3985">
        <v>60</v>
      </c>
      <c r="E3985">
        <v>22</v>
      </c>
      <c r="F3985" s="2">
        <v>0</v>
      </c>
      <c r="G3985" s="2">
        <v>5540</v>
      </c>
      <c r="H3985" s="2">
        <v>0</v>
      </c>
      <c r="I3985" s="2">
        <v>5540</v>
      </c>
      <c r="J3985" s="2">
        <v>3453.78</v>
      </c>
      <c r="K3985" s="2">
        <v>0</v>
      </c>
      <c r="L3985" s="2">
        <v>2086.2199999999998</v>
      </c>
      <c r="M3985" s="2">
        <v>3548.61</v>
      </c>
      <c r="N3985" s="2">
        <v>94.83</v>
      </c>
      <c r="O3985">
        <v>304</v>
      </c>
      <c r="P3985">
        <v>1</v>
      </c>
      <c r="Q3985">
        <v>69</v>
      </c>
      <c r="R3985" t="s">
        <v>781</v>
      </c>
      <c r="S3985" t="s">
        <v>745</v>
      </c>
      <c r="T3985" t="s">
        <v>254</v>
      </c>
      <c r="U3985">
        <v>2</v>
      </c>
      <c r="V3985" t="s">
        <v>255</v>
      </c>
      <c r="W3985" t="s">
        <v>25</v>
      </c>
    </row>
    <row r="3986" spans="1:23" hidden="1" x14ac:dyDescent="0.2">
      <c r="A3986">
        <v>6933202</v>
      </c>
      <c r="B3986">
        <v>1</v>
      </c>
      <c r="C3986" s="1">
        <v>44409</v>
      </c>
      <c r="D3986">
        <v>60</v>
      </c>
      <c r="E3986">
        <v>14</v>
      </c>
      <c r="F3986" s="2">
        <v>0</v>
      </c>
      <c r="G3986" s="2">
        <v>3516.35</v>
      </c>
      <c r="H3986" s="2">
        <v>0</v>
      </c>
      <c r="I3986" s="2">
        <v>3516.35</v>
      </c>
      <c r="J3986" s="2">
        <v>2667.6</v>
      </c>
      <c r="K3986" s="2">
        <v>0</v>
      </c>
      <c r="L3986" s="2">
        <v>848.75</v>
      </c>
      <c r="M3986" s="2">
        <v>2728.22</v>
      </c>
      <c r="N3986" s="2">
        <v>60.620000000000005</v>
      </c>
      <c r="O3986">
        <v>304</v>
      </c>
      <c r="P3986">
        <v>1</v>
      </c>
      <c r="Q3986">
        <v>69</v>
      </c>
      <c r="R3986" t="s">
        <v>781</v>
      </c>
      <c r="S3986" t="s">
        <v>745</v>
      </c>
      <c r="T3986" t="s">
        <v>256</v>
      </c>
      <c r="U3986">
        <v>2</v>
      </c>
      <c r="V3986" t="s">
        <v>257</v>
      </c>
      <c r="W3986" t="s">
        <v>25</v>
      </c>
    </row>
    <row r="3987" spans="1:23" hidden="1" x14ac:dyDescent="0.2">
      <c r="A3987">
        <v>6933203</v>
      </c>
      <c r="B3987">
        <v>1</v>
      </c>
      <c r="C3987" s="1">
        <v>44409</v>
      </c>
      <c r="D3987">
        <v>60</v>
      </c>
      <c r="E3987">
        <v>16</v>
      </c>
      <c r="F3987" s="2">
        <v>0</v>
      </c>
      <c r="G3987" s="2">
        <v>3338.86</v>
      </c>
      <c r="H3987" s="2">
        <v>0</v>
      </c>
      <c r="I3987" s="2">
        <v>3338.86</v>
      </c>
      <c r="J3987" s="2">
        <v>2419.7399999999998</v>
      </c>
      <c r="K3987" s="2">
        <v>0</v>
      </c>
      <c r="L3987" s="2">
        <v>919.12</v>
      </c>
      <c r="M3987" s="2">
        <v>2477.19</v>
      </c>
      <c r="N3987" s="2">
        <v>57.45</v>
      </c>
      <c r="O3987">
        <v>304</v>
      </c>
      <c r="P3987">
        <v>1</v>
      </c>
      <c r="Q3987">
        <v>69</v>
      </c>
      <c r="R3987" t="s">
        <v>781</v>
      </c>
      <c r="S3987" t="s">
        <v>745</v>
      </c>
      <c r="T3987" t="s">
        <v>258</v>
      </c>
      <c r="U3987">
        <v>2</v>
      </c>
      <c r="V3987" t="s">
        <v>259</v>
      </c>
      <c r="W3987" t="s">
        <v>25</v>
      </c>
    </row>
    <row r="3988" spans="1:23" hidden="1" x14ac:dyDescent="0.2">
      <c r="A3988">
        <v>6933210</v>
      </c>
      <c r="B3988">
        <v>1</v>
      </c>
      <c r="C3988" s="1">
        <v>44409</v>
      </c>
      <c r="D3988">
        <v>60</v>
      </c>
      <c r="E3988">
        <v>13</v>
      </c>
      <c r="F3988" s="2">
        <v>0</v>
      </c>
      <c r="G3988" s="2">
        <v>1095.81</v>
      </c>
      <c r="H3988" s="2">
        <v>0</v>
      </c>
      <c r="I3988" s="2">
        <v>1095.81</v>
      </c>
      <c r="J3988" s="2">
        <v>849.91</v>
      </c>
      <c r="K3988" s="2">
        <v>0</v>
      </c>
      <c r="L3988" s="2">
        <v>245.9</v>
      </c>
      <c r="M3988" s="2">
        <v>868.83</v>
      </c>
      <c r="N3988" s="2">
        <v>18.920000000000002</v>
      </c>
      <c r="O3988">
        <v>304</v>
      </c>
      <c r="P3988">
        <v>1</v>
      </c>
      <c r="Q3988">
        <v>69</v>
      </c>
      <c r="R3988" t="s">
        <v>781</v>
      </c>
      <c r="S3988" t="s">
        <v>745</v>
      </c>
      <c r="T3988" t="s">
        <v>186</v>
      </c>
      <c r="U3988">
        <v>2</v>
      </c>
      <c r="V3988" t="s">
        <v>260</v>
      </c>
      <c r="W3988" t="s">
        <v>25</v>
      </c>
    </row>
    <row r="3989" spans="1:23" hidden="1" x14ac:dyDescent="0.2">
      <c r="A3989">
        <v>6933214</v>
      </c>
      <c r="B3989">
        <v>1</v>
      </c>
      <c r="C3989" s="1">
        <v>44409</v>
      </c>
      <c r="D3989">
        <v>60</v>
      </c>
      <c r="E3989">
        <v>3</v>
      </c>
      <c r="F3989" s="2">
        <v>0</v>
      </c>
      <c r="G3989" s="2">
        <v>180.26</v>
      </c>
      <c r="H3989" s="2">
        <v>0</v>
      </c>
      <c r="I3989" s="2">
        <v>180.26</v>
      </c>
      <c r="J3989" s="2">
        <v>171.25</v>
      </c>
      <c r="K3989" s="2">
        <v>0</v>
      </c>
      <c r="L3989" s="2">
        <v>9.01</v>
      </c>
      <c r="M3989" s="2">
        <v>174.25</v>
      </c>
      <c r="N3989" s="2">
        <v>3</v>
      </c>
      <c r="O3989">
        <v>304</v>
      </c>
      <c r="P3989">
        <v>1</v>
      </c>
      <c r="Q3989">
        <v>69</v>
      </c>
      <c r="R3989" t="s">
        <v>781</v>
      </c>
      <c r="S3989" t="s">
        <v>745</v>
      </c>
      <c r="T3989" t="s">
        <v>188</v>
      </c>
      <c r="U3989">
        <v>2</v>
      </c>
      <c r="V3989" t="s">
        <v>261</v>
      </c>
      <c r="W3989" t="s">
        <v>25</v>
      </c>
    </row>
    <row r="3990" spans="1:23" hidden="1" x14ac:dyDescent="0.2">
      <c r="A3990">
        <v>6933215</v>
      </c>
      <c r="B3990">
        <v>1</v>
      </c>
      <c r="C3990" s="1">
        <v>44409</v>
      </c>
      <c r="D3990">
        <v>60</v>
      </c>
      <c r="E3990">
        <v>13</v>
      </c>
      <c r="F3990" s="2">
        <v>0</v>
      </c>
      <c r="G3990" s="2">
        <v>155</v>
      </c>
      <c r="H3990" s="2">
        <v>0</v>
      </c>
      <c r="I3990" s="2">
        <v>155</v>
      </c>
      <c r="J3990" s="2">
        <v>120.22</v>
      </c>
      <c r="K3990" s="2">
        <v>0</v>
      </c>
      <c r="L3990" s="2">
        <v>34.78</v>
      </c>
      <c r="M3990" s="2">
        <v>122.9</v>
      </c>
      <c r="N3990" s="2">
        <v>2.68</v>
      </c>
      <c r="O3990">
        <v>304</v>
      </c>
      <c r="P3990">
        <v>1</v>
      </c>
      <c r="Q3990">
        <v>69</v>
      </c>
      <c r="R3990" t="s">
        <v>781</v>
      </c>
      <c r="S3990" t="s">
        <v>745</v>
      </c>
      <c r="T3990" t="s">
        <v>175</v>
      </c>
      <c r="U3990">
        <v>2</v>
      </c>
      <c r="V3990" t="s">
        <v>262</v>
      </c>
      <c r="W3990" t="s">
        <v>25</v>
      </c>
    </row>
    <row r="3991" spans="1:23" hidden="1" x14ac:dyDescent="0.2">
      <c r="A3991">
        <v>6933216</v>
      </c>
      <c r="B3991">
        <v>1</v>
      </c>
      <c r="C3991" s="1">
        <v>44409</v>
      </c>
      <c r="D3991">
        <v>60</v>
      </c>
      <c r="E3991">
        <v>13</v>
      </c>
      <c r="F3991" s="2">
        <v>0</v>
      </c>
      <c r="G3991" s="2">
        <v>155</v>
      </c>
      <c r="H3991" s="2">
        <v>0</v>
      </c>
      <c r="I3991" s="2">
        <v>155</v>
      </c>
      <c r="J3991" s="2">
        <v>120.22</v>
      </c>
      <c r="K3991" s="2">
        <v>0</v>
      </c>
      <c r="L3991" s="2">
        <v>34.78</v>
      </c>
      <c r="M3991" s="2">
        <v>122.9</v>
      </c>
      <c r="N3991" s="2">
        <v>2.68</v>
      </c>
      <c r="O3991">
        <v>304</v>
      </c>
      <c r="P3991">
        <v>1</v>
      </c>
      <c r="Q3991">
        <v>69</v>
      </c>
      <c r="R3991" t="s">
        <v>781</v>
      </c>
      <c r="S3991" t="s">
        <v>745</v>
      </c>
      <c r="T3991" t="s">
        <v>175</v>
      </c>
      <c r="U3991">
        <v>2</v>
      </c>
      <c r="V3991" t="s">
        <v>263</v>
      </c>
      <c r="W3991" t="s">
        <v>25</v>
      </c>
    </row>
    <row r="3992" spans="1:23" hidden="1" x14ac:dyDescent="0.2">
      <c r="A3992">
        <v>6933217</v>
      </c>
      <c r="B3992">
        <v>1</v>
      </c>
      <c r="C3992" s="1">
        <v>44409</v>
      </c>
      <c r="D3992">
        <v>60</v>
      </c>
      <c r="E3992">
        <v>13</v>
      </c>
      <c r="F3992" s="2">
        <v>0</v>
      </c>
      <c r="G3992" s="2">
        <v>171.44</v>
      </c>
      <c r="H3992" s="2">
        <v>0</v>
      </c>
      <c r="I3992" s="2">
        <v>171.44</v>
      </c>
      <c r="J3992" s="2">
        <v>132.97999999999999</v>
      </c>
      <c r="K3992" s="2">
        <v>0</v>
      </c>
      <c r="L3992" s="2">
        <v>38.46</v>
      </c>
      <c r="M3992" s="2">
        <v>135.94</v>
      </c>
      <c r="N3992" s="2">
        <v>2.96</v>
      </c>
      <c r="O3992">
        <v>304</v>
      </c>
      <c r="P3992">
        <v>1</v>
      </c>
      <c r="Q3992">
        <v>69</v>
      </c>
      <c r="R3992" t="s">
        <v>781</v>
      </c>
      <c r="S3992" t="s">
        <v>745</v>
      </c>
      <c r="T3992" t="s">
        <v>175</v>
      </c>
      <c r="U3992">
        <v>2</v>
      </c>
      <c r="V3992" t="s">
        <v>264</v>
      </c>
      <c r="W3992" t="s">
        <v>25</v>
      </c>
    </row>
    <row r="3993" spans="1:23" hidden="1" x14ac:dyDescent="0.2">
      <c r="A3993">
        <v>6933218</v>
      </c>
      <c r="B3993">
        <v>1</v>
      </c>
      <c r="C3993" s="1">
        <v>44409</v>
      </c>
      <c r="D3993">
        <v>60</v>
      </c>
      <c r="E3993">
        <v>13</v>
      </c>
      <c r="F3993" s="2">
        <v>0</v>
      </c>
      <c r="G3993" s="2">
        <v>171.44</v>
      </c>
      <c r="H3993" s="2">
        <v>0</v>
      </c>
      <c r="I3993" s="2">
        <v>171.44</v>
      </c>
      <c r="J3993" s="2">
        <v>132.97999999999999</v>
      </c>
      <c r="K3993" s="2">
        <v>0</v>
      </c>
      <c r="L3993" s="2">
        <v>38.46</v>
      </c>
      <c r="M3993" s="2">
        <v>135.94</v>
      </c>
      <c r="N3993" s="2">
        <v>2.96</v>
      </c>
      <c r="O3993">
        <v>304</v>
      </c>
      <c r="P3993">
        <v>1</v>
      </c>
      <c r="Q3993">
        <v>69</v>
      </c>
      <c r="R3993" t="s">
        <v>781</v>
      </c>
      <c r="S3993" t="s">
        <v>745</v>
      </c>
      <c r="T3993" t="s">
        <v>175</v>
      </c>
      <c r="U3993">
        <v>2</v>
      </c>
      <c r="V3993" t="s">
        <v>265</v>
      </c>
      <c r="W3993" t="s">
        <v>25</v>
      </c>
    </row>
    <row r="3994" spans="1:23" hidden="1" x14ac:dyDescent="0.2">
      <c r="A3994">
        <v>6933219</v>
      </c>
      <c r="B3994">
        <v>1</v>
      </c>
      <c r="C3994" s="1">
        <v>44409</v>
      </c>
      <c r="D3994">
        <v>60</v>
      </c>
      <c r="E3994">
        <v>13</v>
      </c>
      <c r="F3994" s="2">
        <v>0</v>
      </c>
      <c r="G3994" s="2">
        <v>171.44</v>
      </c>
      <c r="H3994" s="2">
        <v>0</v>
      </c>
      <c r="I3994" s="2">
        <v>171.44</v>
      </c>
      <c r="J3994" s="2">
        <v>132.97999999999999</v>
      </c>
      <c r="K3994" s="2">
        <v>0</v>
      </c>
      <c r="L3994" s="2">
        <v>38.46</v>
      </c>
      <c r="M3994" s="2">
        <v>135.94</v>
      </c>
      <c r="N3994" s="2">
        <v>2.96</v>
      </c>
      <c r="O3994">
        <v>304</v>
      </c>
      <c r="P3994">
        <v>1</v>
      </c>
      <c r="Q3994">
        <v>69</v>
      </c>
      <c r="R3994" t="s">
        <v>781</v>
      </c>
      <c r="S3994" t="s">
        <v>745</v>
      </c>
      <c r="T3994" t="s">
        <v>175</v>
      </c>
      <c r="U3994">
        <v>2</v>
      </c>
      <c r="V3994" t="s">
        <v>266</v>
      </c>
      <c r="W3994" t="s">
        <v>25</v>
      </c>
    </row>
    <row r="3995" spans="1:23" hidden="1" x14ac:dyDescent="0.2">
      <c r="A3995">
        <v>6933220</v>
      </c>
      <c r="B3995">
        <v>1</v>
      </c>
      <c r="C3995" s="1">
        <v>44409</v>
      </c>
      <c r="D3995">
        <v>60</v>
      </c>
      <c r="E3995">
        <v>13</v>
      </c>
      <c r="F3995" s="2">
        <v>0</v>
      </c>
      <c r="G3995" s="2">
        <v>171.44</v>
      </c>
      <c r="H3995" s="2">
        <v>0</v>
      </c>
      <c r="I3995" s="2">
        <v>171.44</v>
      </c>
      <c r="J3995" s="2">
        <v>132.97999999999999</v>
      </c>
      <c r="K3995" s="2">
        <v>0</v>
      </c>
      <c r="L3995" s="2">
        <v>38.46</v>
      </c>
      <c r="M3995" s="2">
        <v>135.94</v>
      </c>
      <c r="N3995" s="2">
        <v>2.96</v>
      </c>
      <c r="O3995">
        <v>304</v>
      </c>
      <c r="P3995">
        <v>1</v>
      </c>
      <c r="Q3995">
        <v>69</v>
      </c>
      <c r="R3995" t="s">
        <v>781</v>
      </c>
      <c r="S3995" t="s">
        <v>745</v>
      </c>
      <c r="T3995" t="s">
        <v>175</v>
      </c>
      <c r="U3995">
        <v>2</v>
      </c>
      <c r="V3995" t="s">
        <v>267</v>
      </c>
      <c r="W3995" t="s">
        <v>25</v>
      </c>
    </row>
    <row r="3996" spans="1:23" hidden="1" x14ac:dyDescent="0.2">
      <c r="A3996">
        <v>6933236</v>
      </c>
      <c r="B3996">
        <v>1</v>
      </c>
      <c r="C3996" s="1">
        <v>44409</v>
      </c>
      <c r="D3996">
        <v>60</v>
      </c>
      <c r="E3996">
        <v>14</v>
      </c>
      <c r="F3996" s="2">
        <v>0</v>
      </c>
      <c r="G3996" s="2">
        <v>50079.21</v>
      </c>
      <c r="H3996" s="2">
        <v>0</v>
      </c>
      <c r="I3996" s="2">
        <v>50079.21</v>
      </c>
      <c r="J3996" s="2">
        <v>37932.839999999997</v>
      </c>
      <c r="K3996" s="2">
        <v>0</v>
      </c>
      <c r="L3996" s="2">
        <v>12146.37</v>
      </c>
      <c r="M3996" s="2">
        <v>38800.44</v>
      </c>
      <c r="N3996" s="2">
        <v>867.6</v>
      </c>
      <c r="O3996">
        <v>304</v>
      </c>
      <c r="P3996">
        <v>1</v>
      </c>
      <c r="Q3996">
        <v>69</v>
      </c>
      <c r="R3996" t="s">
        <v>781</v>
      </c>
      <c r="S3996" t="s">
        <v>745</v>
      </c>
      <c r="T3996" t="s">
        <v>268</v>
      </c>
      <c r="U3996">
        <v>2</v>
      </c>
      <c r="V3996" t="s">
        <v>269</v>
      </c>
      <c r="W3996" t="s">
        <v>25</v>
      </c>
    </row>
    <row r="3997" spans="1:23" hidden="1" x14ac:dyDescent="0.2">
      <c r="A3997">
        <v>6933244</v>
      </c>
      <c r="B3997">
        <v>1</v>
      </c>
      <c r="C3997" s="1">
        <v>44409</v>
      </c>
      <c r="D3997">
        <v>60</v>
      </c>
      <c r="E3997">
        <v>16</v>
      </c>
      <c r="F3997" s="2">
        <v>0</v>
      </c>
      <c r="G3997" s="2">
        <v>941.55</v>
      </c>
      <c r="H3997" s="2">
        <v>0</v>
      </c>
      <c r="I3997" s="2">
        <v>941.55</v>
      </c>
      <c r="J3997" s="2">
        <v>682.39</v>
      </c>
      <c r="K3997" s="2">
        <v>0</v>
      </c>
      <c r="L3997" s="2">
        <v>259.16000000000003</v>
      </c>
      <c r="M3997" s="2">
        <v>698.59</v>
      </c>
      <c r="N3997" s="2">
        <v>16.2</v>
      </c>
      <c r="O3997">
        <v>304</v>
      </c>
      <c r="P3997">
        <v>1</v>
      </c>
      <c r="Q3997">
        <v>69</v>
      </c>
      <c r="R3997" t="s">
        <v>781</v>
      </c>
      <c r="S3997" t="s">
        <v>745</v>
      </c>
      <c r="T3997" t="s">
        <v>270</v>
      </c>
      <c r="U3997">
        <v>2</v>
      </c>
      <c r="V3997" t="s">
        <v>271</v>
      </c>
      <c r="W3997" t="s">
        <v>25</v>
      </c>
    </row>
    <row r="3998" spans="1:23" hidden="1" x14ac:dyDescent="0.2">
      <c r="A3998">
        <v>6933285</v>
      </c>
      <c r="B3998">
        <v>1</v>
      </c>
      <c r="C3998" s="1">
        <v>44409</v>
      </c>
      <c r="D3998">
        <v>60</v>
      </c>
      <c r="E3998">
        <v>3</v>
      </c>
      <c r="F3998" s="2">
        <v>0</v>
      </c>
      <c r="G3998" s="2">
        <v>826.97</v>
      </c>
      <c r="H3998" s="2">
        <v>0</v>
      </c>
      <c r="I3998" s="2">
        <v>826.97</v>
      </c>
      <c r="J3998" s="2">
        <v>785.62</v>
      </c>
      <c r="K3998" s="2">
        <v>0</v>
      </c>
      <c r="L3998" s="2">
        <v>41.35</v>
      </c>
      <c r="M3998" s="2">
        <v>799.4</v>
      </c>
      <c r="N3998" s="2">
        <v>13.780000000000001</v>
      </c>
      <c r="O3998">
        <v>304</v>
      </c>
      <c r="P3998">
        <v>1</v>
      </c>
      <c r="Q3998">
        <v>69</v>
      </c>
      <c r="R3998" t="s">
        <v>781</v>
      </c>
      <c r="S3998" t="s">
        <v>745</v>
      </c>
      <c r="T3998" t="s">
        <v>272</v>
      </c>
      <c r="U3998">
        <v>2</v>
      </c>
      <c r="V3998" t="s">
        <v>273</v>
      </c>
      <c r="W3998" t="s">
        <v>25</v>
      </c>
    </row>
    <row r="3999" spans="1:23" hidden="1" x14ac:dyDescent="0.2">
      <c r="A3999">
        <v>6933300</v>
      </c>
      <c r="B3999">
        <v>1</v>
      </c>
      <c r="C3999" s="1">
        <v>44409</v>
      </c>
      <c r="D3999">
        <v>60</v>
      </c>
      <c r="E3999">
        <v>13</v>
      </c>
      <c r="F3999" s="2">
        <v>0</v>
      </c>
      <c r="G3999" s="2">
        <v>947.81</v>
      </c>
      <c r="H3999" s="2">
        <v>0</v>
      </c>
      <c r="I3999" s="2">
        <v>947.81</v>
      </c>
      <c r="J3999" s="2">
        <v>735.1</v>
      </c>
      <c r="K3999" s="2">
        <v>0</v>
      </c>
      <c r="L3999" s="2">
        <v>212.71</v>
      </c>
      <c r="M3999" s="2">
        <v>751.46</v>
      </c>
      <c r="N3999" s="2">
        <v>16.36</v>
      </c>
      <c r="O3999">
        <v>304</v>
      </c>
      <c r="P3999">
        <v>1</v>
      </c>
      <c r="Q3999">
        <v>69</v>
      </c>
      <c r="R3999" t="s">
        <v>781</v>
      </c>
      <c r="S3999" t="s">
        <v>745</v>
      </c>
      <c r="T3999" t="s">
        <v>170</v>
      </c>
      <c r="U3999">
        <v>2</v>
      </c>
      <c r="V3999" t="s">
        <v>274</v>
      </c>
      <c r="W3999" t="s">
        <v>25</v>
      </c>
    </row>
    <row r="4000" spans="1:23" hidden="1" x14ac:dyDescent="0.2">
      <c r="A4000">
        <v>6933301</v>
      </c>
      <c r="B4000">
        <v>1</v>
      </c>
      <c r="C4000" s="1">
        <v>44409</v>
      </c>
      <c r="D4000">
        <v>60</v>
      </c>
      <c r="E4000">
        <v>13</v>
      </c>
      <c r="F4000" s="2">
        <v>0</v>
      </c>
      <c r="G4000" s="2">
        <v>886.61</v>
      </c>
      <c r="H4000" s="2">
        <v>0</v>
      </c>
      <c r="I4000" s="2">
        <v>886.61</v>
      </c>
      <c r="J4000" s="2">
        <v>687.64</v>
      </c>
      <c r="K4000" s="2">
        <v>0</v>
      </c>
      <c r="L4000" s="2">
        <v>198.97</v>
      </c>
      <c r="M4000" s="2">
        <v>702.95</v>
      </c>
      <c r="N4000" s="2">
        <v>15.31</v>
      </c>
      <c r="O4000">
        <v>304</v>
      </c>
      <c r="P4000">
        <v>1</v>
      </c>
      <c r="Q4000">
        <v>69</v>
      </c>
      <c r="R4000" t="s">
        <v>781</v>
      </c>
      <c r="S4000" t="s">
        <v>745</v>
      </c>
      <c r="T4000" t="s">
        <v>170</v>
      </c>
      <c r="U4000">
        <v>2</v>
      </c>
      <c r="V4000" t="s">
        <v>275</v>
      </c>
      <c r="W4000" t="s">
        <v>25</v>
      </c>
    </row>
    <row r="4001" spans="1:23" hidden="1" x14ac:dyDescent="0.2">
      <c r="A4001">
        <v>6933302</v>
      </c>
      <c r="B4001">
        <v>1</v>
      </c>
      <c r="C4001" s="1">
        <v>44409</v>
      </c>
      <c r="D4001">
        <v>60</v>
      </c>
      <c r="E4001">
        <v>13</v>
      </c>
      <c r="F4001" s="2">
        <v>0</v>
      </c>
      <c r="G4001" s="2">
        <v>886.61</v>
      </c>
      <c r="H4001" s="2">
        <v>0</v>
      </c>
      <c r="I4001" s="2">
        <v>886.61</v>
      </c>
      <c r="J4001" s="2">
        <v>687.64</v>
      </c>
      <c r="K4001" s="2">
        <v>0</v>
      </c>
      <c r="L4001" s="2">
        <v>198.97</v>
      </c>
      <c r="M4001" s="2">
        <v>702.95</v>
      </c>
      <c r="N4001" s="2">
        <v>15.31</v>
      </c>
      <c r="O4001">
        <v>304</v>
      </c>
      <c r="P4001">
        <v>1</v>
      </c>
      <c r="Q4001">
        <v>69</v>
      </c>
      <c r="R4001" t="s">
        <v>781</v>
      </c>
      <c r="S4001" t="s">
        <v>745</v>
      </c>
      <c r="T4001" t="s">
        <v>170</v>
      </c>
      <c r="U4001">
        <v>2</v>
      </c>
      <c r="V4001" t="s">
        <v>276</v>
      </c>
      <c r="W4001" t="s">
        <v>25</v>
      </c>
    </row>
    <row r="4002" spans="1:23" hidden="1" x14ac:dyDescent="0.2">
      <c r="A4002">
        <v>6933304</v>
      </c>
      <c r="B4002">
        <v>1</v>
      </c>
      <c r="C4002" s="1">
        <v>44409</v>
      </c>
      <c r="D4002">
        <v>60</v>
      </c>
      <c r="E4002">
        <v>13</v>
      </c>
      <c r="F4002" s="2">
        <v>0</v>
      </c>
      <c r="G4002" s="2">
        <v>899.85</v>
      </c>
      <c r="H4002" s="2">
        <v>0</v>
      </c>
      <c r="I4002" s="2">
        <v>899.85</v>
      </c>
      <c r="J4002" s="2">
        <v>697.89</v>
      </c>
      <c r="K4002" s="2">
        <v>0</v>
      </c>
      <c r="L4002" s="2">
        <v>201.96</v>
      </c>
      <c r="M4002" s="2">
        <v>713.43</v>
      </c>
      <c r="N4002" s="2">
        <v>15.540000000000001</v>
      </c>
      <c r="O4002">
        <v>304</v>
      </c>
      <c r="P4002">
        <v>1</v>
      </c>
      <c r="Q4002">
        <v>69</v>
      </c>
      <c r="R4002" t="s">
        <v>781</v>
      </c>
      <c r="S4002" t="s">
        <v>745</v>
      </c>
      <c r="T4002" t="s">
        <v>170</v>
      </c>
      <c r="U4002">
        <v>2</v>
      </c>
      <c r="V4002" t="s">
        <v>277</v>
      </c>
      <c r="W4002" t="s">
        <v>25</v>
      </c>
    </row>
    <row r="4003" spans="1:23" hidden="1" x14ac:dyDescent="0.2">
      <c r="A4003">
        <v>6933308</v>
      </c>
      <c r="B4003">
        <v>1</v>
      </c>
      <c r="C4003" s="1">
        <v>44409</v>
      </c>
      <c r="D4003">
        <v>60</v>
      </c>
      <c r="E4003">
        <v>13</v>
      </c>
      <c r="F4003" s="2">
        <v>0</v>
      </c>
      <c r="G4003" s="2">
        <v>899.85</v>
      </c>
      <c r="H4003" s="2">
        <v>0</v>
      </c>
      <c r="I4003" s="2">
        <v>899.85</v>
      </c>
      <c r="J4003" s="2">
        <v>697.89</v>
      </c>
      <c r="K4003" s="2">
        <v>0</v>
      </c>
      <c r="L4003" s="2">
        <v>201.96</v>
      </c>
      <c r="M4003" s="2">
        <v>713.43</v>
      </c>
      <c r="N4003" s="2">
        <v>15.540000000000001</v>
      </c>
      <c r="O4003">
        <v>304</v>
      </c>
      <c r="P4003">
        <v>1</v>
      </c>
      <c r="Q4003">
        <v>69</v>
      </c>
      <c r="R4003" t="s">
        <v>781</v>
      </c>
      <c r="S4003" t="s">
        <v>745</v>
      </c>
      <c r="T4003" t="s">
        <v>170</v>
      </c>
      <c r="U4003">
        <v>2</v>
      </c>
      <c r="V4003" t="s">
        <v>278</v>
      </c>
      <c r="W4003" t="s">
        <v>25</v>
      </c>
    </row>
    <row r="4004" spans="1:23" hidden="1" x14ac:dyDescent="0.2">
      <c r="A4004">
        <v>6933311</v>
      </c>
      <c r="B4004">
        <v>1</v>
      </c>
      <c r="C4004" s="1">
        <v>44409</v>
      </c>
      <c r="D4004">
        <v>60</v>
      </c>
      <c r="E4004">
        <v>13</v>
      </c>
      <c r="F4004" s="2">
        <v>0</v>
      </c>
      <c r="G4004" s="2">
        <v>170.23</v>
      </c>
      <c r="H4004" s="2">
        <v>0</v>
      </c>
      <c r="I4004" s="2">
        <v>170.23</v>
      </c>
      <c r="J4004" s="2">
        <v>132.06</v>
      </c>
      <c r="K4004" s="2">
        <v>0</v>
      </c>
      <c r="L4004" s="2">
        <v>38.17</v>
      </c>
      <c r="M4004" s="2">
        <v>135</v>
      </c>
      <c r="N4004" s="2">
        <v>2.94</v>
      </c>
      <c r="O4004">
        <v>304</v>
      </c>
      <c r="P4004">
        <v>1</v>
      </c>
      <c r="Q4004">
        <v>69</v>
      </c>
      <c r="R4004" t="s">
        <v>781</v>
      </c>
      <c r="S4004" t="s">
        <v>745</v>
      </c>
      <c r="T4004" t="s">
        <v>175</v>
      </c>
      <c r="U4004">
        <v>2</v>
      </c>
      <c r="V4004" t="s">
        <v>279</v>
      </c>
      <c r="W4004" t="s">
        <v>25</v>
      </c>
    </row>
    <row r="4005" spans="1:23" hidden="1" x14ac:dyDescent="0.2">
      <c r="A4005">
        <v>6933313</v>
      </c>
      <c r="B4005">
        <v>1</v>
      </c>
      <c r="C4005" s="1">
        <v>44409</v>
      </c>
      <c r="D4005">
        <v>60</v>
      </c>
      <c r="E4005">
        <v>13</v>
      </c>
      <c r="F4005" s="2">
        <v>0</v>
      </c>
      <c r="G4005" s="2">
        <v>217.53</v>
      </c>
      <c r="H4005" s="2">
        <v>0</v>
      </c>
      <c r="I4005" s="2">
        <v>217.53</v>
      </c>
      <c r="J4005" s="2">
        <v>168.71</v>
      </c>
      <c r="K4005" s="2">
        <v>0</v>
      </c>
      <c r="L4005" s="2">
        <v>48.82</v>
      </c>
      <c r="M4005" s="2">
        <v>172.47</v>
      </c>
      <c r="N4005" s="2">
        <v>3.7600000000000002</v>
      </c>
      <c r="O4005">
        <v>304</v>
      </c>
      <c r="P4005">
        <v>1</v>
      </c>
      <c r="Q4005">
        <v>69</v>
      </c>
      <c r="R4005" t="s">
        <v>781</v>
      </c>
      <c r="S4005" t="s">
        <v>745</v>
      </c>
      <c r="T4005" t="s">
        <v>175</v>
      </c>
      <c r="U4005">
        <v>2</v>
      </c>
      <c r="V4005" t="s">
        <v>280</v>
      </c>
      <c r="W4005" t="s">
        <v>25</v>
      </c>
    </row>
    <row r="4006" spans="1:23" hidden="1" x14ac:dyDescent="0.2">
      <c r="A4006">
        <v>6933314</v>
      </c>
      <c r="B4006">
        <v>1</v>
      </c>
      <c r="C4006" s="1">
        <v>44409</v>
      </c>
      <c r="D4006">
        <v>60</v>
      </c>
      <c r="E4006">
        <v>13</v>
      </c>
      <c r="F4006" s="2">
        <v>0</v>
      </c>
      <c r="G4006" s="2">
        <v>166.26</v>
      </c>
      <c r="H4006" s="2">
        <v>0</v>
      </c>
      <c r="I4006" s="2">
        <v>166.26</v>
      </c>
      <c r="J4006" s="2">
        <v>128.91999999999999</v>
      </c>
      <c r="K4006" s="2">
        <v>0</v>
      </c>
      <c r="L4006" s="2">
        <v>37.340000000000003</v>
      </c>
      <c r="M4006" s="2">
        <v>131.79</v>
      </c>
      <c r="N4006" s="2">
        <v>2.87</v>
      </c>
      <c r="O4006">
        <v>304</v>
      </c>
      <c r="P4006">
        <v>1</v>
      </c>
      <c r="Q4006">
        <v>69</v>
      </c>
      <c r="R4006" t="s">
        <v>781</v>
      </c>
      <c r="S4006" t="s">
        <v>745</v>
      </c>
      <c r="T4006" t="s">
        <v>175</v>
      </c>
      <c r="U4006">
        <v>2</v>
      </c>
      <c r="V4006" t="s">
        <v>281</v>
      </c>
      <c r="W4006" t="s">
        <v>25</v>
      </c>
    </row>
    <row r="4007" spans="1:23" hidden="1" x14ac:dyDescent="0.2">
      <c r="A4007">
        <v>6933325</v>
      </c>
      <c r="B4007">
        <v>1</v>
      </c>
      <c r="C4007" s="1">
        <v>44409</v>
      </c>
      <c r="D4007">
        <v>60</v>
      </c>
      <c r="E4007">
        <v>21</v>
      </c>
      <c r="F4007" s="2">
        <v>0</v>
      </c>
      <c r="G4007" s="2">
        <v>217591.11</v>
      </c>
      <c r="H4007" s="2">
        <v>0</v>
      </c>
      <c r="I4007" s="2">
        <v>217591.11</v>
      </c>
      <c r="J4007" s="2">
        <v>139318.76</v>
      </c>
      <c r="K4007" s="2">
        <v>0</v>
      </c>
      <c r="L4007" s="2">
        <v>78272.350000000006</v>
      </c>
      <c r="M4007" s="2">
        <v>143046.01</v>
      </c>
      <c r="N4007" s="2">
        <v>3727.25</v>
      </c>
      <c r="O4007">
        <v>304</v>
      </c>
      <c r="P4007">
        <v>1</v>
      </c>
      <c r="Q4007">
        <v>69</v>
      </c>
      <c r="R4007" t="s">
        <v>781</v>
      </c>
      <c r="S4007" t="s">
        <v>745</v>
      </c>
      <c r="T4007" t="s">
        <v>282</v>
      </c>
      <c r="U4007">
        <v>2</v>
      </c>
      <c r="V4007" t="s">
        <v>283</v>
      </c>
      <c r="W4007" t="s">
        <v>25</v>
      </c>
    </row>
    <row r="4008" spans="1:23" hidden="1" x14ac:dyDescent="0.2">
      <c r="A4008">
        <v>6933331</v>
      </c>
      <c r="B4008">
        <v>1</v>
      </c>
      <c r="C4008" s="1">
        <v>44409</v>
      </c>
      <c r="D4008">
        <v>60</v>
      </c>
      <c r="E4008">
        <v>14</v>
      </c>
      <c r="F4008" s="2">
        <v>0</v>
      </c>
      <c r="G4008" s="2">
        <v>3516.36</v>
      </c>
      <c r="H4008" s="2">
        <v>0</v>
      </c>
      <c r="I4008" s="2">
        <v>3516.36</v>
      </c>
      <c r="J4008" s="2">
        <v>2667.61</v>
      </c>
      <c r="K4008" s="2">
        <v>0</v>
      </c>
      <c r="L4008" s="2">
        <v>848.75</v>
      </c>
      <c r="M4008" s="2">
        <v>2728.23</v>
      </c>
      <c r="N4008" s="2">
        <v>60.620000000000005</v>
      </c>
      <c r="O4008">
        <v>304</v>
      </c>
      <c r="P4008">
        <v>1</v>
      </c>
      <c r="Q4008">
        <v>69</v>
      </c>
      <c r="R4008" t="s">
        <v>781</v>
      </c>
      <c r="S4008" t="s">
        <v>745</v>
      </c>
      <c r="T4008" t="s">
        <v>256</v>
      </c>
      <c r="U4008">
        <v>2</v>
      </c>
      <c r="V4008" t="s">
        <v>284</v>
      </c>
      <c r="W4008" t="s">
        <v>25</v>
      </c>
    </row>
    <row r="4009" spans="1:23" hidden="1" x14ac:dyDescent="0.2">
      <c r="A4009">
        <v>6933332</v>
      </c>
      <c r="B4009">
        <v>1</v>
      </c>
      <c r="C4009" s="1">
        <v>44409</v>
      </c>
      <c r="D4009">
        <v>60</v>
      </c>
      <c r="E4009">
        <v>14</v>
      </c>
      <c r="F4009" s="2">
        <v>0</v>
      </c>
      <c r="G4009" s="2">
        <v>6233.42</v>
      </c>
      <c r="H4009" s="2">
        <v>0</v>
      </c>
      <c r="I4009" s="2">
        <v>6233.42</v>
      </c>
      <c r="J4009" s="2">
        <v>4728.7700000000004</v>
      </c>
      <c r="K4009" s="2">
        <v>0</v>
      </c>
      <c r="L4009" s="2">
        <v>1504.65</v>
      </c>
      <c r="M4009" s="2">
        <v>4836.24</v>
      </c>
      <c r="N4009" s="2">
        <v>107.47</v>
      </c>
      <c r="O4009">
        <v>304</v>
      </c>
      <c r="P4009">
        <v>1</v>
      </c>
      <c r="Q4009">
        <v>69</v>
      </c>
      <c r="R4009" t="s">
        <v>781</v>
      </c>
      <c r="S4009" t="s">
        <v>745</v>
      </c>
      <c r="T4009" t="s">
        <v>285</v>
      </c>
      <c r="U4009">
        <v>2</v>
      </c>
      <c r="V4009" t="s">
        <v>286</v>
      </c>
      <c r="W4009" t="s">
        <v>25</v>
      </c>
    </row>
    <row r="4010" spans="1:23" hidden="1" x14ac:dyDescent="0.2">
      <c r="A4010">
        <v>6933334</v>
      </c>
      <c r="B4010">
        <v>1</v>
      </c>
      <c r="C4010" s="1">
        <v>44409</v>
      </c>
      <c r="D4010">
        <v>84</v>
      </c>
      <c r="E4010">
        <v>40</v>
      </c>
      <c r="F4010" s="2">
        <v>0</v>
      </c>
      <c r="G4010" s="2">
        <v>4300.3599999999997</v>
      </c>
      <c r="H4010" s="2">
        <v>0</v>
      </c>
      <c r="I4010" s="2">
        <v>4300.3599999999997</v>
      </c>
      <c r="J4010" s="2">
        <v>2215.36</v>
      </c>
      <c r="K4010" s="2">
        <v>0</v>
      </c>
      <c r="L4010" s="2">
        <v>2085</v>
      </c>
      <c r="M4010" s="2">
        <v>2267.4899999999998</v>
      </c>
      <c r="N4010" s="2">
        <v>52.13</v>
      </c>
      <c r="O4010">
        <v>304</v>
      </c>
      <c r="P4010">
        <v>1</v>
      </c>
      <c r="Q4010">
        <v>69</v>
      </c>
      <c r="R4010" t="s">
        <v>781</v>
      </c>
      <c r="S4010" t="s">
        <v>745</v>
      </c>
      <c r="T4010" t="s">
        <v>287</v>
      </c>
      <c r="U4010">
        <v>2</v>
      </c>
      <c r="V4010" t="s">
        <v>288</v>
      </c>
      <c r="W4010" t="s">
        <v>25</v>
      </c>
    </row>
    <row r="4011" spans="1:23" hidden="1" x14ac:dyDescent="0.2">
      <c r="A4011">
        <v>6933338</v>
      </c>
      <c r="B4011">
        <v>1</v>
      </c>
      <c r="C4011" s="1">
        <v>44409</v>
      </c>
      <c r="D4011">
        <v>60</v>
      </c>
      <c r="E4011">
        <v>13</v>
      </c>
      <c r="F4011" s="2">
        <v>0</v>
      </c>
      <c r="G4011" s="2">
        <v>697.71</v>
      </c>
      <c r="H4011" s="2">
        <v>0</v>
      </c>
      <c r="I4011" s="2">
        <v>697.71</v>
      </c>
      <c r="J4011" s="2">
        <v>541.12</v>
      </c>
      <c r="K4011" s="2">
        <v>0</v>
      </c>
      <c r="L4011" s="2">
        <v>156.59</v>
      </c>
      <c r="M4011" s="2">
        <v>553.16999999999996</v>
      </c>
      <c r="N4011" s="2">
        <v>12.05</v>
      </c>
      <c r="O4011">
        <v>304</v>
      </c>
      <c r="P4011">
        <v>1</v>
      </c>
      <c r="Q4011">
        <v>69</v>
      </c>
      <c r="R4011" t="s">
        <v>781</v>
      </c>
      <c r="S4011" t="s">
        <v>745</v>
      </c>
      <c r="T4011" t="s">
        <v>186</v>
      </c>
      <c r="U4011">
        <v>2</v>
      </c>
      <c r="V4011" t="s">
        <v>289</v>
      </c>
      <c r="W4011" t="s">
        <v>25</v>
      </c>
    </row>
    <row r="4012" spans="1:23" hidden="1" x14ac:dyDescent="0.2">
      <c r="A4012">
        <v>6933341</v>
      </c>
      <c r="B4012">
        <v>1</v>
      </c>
      <c r="C4012" s="1">
        <v>44409</v>
      </c>
      <c r="D4012">
        <v>60</v>
      </c>
      <c r="E4012">
        <v>3</v>
      </c>
      <c r="F4012" s="2">
        <v>0</v>
      </c>
      <c r="G4012" s="2">
        <v>180.26</v>
      </c>
      <c r="H4012" s="2">
        <v>0</v>
      </c>
      <c r="I4012" s="2">
        <v>180.26</v>
      </c>
      <c r="J4012" s="2">
        <v>171.25</v>
      </c>
      <c r="K4012" s="2">
        <v>0</v>
      </c>
      <c r="L4012" s="2">
        <v>9.01</v>
      </c>
      <c r="M4012" s="2">
        <v>174.25</v>
      </c>
      <c r="N4012" s="2">
        <v>3</v>
      </c>
      <c r="O4012">
        <v>304</v>
      </c>
      <c r="P4012">
        <v>1</v>
      </c>
      <c r="Q4012">
        <v>69</v>
      </c>
      <c r="R4012" t="s">
        <v>781</v>
      </c>
      <c r="S4012" t="s">
        <v>745</v>
      </c>
      <c r="T4012" t="s">
        <v>188</v>
      </c>
      <c r="U4012">
        <v>2</v>
      </c>
      <c r="V4012" t="s">
        <v>290</v>
      </c>
      <c r="W4012" t="s">
        <v>25</v>
      </c>
    </row>
    <row r="4013" spans="1:23" hidden="1" x14ac:dyDescent="0.2">
      <c r="A4013">
        <v>6933342</v>
      </c>
      <c r="B4013">
        <v>1</v>
      </c>
      <c r="C4013" s="1">
        <v>44409</v>
      </c>
      <c r="D4013">
        <v>60</v>
      </c>
      <c r="E4013">
        <v>3</v>
      </c>
      <c r="F4013" s="2">
        <v>0</v>
      </c>
      <c r="G4013" s="2">
        <v>180.26</v>
      </c>
      <c r="H4013" s="2">
        <v>0</v>
      </c>
      <c r="I4013" s="2">
        <v>180.26</v>
      </c>
      <c r="J4013" s="2">
        <v>171.25</v>
      </c>
      <c r="K4013" s="2">
        <v>0</v>
      </c>
      <c r="L4013" s="2">
        <v>9.01</v>
      </c>
      <c r="M4013" s="2">
        <v>174.25</v>
      </c>
      <c r="N4013" s="2">
        <v>3</v>
      </c>
      <c r="O4013">
        <v>304</v>
      </c>
      <c r="P4013">
        <v>1</v>
      </c>
      <c r="Q4013">
        <v>69</v>
      </c>
      <c r="R4013" t="s">
        <v>781</v>
      </c>
      <c r="S4013" t="s">
        <v>745</v>
      </c>
      <c r="T4013" t="s">
        <v>188</v>
      </c>
      <c r="U4013">
        <v>2</v>
      </c>
      <c r="V4013" t="s">
        <v>291</v>
      </c>
      <c r="W4013" t="s">
        <v>25</v>
      </c>
    </row>
    <row r="4014" spans="1:23" hidden="1" x14ac:dyDescent="0.2">
      <c r="A4014">
        <v>6933343</v>
      </c>
      <c r="B4014">
        <v>1</v>
      </c>
      <c r="C4014" s="1">
        <v>44409</v>
      </c>
      <c r="D4014">
        <v>60</v>
      </c>
      <c r="E4014">
        <v>13</v>
      </c>
      <c r="F4014" s="2">
        <v>0</v>
      </c>
      <c r="G4014" s="2">
        <v>1184.1600000000001</v>
      </c>
      <c r="H4014" s="2">
        <v>0</v>
      </c>
      <c r="I4014" s="2">
        <v>1184.1600000000001</v>
      </c>
      <c r="J4014" s="2">
        <v>918.41</v>
      </c>
      <c r="K4014" s="2">
        <v>0</v>
      </c>
      <c r="L4014" s="2">
        <v>265.75</v>
      </c>
      <c r="M4014" s="2">
        <v>938.85</v>
      </c>
      <c r="N4014" s="2">
        <v>20.440000000000001</v>
      </c>
      <c r="O4014">
        <v>304</v>
      </c>
      <c r="P4014">
        <v>1</v>
      </c>
      <c r="Q4014">
        <v>69</v>
      </c>
      <c r="R4014" t="s">
        <v>781</v>
      </c>
      <c r="S4014" t="s">
        <v>745</v>
      </c>
      <c r="T4014" t="s">
        <v>186</v>
      </c>
      <c r="U4014">
        <v>2</v>
      </c>
      <c r="V4014" t="s">
        <v>292</v>
      </c>
      <c r="W4014" t="s">
        <v>25</v>
      </c>
    </row>
    <row r="4015" spans="1:23" hidden="1" x14ac:dyDescent="0.2">
      <c r="A4015">
        <v>6933344</v>
      </c>
      <c r="B4015">
        <v>1</v>
      </c>
      <c r="C4015" s="1">
        <v>44409</v>
      </c>
      <c r="D4015">
        <v>60</v>
      </c>
      <c r="E4015">
        <v>14</v>
      </c>
      <c r="F4015" s="2">
        <v>0</v>
      </c>
      <c r="G4015" s="2">
        <v>634.02</v>
      </c>
      <c r="H4015" s="2">
        <v>0</v>
      </c>
      <c r="I4015" s="2">
        <v>634.02</v>
      </c>
      <c r="J4015" s="2">
        <v>480.95</v>
      </c>
      <c r="K4015" s="2">
        <v>0</v>
      </c>
      <c r="L4015" s="2">
        <v>153.07</v>
      </c>
      <c r="M4015" s="2">
        <v>491.88</v>
      </c>
      <c r="N4015" s="2">
        <v>10.93</v>
      </c>
      <c r="O4015">
        <v>304</v>
      </c>
      <c r="P4015">
        <v>1</v>
      </c>
      <c r="Q4015">
        <v>69</v>
      </c>
      <c r="R4015" t="s">
        <v>781</v>
      </c>
      <c r="S4015" t="s">
        <v>745</v>
      </c>
      <c r="T4015" t="s">
        <v>293</v>
      </c>
      <c r="U4015">
        <v>2</v>
      </c>
      <c r="V4015" t="s">
        <v>294</v>
      </c>
      <c r="W4015" t="s">
        <v>25</v>
      </c>
    </row>
    <row r="4016" spans="1:23" hidden="1" x14ac:dyDescent="0.2">
      <c r="A4016">
        <v>6933346</v>
      </c>
      <c r="B4016">
        <v>1</v>
      </c>
      <c r="C4016" s="1">
        <v>44409</v>
      </c>
      <c r="D4016">
        <v>60</v>
      </c>
      <c r="E4016">
        <v>13</v>
      </c>
      <c r="F4016" s="2">
        <v>0</v>
      </c>
      <c r="G4016" s="2">
        <v>171.44</v>
      </c>
      <c r="H4016" s="2">
        <v>0</v>
      </c>
      <c r="I4016" s="2">
        <v>171.44</v>
      </c>
      <c r="J4016" s="2">
        <v>132.97999999999999</v>
      </c>
      <c r="K4016" s="2">
        <v>0</v>
      </c>
      <c r="L4016" s="2">
        <v>38.46</v>
      </c>
      <c r="M4016" s="2">
        <v>135.94</v>
      </c>
      <c r="N4016" s="2">
        <v>2.96</v>
      </c>
      <c r="O4016">
        <v>304</v>
      </c>
      <c r="P4016">
        <v>1</v>
      </c>
      <c r="Q4016">
        <v>69</v>
      </c>
      <c r="R4016" t="s">
        <v>781</v>
      </c>
      <c r="S4016" t="s">
        <v>745</v>
      </c>
      <c r="T4016" t="s">
        <v>175</v>
      </c>
      <c r="U4016">
        <v>2</v>
      </c>
      <c r="V4016" t="s">
        <v>295</v>
      </c>
      <c r="W4016" t="s">
        <v>25</v>
      </c>
    </row>
    <row r="4017" spans="1:23" hidden="1" x14ac:dyDescent="0.2">
      <c r="A4017">
        <v>6933347</v>
      </c>
      <c r="B4017">
        <v>1</v>
      </c>
      <c r="C4017" s="1">
        <v>44409</v>
      </c>
      <c r="D4017">
        <v>60</v>
      </c>
      <c r="E4017">
        <v>13</v>
      </c>
      <c r="F4017" s="2">
        <v>0</v>
      </c>
      <c r="G4017" s="2">
        <v>171.44</v>
      </c>
      <c r="H4017" s="2">
        <v>0</v>
      </c>
      <c r="I4017" s="2">
        <v>171.44</v>
      </c>
      <c r="J4017" s="2">
        <v>132.97999999999999</v>
      </c>
      <c r="K4017" s="2">
        <v>0</v>
      </c>
      <c r="L4017" s="2">
        <v>38.46</v>
      </c>
      <c r="M4017" s="2">
        <v>135.94</v>
      </c>
      <c r="N4017" s="2">
        <v>2.96</v>
      </c>
      <c r="O4017">
        <v>304</v>
      </c>
      <c r="P4017">
        <v>1</v>
      </c>
      <c r="Q4017">
        <v>69</v>
      </c>
      <c r="R4017" t="s">
        <v>781</v>
      </c>
      <c r="S4017" t="s">
        <v>745</v>
      </c>
      <c r="T4017" t="s">
        <v>175</v>
      </c>
      <c r="U4017">
        <v>2</v>
      </c>
      <c r="V4017" t="s">
        <v>296</v>
      </c>
      <c r="W4017" t="s">
        <v>25</v>
      </c>
    </row>
    <row r="4018" spans="1:23" hidden="1" x14ac:dyDescent="0.2">
      <c r="A4018">
        <v>6933348</v>
      </c>
      <c r="B4018">
        <v>1</v>
      </c>
      <c r="C4018" s="1">
        <v>44409</v>
      </c>
      <c r="D4018">
        <v>60</v>
      </c>
      <c r="E4018">
        <v>13</v>
      </c>
      <c r="F4018" s="2">
        <v>0</v>
      </c>
      <c r="G4018" s="2">
        <v>811.99</v>
      </c>
      <c r="H4018" s="2">
        <v>0</v>
      </c>
      <c r="I4018" s="2">
        <v>811.99</v>
      </c>
      <c r="J4018" s="2">
        <v>629.79</v>
      </c>
      <c r="K4018" s="2">
        <v>0</v>
      </c>
      <c r="L4018" s="2">
        <v>182.2</v>
      </c>
      <c r="M4018" s="2">
        <v>643.80999999999995</v>
      </c>
      <c r="N4018" s="2">
        <v>14.02</v>
      </c>
      <c r="O4018">
        <v>304</v>
      </c>
      <c r="P4018">
        <v>1</v>
      </c>
      <c r="Q4018">
        <v>69</v>
      </c>
      <c r="R4018" t="s">
        <v>781</v>
      </c>
      <c r="S4018" t="s">
        <v>745</v>
      </c>
      <c r="T4018" t="s">
        <v>186</v>
      </c>
      <c r="U4018">
        <v>2</v>
      </c>
      <c r="V4018" t="s">
        <v>297</v>
      </c>
      <c r="W4018" t="s">
        <v>25</v>
      </c>
    </row>
    <row r="4019" spans="1:23" hidden="1" x14ac:dyDescent="0.2">
      <c r="A4019">
        <v>6933359</v>
      </c>
      <c r="B4019">
        <v>1</v>
      </c>
      <c r="C4019" s="1">
        <v>44409</v>
      </c>
      <c r="D4019">
        <v>60</v>
      </c>
      <c r="E4019">
        <v>16</v>
      </c>
      <c r="F4019" s="2">
        <v>0</v>
      </c>
      <c r="G4019" s="2">
        <v>-19959.900000000001</v>
      </c>
      <c r="H4019" s="2">
        <v>0</v>
      </c>
      <c r="I4019" s="2">
        <v>-19959.900000000001</v>
      </c>
      <c r="J4019" s="2">
        <v>-14465.58</v>
      </c>
      <c r="K4019" s="2">
        <v>0</v>
      </c>
      <c r="L4019" s="2">
        <v>-5494.32</v>
      </c>
      <c r="M4019" s="2">
        <v>-14808.98</v>
      </c>
      <c r="N4019" s="2">
        <v>-343.40000000000003</v>
      </c>
      <c r="O4019">
        <v>304</v>
      </c>
      <c r="P4019">
        <v>1</v>
      </c>
      <c r="Q4019">
        <v>69</v>
      </c>
      <c r="R4019" t="s">
        <v>781</v>
      </c>
      <c r="S4019" t="s">
        <v>745</v>
      </c>
      <c r="T4019" t="s">
        <v>298</v>
      </c>
      <c r="U4019">
        <v>2</v>
      </c>
      <c r="V4019" t="s">
        <v>299</v>
      </c>
      <c r="W4019" t="s">
        <v>25</v>
      </c>
    </row>
    <row r="4020" spans="1:23" hidden="1" x14ac:dyDescent="0.2">
      <c r="A4020">
        <v>6933366</v>
      </c>
      <c r="B4020">
        <v>1</v>
      </c>
      <c r="C4020" s="1">
        <v>44409</v>
      </c>
      <c r="D4020">
        <v>60</v>
      </c>
      <c r="E4020">
        <v>22</v>
      </c>
      <c r="F4020" s="2">
        <v>0</v>
      </c>
      <c r="G4020" s="2">
        <v>8093.86</v>
      </c>
      <c r="H4020" s="2">
        <v>0</v>
      </c>
      <c r="I4020" s="2">
        <v>8093.86</v>
      </c>
      <c r="J4020" s="2">
        <v>5045.87</v>
      </c>
      <c r="K4020" s="2">
        <v>0</v>
      </c>
      <c r="L4020" s="2">
        <v>3047.99</v>
      </c>
      <c r="M4020" s="2">
        <v>5184.42</v>
      </c>
      <c r="N4020" s="2">
        <v>138.55000000000001</v>
      </c>
      <c r="O4020">
        <v>304</v>
      </c>
      <c r="P4020">
        <v>1</v>
      </c>
      <c r="Q4020">
        <v>69</v>
      </c>
      <c r="R4020" t="s">
        <v>781</v>
      </c>
      <c r="S4020" t="s">
        <v>745</v>
      </c>
      <c r="T4020" t="s">
        <v>300</v>
      </c>
      <c r="U4020">
        <v>2</v>
      </c>
      <c r="V4020" t="s">
        <v>301</v>
      </c>
      <c r="W4020" t="s">
        <v>25</v>
      </c>
    </row>
    <row r="4021" spans="1:23" hidden="1" x14ac:dyDescent="0.2">
      <c r="A4021">
        <v>6933367</v>
      </c>
      <c r="B4021">
        <v>1</v>
      </c>
      <c r="C4021" s="1">
        <v>44409</v>
      </c>
      <c r="D4021">
        <v>60</v>
      </c>
      <c r="E4021">
        <v>25</v>
      </c>
      <c r="F4021" s="2">
        <v>0</v>
      </c>
      <c r="G4021" s="2">
        <v>2155.91</v>
      </c>
      <c r="H4021" s="2">
        <v>0</v>
      </c>
      <c r="I4021" s="2">
        <v>2155.91</v>
      </c>
      <c r="J4021" s="2">
        <v>1235.1600000000001</v>
      </c>
      <c r="K4021" s="2">
        <v>0</v>
      </c>
      <c r="L4021" s="2">
        <v>920.75</v>
      </c>
      <c r="M4021" s="2">
        <v>1271.99</v>
      </c>
      <c r="N4021" s="2">
        <v>36.83</v>
      </c>
      <c r="O4021">
        <v>304</v>
      </c>
      <c r="P4021">
        <v>1</v>
      </c>
      <c r="Q4021">
        <v>69</v>
      </c>
      <c r="R4021" t="s">
        <v>781</v>
      </c>
      <c r="S4021" t="s">
        <v>745</v>
      </c>
      <c r="T4021" t="s">
        <v>300</v>
      </c>
      <c r="U4021">
        <v>2</v>
      </c>
      <c r="V4021" t="s">
        <v>302</v>
      </c>
      <c r="W4021" t="s">
        <v>25</v>
      </c>
    </row>
    <row r="4022" spans="1:23" hidden="1" x14ac:dyDescent="0.2">
      <c r="A4022">
        <v>6933368</v>
      </c>
      <c r="B4022">
        <v>1</v>
      </c>
      <c r="C4022" s="1">
        <v>44409</v>
      </c>
      <c r="D4022">
        <v>60</v>
      </c>
      <c r="E4022">
        <v>24</v>
      </c>
      <c r="F4022" s="2">
        <v>0</v>
      </c>
      <c r="G4022" s="2">
        <v>22588.29</v>
      </c>
      <c r="H4022" s="2">
        <v>0</v>
      </c>
      <c r="I4022" s="2">
        <v>22588.29</v>
      </c>
      <c r="J4022" s="2">
        <v>13321.29</v>
      </c>
      <c r="K4022" s="2">
        <v>0</v>
      </c>
      <c r="L4022" s="2">
        <v>9267</v>
      </c>
      <c r="M4022" s="2">
        <v>13707.42</v>
      </c>
      <c r="N4022" s="2">
        <v>386.13</v>
      </c>
      <c r="O4022">
        <v>304</v>
      </c>
      <c r="P4022">
        <v>1</v>
      </c>
      <c r="Q4022">
        <v>69</v>
      </c>
      <c r="R4022" t="s">
        <v>781</v>
      </c>
      <c r="S4022" t="s">
        <v>745</v>
      </c>
      <c r="T4022" t="s">
        <v>300</v>
      </c>
      <c r="U4022">
        <v>2</v>
      </c>
      <c r="V4022" t="s">
        <v>303</v>
      </c>
      <c r="W4022" t="s">
        <v>25</v>
      </c>
    </row>
    <row r="4023" spans="1:23" hidden="1" x14ac:dyDescent="0.2">
      <c r="A4023">
        <v>6933438</v>
      </c>
      <c r="B4023">
        <v>1</v>
      </c>
      <c r="C4023" s="1">
        <v>44409</v>
      </c>
      <c r="D4023">
        <v>60</v>
      </c>
      <c r="E4023">
        <v>13</v>
      </c>
      <c r="F4023" s="2">
        <v>0</v>
      </c>
      <c r="G4023" s="2">
        <v>886.61</v>
      </c>
      <c r="H4023" s="2">
        <v>0</v>
      </c>
      <c r="I4023" s="2">
        <v>886.61</v>
      </c>
      <c r="J4023" s="2">
        <v>687.64</v>
      </c>
      <c r="K4023" s="2">
        <v>0</v>
      </c>
      <c r="L4023" s="2">
        <v>198.97</v>
      </c>
      <c r="M4023" s="2">
        <v>702.95</v>
      </c>
      <c r="N4023" s="2">
        <v>15.31</v>
      </c>
      <c r="O4023">
        <v>304</v>
      </c>
      <c r="P4023">
        <v>1</v>
      </c>
      <c r="Q4023">
        <v>69</v>
      </c>
      <c r="R4023" t="s">
        <v>781</v>
      </c>
      <c r="S4023" t="s">
        <v>745</v>
      </c>
      <c r="T4023" t="s">
        <v>170</v>
      </c>
      <c r="U4023">
        <v>2</v>
      </c>
      <c r="V4023" t="s">
        <v>304</v>
      </c>
      <c r="W4023" t="s">
        <v>25</v>
      </c>
    </row>
    <row r="4024" spans="1:23" hidden="1" x14ac:dyDescent="0.2">
      <c r="A4024">
        <v>6933439</v>
      </c>
      <c r="B4024">
        <v>1</v>
      </c>
      <c r="C4024" s="1">
        <v>44409</v>
      </c>
      <c r="D4024">
        <v>60</v>
      </c>
      <c r="E4024">
        <v>13</v>
      </c>
      <c r="F4024" s="2">
        <v>0</v>
      </c>
      <c r="G4024" s="2">
        <v>852.55</v>
      </c>
      <c r="H4024" s="2">
        <v>0</v>
      </c>
      <c r="I4024" s="2">
        <v>852.55</v>
      </c>
      <c r="J4024" s="2">
        <v>661.25</v>
      </c>
      <c r="K4024" s="2">
        <v>0</v>
      </c>
      <c r="L4024" s="2">
        <v>191.3</v>
      </c>
      <c r="M4024" s="2">
        <v>675.97</v>
      </c>
      <c r="N4024" s="2">
        <v>14.72</v>
      </c>
      <c r="O4024">
        <v>304</v>
      </c>
      <c r="P4024">
        <v>1</v>
      </c>
      <c r="Q4024">
        <v>69</v>
      </c>
      <c r="R4024" t="s">
        <v>781</v>
      </c>
      <c r="S4024" t="s">
        <v>745</v>
      </c>
      <c r="T4024" t="s">
        <v>170</v>
      </c>
      <c r="U4024">
        <v>2</v>
      </c>
      <c r="V4024" t="s">
        <v>305</v>
      </c>
      <c r="W4024" t="s">
        <v>25</v>
      </c>
    </row>
    <row r="4025" spans="1:23" hidden="1" x14ac:dyDescent="0.2">
      <c r="A4025">
        <v>6933440</v>
      </c>
      <c r="B4025">
        <v>1</v>
      </c>
      <c r="C4025" s="1">
        <v>44409</v>
      </c>
      <c r="D4025">
        <v>60</v>
      </c>
      <c r="E4025">
        <v>13</v>
      </c>
      <c r="F4025" s="2">
        <v>0</v>
      </c>
      <c r="G4025" s="2">
        <v>947.81</v>
      </c>
      <c r="H4025" s="2">
        <v>0</v>
      </c>
      <c r="I4025" s="2">
        <v>947.81</v>
      </c>
      <c r="J4025" s="2">
        <v>735.1</v>
      </c>
      <c r="K4025" s="2">
        <v>0</v>
      </c>
      <c r="L4025" s="2">
        <v>212.71</v>
      </c>
      <c r="M4025" s="2">
        <v>751.46</v>
      </c>
      <c r="N4025" s="2">
        <v>16.36</v>
      </c>
      <c r="O4025">
        <v>304</v>
      </c>
      <c r="P4025">
        <v>1</v>
      </c>
      <c r="Q4025">
        <v>69</v>
      </c>
      <c r="R4025" t="s">
        <v>781</v>
      </c>
      <c r="S4025" t="s">
        <v>745</v>
      </c>
      <c r="T4025" t="s">
        <v>170</v>
      </c>
      <c r="U4025">
        <v>2</v>
      </c>
      <c r="V4025" t="s">
        <v>306</v>
      </c>
      <c r="W4025" t="s">
        <v>25</v>
      </c>
    </row>
    <row r="4026" spans="1:23" hidden="1" x14ac:dyDescent="0.2">
      <c r="A4026">
        <v>6933445</v>
      </c>
      <c r="B4026">
        <v>1</v>
      </c>
      <c r="C4026" s="1">
        <v>44409</v>
      </c>
      <c r="D4026">
        <v>60</v>
      </c>
      <c r="E4026">
        <v>13</v>
      </c>
      <c r="F4026" s="2">
        <v>0</v>
      </c>
      <c r="G4026" s="2">
        <v>170.23</v>
      </c>
      <c r="H4026" s="2">
        <v>0</v>
      </c>
      <c r="I4026" s="2">
        <v>170.23</v>
      </c>
      <c r="J4026" s="2">
        <v>132.06</v>
      </c>
      <c r="K4026" s="2">
        <v>0</v>
      </c>
      <c r="L4026" s="2">
        <v>38.17</v>
      </c>
      <c r="M4026" s="2">
        <v>135</v>
      </c>
      <c r="N4026" s="2">
        <v>2.94</v>
      </c>
      <c r="O4026">
        <v>304</v>
      </c>
      <c r="P4026">
        <v>1</v>
      </c>
      <c r="Q4026">
        <v>69</v>
      </c>
      <c r="R4026" t="s">
        <v>781</v>
      </c>
      <c r="S4026" t="s">
        <v>745</v>
      </c>
      <c r="T4026" t="s">
        <v>175</v>
      </c>
      <c r="U4026">
        <v>2</v>
      </c>
      <c r="V4026" t="s">
        <v>307</v>
      </c>
      <c r="W4026" t="s">
        <v>25</v>
      </c>
    </row>
    <row r="4027" spans="1:23" hidden="1" x14ac:dyDescent="0.2">
      <c r="A4027">
        <v>6933446</v>
      </c>
      <c r="B4027">
        <v>1</v>
      </c>
      <c r="C4027" s="1">
        <v>44409</v>
      </c>
      <c r="D4027">
        <v>60</v>
      </c>
      <c r="E4027">
        <v>13</v>
      </c>
      <c r="F4027" s="2">
        <v>0</v>
      </c>
      <c r="G4027" s="2">
        <v>170.23</v>
      </c>
      <c r="H4027" s="2">
        <v>0</v>
      </c>
      <c r="I4027" s="2">
        <v>170.23</v>
      </c>
      <c r="J4027" s="2">
        <v>132.06</v>
      </c>
      <c r="K4027" s="2">
        <v>0</v>
      </c>
      <c r="L4027" s="2">
        <v>38.17</v>
      </c>
      <c r="M4027" s="2">
        <v>135</v>
      </c>
      <c r="N4027" s="2">
        <v>2.94</v>
      </c>
      <c r="O4027">
        <v>304</v>
      </c>
      <c r="P4027">
        <v>1</v>
      </c>
      <c r="Q4027">
        <v>69</v>
      </c>
      <c r="R4027" t="s">
        <v>781</v>
      </c>
      <c r="S4027" t="s">
        <v>745</v>
      </c>
      <c r="T4027" t="s">
        <v>175</v>
      </c>
      <c r="U4027">
        <v>2</v>
      </c>
      <c r="V4027" t="s">
        <v>308</v>
      </c>
      <c r="W4027" t="s">
        <v>25</v>
      </c>
    </row>
    <row r="4028" spans="1:23" hidden="1" x14ac:dyDescent="0.2">
      <c r="A4028">
        <v>6933447</v>
      </c>
      <c r="B4028">
        <v>1</v>
      </c>
      <c r="C4028" s="1">
        <v>44409</v>
      </c>
      <c r="D4028">
        <v>60</v>
      </c>
      <c r="E4028">
        <v>13</v>
      </c>
      <c r="F4028" s="2">
        <v>0</v>
      </c>
      <c r="G4028" s="2">
        <v>170.23</v>
      </c>
      <c r="H4028" s="2">
        <v>0</v>
      </c>
      <c r="I4028" s="2">
        <v>170.23</v>
      </c>
      <c r="J4028" s="2">
        <v>132.06</v>
      </c>
      <c r="K4028" s="2">
        <v>0</v>
      </c>
      <c r="L4028" s="2">
        <v>38.17</v>
      </c>
      <c r="M4028" s="2">
        <v>135</v>
      </c>
      <c r="N4028" s="2">
        <v>2.94</v>
      </c>
      <c r="O4028">
        <v>304</v>
      </c>
      <c r="P4028">
        <v>1</v>
      </c>
      <c r="Q4028">
        <v>69</v>
      </c>
      <c r="R4028" t="s">
        <v>781</v>
      </c>
      <c r="S4028" t="s">
        <v>745</v>
      </c>
      <c r="T4028" t="s">
        <v>175</v>
      </c>
      <c r="U4028">
        <v>2</v>
      </c>
      <c r="V4028" t="s">
        <v>309</v>
      </c>
      <c r="W4028" t="s">
        <v>25</v>
      </c>
    </row>
    <row r="4029" spans="1:23" hidden="1" x14ac:dyDescent="0.2">
      <c r="A4029">
        <v>6933450</v>
      </c>
      <c r="B4029">
        <v>1</v>
      </c>
      <c r="C4029" s="1">
        <v>44409</v>
      </c>
      <c r="D4029">
        <v>60</v>
      </c>
      <c r="E4029">
        <v>13</v>
      </c>
      <c r="F4029" s="2">
        <v>0</v>
      </c>
      <c r="G4029" s="2">
        <v>437.98</v>
      </c>
      <c r="H4029" s="2">
        <v>0</v>
      </c>
      <c r="I4029" s="2">
        <v>437.98</v>
      </c>
      <c r="J4029" s="2">
        <v>339.7</v>
      </c>
      <c r="K4029" s="2">
        <v>0</v>
      </c>
      <c r="L4029" s="2">
        <v>98.28</v>
      </c>
      <c r="M4029" s="2">
        <v>347.26</v>
      </c>
      <c r="N4029" s="2">
        <v>7.5600000000000005</v>
      </c>
      <c r="O4029">
        <v>304</v>
      </c>
      <c r="P4029">
        <v>1</v>
      </c>
      <c r="Q4029">
        <v>69</v>
      </c>
      <c r="R4029" t="s">
        <v>781</v>
      </c>
      <c r="S4029" t="s">
        <v>745</v>
      </c>
      <c r="T4029" t="s">
        <v>239</v>
      </c>
      <c r="U4029">
        <v>2</v>
      </c>
      <c r="V4029" t="s">
        <v>310</v>
      </c>
      <c r="W4029" t="s">
        <v>25</v>
      </c>
    </row>
    <row r="4030" spans="1:23" hidden="1" x14ac:dyDescent="0.2">
      <c r="A4030">
        <v>6933453</v>
      </c>
      <c r="B4030">
        <v>1</v>
      </c>
      <c r="C4030" s="1">
        <v>44409</v>
      </c>
      <c r="D4030">
        <v>60</v>
      </c>
      <c r="E4030">
        <v>13</v>
      </c>
      <c r="F4030" s="2">
        <v>0</v>
      </c>
      <c r="G4030" s="2">
        <v>217.53</v>
      </c>
      <c r="H4030" s="2">
        <v>0</v>
      </c>
      <c r="I4030" s="2">
        <v>217.53</v>
      </c>
      <c r="J4030" s="2">
        <v>168.71</v>
      </c>
      <c r="K4030" s="2">
        <v>0</v>
      </c>
      <c r="L4030" s="2">
        <v>48.82</v>
      </c>
      <c r="M4030" s="2">
        <v>172.47</v>
      </c>
      <c r="N4030" s="2">
        <v>3.7600000000000002</v>
      </c>
      <c r="O4030">
        <v>304</v>
      </c>
      <c r="P4030">
        <v>1</v>
      </c>
      <c r="Q4030">
        <v>69</v>
      </c>
      <c r="R4030" t="s">
        <v>781</v>
      </c>
      <c r="S4030" t="s">
        <v>745</v>
      </c>
      <c r="T4030" t="s">
        <v>175</v>
      </c>
      <c r="U4030">
        <v>2</v>
      </c>
      <c r="V4030" t="s">
        <v>311</v>
      </c>
      <c r="W4030" t="s">
        <v>25</v>
      </c>
    </row>
    <row r="4031" spans="1:23" hidden="1" x14ac:dyDescent="0.2">
      <c r="A4031">
        <v>6933459</v>
      </c>
      <c r="B4031">
        <v>1</v>
      </c>
      <c r="C4031" s="1">
        <v>44409</v>
      </c>
      <c r="D4031">
        <v>60</v>
      </c>
      <c r="E4031">
        <v>14</v>
      </c>
      <c r="F4031" s="2">
        <v>0</v>
      </c>
      <c r="G4031" s="2">
        <v>4977.75</v>
      </c>
      <c r="H4031" s="2">
        <v>0</v>
      </c>
      <c r="I4031" s="2">
        <v>4977.75</v>
      </c>
      <c r="J4031" s="2">
        <v>3776.2</v>
      </c>
      <c r="K4031" s="2">
        <v>0</v>
      </c>
      <c r="L4031" s="2">
        <v>1201.55</v>
      </c>
      <c r="M4031" s="2">
        <v>3862.02</v>
      </c>
      <c r="N4031" s="2">
        <v>85.820000000000007</v>
      </c>
      <c r="O4031">
        <v>304</v>
      </c>
      <c r="P4031">
        <v>1</v>
      </c>
      <c r="Q4031">
        <v>69</v>
      </c>
      <c r="R4031" t="s">
        <v>781</v>
      </c>
      <c r="S4031" t="s">
        <v>745</v>
      </c>
      <c r="T4031" t="s">
        <v>312</v>
      </c>
      <c r="U4031">
        <v>2</v>
      </c>
      <c r="V4031" t="s">
        <v>313</v>
      </c>
      <c r="W4031" t="s">
        <v>25</v>
      </c>
    </row>
    <row r="4032" spans="1:23" hidden="1" x14ac:dyDescent="0.2">
      <c r="A4032">
        <v>6933461</v>
      </c>
      <c r="B4032">
        <v>1</v>
      </c>
      <c r="C4032" s="1">
        <v>44409</v>
      </c>
      <c r="D4032">
        <v>60</v>
      </c>
      <c r="E4032">
        <v>14</v>
      </c>
      <c r="F4032" s="2">
        <v>0</v>
      </c>
      <c r="G4032" s="2">
        <v>24425.53</v>
      </c>
      <c r="H4032" s="2">
        <v>0</v>
      </c>
      <c r="I4032" s="2">
        <v>24425.53</v>
      </c>
      <c r="J4032" s="2">
        <v>18523.62</v>
      </c>
      <c r="K4032" s="2">
        <v>0</v>
      </c>
      <c r="L4032" s="2">
        <v>5901.91</v>
      </c>
      <c r="M4032" s="2">
        <v>18945.18</v>
      </c>
      <c r="N4032" s="2">
        <v>421.56</v>
      </c>
      <c r="O4032">
        <v>304</v>
      </c>
      <c r="P4032">
        <v>1</v>
      </c>
      <c r="Q4032">
        <v>69</v>
      </c>
      <c r="R4032" t="s">
        <v>781</v>
      </c>
      <c r="S4032" t="s">
        <v>745</v>
      </c>
      <c r="T4032" t="s">
        <v>314</v>
      </c>
      <c r="U4032">
        <v>2</v>
      </c>
      <c r="V4032" t="s">
        <v>315</v>
      </c>
      <c r="W4032" t="s">
        <v>25</v>
      </c>
    </row>
    <row r="4033" spans="1:23" hidden="1" x14ac:dyDescent="0.2">
      <c r="A4033">
        <v>6933462</v>
      </c>
      <c r="B4033">
        <v>1</v>
      </c>
      <c r="C4033" s="1">
        <v>44409</v>
      </c>
      <c r="D4033">
        <v>60</v>
      </c>
      <c r="E4033">
        <v>14</v>
      </c>
      <c r="F4033" s="2">
        <v>0</v>
      </c>
      <c r="G4033" s="2">
        <v>6842.38</v>
      </c>
      <c r="H4033" s="2">
        <v>0</v>
      </c>
      <c r="I4033" s="2">
        <v>6842.38</v>
      </c>
      <c r="J4033" s="2">
        <v>5190.75</v>
      </c>
      <c r="K4033" s="2">
        <v>0</v>
      </c>
      <c r="L4033" s="2">
        <v>1651.63</v>
      </c>
      <c r="M4033" s="2">
        <v>5308.72</v>
      </c>
      <c r="N4033" s="2">
        <v>117.97</v>
      </c>
      <c r="O4033">
        <v>304</v>
      </c>
      <c r="P4033">
        <v>1</v>
      </c>
      <c r="Q4033">
        <v>69</v>
      </c>
      <c r="R4033" t="s">
        <v>781</v>
      </c>
      <c r="S4033" t="s">
        <v>745</v>
      </c>
      <c r="T4033" t="s">
        <v>316</v>
      </c>
      <c r="U4033">
        <v>2</v>
      </c>
      <c r="V4033" t="s">
        <v>317</v>
      </c>
      <c r="W4033" t="s">
        <v>25</v>
      </c>
    </row>
    <row r="4034" spans="1:23" hidden="1" x14ac:dyDescent="0.2">
      <c r="A4034">
        <v>6933474</v>
      </c>
      <c r="B4034">
        <v>1</v>
      </c>
      <c r="C4034" s="1">
        <v>44409</v>
      </c>
      <c r="D4034">
        <v>36</v>
      </c>
      <c r="E4034">
        <v>0</v>
      </c>
      <c r="F4034" s="2">
        <v>0</v>
      </c>
      <c r="G4034" s="2">
        <v>-14760</v>
      </c>
      <c r="H4034" s="2">
        <v>0</v>
      </c>
      <c r="I4034" s="2">
        <v>-14760</v>
      </c>
      <c r="J4034" s="2">
        <v>-14760</v>
      </c>
      <c r="K4034" s="2">
        <v>0</v>
      </c>
      <c r="L4034" s="2">
        <v>0</v>
      </c>
      <c r="M4034" s="2">
        <v>-14760</v>
      </c>
      <c r="N4034" s="2">
        <v>0</v>
      </c>
      <c r="O4034">
        <v>304</v>
      </c>
      <c r="P4034">
        <v>1</v>
      </c>
      <c r="Q4034">
        <v>69</v>
      </c>
      <c r="R4034" t="s">
        <v>781</v>
      </c>
      <c r="S4034" t="s">
        <v>745</v>
      </c>
      <c r="T4034" t="s">
        <v>184</v>
      </c>
      <c r="U4034">
        <v>2</v>
      </c>
      <c r="V4034" t="s">
        <v>320</v>
      </c>
      <c r="W4034" t="s">
        <v>25</v>
      </c>
    </row>
    <row r="4035" spans="1:23" hidden="1" x14ac:dyDescent="0.2">
      <c r="A4035">
        <v>6933475</v>
      </c>
      <c r="B4035">
        <v>1</v>
      </c>
      <c r="C4035" s="1">
        <v>44409</v>
      </c>
      <c r="D4035">
        <v>60</v>
      </c>
      <c r="E4035">
        <v>21</v>
      </c>
      <c r="F4035" s="2">
        <v>0</v>
      </c>
      <c r="G4035" s="2">
        <v>129968.61</v>
      </c>
      <c r="H4035" s="2">
        <v>0</v>
      </c>
      <c r="I4035" s="2">
        <v>129968.61</v>
      </c>
      <c r="J4035" s="2">
        <v>83216</v>
      </c>
      <c r="K4035" s="2">
        <v>0</v>
      </c>
      <c r="L4035" s="2">
        <v>46752.61</v>
      </c>
      <c r="M4035" s="2">
        <v>85442.31</v>
      </c>
      <c r="N4035" s="2">
        <v>2226.31</v>
      </c>
      <c r="O4035">
        <v>304</v>
      </c>
      <c r="P4035">
        <v>1</v>
      </c>
      <c r="Q4035">
        <v>69</v>
      </c>
      <c r="R4035" t="s">
        <v>781</v>
      </c>
      <c r="S4035" t="s">
        <v>745</v>
      </c>
      <c r="T4035" t="s">
        <v>254</v>
      </c>
      <c r="U4035">
        <v>2</v>
      </c>
      <c r="V4035" t="s">
        <v>321</v>
      </c>
      <c r="W4035" t="s">
        <v>25</v>
      </c>
    </row>
    <row r="4036" spans="1:23" hidden="1" x14ac:dyDescent="0.2">
      <c r="A4036">
        <v>6933479</v>
      </c>
      <c r="B4036">
        <v>1</v>
      </c>
      <c r="C4036" s="1">
        <v>44409</v>
      </c>
      <c r="D4036">
        <v>60</v>
      </c>
      <c r="E4036">
        <v>14</v>
      </c>
      <c r="F4036" s="2">
        <v>0</v>
      </c>
      <c r="G4036" s="2">
        <v>3516.35</v>
      </c>
      <c r="H4036" s="2">
        <v>0</v>
      </c>
      <c r="I4036" s="2">
        <v>3516.35</v>
      </c>
      <c r="J4036" s="2">
        <v>2667.6</v>
      </c>
      <c r="K4036" s="2">
        <v>0</v>
      </c>
      <c r="L4036" s="2">
        <v>848.75</v>
      </c>
      <c r="M4036" s="2">
        <v>2728.22</v>
      </c>
      <c r="N4036" s="2">
        <v>60.620000000000005</v>
      </c>
      <c r="O4036">
        <v>304</v>
      </c>
      <c r="P4036">
        <v>1</v>
      </c>
      <c r="Q4036">
        <v>69</v>
      </c>
      <c r="R4036" t="s">
        <v>781</v>
      </c>
      <c r="S4036" t="s">
        <v>745</v>
      </c>
      <c r="T4036" t="s">
        <v>256</v>
      </c>
      <c r="U4036">
        <v>2</v>
      </c>
      <c r="V4036" t="s">
        <v>322</v>
      </c>
      <c r="W4036" t="s">
        <v>25</v>
      </c>
    </row>
    <row r="4037" spans="1:23" hidden="1" x14ac:dyDescent="0.2">
      <c r="A4037">
        <v>6933484</v>
      </c>
      <c r="B4037">
        <v>1</v>
      </c>
      <c r="C4037" s="1">
        <v>44409</v>
      </c>
      <c r="D4037">
        <v>60</v>
      </c>
      <c r="E4037">
        <v>13</v>
      </c>
      <c r="F4037" s="2">
        <v>0</v>
      </c>
      <c r="G4037" s="2">
        <v>697.61</v>
      </c>
      <c r="H4037" s="2">
        <v>0</v>
      </c>
      <c r="I4037" s="2">
        <v>697.61</v>
      </c>
      <c r="J4037" s="2">
        <v>541.03</v>
      </c>
      <c r="K4037" s="2">
        <v>0</v>
      </c>
      <c r="L4037" s="2">
        <v>156.58000000000001</v>
      </c>
      <c r="M4037" s="2">
        <v>553.07000000000005</v>
      </c>
      <c r="N4037" s="2">
        <v>12.040000000000001</v>
      </c>
      <c r="O4037">
        <v>304</v>
      </c>
      <c r="P4037">
        <v>1</v>
      </c>
      <c r="Q4037">
        <v>69</v>
      </c>
      <c r="R4037" t="s">
        <v>781</v>
      </c>
      <c r="S4037" t="s">
        <v>745</v>
      </c>
      <c r="T4037" t="s">
        <v>186</v>
      </c>
      <c r="U4037">
        <v>2</v>
      </c>
      <c r="V4037" t="s">
        <v>323</v>
      </c>
      <c r="W4037" t="s">
        <v>25</v>
      </c>
    </row>
    <row r="4038" spans="1:23" hidden="1" x14ac:dyDescent="0.2">
      <c r="A4038">
        <v>6933485</v>
      </c>
      <c r="B4038">
        <v>1</v>
      </c>
      <c r="C4038" s="1">
        <v>44409</v>
      </c>
      <c r="D4038">
        <v>60</v>
      </c>
      <c r="E4038">
        <v>13</v>
      </c>
      <c r="F4038" s="2">
        <v>0</v>
      </c>
      <c r="G4038" s="2">
        <v>1095.8</v>
      </c>
      <c r="H4038" s="2">
        <v>0</v>
      </c>
      <c r="I4038" s="2">
        <v>1095.8</v>
      </c>
      <c r="J4038" s="2">
        <v>849.9</v>
      </c>
      <c r="K4038" s="2">
        <v>0</v>
      </c>
      <c r="L4038" s="2">
        <v>245.9</v>
      </c>
      <c r="M4038" s="2">
        <v>868.82</v>
      </c>
      <c r="N4038" s="2">
        <v>18.920000000000002</v>
      </c>
      <c r="O4038">
        <v>304</v>
      </c>
      <c r="P4038">
        <v>1</v>
      </c>
      <c r="Q4038">
        <v>69</v>
      </c>
      <c r="R4038" t="s">
        <v>781</v>
      </c>
      <c r="S4038" t="s">
        <v>745</v>
      </c>
      <c r="T4038" t="s">
        <v>186</v>
      </c>
      <c r="U4038">
        <v>2</v>
      </c>
      <c r="V4038" t="s">
        <v>324</v>
      </c>
      <c r="W4038" t="s">
        <v>25</v>
      </c>
    </row>
    <row r="4039" spans="1:23" hidden="1" x14ac:dyDescent="0.2">
      <c r="A4039">
        <v>6933487</v>
      </c>
      <c r="B4039">
        <v>1</v>
      </c>
      <c r="C4039" s="1">
        <v>44409</v>
      </c>
      <c r="D4039">
        <v>60</v>
      </c>
      <c r="E4039">
        <v>13</v>
      </c>
      <c r="F4039" s="2">
        <v>0</v>
      </c>
      <c r="G4039" s="2">
        <v>811.99</v>
      </c>
      <c r="H4039" s="2">
        <v>0</v>
      </c>
      <c r="I4039" s="2">
        <v>811.99</v>
      </c>
      <c r="J4039" s="2">
        <v>629.79</v>
      </c>
      <c r="K4039" s="2">
        <v>0</v>
      </c>
      <c r="L4039" s="2">
        <v>182.2</v>
      </c>
      <c r="M4039" s="2">
        <v>643.80999999999995</v>
      </c>
      <c r="N4039" s="2">
        <v>14.02</v>
      </c>
      <c r="O4039">
        <v>304</v>
      </c>
      <c r="P4039">
        <v>1</v>
      </c>
      <c r="Q4039">
        <v>69</v>
      </c>
      <c r="R4039" t="s">
        <v>781</v>
      </c>
      <c r="S4039" t="s">
        <v>745</v>
      </c>
      <c r="T4039" t="s">
        <v>186</v>
      </c>
      <c r="U4039">
        <v>2</v>
      </c>
      <c r="V4039" t="s">
        <v>325</v>
      </c>
      <c r="W4039" t="s">
        <v>25</v>
      </c>
    </row>
    <row r="4040" spans="1:23" hidden="1" x14ac:dyDescent="0.2">
      <c r="A4040">
        <v>6933488</v>
      </c>
      <c r="B4040">
        <v>1</v>
      </c>
      <c r="C4040" s="1">
        <v>44409</v>
      </c>
      <c r="D4040">
        <v>60</v>
      </c>
      <c r="E4040">
        <v>13</v>
      </c>
      <c r="F4040" s="2">
        <v>0</v>
      </c>
      <c r="G4040" s="2">
        <v>811.99</v>
      </c>
      <c r="H4040" s="2">
        <v>0</v>
      </c>
      <c r="I4040" s="2">
        <v>811.99</v>
      </c>
      <c r="J4040" s="2">
        <v>629.79</v>
      </c>
      <c r="K4040" s="2">
        <v>0</v>
      </c>
      <c r="L4040" s="2">
        <v>182.2</v>
      </c>
      <c r="M4040" s="2">
        <v>643.80999999999995</v>
      </c>
      <c r="N4040" s="2">
        <v>14.02</v>
      </c>
      <c r="O4040">
        <v>304</v>
      </c>
      <c r="P4040">
        <v>1</v>
      </c>
      <c r="Q4040">
        <v>69</v>
      </c>
      <c r="R4040" t="s">
        <v>781</v>
      </c>
      <c r="S4040" t="s">
        <v>745</v>
      </c>
      <c r="T4040" t="s">
        <v>186</v>
      </c>
      <c r="U4040">
        <v>2</v>
      </c>
      <c r="V4040" t="s">
        <v>326</v>
      </c>
      <c r="W4040" t="s">
        <v>25</v>
      </c>
    </row>
    <row r="4041" spans="1:23" hidden="1" x14ac:dyDescent="0.2">
      <c r="A4041">
        <v>6933489</v>
      </c>
      <c r="B4041">
        <v>1</v>
      </c>
      <c r="C4041" s="1">
        <v>44409</v>
      </c>
      <c r="D4041">
        <v>60</v>
      </c>
      <c r="E4041">
        <v>13</v>
      </c>
      <c r="F4041" s="2">
        <v>0</v>
      </c>
      <c r="G4041" s="2">
        <v>155</v>
      </c>
      <c r="H4041" s="2">
        <v>0</v>
      </c>
      <c r="I4041" s="2">
        <v>155</v>
      </c>
      <c r="J4041" s="2">
        <v>120.22</v>
      </c>
      <c r="K4041" s="2">
        <v>0</v>
      </c>
      <c r="L4041" s="2">
        <v>34.78</v>
      </c>
      <c r="M4041" s="2">
        <v>122.9</v>
      </c>
      <c r="N4041" s="2">
        <v>2.68</v>
      </c>
      <c r="O4041">
        <v>304</v>
      </c>
      <c r="P4041">
        <v>1</v>
      </c>
      <c r="Q4041">
        <v>69</v>
      </c>
      <c r="R4041" t="s">
        <v>781</v>
      </c>
      <c r="S4041" t="s">
        <v>745</v>
      </c>
      <c r="T4041" t="s">
        <v>175</v>
      </c>
      <c r="U4041">
        <v>2</v>
      </c>
      <c r="V4041" t="s">
        <v>327</v>
      </c>
      <c r="W4041" t="s">
        <v>25</v>
      </c>
    </row>
    <row r="4042" spans="1:23" hidden="1" x14ac:dyDescent="0.2">
      <c r="A4042">
        <v>6933490</v>
      </c>
      <c r="B4042">
        <v>1</v>
      </c>
      <c r="C4042" s="1">
        <v>44409</v>
      </c>
      <c r="D4042">
        <v>60</v>
      </c>
      <c r="E4042">
        <v>13</v>
      </c>
      <c r="F4042" s="2">
        <v>0</v>
      </c>
      <c r="G4042" s="2">
        <v>171.44</v>
      </c>
      <c r="H4042" s="2">
        <v>0</v>
      </c>
      <c r="I4042" s="2">
        <v>171.44</v>
      </c>
      <c r="J4042" s="2">
        <v>132.97999999999999</v>
      </c>
      <c r="K4042" s="2">
        <v>0</v>
      </c>
      <c r="L4042" s="2">
        <v>38.46</v>
      </c>
      <c r="M4042" s="2">
        <v>135.94</v>
      </c>
      <c r="N4042" s="2">
        <v>2.96</v>
      </c>
      <c r="O4042">
        <v>304</v>
      </c>
      <c r="P4042">
        <v>1</v>
      </c>
      <c r="Q4042">
        <v>69</v>
      </c>
      <c r="R4042" t="s">
        <v>781</v>
      </c>
      <c r="S4042" t="s">
        <v>745</v>
      </c>
      <c r="T4042" t="s">
        <v>175</v>
      </c>
      <c r="U4042">
        <v>2</v>
      </c>
      <c r="V4042" t="s">
        <v>328</v>
      </c>
      <c r="W4042" t="s">
        <v>25</v>
      </c>
    </row>
    <row r="4043" spans="1:23" hidden="1" x14ac:dyDescent="0.2">
      <c r="A4043">
        <v>6933513</v>
      </c>
      <c r="B4043">
        <v>1</v>
      </c>
      <c r="C4043" s="1">
        <v>44409</v>
      </c>
      <c r="D4043">
        <v>60</v>
      </c>
      <c r="E4043">
        <v>26</v>
      </c>
      <c r="F4043" s="2">
        <v>0</v>
      </c>
      <c r="G4043" s="2">
        <v>74483.95</v>
      </c>
      <c r="H4043" s="2">
        <v>0</v>
      </c>
      <c r="I4043" s="2">
        <v>74483.95</v>
      </c>
      <c r="J4043" s="2">
        <v>41420.39</v>
      </c>
      <c r="K4043" s="2">
        <v>0</v>
      </c>
      <c r="L4043" s="2">
        <v>33063.56</v>
      </c>
      <c r="M4043" s="2">
        <v>42692.07</v>
      </c>
      <c r="N4043" s="2">
        <v>1271.68</v>
      </c>
      <c r="O4043">
        <v>304</v>
      </c>
      <c r="P4043">
        <v>1</v>
      </c>
      <c r="Q4043">
        <v>69</v>
      </c>
      <c r="R4043" t="s">
        <v>781</v>
      </c>
      <c r="S4043" t="s">
        <v>745</v>
      </c>
      <c r="T4043" t="s">
        <v>199</v>
      </c>
      <c r="U4043">
        <v>2</v>
      </c>
      <c r="V4043" t="s">
        <v>329</v>
      </c>
      <c r="W4043" t="s">
        <v>25</v>
      </c>
    </row>
    <row r="4044" spans="1:23" hidden="1" x14ac:dyDescent="0.2">
      <c r="A4044">
        <v>6933514</v>
      </c>
      <c r="B4044">
        <v>1</v>
      </c>
      <c r="C4044" s="1">
        <v>44409</v>
      </c>
      <c r="D4044">
        <v>60</v>
      </c>
      <c r="E4044">
        <v>21</v>
      </c>
      <c r="F4044" s="2">
        <v>0</v>
      </c>
      <c r="G4044" s="2">
        <v>38380.33</v>
      </c>
      <c r="H4044" s="2">
        <v>0</v>
      </c>
      <c r="I4044" s="2">
        <v>38380.33</v>
      </c>
      <c r="J4044" s="2">
        <v>24574.04</v>
      </c>
      <c r="K4044" s="2">
        <v>0</v>
      </c>
      <c r="L4044" s="2">
        <v>13806.29</v>
      </c>
      <c r="M4044" s="2">
        <v>25231.48</v>
      </c>
      <c r="N4044" s="2">
        <v>657.44</v>
      </c>
      <c r="O4044">
        <v>304</v>
      </c>
      <c r="P4044">
        <v>1</v>
      </c>
      <c r="Q4044">
        <v>69</v>
      </c>
      <c r="R4044" t="s">
        <v>781</v>
      </c>
      <c r="S4044" t="s">
        <v>745</v>
      </c>
      <c r="T4044" t="s">
        <v>300</v>
      </c>
      <c r="U4044">
        <v>2</v>
      </c>
      <c r="V4044" t="s">
        <v>330</v>
      </c>
      <c r="W4044" t="s">
        <v>25</v>
      </c>
    </row>
    <row r="4045" spans="1:23" hidden="1" x14ac:dyDescent="0.2">
      <c r="A4045">
        <v>6933529</v>
      </c>
      <c r="B4045">
        <v>1</v>
      </c>
      <c r="C4045" s="1">
        <v>44409</v>
      </c>
      <c r="D4045">
        <v>60</v>
      </c>
      <c r="E4045">
        <v>16</v>
      </c>
      <c r="F4045" s="2">
        <v>0</v>
      </c>
      <c r="G4045" s="2">
        <v>320.39</v>
      </c>
      <c r="H4045" s="2">
        <v>0</v>
      </c>
      <c r="I4045" s="2">
        <v>320.39</v>
      </c>
      <c r="J4045" s="2">
        <v>232.17</v>
      </c>
      <c r="K4045" s="2">
        <v>0</v>
      </c>
      <c r="L4045" s="2">
        <v>88.22</v>
      </c>
      <c r="M4045" s="2">
        <v>237.68</v>
      </c>
      <c r="N4045" s="2">
        <v>5.51</v>
      </c>
      <c r="O4045">
        <v>304</v>
      </c>
      <c r="P4045">
        <v>1</v>
      </c>
      <c r="Q4045">
        <v>69</v>
      </c>
      <c r="R4045" t="s">
        <v>781</v>
      </c>
      <c r="S4045" t="s">
        <v>745</v>
      </c>
      <c r="T4045" t="s">
        <v>331</v>
      </c>
      <c r="U4045">
        <v>2</v>
      </c>
      <c r="V4045" t="s">
        <v>332</v>
      </c>
      <c r="W4045" t="s">
        <v>25</v>
      </c>
    </row>
    <row r="4046" spans="1:23" hidden="1" x14ac:dyDescent="0.2">
      <c r="A4046">
        <v>6933530</v>
      </c>
      <c r="B4046">
        <v>1</v>
      </c>
      <c r="C4046" s="1">
        <v>44409</v>
      </c>
      <c r="D4046">
        <v>60</v>
      </c>
      <c r="E4046">
        <v>14</v>
      </c>
      <c r="F4046" s="2">
        <v>0</v>
      </c>
      <c r="G4046" s="2">
        <v>1338.76</v>
      </c>
      <c r="H4046" s="2">
        <v>0</v>
      </c>
      <c r="I4046" s="2">
        <v>1338.76</v>
      </c>
      <c r="J4046" s="2">
        <v>1015.58</v>
      </c>
      <c r="K4046" s="2">
        <v>0</v>
      </c>
      <c r="L4046" s="2">
        <v>323.18</v>
      </c>
      <c r="M4046" s="2">
        <v>1038.6600000000001</v>
      </c>
      <c r="N4046" s="2">
        <v>23.080000000000002</v>
      </c>
      <c r="O4046">
        <v>304</v>
      </c>
      <c r="P4046">
        <v>1</v>
      </c>
      <c r="Q4046">
        <v>69</v>
      </c>
      <c r="R4046" t="s">
        <v>781</v>
      </c>
      <c r="S4046" t="s">
        <v>745</v>
      </c>
      <c r="T4046" t="s">
        <v>333</v>
      </c>
      <c r="U4046">
        <v>2</v>
      </c>
      <c r="V4046" t="s">
        <v>334</v>
      </c>
      <c r="W4046" t="s">
        <v>25</v>
      </c>
    </row>
    <row r="4047" spans="1:23" hidden="1" x14ac:dyDescent="0.2">
      <c r="A4047">
        <v>6933576</v>
      </c>
      <c r="B4047">
        <v>1</v>
      </c>
      <c r="C4047" s="1">
        <v>44409</v>
      </c>
      <c r="D4047">
        <v>60</v>
      </c>
      <c r="E4047">
        <v>13</v>
      </c>
      <c r="F4047" s="2">
        <v>0</v>
      </c>
      <c r="G4047" s="2">
        <v>947.81</v>
      </c>
      <c r="H4047" s="2">
        <v>0</v>
      </c>
      <c r="I4047" s="2">
        <v>947.81</v>
      </c>
      <c r="J4047" s="2">
        <v>735.1</v>
      </c>
      <c r="K4047" s="2">
        <v>0</v>
      </c>
      <c r="L4047" s="2">
        <v>212.71</v>
      </c>
      <c r="M4047" s="2">
        <v>751.46</v>
      </c>
      <c r="N4047" s="2">
        <v>16.36</v>
      </c>
      <c r="O4047">
        <v>304</v>
      </c>
      <c r="P4047">
        <v>1</v>
      </c>
      <c r="Q4047">
        <v>69</v>
      </c>
      <c r="R4047" t="s">
        <v>781</v>
      </c>
      <c r="S4047" t="s">
        <v>745</v>
      </c>
      <c r="T4047" t="s">
        <v>170</v>
      </c>
      <c r="U4047">
        <v>2</v>
      </c>
      <c r="V4047" t="s">
        <v>335</v>
      </c>
      <c r="W4047" t="s">
        <v>25</v>
      </c>
    </row>
    <row r="4048" spans="1:23" hidden="1" x14ac:dyDescent="0.2">
      <c r="A4048">
        <v>6933577</v>
      </c>
      <c r="B4048">
        <v>1</v>
      </c>
      <c r="C4048" s="1">
        <v>44409</v>
      </c>
      <c r="D4048">
        <v>60</v>
      </c>
      <c r="E4048">
        <v>13</v>
      </c>
      <c r="F4048" s="2">
        <v>0</v>
      </c>
      <c r="G4048" s="2">
        <v>947.8</v>
      </c>
      <c r="H4048" s="2">
        <v>0</v>
      </c>
      <c r="I4048" s="2">
        <v>947.8</v>
      </c>
      <c r="J4048" s="2">
        <v>735.1</v>
      </c>
      <c r="K4048" s="2">
        <v>0</v>
      </c>
      <c r="L4048" s="2">
        <v>212.7</v>
      </c>
      <c r="M4048" s="2">
        <v>751.46</v>
      </c>
      <c r="N4048" s="2">
        <v>16.36</v>
      </c>
      <c r="O4048">
        <v>304</v>
      </c>
      <c r="P4048">
        <v>1</v>
      </c>
      <c r="Q4048">
        <v>69</v>
      </c>
      <c r="R4048" t="s">
        <v>781</v>
      </c>
      <c r="S4048" t="s">
        <v>745</v>
      </c>
      <c r="T4048" t="s">
        <v>170</v>
      </c>
      <c r="U4048">
        <v>2</v>
      </c>
      <c r="V4048" t="s">
        <v>336</v>
      </c>
      <c r="W4048" t="s">
        <v>25</v>
      </c>
    </row>
    <row r="4049" spans="1:23" hidden="1" x14ac:dyDescent="0.2">
      <c r="A4049">
        <v>6933578</v>
      </c>
      <c r="B4049">
        <v>1</v>
      </c>
      <c r="C4049" s="1">
        <v>44409</v>
      </c>
      <c r="D4049">
        <v>60</v>
      </c>
      <c r="E4049">
        <v>13</v>
      </c>
      <c r="F4049" s="2">
        <v>0</v>
      </c>
      <c r="G4049" s="2">
        <v>886.61</v>
      </c>
      <c r="H4049" s="2">
        <v>0</v>
      </c>
      <c r="I4049" s="2">
        <v>886.61</v>
      </c>
      <c r="J4049" s="2">
        <v>687.64</v>
      </c>
      <c r="K4049" s="2">
        <v>0</v>
      </c>
      <c r="L4049" s="2">
        <v>198.97</v>
      </c>
      <c r="M4049" s="2">
        <v>702.95</v>
      </c>
      <c r="N4049" s="2">
        <v>15.31</v>
      </c>
      <c r="O4049">
        <v>304</v>
      </c>
      <c r="P4049">
        <v>1</v>
      </c>
      <c r="Q4049">
        <v>69</v>
      </c>
      <c r="R4049" t="s">
        <v>781</v>
      </c>
      <c r="S4049" t="s">
        <v>745</v>
      </c>
      <c r="T4049" t="s">
        <v>170</v>
      </c>
      <c r="U4049">
        <v>2</v>
      </c>
      <c r="V4049" t="s">
        <v>337</v>
      </c>
      <c r="W4049" t="s">
        <v>25</v>
      </c>
    </row>
    <row r="4050" spans="1:23" hidden="1" x14ac:dyDescent="0.2">
      <c r="A4050">
        <v>6933579</v>
      </c>
      <c r="B4050">
        <v>1</v>
      </c>
      <c r="C4050" s="1">
        <v>44409</v>
      </c>
      <c r="D4050">
        <v>60</v>
      </c>
      <c r="E4050">
        <v>13</v>
      </c>
      <c r="F4050" s="2">
        <v>0</v>
      </c>
      <c r="G4050" s="2">
        <v>852.55</v>
      </c>
      <c r="H4050" s="2">
        <v>0</v>
      </c>
      <c r="I4050" s="2">
        <v>852.55</v>
      </c>
      <c r="J4050" s="2">
        <v>661.25</v>
      </c>
      <c r="K4050" s="2">
        <v>0</v>
      </c>
      <c r="L4050" s="2">
        <v>191.3</v>
      </c>
      <c r="M4050" s="2">
        <v>675.97</v>
      </c>
      <c r="N4050" s="2">
        <v>14.72</v>
      </c>
      <c r="O4050">
        <v>304</v>
      </c>
      <c r="P4050">
        <v>1</v>
      </c>
      <c r="Q4050">
        <v>69</v>
      </c>
      <c r="R4050" t="s">
        <v>781</v>
      </c>
      <c r="S4050" t="s">
        <v>745</v>
      </c>
      <c r="T4050" t="s">
        <v>170</v>
      </c>
      <c r="U4050">
        <v>2</v>
      </c>
      <c r="V4050" t="s">
        <v>338</v>
      </c>
      <c r="W4050" t="s">
        <v>25</v>
      </c>
    </row>
    <row r="4051" spans="1:23" hidden="1" x14ac:dyDescent="0.2">
      <c r="A4051">
        <v>6933580</v>
      </c>
      <c r="B4051">
        <v>1</v>
      </c>
      <c r="C4051" s="1">
        <v>44409</v>
      </c>
      <c r="D4051">
        <v>60</v>
      </c>
      <c r="E4051">
        <v>13</v>
      </c>
      <c r="F4051" s="2">
        <v>0</v>
      </c>
      <c r="G4051" s="2">
        <v>853.55</v>
      </c>
      <c r="H4051" s="2">
        <v>0</v>
      </c>
      <c r="I4051" s="2">
        <v>853.55</v>
      </c>
      <c r="J4051" s="2">
        <v>661.99</v>
      </c>
      <c r="K4051" s="2">
        <v>0</v>
      </c>
      <c r="L4051" s="2">
        <v>191.56</v>
      </c>
      <c r="M4051" s="2">
        <v>676.73</v>
      </c>
      <c r="N4051" s="2">
        <v>14.74</v>
      </c>
      <c r="O4051">
        <v>304</v>
      </c>
      <c r="P4051">
        <v>1</v>
      </c>
      <c r="Q4051">
        <v>69</v>
      </c>
      <c r="R4051" t="s">
        <v>781</v>
      </c>
      <c r="S4051" t="s">
        <v>745</v>
      </c>
      <c r="T4051" t="s">
        <v>170</v>
      </c>
      <c r="U4051">
        <v>2</v>
      </c>
      <c r="V4051" t="s">
        <v>339</v>
      </c>
      <c r="W4051" t="s">
        <v>25</v>
      </c>
    </row>
    <row r="4052" spans="1:23" hidden="1" x14ac:dyDescent="0.2">
      <c r="A4052">
        <v>6933581</v>
      </c>
      <c r="B4052">
        <v>1</v>
      </c>
      <c r="C4052" s="1">
        <v>44409</v>
      </c>
      <c r="D4052">
        <v>60</v>
      </c>
      <c r="E4052">
        <v>13</v>
      </c>
      <c r="F4052" s="2">
        <v>0</v>
      </c>
      <c r="G4052" s="2">
        <v>853.55</v>
      </c>
      <c r="H4052" s="2">
        <v>0</v>
      </c>
      <c r="I4052" s="2">
        <v>853.55</v>
      </c>
      <c r="J4052" s="2">
        <v>661.99</v>
      </c>
      <c r="K4052" s="2">
        <v>0</v>
      </c>
      <c r="L4052" s="2">
        <v>191.56</v>
      </c>
      <c r="M4052" s="2">
        <v>676.73</v>
      </c>
      <c r="N4052" s="2">
        <v>14.74</v>
      </c>
      <c r="O4052">
        <v>304</v>
      </c>
      <c r="P4052">
        <v>1</v>
      </c>
      <c r="Q4052">
        <v>69</v>
      </c>
      <c r="R4052" t="s">
        <v>781</v>
      </c>
      <c r="S4052" t="s">
        <v>745</v>
      </c>
      <c r="T4052" t="s">
        <v>170</v>
      </c>
      <c r="U4052">
        <v>2</v>
      </c>
      <c r="V4052" t="s">
        <v>340</v>
      </c>
      <c r="W4052" t="s">
        <v>25</v>
      </c>
    </row>
    <row r="4053" spans="1:23" hidden="1" x14ac:dyDescent="0.2">
      <c r="A4053">
        <v>6933582</v>
      </c>
      <c r="B4053">
        <v>1</v>
      </c>
      <c r="C4053" s="1">
        <v>44409</v>
      </c>
      <c r="D4053">
        <v>60</v>
      </c>
      <c r="E4053">
        <v>13</v>
      </c>
      <c r="F4053" s="2">
        <v>0</v>
      </c>
      <c r="G4053" s="2">
        <v>899.85</v>
      </c>
      <c r="H4053" s="2">
        <v>0</v>
      </c>
      <c r="I4053" s="2">
        <v>899.85</v>
      </c>
      <c r="J4053" s="2">
        <v>697.89</v>
      </c>
      <c r="K4053" s="2">
        <v>0</v>
      </c>
      <c r="L4053" s="2">
        <v>201.96</v>
      </c>
      <c r="M4053" s="2">
        <v>713.43</v>
      </c>
      <c r="N4053" s="2">
        <v>15.540000000000001</v>
      </c>
      <c r="O4053">
        <v>304</v>
      </c>
      <c r="P4053">
        <v>1</v>
      </c>
      <c r="Q4053">
        <v>69</v>
      </c>
      <c r="R4053" t="s">
        <v>781</v>
      </c>
      <c r="S4053" t="s">
        <v>745</v>
      </c>
      <c r="T4053" t="s">
        <v>170</v>
      </c>
      <c r="U4053">
        <v>2</v>
      </c>
      <c r="V4053" t="s">
        <v>341</v>
      </c>
      <c r="W4053" t="s">
        <v>25</v>
      </c>
    </row>
    <row r="4054" spans="1:23" hidden="1" x14ac:dyDescent="0.2">
      <c r="A4054">
        <v>6933589</v>
      </c>
      <c r="B4054">
        <v>1</v>
      </c>
      <c r="C4054" s="1">
        <v>44409</v>
      </c>
      <c r="D4054">
        <v>60</v>
      </c>
      <c r="E4054">
        <v>13</v>
      </c>
      <c r="F4054" s="2">
        <v>0</v>
      </c>
      <c r="G4054" s="2">
        <v>171.4</v>
      </c>
      <c r="H4054" s="2">
        <v>0</v>
      </c>
      <c r="I4054" s="2">
        <v>171.4</v>
      </c>
      <c r="J4054" s="2">
        <v>132.96</v>
      </c>
      <c r="K4054" s="2">
        <v>0</v>
      </c>
      <c r="L4054" s="2">
        <v>38.44</v>
      </c>
      <c r="M4054" s="2">
        <v>135.91999999999999</v>
      </c>
      <c r="N4054" s="2">
        <v>2.96</v>
      </c>
      <c r="O4054">
        <v>304</v>
      </c>
      <c r="P4054">
        <v>1</v>
      </c>
      <c r="Q4054">
        <v>69</v>
      </c>
      <c r="R4054" t="s">
        <v>781</v>
      </c>
      <c r="S4054" t="s">
        <v>745</v>
      </c>
      <c r="T4054" t="s">
        <v>175</v>
      </c>
      <c r="U4054">
        <v>2</v>
      </c>
      <c r="V4054" t="s">
        <v>342</v>
      </c>
      <c r="W4054" t="s">
        <v>25</v>
      </c>
    </row>
    <row r="4055" spans="1:23" hidden="1" x14ac:dyDescent="0.2">
      <c r="A4055">
        <v>6933590</v>
      </c>
      <c r="B4055">
        <v>1</v>
      </c>
      <c r="C4055" s="1">
        <v>44409</v>
      </c>
      <c r="D4055">
        <v>60</v>
      </c>
      <c r="E4055">
        <v>13</v>
      </c>
      <c r="F4055" s="2">
        <v>0</v>
      </c>
      <c r="G4055" s="2">
        <v>170.23</v>
      </c>
      <c r="H4055" s="2">
        <v>0</v>
      </c>
      <c r="I4055" s="2">
        <v>170.23</v>
      </c>
      <c r="J4055" s="2">
        <v>132.06</v>
      </c>
      <c r="K4055" s="2">
        <v>0</v>
      </c>
      <c r="L4055" s="2">
        <v>38.17</v>
      </c>
      <c r="M4055" s="2">
        <v>135</v>
      </c>
      <c r="N4055" s="2">
        <v>2.94</v>
      </c>
      <c r="O4055">
        <v>304</v>
      </c>
      <c r="P4055">
        <v>1</v>
      </c>
      <c r="Q4055">
        <v>69</v>
      </c>
      <c r="R4055" t="s">
        <v>781</v>
      </c>
      <c r="S4055" t="s">
        <v>745</v>
      </c>
      <c r="T4055" t="s">
        <v>175</v>
      </c>
      <c r="U4055">
        <v>2</v>
      </c>
      <c r="V4055" t="s">
        <v>343</v>
      </c>
      <c r="W4055" t="s">
        <v>25</v>
      </c>
    </row>
    <row r="4056" spans="1:23" hidden="1" x14ac:dyDescent="0.2">
      <c r="A4056">
        <v>6933592</v>
      </c>
      <c r="B4056">
        <v>1</v>
      </c>
      <c r="C4056" s="1">
        <v>44409</v>
      </c>
      <c r="D4056">
        <v>60</v>
      </c>
      <c r="E4056">
        <v>13</v>
      </c>
      <c r="F4056" s="2">
        <v>0</v>
      </c>
      <c r="G4056" s="2">
        <v>166.3</v>
      </c>
      <c r="H4056" s="2">
        <v>0</v>
      </c>
      <c r="I4056" s="2">
        <v>166.3</v>
      </c>
      <c r="J4056" s="2">
        <v>128.97999999999999</v>
      </c>
      <c r="K4056" s="2">
        <v>0</v>
      </c>
      <c r="L4056" s="2">
        <v>37.32</v>
      </c>
      <c r="M4056" s="2">
        <v>131.85</v>
      </c>
      <c r="N4056" s="2">
        <v>2.87</v>
      </c>
      <c r="O4056">
        <v>304</v>
      </c>
      <c r="P4056">
        <v>1</v>
      </c>
      <c r="Q4056">
        <v>69</v>
      </c>
      <c r="R4056" t="s">
        <v>781</v>
      </c>
      <c r="S4056" t="s">
        <v>745</v>
      </c>
      <c r="T4056" t="s">
        <v>175</v>
      </c>
      <c r="U4056">
        <v>2</v>
      </c>
      <c r="V4056" t="s">
        <v>344</v>
      </c>
      <c r="W4056" t="s">
        <v>25</v>
      </c>
    </row>
    <row r="4057" spans="1:23" hidden="1" x14ac:dyDescent="0.2">
      <c r="A4057">
        <v>6933597</v>
      </c>
      <c r="B4057">
        <v>1</v>
      </c>
      <c r="C4057" s="1">
        <v>44409</v>
      </c>
      <c r="D4057">
        <v>60</v>
      </c>
      <c r="E4057">
        <v>14</v>
      </c>
      <c r="F4057" s="2">
        <v>0</v>
      </c>
      <c r="G4057" s="2">
        <v>1753.82</v>
      </c>
      <c r="H4057" s="2">
        <v>0</v>
      </c>
      <c r="I4057" s="2">
        <v>1753.82</v>
      </c>
      <c r="J4057" s="2">
        <v>1330.5</v>
      </c>
      <c r="K4057" s="2">
        <v>0</v>
      </c>
      <c r="L4057" s="2">
        <v>423.32</v>
      </c>
      <c r="M4057" s="2">
        <v>1360.74</v>
      </c>
      <c r="N4057" s="2">
        <v>30.240000000000002</v>
      </c>
      <c r="O4057">
        <v>304</v>
      </c>
      <c r="P4057">
        <v>1</v>
      </c>
      <c r="Q4057">
        <v>69</v>
      </c>
      <c r="R4057" t="s">
        <v>781</v>
      </c>
      <c r="S4057" t="s">
        <v>745</v>
      </c>
      <c r="T4057" t="s">
        <v>246</v>
      </c>
      <c r="U4057">
        <v>2</v>
      </c>
      <c r="V4057" t="s">
        <v>345</v>
      </c>
      <c r="W4057" t="s">
        <v>25</v>
      </c>
    </row>
    <row r="4058" spans="1:23" hidden="1" x14ac:dyDescent="0.2">
      <c r="A4058">
        <v>6933608</v>
      </c>
      <c r="B4058">
        <v>1</v>
      </c>
      <c r="C4058" s="1">
        <v>44409</v>
      </c>
      <c r="D4058">
        <v>60</v>
      </c>
      <c r="E4058">
        <v>27</v>
      </c>
      <c r="F4058" s="2">
        <v>0</v>
      </c>
      <c r="G4058" s="2">
        <v>8657.42</v>
      </c>
      <c r="H4058" s="2">
        <v>0</v>
      </c>
      <c r="I4058" s="2">
        <v>8657.42</v>
      </c>
      <c r="J4058" s="2">
        <v>4668.8500000000004</v>
      </c>
      <c r="K4058" s="2">
        <v>0</v>
      </c>
      <c r="L4058" s="2">
        <v>3988.57</v>
      </c>
      <c r="M4058" s="2">
        <v>4816.57</v>
      </c>
      <c r="N4058" s="2">
        <v>147.72</v>
      </c>
      <c r="O4058">
        <v>304</v>
      </c>
      <c r="P4058">
        <v>1</v>
      </c>
      <c r="Q4058">
        <v>69</v>
      </c>
      <c r="R4058" t="s">
        <v>781</v>
      </c>
      <c r="S4058" t="s">
        <v>745</v>
      </c>
      <c r="T4058" t="s">
        <v>178</v>
      </c>
      <c r="U4058">
        <v>2</v>
      </c>
      <c r="V4058" t="s">
        <v>346</v>
      </c>
      <c r="W4058" t="s">
        <v>25</v>
      </c>
    </row>
    <row r="4059" spans="1:23" hidden="1" x14ac:dyDescent="0.2">
      <c r="A4059">
        <v>6933619</v>
      </c>
      <c r="B4059">
        <v>1</v>
      </c>
      <c r="C4059" s="1">
        <v>44409</v>
      </c>
      <c r="D4059">
        <v>60</v>
      </c>
      <c r="E4059">
        <v>19</v>
      </c>
      <c r="F4059" s="2">
        <v>0</v>
      </c>
      <c r="G4059" s="2">
        <v>9150</v>
      </c>
      <c r="H4059" s="2">
        <v>0</v>
      </c>
      <c r="I4059" s="2">
        <v>9150</v>
      </c>
      <c r="J4059" s="2">
        <v>6167.29</v>
      </c>
      <c r="K4059" s="2">
        <v>0</v>
      </c>
      <c r="L4059" s="2">
        <v>2982.71</v>
      </c>
      <c r="M4059" s="2">
        <v>6324.27</v>
      </c>
      <c r="N4059" s="2">
        <v>156.97999999999999</v>
      </c>
      <c r="O4059">
        <v>304</v>
      </c>
      <c r="P4059">
        <v>1</v>
      </c>
      <c r="Q4059">
        <v>69</v>
      </c>
      <c r="R4059" t="s">
        <v>781</v>
      </c>
      <c r="S4059" t="s">
        <v>745</v>
      </c>
      <c r="T4059" t="s">
        <v>347</v>
      </c>
      <c r="U4059">
        <v>2</v>
      </c>
      <c r="V4059" t="s">
        <v>348</v>
      </c>
      <c r="W4059" t="s">
        <v>25</v>
      </c>
    </row>
    <row r="4060" spans="1:23" hidden="1" x14ac:dyDescent="0.2">
      <c r="A4060">
        <v>6933621</v>
      </c>
      <c r="B4060">
        <v>1</v>
      </c>
      <c r="C4060" s="1">
        <v>44409</v>
      </c>
      <c r="D4060">
        <v>60</v>
      </c>
      <c r="E4060">
        <v>14</v>
      </c>
      <c r="F4060" s="2">
        <v>0</v>
      </c>
      <c r="G4060" s="2">
        <v>6816.43</v>
      </c>
      <c r="H4060" s="2">
        <v>0</v>
      </c>
      <c r="I4060" s="2">
        <v>6816.43</v>
      </c>
      <c r="J4060" s="2">
        <v>5171.08</v>
      </c>
      <c r="K4060" s="2">
        <v>0</v>
      </c>
      <c r="L4060" s="2">
        <v>1645.35</v>
      </c>
      <c r="M4060" s="2">
        <v>5288.6</v>
      </c>
      <c r="N4060" s="2">
        <v>117.52</v>
      </c>
      <c r="O4060">
        <v>304</v>
      </c>
      <c r="P4060">
        <v>1</v>
      </c>
      <c r="Q4060">
        <v>69</v>
      </c>
      <c r="R4060" t="s">
        <v>781</v>
      </c>
      <c r="S4060" t="s">
        <v>745</v>
      </c>
      <c r="T4060" t="s">
        <v>285</v>
      </c>
      <c r="U4060">
        <v>2</v>
      </c>
      <c r="V4060" t="s">
        <v>350</v>
      </c>
      <c r="W4060" t="s">
        <v>25</v>
      </c>
    </row>
    <row r="4061" spans="1:23" hidden="1" x14ac:dyDescent="0.2">
      <c r="A4061">
        <v>6933626</v>
      </c>
      <c r="B4061">
        <v>1</v>
      </c>
      <c r="C4061" s="1">
        <v>44409</v>
      </c>
      <c r="D4061">
        <v>60</v>
      </c>
      <c r="E4061">
        <v>19</v>
      </c>
      <c r="F4061" s="2">
        <v>0</v>
      </c>
      <c r="G4061" s="2">
        <v>941.55</v>
      </c>
      <c r="H4061" s="2">
        <v>0</v>
      </c>
      <c r="I4061" s="2">
        <v>941.55</v>
      </c>
      <c r="J4061" s="2">
        <v>634.61</v>
      </c>
      <c r="K4061" s="2">
        <v>0</v>
      </c>
      <c r="L4061" s="2">
        <v>306.94</v>
      </c>
      <c r="M4061" s="2">
        <v>650.76</v>
      </c>
      <c r="N4061" s="2">
        <v>16.149999999999999</v>
      </c>
      <c r="O4061">
        <v>304</v>
      </c>
      <c r="P4061">
        <v>1</v>
      </c>
      <c r="Q4061">
        <v>69</v>
      </c>
      <c r="R4061" t="s">
        <v>781</v>
      </c>
      <c r="S4061" t="s">
        <v>745</v>
      </c>
      <c r="T4061" t="s">
        <v>351</v>
      </c>
      <c r="U4061">
        <v>2</v>
      </c>
      <c r="V4061" t="s">
        <v>352</v>
      </c>
      <c r="W4061" t="s">
        <v>25</v>
      </c>
    </row>
    <row r="4062" spans="1:23" hidden="1" x14ac:dyDescent="0.2">
      <c r="A4062">
        <v>6933628</v>
      </c>
      <c r="B4062">
        <v>1</v>
      </c>
      <c r="C4062" s="1">
        <v>44409</v>
      </c>
      <c r="D4062">
        <v>60</v>
      </c>
      <c r="E4062">
        <v>13</v>
      </c>
      <c r="F4062" s="2">
        <v>0</v>
      </c>
      <c r="G4062" s="2">
        <v>1184.1600000000001</v>
      </c>
      <c r="H4062" s="2">
        <v>0</v>
      </c>
      <c r="I4062" s="2">
        <v>1184.1600000000001</v>
      </c>
      <c r="J4062" s="2">
        <v>918.41</v>
      </c>
      <c r="K4062" s="2">
        <v>0</v>
      </c>
      <c r="L4062" s="2">
        <v>265.75</v>
      </c>
      <c r="M4062" s="2">
        <v>938.85</v>
      </c>
      <c r="N4062" s="2">
        <v>20.440000000000001</v>
      </c>
      <c r="O4062">
        <v>304</v>
      </c>
      <c r="P4062">
        <v>1</v>
      </c>
      <c r="Q4062">
        <v>69</v>
      </c>
      <c r="R4062" t="s">
        <v>781</v>
      </c>
      <c r="S4062" t="s">
        <v>745</v>
      </c>
      <c r="T4062" t="s">
        <v>186</v>
      </c>
      <c r="U4062">
        <v>2</v>
      </c>
      <c r="V4062" t="s">
        <v>353</v>
      </c>
      <c r="W4062" t="s">
        <v>25</v>
      </c>
    </row>
    <row r="4063" spans="1:23" hidden="1" x14ac:dyDescent="0.2">
      <c r="A4063">
        <v>6933629</v>
      </c>
      <c r="B4063">
        <v>1</v>
      </c>
      <c r="C4063" s="1">
        <v>44409</v>
      </c>
      <c r="D4063">
        <v>60</v>
      </c>
      <c r="E4063">
        <v>13</v>
      </c>
      <c r="F4063" s="2">
        <v>0</v>
      </c>
      <c r="G4063" s="2">
        <v>811.99</v>
      </c>
      <c r="H4063" s="2">
        <v>0</v>
      </c>
      <c r="I4063" s="2">
        <v>811.99</v>
      </c>
      <c r="J4063" s="2">
        <v>629.79</v>
      </c>
      <c r="K4063" s="2">
        <v>0</v>
      </c>
      <c r="L4063" s="2">
        <v>182.2</v>
      </c>
      <c r="M4063" s="2">
        <v>643.80999999999995</v>
      </c>
      <c r="N4063" s="2">
        <v>14.02</v>
      </c>
      <c r="O4063">
        <v>304</v>
      </c>
      <c r="P4063">
        <v>1</v>
      </c>
      <c r="Q4063">
        <v>69</v>
      </c>
      <c r="R4063" t="s">
        <v>781</v>
      </c>
      <c r="S4063" t="s">
        <v>745</v>
      </c>
      <c r="T4063" t="s">
        <v>186</v>
      </c>
      <c r="U4063">
        <v>2</v>
      </c>
      <c r="V4063" t="s">
        <v>354</v>
      </c>
      <c r="W4063" t="s">
        <v>25</v>
      </c>
    </row>
    <row r="4064" spans="1:23" hidden="1" x14ac:dyDescent="0.2">
      <c r="A4064">
        <v>6933630</v>
      </c>
      <c r="B4064">
        <v>1</v>
      </c>
      <c r="C4064" s="1">
        <v>44409</v>
      </c>
      <c r="D4064">
        <v>60</v>
      </c>
      <c r="E4064">
        <v>13</v>
      </c>
      <c r="F4064" s="2">
        <v>0</v>
      </c>
      <c r="G4064" s="2">
        <v>811.99</v>
      </c>
      <c r="H4064" s="2">
        <v>0</v>
      </c>
      <c r="I4064" s="2">
        <v>811.99</v>
      </c>
      <c r="J4064" s="2">
        <v>629.79</v>
      </c>
      <c r="K4064" s="2">
        <v>0</v>
      </c>
      <c r="L4064" s="2">
        <v>182.2</v>
      </c>
      <c r="M4064" s="2">
        <v>643.80999999999995</v>
      </c>
      <c r="N4064" s="2">
        <v>14.02</v>
      </c>
      <c r="O4064">
        <v>304</v>
      </c>
      <c r="P4064">
        <v>1</v>
      </c>
      <c r="Q4064">
        <v>69</v>
      </c>
      <c r="R4064" t="s">
        <v>781</v>
      </c>
      <c r="S4064" t="s">
        <v>745</v>
      </c>
      <c r="T4064" t="s">
        <v>186</v>
      </c>
      <c r="U4064">
        <v>2</v>
      </c>
      <c r="V4064" t="s">
        <v>355</v>
      </c>
      <c r="W4064" t="s">
        <v>25</v>
      </c>
    </row>
    <row r="4065" spans="1:23" hidden="1" x14ac:dyDescent="0.2">
      <c r="A4065">
        <v>6933632</v>
      </c>
      <c r="B4065">
        <v>1</v>
      </c>
      <c r="C4065" s="1">
        <v>44409</v>
      </c>
      <c r="D4065">
        <v>60</v>
      </c>
      <c r="E4065">
        <v>13</v>
      </c>
      <c r="F4065" s="2">
        <v>0</v>
      </c>
      <c r="G4065" s="2">
        <v>811.99</v>
      </c>
      <c r="H4065" s="2">
        <v>0</v>
      </c>
      <c r="I4065" s="2">
        <v>811.99</v>
      </c>
      <c r="J4065" s="2">
        <v>629.79</v>
      </c>
      <c r="K4065" s="2">
        <v>0</v>
      </c>
      <c r="L4065" s="2">
        <v>182.2</v>
      </c>
      <c r="M4065" s="2">
        <v>643.80999999999995</v>
      </c>
      <c r="N4065" s="2">
        <v>14.02</v>
      </c>
      <c r="O4065">
        <v>304</v>
      </c>
      <c r="P4065">
        <v>1</v>
      </c>
      <c r="Q4065">
        <v>69</v>
      </c>
      <c r="R4065" t="s">
        <v>781</v>
      </c>
      <c r="S4065" t="s">
        <v>745</v>
      </c>
      <c r="T4065" t="s">
        <v>186</v>
      </c>
      <c r="U4065">
        <v>2</v>
      </c>
      <c r="V4065" t="s">
        <v>356</v>
      </c>
      <c r="W4065" t="s">
        <v>25</v>
      </c>
    </row>
    <row r="4066" spans="1:23" hidden="1" x14ac:dyDescent="0.2">
      <c r="A4066">
        <v>6933639</v>
      </c>
      <c r="B4066">
        <v>1</v>
      </c>
      <c r="C4066" s="1">
        <v>44409</v>
      </c>
      <c r="D4066">
        <v>60</v>
      </c>
      <c r="E4066">
        <v>3</v>
      </c>
      <c r="F4066" s="2">
        <v>0</v>
      </c>
      <c r="G4066" s="2">
        <v>838.17</v>
      </c>
      <c r="H4066" s="2">
        <v>0</v>
      </c>
      <c r="I4066" s="2">
        <v>838.17</v>
      </c>
      <c r="J4066" s="2">
        <v>796.26</v>
      </c>
      <c r="K4066" s="2">
        <v>0</v>
      </c>
      <c r="L4066" s="2">
        <v>41.91</v>
      </c>
      <c r="M4066" s="2">
        <v>810.23</v>
      </c>
      <c r="N4066" s="2">
        <v>13.97</v>
      </c>
      <c r="O4066">
        <v>304</v>
      </c>
      <c r="P4066">
        <v>1</v>
      </c>
      <c r="Q4066">
        <v>69</v>
      </c>
      <c r="R4066" t="s">
        <v>781</v>
      </c>
      <c r="S4066" t="s">
        <v>745</v>
      </c>
      <c r="T4066" t="s">
        <v>272</v>
      </c>
      <c r="U4066">
        <v>2</v>
      </c>
      <c r="V4066" t="s">
        <v>357</v>
      </c>
      <c r="W4066" t="s">
        <v>25</v>
      </c>
    </row>
    <row r="4067" spans="1:23" hidden="1" x14ac:dyDescent="0.2">
      <c r="A4067">
        <v>6933658</v>
      </c>
      <c r="B4067">
        <v>1</v>
      </c>
      <c r="C4067" s="1">
        <v>44409</v>
      </c>
      <c r="D4067">
        <v>60</v>
      </c>
      <c r="E4067">
        <v>14</v>
      </c>
      <c r="F4067" s="2">
        <v>0</v>
      </c>
      <c r="G4067" s="2">
        <v>525.52</v>
      </c>
      <c r="H4067" s="2">
        <v>0</v>
      </c>
      <c r="I4067" s="2">
        <v>525.52</v>
      </c>
      <c r="J4067" s="2">
        <v>398.65</v>
      </c>
      <c r="K4067" s="2">
        <v>0</v>
      </c>
      <c r="L4067" s="2">
        <v>126.87</v>
      </c>
      <c r="M4067" s="2">
        <v>407.71</v>
      </c>
      <c r="N4067" s="2">
        <v>9.06</v>
      </c>
      <c r="O4067">
        <v>304</v>
      </c>
      <c r="P4067">
        <v>1</v>
      </c>
      <c r="Q4067">
        <v>69</v>
      </c>
      <c r="R4067" t="s">
        <v>781</v>
      </c>
      <c r="S4067" t="s">
        <v>745</v>
      </c>
      <c r="T4067" t="s">
        <v>360</v>
      </c>
      <c r="U4067">
        <v>2</v>
      </c>
      <c r="V4067" t="s">
        <v>361</v>
      </c>
      <c r="W4067" t="s">
        <v>25</v>
      </c>
    </row>
    <row r="4068" spans="1:23" hidden="1" x14ac:dyDescent="0.2">
      <c r="A4068">
        <v>6933717</v>
      </c>
      <c r="B4068">
        <v>1</v>
      </c>
      <c r="C4068" s="1">
        <v>44409</v>
      </c>
      <c r="D4068">
        <v>60</v>
      </c>
      <c r="E4068">
        <v>3</v>
      </c>
      <c r="F4068" s="2">
        <v>0</v>
      </c>
      <c r="G4068" s="2">
        <v>826.97</v>
      </c>
      <c r="H4068" s="2">
        <v>0</v>
      </c>
      <c r="I4068" s="2">
        <v>826.97</v>
      </c>
      <c r="J4068" s="2">
        <v>785.62</v>
      </c>
      <c r="K4068" s="2">
        <v>0</v>
      </c>
      <c r="L4068" s="2">
        <v>41.35</v>
      </c>
      <c r="M4068" s="2">
        <v>799.4</v>
      </c>
      <c r="N4068" s="2">
        <v>13.780000000000001</v>
      </c>
      <c r="O4068">
        <v>304</v>
      </c>
      <c r="P4068">
        <v>1</v>
      </c>
      <c r="Q4068">
        <v>69</v>
      </c>
      <c r="R4068" t="s">
        <v>781</v>
      </c>
      <c r="S4068" t="s">
        <v>745</v>
      </c>
      <c r="T4068" t="s">
        <v>272</v>
      </c>
      <c r="U4068">
        <v>2</v>
      </c>
      <c r="V4068" t="s">
        <v>362</v>
      </c>
      <c r="W4068" t="s">
        <v>25</v>
      </c>
    </row>
    <row r="4069" spans="1:23" hidden="1" x14ac:dyDescent="0.2">
      <c r="A4069">
        <v>6933729</v>
      </c>
      <c r="B4069">
        <v>1</v>
      </c>
      <c r="C4069" s="1">
        <v>44409</v>
      </c>
      <c r="D4069">
        <v>60</v>
      </c>
      <c r="E4069">
        <v>13</v>
      </c>
      <c r="F4069" s="2">
        <v>0</v>
      </c>
      <c r="G4069" s="2">
        <v>886.61</v>
      </c>
      <c r="H4069" s="2">
        <v>0</v>
      </c>
      <c r="I4069" s="2">
        <v>886.61</v>
      </c>
      <c r="J4069" s="2">
        <v>687.64</v>
      </c>
      <c r="K4069" s="2">
        <v>0</v>
      </c>
      <c r="L4069" s="2">
        <v>198.97</v>
      </c>
      <c r="M4069" s="2">
        <v>702.95</v>
      </c>
      <c r="N4069" s="2">
        <v>15.31</v>
      </c>
      <c r="O4069">
        <v>304</v>
      </c>
      <c r="P4069">
        <v>1</v>
      </c>
      <c r="Q4069">
        <v>69</v>
      </c>
      <c r="R4069" t="s">
        <v>781</v>
      </c>
      <c r="S4069" t="s">
        <v>745</v>
      </c>
      <c r="T4069" t="s">
        <v>170</v>
      </c>
      <c r="U4069">
        <v>2</v>
      </c>
      <c r="V4069" t="s">
        <v>363</v>
      </c>
      <c r="W4069" t="s">
        <v>25</v>
      </c>
    </row>
    <row r="4070" spans="1:23" hidden="1" x14ac:dyDescent="0.2">
      <c r="A4070">
        <v>6933730</v>
      </c>
      <c r="B4070">
        <v>1</v>
      </c>
      <c r="C4070" s="1">
        <v>44409</v>
      </c>
      <c r="D4070">
        <v>60</v>
      </c>
      <c r="E4070">
        <v>13</v>
      </c>
      <c r="F4070" s="2">
        <v>0</v>
      </c>
      <c r="G4070" s="2">
        <v>852.55</v>
      </c>
      <c r="H4070" s="2">
        <v>0</v>
      </c>
      <c r="I4070" s="2">
        <v>852.55</v>
      </c>
      <c r="J4070" s="2">
        <v>661.25</v>
      </c>
      <c r="K4070" s="2">
        <v>0</v>
      </c>
      <c r="L4070" s="2">
        <v>191.3</v>
      </c>
      <c r="M4070" s="2">
        <v>675.97</v>
      </c>
      <c r="N4070" s="2">
        <v>14.72</v>
      </c>
      <c r="O4070">
        <v>304</v>
      </c>
      <c r="P4070">
        <v>1</v>
      </c>
      <c r="Q4070">
        <v>69</v>
      </c>
      <c r="R4070" t="s">
        <v>781</v>
      </c>
      <c r="S4070" t="s">
        <v>745</v>
      </c>
      <c r="T4070" t="s">
        <v>170</v>
      </c>
      <c r="U4070">
        <v>2</v>
      </c>
      <c r="V4070" t="s">
        <v>364</v>
      </c>
      <c r="W4070" t="s">
        <v>25</v>
      </c>
    </row>
    <row r="4071" spans="1:23" hidden="1" x14ac:dyDescent="0.2">
      <c r="A4071">
        <v>6933731</v>
      </c>
      <c r="B4071">
        <v>1</v>
      </c>
      <c r="C4071" s="1">
        <v>44409</v>
      </c>
      <c r="D4071">
        <v>60</v>
      </c>
      <c r="E4071">
        <v>13</v>
      </c>
      <c r="F4071" s="2">
        <v>0</v>
      </c>
      <c r="G4071" s="2">
        <v>899.85</v>
      </c>
      <c r="H4071" s="2">
        <v>0</v>
      </c>
      <c r="I4071" s="2">
        <v>899.85</v>
      </c>
      <c r="J4071" s="2">
        <v>697.89</v>
      </c>
      <c r="K4071" s="2">
        <v>0</v>
      </c>
      <c r="L4071" s="2">
        <v>201.96</v>
      </c>
      <c r="M4071" s="2">
        <v>713.43</v>
      </c>
      <c r="N4071" s="2">
        <v>15.540000000000001</v>
      </c>
      <c r="O4071">
        <v>304</v>
      </c>
      <c r="P4071">
        <v>1</v>
      </c>
      <c r="Q4071">
        <v>69</v>
      </c>
      <c r="R4071" t="s">
        <v>781</v>
      </c>
      <c r="S4071" t="s">
        <v>745</v>
      </c>
      <c r="T4071" t="s">
        <v>170</v>
      </c>
      <c r="U4071">
        <v>2</v>
      </c>
      <c r="V4071" t="s">
        <v>365</v>
      </c>
      <c r="W4071" t="s">
        <v>25</v>
      </c>
    </row>
    <row r="4072" spans="1:23" hidden="1" x14ac:dyDescent="0.2">
      <c r="A4072">
        <v>6933732</v>
      </c>
      <c r="B4072">
        <v>1</v>
      </c>
      <c r="C4072" s="1">
        <v>44409</v>
      </c>
      <c r="D4072">
        <v>60</v>
      </c>
      <c r="E4072">
        <v>13</v>
      </c>
      <c r="F4072" s="2">
        <v>0</v>
      </c>
      <c r="G4072" s="2">
        <v>899.85</v>
      </c>
      <c r="H4072" s="2">
        <v>0</v>
      </c>
      <c r="I4072" s="2">
        <v>899.85</v>
      </c>
      <c r="J4072" s="2">
        <v>697.89</v>
      </c>
      <c r="K4072" s="2">
        <v>0</v>
      </c>
      <c r="L4072" s="2">
        <v>201.96</v>
      </c>
      <c r="M4072" s="2">
        <v>713.43</v>
      </c>
      <c r="N4072" s="2">
        <v>15.540000000000001</v>
      </c>
      <c r="O4072">
        <v>304</v>
      </c>
      <c r="P4072">
        <v>1</v>
      </c>
      <c r="Q4072">
        <v>69</v>
      </c>
      <c r="R4072" t="s">
        <v>781</v>
      </c>
      <c r="S4072" t="s">
        <v>745</v>
      </c>
      <c r="T4072" t="s">
        <v>170</v>
      </c>
      <c r="U4072">
        <v>2</v>
      </c>
      <c r="V4072" t="s">
        <v>366</v>
      </c>
      <c r="W4072" t="s">
        <v>25</v>
      </c>
    </row>
    <row r="4073" spans="1:23" hidden="1" x14ac:dyDescent="0.2">
      <c r="A4073">
        <v>6933733</v>
      </c>
      <c r="B4073">
        <v>1</v>
      </c>
      <c r="C4073" s="1">
        <v>44409</v>
      </c>
      <c r="D4073">
        <v>60</v>
      </c>
      <c r="E4073">
        <v>13</v>
      </c>
      <c r="F4073" s="2">
        <v>0</v>
      </c>
      <c r="G4073" s="2">
        <v>899.85</v>
      </c>
      <c r="H4073" s="2">
        <v>0</v>
      </c>
      <c r="I4073" s="2">
        <v>899.85</v>
      </c>
      <c r="J4073" s="2">
        <v>697.89</v>
      </c>
      <c r="K4073" s="2">
        <v>0</v>
      </c>
      <c r="L4073" s="2">
        <v>201.96</v>
      </c>
      <c r="M4073" s="2">
        <v>713.43</v>
      </c>
      <c r="N4073" s="2">
        <v>15.540000000000001</v>
      </c>
      <c r="O4073">
        <v>304</v>
      </c>
      <c r="P4073">
        <v>1</v>
      </c>
      <c r="Q4073">
        <v>69</v>
      </c>
      <c r="R4073" t="s">
        <v>781</v>
      </c>
      <c r="S4073" t="s">
        <v>745</v>
      </c>
      <c r="T4073" t="s">
        <v>170</v>
      </c>
      <c r="U4073">
        <v>2</v>
      </c>
      <c r="V4073" t="s">
        <v>367</v>
      </c>
      <c r="W4073" t="s">
        <v>25</v>
      </c>
    </row>
    <row r="4074" spans="1:23" hidden="1" x14ac:dyDescent="0.2">
      <c r="A4074">
        <v>6933734</v>
      </c>
      <c r="B4074">
        <v>1</v>
      </c>
      <c r="C4074" s="1">
        <v>44409</v>
      </c>
      <c r="D4074">
        <v>60</v>
      </c>
      <c r="E4074">
        <v>13</v>
      </c>
      <c r="F4074" s="2">
        <v>0</v>
      </c>
      <c r="G4074" s="2">
        <v>852.55</v>
      </c>
      <c r="H4074" s="2">
        <v>0</v>
      </c>
      <c r="I4074" s="2">
        <v>852.55</v>
      </c>
      <c r="J4074" s="2">
        <v>661.25</v>
      </c>
      <c r="K4074" s="2">
        <v>0</v>
      </c>
      <c r="L4074" s="2">
        <v>191.3</v>
      </c>
      <c r="M4074" s="2">
        <v>675.97</v>
      </c>
      <c r="N4074" s="2">
        <v>14.72</v>
      </c>
      <c r="O4074">
        <v>304</v>
      </c>
      <c r="P4074">
        <v>1</v>
      </c>
      <c r="Q4074">
        <v>69</v>
      </c>
      <c r="R4074" t="s">
        <v>781</v>
      </c>
      <c r="S4074" t="s">
        <v>745</v>
      </c>
      <c r="T4074" t="s">
        <v>170</v>
      </c>
      <c r="U4074">
        <v>2</v>
      </c>
      <c r="V4074" t="s">
        <v>368</v>
      </c>
      <c r="W4074" t="s">
        <v>25</v>
      </c>
    </row>
    <row r="4075" spans="1:23" hidden="1" x14ac:dyDescent="0.2">
      <c r="A4075">
        <v>6933738</v>
      </c>
      <c r="B4075">
        <v>1</v>
      </c>
      <c r="C4075" s="1">
        <v>44409</v>
      </c>
      <c r="D4075">
        <v>60</v>
      </c>
      <c r="E4075">
        <v>13</v>
      </c>
      <c r="F4075" s="2">
        <v>0</v>
      </c>
      <c r="G4075" s="2">
        <v>170.23</v>
      </c>
      <c r="H4075" s="2">
        <v>0</v>
      </c>
      <c r="I4075" s="2">
        <v>170.23</v>
      </c>
      <c r="J4075" s="2">
        <v>132.06</v>
      </c>
      <c r="K4075" s="2">
        <v>0</v>
      </c>
      <c r="L4075" s="2">
        <v>38.17</v>
      </c>
      <c r="M4075" s="2">
        <v>135</v>
      </c>
      <c r="N4075" s="2">
        <v>2.94</v>
      </c>
      <c r="O4075">
        <v>304</v>
      </c>
      <c r="P4075">
        <v>1</v>
      </c>
      <c r="Q4075">
        <v>69</v>
      </c>
      <c r="R4075" t="s">
        <v>781</v>
      </c>
      <c r="S4075" t="s">
        <v>745</v>
      </c>
      <c r="T4075" t="s">
        <v>175</v>
      </c>
      <c r="U4075">
        <v>2</v>
      </c>
      <c r="V4075" t="s">
        <v>369</v>
      </c>
      <c r="W4075" t="s">
        <v>25</v>
      </c>
    </row>
    <row r="4076" spans="1:23" hidden="1" x14ac:dyDescent="0.2">
      <c r="A4076">
        <v>6933743</v>
      </c>
      <c r="B4076">
        <v>1</v>
      </c>
      <c r="C4076" s="1">
        <v>44409</v>
      </c>
      <c r="D4076">
        <v>60</v>
      </c>
      <c r="E4076">
        <v>13</v>
      </c>
      <c r="F4076" s="2">
        <v>0</v>
      </c>
      <c r="G4076" s="2">
        <v>217.53</v>
      </c>
      <c r="H4076" s="2">
        <v>0</v>
      </c>
      <c r="I4076" s="2">
        <v>217.53</v>
      </c>
      <c r="J4076" s="2">
        <v>168.71</v>
      </c>
      <c r="K4076" s="2">
        <v>0</v>
      </c>
      <c r="L4076" s="2">
        <v>48.82</v>
      </c>
      <c r="M4076" s="2">
        <v>172.47</v>
      </c>
      <c r="N4076" s="2">
        <v>3.7600000000000002</v>
      </c>
      <c r="O4076">
        <v>304</v>
      </c>
      <c r="P4076">
        <v>1</v>
      </c>
      <c r="Q4076">
        <v>69</v>
      </c>
      <c r="R4076" t="s">
        <v>781</v>
      </c>
      <c r="S4076" t="s">
        <v>745</v>
      </c>
      <c r="T4076" t="s">
        <v>175</v>
      </c>
      <c r="U4076">
        <v>2</v>
      </c>
      <c r="V4076" t="s">
        <v>370</v>
      </c>
      <c r="W4076" t="s">
        <v>25</v>
      </c>
    </row>
    <row r="4077" spans="1:23" hidden="1" x14ac:dyDescent="0.2">
      <c r="A4077">
        <v>6933744</v>
      </c>
      <c r="B4077">
        <v>1</v>
      </c>
      <c r="C4077" s="1">
        <v>44409</v>
      </c>
      <c r="D4077">
        <v>60</v>
      </c>
      <c r="E4077">
        <v>13</v>
      </c>
      <c r="F4077" s="2">
        <v>0</v>
      </c>
      <c r="G4077" s="2">
        <v>166.3</v>
      </c>
      <c r="H4077" s="2">
        <v>0</v>
      </c>
      <c r="I4077" s="2">
        <v>166.3</v>
      </c>
      <c r="J4077" s="2">
        <v>128.97999999999999</v>
      </c>
      <c r="K4077" s="2">
        <v>0</v>
      </c>
      <c r="L4077" s="2">
        <v>37.32</v>
      </c>
      <c r="M4077" s="2">
        <v>131.85</v>
      </c>
      <c r="N4077" s="2">
        <v>2.87</v>
      </c>
      <c r="O4077">
        <v>304</v>
      </c>
      <c r="P4077">
        <v>1</v>
      </c>
      <c r="Q4077">
        <v>69</v>
      </c>
      <c r="R4077" t="s">
        <v>781</v>
      </c>
      <c r="S4077" t="s">
        <v>745</v>
      </c>
      <c r="T4077" t="s">
        <v>175</v>
      </c>
      <c r="U4077">
        <v>2</v>
      </c>
      <c r="V4077" t="s">
        <v>371</v>
      </c>
      <c r="W4077" t="s">
        <v>25</v>
      </c>
    </row>
    <row r="4078" spans="1:23" hidden="1" x14ac:dyDescent="0.2">
      <c r="A4078">
        <v>6933750</v>
      </c>
      <c r="B4078">
        <v>1</v>
      </c>
      <c r="C4078" s="1">
        <v>44409</v>
      </c>
      <c r="D4078">
        <v>60</v>
      </c>
      <c r="E4078">
        <v>13</v>
      </c>
      <c r="F4078" s="2">
        <v>0</v>
      </c>
      <c r="G4078" s="2">
        <v>166.3</v>
      </c>
      <c r="H4078" s="2">
        <v>0</v>
      </c>
      <c r="I4078" s="2">
        <v>166.3</v>
      </c>
      <c r="J4078" s="2">
        <v>128.97999999999999</v>
      </c>
      <c r="K4078" s="2">
        <v>0</v>
      </c>
      <c r="L4078" s="2">
        <v>37.32</v>
      </c>
      <c r="M4078" s="2">
        <v>131.85</v>
      </c>
      <c r="N4078" s="2">
        <v>2.87</v>
      </c>
      <c r="O4078">
        <v>304</v>
      </c>
      <c r="P4078">
        <v>1</v>
      </c>
      <c r="Q4078">
        <v>69</v>
      </c>
      <c r="R4078" t="s">
        <v>781</v>
      </c>
      <c r="S4078" t="s">
        <v>745</v>
      </c>
      <c r="T4078" t="s">
        <v>175</v>
      </c>
      <c r="U4078">
        <v>2</v>
      </c>
      <c r="V4078" t="s">
        <v>372</v>
      </c>
      <c r="W4078" t="s">
        <v>25</v>
      </c>
    </row>
    <row r="4079" spans="1:23" hidden="1" x14ac:dyDescent="0.2">
      <c r="A4079">
        <v>6933758</v>
      </c>
      <c r="B4079">
        <v>1</v>
      </c>
      <c r="C4079" s="1">
        <v>44409</v>
      </c>
      <c r="D4079">
        <v>60</v>
      </c>
      <c r="E4079">
        <v>24</v>
      </c>
      <c r="F4079" s="2">
        <v>0</v>
      </c>
      <c r="G4079" s="2">
        <v>59503.97</v>
      </c>
      <c r="H4079" s="2">
        <v>0</v>
      </c>
      <c r="I4079" s="2">
        <v>59503.97</v>
      </c>
      <c r="J4079" s="2">
        <v>35092.03</v>
      </c>
      <c r="K4079" s="2">
        <v>0</v>
      </c>
      <c r="L4079" s="2">
        <v>24411.94</v>
      </c>
      <c r="M4079" s="2">
        <v>36109.19</v>
      </c>
      <c r="N4079" s="2">
        <v>1017.16</v>
      </c>
      <c r="O4079">
        <v>304</v>
      </c>
      <c r="P4079">
        <v>1</v>
      </c>
      <c r="Q4079">
        <v>69</v>
      </c>
      <c r="R4079" t="s">
        <v>781</v>
      </c>
      <c r="S4079" t="s">
        <v>745</v>
      </c>
      <c r="T4079" t="s">
        <v>282</v>
      </c>
      <c r="U4079">
        <v>2</v>
      </c>
      <c r="V4079" t="s">
        <v>373</v>
      </c>
      <c r="W4079" t="s">
        <v>25</v>
      </c>
    </row>
    <row r="4080" spans="1:23" hidden="1" x14ac:dyDescent="0.2">
      <c r="A4080">
        <v>6933759</v>
      </c>
      <c r="B4080">
        <v>1</v>
      </c>
      <c r="C4080" s="1">
        <v>44409</v>
      </c>
      <c r="D4080">
        <v>60</v>
      </c>
      <c r="E4080">
        <v>14</v>
      </c>
      <c r="F4080" s="2">
        <v>0</v>
      </c>
      <c r="G4080" s="2">
        <v>12373.83</v>
      </c>
      <c r="H4080" s="2">
        <v>0</v>
      </c>
      <c r="I4080" s="2">
        <v>12373.83</v>
      </c>
      <c r="J4080" s="2">
        <v>9486.6</v>
      </c>
      <c r="K4080" s="2">
        <v>0</v>
      </c>
      <c r="L4080" s="2">
        <v>2887.23</v>
      </c>
      <c r="M4080" s="2">
        <v>9692.83</v>
      </c>
      <c r="N4080" s="2">
        <v>206.23000000000002</v>
      </c>
      <c r="O4080">
        <v>304</v>
      </c>
      <c r="P4080">
        <v>1</v>
      </c>
      <c r="Q4080">
        <v>69</v>
      </c>
      <c r="R4080" t="s">
        <v>781</v>
      </c>
      <c r="S4080" t="s">
        <v>745</v>
      </c>
      <c r="T4080" t="s">
        <v>374</v>
      </c>
      <c r="U4080">
        <v>2</v>
      </c>
      <c r="V4080" t="s">
        <v>375</v>
      </c>
      <c r="W4080" t="s">
        <v>25</v>
      </c>
    </row>
    <row r="4081" spans="1:23" hidden="1" x14ac:dyDescent="0.2">
      <c r="A4081">
        <v>6933763</v>
      </c>
      <c r="B4081">
        <v>1</v>
      </c>
      <c r="C4081" s="1">
        <v>44409</v>
      </c>
      <c r="D4081">
        <v>60</v>
      </c>
      <c r="E4081">
        <v>19</v>
      </c>
      <c r="F4081" s="2">
        <v>0</v>
      </c>
      <c r="G4081" s="2">
        <v>6528.19</v>
      </c>
      <c r="H4081" s="2">
        <v>0</v>
      </c>
      <c r="I4081" s="2">
        <v>6528.19</v>
      </c>
      <c r="J4081" s="2">
        <v>4400.1000000000004</v>
      </c>
      <c r="K4081" s="2">
        <v>0</v>
      </c>
      <c r="L4081" s="2">
        <v>2128.09</v>
      </c>
      <c r="M4081" s="2">
        <v>4512.1000000000004</v>
      </c>
      <c r="N4081" s="2">
        <v>112</v>
      </c>
      <c r="O4081">
        <v>304</v>
      </c>
      <c r="P4081">
        <v>1</v>
      </c>
      <c r="Q4081">
        <v>69</v>
      </c>
      <c r="R4081" t="s">
        <v>781</v>
      </c>
      <c r="S4081" t="s">
        <v>745</v>
      </c>
      <c r="T4081" t="s">
        <v>182</v>
      </c>
      <c r="U4081">
        <v>2</v>
      </c>
      <c r="V4081" t="s">
        <v>376</v>
      </c>
      <c r="W4081" t="s">
        <v>25</v>
      </c>
    </row>
    <row r="4082" spans="1:23" hidden="1" x14ac:dyDescent="0.2">
      <c r="A4082">
        <v>6933769</v>
      </c>
      <c r="B4082">
        <v>1</v>
      </c>
      <c r="C4082" s="1">
        <v>44409</v>
      </c>
      <c r="D4082">
        <v>60</v>
      </c>
      <c r="E4082">
        <v>13</v>
      </c>
      <c r="F4082" s="2">
        <v>0</v>
      </c>
      <c r="G4082" s="2">
        <v>847.84</v>
      </c>
      <c r="H4082" s="2">
        <v>0</v>
      </c>
      <c r="I4082" s="2">
        <v>847.84</v>
      </c>
      <c r="J4082" s="2">
        <v>657.58</v>
      </c>
      <c r="K4082" s="2">
        <v>0</v>
      </c>
      <c r="L4082" s="2">
        <v>190.26</v>
      </c>
      <c r="M4082" s="2">
        <v>672.22</v>
      </c>
      <c r="N4082" s="2">
        <v>14.64</v>
      </c>
      <c r="O4082">
        <v>304</v>
      </c>
      <c r="P4082">
        <v>1</v>
      </c>
      <c r="Q4082">
        <v>69</v>
      </c>
      <c r="R4082" t="s">
        <v>781</v>
      </c>
      <c r="S4082" t="s">
        <v>745</v>
      </c>
      <c r="T4082" t="s">
        <v>186</v>
      </c>
      <c r="U4082">
        <v>2</v>
      </c>
      <c r="V4082" t="s">
        <v>377</v>
      </c>
      <c r="W4082" t="s">
        <v>25</v>
      </c>
    </row>
    <row r="4083" spans="1:23" hidden="1" x14ac:dyDescent="0.2">
      <c r="A4083">
        <v>6933770</v>
      </c>
      <c r="B4083">
        <v>1</v>
      </c>
      <c r="C4083" s="1">
        <v>44409</v>
      </c>
      <c r="D4083">
        <v>60</v>
      </c>
      <c r="E4083">
        <v>13</v>
      </c>
      <c r="F4083" s="2">
        <v>0</v>
      </c>
      <c r="G4083" s="2">
        <v>847.83</v>
      </c>
      <c r="H4083" s="2">
        <v>0</v>
      </c>
      <c r="I4083" s="2">
        <v>847.83</v>
      </c>
      <c r="J4083" s="2">
        <v>657.57</v>
      </c>
      <c r="K4083" s="2">
        <v>0</v>
      </c>
      <c r="L4083" s="2">
        <v>190.26</v>
      </c>
      <c r="M4083" s="2">
        <v>672.21</v>
      </c>
      <c r="N4083" s="2">
        <v>14.64</v>
      </c>
      <c r="O4083">
        <v>304</v>
      </c>
      <c r="P4083">
        <v>1</v>
      </c>
      <c r="Q4083">
        <v>69</v>
      </c>
      <c r="R4083" t="s">
        <v>781</v>
      </c>
      <c r="S4083" t="s">
        <v>745</v>
      </c>
      <c r="T4083" t="s">
        <v>186</v>
      </c>
      <c r="U4083">
        <v>2</v>
      </c>
      <c r="V4083" t="s">
        <v>378</v>
      </c>
      <c r="W4083" t="s">
        <v>25</v>
      </c>
    </row>
    <row r="4084" spans="1:23" hidden="1" x14ac:dyDescent="0.2">
      <c r="A4084">
        <v>6933771</v>
      </c>
      <c r="B4084">
        <v>1</v>
      </c>
      <c r="C4084" s="1">
        <v>44409</v>
      </c>
      <c r="D4084">
        <v>60</v>
      </c>
      <c r="E4084">
        <v>13</v>
      </c>
      <c r="F4084" s="2">
        <v>0</v>
      </c>
      <c r="G4084" s="2">
        <v>1095.8</v>
      </c>
      <c r="H4084" s="2">
        <v>0</v>
      </c>
      <c r="I4084" s="2">
        <v>1095.8</v>
      </c>
      <c r="J4084" s="2">
        <v>849.9</v>
      </c>
      <c r="K4084" s="2">
        <v>0</v>
      </c>
      <c r="L4084" s="2">
        <v>245.9</v>
      </c>
      <c r="M4084" s="2">
        <v>868.82</v>
      </c>
      <c r="N4084" s="2">
        <v>18.920000000000002</v>
      </c>
      <c r="O4084">
        <v>304</v>
      </c>
      <c r="P4084">
        <v>1</v>
      </c>
      <c r="Q4084">
        <v>69</v>
      </c>
      <c r="R4084" t="s">
        <v>781</v>
      </c>
      <c r="S4084" t="s">
        <v>745</v>
      </c>
      <c r="T4084" t="s">
        <v>186</v>
      </c>
      <c r="U4084">
        <v>2</v>
      </c>
      <c r="V4084" t="s">
        <v>379</v>
      </c>
      <c r="W4084" t="s">
        <v>25</v>
      </c>
    </row>
    <row r="4085" spans="1:23" hidden="1" x14ac:dyDescent="0.2">
      <c r="A4085">
        <v>6933777</v>
      </c>
      <c r="B4085">
        <v>1</v>
      </c>
      <c r="C4085" s="1">
        <v>44409</v>
      </c>
      <c r="D4085">
        <v>60</v>
      </c>
      <c r="E4085">
        <v>13</v>
      </c>
      <c r="F4085" s="2">
        <v>0</v>
      </c>
      <c r="G4085" s="2">
        <v>1095.8</v>
      </c>
      <c r="H4085" s="2">
        <v>0</v>
      </c>
      <c r="I4085" s="2">
        <v>1095.8</v>
      </c>
      <c r="J4085" s="2">
        <v>849.9</v>
      </c>
      <c r="K4085" s="2">
        <v>0</v>
      </c>
      <c r="L4085" s="2">
        <v>245.9</v>
      </c>
      <c r="M4085" s="2">
        <v>868.82</v>
      </c>
      <c r="N4085" s="2">
        <v>18.920000000000002</v>
      </c>
      <c r="O4085">
        <v>304</v>
      </c>
      <c r="P4085">
        <v>1</v>
      </c>
      <c r="Q4085">
        <v>69</v>
      </c>
      <c r="R4085" t="s">
        <v>781</v>
      </c>
      <c r="S4085" t="s">
        <v>745</v>
      </c>
      <c r="T4085" t="s">
        <v>186</v>
      </c>
      <c r="U4085">
        <v>2</v>
      </c>
      <c r="V4085" t="s">
        <v>380</v>
      </c>
      <c r="W4085" t="s">
        <v>25</v>
      </c>
    </row>
    <row r="4086" spans="1:23" hidden="1" x14ac:dyDescent="0.2">
      <c r="A4086">
        <v>6933780</v>
      </c>
      <c r="B4086">
        <v>1</v>
      </c>
      <c r="C4086" s="1">
        <v>44409</v>
      </c>
      <c r="D4086">
        <v>60</v>
      </c>
      <c r="E4086">
        <v>3</v>
      </c>
      <c r="F4086" s="2">
        <v>0</v>
      </c>
      <c r="G4086" s="2">
        <v>180.26</v>
      </c>
      <c r="H4086" s="2">
        <v>0</v>
      </c>
      <c r="I4086" s="2">
        <v>180.26</v>
      </c>
      <c r="J4086" s="2">
        <v>171.25</v>
      </c>
      <c r="K4086" s="2">
        <v>0</v>
      </c>
      <c r="L4086" s="2">
        <v>9.01</v>
      </c>
      <c r="M4086" s="2">
        <v>174.25</v>
      </c>
      <c r="N4086" s="2">
        <v>3</v>
      </c>
      <c r="O4086">
        <v>304</v>
      </c>
      <c r="P4086">
        <v>1</v>
      </c>
      <c r="Q4086">
        <v>69</v>
      </c>
      <c r="R4086" t="s">
        <v>781</v>
      </c>
      <c r="S4086" t="s">
        <v>745</v>
      </c>
      <c r="T4086" t="s">
        <v>188</v>
      </c>
      <c r="U4086">
        <v>2</v>
      </c>
      <c r="V4086" t="s">
        <v>381</v>
      </c>
      <c r="W4086" t="s">
        <v>25</v>
      </c>
    </row>
    <row r="4087" spans="1:23" hidden="1" x14ac:dyDescent="0.2">
      <c r="A4087">
        <v>6933790</v>
      </c>
      <c r="B4087">
        <v>1</v>
      </c>
      <c r="C4087" s="1">
        <v>44409</v>
      </c>
      <c r="D4087">
        <v>60</v>
      </c>
      <c r="E4087">
        <v>3</v>
      </c>
      <c r="F4087" s="2">
        <v>0</v>
      </c>
      <c r="G4087" s="2">
        <v>838.17</v>
      </c>
      <c r="H4087" s="2">
        <v>0</v>
      </c>
      <c r="I4087" s="2">
        <v>838.17</v>
      </c>
      <c r="J4087" s="2">
        <v>796.26</v>
      </c>
      <c r="K4087" s="2">
        <v>0</v>
      </c>
      <c r="L4087" s="2">
        <v>41.91</v>
      </c>
      <c r="M4087" s="2">
        <v>810.23</v>
      </c>
      <c r="N4087" s="2">
        <v>13.97</v>
      </c>
      <c r="O4087">
        <v>304</v>
      </c>
      <c r="P4087">
        <v>1</v>
      </c>
      <c r="Q4087">
        <v>69</v>
      </c>
      <c r="R4087" t="s">
        <v>781</v>
      </c>
      <c r="S4087" t="s">
        <v>745</v>
      </c>
      <c r="T4087" t="s">
        <v>272</v>
      </c>
      <c r="U4087">
        <v>2</v>
      </c>
      <c r="V4087" t="s">
        <v>382</v>
      </c>
      <c r="W4087" t="s">
        <v>25</v>
      </c>
    </row>
    <row r="4088" spans="1:23" hidden="1" x14ac:dyDescent="0.2">
      <c r="A4088">
        <v>6933791</v>
      </c>
      <c r="B4088">
        <v>1</v>
      </c>
      <c r="C4088" s="1">
        <v>44409</v>
      </c>
      <c r="D4088">
        <v>60</v>
      </c>
      <c r="E4088">
        <v>14</v>
      </c>
      <c r="F4088" s="2">
        <v>0</v>
      </c>
      <c r="G4088" s="2">
        <v>1035.32</v>
      </c>
      <c r="H4088" s="2">
        <v>0</v>
      </c>
      <c r="I4088" s="2">
        <v>1035.32</v>
      </c>
      <c r="J4088" s="2">
        <v>785.4</v>
      </c>
      <c r="K4088" s="2">
        <v>0</v>
      </c>
      <c r="L4088" s="2">
        <v>249.92</v>
      </c>
      <c r="M4088" s="2">
        <v>803.25</v>
      </c>
      <c r="N4088" s="2">
        <v>17.850000000000001</v>
      </c>
      <c r="O4088">
        <v>304</v>
      </c>
      <c r="P4088">
        <v>1</v>
      </c>
      <c r="Q4088">
        <v>69</v>
      </c>
      <c r="R4088" t="s">
        <v>781</v>
      </c>
      <c r="S4088" t="s">
        <v>745</v>
      </c>
      <c r="T4088" t="s">
        <v>383</v>
      </c>
      <c r="U4088">
        <v>2</v>
      </c>
      <c r="V4088" t="s">
        <v>384</v>
      </c>
      <c r="W4088" t="s">
        <v>25</v>
      </c>
    </row>
    <row r="4089" spans="1:23" hidden="1" x14ac:dyDescent="0.2">
      <c r="A4089">
        <v>6933795</v>
      </c>
      <c r="B4089">
        <v>1</v>
      </c>
      <c r="C4089" s="1">
        <v>44409</v>
      </c>
      <c r="D4089">
        <v>60</v>
      </c>
      <c r="E4089">
        <v>12</v>
      </c>
      <c r="F4089" s="2">
        <v>0</v>
      </c>
      <c r="G4089" s="2">
        <v>2412.27</v>
      </c>
      <c r="H4089" s="2">
        <v>0</v>
      </c>
      <c r="I4089" s="2">
        <v>2412.27</v>
      </c>
      <c r="J4089" s="2">
        <v>1911.93</v>
      </c>
      <c r="K4089" s="2">
        <v>0</v>
      </c>
      <c r="L4089" s="2">
        <v>500.34</v>
      </c>
      <c r="M4089" s="2">
        <v>1953.62</v>
      </c>
      <c r="N4089" s="2">
        <v>41.69</v>
      </c>
      <c r="O4089">
        <v>304</v>
      </c>
      <c r="P4089">
        <v>1</v>
      </c>
      <c r="Q4089">
        <v>69</v>
      </c>
      <c r="R4089" t="s">
        <v>781</v>
      </c>
      <c r="S4089" t="s">
        <v>745</v>
      </c>
      <c r="T4089" t="s">
        <v>387</v>
      </c>
      <c r="U4089">
        <v>2</v>
      </c>
      <c r="V4089" t="s">
        <v>388</v>
      </c>
      <c r="W4089" t="s">
        <v>25</v>
      </c>
    </row>
    <row r="4090" spans="1:23" hidden="1" x14ac:dyDescent="0.2">
      <c r="A4090">
        <v>6933803</v>
      </c>
      <c r="B4090">
        <v>1</v>
      </c>
      <c r="C4090" s="1">
        <v>44409</v>
      </c>
      <c r="D4090">
        <v>60</v>
      </c>
      <c r="E4090">
        <v>24</v>
      </c>
      <c r="F4090" s="2">
        <v>0</v>
      </c>
      <c r="G4090" s="2">
        <v>31359.85</v>
      </c>
      <c r="H4090" s="2">
        <v>0</v>
      </c>
      <c r="I4090" s="2">
        <v>31359.85</v>
      </c>
      <c r="J4090" s="2">
        <v>18494.29</v>
      </c>
      <c r="K4090" s="2">
        <v>0</v>
      </c>
      <c r="L4090" s="2">
        <v>12865.56</v>
      </c>
      <c r="M4090" s="2">
        <v>19030.36</v>
      </c>
      <c r="N4090" s="2">
        <v>536.07000000000005</v>
      </c>
      <c r="O4090">
        <v>304</v>
      </c>
      <c r="P4090">
        <v>1</v>
      </c>
      <c r="Q4090">
        <v>69</v>
      </c>
      <c r="R4090" t="s">
        <v>781</v>
      </c>
      <c r="S4090" t="s">
        <v>745</v>
      </c>
      <c r="T4090" t="s">
        <v>199</v>
      </c>
      <c r="U4090">
        <v>2</v>
      </c>
      <c r="V4090" t="s">
        <v>389</v>
      </c>
      <c r="W4090" t="s">
        <v>25</v>
      </c>
    </row>
    <row r="4091" spans="1:23" hidden="1" x14ac:dyDescent="0.2">
      <c r="A4091">
        <v>6933804</v>
      </c>
      <c r="B4091">
        <v>1</v>
      </c>
      <c r="C4091" s="1">
        <v>44409</v>
      </c>
      <c r="D4091">
        <v>60</v>
      </c>
      <c r="E4091">
        <v>27</v>
      </c>
      <c r="F4091" s="2">
        <v>0</v>
      </c>
      <c r="G4091" s="2">
        <v>18372.64</v>
      </c>
      <c r="H4091" s="2">
        <v>0</v>
      </c>
      <c r="I4091" s="2">
        <v>18372.64</v>
      </c>
      <c r="J4091" s="2">
        <v>9908.02</v>
      </c>
      <c r="K4091" s="2">
        <v>0</v>
      </c>
      <c r="L4091" s="2">
        <v>8464.6200000000008</v>
      </c>
      <c r="M4091" s="2">
        <v>10221.52</v>
      </c>
      <c r="N4091" s="2">
        <v>313.5</v>
      </c>
      <c r="O4091">
        <v>304</v>
      </c>
      <c r="P4091">
        <v>1</v>
      </c>
      <c r="Q4091">
        <v>69</v>
      </c>
      <c r="R4091" t="s">
        <v>781</v>
      </c>
      <c r="S4091" t="s">
        <v>745</v>
      </c>
      <c r="T4091" t="s">
        <v>199</v>
      </c>
      <c r="U4091">
        <v>2</v>
      </c>
      <c r="V4091" t="s">
        <v>390</v>
      </c>
      <c r="W4091" t="s">
        <v>25</v>
      </c>
    </row>
    <row r="4092" spans="1:23" hidden="1" x14ac:dyDescent="0.2">
      <c r="A4092">
        <v>6933805</v>
      </c>
      <c r="B4092">
        <v>1</v>
      </c>
      <c r="C4092" s="1">
        <v>44409</v>
      </c>
      <c r="D4092">
        <v>60</v>
      </c>
      <c r="E4092">
        <v>23</v>
      </c>
      <c r="F4092" s="2">
        <v>0</v>
      </c>
      <c r="G4092" s="2">
        <v>36392.35</v>
      </c>
      <c r="H4092" s="2">
        <v>0</v>
      </c>
      <c r="I4092" s="2">
        <v>36392.35</v>
      </c>
      <c r="J4092" s="2">
        <v>22074.83</v>
      </c>
      <c r="K4092" s="2">
        <v>0</v>
      </c>
      <c r="L4092" s="2">
        <v>14317.52</v>
      </c>
      <c r="M4092" s="2">
        <v>22697.33</v>
      </c>
      <c r="N4092" s="2">
        <v>622.5</v>
      </c>
      <c r="O4092">
        <v>304</v>
      </c>
      <c r="P4092">
        <v>1</v>
      </c>
      <c r="Q4092">
        <v>69</v>
      </c>
      <c r="R4092" t="s">
        <v>781</v>
      </c>
      <c r="S4092" t="s">
        <v>745</v>
      </c>
      <c r="T4092" t="s">
        <v>300</v>
      </c>
      <c r="U4092">
        <v>2</v>
      </c>
      <c r="V4092" t="s">
        <v>391</v>
      </c>
      <c r="W4092" t="s">
        <v>25</v>
      </c>
    </row>
    <row r="4093" spans="1:23" hidden="1" x14ac:dyDescent="0.2">
      <c r="A4093">
        <v>6933812</v>
      </c>
      <c r="B4093">
        <v>1</v>
      </c>
      <c r="C4093" s="1">
        <v>44409</v>
      </c>
      <c r="D4093">
        <v>60</v>
      </c>
      <c r="E4093">
        <v>22</v>
      </c>
      <c r="F4093" s="2">
        <v>0</v>
      </c>
      <c r="G4093" s="2">
        <v>77.319999999999993</v>
      </c>
      <c r="H4093" s="2">
        <v>0</v>
      </c>
      <c r="I4093" s="2">
        <v>77.319999999999993</v>
      </c>
      <c r="J4093" s="2">
        <v>48.17</v>
      </c>
      <c r="K4093" s="2">
        <v>0</v>
      </c>
      <c r="L4093" s="2">
        <v>29.15</v>
      </c>
      <c r="M4093" s="2">
        <v>49.5</v>
      </c>
      <c r="N4093" s="2">
        <v>1.33</v>
      </c>
      <c r="O4093">
        <v>304</v>
      </c>
      <c r="P4093">
        <v>1</v>
      </c>
      <c r="Q4093">
        <v>69</v>
      </c>
      <c r="R4093" t="s">
        <v>781</v>
      </c>
      <c r="S4093" t="s">
        <v>745</v>
      </c>
      <c r="T4093" t="s">
        <v>203</v>
      </c>
      <c r="U4093">
        <v>2</v>
      </c>
      <c r="V4093" t="s">
        <v>392</v>
      </c>
      <c r="W4093" t="s">
        <v>25</v>
      </c>
    </row>
    <row r="4094" spans="1:23" hidden="1" x14ac:dyDescent="0.2">
      <c r="A4094">
        <v>6933875</v>
      </c>
      <c r="B4094">
        <v>1</v>
      </c>
      <c r="C4094" s="1">
        <v>44409</v>
      </c>
      <c r="D4094">
        <v>60</v>
      </c>
      <c r="E4094">
        <v>13</v>
      </c>
      <c r="F4094" s="2">
        <v>0</v>
      </c>
      <c r="G4094" s="2">
        <v>852.55</v>
      </c>
      <c r="H4094" s="2">
        <v>0</v>
      </c>
      <c r="I4094" s="2">
        <v>852.55</v>
      </c>
      <c r="J4094" s="2">
        <v>661.25</v>
      </c>
      <c r="K4094" s="2">
        <v>0</v>
      </c>
      <c r="L4094" s="2">
        <v>191.3</v>
      </c>
      <c r="M4094" s="2">
        <v>675.97</v>
      </c>
      <c r="N4094" s="2">
        <v>14.72</v>
      </c>
      <c r="O4094">
        <v>304</v>
      </c>
      <c r="P4094">
        <v>1</v>
      </c>
      <c r="Q4094">
        <v>69</v>
      </c>
      <c r="R4094" t="s">
        <v>781</v>
      </c>
      <c r="S4094" t="s">
        <v>745</v>
      </c>
      <c r="T4094" t="s">
        <v>170</v>
      </c>
      <c r="U4094">
        <v>2</v>
      </c>
      <c r="V4094" t="s">
        <v>393</v>
      </c>
      <c r="W4094" t="s">
        <v>25</v>
      </c>
    </row>
    <row r="4095" spans="1:23" hidden="1" x14ac:dyDescent="0.2">
      <c r="A4095">
        <v>6933876</v>
      </c>
      <c r="B4095">
        <v>1</v>
      </c>
      <c r="C4095" s="1">
        <v>44409</v>
      </c>
      <c r="D4095">
        <v>60</v>
      </c>
      <c r="E4095">
        <v>13</v>
      </c>
      <c r="F4095" s="2">
        <v>0</v>
      </c>
      <c r="G4095" s="2">
        <v>853.55</v>
      </c>
      <c r="H4095" s="2">
        <v>0</v>
      </c>
      <c r="I4095" s="2">
        <v>853.55</v>
      </c>
      <c r="J4095" s="2">
        <v>661.99</v>
      </c>
      <c r="K4095" s="2">
        <v>0</v>
      </c>
      <c r="L4095" s="2">
        <v>191.56</v>
      </c>
      <c r="M4095" s="2">
        <v>676.73</v>
      </c>
      <c r="N4095" s="2">
        <v>14.74</v>
      </c>
      <c r="O4095">
        <v>304</v>
      </c>
      <c r="P4095">
        <v>1</v>
      </c>
      <c r="Q4095">
        <v>69</v>
      </c>
      <c r="R4095" t="s">
        <v>781</v>
      </c>
      <c r="S4095" t="s">
        <v>745</v>
      </c>
      <c r="T4095" t="s">
        <v>170</v>
      </c>
      <c r="U4095">
        <v>2</v>
      </c>
      <c r="V4095" t="s">
        <v>394</v>
      </c>
      <c r="W4095" t="s">
        <v>25</v>
      </c>
    </row>
    <row r="4096" spans="1:23" hidden="1" x14ac:dyDescent="0.2">
      <c r="A4096">
        <v>6933883</v>
      </c>
      <c r="B4096">
        <v>1</v>
      </c>
      <c r="C4096" s="1">
        <v>44409</v>
      </c>
      <c r="D4096">
        <v>60</v>
      </c>
      <c r="E4096">
        <v>19</v>
      </c>
      <c r="F4096" s="2">
        <v>0</v>
      </c>
      <c r="G4096" s="2">
        <v>4028.64</v>
      </c>
      <c r="H4096" s="2">
        <v>0</v>
      </c>
      <c r="I4096" s="2">
        <v>4028.64</v>
      </c>
      <c r="J4096" s="2">
        <v>2715.41</v>
      </c>
      <c r="K4096" s="2">
        <v>0</v>
      </c>
      <c r="L4096" s="2">
        <v>1313.23</v>
      </c>
      <c r="M4096" s="2">
        <v>2784.53</v>
      </c>
      <c r="N4096" s="2">
        <v>69.12</v>
      </c>
      <c r="O4096">
        <v>304</v>
      </c>
      <c r="P4096">
        <v>1</v>
      </c>
      <c r="Q4096">
        <v>69</v>
      </c>
      <c r="R4096" t="s">
        <v>781</v>
      </c>
      <c r="S4096" t="s">
        <v>745</v>
      </c>
      <c r="T4096" t="s">
        <v>395</v>
      </c>
      <c r="U4096">
        <v>2</v>
      </c>
      <c r="V4096" t="s">
        <v>396</v>
      </c>
      <c r="W4096" t="s">
        <v>25</v>
      </c>
    </row>
    <row r="4097" spans="1:23" hidden="1" x14ac:dyDescent="0.2">
      <c r="A4097">
        <v>6933886</v>
      </c>
      <c r="B4097">
        <v>1</v>
      </c>
      <c r="C4097" s="1">
        <v>44409</v>
      </c>
      <c r="D4097">
        <v>60</v>
      </c>
      <c r="E4097">
        <v>13</v>
      </c>
      <c r="F4097" s="2">
        <v>0</v>
      </c>
      <c r="G4097" s="2">
        <v>170.23</v>
      </c>
      <c r="H4097" s="2">
        <v>0</v>
      </c>
      <c r="I4097" s="2">
        <v>170.23</v>
      </c>
      <c r="J4097" s="2">
        <v>132.06</v>
      </c>
      <c r="K4097" s="2">
        <v>0</v>
      </c>
      <c r="L4097" s="2">
        <v>38.17</v>
      </c>
      <c r="M4097" s="2">
        <v>135</v>
      </c>
      <c r="N4097" s="2">
        <v>2.94</v>
      </c>
      <c r="O4097">
        <v>304</v>
      </c>
      <c r="P4097">
        <v>1</v>
      </c>
      <c r="Q4097">
        <v>69</v>
      </c>
      <c r="R4097" t="s">
        <v>781</v>
      </c>
      <c r="S4097" t="s">
        <v>745</v>
      </c>
      <c r="T4097" t="s">
        <v>175</v>
      </c>
      <c r="U4097">
        <v>2</v>
      </c>
      <c r="V4097" t="s">
        <v>397</v>
      </c>
      <c r="W4097" t="s">
        <v>25</v>
      </c>
    </row>
    <row r="4098" spans="1:23" hidden="1" x14ac:dyDescent="0.2">
      <c r="A4098">
        <v>6933887</v>
      </c>
      <c r="B4098">
        <v>1</v>
      </c>
      <c r="C4098" s="1">
        <v>44409</v>
      </c>
      <c r="D4098">
        <v>60</v>
      </c>
      <c r="E4098">
        <v>13</v>
      </c>
      <c r="F4098" s="2">
        <v>0</v>
      </c>
      <c r="G4098" s="2">
        <v>170.23</v>
      </c>
      <c r="H4098" s="2">
        <v>0</v>
      </c>
      <c r="I4098" s="2">
        <v>170.23</v>
      </c>
      <c r="J4098" s="2">
        <v>132.06</v>
      </c>
      <c r="K4098" s="2">
        <v>0</v>
      </c>
      <c r="L4098" s="2">
        <v>38.17</v>
      </c>
      <c r="M4098" s="2">
        <v>135</v>
      </c>
      <c r="N4098" s="2">
        <v>2.94</v>
      </c>
      <c r="O4098">
        <v>304</v>
      </c>
      <c r="P4098">
        <v>1</v>
      </c>
      <c r="Q4098">
        <v>69</v>
      </c>
      <c r="R4098" t="s">
        <v>781</v>
      </c>
      <c r="S4098" t="s">
        <v>745</v>
      </c>
      <c r="T4098" t="s">
        <v>175</v>
      </c>
      <c r="U4098">
        <v>2</v>
      </c>
      <c r="V4098" t="s">
        <v>398</v>
      </c>
      <c r="W4098" t="s">
        <v>25</v>
      </c>
    </row>
    <row r="4099" spans="1:23" hidden="1" x14ac:dyDescent="0.2">
      <c r="A4099">
        <v>6933888</v>
      </c>
      <c r="B4099">
        <v>1</v>
      </c>
      <c r="C4099" s="1">
        <v>44409</v>
      </c>
      <c r="D4099">
        <v>60</v>
      </c>
      <c r="E4099">
        <v>13</v>
      </c>
      <c r="F4099" s="2">
        <v>0</v>
      </c>
      <c r="G4099" s="2">
        <v>170.16</v>
      </c>
      <c r="H4099" s="2">
        <v>0</v>
      </c>
      <c r="I4099" s="2">
        <v>170.16</v>
      </c>
      <c r="J4099" s="2">
        <v>132</v>
      </c>
      <c r="K4099" s="2">
        <v>0</v>
      </c>
      <c r="L4099" s="2">
        <v>38.159999999999997</v>
      </c>
      <c r="M4099" s="2">
        <v>134.94</v>
      </c>
      <c r="N4099" s="2">
        <v>2.94</v>
      </c>
      <c r="O4099">
        <v>304</v>
      </c>
      <c r="P4099">
        <v>1</v>
      </c>
      <c r="Q4099">
        <v>69</v>
      </c>
      <c r="R4099" t="s">
        <v>781</v>
      </c>
      <c r="S4099" t="s">
        <v>745</v>
      </c>
      <c r="T4099" t="s">
        <v>175</v>
      </c>
      <c r="U4099">
        <v>2</v>
      </c>
      <c r="V4099" t="s">
        <v>399</v>
      </c>
      <c r="W4099" t="s">
        <v>25</v>
      </c>
    </row>
    <row r="4100" spans="1:23" hidden="1" x14ac:dyDescent="0.2">
      <c r="A4100">
        <v>6933889</v>
      </c>
      <c r="B4100">
        <v>1</v>
      </c>
      <c r="C4100" s="1">
        <v>44409</v>
      </c>
      <c r="D4100">
        <v>60</v>
      </c>
      <c r="E4100">
        <v>13</v>
      </c>
      <c r="F4100" s="2">
        <v>0</v>
      </c>
      <c r="G4100" s="2">
        <v>217.53</v>
      </c>
      <c r="H4100" s="2">
        <v>0</v>
      </c>
      <c r="I4100" s="2">
        <v>217.53</v>
      </c>
      <c r="J4100" s="2">
        <v>168.71</v>
      </c>
      <c r="K4100" s="2">
        <v>0</v>
      </c>
      <c r="L4100" s="2">
        <v>48.82</v>
      </c>
      <c r="M4100" s="2">
        <v>172.47</v>
      </c>
      <c r="N4100" s="2">
        <v>3.7600000000000002</v>
      </c>
      <c r="O4100">
        <v>304</v>
      </c>
      <c r="P4100">
        <v>1</v>
      </c>
      <c r="Q4100">
        <v>69</v>
      </c>
      <c r="R4100" t="s">
        <v>781</v>
      </c>
      <c r="S4100" t="s">
        <v>745</v>
      </c>
      <c r="T4100" t="s">
        <v>175</v>
      </c>
      <c r="U4100">
        <v>2</v>
      </c>
      <c r="V4100" t="s">
        <v>400</v>
      </c>
      <c r="W4100" t="s">
        <v>25</v>
      </c>
    </row>
    <row r="4101" spans="1:23" hidden="1" x14ac:dyDescent="0.2">
      <c r="A4101">
        <v>6933890</v>
      </c>
      <c r="B4101">
        <v>1</v>
      </c>
      <c r="C4101" s="1">
        <v>44409</v>
      </c>
      <c r="D4101">
        <v>60</v>
      </c>
      <c r="E4101">
        <v>13</v>
      </c>
      <c r="F4101" s="2">
        <v>0</v>
      </c>
      <c r="G4101" s="2">
        <v>166.3</v>
      </c>
      <c r="H4101" s="2">
        <v>0</v>
      </c>
      <c r="I4101" s="2">
        <v>166.3</v>
      </c>
      <c r="J4101" s="2">
        <v>128.97999999999999</v>
      </c>
      <c r="K4101" s="2">
        <v>0</v>
      </c>
      <c r="L4101" s="2">
        <v>37.32</v>
      </c>
      <c r="M4101" s="2">
        <v>131.85</v>
      </c>
      <c r="N4101" s="2">
        <v>2.87</v>
      </c>
      <c r="O4101">
        <v>304</v>
      </c>
      <c r="P4101">
        <v>1</v>
      </c>
      <c r="Q4101">
        <v>69</v>
      </c>
      <c r="R4101" t="s">
        <v>781</v>
      </c>
      <c r="S4101" t="s">
        <v>745</v>
      </c>
      <c r="T4101" t="s">
        <v>175</v>
      </c>
      <c r="U4101">
        <v>2</v>
      </c>
      <c r="V4101" t="s">
        <v>401</v>
      </c>
      <c r="W4101" t="s">
        <v>25</v>
      </c>
    </row>
    <row r="4102" spans="1:23" hidden="1" x14ac:dyDescent="0.2">
      <c r="A4102">
        <v>6933894</v>
      </c>
      <c r="B4102">
        <v>1</v>
      </c>
      <c r="C4102" s="1">
        <v>44409</v>
      </c>
      <c r="D4102">
        <v>60</v>
      </c>
      <c r="E4102">
        <v>13</v>
      </c>
      <c r="F4102" s="2">
        <v>0</v>
      </c>
      <c r="G4102" s="2">
        <v>1377.53</v>
      </c>
      <c r="H4102" s="2">
        <v>0</v>
      </c>
      <c r="I4102" s="2">
        <v>1377.53</v>
      </c>
      <c r="J4102" s="2">
        <v>1068.44</v>
      </c>
      <c r="K4102" s="2">
        <v>0</v>
      </c>
      <c r="L4102" s="2">
        <v>309.08999999999997</v>
      </c>
      <c r="M4102" s="2">
        <v>1092.22</v>
      </c>
      <c r="N4102" s="2">
        <v>23.78</v>
      </c>
      <c r="O4102">
        <v>304</v>
      </c>
      <c r="P4102">
        <v>1</v>
      </c>
      <c r="Q4102">
        <v>69</v>
      </c>
      <c r="R4102" t="s">
        <v>781</v>
      </c>
      <c r="S4102" t="s">
        <v>745</v>
      </c>
      <c r="T4102" t="s">
        <v>215</v>
      </c>
      <c r="U4102">
        <v>2</v>
      </c>
      <c r="V4102" t="s">
        <v>402</v>
      </c>
      <c r="W4102" t="s">
        <v>25</v>
      </c>
    </row>
    <row r="4103" spans="1:23" hidden="1" x14ac:dyDescent="0.2">
      <c r="A4103">
        <v>6933895</v>
      </c>
      <c r="B4103">
        <v>1</v>
      </c>
      <c r="C4103" s="1">
        <v>44409</v>
      </c>
      <c r="D4103">
        <v>60</v>
      </c>
      <c r="E4103">
        <v>13</v>
      </c>
      <c r="F4103" s="2">
        <v>0</v>
      </c>
      <c r="G4103" s="2">
        <v>166.3</v>
      </c>
      <c r="H4103" s="2">
        <v>0</v>
      </c>
      <c r="I4103" s="2">
        <v>166.3</v>
      </c>
      <c r="J4103" s="2">
        <v>128.97999999999999</v>
      </c>
      <c r="K4103" s="2">
        <v>0</v>
      </c>
      <c r="L4103" s="2">
        <v>37.32</v>
      </c>
      <c r="M4103" s="2">
        <v>131.85</v>
      </c>
      <c r="N4103" s="2">
        <v>2.87</v>
      </c>
      <c r="O4103">
        <v>304</v>
      </c>
      <c r="P4103">
        <v>1</v>
      </c>
      <c r="Q4103">
        <v>69</v>
      </c>
      <c r="R4103" t="s">
        <v>781</v>
      </c>
      <c r="S4103" t="s">
        <v>745</v>
      </c>
      <c r="T4103" t="s">
        <v>175</v>
      </c>
      <c r="U4103">
        <v>2</v>
      </c>
      <c r="V4103" t="s">
        <v>403</v>
      </c>
      <c r="W4103" t="s">
        <v>25</v>
      </c>
    </row>
    <row r="4104" spans="1:23" hidden="1" x14ac:dyDescent="0.2">
      <c r="A4104">
        <v>6933896</v>
      </c>
      <c r="B4104">
        <v>1</v>
      </c>
      <c r="C4104" s="1">
        <v>44409</v>
      </c>
      <c r="D4104">
        <v>60</v>
      </c>
      <c r="E4104">
        <v>14</v>
      </c>
      <c r="F4104" s="2">
        <v>0</v>
      </c>
      <c r="G4104" s="2">
        <v>166.27</v>
      </c>
      <c r="H4104" s="2">
        <v>0</v>
      </c>
      <c r="I4104" s="2">
        <v>166.27</v>
      </c>
      <c r="J4104" s="2">
        <v>126.15</v>
      </c>
      <c r="K4104" s="2">
        <v>0</v>
      </c>
      <c r="L4104" s="2">
        <v>40.119999999999997</v>
      </c>
      <c r="M4104" s="2">
        <v>129.02000000000001</v>
      </c>
      <c r="N4104" s="2">
        <v>2.87</v>
      </c>
      <c r="O4104">
        <v>304</v>
      </c>
      <c r="P4104">
        <v>1</v>
      </c>
      <c r="Q4104">
        <v>69</v>
      </c>
      <c r="R4104" t="s">
        <v>781</v>
      </c>
      <c r="S4104" t="s">
        <v>745</v>
      </c>
      <c r="T4104" t="s">
        <v>175</v>
      </c>
      <c r="U4104">
        <v>2</v>
      </c>
      <c r="V4104" t="s">
        <v>404</v>
      </c>
      <c r="W4104" t="s">
        <v>25</v>
      </c>
    </row>
    <row r="4105" spans="1:23" hidden="1" x14ac:dyDescent="0.2">
      <c r="A4105">
        <v>6933897</v>
      </c>
      <c r="B4105">
        <v>1</v>
      </c>
      <c r="C4105" s="1">
        <v>44409</v>
      </c>
      <c r="D4105">
        <v>60</v>
      </c>
      <c r="E4105">
        <v>14</v>
      </c>
      <c r="F4105" s="2">
        <v>0</v>
      </c>
      <c r="G4105" s="2">
        <v>1840.27</v>
      </c>
      <c r="H4105" s="2">
        <v>0</v>
      </c>
      <c r="I4105" s="2">
        <v>1840.27</v>
      </c>
      <c r="J4105" s="2">
        <v>1396.07</v>
      </c>
      <c r="K4105" s="2">
        <v>0</v>
      </c>
      <c r="L4105" s="2">
        <v>444.2</v>
      </c>
      <c r="M4105" s="2">
        <v>1427.8</v>
      </c>
      <c r="N4105" s="2">
        <v>31.73</v>
      </c>
      <c r="O4105">
        <v>304</v>
      </c>
      <c r="P4105">
        <v>1</v>
      </c>
      <c r="Q4105">
        <v>69</v>
      </c>
      <c r="R4105" t="s">
        <v>781</v>
      </c>
      <c r="S4105" t="s">
        <v>745</v>
      </c>
      <c r="T4105" t="s">
        <v>405</v>
      </c>
      <c r="U4105">
        <v>2</v>
      </c>
      <c r="V4105" t="s">
        <v>406</v>
      </c>
      <c r="W4105" t="s">
        <v>25</v>
      </c>
    </row>
    <row r="4106" spans="1:23" hidden="1" x14ac:dyDescent="0.2">
      <c r="A4106">
        <v>6933925</v>
      </c>
      <c r="B4106">
        <v>1</v>
      </c>
      <c r="C4106" s="1">
        <v>44409</v>
      </c>
      <c r="D4106">
        <v>60</v>
      </c>
      <c r="E4106">
        <v>14</v>
      </c>
      <c r="F4106" s="2">
        <v>0</v>
      </c>
      <c r="G4106" s="2">
        <v>22765</v>
      </c>
      <c r="H4106" s="2">
        <v>0</v>
      </c>
      <c r="I4106" s="2">
        <v>22765</v>
      </c>
      <c r="J4106" s="2">
        <v>17453.189999999999</v>
      </c>
      <c r="K4106" s="2">
        <v>0</v>
      </c>
      <c r="L4106" s="2">
        <v>5311.81</v>
      </c>
      <c r="M4106" s="2">
        <v>17832.599999999999</v>
      </c>
      <c r="N4106" s="2">
        <v>379.41</v>
      </c>
      <c r="O4106">
        <v>304</v>
      </c>
      <c r="P4106">
        <v>1</v>
      </c>
      <c r="Q4106">
        <v>69</v>
      </c>
      <c r="R4106" t="s">
        <v>781</v>
      </c>
      <c r="S4106" t="s">
        <v>745</v>
      </c>
      <c r="T4106" t="s">
        <v>407</v>
      </c>
      <c r="U4106">
        <v>2</v>
      </c>
      <c r="V4106" t="s">
        <v>408</v>
      </c>
      <c r="W4106" t="s">
        <v>25</v>
      </c>
    </row>
    <row r="4107" spans="1:23" hidden="1" x14ac:dyDescent="0.2">
      <c r="A4107">
        <v>6933931</v>
      </c>
      <c r="B4107">
        <v>1</v>
      </c>
      <c r="C4107" s="1">
        <v>44409</v>
      </c>
      <c r="D4107">
        <v>60</v>
      </c>
      <c r="E4107">
        <v>13</v>
      </c>
      <c r="F4107" s="2">
        <v>0</v>
      </c>
      <c r="G4107" s="2">
        <v>1184.1600000000001</v>
      </c>
      <c r="H4107" s="2">
        <v>0</v>
      </c>
      <c r="I4107" s="2">
        <v>1184.1600000000001</v>
      </c>
      <c r="J4107" s="2">
        <v>918.41</v>
      </c>
      <c r="K4107" s="2">
        <v>0</v>
      </c>
      <c r="L4107" s="2">
        <v>265.75</v>
      </c>
      <c r="M4107" s="2">
        <v>938.85</v>
      </c>
      <c r="N4107" s="2">
        <v>20.440000000000001</v>
      </c>
      <c r="O4107">
        <v>304</v>
      </c>
      <c r="P4107">
        <v>1</v>
      </c>
      <c r="Q4107">
        <v>69</v>
      </c>
      <c r="R4107" t="s">
        <v>781</v>
      </c>
      <c r="S4107" t="s">
        <v>745</v>
      </c>
      <c r="T4107" t="s">
        <v>186</v>
      </c>
      <c r="U4107">
        <v>2</v>
      </c>
      <c r="V4107" t="s">
        <v>409</v>
      </c>
      <c r="W4107" t="s">
        <v>25</v>
      </c>
    </row>
    <row r="4108" spans="1:23" hidden="1" x14ac:dyDescent="0.2">
      <c r="A4108">
        <v>6933932</v>
      </c>
      <c r="B4108">
        <v>1</v>
      </c>
      <c r="C4108" s="1">
        <v>44409</v>
      </c>
      <c r="D4108">
        <v>60</v>
      </c>
      <c r="E4108">
        <v>13</v>
      </c>
      <c r="F4108" s="2">
        <v>0</v>
      </c>
      <c r="G4108" s="2">
        <v>1184.1600000000001</v>
      </c>
      <c r="H4108" s="2">
        <v>0</v>
      </c>
      <c r="I4108" s="2">
        <v>1184.1600000000001</v>
      </c>
      <c r="J4108" s="2">
        <v>918.41</v>
      </c>
      <c r="K4108" s="2">
        <v>0</v>
      </c>
      <c r="L4108" s="2">
        <v>265.75</v>
      </c>
      <c r="M4108" s="2">
        <v>938.85</v>
      </c>
      <c r="N4108" s="2">
        <v>20.440000000000001</v>
      </c>
      <c r="O4108">
        <v>304</v>
      </c>
      <c r="P4108">
        <v>1</v>
      </c>
      <c r="Q4108">
        <v>69</v>
      </c>
      <c r="R4108" t="s">
        <v>781</v>
      </c>
      <c r="S4108" t="s">
        <v>745</v>
      </c>
      <c r="T4108" t="s">
        <v>186</v>
      </c>
      <c r="U4108">
        <v>2</v>
      </c>
      <c r="V4108" t="s">
        <v>410</v>
      </c>
      <c r="W4108" t="s">
        <v>25</v>
      </c>
    </row>
    <row r="4109" spans="1:23" hidden="1" x14ac:dyDescent="0.2">
      <c r="A4109">
        <v>6933933</v>
      </c>
      <c r="B4109">
        <v>1</v>
      </c>
      <c r="C4109" s="1">
        <v>44409</v>
      </c>
      <c r="D4109">
        <v>60</v>
      </c>
      <c r="E4109">
        <v>14</v>
      </c>
      <c r="F4109" s="2">
        <v>0</v>
      </c>
      <c r="G4109" s="2">
        <v>634.02</v>
      </c>
      <c r="H4109" s="2">
        <v>0</v>
      </c>
      <c r="I4109" s="2">
        <v>634.02</v>
      </c>
      <c r="J4109" s="2">
        <v>480.95</v>
      </c>
      <c r="K4109" s="2">
        <v>0</v>
      </c>
      <c r="L4109" s="2">
        <v>153.07</v>
      </c>
      <c r="M4109" s="2">
        <v>491.88</v>
      </c>
      <c r="N4109" s="2">
        <v>10.93</v>
      </c>
      <c r="O4109">
        <v>304</v>
      </c>
      <c r="P4109">
        <v>1</v>
      </c>
      <c r="Q4109">
        <v>69</v>
      </c>
      <c r="R4109" t="s">
        <v>781</v>
      </c>
      <c r="S4109" t="s">
        <v>745</v>
      </c>
      <c r="T4109" t="s">
        <v>293</v>
      </c>
      <c r="U4109">
        <v>2</v>
      </c>
      <c r="V4109" t="s">
        <v>411</v>
      </c>
      <c r="W4109" t="s">
        <v>25</v>
      </c>
    </row>
    <row r="4110" spans="1:23" hidden="1" x14ac:dyDescent="0.2">
      <c r="A4110">
        <v>6933936</v>
      </c>
      <c r="B4110">
        <v>1</v>
      </c>
      <c r="C4110" s="1">
        <v>44409</v>
      </c>
      <c r="D4110">
        <v>60</v>
      </c>
      <c r="E4110">
        <v>14</v>
      </c>
      <c r="F4110" s="2">
        <v>0</v>
      </c>
      <c r="G4110" s="2">
        <v>1066.46</v>
      </c>
      <c r="H4110" s="2">
        <v>0</v>
      </c>
      <c r="I4110" s="2">
        <v>1066.46</v>
      </c>
      <c r="J4110" s="2">
        <v>809.07</v>
      </c>
      <c r="K4110" s="2">
        <v>0</v>
      </c>
      <c r="L4110" s="2">
        <v>257.39</v>
      </c>
      <c r="M4110" s="2">
        <v>827.45</v>
      </c>
      <c r="N4110" s="2">
        <v>18.38</v>
      </c>
      <c r="O4110">
        <v>304</v>
      </c>
      <c r="P4110">
        <v>1</v>
      </c>
      <c r="Q4110">
        <v>69</v>
      </c>
      <c r="R4110" t="s">
        <v>781</v>
      </c>
      <c r="S4110" t="s">
        <v>745</v>
      </c>
      <c r="T4110" t="s">
        <v>412</v>
      </c>
      <c r="U4110">
        <v>2</v>
      </c>
      <c r="V4110" t="s">
        <v>413</v>
      </c>
      <c r="W4110" t="s">
        <v>25</v>
      </c>
    </row>
    <row r="4111" spans="1:23" hidden="1" x14ac:dyDescent="0.2">
      <c r="A4111">
        <v>6933943</v>
      </c>
      <c r="B4111">
        <v>1</v>
      </c>
      <c r="C4111" s="1">
        <v>44409</v>
      </c>
      <c r="D4111">
        <v>60</v>
      </c>
      <c r="E4111">
        <v>13</v>
      </c>
      <c r="F4111" s="2">
        <v>0</v>
      </c>
      <c r="G4111" s="2">
        <v>12283.43</v>
      </c>
      <c r="H4111" s="2">
        <v>0</v>
      </c>
      <c r="I4111" s="2">
        <v>12283.43</v>
      </c>
      <c r="J4111" s="2">
        <v>9535.68</v>
      </c>
      <c r="K4111" s="2">
        <v>0</v>
      </c>
      <c r="L4111" s="2">
        <v>2747.75</v>
      </c>
      <c r="M4111" s="2">
        <v>9747.0499999999993</v>
      </c>
      <c r="N4111" s="2">
        <v>211.37</v>
      </c>
      <c r="O4111">
        <v>304</v>
      </c>
      <c r="P4111">
        <v>1</v>
      </c>
      <c r="Q4111">
        <v>69</v>
      </c>
      <c r="R4111" t="s">
        <v>781</v>
      </c>
      <c r="S4111" t="s">
        <v>745</v>
      </c>
      <c r="T4111" t="s">
        <v>414</v>
      </c>
      <c r="U4111">
        <v>2</v>
      </c>
      <c r="V4111" t="s">
        <v>415</v>
      </c>
      <c r="W4111" t="s">
        <v>25</v>
      </c>
    </row>
    <row r="4112" spans="1:23" hidden="1" x14ac:dyDescent="0.2">
      <c r="A4112">
        <v>6933952</v>
      </c>
      <c r="B4112">
        <v>1</v>
      </c>
      <c r="C4112" s="1">
        <v>44409</v>
      </c>
      <c r="D4112">
        <v>60</v>
      </c>
      <c r="E4112">
        <v>28</v>
      </c>
      <c r="F4112" s="2">
        <v>0</v>
      </c>
      <c r="G4112" s="2">
        <v>41172.69</v>
      </c>
      <c r="H4112" s="2">
        <v>0</v>
      </c>
      <c r="I4112" s="2">
        <v>41172.69</v>
      </c>
      <c r="J4112" s="2">
        <v>21511.93</v>
      </c>
      <c r="K4112" s="2">
        <v>0</v>
      </c>
      <c r="L4112" s="2">
        <v>19660.759999999998</v>
      </c>
      <c r="M4112" s="2">
        <v>22214.1</v>
      </c>
      <c r="N4112" s="2">
        <v>702.17</v>
      </c>
      <c r="O4112">
        <v>304</v>
      </c>
      <c r="P4112">
        <v>1</v>
      </c>
      <c r="Q4112">
        <v>69</v>
      </c>
      <c r="R4112" t="s">
        <v>781</v>
      </c>
      <c r="S4112" t="s">
        <v>745</v>
      </c>
      <c r="T4112" t="s">
        <v>199</v>
      </c>
      <c r="U4112">
        <v>2</v>
      </c>
      <c r="V4112" t="s">
        <v>416</v>
      </c>
      <c r="W4112" t="s">
        <v>25</v>
      </c>
    </row>
    <row r="4113" spans="1:23" hidden="1" x14ac:dyDescent="0.2">
      <c r="A4113">
        <v>6933975</v>
      </c>
      <c r="B4113">
        <v>1</v>
      </c>
      <c r="C4113" s="1">
        <v>44409</v>
      </c>
      <c r="D4113">
        <v>60</v>
      </c>
      <c r="E4113">
        <v>14</v>
      </c>
      <c r="F4113" s="2">
        <v>0</v>
      </c>
      <c r="G4113" s="2">
        <v>1338.77</v>
      </c>
      <c r="H4113" s="2">
        <v>0</v>
      </c>
      <c r="I4113" s="2">
        <v>1338.77</v>
      </c>
      <c r="J4113" s="2">
        <v>1015.58</v>
      </c>
      <c r="K4113" s="2">
        <v>0</v>
      </c>
      <c r="L4113" s="2">
        <v>323.19</v>
      </c>
      <c r="M4113" s="2">
        <v>1038.6600000000001</v>
      </c>
      <c r="N4113" s="2">
        <v>23.080000000000002</v>
      </c>
      <c r="O4113">
        <v>304</v>
      </c>
      <c r="P4113">
        <v>1</v>
      </c>
      <c r="Q4113">
        <v>69</v>
      </c>
      <c r="R4113" t="s">
        <v>781</v>
      </c>
      <c r="S4113" t="s">
        <v>745</v>
      </c>
      <c r="T4113" t="s">
        <v>333</v>
      </c>
      <c r="U4113">
        <v>2</v>
      </c>
      <c r="V4113" t="s">
        <v>417</v>
      </c>
      <c r="W4113" t="s">
        <v>25</v>
      </c>
    </row>
    <row r="4114" spans="1:23" hidden="1" x14ac:dyDescent="0.2">
      <c r="A4114">
        <v>6934013</v>
      </c>
      <c r="B4114">
        <v>1</v>
      </c>
      <c r="C4114" s="1">
        <v>44409</v>
      </c>
      <c r="D4114">
        <v>60</v>
      </c>
      <c r="E4114">
        <v>40</v>
      </c>
      <c r="F4114" s="2">
        <v>0</v>
      </c>
      <c r="G4114" s="2">
        <v>70272.34</v>
      </c>
      <c r="H4114" s="2">
        <v>0</v>
      </c>
      <c r="I4114" s="2">
        <v>70272.34</v>
      </c>
      <c r="J4114" s="2">
        <v>22572.32</v>
      </c>
      <c r="K4114" s="2">
        <v>0</v>
      </c>
      <c r="L4114" s="2">
        <v>47700.02</v>
      </c>
      <c r="M4114" s="2">
        <v>23764.82</v>
      </c>
      <c r="N4114" s="2">
        <v>1192.5</v>
      </c>
      <c r="O4114">
        <v>304</v>
      </c>
      <c r="P4114">
        <v>1</v>
      </c>
      <c r="Q4114">
        <v>69</v>
      </c>
      <c r="R4114" t="s">
        <v>781</v>
      </c>
      <c r="S4114" t="s">
        <v>745</v>
      </c>
      <c r="T4114" t="s">
        <v>199</v>
      </c>
      <c r="U4114">
        <v>2</v>
      </c>
      <c r="V4114" t="s">
        <v>418</v>
      </c>
      <c r="W4114" t="s">
        <v>25</v>
      </c>
    </row>
    <row r="4115" spans="1:23" hidden="1" x14ac:dyDescent="0.2">
      <c r="A4115">
        <v>6934020</v>
      </c>
      <c r="B4115">
        <v>1</v>
      </c>
      <c r="C4115" s="1">
        <v>44409</v>
      </c>
      <c r="D4115">
        <v>60</v>
      </c>
      <c r="E4115">
        <v>34</v>
      </c>
      <c r="F4115" s="2">
        <v>0</v>
      </c>
      <c r="G4115" s="2">
        <v>25110</v>
      </c>
      <c r="H4115" s="2">
        <v>0</v>
      </c>
      <c r="I4115" s="2">
        <v>25110</v>
      </c>
      <c r="J4115" s="2">
        <v>10590.6</v>
      </c>
      <c r="K4115" s="2">
        <v>0</v>
      </c>
      <c r="L4115" s="2">
        <v>14519.4</v>
      </c>
      <c r="M4115" s="2">
        <v>11017.64</v>
      </c>
      <c r="N4115" s="2">
        <v>427.04</v>
      </c>
      <c r="O4115">
        <v>304</v>
      </c>
      <c r="P4115">
        <v>1</v>
      </c>
      <c r="Q4115">
        <v>69</v>
      </c>
      <c r="R4115" t="s">
        <v>781</v>
      </c>
      <c r="S4115" t="s">
        <v>745</v>
      </c>
      <c r="T4115" t="s">
        <v>419</v>
      </c>
      <c r="U4115">
        <v>2</v>
      </c>
      <c r="V4115" t="s">
        <v>420</v>
      </c>
      <c r="W4115" t="s">
        <v>25</v>
      </c>
    </row>
    <row r="4116" spans="1:23" hidden="1" x14ac:dyDescent="0.2">
      <c r="A4116">
        <v>6934023</v>
      </c>
      <c r="B4116">
        <v>1</v>
      </c>
      <c r="C4116" s="1">
        <v>44409</v>
      </c>
      <c r="D4116">
        <v>60</v>
      </c>
      <c r="E4116">
        <v>32</v>
      </c>
      <c r="F4116" s="2">
        <v>0</v>
      </c>
      <c r="G4116" s="2">
        <v>16505.03</v>
      </c>
      <c r="H4116" s="2">
        <v>0</v>
      </c>
      <c r="I4116" s="2">
        <v>16505.03</v>
      </c>
      <c r="J4116" s="2">
        <v>7515.11</v>
      </c>
      <c r="K4116" s="2">
        <v>0</v>
      </c>
      <c r="L4116" s="2">
        <v>8989.92</v>
      </c>
      <c r="M4116" s="2">
        <v>7796.05</v>
      </c>
      <c r="N4116" s="2">
        <v>280.94</v>
      </c>
      <c r="O4116">
        <v>304</v>
      </c>
      <c r="P4116">
        <v>1</v>
      </c>
      <c r="Q4116">
        <v>69</v>
      </c>
      <c r="R4116" t="s">
        <v>781</v>
      </c>
      <c r="S4116" t="s">
        <v>745</v>
      </c>
      <c r="T4116" t="s">
        <v>199</v>
      </c>
      <c r="U4116">
        <v>2</v>
      </c>
      <c r="V4116" t="s">
        <v>421</v>
      </c>
      <c r="W4116" t="s">
        <v>25</v>
      </c>
    </row>
    <row r="4117" spans="1:23" hidden="1" x14ac:dyDescent="0.2">
      <c r="A4117">
        <v>6934024</v>
      </c>
      <c r="B4117">
        <v>1</v>
      </c>
      <c r="C4117" s="1">
        <v>44409</v>
      </c>
      <c r="D4117">
        <v>60</v>
      </c>
      <c r="E4117">
        <v>40</v>
      </c>
      <c r="F4117" s="2">
        <v>0</v>
      </c>
      <c r="G4117" s="2">
        <v>-1691.61</v>
      </c>
      <c r="H4117" s="2">
        <v>0</v>
      </c>
      <c r="I4117" s="2">
        <v>-1691.61</v>
      </c>
      <c r="J4117" s="2">
        <v>-543.41</v>
      </c>
      <c r="K4117" s="2">
        <v>0</v>
      </c>
      <c r="L4117" s="2">
        <v>-1148.2</v>
      </c>
      <c r="M4117" s="2">
        <v>-572.12</v>
      </c>
      <c r="N4117" s="2">
        <v>-28.71</v>
      </c>
      <c r="O4117">
        <v>304</v>
      </c>
      <c r="P4117">
        <v>1</v>
      </c>
      <c r="Q4117">
        <v>69</v>
      </c>
      <c r="R4117" t="s">
        <v>781</v>
      </c>
      <c r="S4117" t="s">
        <v>745</v>
      </c>
      <c r="T4117" t="s">
        <v>199</v>
      </c>
      <c r="U4117">
        <v>2</v>
      </c>
      <c r="V4117" t="s">
        <v>422</v>
      </c>
      <c r="W4117" t="s">
        <v>25</v>
      </c>
    </row>
    <row r="4118" spans="1:23" hidden="1" x14ac:dyDescent="0.2">
      <c r="A4118">
        <v>6934025</v>
      </c>
      <c r="B4118">
        <v>1</v>
      </c>
      <c r="C4118" s="1">
        <v>44409</v>
      </c>
      <c r="D4118">
        <v>60</v>
      </c>
      <c r="E4118">
        <v>31</v>
      </c>
      <c r="F4118" s="2">
        <v>0</v>
      </c>
      <c r="G4118" s="2">
        <v>13530</v>
      </c>
      <c r="H4118" s="2">
        <v>0</v>
      </c>
      <c r="I4118" s="2">
        <v>13530</v>
      </c>
      <c r="J4118" s="2">
        <v>6387.5</v>
      </c>
      <c r="K4118" s="2">
        <v>0</v>
      </c>
      <c r="L4118" s="2">
        <v>7142.5</v>
      </c>
      <c r="M4118" s="2">
        <v>6617.9</v>
      </c>
      <c r="N4118" s="2">
        <v>230.4</v>
      </c>
      <c r="O4118">
        <v>304</v>
      </c>
      <c r="P4118">
        <v>1</v>
      </c>
      <c r="Q4118">
        <v>69</v>
      </c>
      <c r="R4118" t="s">
        <v>781</v>
      </c>
      <c r="S4118" t="s">
        <v>745</v>
      </c>
      <c r="T4118" t="s">
        <v>178</v>
      </c>
      <c r="U4118">
        <v>2</v>
      </c>
      <c r="V4118" t="s">
        <v>423</v>
      </c>
      <c r="W4118" t="s">
        <v>25</v>
      </c>
    </row>
    <row r="4119" spans="1:23" hidden="1" x14ac:dyDescent="0.2">
      <c r="A4119">
        <v>6934026</v>
      </c>
      <c r="B4119">
        <v>1</v>
      </c>
      <c r="C4119" s="1">
        <v>44409</v>
      </c>
      <c r="D4119">
        <v>60</v>
      </c>
      <c r="E4119">
        <v>39</v>
      </c>
      <c r="F4119" s="2">
        <v>0</v>
      </c>
      <c r="G4119" s="2">
        <v>24652.98</v>
      </c>
      <c r="H4119" s="2">
        <v>0</v>
      </c>
      <c r="I4119" s="2">
        <v>24652.98</v>
      </c>
      <c r="J4119" s="2">
        <v>8331.76</v>
      </c>
      <c r="K4119" s="2">
        <v>0</v>
      </c>
      <c r="L4119" s="2">
        <v>16321.22</v>
      </c>
      <c r="M4119" s="2">
        <v>8750.25</v>
      </c>
      <c r="N4119" s="2">
        <v>418.49</v>
      </c>
      <c r="O4119">
        <v>304</v>
      </c>
      <c r="P4119">
        <v>1</v>
      </c>
      <c r="Q4119">
        <v>69</v>
      </c>
      <c r="R4119" t="s">
        <v>781</v>
      </c>
      <c r="S4119" t="s">
        <v>745</v>
      </c>
      <c r="T4119" t="s">
        <v>424</v>
      </c>
      <c r="U4119">
        <v>2</v>
      </c>
      <c r="V4119" t="s">
        <v>425</v>
      </c>
      <c r="W4119" t="s">
        <v>25</v>
      </c>
    </row>
    <row r="4120" spans="1:23" hidden="1" x14ac:dyDescent="0.2">
      <c r="A4120">
        <v>6934028</v>
      </c>
      <c r="B4120">
        <v>1</v>
      </c>
      <c r="C4120" s="1">
        <v>44409</v>
      </c>
      <c r="D4120">
        <v>60</v>
      </c>
      <c r="E4120">
        <v>40</v>
      </c>
      <c r="F4120" s="2">
        <v>0</v>
      </c>
      <c r="G4120" s="2">
        <v>8155</v>
      </c>
      <c r="H4120" s="2">
        <v>0</v>
      </c>
      <c r="I4120" s="2">
        <v>8155</v>
      </c>
      <c r="J4120" s="2">
        <v>2619.52</v>
      </c>
      <c r="K4120" s="2">
        <v>0</v>
      </c>
      <c r="L4120" s="2">
        <v>5535.48</v>
      </c>
      <c r="M4120" s="2">
        <v>2757.91</v>
      </c>
      <c r="N4120" s="2">
        <v>138.39000000000001</v>
      </c>
      <c r="O4120">
        <v>304</v>
      </c>
      <c r="P4120">
        <v>1</v>
      </c>
      <c r="Q4120">
        <v>69</v>
      </c>
      <c r="R4120" t="s">
        <v>781</v>
      </c>
      <c r="S4120" t="s">
        <v>745</v>
      </c>
      <c r="T4120" t="s">
        <v>426</v>
      </c>
      <c r="U4120">
        <v>2</v>
      </c>
      <c r="V4120" t="s">
        <v>427</v>
      </c>
      <c r="W4120" t="s">
        <v>25</v>
      </c>
    </row>
    <row r="4121" spans="1:23" hidden="1" x14ac:dyDescent="0.2">
      <c r="A4121">
        <v>6934036</v>
      </c>
      <c r="B4121">
        <v>1</v>
      </c>
      <c r="C4121" s="1">
        <v>44409</v>
      </c>
      <c r="D4121">
        <v>60</v>
      </c>
      <c r="E4121">
        <v>40</v>
      </c>
      <c r="F4121" s="2">
        <v>0</v>
      </c>
      <c r="G4121" s="2">
        <v>558074.47</v>
      </c>
      <c r="H4121" s="2">
        <v>0</v>
      </c>
      <c r="I4121" s="2">
        <v>558074.47</v>
      </c>
      <c r="J4121" s="2">
        <v>179260.24</v>
      </c>
      <c r="K4121" s="2">
        <v>0</v>
      </c>
      <c r="L4121" s="2">
        <v>378814.23</v>
      </c>
      <c r="M4121" s="2">
        <v>188730.6</v>
      </c>
      <c r="N4121" s="2">
        <v>9470.36</v>
      </c>
      <c r="O4121">
        <v>304</v>
      </c>
      <c r="P4121">
        <v>1</v>
      </c>
      <c r="Q4121">
        <v>69</v>
      </c>
      <c r="R4121" t="s">
        <v>781</v>
      </c>
      <c r="S4121" t="s">
        <v>745</v>
      </c>
      <c r="T4121" t="s">
        <v>428</v>
      </c>
      <c r="U4121">
        <v>2</v>
      </c>
      <c r="V4121" t="s">
        <v>429</v>
      </c>
      <c r="W4121" t="s">
        <v>25</v>
      </c>
    </row>
    <row r="4122" spans="1:23" hidden="1" x14ac:dyDescent="0.2">
      <c r="A4122">
        <v>6934044</v>
      </c>
      <c r="B4122">
        <v>1</v>
      </c>
      <c r="C4122" s="1">
        <v>44409</v>
      </c>
      <c r="D4122">
        <v>60</v>
      </c>
      <c r="E4122">
        <v>37</v>
      </c>
      <c r="F4122" s="2">
        <v>0</v>
      </c>
      <c r="G4122" s="2">
        <v>15573.02</v>
      </c>
      <c r="H4122" s="2">
        <v>0</v>
      </c>
      <c r="I4122" s="2">
        <v>15573.02</v>
      </c>
      <c r="J4122" s="2">
        <v>5784.95</v>
      </c>
      <c r="K4122" s="2">
        <v>0</v>
      </c>
      <c r="L4122" s="2">
        <v>9788.07</v>
      </c>
      <c r="M4122" s="2">
        <v>6049.49</v>
      </c>
      <c r="N4122" s="2">
        <v>264.54000000000002</v>
      </c>
      <c r="O4122">
        <v>304</v>
      </c>
      <c r="P4122">
        <v>1</v>
      </c>
      <c r="Q4122">
        <v>69</v>
      </c>
      <c r="R4122" t="s">
        <v>781</v>
      </c>
      <c r="S4122" t="s">
        <v>745</v>
      </c>
      <c r="T4122" t="s">
        <v>199</v>
      </c>
      <c r="U4122">
        <v>2</v>
      </c>
      <c r="V4122" t="s">
        <v>430</v>
      </c>
      <c r="W4122" t="s">
        <v>25</v>
      </c>
    </row>
    <row r="4123" spans="1:23" hidden="1" x14ac:dyDescent="0.2">
      <c r="A4123">
        <v>6934045</v>
      </c>
      <c r="B4123">
        <v>1</v>
      </c>
      <c r="C4123" s="1">
        <v>44409</v>
      </c>
      <c r="D4123">
        <v>60</v>
      </c>
      <c r="E4123">
        <v>39</v>
      </c>
      <c r="F4123" s="2">
        <v>0</v>
      </c>
      <c r="G4123" s="2">
        <v>127703.98</v>
      </c>
      <c r="H4123" s="2">
        <v>0</v>
      </c>
      <c r="I4123" s="2">
        <v>127703.98</v>
      </c>
      <c r="J4123" s="2">
        <v>43159.19</v>
      </c>
      <c r="K4123" s="2">
        <v>0</v>
      </c>
      <c r="L4123" s="2">
        <v>84544.79</v>
      </c>
      <c r="M4123" s="2">
        <v>45327.01</v>
      </c>
      <c r="N4123" s="2">
        <v>2167.8200000000002</v>
      </c>
      <c r="O4123">
        <v>304</v>
      </c>
      <c r="P4123">
        <v>1</v>
      </c>
      <c r="Q4123">
        <v>69</v>
      </c>
      <c r="R4123" t="s">
        <v>781</v>
      </c>
      <c r="S4123" t="s">
        <v>745</v>
      </c>
      <c r="T4123" t="s">
        <v>199</v>
      </c>
      <c r="U4123">
        <v>2</v>
      </c>
      <c r="V4123" t="s">
        <v>431</v>
      </c>
      <c r="W4123" t="s">
        <v>25</v>
      </c>
    </row>
    <row r="4124" spans="1:23" hidden="1" x14ac:dyDescent="0.2">
      <c r="A4124">
        <v>6934053</v>
      </c>
      <c r="B4124">
        <v>1</v>
      </c>
      <c r="C4124" s="1">
        <v>44409</v>
      </c>
      <c r="D4124">
        <v>60</v>
      </c>
      <c r="E4124">
        <v>30</v>
      </c>
      <c r="F4124" s="2">
        <v>0</v>
      </c>
      <c r="G4124" s="2">
        <v>21912.11</v>
      </c>
      <c r="H4124" s="2">
        <v>0</v>
      </c>
      <c r="I4124" s="2">
        <v>21912.11</v>
      </c>
      <c r="J4124" s="2">
        <v>10712.63</v>
      </c>
      <c r="K4124" s="2">
        <v>0</v>
      </c>
      <c r="L4124" s="2">
        <v>11199.48</v>
      </c>
      <c r="M4124" s="2">
        <v>11085.95</v>
      </c>
      <c r="N4124" s="2">
        <v>373.32</v>
      </c>
      <c r="O4124">
        <v>304</v>
      </c>
      <c r="P4124">
        <v>1</v>
      </c>
      <c r="Q4124">
        <v>69</v>
      </c>
      <c r="R4124" t="s">
        <v>781</v>
      </c>
      <c r="S4124" t="s">
        <v>745</v>
      </c>
      <c r="T4124" t="s">
        <v>199</v>
      </c>
      <c r="U4124">
        <v>2</v>
      </c>
      <c r="V4124" t="s">
        <v>432</v>
      </c>
      <c r="W4124" t="s">
        <v>25</v>
      </c>
    </row>
    <row r="4125" spans="1:23" hidden="1" x14ac:dyDescent="0.2">
      <c r="A4125">
        <v>6934054</v>
      </c>
      <c r="B4125">
        <v>1</v>
      </c>
      <c r="C4125" s="1">
        <v>44409</v>
      </c>
      <c r="D4125">
        <v>60</v>
      </c>
      <c r="E4125">
        <v>38</v>
      </c>
      <c r="F4125" s="2">
        <v>0</v>
      </c>
      <c r="G4125" s="2">
        <v>7516</v>
      </c>
      <c r="H4125" s="2">
        <v>0</v>
      </c>
      <c r="I4125" s="2">
        <v>7516</v>
      </c>
      <c r="J4125" s="2">
        <v>2666.05</v>
      </c>
      <c r="K4125" s="2">
        <v>0</v>
      </c>
      <c r="L4125" s="2">
        <v>4849.95</v>
      </c>
      <c r="M4125" s="2">
        <v>2793.68</v>
      </c>
      <c r="N4125" s="2">
        <v>127.63000000000001</v>
      </c>
      <c r="O4125">
        <v>304</v>
      </c>
      <c r="P4125">
        <v>1</v>
      </c>
      <c r="Q4125">
        <v>69</v>
      </c>
      <c r="R4125" t="s">
        <v>781</v>
      </c>
      <c r="S4125" t="s">
        <v>745</v>
      </c>
      <c r="T4125" t="s">
        <v>199</v>
      </c>
      <c r="U4125">
        <v>2</v>
      </c>
      <c r="V4125" t="s">
        <v>433</v>
      </c>
      <c r="W4125" t="s">
        <v>25</v>
      </c>
    </row>
    <row r="4126" spans="1:23" hidden="1" x14ac:dyDescent="0.2">
      <c r="A4126">
        <v>6934063</v>
      </c>
      <c r="B4126">
        <v>1</v>
      </c>
      <c r="C4126" s="1">
        <v>44409</v>
      </c>
      <c r="D4126">
        <v>60</v>
      </c>
      <c r="E4126">
        <v>33</v>
      </c>
      <c r="F4126" s="2">
        <v>0</v>
      </c>
      <c r="G4126" s="2">
        <v>7488.81</v>
      </c>
      <c r="H4126" s="2">
        <v>0</v>
      </c>
      <c r="I4126" s="2">
        <v>7488.81</v>
      </c>
      <c r="J4126" s="2">
        <v>3284.11</v>
      </c>
      <c r="K4126" s="2">
        <v>0</v>
      </c>
      <c r="L4126" s="2">
        <v>4204.7</v>
      </c>
      <c r="M4126" s="2">
        <v>3411.53</v>
      </c>
      <c r="N4126" s="2">
        <v>127.42</v>
      </c>
      <c r="O4126">
        <v>304</v>
      </c>
      <c r="P4126">
        <v>1</v>
      </c>
      <c r="Q4126">
        <v>69</v>
      </c>
      <c r="R4126" t="s">
        <v>781</v>
      </c>
      <c r="S4126" t="s">
        <v>745</v>
      </c>
      <c r="T4126" t="s">
        <v>199</v>
      </c>
      <c r="U4126">
        <v>2</v>
      </c>
      <c r="V4126" t="s">
        <v>434</v>
      </c>
      <c r="W4126" t="s">
        <v>25</v>
      </c>
    </row>
    <row r="4127" spans="1:23" hidden="1" x14ac:dyDescent="0.2">
      <c r="A4127">
        <v>6934064</v>
      </c>
      <c r="B4127">
        <v>1</v>
      </c>
      <c r="C4127" s="1">
        <v>44409</v>
      </c>
      <c r="D4127">
        <v>60</v>
      </c>
      <c r="E4127">
        <v>35</v>
      </c>
      <c r="F4127" s="2">
        <v>0</v>
      </c>
      <c r="G4127" s="2">
        <v>23263.82</v>
      </c>
      <c r="H4127" s="2">
        <v>0</v>
      </c>
      <c r="I4127" s="2">
        <v>23263.82</v>
      </c>
      <c r="J4127" s="2">
        <v>9421.85</v>
      </c>
      <c r="K4127" s="2">
        <v>0</v>
      </c>
      <c r="L4127" s="2">
        <v>13841.97</v>
      </c>
      <c r="M4127" s="2">
        <v>9817.33</v>
      </c>
      <c r="N4127" s="2">
        <v>395.48</v>
      </c>
      <c r="O4127">
        <v>304</v>
      </c>
      <c r="P4127">
        <v>1</v>
      </c>
      <c r="Q4127">
        <v>69</v>
      </c>
      <c r="R4127" t="s">
        <v>781</v>
      </c>
      <c r="S4127" t="s">
        <v>745</v>
      </c>
      <c r="T4127" t="s">
        <v>199</v>
      </c>
      <c r="U4127">
        <v>2</v>
      </c>
      <c r="V4127" t="s">
        <v>435</v>
      </c>
      <c r="W4127" t="s">
        <v>25</v>
      </c>
    </row>
    <row r="4128" spans="1:23" hidden="1" x14ac:dyDescent="0.2">
      <c r="A4128">
        <v>6934065</v>
      </c>
      <c r="B4128">
        <v>1</v>
      </c>
      <c r="C4128" s="1">
        <v>44409</v>
      </c>
      <c r="D4128">
        <v>60</v>
      </c>
      <c r="E4128">
        <v>36</v>
      </c>
      <c r="F4128" s="2">
        <v>0</v>
      </c>
      <c r="G4128" s="2">
        <v>39464.31</v>
      </c>
      <c r="H4128" s="2">
        <v>0</v>
      </c>
      <c r="I4128" s="2">
        <v>39464.31</v>
      </c>
      <c r="J4128" s="2">
        <v>15321.45</v>
      </c>
      <c r="K4128" s="2">
        <v>0</v>
      </c>
      <c r="L4128" s="2">
        <v>24142.86</v>
      </c>
      <c r="M4128" s="2">
        <v>15992.09</v>
      </c>
      <c r="N4128" s="2">
        <v>670.64</v>
      </c>
      <c r="O4128">
        <v>304</v>
      </c>
      <c r="P4128">
        <v>1</v>
      </c>
      <c r="Q4128">
        <v>69</v>
      </c>
      <c r="R4128" t="s">
        <v>781</v>
      </c>
      <c r="S4128" t="s">
        <v>745</v>
      </c>
      <c r="T4128" t="s">
        <v>199</v>
      </c>
      <c r="U4128">
        <v>2</v>
      </c>
      <c r="V4128" t="s">
        <v>436</v>
      </c>
      <c r="W4128" t="s">
        <v>25</v>
      </c>
    </row>
    <row r="4129" spans="1:23" hidden="1" x14ac:dyDescent="0.2">
      <c r="A4129">
        <v>6934067</v>
      </c>
      <c r="B4129">
        <v>1</v>
      </c>
      <c r="C4129" s="1">
        <v>44409</v>
      </c>
      <c r="D4129">
        <v>60</v>
      </c>
      <c r="E4129">
        <v>40</v>
      </c>
      <c r="F4129" s="2">
        <v>0</v>
      </c>
      <c r="G4129" s="2">
        <v>154593.88</v>
      </c>
      <c r="H4129" s="2">
        <v>0</v>
      </c>
      <c r="I4129" s="2">
        <v>154593.88</v>
      </c>
      <c r="J4129" s="2">
        <v>49657.41</v>
      </c>
      <c r="K4129" s="2">
        <v>0</v>
      </c>
      <c r="L4129" s="2">
        <v>104936.47</v>
      </c>
      <c r="M4129" s="2">
        <v>52280.82</v>
      </c>
      <c r="N4129" s="2">
        <v>2623.41</v>
      </c>
      <c r="O4129">
        <v>304</v>
      </c>
      <c r="P4129">
        <v>1</v>
      </c>
      <c r="Q4129">
        <v>69</v>
      </c>
      <c r="R4129" t="s">
        <v>781</v>
      </c>
      <c r="S4129" t="s">
        <v>745</v>
      </c>
      <c r="T4129" t="s">
        <v>437</v>
      </c>
      <c r="U4129">
        <v>2</v>
      </c>
      <c r="V4129" t="s">
        <v>438</v>
      </c>
      <c r="W4129" t="s">
        <v>25</v>
      </c>
    </row>
    <row r="4130" spans="1:23" hidden="1" x14ac:dyDescent="0.2">
      <c r="A4130">
        <v>6934070</v>
      </c>
      <c r="B4130">
        <v>1</v>
      </c>
      <c r="C4130" s="1">
        <v>44409</v>
      </c>
      <c r="D4130">
        <v>60</v>
      </c>
      <c r="E4130">
        <v>34</v>
      </c>
      <c r="F4130" s="2">
        <v>0</v>
      </c>
      <c r="G4130" s="2">
        <v>11000</v>
      </c>
      <c r="H4130" s="2">
        <v>0</v>
      </c>
      <c r="I4130" s="2">
        <v>11000</v>
      </c>
      <c r="J4130" s="2">
        <v>4639.45</v>
      </c>
      <c r="K4130" s="2">
        <v>0</v>
      </c>
      <c r="L4130" s="2">
        <v>6360.55</v>
      </c>
      <c r="M4130" s="2">
        <v>4826.5200000000004</v>
      </c>
      <c r="N4130" s="2">
        <v>187.07</v>
      </c>
      <c r="O4130">
        <v>304</v>
      </c>
      <c r="P4130">
        <v>1</v>
      </c>
      <c r="Q4130">
        <v>69</v>
      </c>
      <c r="R4130" t="s">
        <v>781</v>
      </c>
      <c r="S4130" t="s">
        <v>745</v>
      </c>
      <c r="T4130" t="s">
        <v>439</v>
      </c>
      <c r="U4130">
        <v>2</v>
      </c>
      <c r="V4130" t="s">
        <v>440</v>
      </c>
      <c r="W4130" t="s">
        <v>25</v>
      </c>
    </row>
    <row r="4131" spans="1:23" hidden="1" x14ac:dyDescent="0.2">
      <c r="A4131">
        <v>6934072</v>
      </c>
      <c r="B4131">
        <v>1</v>
      </c>
      <c r="C4131" s="1">
        <v>44409</v>
      </c>
      <c r="D4131">
        <v>60</v>
      </c>
      <c r="E4131">
        <v>31</v>
      </c>
      <c r="F4131" s="2">
        <v>0</v>
      </c>
      <c r="G4131" s="2">
        <v>3431.01</v>
      </c>
      <c r="H4131" s="2">
        <v>0</v>
      </c>
      <c r="I4131" s="2">
        <v>3431.01</v>
      </c>
      <c r="J4131" s="2">
        <v>1619.83</v>
      </c>
      <c r="K4131" s="2">
        <v>0</v>
      </c>
      <c r="L4131" s="2">
        <v>1811.18</v>
      </c>
      <c r="M4131" s="2">
        <v>1678.26</v>
      </c>
      <c r="N4131" s="2">
        <v>58.43</v>
      </c>
      <c r="O4131">
        <v>304</v>
      </c>
      <c r="P4131">
        <v>1</v>
      </c>
      <c r="Q4131">
        <v>69</v>
      </c>
      <c r="R4131" t="s">
        <v>781</v>
      </c>
      <c r="S4131" t="s">
        <v>745</v>
      </c>
      <c r="T4131" t="s">
        <v>199</v>
      </c>
      <c r="U4131">
        <v>2</v>
      </c>
      <c r="V4131" t="s">
        <v>441</v>
      </c>
      <c r="W4131" t="s">
        <v>25</v>
      </c>
    </row>
    <row r="4132" spans="1:23" hidden="1" x14ac:dyDescent="0.2">
      <c r="A4132">
        <v>6934073</v>
      </c>
      <c r="B4132">
        <v>1</v>
      </c>
      <c r="C4132" s="1">
        <v>44409</v>
      </c>
      <c r="D4132">
        <v>60</v>
      </c>
      <c r="E4132">
        <v>40</v>
      </c>
      <c r="F4132" s="2">
        <v>0</v>
      </c>
      <c r="G4132" s="2">
        <v>135516.14000000001</v>
      </c>
      <c r="H4132" s="2">
        <v>0</v>
      </c>
      <c r="I4132" s="2">
        <v>135516.14000000001</v>
      </c>
      <c r="J4132" s="2">
        <v>43529.46</v>
      </c>
      <c r="K4132" s="2">
        <v>0</v>
      </c>
      <c r="L4132" s="2">
        <v>91986.68</v>
      </c>
      <c r="M4132" s="2">
        <v>45829.13</v>
      </c>
      <c r="N4132" s="2">
        <v>2299.67</v>
      </c>
      <c r="O4132">
        <v>304</v>
      </c>
      <c r="P4132">
        <v>1</v>
      </c>
      <c r="Q4132">
        <v>69</v>
      </c>
      <c r="R4132" t="s">
        <v>781</v>
      </c>
      <c r="S4132" t="s">
        <v>745</v>
      </c>
      <c r="T4132" t="s">
        <v>199</v>
      </c>
      <c r="U4132">
        <v>2</v>
      </c>
      <c r="V4132" t="s">
        <v>442</v>
      </c>
      <c r="W4132" t="s">
        <v>25</v>
      </c>
    </row>
    <row r="4133" spans="1:23" hidden="1" x14ac:dyDescent="0.2">
      <c r="A4133">
        <v>6934075</v>
      </c>
      <c r="B4133">
        <v>1</v>
      </c>
      <c r="C4133" s="1">
        <v>44409</v>
      </c>
      <c r="D4133">
        <v>60</v>
      </c>
      <c r="E4133">
        <v>40</v>
      </c>
      <c r="F4133" s="2">
        <v>0</v>
      </c>
      <c r="G4133" s="2">
        <v>163787.76</v>
      </c>
      <c r="H4133" s="2">
        <v>0</v>
      </c>
      <c r="I4133" s="2">
        <v>163787.76</v>
      </c>
      <c r="J4133" s="2">
        <v>52610.63</v>
      </c>
      <c r="K4133" s="2">
        <v>0</v>
      </c>
      <c r="L4133" s="2">
        <v>111177.13</v>
      </c>
      <c r="M4133" s="2">
        <v>55390.06</v>
      </c>
      <c r="N4133" s="2">
        <v>2779.43</v>
      </c>
      <c r="O4133">
        <v>304</v>
      </c>
      <c r="P4133">
        <v>1</v>
      </c>
      <c r="Q4133">
        <v>69</v>
      </c>
      <c r="R4133" t="s">
        <v>781</v>
      </c>
      <c r="S4133" t="s">
        <v>745</v>
      </c>
      <c r="T4133" t="s">
        <v>443</v>
      </c>
      <c r="U4133">
        <v>2</v>
      </c>
      <c r="V4133" t="s">
        <v>444</v>
      </c>
      <c r="W4133" t="s">
        <v>25</v>
      </c>
    </row>
    <row r="4134" spans="1:23" hidden="1" x14ac:dyDescent="0.2">
      <c r="A4134">
        <v>6934082</v>
      </c>
      <c r="B4134">
        <v>1</v>
      </c>
      <c r="C4134" s="1">
        <v>44409</v>
      </c>
      <c r="D4134">
        <v>60</v>
      </c>
      <c r="E4134">
        <v>34</v>
      </c>
      <c r="F4134" s="2">
        <v>0</v>
      </c>
      <c r="G4134" s="2">
        <v>10140</v>
      </c>
      <c r="H4134" s="2">
        <v>0</v>
      </c>
      <c r="I4134" s="2">
        <v>10140</v>
      </c>
      <c r="J4134" s="2">
        <v>4276.75</v>
      </c>
      <c r="K4134" s="2">
        <v>0</v>
      </c>
      <c r="L4134" s="2">
        <v>5863.25</v>
      </c>
      <c r="M4134" s="2">
        <v>4449.2</v>
      </c>
      <c r="N4134" s="2">
        <v>172.45000000000002</v>
      </c>
      <c r="O4134">
        <v>304</v>
      </c>
      <c r="P4134">
        <v>1</v>
      </c>
      <c r="Q4134">
        <v>69</v>
      </c>
      <c r="R4134" t="s">
        <v>781</v>
      </c>
      <c r="S4134" t="s">
        <v>745</v>
      </c>
      <c r="T4134" t="s">
        <v>445</v>
      </c>
      <c r="U4134">
        <v>2</v>
      </c>
      <c r="V4134" t="s">
        <v>446</v>
      </c>
      <c r="W4134" t="s">
        <v>25</v>
      </c>
    </row>
    <row r="4135" spans="1:23" hidden="1" x14ac:dyDescent="0.2">
      <c r="A4135">
        <v>6934084</v>
      </c>
      <c r="B4135">
        <v>1</v>
      </c>
      <c r="C4135" s="1">
        <v>44409</v>
      </c>
      <c r="D4135">
        <v>60</v>
      </c>
      <c r="E4135">
        <v>34</v>
      </c>
      <c r="F4135" s="2">
        <v>0</v>
      </c>
      <c r="G4135" s="2">
        <v>7180.99</v>
      </c>
      <c r="H4135" s="2">
        <v>0</v>
      </c>
      <c r="I4135" s="2">
        <v>7180.99</v>
      </c>
      <c r="J4135" s="2">
        <v>3028.74</v>
      </c>
      <c r="K4135" s="2">
        <v>0</v>
      </c>
      <c r="L4135" s="2">
        <v>4152.25</v>
      </c>
      <c r="M4135" s="2">
        <v>3150.86</v>
      </c>
      <c r="N4135" s="2">
        <v>122.12</v>
      </c>
      <c r="O4135">
        <v>304</v>
      </c>
      <c r="P4135">
        <v>1</v>
      </c>
      <c r="Q4135">
        <v>69</v>
      </c>
      <c r="R4135" t="s">
        <v>781</v>
      </c>
      <c r="S4135" t="s">
        <v>745</v>
      </c>
      <c r="T4135" t="s">
        <v>447</v>
      </c>
      <c r="U4135">
        <v>2</v>
      </c>
      <c r="V4135" t="s">
        <v>448</v>
      </c>
      <c r="W4135" t="s">
        <v>25</v>
      </c>
    </row>
    <row r="4136" spans="1:23" hidden="1" x14ac:dyDescent="0.2">
      <c r="A4136">
        <v>7002741</v>
      </c>
      <c r="B4136">
        <v>1</v>
      </c>
      <c r="C4136" s="1">
        <v>44409</v>
      </c>
      <c r="D4136">
        <v>60</v>
      </c>
      <c r="E4136">
        <v>43</v>
      </c>
      <c r="F4136" s="2">
        <v>0</v>
      </c>
      <c r="G4136" s="2">
        <v>22182.09</v>
      </c>
      <c r="H4136" s="2">
        <v>0</v>
      </c>
      <c r="I4136" s="2">
        <v>22182.09</v>
      </c>
      <c r="J4136" s="2">
        <v>6010.86</v>
      </c>
      <c r="K4136" s="2">
        <v>0</v>
      </c>
      <c r="L4136" s="2">
        <v>16171.23</v>
      </c>
      <c r="M4136" s="2">
        <v>6386.94</v>
      </c>
      <c r="N4136" s="2">
        <v>376.08</v>
      </c>
      <c r="O4136">
        <v>304</v>
      </c>
      <c r="P4136">
        <v>1</v>
      </c>
      <c r="Q4136">
        <v>69</v>
      </c>
      <c r="R4136" t="s">
        <v>781</v>
      </c>
      <c r="S4136" t="s">
        <v>745</v>
      </c>
      <c r="T4136" t="s">
        <v>449</v>
      </c>
      <c r="U4136">
        <v>2</v>
      </c>
      <c r="V4136" t="s">
        <v>450</v>
      </c>
      <c r="W4136" t="s">
        <v>25</v>
      </c>
    </row>
    <row r="4137" spans="1:23" hidden="1" x14ac:dyDescent="0.2">
      <c r="A4137">
        <v>7003058</v>
      </c>
      <c r="B4137">
        <v>1</v>
      </c>
      <c r="C4137" s="1">
        <v>44409</v>
      </c>
      <c r="D4137">
        <v>60</v>
      </c>
      <c r="E4137">
        <v>43</v>
      </c>
      <c r="F4137" s="2">
        <v>0</v>
      </c>
      <c r="G4137" s="2">
        <v>10349.120000000001</v>
      </c>
      <c r="H4137" s="2">
        <v>0</v>
      </c>
      <c r="I4137" s="2">
        <v>10349.120000000001</v>
      </c>
      <c r="J4137" s="2">
        <v>2804.39</v>
      </c>
      <c r="K4137" s="2">
        <v>0</v>
      </c>
      <c r="L4137" s="2">
        <v>7544.73</v>
      </c>
      <c r="M4137" s="2">
        <v>2979.85</v>
      </c>
      <c r="N4137" s="2">
        <v>175.46</v>
      </c>
      <c r="O4137">
        <v>304</v>
      </c>
      <c r="P4137">
        <v>1</v>
      </c>
      <c r="Q4137">
        <v>69</v>
      </c>
      <c r="R4137" t="s">
        <v>781</v>
      </c>
      <c r="S4137" t="s">
        <v>745</v>
      </c>
      <c r="T4137" t="s">
        <v>437</v>
      </c>
      <c r="U4137">
        <v>2</v>
      </c>
      <c r="V4137" t="s">
        <v>451</v>
      </c>
      <c r="W4137" t="s">
        <v>25</v>
      </c>
    </row>
    <row r="4138" spans="1:23" hidden="1" x14ac:dyDescent="0.2">
      <c r="A4138">
        <v>7003381</v>
      </c>
      <c r="B4138">
        <v>1</v>
      </c>
      <c r="C4138" s="1">
        <v>44409</v>
      </c>
      <c r="D4138">
        <v>60</v>
      </c>
      <c r="E4138">
        <v>44</v>
      </c>
      <c r="F4138" s="2">
        <v>0</v>
      </c>
      <c r="G4138" s="2">
        <v>300</v>
      </c>
      <c r="H4138" s="2">
        <v>0</v>
      </c>
      <c r="I4138" s="2">
        <v>300</v>
      </c>
      <c r="J4138" s="2">
        <v>76.260000000000005</v>
      </c>
      <c r="K4138" s="2">
        <v>0</v>
      </c>
      <c r="L4138" s="2">
        <v>223.74</v>
      </c>
      <c r="M4138" s="2">
        <v>81.34</v>
      </c>
      <c r="N4138" s="2">
        <v>5.08</v>
      </c>
      <c r="O4138">
        <v>304</v>
      </c>
      <c r="P4138">
        <v>1</v>
      </c>
      <c r="Q4138">
        <v>69</v>
      </c>
      <c r="R4138" t="s">
        <v>781</v>
      </c>
      <c r="S4138" t="s">
        <v>745</v>
      </c>
      <c r="T4138" t="s">
        <v>428</v>
      </c>
      <c r="U4138">
        <v>2</v>
      </c>
      <c r="V4138" t="s">
        <v>452</v>
      </c>
      <c r="W4138" t="s">
        <v>25</v>
      </c>
    </row>
    <row r="4139" spans="1:23" hidden="1" x14ac:dyDescent="0.2">
      <c r="A4139">
        <v>7003382</v>
      </c>
      <c r="B4139">
        <v>1</v>
      </c>
      <c r="C4139" s="1">
        <v>44409</v>
      </c>
      <c r="D4139">
        <v>60</v>
      </c>
      <c r="E4139">
        <v>42</v>
      </c>
      <c r="F4139" s="2">
        <v>0</v>
      </c>
      <c r="G4139" s="2">
        <v>88011.97</v>
      </c>
      <c r="H4139" s="2">
        <v>0</v>
      </c>
      <c r="I4139" s="2">
        <v>88011.97</v>
      </c>
      <c r="J4139" s="2">
        <v>25322.73</v>
      </c>
      <c r="K4139" s="2">
        <v>0</v>
      </c>
      <c r="L4139" s="2">
        <v>62689.24</v>
      </c>
      <c r="M4139" s="2">
        <v>26815.33</v>
      </c>
      <c r="N4139" s="2">
        <v>1492.6000000000001</v>
      </c>
      <c r="O4139">
        <v>304</v>
      </c>
      <c r="P4139">
        <v>1</v>
      </c>
      <c r="Q4139">
        <v>69</v>
      </c>
      <c r="R4139" t="s">
        <v>781</v>
      </c>
      <c r="S4139" t="s">
        <v>745</v>
      </c>
      <c r="T4139" t="s">
        <v>453</v>
      </c>
      <c r="U4139">
        <v>2</v>
      </c>
      <c r="V4139" t="s">
        <v>454</v>
      </c>
      <c r="W4139" t="s">
        <v>25</v>
      </c>
    </row>
    <row r="4140" spans="1:23" hidden="1" x14ac:dyDescent="0.2">
      <c r="A4140">
        <v>7003385</v>
      </c>
      <c r="B4140">
        <v>1</v>
      </c>
      <c r="C4140" s="1">
        <v>44409</v>
      </c>
      <c r="D4140">
        <v>60</v>
      </c>
      <c r="E4140">
        <v>42</v>
      </c>
      <c r="F4140" s="2">
        <v>0</v>
      </c>
      <c r="G4140" s="2">
        <v>19585.169999999998</v>
      </c>
      <c r="H4140" s="2">
        <v>0</v>
      </c>
      <c r="I4140" s="2">
        <v>19585.169999999998</v>
      </c>
      <c r="J4140" s="2">
        <v>5635.08</v>
      </c>
      <c r="K4140" s="2">
        <v>0</v>
      </c>
      <c r="L4140" s="2">
        <v>13950.09</v>
      </c>
      <c r="M4140" s="2">
        <v>5967.22</v>
      </c>
      <c r="N4140" s="2">
        <v>332.14</v>
      </c>
      <c r="O4140">
        <v>304</v>
      </c>
      <c r="P4140">
        <v>1</v>
      </c>
      <c r="Q4140">
        <v>69</v>
      </c>
      <c r="R4140" t="s">
        <v>781</v>
      </c>
      <c r="S4140" t="s">
        <v>745</v>
      </c>
      <c r="T4140" t="s">
        <v>437</v>
      </c>
      <c r="U4140">
        <v>2</v>
      </c>
      <c r="V4140" t="s">
        <v>455</v>
      </c>
      <c r="W4140" t="s">
        <v>25</v>
      </c>
    </row>
    <row r="4141" spans="1:23" hidden="1" x14ac:dyDescent="0.2">
      <c r="A4141">
        <v>7003660</v>
      </c>
      <c r="B4141">
        <v>1</v>
      </c>
      <c r="C4141" s="1">
        <v>44409</v>
      </c>
      <c r="D4141">
        <v>60</v>
      </c>
      <c r="E4141">
        <v>44</v>
      </c>
      <c r="F4141" s="2">
        <v>0</v>
      </c>
      <c r="G4141" s="2">
        <v>131037.9</v>
      </c>
      <c r="H4141" s="2">
        <v>0</v>
      </c>
      <c r="I4141" s="2">
        <v>131037.9</v>
      </c>
      <c r="J4141" s="2">
        <v>33314.699999999997</v>
      </c>
      <c r="K4141" s="2">
        <v>0</v>
      </c>
      <c r="L4141" s="2">
        <v>97723.199999999997</v>
      </c>
      <c r="M4141" s="2">
        <v>35535.68</v>
      </c>
      <c r="N4141" s="2">
        <v>2220.98</v>
      </c>
      <c r="O4141">
        <v>304</v>
      </c>
      <c r="P4141">
        <v>1</v>
      </c>
      <c r="Q4141">
        <v>69</v>
      </c>
      <c r="R4141" t="s">
        <v>781</v>
      </c>
      <c r="S4141" t="s">
        <v>745</v>
      </c>
      <c r="T4141" t="s">
        <v>456</v>
      </c>
      <c r="U4141">
        <v>2</v>
      </c>
      <c r="V4141" t="s">
        <v>457</v>
      </c>
      <c r="W4141" t="s">
        <v>25</v>
      </c>
    </row>
    <row r="4142" spans="1:23" hidden="1" x14ac:dyDescent="0.2">
      <c r="A4142">
        <v>7003662</v>
      </c>
      <c r="B4142">
        <v>1</v>
      </c>
      <c r="C4142" s="1">
        <v>44409</v>
      </c>
      <c r="D4142">
        <v>60</v>
      </c>
      <c r="E4142">
        <v>42</v>
      </c>
      <c r="F4142" s="2">
        <v>0</v>
      </c>
      <c r="G4142" s="2">
        <v>339.71</v>
      </c>
      <c r="H4142" s="2">
        <v>0</v>
      </c>
      <c r="I4142" s="2">
        <v>339.71</v>
      </c>
      <c r="J4142" s="2">
        <v>97.72</v>
      </c>
      <c r="K4142" s="2">
        <v>0</v>
      </c>
      <c r="L4142" s="2">
        <v>241.99</v>
      </c>
      <c r="M4142" s="2">
        <v>103.48</v>
      </c>
      <c r="N4142" s="2">
        <v>5.76</v>
      </c>
      <c r="O4142">
        <v>304</v>
      </c>
      <c r="P4142">
        <v>1</v>
      </c>
      <c r="Q4142">
        <v>69</v>
      </c>
      <c r="R4142" t="s">
        <v>781</v>
      </c>
      <c r="S4142" t="s">
        <v>745</v>
      </c>
      <c r="T4142" t="s">
        <v>458</v>
      </c>
      <c r="U4142">
        <v>2</v>
      </c>
      <c r="V4142" t="s">
        <v>459</v>
      </c>
      <c r="W4142" t="s">
        <v>25</v>
      </c>
    </row>
    <row r="4143" spans="1:23" hidden="1" x14ac:dyDescent="0.2">
      <c r="A4143">
        <v>7003663</v>
      </c>
      <c r="B4143">
        <v>1</v>
      </c>
      <c r="C4143" s="1">
        <v>44409</v>
      </c>
      <c r="D4143">
        <v>60</v>
      </c>
      <c r="E4143">
        <v>42</v>
      </c>
      <c r="F4143" s="2">
        <v>0</v>
      </c>
      <c r="G4143" s="2">
        <v>15215.52</v>
      </c>
      <c r="H4143" s="2">
        <v>0</v>
      </c>
      <c r="I4143" s="2">
        <v>15215.52</v>
      </c>
      <c r="J4143" s="2">
        <v>4377.78</v>
      </c>
      <c r="K4143" s="2">
        <v>0</v>
      </c>
      <c r="L4143" s="2">
        <v>10837.74</v>
      </c>
      <c r="M4143" s="2">
        <v>4635.82</v>
      </c>
      <c r="N4143" s="2">
        <v>258.04000000000002</v>
      </c>
      <c r="O4143">
        <v>304</v>
      </c>
      <c r="P4143">
        <v>1</v>
      </c>
      <c r="Q4143">
        <v>69</v>
      </c>
      <c r="R4143" t="s">
        <v>781</v>
      </c>
      <c r="S4143" t="s">
        <v>745</v>
      </c>
      <c r="T4143" t="s">
        <v>443</v>
      </c>
      <c r="U4143">
        <v>2</v>
      </c>
      <c r="V4143" t="s">
        <v>460</v>
      </c>
      <c r="W4143" t="s">
        <v>25</v>
      </c>
    </row>
    <row r="4144" spans="1:23" hidden="1" x14ac:dyDescent="0.2">
      <c r="A4144">
        <v>7003952</v>
      </c>
      <c r="B4144">
        <v>1</v>
      </c>
      <c r="C4144" s="1">
        <v>44409</v>
      </c>
      <c r="D4144">
        <v>60</v>
      </c>
      <c r="E4144">
        <v>42</v>
      </c>
      <c r="F4144" s="2">
        <v>0</v>
      </c>
      <c r="G4144" s="2">
        <v>469.08</v>
      </c>
      <c r="H4144" s="2">
        <v>0</v>
      </c>
      <c r="I4144" s="2">
        <v>469.08</v>
      </c>
      <c r="J4144" s="2">
        <v>134.97</v>
      </c>
      <c r="K4144" s="2">
        <v>0</v>
      </c>
      <c r="L4144" s="2">
        <v>334.11</v>
      </c>
      <c r="M4144" s="2">
        <v>142.91999999999999</v>
      </c>
      <c r="N4144" s="2">
        <v>7.95</v>
      </c>
      <c r="O4144">
        <v>304</v>
      </c>
      <c r="P4144">
        <v>1</v>
      </c>
      <c r="Q4144">
        <v>69</v>
      </c>
      <c r="R4144" t="s">
        <v>781</v>
      </c>
      <c r="S4144" t="s">
        <v>745</v>
      </c>
      <c r="T4144" t="s">
        <v>461</v>
      </c>
      <c r="U4144">
        <v>2</v>
      </c>
      <c r="V4144" t="s">
        <v>462</v>
      </c>
      <c r="W4144" t="s">
        <v>25</v>
      </c>
    </row>
    <row r="4145" spans="1:23" hidden="1" x14ac:dyDescent="0.2">
      <c r="A4145">
        <v>7003955</v>
      </c>
      <c r="B4145">
        <v>1</v>
      </c>
      <c r="C4145" s="1">
        <v>44409</v>
      </c>
      <c r="D4145">
        <v>60</v>
      </c>
      <c r="E4145">
        <v>43</v>
      </c>
      <c r="F4145" s="2">
        <v>0</v>
      </c>
      <c r="G4145" s="2">
        <v>4543.3900000000003</v>
      </c>
      <c r="H4145" s="2">
        <v>0</v>
      </c>
      <c r="I4145" s="2">
        <v>4543.3900000000003</v>
      </c>
      <c r="J4145" s="2">
        <v>1231.17</v>
      </c>
      <c r="K4145" s="2">
        <v>0</v>
      </c>
      <c r="L4145" s="2">
        <v>3312.22</v>
      </c>
      <c r="M4145" s="2">
        <v>1308.2</v>
      </c>
      <c r="N4145" s="2">
        <v>77.03</v>
      </c>
      <c r="O4145">
        <v>304</v>
      </c>
      <c r="P4145">
        <v>1</v>
      </c>
      <c r="Q4145">
        <v>69</v>
      </c>
      <c r="R4145" t="s">
        <v>781</v>
      </c>
      <c r="S4145" t="s">
        <v>745</v>
      </c>
      <c r="T4145" t="s">
        <v>463</v>
      </c>
      <c r="U4145">
        <v>2</v>
      </c>
      <c r="V4145" t="s">
        <v>464</v>
      </c>
      <c r="W4145" t="s">
        <v>25</v>
      </c>
    </row>
    <row r="4146" spans="1:23" hidden="1" x14ac:dyDescent="0.2">
      <c r="A4146">
        <v>7003956</v>
      </c>
      <c r="B4146">
        <v>1</v>
      </c>
      <c r="C4146" s="1">
        <v>44409</v>
      </c>
      <c r="D4146">
        <v>60</v>
      </c>
      <c r="E4146">
        <v>44</v>
      </c>
      <c r="F4146" s="2">
        <v>0</v>
      </c>
      <c r="G4146" s="2">
        <v>4044.64</v>
      </c>
      <c r="H4146" s="2">
        <v>0</v>
      </c>
      <c r="I4146" s="2">
        <v>4044.64</v>
      </c>
      <c r="J4146" s="2">
        <v>1028.25</v>
      </c>
      <c r="K4146" s="2">
        <v>0</v>
      </c>
      <c r="L4146" s="2">
        <v>3016.39</v>
      </c>
      <c r="M4146" s="2">
        <v>1096.8</v>
      </c>
      <c r="N4146" s="2">
        <v>68.55</v>
      </c>
      <c r="O4146">
        <v>304</v>
      </c>
      <c r="P4146">
        <v>1</v>
      </c>
      <c r="Q4146">
        <v>69</v>
      </c>
      <c r="R4146" t="s">
        <v>781</v>
      </c>
      <c r="S4146" t="s">
        <v>745</v>
      </c>
      <c r="T4146" t="s">
        <v>449</v>
      </c>
      <c r="U4146">
        <v>2</v>
      </c>
      <c r="V4146" t="s">
        <v>465</v>
      </c>
      <c r="W4146" t="s">
        <v>25</v>
      </c>
    </row>
    <row r="4147" spans="1:23" hidden="1" x14ac:dyDescent="0.2">
      <c r="A4147">
        <v>7003962</v>
      </c>
      <c r="B4147">
        <v>1</v>
      </c>
      <c r="C4147" s="1">
        <v>44409</v>
      </c>
      <c r="D4147">
        <v>60</v>
      </c>
      <c r="E4147">
        <v>44</v>
      </c>
      <c r="F4147" s="2">
        <v>0</v>
      </c>
      <c r="G4147" s="2">
        <v>-9192.9599999999991</v>
      </c>
      <c r="H4147" s="2">
        <v>0</v>
      </c>
      <c r="I4147" s="2">
        <v>-9192.9599999999991</v>
      </c>
      <c r="J4147" s="2">
        <v>-2337.15</v>
      </c>
      <c r="K4147" s="2">
        <v>0</v>
      </c>
      <c r="L4147" s="2">
        <v>-6855.81</v>
      </c>
      <c r="M4147" s="2">
        <v>-2492.96</v>
      </c>
      <c r="N4147" s="2">
        <v>-155.81</v>
      </c>
      <c r="O4147">
        <v>304</v>
      </c>
      <c r="P4147">
        <v>1</v>
      </c>
      <c r="Q4147">
        <v>69</v>
      </c>
      <c r="R4147" t="s">
        <v>781</v>
      </c>
      <c r="S4147" t="s">
        <v>745</v>
      </c>
      <c r="T4147" t="s">
        <v>443</v>
      </c>
      <c r="U4147">
        <v>2</v>
      </c>
      <c r="V4147" t="s">
        <v>466</v>
      </c>
      <c r="W4147" t="s">
        <v>25</v>
      </c>
    </row>
    <row r="4148" spans="1:23" hidden="1" x14ac:dyDescent="0.2">
      <c r="A4148">
        <v>7004243</v>
      </c>
      <c r="B4148">
        <v>1</v>
      </c>
      <c r="C4148" s="1">
        <v>44409</v>
      </c>
      <c r="D4148">
        <v>60</v>
      </c>
      <c r="E4148">
        <v>42</v>
      </c>
      <c r="F4148" s="2">
        <v>0</v>
      </c>
      <c r="G4148" s="2">
        <v>15513.91</v>
      </c>
      <c r="H4148" s="2">
        <v>0</v>
      </c>
      <c r="I4148" s="2">
        <v>15513.91</v>
      </c>
      <c r="J4148" s="2">
        <v>4463.63</v>
      </c>
      <c r="K4148" s="2">
        <v>0</v>
      </c>
      <c r="L4148" s="2">
        <v>11050.28</v>
      </c>
      <c r="M4148" s="2">
        <v>4726.7299999999996</v>
      </c>
      <c r="N4148" s="2">
        <v>263.10000000000002</v>
      </c>
      <c r="O4148">
        <v>304</v>
      </c>
      <c r="P4148">
        <v>1</v>
      </c>
      <c r="Q4148">
        <v>69</v>
      </c>
      <c r="R4148" t="s">
        <v>781</v>
      </c>
      <c r="S4148" t="s">
        <v>745</v>
      </c>
      <c r="T4148" t="s">
        <v>428</v>
      </c>
      <c r="U4148">
        <v>2</v>
      </c>
      <c r="V4148" t="s">
        <v>467</v>
      </c>
      <c r="W4148" t="s">
        <v>25</v>
      </c>
    </row>
    <row r="4149" spans="1:23" hidden="1" x14ac:dyDescent="0.2">
      <c r="A4149">
        <v>7004244</v>
      </c>
      <c r="B4149">
        <v>1</v>
      </c>
      <c r="C4149" s="1">
        <v>44409</v>
      </c>
      <c r="D4149">
        <v>60</v>
      </c>
      <c r="E4149">
        <v>43</v>
      </c>
      <c r="F4149" s="2">
        <v>0</v>
      </c>
      <c r="G4149" s="2">
        <v>91652.7</v>
      </c>
      <c r="H4149" s="2">
        <v>0</v>
      </c>
      <c r="I4149" s="2">
        <v>91652.7</v>
      </c>
      <c r="J4149" s="2">
        <v>24835.75</v>
      </c>
      <c r="K4149" s="2">
        <v>0</v>
      </c>
      <c r="L4149" s="2">
        <v>66816.95</v>
      </c>
      <c r="M4149" s="2">
        <v>26389.63</v>
      </c>
      <c r="N4149" s="2">
        <v>1553.88</v>
      </c>
      <c r="O4149">
        <v>304</v>
      </c>
      <c r="P4149">
        <v>1</v>
      </c>
      <c r="Q4149">
        <v>69</v>
      </c>
      <c r="R4149" t="s">
        <v>781</v>
      </c>
      <c r="S4149" t="s">
        <v>745</v>
      </c>
      <c r="T4149" t="s">
        <v>468</v>
      </c>
      <c r="U4149">
        <v>2</v>
      </c>
      <c r="V4149" t="s">
        <v>469</v>
      </c>
      <c r="W4149" t="s">
        <v>25</v>
      </c>
    </row>
    <row r="4150" spans="1:23" hidden="1" x14ac:dyDescent="0.2">
      <c r="A4150">
        <v>7004245</v>
      </c>
      <c r="B4150">
        <v>1</v>
      </c>
      <c r="C4150" s="1">
        <v>44409</v>
      </c>
      <c r="D4150">
        <v>36</v>
      </c>
      <c r="E4150">
        <v>18</v>
      </c>
      <c r="F4150" s="2">
        <v>0</v>
      </c>
      <c r="G4150" s="2">
        <v>27008.85</v>
      </c>
      <c r="H4150" s="2">
        <v>0</v>
      </c>
      <c r="I4150" s="2">
        <v>27008.85</v>
      </c>
      <c r="J4150" s="2">
        <v>13095.19</v>
      </c>
      <c r="K4150" s="2">
        <v>0</v>
      </c>
      <c r="L4150" s="2">
        <v>13913.66</v>
      </c>
      <c r="M4150" s="2">
        <v>13868.17</v>
      </c>
      <c r="N4150" s="2">
        <v>772.98</v>
      </c>
      <c r="O4150">
        <v>304</v>
      </c>
      <c r="P4150">
        <v>1</v>
      </c>
      <c r="Q4150">
        <v>69</v>
      </c>
      <c r="R4150" t="s">
        <v>781</v>
      </c>
      <c r="S4150" t="s">
        <v>745</v>
      </c>
      <c r="T4150" t="s">
        <v>468</v>
      </c>
      <c r="U4150">
        <v>2</v>
      </c>
      <c r="V4150" t="s">
        <v>470</v>
      </c>
      <c r="W4150" t="s">
        <v>25</v>
      </c>
    </row>
    <row r="4151" spans="1:23" hidden="1" x14ac:dyDescent="0.2">
      <c r="A4151">
        <v>7004248</v>
      </c>
      <c r="B4151">
        <v>1</v>
      </c>
      <c r="C4151" s="1">
        <v>44409</v>
      </c>
      <c r="D4151">
        <v>60</v>
      </c>
      <c r="E4151">
        <v>58</v>
      </c>
      <c r="F4151" s="2">
        <v>0</v>
      </c>
      <c r="G4151" s="2">
        <v>188164.52</v>
      </c>
      <c r="H4151" s="2">
        <v>94683.02</v>
      </c>
      <c r="I4151" s="2">
        <v>282847.53999999998</v>
      </c>
      <c r="J4151" s="2">
        <v>47838.45</v>
      </c>
      <c r="K4151" s="2">
        <v>0</v>
      </c>
      <c r="L4151" s="2">
        <v>124802.67</v>
      </c>
      <c r="M4151" s="2">
        <v>65513.62</v>
      </c>
      <c r="N4151" s="2">
        <v>17675.170000000002</v>
      </c>
      <c r="O4151">
        <v>304</v>
      </c>
      <c r="P4151">
        <v>1</v>
      </c>
      <c r="Q4151">
        <v>69</v>
      </c>
      <c r="R4151" t="s">
        <v>781</v>
      </c>
      <c r="S4151" t="s">
        <v>745</v>
      </c>
      <c r="T4151" t="s">
        <v>471</v>
      </c>
      <c r="U4151">
        <v>2</v>
      </c>
      <c r="V4151" t="s">
        <v>472</v>
      </c>
      <c r="W4151" t="s">
        <v>25</v>
      </c>
    </row>
    <row r="4152" spans="1:23" hidden="1" x14ac:dyDescent="0.2">
      <c r="A4152">
        <v>7004249</v>
      </c>
      <c r="B4152">
        <v>1</v>
      </c>
      <c r="C4152" s="1">
        <v>44409</v>
      </c>
      <c r="D4152">
        <v>60</v>
      </c>
      <c r="E4152">
        <v>44</v>
      </c>
      <c r="F4152" s="2">
        <v>0</v>
      </c>
      <c r="G4152" s="2">
        <v>2608.42</v>
      </c>
      <c r="H4152" s="2">
        <v>0</v>
      </c>
      <c r="I4152" s="2">
        <v>2608.42</v>
      </c>
      <c r="J4152" s="2">
        <v>663.15</v>
      </c>
      <c r="K4152" s="2">
        <v>0</v>
      </c>
      <c r="L4152" s="2">
        <v>1945.27</v>
      </c>
      <c r="M4152" s="2">
        <v>707.36</v>
      </c>
      <c r="N4152" s="2">
        <v>44.21</v>
      </c>
      <c r="O4152">
        <v>304</v>
      </c>
      <c r="P4152">
        <v>1</v>
      </c>
      <c r="Q4152">
        <v>69</v>
      </c>
      <c r="R4152" t="s">
        <v>781</v>
      </c>
      <c r="S4152" t="s">
        <v>745</v>
      </c>
      <c r="T4152" t="s">
        <v>437</v>
      </c>
      <c r="U4152">
        <v>2</v>
      </c>
      <c r="V4152" t="s">
        <v>473</v>
      </c>
      <c r="W4152" t="s">
        <v>25</v>
      </c>
    </row>
    <row r="4153" spans="1:23" hidden="1" x14ac:dyDescent="0.2">
      <c r="A4153">
        <v>7004568</v>
      </c>
      <c r="B4153">
        <v>1</v>
      </c>
      <c r="C4153" s="1">
        <v>44409</v>
      </c>
      <c r="D4153">
        <v>60</v>
      </c>
      <c r="E4153">
        <v>42</v>
      </c>
      <c r="F4153" s="2">
        <v>0</v>
      </c>
      <c r="G4153" s="2">
        <v>9749.26</v>
      </c>
      <c r="H4153" s="2">
        <v>0</v>
      </c>
      <c r="I4153" s="2">
        <v>9749.26</v>
      </c>
      <c r="J4153" s="2">
        <v>2805.08</v>
      </c>
      <c r="K4153" s="2">
        <v>0</v>
      </c>
      <c r="L4153" s="2">
        <v>6944.18</v>
      </c>
      <c r="M4153" s="2">
        <v>2970.42</v>
      </c>
      <c r="N4153" s="2">
        <v>165.34</v>
      </c>
      <c r="O4153">
        <v>304</v>
      </c>
      <c r="P4153">
        <v>1</v>
      </c>
      <c r="Q4153">
        <v>69</v>
      </c>
      <c r="R4153" t="s">
        <v>781</v>
      </c>
      <c r="S4153" t="s">
        <v>745</v>
      </c>
      <c r="T4153" t="s">
        <v>474</v>
      </c>
      <c r="U4153">
        <v>2</v>
      </c>
      <c r="V4153" t="s">
        <v>475</v>
      </c>
      <c r="W4153" t="s">
        <v>25</v>
      </c>
    </row>
    <row r="4154" spans="1:23" hidden="1" x14ac:dyDescent="0.2">
      <c r="A4154">
        <v>7004570</v>
      </c>
      <c r="B4154">
        <v>1</v>
      </c>
      <c r="C4154" s="1">
        <v>44409</v>
      </c>
      <c r="D4154">
        <v>60</v>
      </c>
      <c r="E4154">
        <v>44</v>
      </c>
      <c r="F4154" s="2">
        <v>0</v>
      </c>
      <c r="G4154" s="2">
        <v>57404.959999999999</v>
      </c>
      <c r="H4154" s="2">
        <v>0</v>
      </c>
      <c r="I4154" s="2">
        <v>57404.959999999999</v>
      </c>
      <c r="J4154" s="2">
        <v>14594.5</v>
      </c>
      <c r="K4154" s="2">
        <v>0</v>
      </c>
      <c r="L4154" s="2">
        <v>42810.46</v>
      </c>
      <c r="M4154" s="2">
        <v>15567.46</v>
      </c>
      <c r="N4154" s="2">
        <v>972.96</v>
      </c>
      <c r="O4154">
        <v>304</v>
      </c>
      <c r="P4154">
        <v>1</v>
      </c>
      <c r="Q4154">
        <v>69</v>
      </c>
      <c r="R4154" t="s">
        <v>781</v>
      </c>
      <c r="S4154" t="s">
        <v>745</v>
      </c>
      <c r="T4154" t="s">
        <v>476</v>
      </c>
      <c r="U4154">
        <v>2</v>
      </c>
      <c r="V4154" t="s">
        <v>477</v>
      </c>
      <c r="W4154" t="s">
        <v>25</v>
      </c>
    </row>
    <row r="4155" spans="1:23" hidden="1" x14ac:dyDescent="0.2">
      <c r="A4155">
        <v>7004888</v>
      </c>
      <c r="B4155">
        <v>1</v>
      </c>
      <c r="C4155" s="1">
        <v>44409</v>
      </c>
      <c r="D4155">
        <v>60</v>
      </c>
      <c r="E4155">
        <v>43</v>
      </c>
      <c r="F4155" s="2">
        <v>0</v>
      </c>
      <c r="G4155" s="2">
        <v>800</v>
      </c>
      <c r="H4155" s="2">
        <v>0</v>
      </c>
      <c r="I4155" s="2">
        <v>800</v>
      </c>
      <c r="J4155" s="2">
        <v>216.73</v>
      </c>
      <c r="K4155" s="2">
        <v>0</v>
      </c>
      <c r="L4155" s="2">
        <v>583.27</v>
      </c>
      <c r="M4155" s="2">
        <v>230.29</v>
      </c>
      <c r="N4155" s="2">
        <v>13.56</v>
      </c>
      <c r="O4155">
        <v>304</v>
      </c>
      <c r="P4155">
        <v>1</v>
      </c>
      <c r="Q4155">
        <v>69</v>
      </c>
      <c r="R4155" t="s">
        <v>781</v>
      </c>
      <c r="S4155" t="s">
        <v>745</v>
      </c>
      <c r="T4155" t="s">
        <v>428</v>
      </c>
      <c r="U4155">
        <v>2</v>
      </c>
      <c r="V4155" t="s">
        <v>478</v>
      </c>
      <c r="W4155" t="s">
        <v>25</v>
      </c>
    </row>
    <row r="4156" spans="1:23" hidden="1" x14ac:dyDescent="0.2">
      <c r="A4156">
        <v>7004889</v>
      </c>
      <c r="B4156">
        <v>1</v>
      </c>
      <c r="C4156" s="1">
        <v>44409</v>
      </c>
      <c r="D4156">
        <v>60</v>
      </c>
      <c r="E4156">
        <v>44</v>
      </c>
      <c r="F4156" s="2">
        <v>0</v>
      </c>
      <c r="G4156" s="2">
        <v>9192.9599999999991</v>
      </c>
      <c r="H4156" s="2">
        <v>0</v>
      </c>
      <c r="I4156" s="2">
        <v>9192.9599999999991</v>
      </c>
      <c r="J4156" s="2">
        <v>2337.15</v>
      </c>
      <c r="K4156" s="2">
        <v>0</v>
      </c>
      <c r="L4156" s="2">
        <v>6855.81</v>
      </c>
      <c r="M4156" s="2">
        <v>2492.96</v>
      </c>
      <c r="N4156" s="2">
        <v>155.81</v>
      </c>
      <c r="O4156">
        <v>304</v>
      </c>
      <c r="P4156">
        <v>1</v>
      </c>
      <c r="Q4156">
        <v>69</v>
      </c>
      <c r="R4156" t="s">
        <v>781</v>
      </c>
      <c r="S4156" t="s">
        <v>745</v>
      </c>
      <c r="T4156" t="s">
        <v>453</v>
      </c>
      <c r="U4156">
        <v>2</v>
      </c>
      <c r="V4156" t="s">
        <v>479</v>
      </c>
      <c r="W4156" t="s">
        <v>25</v>
      </c>
    </row>
    <row r="4157" spans="1:23" hidden="1" x14ac:dyDescent="0.2">
      <c r="A4157">
        <v>7004890</v>
      </c>
      <c r="B4157">
        <v>1</v>
      </c>
      <c r="C4157" s="1">
        <v>44409</v>
      </c>
      <c r="D4157">
        <v>60</v>
      </c>
      <c r="E4157">
        <v>44</v>
      </c>
      <c r="F4157" s="2">
        <v>0</v>
      </c>
      <c r="G4157" s="2">
        <v>51475.16</v>
      </c>
      <c r="H4157" s="2">
        <v>0</v>
      </c>
      <c r="I4157" s="2">
        <v>51475.16</v>
      </c>
      <c r="J4157" s="2">
        <v>13086.9</v>
      </c>
      <c r="K4157" s="2">
        <v>0</v>
      </c>
      <c r="L4157" s="2">
        <v>38388.26</v>
      </c>
      <c r="M4157" s="2">
        <v>13959.36</v>
      </c>
      <c r="N4157" s="2">
        <v>872.46</v>
      </c>
      <c r="O4157">
        <v>304</v>
      </c>
      <c r="P4157">
        <v>1</v>
      </c>
      <c r="Q4157">
        <v>69</v>
      </c>
      <c r="R4157" t="s">
        <v>781</v>
      </c>
      <c r="S4157" t="s">
        <v>745</v>
      </c>
      <c r="T4157" t="s">
        <v>480</v>
      </c>
      <c r="U4157">
        <v>2</v>
      </c>
      <c r="V4157" t="s">
        <v>481</v>
      </c>
      <c r="W4157" t="s">
        <v>25</v>
      </c>
    </row>
    <row r="4158" spans="1:23" hidden="1" x14ac:dyDescent="0.2">
      <c r="A4158">
        <v>43230560</v>
      </c>
      <c r="B4158">
        <v>1</v>
      </c>
      <c r="C4158" s="1">
        <v>44409</v>
      </c>
      <c r="D4158">
        <v>60</v>
      </c>
      <c r="E4158">
        <v>58</v>
      </c>
      <c r="F4158" s="2">
        <v>0</v>
      </c>
      <c r="G4158" s="2">
        <v>2088</v>
      </c>
      <c r="H4158" s="2">
        <v>-2088</v>
      </c>
      <c r="I4158" s="2">
        <v>0</v>
      </c>
      <c r="J4158" s="2">
        <v>69.599999999999994</v>
      </c>
      <c r="K4158" s="2">
        <v>0</v>
      </c>
      <c r="L4158" s="2">
        <v>0</v>
      </c>
      <c r="M4158" s="2">
        <v>0</v>
      </c>
      <c r="N4158" s="2">
        <v>-69.600000000000009</v>
      </c>
      <c r="O4158">
        <v>304</v>
      </c>
      <c r="P4158">
        <v>1</v>
      </c>
      <c r="Q4158">
        <v>69</v>
      </c>
      <c r="R4158" t="s">
        <v>781</v>
      </c>
      <c r="S4158" t="s">
        <v>745</v>
      </c>
      <c r="T4158" t="s">
        <v>167</v>
      </c>
      <c r="U4158">
        <v>2</v>
      </c>
      <c r="V4158" t="s">
        <v>167</v>
      </c>
      <c r="W4158" t="s">
        <v>25</v>
      </c>
    </row>
    <row r="4159" spans="1:23" hidden="1" x14ac:dyDescent="0.2">
      <c r="A4159">
        <v>56997969</v>
      </c>
      <c r="B4159">
        <v>1</v>
      </c>
      <c r="C4159" s="1">
        <v>44409</v>
      </c>
      <c r="D4159">
        <v>60</v>
      </c>
      <c r="E4159">
        <v>48</v>
      </c>
      <c r="F4159" s="2">
        <v>0</v>
      </c>
      <c r="G4159" s="2">
        <v>0</v>
      </c>
      <c r="H4159" s="2">
        <v>7200</v>
      </c>
      <c r="I4159" s="2">
        <v>7200</v>
      </c>
      <c r="J4159" s="2">
        <v>0</v>
      </c>
      <c r="K4159" s="2">
        <v>0</v>
      </c>
      <c r="L4159" s="2">
        <v>5760</v>
      </c>
      <c r="M4159" s="2">
        <v>1560</v>
      </c>
      <c r="N4159" s="2">
        <v>1560</v>
      </c>
      <c r="O4159">
        <v>304</v>
      </c>
      <c r="P4159">
        <v>1</v>
      </c>
      <c r="Q4159">
        <v>69</v>
      </c>
      <c r="R4159" t="s">
        <v>781</v>
      </c>
      <c r="S4159" t="s">
        <v>745</v>
      </c>
      <c r="T4159" t="s">
        <v>716</v>
      </c>
      <c r="U4159">
        <v>2</v>
      </c>
      <c r="V4159" t="s">
        <v>727</v>
      </c>
      <c r="W4159" t="s">
        <v>25</v>
      </c>
    </row>
    <row r="4160" spans="1:23" hidden="1" x14ac:dyDescent="0.2">
      <c r="A4160">
        <v>56997974</v>
      </c>
      <c r="B4160">
        <v>1</v>
      </c>
      <c r="C4160" s="1">
        <v>44409</v>
      </c>
      <c r="D4160">
        <v>60</v>
      </c>
      <c r="E4160">
        <v>48</v>
      </c>
      <c r="F4160" s="2">
        <v>0</v>
      </c>
      <c r="G4160" s="2">
        <v>0</v>
      </c>
      <c r="H4160" s="2">
        <v>85755.72</v>
      </c>
      <c r="I4160" s="2">
        <v>85755.72</v>
      </c>
      <c r="J4160" s="2">
        <v>0</v>
      </c>
      <c r="K4160" s="2">
        <v>0</v>
      </c>
      <c r="L4160" s="2">
        <v>68647.600000000006</v>
      </c>
      <c r="M4160" s="2">
        <v>18538.28</v>
      </c>
      <c r="N4160" s="2">
        <v>18538.28</v>
      </c>
      <c r="O4160">
        <v>304</v>
      </c>
      <c r="P4160">
        <v>1</v>
      </c>
      <c r="Q4160">
        <v>69</v>
      </c>
      <c r="R4160" t="s">
        <v>781</v>
      </c>
      <c r="S4160" t="s">
        <v>745</v>
      </c>
      <c r="T4160" t="s">
        <v>716</v>
      </c>
      <c r="U4160">
        <v>2</v>
      </c>
      <c r="V4160" t="s">
        <v>727</v>
      </c>
      <c r="W4160" t="s">
        <v>25</v>
      </c>
    </row>
    <row r="4161" spans="1:23" hidden="1" x14ac:dyDescent="0.2">
      <c r="A4161">
        <v>2272863</v>
      </c>
      <c r="B4161">
        <v>1</v>
      </c>
      <c r="C4161" s="1">
        <v>44409</v>
      </c>
      <c r="D4161">
        <v>60</v>
      </c>
      <c r="E4161">
        <v>50</v>
      </c>
      <c r="F4161" s="2">
        <v>0</v>
      </c>
      <c r="G4161" s="2">
        <v>24640</v>
      </c>
      <c r="H4161" s="2">
        <v>0</v>
      </c>
      <c r="I4161" s="2">
        <v>24640</v>
      </c>
      <c r="J4161" s="2">
        <v>4106.7</v>
      </c>
      <c r="K4161" s="2">
        <v>0</v>
      </c>
      <c r="L4161" s="2">
        <v>20533.3</v>
      </c>
      <c r="M4161" s="2">
        <v>4517.37</v>
      </c>
      <c r="N4161" s="2">
        <v>410.67</v>
      </c>
      <c r="O4161">
        <v>305</v>
      </c>
      <c r="P4161">
        <v>1</v>
      </c>
      <c r="Q4161">
        <v>70</v>
      </c>
      <c r="R4161" t="s">
        <v>782</v>
      </c>
      <c r="S4161" t="s">
        <v>745</v>
      </c>
      <c r="T4161" t="s">
        <v>482</v>
      </c>
      <c r="U4161">
        <v>2</v>
      </c>
      <c r="V4161" t="s">
        <v>482</v>
      </c>
      <c r="W4161" t="s">
        <v>25</v>
      </c>
    </row>
    <row r="4162" spans="1:23" hidden="1" x14ac:dyDescent="0.2">
      <c r="A4162">
        <v>6932871</v>
      </c>
      <c r="B4162">
        <v>1</v>
      </c>
      <c r="C4162" s="1">
        <v>44409</v>
      </c>
      <c r="D4162">
        <v>60</v>
      </c>
      <c r="E4162">
        <v>10</v>
      </c>
      <c r="F4162" s="2">
        <v>0</v>
      </c>
      <c r="G4162" s="2">
        <v>906.41</v>
      </c>
      <c r="H4162" s="2">
        <v>0</v>
      </c>
      <c r="I4162" s="2">
        <v>906.41</v>
      </c>
      <c r="J4162" s="2">
        <v>749.28</v>
      </c>
      <c r="K4162" s="2">
        <v>0</v>
      </c>
      <c r="L4162" s="2">
        <v>157.13</v>
      </c>
      <c r="M4162" s="2">
        <v>764.99</v>
      </c>
      <c r="N4162" s="2">
        <v>15.71</v>
      </c>
      <c r="O4162">
        <v>305</v>
      </c>
      <c r="P4162">
        <v>1</v>
      </c>
      <c r="Q4162">
        <v>70</v>
      </c>
      <c r="R4162" t="s">
        <v>782</v>
      </c>
      <c r="S4162" t="s">
        <v>745</v>
      </c>
      <c r="T4162" t="s">
        <v>483</v>
      </c>
      <c r="U4162">
        <v>2</v>
      </c>
      <c r="V4162" t="s">
        <v>484</v>
      </c>
      <c r="W4162" t="s">
        <v>25</v>
      </c>
    </row>
    <row r="4163" spans="1:23" hidden="1" x14ac:dyDescent="0.2">
      <c r="A4163">
        <v>6932898</v>
      </c>
      <c r="B4163">
        <v>1</v>
      </c>
      <c r="C4163" s="1">
        <v>44409</v>
      </c>
      <c r="D4163">
        <v>60</v>
      </c>
      <c r="E4163">
        <v>3</v>
      </c>
      <c r="F4163" s="2">
        <v>0</v>
      </c>
      <c r="G4163" s="2">
        <v>10650</v>
      </c>
      <c r="H4163" s="2">
        <v>0</v>
      </c>
      <c r="I4163" s="2">
        <v>10650</v>
      </c>
      <c r="J4163" s="2">
        <v>10117.5</v>
      </c>
      <c r="K4163" s="2">
        <v>0</v>
      </c>
      <c r="L4163" s="2">
        <v>532.5</v>
      </c>
      <c r="M4163" s="2">
        <v>10295</v>
      </c>
      <c r="N4163" s="2">
        <v>177.5</v>
      </c>
      <c r="O4163">
        <v>305</v>
      </c>
      <c r="P4163">
        <v>1</v>
      </c>
      <c r="Q4163">
        <v>70</v>
      </c>
      <c r="R4163" t="s">
        <v>782</v>
      </c>
      <c r="S4163" t="s">
        <v>745</v>
      </c>
      <c r="T4163" t="s">
        <v>485</v>
      </c>
      <c r="U4163">
        <v>2</v>
      </c>
      <c r="V4163" t="s">
        <v>486</v>
      </c>
      <c r="W4163" t="s">
        <v>25</v>
      </c>
    </row>
    <row r="4164" spans="1:23" hidden="1" x14ac:dyDescent="0.2">
      <c r="A4164">
        <v>6932920</v>
      </c>
      <c r="B4164">
        <v>1</v>
      </c>
      <c r="C4164" s="1">
        <v>44409</v>
      </c>
      <c r="D4164">
        <v>120</v>
      </c>
      <c r="E4164">
        <v>28</v>
      </c>
      <c r="F4164" s="2">
        <v>0</v>
      </c>
      <c r="G4164" s="2">
        <v>51584.88</v>
      </c>
      <c r="H4164" s="2">
        <v>0</v>
      </c>
      <c r="I4164" s="2">
        <v>51584.88</v>
      </c>
      <c r="J4164" s="2">
        <v>39268.49</v>
      </c>
      <c r="K4164" s="2">
        <v>0</v>
      </c>
      <c r="L4164" s="2">
        <v>12316.39</v>
      </c>
      <c r="M4164" s="2">
        <v>39708.36</v>
      </c>
      <c r="N4164" s="2">
        <v>439.87</v>
      </c>
      <c r="O4164">
        <v>305</v>
      </c>
      <c r="P4164">
        <v>1</v>
      </c>
      <c r="Q4164">
        <v>70</v>
      </c>
      <c r="R4164" t="s">
        <v>782</v>
      </c>
      <c r="S4164" t="s">
        <v>745</v>
      </c>
      <c r="T4164" t="s">
        <v>43</v>
      </c>
      <c r="U4164">
        <v>2</v>
      </c>
      <c r="V4164" t="s">
        <v>489</v>
      </c>
      <c r="W4164" t="s">
        <v>25</v>
      </c>
    </row>
    <row r="4165" spans="1:23" hidden="1" x14ac:dyDescent="0.2">
      <c r="A4165">
        <v>6933060</v>
      </c>
      <c r="B4165">
        <v>1</v>
      </c>
      <c r="C4165" s="1">
        <v>44409</v>
      </c>
      <c r="D4165">
        <v>120</v>
      </c>
      <c r="E4165">
        <v>31</v>
      </c>
      <c r="F4165" s="2">
        <v>0</v>
      </c>
      <c r="G4165" s="2">
        <v>2755.12</v>
      </c>
      <c r="H4165" s="2">
        <v>0</v>
      </c>
      <c r="I4165" s="2">
        <v>2755.12</v>
      </c>
      <c r="J4165" s="2">
        <v>2027.92</v>
      </c>
      <c r="K4165" s="2">
        <v>0</v>
      </c>
      <c r="L4165" s="2">
        <v>727.2</v>
      </c>
      <c r="M4165" s="2">
        <v>2051.38</v>
      </c>
      <c r="N4165" s="2">
        <v>23.46</v>
      </c>
      <c r="O4165">
        <v>305</v>
      </c>
      <c r="P4165">
        <v>1</v>
      </c>
      <c r="Q4165">
        <v>70</v>
      </c>
      <c r="R4165" t="s">
        <v>782</v>
      </c>
      <c r="S4165" t="s">
        <v>745</v>
      </c>
      <c r="T4165" t="s">
        <v>43</v>
      </c>
      <c r="U4165">
        <v>2</v>
      </c>
      <c r="V4165" t="s">
        <v>490</v>
      </c>
      <c r="W4165" t="s">
        <v>25</v>
      </c>
    </row>
    <row r="4166" spans="1:23" hidden="1" x14ac:dyDescent="0.2">
      <c r="A4166">
        <v>6933088</v>
      </c>
      <c r="B4166">
        <v>1</v>
      </c>
      <c r="C4166" s="1">
        <v>44409</v>
      </c>
      <c r="D4166">
        <v>60</v>
      </c>
      <c r="E4166">
        <v>1</v>
      </c>
      <c r="F4166" s="2">
        <v>0</v>
      </c>
      <c r="G4166" s="2">
        <v>61404.13</v>
      </c>
      <c r="H4166" s="2">
        <v>0</v>
      </c>
      <c r="I4166" s="2">
        <v>61404.13</v>
      </c>
      <c r="J4166" s="2">
        <v>60380.73</v>
      </c>
      <c r="K4166" s="2">
        <v>0</v>
      </c>
      <c r="L4166" s="2">
        <v>1023.4</v>
      </c>
      <c r="M4166" s="2">
        <v>61404.13</v>
      </c>
      <c r="N4166" s="2">
        <v>1023.4</v>
      </c>
      <c r="O4166">
        <v>305</v>
      </c>
      <c r="P4166">
        <v>1</v>
      </c>
      <c r="Q4166">
        <v>70</v>
      </c>
      <c r="R4166" t="s">
        <v>782</v>
      </c>
      <c r="S4166" t="s">
        <v>745</v>
      </c>
      <c r="T4166" t="s">
        <v>491</v>
      </c>
      <c r="U4166">
        <v>2</v>
      </c>
      <c r="V4166" t="s">
        <v>492</v>
      </c>
      <c r="W4166" t="s">
        <v>25</v>
      </c>
    </row>
    <row r="4167" spans="1:23" hidden="1" x14ac:dyDescent="0.2">
      <c r="A4167">
        <v>6933198</v>
      </c>
      <c r="B4167">
        <v>1</v>
      </c>
      <c r="C4167" s="1">
        <v>44409</v>
      </c>
      <c r="D4167">
        <v>60</v>
      </c>
      <c r="E4167">
        <v>7</v>
      </c>
      <c r="F4167" s="2">
        <v>0</v>
      </c>
      <c r="G4167" s="2">
        <v>68612.710000000006</v>
      </c>
      <c r="H4167" s="2">
        <v>0</v>
      </c>
      <c r="I4167" s="2">
        <v>68612.710000000006</v>
      </c>
      <c r="J4167" s="2">
        <v>60244.04</v>
      </c>
      <c r="K4167" s="2">
        <v>0</v>
      </c>
      <c r="L4167" s="2">
        <v>8368.67</v>
      </c>
      <c r="M4167" s="2">
        <v>61439.56</v>
      </c>
      <c r="N4167" s="2">
        <v>1195.52</v>
      </c>
      <c r="O4167">
        <v>305</v>
      </c>
      <c r="P4167">
        <v>1</v>
      </c>
      <c r="Q4167">
        <v>70</v>
      </c>
      <c r="R4167" t="s">
        <v>782</v>
      </c>
      <c r="S4167" t="s">
        <v>745</v>
      </c>
      <c r="T4167" t="s">
        <v>493</v>
      </c>
      <c r="U4167">
        <v>2</v>
      </c>
      <c r="V4167" t="s">
        <v>494</v>
      </c>
      <c r="W4167" t="s">
        <v>25</v>
      </c>
    </row>
    <row r="4168" spans="1:23" hidden="1" x14ac:dyDescent="0.2">
      <c r="A4168">
        <v>6933617</v>
      </c>
      <c r="B4168">
        <v>1</v>
      </c>
      <c r="C4168" s="1">
        <v>44409</v>
      </c>
      <c r="D4168">
        <v>60</v>
      </c>
      <c r="E4168">
        <v>7</v>
      </c>
      <c r="F4168" s="2">
        <v>0</v>
      </c>
      <c r="G4168" s="2">
        <v>64728.97</v>
      </c>
      <c r="H4168" s="2">
        <v>0</v>
      </c>
      <c r="I4168" s="2">
        <v>64728.97</v>
      </c>
      <c r="J4168" s="2">
        <v>56833.99</v>
      </c>
      <c r="K4168" s="2">
        <v>0</v>
      </c>
      <c r="L4168" s="2">
        <v>7894.98</v>
      </c>
      <c r="M4168" s="2">
        <v>57961.84</v>
      </c>
      <c r="N4168" s="2">
        <v>1127.8500000000001</v>
      </c>
      <c r="O4168">
        <v>305</v>
      </c>
      <c r="P4168">
        <v>1</v>
      </c>
      <c r="Q4168">
        <v>70</v>
      </c>
      <c r="R4168" t="s">
        <v>782</v>
      </c>
      <c r="S4168" t="s">
        <v>745</v>
      </c>
      <c r="T4168" t="s">
        <v>493</v>
      </c>
      <c r="U4168">
        <v>2</v>
      </c>
      <c r="V4168" t="s">
        <v>499</v>
      </c>
      <c r="W4168" t="s">
        <v>25</v>
      </c>
    </row>
    <row r="4169" spans="1:23" hidden="1" x14ac:dyDescent="0.2">
      <c r="A4169">
        <v>6933640</v>
      </c>
      <c r="B4169">
        <v>1</v>
      </c>
      <c r="C4169" s="1">
        <v>44409</v>
      </c>
      <c r="D4169">
        <v>60</v>
      </c>
      <c r="E4169">
        <v>7</v>
      </c>
      <c r="F4169" s="2">
        <v>0</v>
      </c>
      <c r="G4169" s="2">
        <v>14584</v>
      </c>
      <c r="H4169" s="2">
        <v>0</v>
      </c>
      <c r="I4169" s="2">
        <v>14584</v>
      </c>
      <c r="J4169" s="2">
        <v>12805.2</v>
      </c>
      <c r="K4169" s="2">
        <v>0</v>
      </c>
      <c r="L4169" s="2">
        <v>1778.8</v>
      </c>
      <c r="M4169" s="2">
        <v>13059.31</v>
      </c>
      <c r="N4169" s="2">
        <v>254.11</v>
      </c>
      <c r="O4169">
        <v>305</v>
      </c>
      <c r="P4169">
        <v>1</v>
      </c>
      <c r="Q4169">
        <v>70</v>
      </c>
      <c r="R4169" t="s">
        <v>782</v>
      </c>
      <c r="S4169" t="s">
        <v>745</v>
      </c>
      <c r="T4169" t="s">
        <v>502</v>
      </c>
      <c r="U4169">
        <v>2</v>
      </c>
      <c r="V4169" t="s">
        <v>503</v>
      </c>
      <c r="W4169" t="s">
        <v>25</v>
      </c>
    </row>
    <row r="4170" spans="1:23" hidden="1" x14ac:dyDescent="0.2">
      <c r="A4170">
        <v>6933711</v>
      </c>
      <c r="B4170">
        <v>1</v>
      </c>
      <c r="C4170" s="1">
        <v>44409</v>
      </c>
      <c r="D4170">
        <v>60</v>
      </c>
      <c r="E4170">
        <v>0</v>
      </c>
      <c r="F4170" s="2">
        <v>0</v>
      </c>
      <c r="G4170" s="2">
        <v>13413.48</v>
      </c>
      <c r="H4170" s="2">
        <v>0</v>
      </c>
      <c r="I4170" s="2">
        <v>13413.48</v>
      </c>
      <c r="J4170" s="2">
        <v>13413.48</v>
      </c>
      <c r="K4170" s="2">
        <v>0</v>
      </c>
      <c r="L4170" s="2">
        <v>0</v>
      </c>
      <c r="M4170" s="2">
        <v>13413.48</v>
      </c>
      <c r="N4170" s="2">
        <v>0</v>
      </c>
      <c r="O4170">
        <v>305</v>
      </c>
      <c r="P4170">
        <v>1</v>
      </c>
      <c r="Q4170">
        <v>70</v>
      </c>
      <c r="R4170" t="s">
        <v>782</v>
      </c>
      <c r="S4170" t="s">
        <v>745</v>
      </c>
      <c r="T4170" t="s">
        <v>504</v>
      </c>
      <c r="U4170">
        <v>2</v>
      </c>
      <c r="V4170" t="s">
        <v>505</v>
      </c>
      <c r="W4170" t="s">
        <v>25</v>
      </c>
    </row>
    <row r="4171" spans="1:23" hidden="1" x14ac:dyDescent="0.2">
      <c r="A4171">
        <v>6933852</v>
      </c>
      <c r="B4171">
        <v>1</v>
      </c>
      <c r="C4171" s="1">
        <v>44409</v>
      </c>
      <c r="D4171">
        <v>60</v>
      </c>
      <c r="E4171">
        <v>10</v>
      </c>
      <c r="F4171" s="2">
        <v>0</v>
      </c>
      <c r="G4171" s="2">
        <v>20195.759999999998</v>
      </c>
      <c r="H4171" s="2">
        <v>0</v>
      </c>
      <c r="I4171" s="2">
        <v>20195.759999999998</v>
      </c>
      <c r="J4171" s="2">
        <v>16695.16</v>
      </c>
      <c r="K4171" s="2">
        <v>0</v>
      </c>
      <c r="L4171" s="2">
        <v>3500.6</v>
      </c>
      <c r="M4171" s="2">
        <v>17045.22</v>
      </c>
      <c r="N4171" s="2">
        <v>350.06</v>
      </c>
      <c r="O4171">
        <v>305</v>
      </c>
      <c r="P4171">
        <v>1</v>
      </c>
      <c r="Q4171">
        <v>70</v>
      </c>
      <c r="R4171" t="s">
        <v>782</v>
      </c>
      <c r="S4171" t="s">
        <v>745</v>
      </c>
      <c r="T4171" t="s">
        <v>510</v>
      </c>
      <c r="U4171">
        <v>2</v>
      </c>
      <c r="V4171" t="s">
        <v>511</v>
      </c>
      <c r="W4171" t="s">
        <v>25</v>
      </c>
    </row>
    <row r="4172" spans="1:23" hidden="1" x14ac:dyDescent="0.2">
      <c r="A4172">
        <v>6933920</v>
      </c>
      <c r="B4172">
        <v>1</v>
      </c>
      <c r="C4172" s="1">
        <v>44409</v>
      </c>
      <c r="D4172">
        <v>36</v>
      </c>
      <c r="E4172">
        <v>0</v>
      </c>
      <c r="F4172" s="2">
        <v>0</v>
      </c>
      <c r="G4172" s="2">
        <v>-487.06</v>
      </c>
      <c r="H4172" s="2">
        <v>0</v>
      </c>
      <c r="I4172" s="2">
        <v>-487.06</v>
      </c>
      <c r="J4172" s="2">
        <v>-487.06</v>
      </c>
      <c r="K4172" s="2">
        <v>0</v>
      </c>
      <c r="L4172" s="2">
        <v>0</v>
      </c>
      <c r="M4172" s="2">
        <v>-487.06</v>
      </c>
      <c r="N4172" s="2">
        <v>0</v>
      </c>
      <c r="O4172">
        <v>305</v>
      </c>
      <c r="P4172">
        <v>1</v>
      </c>
      <c r="Q4172">
        <v>70</v>
      </c>
      <c r="R4172" t="s">
        <v>782</v>
      </c>
      <c r="S4172" t="s">
        <v>745</v>
      </c>
      <c r="T4172" t="s">
        <v>512</v>
      </c>
      <c r="U4172">
        <v>2</v>
      </c>
      <c r="V4172" t="s">
        <v>513</v>
      </c>
      <c r="W4172" t="s">
        <v>25</v>
      </c>
    </row>
    <row r="4173" spans="1:23" hidden="1" x14ac:dyDescent="0.2">
      <c r="A4173">
        <v>6933935</v>
      </c>
      <c r="B4173">
        <v>1</v>
      </c>
      <c r="C4173" s="1">
        <v>44409</v>
      </c>
      <c r="D4173">
        <v>36</v>
      </c>
      <c r="E4173">
        <v>0</v>
      </c>
      <c r="F4173" s="2">
        <v>0</v>
      </c>
      <c r="G4173" s="2">
        <v>-15920</v>
      </c>
      <c r="H4173" s="2">
        <v>0</v>
      </c>
      <c r="I4173" s="2">
        <v>-15920</v>
      </c>
      <c r="J4173" s="2">
        <v>-15920</v>
      </c>
      <c r="K4173" s="2">
        <v>0</v>
      </c>
      <c r="L4173" s="2">
        <v>0</v>
      </c>
      <c r="M4173" s="2">
        <v>-15920</v>
      </c>
      <c r="N4173" s="2">
        <v>0</v>
      </c>
      <c r="O4173">
        <v>305</v>
      </c>
      <c r="P4173">
        <v>1</v>
      </c>
      <c r="Q4173">
        <v>70</v>
      </c>
      <c r="R4173" t="s">
        <v>782</v>
      </c>
      <c r="S4173" t="s">
        <v>745</v>
      </c>
      <c r="T4173" t="s">
        <v>514</v>
      </c>
      <c r="U4173">
        <v>2</v>
      </c>
      <c r="V4173" t="s">
        <v>515</v>
      </c>
      <c r="W4173" t="s">
        <v>25</v>
      </c>
    </row>
    <row r="4174" spans="1:23" hidden="1" x14ac:dyDescent="0.2">
      <c r="A4174">
        <v>6933956</v>
      </c>
      <c r="B4174">
        <v>1</v>
      </c>
      <c r="C4174" s="1">
        <v>44409</v>
      </c>
      <c r="D4174">
        <v>60</v>
      </c>
      <c r="E4174">
        <v>10</v>
      </c>
      <c r="F4174" s="2">
        <v>0</v>
      </c>
      <c r="G4174" s="2">
        <v>3355.28</v>
      </c>
      <c r="H4174" s="2">
        <v>0</v>
      </c>
      <c r="I4174" s="2">
        <v>3355.28</v>
      </c>
      <c r="J4174" s="2">
        <v>2773.72</v>
      </c>
      <c r="K4174" s="2">
        <v>0</v>
      </c>
      <c r="L4174" s="2">
        <v>581.55999999999995</v>
      </c>
      <c r="M4174" s="2">
        <v>2831.88</v>
      </c>
      <c r="N4174" s="2">
        <v>58.160000000000004</v>
      </c>
      <c r="O4174">
        <v>305</v>
      </c>
      <c r="P4174">
        <v>1</v>
      </c>
      <c r="Q4174">
        <v>70</v>
      </c>
      <c r="R4174" t="s">
        <v>782</v>
      </c>
      <c r="S4174" t="s">
        <v>745</v>
      </c>
      <c r="T4174" t="s">
        <v>518</v>
      </c>
      <c r="U4174">
        <v>2</v>
      </c>
      <c r="V4174" t="s">
        <v>519</v>
      </c>
      <c r="W4174" t="s">
        <v>25</v>
      </c>
    </row>
    <row r="4175" spans="1:23" hidden="1" x14ac:dyDescent="0.2">
      <c r="A4175">
        <v>24740790</v>
      </c>
      <c r="B4175">
        <v>1</v>
      </c>
      <c r="C4175" s="1">
        <v>44409</v>
      </c>
      <c r="D4175">
        <v>60</v>
      </c>
      <c r="E4175">
        <v>57</v>
      </c>
      <c r="F4175" s="2">
        <v>0</v>
      </c>
      <c r="G4175" s="2">
        <v>5761.5</v>
      </c>
      <c r="H4175" s="2">
        <v>0</v>
      </c>
      <c r="I4175" s="2">
        <v>5761.5</v>
      </c>
      <c r="J4175" s="2">
        <v>288.08</v>
      </c>
      <c r="K4175" s="2">
        <v>0</v>
      </c>
      <c r="L4175" s="2">
        <v>5473.42</v>
      </c>
      <c r="M4175" s="2">
        <v>384.1</v>
      </c>
      <c r="N4175" s="2">
        <v>96.02</v>
      </c>
      <c r="O4175">
        <v>305</v>
      </c>
      <c r="P4175">
        <v>1</v>
      </c>
      <c r="Q4175">
        <v>70</v>
      </c>
      <c r="R4175" t="s">
        <v>782</v>
      </c>
      <c r="S4175" t="s">
        <v>745</v>
      </c>
      <c r="T4175" t="s">
        <v>716</v>
      </c>
      <c r="U4175">
        <v>2</v>
      </c>
      <c r="V4175" t="s">
        <v>727</v>
      </c>
      <c r="W4175" t="s">
        <v>25</v>
      </c>
    </row>
    <row r="4176" spans="1:23" hidden="1" x14ac:dyDescent="0.2">
      <c r="A4176">
        <v>34690541</v>
      </c>
      <c r="B4176">
        <v>1</v>
      </c>
      <c r="C4176" s="1">
        <v>44409</v>
      </c>
      <c r="D4176">
        <v>60</v>
      </c>
      <c r="E4176">
        <v>58</v>
      </c>
      <c r="F4176" s="2">
        <v>0</v>
      </c>
      <c r="G4176" s="2">
        <v>31663.75</v>
      </c>
      <c r="H4176" s="2">
        <v>0</v>
      </c>
      <c r="I4176" s="2">
        <v>31663.75</v>
      </c>
      <c r="J4176" s="2">
        <v>1055.46</v>
      </c>
      <c r="K4176" s="2">
        <v>0</v>
      </c>
      <c r="L4176" s="2">
        <v>30608.29</v>
      </c>
      <c r="M4176" s="2">
        <v>1583.19</v>
      </c>
      <c r="N4176" s="2">
        <v>527.73</v>
      </c>
      <c r="O4176">
        <v>305</v>
      </c>
      <c r="P4176">
        <v>1</v>
      </c>
      <c r="Q4176">
        <v>70</v>
      </c>
      <c r="R4176" t="s">
        <v>782</v>
      </c>
      <c r="S4176" t="s">
        <v>745</v>
      </c>
      <c r="T4176" t="s">
        <v>716</v>
      </c>
      <c r="U4176">
        <v>2</v>
      </c>
      <c r="V4176" t="s">
        <v>727</v>
      </c>
      <c r="W4176" t="s">
        <v>25</v>
      </c>
    </row>
    <row r="4177" spans="1:23" hidden="1" x14ac:dyDescent="0.2">
      <c r="A4177">
        <v>43252783</v>
      </c>
      <c r="B4177">
        <v>1</v>
      </c>
      <c r="C4177" s="1">
        <v>44409</v>
      </c>
      <c r="D4177">
        <v>60</v>
      </c>
      <c r="E4177">
        <v>59</v>
      </c>
      <c r="F4177" s="2">
        <v>0</v>
      </c>
      <c r="G4177" s="2">
        <v>9559.18</v>
      </c>
      <c r="H4177" s="2">
        <v>0</v>
      </c>
      <c r="I4177" s="2">
        <v>9559.18</v>
      </c>
      <c r="J4177" s="2">
        <v>159.32</v>
      </c>
      <c r="K4177" s="2">
        <v>0</v>
      </c>
      <c r="L4177" s="2">
        <v>9399.86</v>
      </c>
      <c r="M4177" s="2">
        <v>318.64</v>
      </c>
      <c r="N4177" s="2">
        <v>159.32</v>
      </c>
      <c r="O4177">
        <v>305</v>
      </c>
      <c r="P4177">
        <v>1</v>
      </c>
      <c r="Q4177">
        <v>70</v>
      </c>
      <c r="R4177" t="s">
        <v>782</v>
      </c>
      <c r="S4177" t="s">
        <v>745</v>
      </c>
      <c r="T4177" t="s">
        <v>716</v>
      </c>
      <c r="U4177">
        <v>2</v>
      </c>
      <c r="V4177" t="s">
        <v>727</v>
      </c>
      <c r="W4177" t="s">
        <v>25</v>
      </c>
    </row>
    <row r="4178" spans="1:23" hidden="1" x14ac:dyDescent="0.2">
      <c r="A4178">
        <v>43252786</v>
      </c>
      <c r="B4178">
        <v>1</v>
      </c>
      <c r="C4178" s="1">
        <v>44409</v>
      </c>
      <c r="D4178">
        <v>60</v>
      </c>
      <c r="E4178">
        <v>59</v>
      </c>
      <c r="F4178" s="2">
        <v>0</v>
      </c>
      <c r="G4178" s="2">
        <v>49370.54</v>
      </c>
      <c r="H4178" s="2">
        <v>0</v>
      </c>
      <c r="I4178" s="2">
        <v>49370.54</v>
      </c>
      <c r="J4178" s="2">
        <v>822.84</v>
      </c>
      <c r="K4178" s="2">
        <v>0</v>
      </c>
      <c r="L4178" s="2">
        <v>48547.7</v>
      </c>
      <c r="M4178" s="2">
        <v>1645.68</v>
      </c>
      <c r="N4178" s="2">
        <v>822.84</v>
      </c>
      <c r="O4178">
        <v>305</v>
      </c>
      <c r="P4178">
        <v>1</v>
      </c>
      <c r="Q4178">
        <v>70</v>
      </c>
      <c r="R4178" t="s">
        <v>782</v>
      </c>
      <c r="S4178" t="s">
        <v>745</v>
      </c>
      <c r="T4178" t="s">
        <v>716</v>
      </c>
      <c r="U4178">
        <v>2</v>
      </c>
      <c r="V4178" t="s">
        <v>727</v>
      </c>
      <c r="W4178" t="s">
        <v>25</v>
      </c>
    </row>
    <row r="4179" spans="1:23" hidden="1" x14ac:dyDescent="0.2">
      <c r="A4179">
        <v>50940954</v>
      </c>
      <c r="B4179">
        <v>1</v>
      </c>
      <c r="C4179" s="1">
        <v>44409</v>
      </c>
      <c r="D4179">
        <v>60</v>
      </c>
      <c r="E4179">
        <v>60</v>
      </c>
      <c r="F4179" s="2">
        <v>0</v>
      </c>
      <c r="G4179" s="2">
        <v>12416.9</v>
      </c>
      <c r="H4179" s="2">
        <v>0</v>
      </c>
      <c r="I4179" s="2">
        <v>12416.9</v>
      </c>
      <c r="J4179" s="2">
        <v>0</v>
      </c>
      <c r="K4179" s="2">
        <v>0</v>
      </c>
      <c r="L4179" s="2">
        <v>12416.9</v>
      </c>
      <c r="M4179" s="2">
        <v>206.95</v>
      </c>
      <c r="N4179" s="2">
        <v>206.95000000000002</v>
      </c>
      <c r="O4179">
        <v>305</v>
      </c>
      <c r="P4179">
        <v>1</v>
      </c>
      <c r="Q4179">
        <v>70</v>
      </c>
      <c r="R4179" t="s">
        <v>782</v>
      </c>
      <c r="S4179" t="s">
        <v>745</v>
      </c>
      <c r="T4179" t="s">
        <v>716</v>
      </c>
      <c r="U4179">
        <v>2</v>
      </c>
      <c r="V4179" t="s">
        <v>727</v>
      </c>
      <c r="W4179" t="s">
        <v>25</v>
      </c>
    </row>
    <row r="4180" spans="1:23" hidden="1" x14ac:dyDescent="0.2">
      <c r="A4180">
        <v>50940957</v>
      </c>
      <c r="B4180">
        <v>1</v>
      </c>
      <c r="C4180" s="1">
        <v>44409</v>
      </c>
      <c r="D4180">
        <v>60</v>
      </c>
      <c r="E4180">
        <v>60</v>
      </c>
      <c r="F4180" s="2">
        <v>0</v>
      </c>
      <c r="G4180" s="2">
        <v>1803.83</v>
      </c>
      <c r="H4180" s="2">
        <v>0</v>
      </c>
      <c r="I4180" s="2">
        <v>1803.83</v>
      </c>
      <c r="J4180" s="2">
        <v>0</v>
      </c>
      <c r="K4180" s="2">
        <v>0</v>
      </c>
      <c r="L4180" s="2">
        <v>1803.83</v>
      </c>
      <c r="M4180" s="2">
        <v>30.06</v>
      </c>
      <c r="N4180" s="2">
        <v>30.060000000000002</v>
      </c>
      <c r="O4180">
        <v>305</v>
      </c>
      <c r="P4180">
        <v>1</v>
      </c>
      <c r="Q4180">
        <v>70</v>
      </c>
      <c r="R4180" t="s">
        <v>782</v>
      </c>
      <c r="S4180" t="s">
        <v>745</v>
      </c>
      <c r="T4180" t="s">
        <v>716</v>
      </c>
      <c r="U4180">
        <v>2</v>
      </c>
      <c r="V4180" t="s">
        <v>727</v>
      </c>
      <c r="W4180" t="s">
        <v>25</v>
      </c>
    </row>
    <row r="4181" spans="1:23" hidden="1" x14ac:dyDescent="0.2">
      <c r="A4181">
        <v>50940960</v>
      </c>
      <c r="B4181">
        <v>1</v>
      </c>
      <c r="C4181" s="1">
        <v>44409</v>
      </c>
      <c r="D4181">
        <v>60</v>
      </c>
      <c r="E4181">
        <v>60</v>
      </c>
      <c r="F4181" s="2">
        <v>0</v>
      </c>
      <c r="G4181" s="2">
        <v>20533.990000000002</v>
      </c>
      <c r="H4181" s="2">
        <v>0</v>
      </c>
      <c r="I4181" s="2">
        <v>20533.990000000002</v>
      </c>
      <c r="J4181" s="2">
        <v>0</v>
      </c>
      <c r="K4181" s="2">
        <v>0</v>
      </c>
      <c r="L4181" s="2">
        <v>20533.990000000002</v>
      </c>
      <c r="M4181" s="2">
        <v>342.23</v>
      </c>
      <c r="N4181" s="2">
        <v>342.23</v>
      </c>
      <c r="O4181">
        <v>305</v>
      </c>
      <c r="P4181">
        <v>1</v>
      </c>
      <c r="Q4181">
        <v>70</v>
      </c>
      <c r="R4181" t="s">
        <v>782</v>
      </c>
      <c r="S4181" t="s">
        <v>745</v>
      </c>
      <c r="T4181" t="s">
        <v>716</v>
      </c>
      <c r="U4181">
        <v>2</v>
      </c>
      <c r="V4181" t="s">
        <v>727</v>
      </c>
      <c r="W4181" t="s">
        <v>25</v>
      </c>
    </row>
    <row r="4182" spans="1:23" hidden="1" x14ac:dyDescent="0.2">
      <c r="A4182">
        <v>56971292</v>
      </c>
      <c r="B4182">
        <v>1</v>
      </c>
      <c r="C4182" s="1">
        <v>44409</v>
      </c>
      <c r="D4182">
        <v>60</v>
      </c>
      <c r="E4182">
        <v>60</v>
      </c>
      <c r="F4182" s="2">
        <v>0</v>
      </c>
      <c r="G4182" s="2">
        <v>0</v>
      </c>
      <c r="H4182" s="2">
        <v>5133.6400000000003</v>
      </c>
      <c r="I4182" s="2">
        <v>5133.6400000000003</v>
      </c>
      <c r="J4182" s="2">
        <v>0</v>
      </c>
      <c r="K4182" s="2">
        <v>0</v>
      </c>
      <c r="L4182" s="2">
        <v>0</v>
      </c>
      <c r="M4182" s="2">
        <v>0</v>
      </c>
      <c r="N4182" s="2">
        <v>0</v>
      </c>
      <c r="O4182">
        <v>305</v>
      </c>
      <c r="P4182">
        <v>1</v>
      </c>
      <c r="Q4182">
        <v>70</v>
      </c>
      <c r="R4182" t="s">
        <v>782</v>
      </c>
      <c r="S4182" t="s">
        <v>745</v>
      </c>
      <c r="T4182" t="s">
        <v>746</v>
      </c>
      <c r="U4182">
        <v>2</v>
      </c>
      <c r="V4182" t="s">
        <v>746</v>
      </c>
      <c r="W4182" t="s">
        <v>25</v>
      </c>
    </row>
    <row r="4183" spans="1:23" hidden="1" x14ac:dyDescent="0.2">
      <c r="A4183">
        <v>56997957</v>
      </c>
      <c r="B4183">
        <v>1</v>
      </c>
      <c r="C4183" s="1">
        <v>44409</v>
      </c>
      <c r="D4183">
        <v>60</v>
      </c>
      <c r="E4183">
        <v>60</v>
      </c>
      <c r="F4183" s="2">
        <v>0</v>
      </c>
      <c r="G4183" s="2">
        <v>0</v>
      </c>
      <c r="H4183" s="2">
        <v>122673.44</v>
      </c>
      <c r="I4183" s="2">
        <v>122673.44</v>
      </c>
      <c r="J4183" s="2">
        <v>0</v>
      </c>
      <c r="K4183" s="2">
        <v>0</v>
      </c>
      <c r="L4183" s="2">
        <v>0</v>
      </c>
      <c r="M4183" s="2">
        <v>0</v>
      </c>
      <c r="N4183" s="2">
        <v>0</v>
      </c>
      <c r="O4183">
        <v>305</v>
      </c>
      <c r="P4183">
        <v>1</v>
      </c>
      <c r="Q4183">
        <v>70</v>
      </c>
      <c r="R4183" t="s">
        <v>782</v>
      </c>
      <c r="S4183" t="s">
        <v>745</v>
      </c>
      <c r="T4183" t="s">
        <v>716</v>
      </c>
      <c r="U4183">
        <v>2</v>
      </c>
      <c r="V4183" t="s">
        <v>727</v>
      </c>
      <c r="W4183" t="s">
        <v>25</v>
      </c>
    </row>
    <row r="4184" spans="1:23" hidden="1" x14ac:dyDescent="0.2">
      <c r="A4184">
        <v>56997960</v>
      </c>
      <c r="B4184">
        <v>1</v>
      </c>
      <c r="C4184" s="1">
        <v>44409</v>
      </c>
      <c r="D4184">
        <v>60</v>
      </c>
      <c r="E4184">
        <v>60</v>
      </c>
      <c r="F4184" s="2">
        <v>0</v>
      </c>
      <c r="G4184" s="2">
        <v>0</v>
      </c>
      <c r="H4184" s="2">
        <v>18101.64</v>
      </c>
      <c r="I4184" s="2">
        <v>18101.64</v>
      </c>
      <c r="J4184" s="2">
        <v>0</v>
      </c>
      <c r="K4184" s="2">
        <v>0</v>
      </c>
      <c r="L4184" s="2">
        <v>0</v>
      </c>
      <c r="M4184" s="2">
        <v>0</v>
      </c>
      <c r="N4184" s="2">
        <v>0</v>
      </c>
      <c r="O4184">
        <v>305</v>
      </c>
      <c r="P4184">
        <v>1</v>
      </c>
      <c r="Q4184">
        <v>70</v>
      </c>
      <c r="R4184" t="s">
        <v>782</v>
      </c>
      <c r="S4184" t="s">
        <v>745</v>
      </c>
      <c r="T4184" t="s">
        <v>716</v>
      </c>
      <c r="U4184">
        <v>2</v>
      </c>
      <c r="V4184" t="s">
        <v>727</v>
      </c>
      <c r="W4184" t="s">
        <v>25</v>
      </c>
    </row>
    <row r="4185" spans="1:23" hidden="1" x14ac:dyDescent="0.2">
      <c r="A4185">
        <v>6933624</v>
      </c>
      <c r="B4185">
        <v>1</v>
      </c>
      <c r="C4185" s="1">
        <v>44409</v>
      </c>
      <c r="D4185">
        <v>84</v>
      </c>
      <c r="E4185">
        <v>38</v>
      </c>
      <c r="F4185" s="2">
        <v>0</v>
      </c>
      <c r="G4185" s="2">
        <v>133969.25</v>
      </c>
      <c r="H4185" s="2">
        <v>0</v>
      </c>
      <c r="I4185" s="2">
        <v>133969.25</v>
      </c>
      <c r="J4185" s="2">
        <v>73321.919999999998</v>
      </c>
      <c r="K4185" s="2">
        <v>0</v>
      </c>
      <c r="L4185" s="2">
        <v>60647.33</v>
      </c>
      <c r="M4185" s="2">
        <v>74917.899999999994</v>
      </c>
      <c r="N4185" s="2">
        <v>1595.98</v>
      </c>
      <c r="O4185">
        <v>306</v>
      </c>
      <c r="P4185">
        <v>1</v>
      </c>
      <c r="Q4185">
        <v>71</v>
      </c>
      <c r="R4185" t="s">
        <v>783</v>
      </c>
      <c r="S4185" t="s">
        <v>745</v>
      </c>
      <c r="T4185" t="s">
        <v>520</v>
      </c>
      <c r="U4185">
        <v>2</v>
      </c>
      <c r="V4185" t="s">
        <v>521</v>
      </c>
      <c r="W4185" t="s">
        <v>25</v>
      </c>
    </row>
    <row r="4186" spans="1:23" hidden="1" x14ac:dyDescent="0.2">
      <c r="A4186">
        <v>923015</v>
      </c>
      <c r="B4186">
        <v>1</v>
      </c>
      <c r="C4186" s="1">
        <v>44409</v>
      </c>
      <c r="D4186">
        <v>36</v>
      </c>
      <c r="E4186">
        <v>29</v>
      </c>
      <c r="F4186" s="2">
        <v>0</v>
      </c>
      <c r="G4186" s="2">
        <v>-15902.27</v>
      </c>
      <c r="H4186" s="2">
        <v>0</v>
      </c>
      <c r="I4186" s="2">
        <v>-15902.27</v>
      </c>
      <c r="J4186" s="2">
        <v>-3092.11</v>
      </c>
      <c r="K4186" s="2">
        <v>0</v>
      </c>
      <c r="L4186" s="2">
        <v>-12810.16</v>
      </c>
      <c r="M4186" s="2">
        <v>-3533.84</v>
      </c>
      <c r="N4186" s="2">
        <v>-441.73</v>
      </c>
      <c r="O4186">
        <v>307</v>
      </c>
      <c r="P4186">
        <v>1</v>
      </c>
      <c r="Q4186">
        <v>72</v>
      </c>
      <c r="R4186" t="s">
        <v>784</v>
      </c>
      <c r="S4186" t="s">
        <v>745</v>
      </c>
      <c r="T4186" t="s">
        <v>715</v>
      </c>
      <c r="U4186">
        <v>2</v>
      </c>
      <c r="V4186" t="s">
        <v>715</v>
      </c>
      <c r="W4186" t="s">
        <v>25</v>
      </c>
    </row>
    <row r="4187" spans="1:23" hidden="1" x14ac:dyDescent="0.2">
      <c r="A4187">
        <v>923018</v>
      </c>
      <c r="B4187">
        <v>1</v>
      </c>
      <c r="C4187" s="1">
        <v>44409</v>
      </c>
      <c r="D4187">
        <v>36</v>
      </c>
      <c r="E4187">
        <v>21</v>
      </c>
      <c r="F4187" s="2">
        <v>0</v>
      </c>
      <c r="G4187" s="2">
        <v>60251.33</v>
      </c>
      <c r="H4187" s="2">
        <v>0</v>
      </c>
      <c r="I4187" s="2">
        <v>60251.33</v>
      </c>
      <c r="J4187" s="2">
        <v>17401.57</v>
      </c>
      <c r="K4187" s="2">
        <v>0</v>
      </c>
      <c r="L4187" s="2">
        <v>42849.760000000002</v>
      </c>
      <c r="M4187" s="2">
        <v>19442.03</v>
      </c>
      <c r="N4187" s="2">
        <v>2040.46</v>
      </c>
      <c r="O4187">
        <v>307</v>
      </c>
      <c r="P4187">
        <v>1</v>
      </c>
      <c r="Q4187">
        <v>72</v>
      </c>
      <c r="R4187" t="s">
        <v>784</v>
      </c>
      <c r="S4187" t="s">
        <v>745</v>
      </c>
      <c r="T4187" t="s">
        <v>522</v>
      </c>
      <c r="U4187">
        <v>2</v>
      </c>
      <c r="V4187" t="s">
        <v>522</v>
      </c>
      <c r="W4187" t="s">
        <v>25</v>
      </c>
    </row>
    <row r="4188" spans="1:23" hidden="1" x14ac:dyDescent="0.2">
      <c r="A4188">
        <v>923021</v>
      </c>
      <c r="B4188">
        <v>1</v>
      </c>
      <c r="C4188" s="1">
        <v>44409</v>
      </c>
      <c r="D4188">
        <v>36</v>
      </c>
      <c r="E4188">
        <v>21</v>
      </c>
      <c r="F4188" s="2">
        <v>0</v>
      </c>
      <c r="G4188" s="2">
        <v>122288.36</v>
      </c>
      <c r="H4188" s="2">
        <v>0</v>
      </c>
      <c r="I4188" s="2">
        <v>122288.36</v>
      </c>
      <c r="J4188" s="2">
        <v>40690.449999999997</v>
      </c>
      <c r="K4188" s="2">
        <v>0</v>
      </c>
      <c r="L4188" s="2">
        <v>81597.91</v>
      </c>
      <c r="M4188" s="2">
        <v>44576.06</v>
      </c>
      <c r="N4188" s="2">
        <v>3885.61</v>
      </c>
      <c r="O4188">
        <v>307</v>
      </c>
      <c r="P4188">
        <v>1</v>
      </c>
      <c r="Q4188">
        <v>72</v>
      </c>
      <c r="R4188" t="s">
        <v>784</v>
      </c>
      <c r="S4188" t="s">
        <v>745</v>
      </c>
      <c r="T4188" t="s">
        <v>523</v>
      </c>
      <c r="U4188">
        <v>2</v>
      </c>
      <c r="V4188" t="s">
        <v>523</v>
      </c>
      <c r="W4188" t="s">
        <v>25</v>
      </c>
    </row>
    <row r="4189" spans="1:23" hidden="1" x14ac:dyDescent="0.2">
      <c r="A4189">
        <v>1949246</v>
      </c>
      <c r="B4189">
        <v>1</v>
      </c>
      <c r="C4189" s="1">
        <v>44409</v>
      </c>
      <c r="D4189">
        <v>36</v>
      </c>
      <c r="E4189">
        <v>25</v>
      </c>
      <c r="F4189" s="2">
        <v>0</v>
      </c>
      <c r="G4189" s="2">
        <v>354440.39</v>
      </c>
      <c r="H4189" s="2">
        <v>0</v>
      </c>
      <c r="I4189" s="2">
        <v>354440.39</v>
      </c>
      <c r="J4189" s="2">
        <v>103095.46</v>
      </c>
      <c r="K4189" s="2">
        <v>0</v>
      </c>
      <c r="L4189" s="2">
        <v>251344.93</v>
      </c>
      <c r="M4189" s="2">
        <v>113149.26</v>
      </c>
      <c r="N4189" s="2">
        <v>10053.800000000001</v>
      </c>
      <c r="O4189">
        <v>307</v>
      </c>
      <c r="P4189">
        <v>1</v>
      </c>
      <c r="Q4189">
        <v>72</v>
      </c>
      <c r="R4189" t="s">
        <v>784</v>
      </c>
      <c r="S4189" t="s">
        <v>745</v>
      </c>
      <c r="T4189" t="s">
        <v>524</v>
      </c>
      <c r="U4189">
        <v>2</v>
      </c>
      <c r="V4189" t="s">
        <v>524</v>
      </c>
      <c r="W4189" t="s">
        <v>25</v>
      </c>
    </row>
    <row r="4190" spans="1:23" hidden="1" x14ac:dyDescent="0.2">
      <c r="A4190">
        <v>2272879</v>
      </c>
      <c r="B4190">
        <v>1</v>
      </c>
      <c r="C4190" s="1">
        <v>44409</v>
      </c>
      <c r="D4190">
        <v>36</v>
      </c>
      <c r="E4190">
        <v>25</v>
      </c>
      <c r="F4190" s="2">
        <v>0</v>
      </c>
      <c r="G4190" s="2">
        <v>97.5</v>
      </c>
      <c r="H4190" s="2">
        <v>-97.5</v>
      </c>
      <c r="I4190" s="2">
        <v>0</v>
      </c>
      <c r="J4190" s="2">
        <v>29.81</v>
      </c>
      <c r="K4190" s="2">
        <v>0</v>
      </c>
      <c r="L4190" s="2">
        <v>0</v>
      </c>
      <c r="M4190" s="2">
        <v>0</v>
      </c>
      <c r="N4190" s="2">
        <v>-29.810000000000002</v>
      </c>
      <c r="O4190">
        <v>307</v>
      </c>
      <c r="P4190">
        <v>1</v>
      </c>
      <c r="Q4190">
        <v>72</v>
      </c>
      <c r="R4190" t="s">
        <v>784</v>
      </c>
      <c r="S4190" t="s">
        <v>745</v>
      </c>
      <c r="T4190" t="s">
        <v>525</v>
      </c>
      <c r="U4190">
        <v>2</v>
      </c>
      <c r="V4190" t="s">
        <v>525</v>
      </c>
      <c r="W4190" t="s">
        <v>25</v>
      </c>
    </row>
    <row r="4191" spans="1:23" hidden="1" x14ac:dyDescent="0.2">
      <c r="A4191">
        <v>6933081</v>
      </c>
      <c r="B4191">
        <v>1</v>
      </c>
      <c r="C4191" s="1">
        <v>44409</v>
      </c>
      <c r="D4191">
        <v>36</v>
      </c>
      <c r="E4191">
        <v>1</v>
      </c>
      <c r="F4191" s="2">
        <v>0</v>
      </c>
      <c r="G4191" s="2">
        <v>50079.38</v>
      </c>
      <c r="H4191" s="2">
        <v>0</v>
      </c>
      <c r="I4191" s="2">
        <v>50079.38</v>
      </c>
      <c r="J4191" s="2">
        <v>48601.35</v>
      </c>
      <c r="K4191" s="2">
        <v>0</v>
      </c>
      <c r="L4191" s="2">
        <v>1478.03</v>
      </c>
      <c r="M4191" s="2">
        <v>50079.38</v>
      </c>
      <c r="N4191" s="2">
        <v>1478.03</v>
      </c>
      <c r="O4191">
        <v>307</v>
      </c>
      <c r="P4191">
        <v>1</v>
      </c>
      <c r="Q4191">
        <v>72</v>
      </c>
      <c r="R4191" t="s">
        <v>784</v>
      </c>
      <c r="S4191" t="s">
        <v>745</v>
      </c>
      <c r="T4191" t="s">
        <v>527</v>
      </c>
      <c r="U4191">
        <v>2</v>
      </c>
      <c r="V4191" t="s">
        <v>528</v>
      </c>
      <c r="W4191" t="s">
        <v>25</v>
      </c>
    </row>
    <row r="4192" spans="1:23" hidden="1" x14ac:dyDescent="0.2">
      <c r="A4192">
        <v>6933363</v>
      </c>
      <c r="B4192">
        <v>1</v>
      </c>
      <c r="C4192" s="1">
        <v>44409</v>
      </c>
      <c r="D4192">
        <v>36</v>
      </c>
      <c r="E4192">
        <v>4</v>
      </c>
      <c r="F4192" s="2">
        <v>0</v>
      </c>
      <c r="G4192" s="2">
        <v>37755.9</v>
      </c>
      <c r="H4192" s="2">
        <v>0</v>
      </c>
      <c r="I4192" s="2">
        <v>37755.9</v>
      </c>
      <c r="J4192" s="2">
        <v>33340</v>
      </c>
      <c r="K4192" s="2">
        <v>0</v>
      </c>
      <c r="L4192" s="2">
        <v>4415.8999999999996</v>
      </c>
      <c r="M4192" s="2">
        <v>34443.980000000003</v>
      </c>
      <c r="N4192" s="2">
        <v>1103.98</v>
      </c>
      <c r="O4192">
        <v>307</v>
      </c>
      <c r="P4192">
        <v>1</v>
      </c>
      <c r="Q4192">
        <v>72</v>
      </c>
      <c r="R4192" t="s">
        <v>784</v>
      </c>
      <c r="S4192" t="s">
        <v>745</v>
      </c>
      <c r="T4192" t="s">
        <v>527</v>
      </c>
      <c r="U4192">
        <v>2</v>
      </c>
      <c r="V4192" t="s">
        <v>529</v>
      </c>
      <c r="W4192" t="s">
        <v>25</v>
      </c>
    </row>
    <row r="4193" spans="1:23" hidden="1" x14ac:dyDescent="0.2">
      <c r="A4193">
        <v>6933510</v>
      </c>
      <c r="B4193">
        <v>1</v>
      </c>
      <c r="C4193" s="1">
        <v>44409</v>
      </c>
      <c r="D4193">
        <v>36</v>
      </c>
      <c r="E4193">
        <v>3</v>
      </c>
      <c r="F4193" s="2">
        <v>0</v>
      </c>
      <c r="G4193" s="2">
        <v>58320.17</v>
      </c>
      <c r="H4193" s="2">
        <v>0</v>
      </c>
      <c r="I4193" s="2">
        <v>58320.17</v>
      </c>
      <c r="J4193" s="2">
        <v>53190.16</v>
      </c>
      <c r="K4193" s="2">
        <v>0</v>
      </c>
      <c r="L4193" s="2">
        <v>5130.01</v>
      </c>
      <c r="M4193" s="2">
        <v>54900.160000000003</v>
      </c>
      <c r="N4193" s="2">
        <v>1710</v>
      </c>
      <c r="O4193">
        <v>307</v>
      </c>
      <c r="P4193">
        <v>1</v>
      </c>
      <c r="Q4193">
        <v>72</v>
      </c>
      <c r="R4193" t="s">
        <v>784</v>
      </c>
      <c r="S4193" t="s">
        <v>745</v>
      </c>
      <c r="T4193" t="s">
        <v>527</v>
      </c>
      <c r="U4193">
        <v>2</v>
      </c>
      <c r="V4193" t="s">
        <v>530</v>
      </c>
      <c r="W4193" t="s">
        <v>25</v>
      </c>
    </row>
    <row r="4194" spans="1:23" hidden="1" x14ac:dyDescent="0.2">
      <c r="A4194">
        <v>6933615</v>
      </c>
      <c r="B4194">
        <v>1</v>
      </c>
      <c r="C4194" s="1">
        <v>44409</v>
      </c>
      <c r="D4194">
        <v>60</v>
      </c>
      <c r="E4194">
        <v>0</v>
      </c>
      <c r="F4194" s="2">
        <v>0</v>
      </c>
      <c r="G4194" s="2">
        <v>-17208.240000000002</v>
      </c>
      <c r="H4194" s="2">
        <v>0</v>
      </c>
      <c r="I4194" s="2">
        <v>-17208.240000000002</v>
      </c>
      <c r="J4194" s="2">
        <v>-17208.240000000002</v>
      </c>
      <c r="K4194" s="2">
        <v>0</v>
      </c>
      <c r="L4194" s="2">
        <v>0</v>
      </c>
      <c r="M4194" s="2">
        <v>-17208.240000000002</v>
      </c>
      <c r="N4194" s="2">
        <v>0</v>
      </c>
      <c r="O4194">
        <v>307</v>
      </c>
      <c r="P4194">
        <v>1</v>
      </c>
      <c r="Q4194">
        <v>72</v>
      </c>
      <c r="R4194" t="s">
        <v>784</v>
      </c>
      <c r="S4194" t="s">
        <v>745</v>
      </c>
      <c r="T4194" t="s">
        <v>531</v>
      </c>
      <c r="U4194">
        <v>2</v>
      </c>
      <c r="V4194" t="s">
        <v>532</v>
      </c>
      <c r="W4194" t="s">
        <v>25</v>
      </c>
    </row>
    <row r="4195" spans="1:23" hidden="1" x14ac:dyDescent="0.2">
      <c r="A4195">
        <v>6933648</v>
      </c>
      <c r="B4195">
        <v>1</v>
      </c>
      <c r="C4195" s="1">
        <v>44409</v>
      </c>
      <c r="D4195">
        <v>36</v>
      </c>
      <c r="E4195">
        <v>2</v>
      </c>
      <c r="F4195" s="2">
        <v>0</v>
      </c>
      <c r="G4195" s="2">
        <v>4673.29</v>
      </c>
      <c r="H4195" s="2">
        <v>0</v>
      </c>
      <c r="I4195" s="2">
        <v>4673.29</v>
      </c>
      <c r="J4195" s="2">
        <v>4398.3900000000003</v>
      </c>
      <c r="K4195" s="2">
        <v>0</v>
      </c>
      <c r="L4195" s="2">
        <v>274.89999999999998</v>
      </c>
      <c r="M4195" s="2">
        <v>4535.84</v>
      </c>
      <c r="N4195" s="2">
        <v>137.45000000000002</v>
      </c>
      <c r="O4195">
        <v>307</v>
      </c>
      <c r="P4195">
        <v>1</v>
      </c>
      <c r="Q4195">
        <v>72</v>
      </c>
      <c r="R4195" t="s">
        <v>784</v>
      </c>
      <c r="S4195" t="s">
        <v>745</v>
      </c>
      <c r="T4195" t="s">
        <v>527</v>
      </c>
      <c r="U4195">
        <v>2</v>
      </c>
      <c r="V4195" t="s">
        <v>533</v>
      </c>
      <c r="W4195" t="s">
        <v>25</v>
      </c>
    </row>
    <row r="4196" spans="1:23" hidden="1" x14ac:dyDescent="0.2">
      <c r="A4196">
        <v>6933659</v>
      </c>
      <c r="B4196">
        <v>1</v>
      </c>
      <c r="C4196" s="1">
        <v>44409</v>
      </c>
      <c r="D4196">
        <v>60</v>
      </c>
      <c r="E4196">
        <v>0</v>
      </c>
      <c r="F4196" s="2">
        <v>0</v>
      </c>
      <c r="G4196" s="2">
        <v>-9447.2099999999991</v>
      </c>
      <c r="H4196" s="2">
        <v>0</v>
      </c>
      <c r="I4196" s="2">
        <v>-9447.2099999999991</v>
      </c>
      <c r="J4196" s="2">
        <v>-9447.2099999999991</v>
      </c>
      <c r="K4196" s="2">
        <v>0</v>
      </c>
      <c r="L4196" s="2">
        <v>0</v>
      </c>
      <c r="M4196" s="2">
        <v>-9447.2099999999991</v>
      </c>
      <c r="N4196" s="2">
        <v>0</v>
      </c>
      <c r="O4196">
        <v>307</v>
      </c>
      <c r="P4196">
        <v>1</v>
      </c>
      <c r="Q4196">
        <v>72</v>
      </c>
      <c r="R4196" t="s">
        <v>784</v>
      </c>
      <c r="S4196" t="s">
        <v>745</v>
      </c>
      <c r="T4196" t="s">
        <v>534</v>
      </c>
      <c r="U4196">
        <v>2</v>
      </c>
      <c r="V4196" t="s">
        <v>535</v>
      </c>
      <c r="W4196" t="s">
        <v>25</v>
      </c>
    </row>
    <row r="4197" spans="1:23" hidden="1" x14ac:dyDescent="0.2">
      <c r="A4197">
        <v>6934007</v>
      </c>
      <c r="B4197">
        <v>1</v>
      </c>
      <c r="C4197" s="1">
        <v>44409</v>
      </c>
      <c r="D4197">
        <v>36</v>
      </c>
      <c r="E4197">
        <v>6</v>
      </c>
      <c r="F4197" s="2">
        <v>0</v>
      </c>
      <c r="G4197" s="2">
        <v>34344.89</v>
      </c>
      <c r="H4197" s="2">
        <v>0</v>
      </c>
      <c r="I4197" s="2">
        <v>34344.89</v>
      </c>
      <c r="J4197" s="2">
        <v>28348.16</v>
      </c>
      <c r="K4197" s="2">
        <v>0</v>
      </c>
      <c r="L4197" s="2">
        <v>5996.73</v>
      </c>
      <c r="M4197" s="2">
        <v>29347.62</v>
      </c>
      <c r="N4197" s="2">
        <v>999.46</v>
      </c>
      <c r="O4197">
        <v>307</v>
      </c>
      <c r="P4197">
        <v>1</v>
      </c>
      <c r="Q4197">
        <v>72</v>
      </c>
      <c r="R4197" t="s">
        <v>784</v>
      </c>
      <c r="S4197" t="s">
        <v>745</v>
      </c>
      <c r="T4197" t="s">
        <v>527</v>
      </c>
      <c r="U4197">
        <v>2</v>
      </c>
      <c r="V4197" t="s">
        <v>538</v>
      </c>
      <c r="W4197" t="s">
        <v>25</v>
      </c>
    </row>
    <row r="4198" spans="1:23" hidden="1" x14ac:dyDescent="0.2">
      <c r="A4198">
        <v>6934008</v>
      </c>
      <c r="B4198">
        <v>1</v>
      </c>
      <c r="C4198" s="1">
        <v>44409</v>
      </c>
      <c r="D4198">
        <v>36</v>
      </c>
      <c r="E4198">
        <v>8</v>
      </c>
      <c r="F4198" s="2">
        <v>0</v>
      </c>
      <c r="G4198" s="2">
        <v>22139.74</v>
      </c>
      <c r="H4198" s="2">
        <v>0</v>
      </c>
      <c r="I4198" s="2">
        <v>22139.74</v>
      </c>
      <c r="J4198" s="2">
        <v>17005.86</v>
      </c>
      <c r="K4198" s="2">
        <v>0</v>
      </c>
      <c r="L4198" s="2">
        <v>5133.88</v>
      </c>
      <c r="M4198" s="2">
        <v>17647.599999999999</v>
      </c>
      <c r="N4198" s="2">
        <v>641.74</v>
      </c>
      <c r="O4198">
        <v>307</v>
      </c>
      <c r="P4198">
        <v>1</v>
      </c>
      <c r="Q4198">
        <v>72</v>
      </c>
      <c r="R4198" t="s">
        <v>784</v>
      </c>
      <c r="S4198" t="s">
        <v>745</v>
      </c>
      <c r="T4198" t="s">
        <v>527</v>
      </c>
      <c r="U4198">
        <v>2</v>
      </c>
      <c r="V4198" t="s">
        <v>539</v>
      </c>
      <c r="W4198" t="s">
        <v>25</v>
      </c>
    </row>
    <row r="4199" spans="1:23" hidden="1" x14ac:dyDescent="0.2">
      <c r="A4199">
        <v>6934009</v>
      </c>
      <c r="B4199">
        <v>1</v>
      </c>
      <c r="C4199" s="1">
        <v>44409</v>
      </c>
      <c r="D4199">
        <v>36</v>
      </c>
      <c r="E4199">
        <v>9</v>
      </c>
      <c r="F4199" s="2">
        <v>0</v>
      </c>
      <c r="G4199" s="2">
        <v>6917.25</v>
      </c>
      <c r="H4199" s="2">
        <v>0</v>
      </c>
      <c r="I4199" s="2">
        <v>6917.25</v>
      </c>
      <c r="J4199" s="2">
        <v>5115.8599999999997</v>
      </c>
      <c r="K4199" s="2">
        <v>0</v>
      </c>
      <c r="L4199" s="2">
        <v>1801.39</v>
      </c>
      <c r="M4199" s="2">
        <v>5316.01</v>
      </c>
      <c r="N4199" s="2">
        <v>200.15</v>
      </c>
      <c r="O4199">
        <v>307</v>
      </c>
      <c r="P4199">
        <v>1</v>
      </c>
      <c r="Q4199">
        <v>72</v>
      </c>
      <c r="R4199" t="s">
        <v>784</v>
      </c>
      <c r="S4199" t="s">
        <v>745</v>
      </c>
      <c r="T4199" t="s">
        <v>527</v>
      </c>
      <c r="U4199">
        <v>2</v>
      </c>
      <c r="V4199" t="s">
        <v>540</v>
      </c>
      <c r="W4199" t="s">
        <v>25</v>
      </c>
    </row>
    <row r="4200" spans="1:23" hidden="1" x14ac:dyDescent="0.2">
      <c r="A4200">
        <v>6934010</v>
      </c>
      <c r="B4200">
        <v>1</v>
      </c>
      <c r="C4200" s="1">
        <v>44409</v>
      </c>
      <c r="D4200">
        <v>36</v>
      </c>
      <c r="E4200">
        <v>12</v>
      </c>
      <c r="F4200" s="2">
        <v>0</v>
      </c>
      <c r="G4200" s="2">
        <v>27232.83</v>
      </c>
      <c r="H4200" s="2">
        <v>0</v>
      </c>
      <c r="I4200" s="2">
        <v>27232.83</v>
      </c>
      <c r="J4200" s="2">
        <v>17819.009999999998</v>
      </c>
      <c r="K4200" s="2">
        <v>0</v>
      </c>
      <c r="L4200" s="2">
        <v>9413.82</v>
      </c>
      <c r="M4200" s="2">
        <v>18603.490000000002</v>
      </c>
      <c r="N4200" s="2">
        <v>784.48</v>
      </c>
      <c r="O4200">
        <v>307</v>
      </c>
      <c r="P4200">
        <v>1</v>
      </c>
      <c r="Q4200">
        <v>72</v>
      </c>
      <c r="R4200" t="s">
        <v>784</v>
      </c>
      <c r="S4200" t="s">
        <v>745</v>
      </c>
      <c r="T4200" t="s">
        <v>527</v>
      </c>
      <c r="U4200">
        <v>2</v>
      </c>
      <c r="V4200" t="s">
        <v>541</v>
      </c>
      <c r="W4200" t="s">
        <v>25</v>
      </c>
    </row>
    <row r="4201" spans="1:23" hidden="1" x14ac:dyDescent="0.2">
      <c r="A4201">
        <v>6934011</v>
      </c>
      <c r="B4201">
        <v>1</v>
      </c>
      <c r="C4201" s="1">
        <v>44409</v>
      </c>
      <c r="D4201">
        <v>36</v>
      </c>
      <c r="E4201">
        <v>13</v>
      </c>
      <c r="F4201" s="2">
        <v>0</v>
      </c>
      <c r="G4201" s="2">
        <v>1991.29</v>
      </c>
      <c r="H4201" s="2">
        <v>0</v>
      </c>
      <c r="I4201" s="2">
        <v>1991.29</v>
      </c>
      <c r="J4201" s="2">
        <v>1246.53</v>
      </c>
      <c r="K4201" s="2">
        <v>0</v>
      </c>
      <c r="L4201" s="2">
        <v>744.76</v>
      </c>
      <c r="M4201" s="2">
        <v>1303.82</v>
      </c>
      <c r="N4201" s="2">
        <v>57.29</v>
      </c>
      <c r="O4201">
        <v>307</v>
      </c>
      <c r="P4201">
        <v>1</v>
      </c>
      <c r="Q4201">
        <v>72</v>
      </c>
      <c r="R4201" t="s">
        <v>784</v>
      </c>
      <c r="S4201" t="s">
        <v>745</v>
      </c>
      <c r="T4201" t="s">
        <v>527</v>
      </c>
      <c r="U4201">
        <v>2</v>
      </c>
      <c r="V4201" t="s">
        <v>542</v>
      </c>
      <c r="W4201" t="s">
        <v>25</v>
      </c>
    </row>
    <row r="4202" spans="1:23" hidden="1" x14ac:dyDescent="0.2">
      <c r="A4202">
        <v>6934014</v>
      </c>
      <c r="B4202">
        <v>1</v>
      </c>
      <c r="C4202" s="1">
        <v>44409</v>
      </c>
      <c r="D4202">
        <v>36</v>
      </c>
      <c r="E4202">
        <v>16</v>
      </c>
      <c r="F4202" s="2">
        <v>0</v>
      </c>
      <c r="G4202" s="2">
        <v>200000</v>
      </c>
      <c r="H4202" s="2">
        <v>0</v>
      </c>
      <c r="I4202" s="2">
        <v>200000</v>
      </c>
      <c r="J4202" s="2">
        <v>108243.76</v>
      </c>
      <c r="K4202" s="2">
        <v>0</v>
      </c>
      <c r="L4202" s="2">
        <v>91756.24</v>
      </c>
      <c r="M4202" s="2">
        <v>113978.53</v>
      </c>
      <c r="N4202" s="2">
        <v>5734.77</v>
      </c>
      <c r="O4202">
        <v>307</v>
      </c>
      <c r="P4202">
        <v>1</v>
      </c>
      <c r="Q4202">
        <v>72</v>
      </c>
      <c r="R4202" t="s">
        <v>784</v>
      </c>
      <c r="S4202" t="s">
        <v>745</v>
      </c>
      <c r="T4202" t="s">
        <v>543</v>
      </c>
      <c r="U4202">
        <v>2</v>
      </c>
      <c r="V4202" t="s">
        <v>544</v>
      </c>
      <c r="W4202" t="s">
        <v>25</v>
      </c>
    </row>
    <row r="4203" spans="1:23" hidden="1" x14ac:dyDescent="0.2">
      <c r="A4203">
        <v>6934021</v>
      </c>
      <c r="B4203">
        <v>1</v>
      </c>
      <c r="C4203" s="1">
        <v>44409</v>
      </c>
      <c r="D4203">
        <v>36</v>
      </c>
      <c r="E4203">
        <v>16</v>
      </c>
      <c r="F4203" s="2">
        <v>0</v>
      </c>
      <c r="G4203" s="2">
        <v>66258.149999999994</v>
      </c>
      <c r="H4203" s="2">
        <v>0</v>
      </c>
      <c r="I4203" s="2">
        <v>66258.149999999994</v>
      </c>
      <c r="J4203" s="2">
        <v>35860.15</v>
      </c>
      <c r="K4203" s="2">
        <v>0</v>
      </c>
      <c r="L4203" s="2">
        <v>30398</v>
      </c>
      <c r="M4203" s="2">
        <v>37760.03</v>
      </c>
      <c r="N4203" s="2">
        <v>1899.88</v>
      </c>
      <c r="O4203">
        <v>307</v>
      </c>
      <c r="P4203">
        <v>1</v>
      </c>
      <c r="Q4203">
        <v>72</v>
      </c>
      <c r="R4203" t="s">
        <v>784</v>
      </c>
      <c r="S4203" t="s">
        <v>745</v>
      </c>
      <c r="T4203" t="s">
        <v>545</v>
      </c>
      <c r="U4203">
        <v>2</v>
      </c>
      <c r="V4203" t="s">
        <v>546</v>
      </c>
      <c r="W4203" t="s">
        <v>25</v>
      </c>
    </row>
    <row r="4204" spans="1:23" hidden="1" x14ac:dyDescent="0.2">
      <c r="A4204">
        <v>6934032</v>
      </c>
      <c r="B4204">
        <v>1</v>
      </c>
      <c r="C4204" s="1">
        <v>44409</v>
      </c>
      <c r="D4204">
        <v>36</v>
      </c>
      <c r="E4204">
        <v>7</v>
      </c>
      <c r="F4204" s="2">
        <v>0</v>
      </c>
      <c r="G4204" s="2">
        <v>13544.23</v>
      </c>
      <c r="H4204" s="2">
        <v>0</v>
      </c>
      <c r="I4204" s="2">
        <v>13544.23</v>
      </c>
      <c r="J4204" s="2">
        <v>10790.92</v>
      </c>
      <c r="K4204" s="2">
        <v>0</v>
      </c>
      <c r="L4204" s="2">
        <v>2753.31</v>
      </c>
      <c r="M4204" s="2">
        <v>11184.25</v>
      </c>
      <c r="N4204" s="2">
        <v>393.33</v>
      </c>
      <c r="O4204">
        <v>307</v>
      </c>
      <c r="P4204">
        <v>1</v>
      </c>
      <c r="Q4204">
        <v>72</v>
      </c>
      <c r="R4204" t="s">
        <v>784</v>
      </c>
      <c r="S4204" t="s">
        <v>745</v>
      </c>
      <c r="T4204" t="s">
        <v>527</v>
      </c>
      <c r="U4204">
        <v>2</v>
      </c>
      <c r="V4204" t="s">
        <v>547</v>
      </c>
      <c r="W4204" t="s">
        <v>25</v>
      </c>
    </row>
    <row r="4205" spans="1:23" hidden="1" x14ac:dyDescent="0.2">
      <c r="A4205">
        <v>6934033</v>
      </c>
      <c r="B4205">
        <v>1</v>
      </c>
      <c r="C4205" s="1">
        <v>44409</v>
      </c>
      <c r="D4205">
        <v>36</v>
      </c>
      <c r="E4205">
        <v>11</v>
      </c>
      <c r="F4205" s="2">
        <v>0</v>
      </c>
      <c r="G4205" s="2">
        <v>11903.84</v>
      </c>
      <c r="H4205" s="2">
        <v>0</v>
      </c>
      <c r="I4205" s="2">
        <v>11903.84</v>
      </c>
      <c r="J4205" s="2">
        <v>8126.66</v>
      </c>
      <c r="K4205" s="2">
        <v>0</v>
      </c>
      <c r="L4205" s="2">
        <v>3777.18</v>
      </c>
      <c r="M4205" s="2">
        <v>8470.0400000000009</v>
      </c>
      <c r="N4205" s="2">
        <v>343.38</v>
      </c>
      <c r="O4205">
        <v>307</v>
      </c>
      <c r="P4205">
        <v>1</v>
      </c>
      <c r="Q4205">
        <v>72</v>
      </c>
      <c r="R4205" t="s">
        <v>784</v>
      </c>
      <c r="S4205" t="s">
        <v>745</v>
      </c>
      <c r="T4205" t="s">
        <v>527</v>
      </c>
      <c r="U4205">
        <v>2</v>
      </c>
      <c r="V4205" t="s">
        <v>548</v>
      </c>
      <c r="W4205" t="s">
        <v>25</v>
      </c>
    </row>
    <row r="4206" spans="1:23" hidden="1" x14ac:dyDescent="0.2">
      <c r="A4206">
        <v>6934040</v>
      </c>
      <c r="B4206">
        <v>1</v>
      </c>
      <c r="C4206" s="1">
        <v>44409</v>
      </c>
      <c r="D4206">
        <v>36</v>
      </c>
      <c r="E4206">
        <v>15</v>
      </c>
      <c r="F4206" s="2">
        <v>0</v>
      </c>
      <c r="G4206" s="2">
        <v>32923.5</v>
      </c>
      <c r="H4206" s="2">
        <v>0</v>
      </c>
      <c r="I4206" s="2">
        <v>32923.5</v>
      </c>
      <c r="J4206" s="2">
        <v>18748.13</v>
      </c>
      <c r="K4206" s="2">
        <v>0</v>
      </c>
      <c r="L4206" s="2">
        <v>14175.37</v>
      </c>
      <c r="M4206" s="2">
        <v>19693.150000000001</v>
      </c>
      <c r="N4206" s="2">
        <v>945.02</v>
      </c>
      <c r="O4206">
        <v>307</v>
      </c>
      <c r="P4206">
        <v>1</v>
      </c>
      <c r="Q4206">
        <v>72</v>
      </c>
      <c r="R4206" t="s">
        <v>784</v>
      </c>
      <c r="S4206" t="s">
        <v>745</v>
      </c>
      <c r="T4206" t="s">
        <v>527</v>
      </c>
      <c r="U4206">
        <v>2</v>
      </c>
      <c r="V4206" t="s">
        <v>549</v>
      </c>
      <c r="W4206" t="s">
        <v>25</v>
      </c>
    </row>
    <row r="4207" spans="1:23" hidden="1" x14ac:dyDescent="0.2">
      <c r="A4207">
        <v>6934050</v>
      </c>
      <c r="B4207">
        <v>1</v>
      </c>
      <c r="C4207" s="1">
        <v>44409</v>
      </c>
      <c r="D4207">
        <v>36</v>
      </c>
      <c r="E4207">
        <v>14</v>
      </c>
      <c r="F4207" s="2">
        <v>0</v>
      </c>
      <c r="G4207" s="2">
        <v>87097.38</v>
      </c>
      <c r="H4207" s="2">
        <v>0</v>
      </c>
      <c r="I4207" s="2">
        <v>87097.38</v>
      </c>
      <c r="J4207" s="2">
        <v>52058.23</v>
      </c>
      <c r="K4207" s="2">
        <v>0</v>
      </c>
      <c r="L4207" s="2">
        <v>35039.15</v>
      </c>
      <c r="M4207" s="2">
        <v>54561.03</v>
      </c>
      <c r="N4207" s="2">
        <v>2502.8000000000002</v>
      </c>
      <c r="O4207">
        <v>307</v>
      </c>
      <c r="P4207">
        <v>1</v>
      </c>
      <c r="Q4207">
        <v>72</v>
      </c>
      <c r="R4207" t="s">
        <v>784</v>
      </c>
      <c r="S4207" t="s">
        <v>745</v>
      </c>
      <c r="T4207" t="s">
        <v>527</v>
      </c>
      <c r="U4207">
        <v>2</v>
      </c>
      <c r="V4207" t="s">
        <v>550</v>
      </c>
      <c r="W4207" t="s">
        <v>25</v>
      </c>
    </row>
    <row r="4208" spans="1:23" hidden="1" x14ac:dyDescent="0.2">
      <c r="A4208">
        <v>6934051</v>
      </c>
      <c r="B4208">
        <v>1</v>
      </c>
      <c r="C4208" s="1">
        <v>44409</v>
      </c>
      <c r="D4208">
        <v>36</v>
      </c>
      <c r="E4208">
        <v>16</v>
      </c>
      <c r="F4208" s="2">
        <v>0</v>
      </c>
      <c r="G4208" s="2">
        <v>177402.45</v>
      </c>
      <c r="H4208" s="2">
        <v>0</v>
      </c>
      <c r="I4208" s="2">
        <v>177402.45</v>
      </c>
      <c r="J4208" s="2">
        <v>96013.53</v>
      </c>
      <c r="K4208" s="2">
        <v>0</v>
      </c>
      <c r="L4208" s="2">
        <v>81388.92</v>
      </c>
      <c r="M4208" s="2">
        <v>101100.34</v>
      </c>
      <c r="N4208" s="2">
        <v>5086.8100000000004</v>
      </c>
      <c r="O4208">
        <v>307</v>
      </c>
      <c r="P4208">
        <v>1</v>
      </c>
      <c r="Q4208">
        <v>72</v>
      </c>
      <c r="R4208" t="s">
        <v>784</v>
      </c>
      <c r="S4208" t="s">
        <v>745</v>
      </c>
      <c r="T4208" t="s">
        <v>545</v>
      </c>
      <c r="U4208">
        <v>2</v>
      </c>
      <c r="V4208" t="s">
        <v>551</v>
      </c>
      <c r="W4208" t="s">
        <v>25</v>
      </c>
    </row>
    <row r="4209" spans="1:23" hidden="1" x14ac:dyDescent="0.2">
      <c r="A4209">
        <v>6934055</v>
      </c>
      <c r="B4209">
        <v>1</v>
      </c>
      <c r="C4209" s="1">
        <v>44409</v>
      </c>
      <c r="D4209">
        <v>36</v>
      </c>
      <c r="E4209">
        <v>16</v>
      </c>
      <c r="F4209" s="2">
        <v>0</v>
      </c>
      <c r="G4209" s="2">
        <v>31250</v>
      </c>
      <c r="H4209" s="2">
        <v>0</v>
      </c>
      <c r="I4209" s="2">
        <v>31250</v>
      </c>
      <c r="J4209" s="2">
        <v>16913.12</v>
      </c>
      <c r="K4209" s="2">
        <v>0</v>
      </c>
      <c r="L4209" s="2">
        <v>14336.88</v>
      </c>
      <c r="M4209" s="2">
        <v>17809.18</v>
      </c>
      <c r="N4209" s="2">
        <v>896.06000000000006</v>
      </c>
      <c r="O4209">
        <v>307</v>
      </c>
      <c r="P4209">
        <v>1</v>
      </c>
      <c r="Q4209">
        <v>72</v>
      </c>
      <c r="R4209" t="s">
        <v>784</v>
      </c>
      <c r="S4209" t="s">
        <v>745</v>
      </c>
      <c r="T4209" t="s">
        <v>552</v>
      </c>
      <c r="U4209">
        <v>2</v>
      </c>
      <c r="V4209" t="s">
        <v>553</v>
      </c>
      <c r="W4209" t="s">
        <v>25</v>
      </c>
    </row>
    <row r="4210" spans="1:23" hidden="1" x14ac:dyDescent="0.2">
      <c r="A4210">
        <v>6934060</v>
      </c>
      <c r="B4210">
        <v>1</v>
      </c>
      <c r="C4210" s="1">
        <v>44409</v>
      </c>
      <c r="D4210">
        <v>36</v>
      </c>
      <c r="E4210">
        <v>10</v>
      </c>
      <c r="F4210" s="2">
        <v>0</v>
      </c>
      <c r="G4210" s="2">
        <v>8121.72</v>
      </c>
      <c r="H4210" s="2">
        <v>0</v>
      </c>
      <c r="I4210" s="2">
        <v>8121.72</v>
      </c>
      <c r="J4210" s="2">
        <v>5775.47</v>
      </c>
      <c r="K4210" s="2">
        <v>0</v>
      </c>
      <c r="L4210" s="2">
        <v>2346.25</v>
      </c>
      <c r="M4210" s="2">
        <v>6010.1</v>
      </c>
      <c r="N4210" s="2">
        <v>234.63</v>
      </c>
      <c r="O4210">
        <v>307</v>
      </c>
      <c r="P4210">
        <v>1</v>
      </c>
      <c r="Q4210">
        <v>72</v>
      </c>
      <c r="R4210" t="s">
        <v>784</v>
      </c>
      <c r="S4210" t="s">
        <v>745</v>
      </c>
      <c r="T4210" t="s">
        <v>527</v>
      </c>
      <c r="U4210">
        <v>2</v>
      </c>
      <c r="V4210" t="s">
        <v>554</v>
      </c>
      <c r="W4210" t="s">
        <v>25</v>
      </c>
    </row>
    <row r="4211" spans="1:23" hidden="1" x14ac:dyDescent="0.2">
      <c r="A4211">
        <v>6934083</v>
      </c>
      <c r="B4211">
        <v>1</v>
      </c>
      <c r="C4211" s="1">
        <v>44409</v>
      </c>
      <c r="D4211">
        <v>36</v>
      </c>
      <c r="E4211">
        <v>16</v>
      </c>
      <c r="F4211" s="2">
        <v>0</v>
      </c>
      <c r="G4211" s="2">
        <v>22000</v>
      </c>
      <c r="H4211" s="2">
        <v>0</v>
      </c>
      <c r="I4211" s="2">
        <v>22000</v>
      </c>
      <c r="J4211" s="2">
        <v>11906.8</v>
      </c>
      <c r="K4211" s="2">
        <v>0</v>
      </c>
      <c r="L4211" s="2">
        <v>10093.200000000001</v>
      </c>
      <c r="M4211" s="2">
        <v>12537.63</v>
      </c>
      <c r="N4211" s="2">
        <v>630.83000000000004</v>
      </c>
      <c r="O4211">
        <v>307</v>
      </c>
      <c r="P4211">
        <v>1</v>
      </c>
      <c r="Q4211">
        <v>72</v>
      </c>
      <c r="R4211" t="s">
        <v>784</v>
      </c>
      <c r="S4211" t="s">
        <v>745</v>
      </c>
      <c r="T4211" t="s">
        <v>555</v>
      </c>
      <c r="U4211">
        <v>2</v>
      </c>
      <c r="V4211" t="s">
        <v>556</v>
      </c>
      <c r="W4211" t="s">
        <v>25</v>
      </c>
    </row>
    <row r="4212" spans="1:23" hidden="1" x14ac:dyDescent="0.2">
      <c r="A4212">
        <v>7003380</v>
      </c>
      <c r="B4212">
        <v>1</v>
      </c>
      <c r="C4212" s="1">
        <v>44409</v>
      </c>
      <c r="D4212">
        <v>36</v>
      </c>
      <c r="E4212">
        <v>18</v>
      </c>
      <c r="F4212" s="2">
        <v>0</v>
      </c>
      <c r="G4212" s="2">
        <v>125995.23</v>
      </c>
      <c r="H4212" s="2">
        <v>0</v>
      </c>
      <c r="I4212" s="2">
        <v>125995.23</v>
      </c>
      <c r="J4212" s="2">
        <v>61088.58</v>
      </c>
      <c r="K4212" s="2">
        <v>0</v>
      </c>
      <c r="L4212" s="2">
        <v>64906.65</v>
      </c>
      <c r="M4212" s="2">
        <v>64694.51</v>
      </c>
      <c r="N4212" s="2">
        <v>3605.9300000000003</v>
      </c>
      <c r="O4212">
        <v>307</v>
      </c>
      <c r="P4212">
        <v>1</v>
      </c>
      <c r="Q4212">
        <v>72</v>
      </c>
      <c r="R4212" t="s">
        <v>784</v>
      </c>
      <c r="S4212" t="s">
        <v>745</v>
      </c>
      <c r="T4212" t="s">
        <v>527</v>
      </c>
      <c r="U4212">
        <v>2</v>
      </c>
      <c r="V4212" t="s">
        <v>549</v>
      </c>
      <c r="W4212" t="s">
        <v>25</v>
      </c>
    </row>
    <row r="4213" spans="1:23" hidden="1" x14ac:dyDescent="0.2">
      <c r="A4213">
        <v>7003657</v>
      </c>
      <c r="B4213">
        <v>1</v>
      </c>
      <c r="C4213" s="1">
        <v>44409</v>
      </c>
      <c r="D4213">
        <v>36</v>
      </c>
      <c r="E4213">
        <v>20</v>
      </c>
      <c r="F4213" s="2">
        <v>0</v>
      </c>
      <c r="G4213" s="2">
        <v>1892.22</v>
      </c>
      <c r="H4213" s="2">
        <v>0</v>
      </c>
      <c r="I4213" s="2">
        <v>1892.22</v>
      </c>
      <c r="J4213" s="2">
        <v>810.92</v>
      </c>
      <c r="K4213" s="2">
        <v>0</v>
      </c>
      <c r="L4213" s="2">
        <v>1081.3</v>
      </c>
      <c r="M4213" s="2">
        <v>864.99</v>
      </c>
      <c r="N4213" s="2">
        <v>54.07</v>
      </c>
      <c r="O4213">
        <v>307</v>
      </c>
      <c r="P4213">
        <v>1</v>
      </c>
      <c r="Q4213">
        <v>72</v>
      </c>
      <c r="R4213" t="s">
        <v>784</v>
      </c>
      <c r="S4213" t="s">
        <v>745</v>
      </c>
      <c r="T4213" t="s">
        <v>527</v>
      </c>
      <c r="U4213">
        <v>2</v>
      </c>
      <c r="V4213" t="s">
        <v>557</v>
      </c>
      <c r="W4213" t="s">
        <v>25</v>
      </c>
    </row>
    <row r="4214" spans="1:23" hidden="1" x14ac:dyDescent="0.2">
      <c r="A4214">
        <v>7003658</v>
      </c>
      <c r="B4214">
        <v>1</v>
      </c>
      <c r="C4214" s="1">
        <v>44409</v>
      </c>
      <c r="D4214">
        <v>60</v>
      </c>
      <c r="E4214">
        <v>44</v>
      </c>
      <c r="F4214" s="2">
        <v>0</v>
      </c>
      <c r="G4214" s="2">
        <v>20038.2</v>
      </c>
      <c r="H4214" s="2">
        <v>0</v>
      </c>
      <c r="I4214" s="2">
        <v>20038.2</v>
      </c>
      <c r="J4214" s="2">
        <v>5094.45</v>
      </c>
      <c r="K4214" s="2">
        <v>0</v>
      </c>
      <c r="L4214" s="2">
        <v>14943.75</v>
      </c>
      <c r="M4214" s="2">
        <v>5434.08</v>
      </c>
      <c r="N4214" s="2">
        <v>339.63</v>
      </c>
      <c r="O4214">
        <v>307</v>
      </c>
      <c r="P4214">
        <v>1</v>
      </c>
      <c r="Q4214">
        <v>72</v>
      </c>
      <c r="R4214" t="s">
        <v>784</v>
      </c>
      <c r="S4214" t="s">
        <v>745</v>
      </c>
      <c r="T4214" t="s">
        <v>558</v>
      </c>
      <c r="U4214">
        <v>2</v>
      </c>
      <c r="V4214" t="s">
        <v>559</v>
      </c>
      <c r="W4214" t="s">
        <v>25</v>
      </c>
    </row>
    <row r="4215" spans="1:23" hidden="1" x14ac:dyDescent="0.2">
      <c r="A4215">
        <v>7004239</v>
      </c>
      <c r="B4215">
        <v>1</v>
      </c>
      <c r="C4215" s="1">
        <v>44409</v>
      </c>
      <c r="D4215">
        <v>36</v>
      </c>
      <c r="E4215">
        <v>19</v>
      </c>
      <c r="F4215" s="2">
        <v>0</v>
      </c>
      <c r="G4215" s="2">
        <v>4382.53</v>
      </c>
      <c r="H4215" s="2">
        <v>0</v>
      </c>
      <c r="I4215" s="2">
        <v>4382.53</v>
      </c>
      <c r="J4215" s="2">
        <v>2001.54</v>
      </c>
      <c r="K4215" s="2">
        <v>0</v>
      </c>
      <c r="L4215" s="2">
        <v>2380.9899999999998</v>
      </c>
      <c r="M4215" s="2">
        <v>2126.86</v>
      </c>
      <c r="N4215" s="2">
        <v>125.32000000000001</v>
      </c>
      <c r="O4215">
        <v>307</v>
      </c>
      <c r="P4215">
        <v>1</v>
      </c>
      <c r="Q4215">
        <v>72</v>
      </c>
      <c r="R4215" t="s">
        <v>784</v>
      </c>
      <c r="S4215" t="s">
        <v>745</v>
      </c>
      <c r="T4215" t="s">
        <v>527</v>
      </c>
      <c r="U4215">
        <v>2</v>
      </c>
      <c r="V4215" t="s">
        <v>560</v>
      </c>
      <c r="W4215" t="s">
        <v>25</v>
      </c>
    </row>
    <row r="4216" spans="1:23" hidden="1" x14ac:dyDescent="0.2">
      <c r="A4216">
        <v>7004247</v>
      </c>
      <c r="B4216">
        <v>1</v>
      </c>
      <c r="C4216" s="1">
        <v>44409</v>
      </c>
      <c r="D4216">
        <v>36</v>
      </c>
      <c r="E4216">
        <v>18</v>
      </c>
      <c r="F4216" s="2">
        <v>0</v>
      </c>
      <c r="G4216" s="2">
        <v>3264.01</v>
      </c>
      <c r="H4216" s="2">
        <v>0</v>
      </c>
      <c r="I4216" s="2">
        <v>3264.01</v>
      </c>
      <c r="J4216" s="2">
        <v>1582.54</v>
      </c>
      <c r="K4216" s="2">
        <v>0</v>
      </c>
      <c r="L4216" s="2">
        <v>1681.47</v>
      </c>
      <c r="M4216" s="2">
        <v>1675.96</v>
      </c>
      <c r="N4216" s="2">
        <v>93.42</v>
      </c>
      <c r="O4216">
        <v>307</v>
      </c>
      <c r="P4216">
        <v>1</v>
      </c>
      <c r="Q4216">
        <v>72</v>
      </c>
      <c r="R4216" t="s">
        <v>784</v>
      </c>
      <c r="S4216" t="s">
        <v>745</v>
      </c>
      <c r="T4216" t="s">
        <v>523</v>
      </c>
      <c r="U4216">
        <v>2</v>
      </c>
      <c r="V4216" t="s">
        <v>561</v>
      </c>
      <c r="W4216" t="s">
        <v>25</v>
      </c>
    </row>
    <row r="4217" spans="1:23" hidden="1" x14ac:dyDescent="0.2">
      <c r="A4217">
        <v>7004566</v>
      </c>
      <c r="B4217">
        <v>1</v>
      </c>
      <c r="C4217" s="1">
        <v>44409</v>
      </c>
      <c r="D4217">
        <v>60</v>
      </c>
      <c r="E4217">
        <v>44</v>
      </c>
      <c r="F4217" s="2">
        <v>0</v>
      </c>
      <c r="G4217" s="2">
        <v>14055</v>
      </c>
      <c r="H4217" s="2">
        <v>0</v>
      </c>
      <c r="I4217" s="2">
        <v>14055</v>
      </c>
      <c r="J4217" s="2">
        <v>3573.3</v>
      </c>
      <c r="K4217" s="2">
        <v>0</v>
      </c>
      <c r="L4217" s="2">
        <v>10481.700000000001</v>
      </c>
      <c r="M4217" s="2">
        <v>3811.52</v>
      </c>
      <c r="N4217" s="2">
        <v>238.22</v>
      </c>
      <c r="O4217">
        <v>307</v>
      </c>
      <c r="P4217">
        <v>1</v>
      </c>
      <c r="Q4217">
        <v>72</v>
      </c>
      <c r="R4217" t="s">
        <v>784</v>
      </c>
      <c r="S4217" t="s">
        <v>745</v>
      </c>
      <c r="T4217" t="s">
        <v>562</v>
      </c>
      <c r="U4217">
        <v>2</v>
      </c>
      <c r="V4217" t="s">
        <v>563</v>
      </c>
      <c r="W4217" t="s">
        <v>25</v>
      </c>
    </row>
    <row r="4218" spans="1:23" hidden="1" x14ac:dyDescent="0.2">
      <c r="A4218">
        <v>7004569</v>
      </c>
      <c r="B4218">
        <v>1</v>
      </c>
      <c r="C4218" s="1">
        <v>44409</v>
      </c>
      <c r="D4218">
        <v>36</v>
      </c>
      <c r="E4218">
        <v>19</v>
      </c>
      <c r="F4218" s="2">
        <v>0</v>
      </c>
      <c r="G4218" s="2">
        <v>7551.23</v>
      </c>
      <c r="H4218" s="2">
        <v>0</v>
      </c>
      <c r="I4218" s="2">
        <v>7551.23</v>
      </c>
      <c r="J4218" s="2">
        <v>3448.66</v>
      </c>
      <c r="K4218" s="2">
        <v>0</v>
      </c>
      <c r="L4218" s="2">
        <v>4102.57</v>
      </c>
      <c r="M4218" s="2">
        <v>3664.58</v>
      </c>
      <c r="N4218" s="2">
        <v>215.92000000000002</v>
      </c>
      <c r="O4218">
        <v>307</v>
      </c>
      <c r="P4218">
        <v>1</v>
      </c>
      <c r="Q4218">
        <v>72</v>
      </c>
      <c r="R4218" t="s">
        <v>784</v>
      </c>
      <c r="S4218" t="s">
        <v>745</v>
      </c>
      <c r="T4218" t="s">
        <v>523</v>
      </c>
      <c r="U4218">
        <v>2</v>
      </c>
      <c r="V4218" t="s">
        <v>564</v>
      </c>
      <c r="W4218" t="s">
        <v>25</v>
      </c>
    </row>
    <row r="4219" spans="1:23" hidden="1" x14ac:dyDescent="0.2">
      <c r="A4219">
        <v>7004892</v>
      </c>
      <c r="B4219">
        <v>1</v>
      </c>
      <c r="C4219" s="1">
        <v>44409</v>
      </c>
      <c r="D4219">
        <v>36</v>
      </c>
      <c r="E4219">
        <v>20</v>
      </c>
      <c r="F4219" s="2">
        <v>0</v>
      </c>
      <c r="G4219" s="2">
        <v>2536.2199999999998</v>
      </c>
      <c r="H4219" s="2">
        <v>0</v>
      </c>
      <c r="I4219" s="2">
        <v>2536.2199999999998</v>
      </c>
      <c r="J4219" s="2">
        <v>1086.92</v>
      </c>
      <c r="K4219" s="2">
        <v>0</v>
      </c>
      <c r="L4219" s="2">
        <v>1449.3</v>
      </c>
      <c r="M4219" s="2">
        <v>1159.3900000000001</v>
      </c>
      <c r="N4219" s="2">
        <v>72.47</v>
      </c>
      <c r="O4219">
        <v>307</v>
      </c>
      <c r="P4219">
        <v>1</v>
      </c>
      <c r="Q4219">
        <v>72</v>
      </c>
      <c r="R4219" t="s">
        <v>784</v>
      </c>
      <c r="S4219" t="s">
        <v>745</v>
      </c>
      <c r="T4219" t="s">
        <v>523</v>
      </c>
      <c r="U4219">
        <v>2</v>
      </c>
      <c r="V4219" t="s">
        <v>565</v>
      </c>
      <c r="W4219" t="s">
        <v>25</v>
      </c>
    </row>
    <row r="4220" spans="1:23" hidden="1" x14ac:dyDescent="0.2">
      <c r="A4220">
        <v>11646761</v>
      </c>
      <c r="B4220">
        <v>1</v>
      </c>
      <c r="C4220" s="1">
        <v>44409</v>
      </c>
      <c r="D4220">
        <v>36</v>
      </c>
      <c r="E4220">
        <v>31</v>
      </c>
      <c r="F4220" s="2">
        <v>0</v>
      </c>
      <c r="G4220" s="2">
        <v>18715.099999999999</v>
      </c>
      <c r="H4220" s="2">
        <v>0</v>
      </c>
      <c r="I4220" s="2">
        <v>18715.099999999999</v>
      </c>
      <c r="J4220" s="2">
        <v>2599.3000000000002</v>
      </c>
      <c r="K4220" s="2">
        <v>0</v>
      </c>
      <c r="L4220" s="2">
        <v>16115.8</v>
      </c>
      <c r="M4220" s="2">
        <v>3119.16</v>
      </c>
      <c r="N4220" s="2">
        <v>519.86</v>
      </c>
      <c r="O4220">
        <v>307</v>
      </c>
      <c r="P4220">
        <v>1</v>
      </c>
      <c r="Q4220">
        <v>72</v>
      </c>
      <c r="R4220" t="s">
        <v>784</v>
      </c>
      <c r="S4220" t="s">
        <v>745</v>
      </c>
      <c r="T4220" t="s">
        <v>719</v>
      </c>
      <c r="U4220">
        <v>2</v>
      </c>
      <c r="V4220" t="s">
        <v>719</v>
      </c>
      <c r="W4220" t="s">
        <v>25</v>
      </c>
    </row>
    <row r="4221" spans="1:23" hidden="1" x14ac:dyDescent="0.2">
      <c r="A4221">
        <v>17742108</v>
      </c>
      <c r="B4221">
        <v>1</v>
      </c>
      <c r="C4221" s="1">
        <v>44409</v>
      </c>
      <c r="D4221">
        <v>36</v>
      </c>
      <c r="E4221">
        <v>32</v>
      </c>
      <c r="F4221" s="2">
        <v>0</v>
      </c>
      <c r="G4221" s="2">
        <v>109707.29</v>
      </c>
      <c r="H4221" s="2">
        <v>0</v>
      </c>
      <c r="I4221" s="2">
        <v>109707.29</v>
      </c>
      <c r="J4221" s="2">
        <v>12189.69</v>
      </c>
      <c r="K4221" s="2">
        <v>0</v>
      </c>
      <c r="L4221" s="2">
        <v>97517.6</v>
      </c>
      <c r="M4221" s="2">
        <v>15237.12</v>
      </c>
      <c r="N4221" s="2">
        <v>3047.43</v>
      </c>
      <c r="O4221">
        <v>307</v>
      </c>
      <c r="P4221">
        <v>1</v>
      </c>
      <c r="Q4221">
        <v>72</v>
      </c>
      <c r="R4221" t="s">
        <v>784</v>
      </c>
      <c r="S4221" t="s">
        <v>745</v>
      </c>
      <c r="T4221" t="s">
        <v>716</v>
      </c>
      <c r="U4221">
        <v>2</v>
      </c>
      <c r="V4221" t="s">
        <v>727</v>
      </c>
      <c r="W4221" t="s">
        <v>25</v>
      </c>
    </row>
    <row r="4222" spans="1:23" hidden="1" x14ac:dyDescent="0.2">
      <c r="A4222">
        <v>24740793</v>
      </c>
      <c r="B4222">
        <v>1</v>
      </c>
      <c r="C4222" s="1">
        <v>44409</v>
      </c>
      <c r="D4222">
        <v>36</v>
      </c>
      <c r="E4222">
        <v>33</v>
      </c>
      <c r="F4222" s="2">
        <v>0</v>
      </c>
      <c r="G4222" s="2">
        <v>63548.52</v>
      </c>
      <c r="H4222" s="2">
        <v>0</v>
      </c>
      <c r="I4222" s="2">
        <v>63548.52</v>
      </c>
      <c r="J4222" s="2">
        <v>5295.72</v>
      </c>
      <c r="K4222" s="2">
        <v>0</v>
      </c>
      <c r="L4222" s="2">
        <v>58252.800000000003</v>
      </c>
      <c r="M4222" s="2">
        <v>7060.96</v>
      </c>
      <c r="N4222" s="2">
        <v>1765.24</v>
      </c>
      <c r="O4222">
        <v>307</v>
      </c>
      <c r="P4222">
        <v>1</v>
      </c>
      <c r="Q4222">
        <v>72</v>
      </c>
      <c r="R4222" t="s">
        <v>784</v>
      </c>
      <c r="S4222" t="s">
        <v>745</v>
      </c>
      <c r="T4222" t="s">
        <v>716</v>
      </c>
      <c r="U4222">
        <v>2</v>
      </c>
      <c r="V4222" t="s">
        <v>727</v>
      </c>
      <c r="W4222" t="s">
        <v>25</v>
      </c>
    </row>
    <row r="4223" spans="1:23" hidden="1" x14ac:dyDescent="0.2">
      <c r="A4223">
        <v>34690544</v>
      </c>
      <c r="B4223">
        <v>1</v>
      </c>
      <c r="C4223" s="1">
        <v>44409</v>
      </c>
      <c r="D4223">
        <v>36</v>
      </c>
      <c r="E4223">
        <v>34</v>
      </c>
      <c r="F4223" s="2">
        <v>0</v>
      </c>
      <c r="G4223" s="2">
        <v>47353.19</v>
      </c>
      <c r="H4223" s="2">
        <v>0</v>
      </c>
      <c r="I4223" s="2">
        <v>47353.19</v>
      </c>
      <c r="J4223" s="2">
        <v>2630.74</v>
      </c>
      <c r="K4223" s="2">
        <v>0</v>
      </c>
      <c r="L4223" s="2">
        <v>44722.45</v>
      </c>
      <c r="M4223" s="2">
        <v>3946.11</v>
      </c>
      <c r="N4223" s="2">
        <v>1315.3700000000001</v>
      </c>
      <c r="O4223">
        <v>307</v>
      </c>
      <c r="P4223">
        <v>1</v>
      </c>
      <c r="Q4223">
        <v>72</v>
      </c>
      <c r="R4223" t="s">
        <v>784</v>
      </c>
      <c r="S4223" t="s">
        <v>745</v>
      </c>
      <c r="T4223" t="s">
        <v>716</v>
      </c>
      <c r="U4223">
        <v>2</v>
      </c>
      <c r="V4223" t="s">
        <v>727</v>
      </c>
      <c r="W4223" t="s">
        <v>25</v>
      </c>
    </row>
    <row r="4224" spans="1:23" hidden="1" x14ac:dyDescent="0.2">
      <c r="A4224">
        <v>43230557</v>
      </c>
      <c r="B4224">
        <v>1</v>
      </c>
      <c r="C4224" s="1">
        <v>44409</v>
      </c>
      <c r="D4224">
        <v>36</v>
      </c>
      <c r="E4224">
        <v>34</v>
      </c>
      <c r="F4224" s="2">
        <v>0</v>
      </c>
      <c r="G4224" s="2">
        <v>14598.71</v>
      </c>
      <c r="H4224" s="2">
        <v>2643.7000000000003</v>
      </c>
      <c r="I4224" s="2">
        <v>17242.41</v>
      </c>
      <c r="J4224" s="2">
        <v>37.5</v>
      </c>
      <c r="K4224" s="2">
        <v>0</v>
      </c>
      <c r="L4224" s="2">
        <v>14561.21</v>
      </c>
      <c r="M4224" s="2">
        <v>465.77</v>
      </c>
      <c r="N4224" s="2">
        <v>428.27</v>
      </c>
      <c r="O4224">
        <v>307</v>
      </c>
      <c r="P4224">
        <v>1</v>
      </c>
      <c r="Q4224">
        <v>72</v>
      </c>
      <c r="R4224" t="s">
        <v>784</v>
      </c>
      <c r="S4224" t="s">
        <v>745</v>
      </c>
      <c r="T4224" t="s">
        <v>522</v>
      </c>
      <c r="U4224">
        <v>2</v>
      </c>
      <c r="V4224" t="s">
        <v>522</v>
      </c>
      <c r="W4224" t="s">
        <v>25</v>
      </c>
    </row>
    <row r="4225" spans="1:23" hidden="1" x14ac:dyDescent="0.2">
      <c r="A4225">
        <v>43252789</v>
      </c>
      <c r="B4225">
        <v>1</v>
      </c>
      <c r="C4225" s="1">
        <v>44409</v>
      </c>
      <c r="D4225">
        <v>36</v>
      </c>
      <c r="E4225">
        <v>29</v>
      </c>
      <c r="F4225" s="2">
        <v>0</v>
      </c>
      <c r="G4225" s="2">
        <v>107364</v>
      </c>
      <c r="H4225" s="2">
        <v>0</v>
      </c>
      <c r="I4225" s="2">
        <v>107364</v>
      </c>
      <c r="J4225" s="2">
        <v>18477.63</v>
      </c>
      <c r="K4225" s="2">
        <v>0</v>
      </c>
      <c r="L4225" s="2">
        <v>88886.37</v>
      </c>
      <c r="M4225" s="2">
        <v>21542.68</v>
      </c>
      <c r="N4225" s="2">
        <v>3065.05</v>
      </c>
      <c r="O4225">
        <v>307</v>
      </c>
      <c r="P4225">
        <v>1</v>
      </c>
      <c r="Q4225">
        <v>72</v>
      </c>
      <c r="R4225" t="s">
        <v>784</v>
      </c>
      <c r="S4225" t="s">
        <v>745</v>
      </c>
      <c r="T4225" t="s">
        <v>716</v>
      </c>
      <c r="U4225">
        <v>2</v>
      </c>
      <c r="V4225" t="s">
        <v>727</v>
      </c>
      <c r="W4225" t="s">
        <v>25</v>
      </c>
    </row>
    <row r="4226" spans="1:23" hidden="1" x14ac:dyDescent="0.2">
      <c r="A4226">
        <v>43252794</v>
      </c>
      <c r="B4226">
        <v>1</v>
      </c>
      <c r="C4226" s="1">
        <v>44409</v>
      </c>
      <c r="D4226">
        <v>36</v>
      </c>
      <c r="E4226">
        <v>35</v>
      </c>
      <c r="F4226" s="2">
        <v>0</v>
      </c>
      <c r="G4226" s="2">
        <v>68364.94</v>
      </c>
      <c r="H4226" s="2">
        <v>0</v>
      </c>
      <c r="I4226" s="2">
        <v>68364.94</v>
      </c>
      <c r="J4226" s="2">
        <v>1899.03</v>
      </c>
      <c r="K4226" s="2">
        <v>0</v>
      </c>
      <c r="L4226" s="2">
        <v>66465.91</v>
      </c>
      <c r="M4226" s="2">
        <v>3798.06</v>
      </c>
      <c r="N4226" s="2">
        <v>1899.03</v>
      </c>
      <c r="O4226">
        <v>307</v>
      </c>
      <c r="P4226">
        <v>1</v>
      </c>
      <c r="Q4226">
        <v>72</v>
      </c>
      <c r="R4226" t="s">
        <v>784</v>
      </c>
      <c r="S4226" t="s">
        <v>745</v>
      </c>
      <c r="T4226" t="s">
        <v>716</v>
      </c>
      <c r="U4226">
        <v>2</v>
      </c>
      <c r="V4226" t="s">
        <v>727</v>
      </c>
      <c r="W4226" t="s">
        <v>25</v>
      </c>
    </row>
    <row r="4227" spans="1:23" hidden="1" x14ac:dyDescent="0.2">
      <c r="A4227">
        <v>50930132</v>
      </c>
      <c r="B4227">
        <v>1</v>
      </c>
      <c r="C4227" s="1">
        <v>44409</v>
      </c>
      <c r="D4227">
        <v>36</v>
      </c>
      <c r="E4227">
        <v>35</v>
      </c>
      <c r="F4227" s="2">
        <v>0</v>
      </c>
      <c r="G4227" s="2">
        <v>814.67</v>
      </c>
      <c r="H4227" s="2">
        <v>0</v>
      </c>
      <c r="I4227" s="2">
        <v>814.67</v>
      </c>
      <c r="J4227" s="2">
        <v>22.63</v>
      </c>
      <c r="K4227" s="2">
        <v>0</v>
      </c>
      <c r="L4227" s="2">
        <v>792.04</v>
      </c>
      <c r="M4227" s="2">
        <v>45.26</v>
      </c>
      <c r="N4227" s="2">
        <v>22.63</v>
      </c>
      <c r="O4227">
        <v>307</v>
      </c>
      <c r="P4227">
        <v>1</v>
      </c>
      <c r="Q4227">
        <v>72</v>
      </c>
      <c r="R4227" t="s">
        <v>784</v>
      </c>
      <c r="S4227" t="s">
        <v>745</v>
      </c>
      <c r="T4227" t="s">
        <v>719</v>
      </c>
      <c r="U4227">
        <v>2</v>
      </c>
      <c r="V4227" t="s">
        <v>719</v>
      </c>
      <c r="W4227" t="s">
        <v>25</v>
      </c>
    </row>
    <row r="4228" spans="1:23" hidden="1" x14ac:dyDescent="0.2">
      <c r="A4228">
        <v>50940963</v>
      </c>
      <c r="B4228">
        <v>1</v>
      </c>
      <c r="C4228" s="1">
        <v>44409</v>
      </c>
      <c r="D4228">
        <v>36</v>
      </c>
      <c r="E4228">
        <v>29</v>
      </c>
      <c r="F4228" s="2">
        <v>0</v>
      </c>
      <c r="G4228" s="2">
        <v>11228.79</v>
      </c>
      <c r="H4228" s="2">
        <v>0</v>
      </c>
      <c r="I4228" s="2">
        <v>11228.79</v>
      </c>
      <c r="J4228" s="2">
        <v>374.29</v>
      </c>
      <c r="K4228" s="2">
        <v>0</v>
      </c>
      <c r="L4228" s="2">
        <v>10854.5</v>
      </c>
      <c r="M4228" s="2">
        <v>748.58</v>
      </c>
      <c r="N4228" s="2">
        <v>374.29</v>
      </c>
      <c r="O4228">
        <v>307</v>
      </c>
      <c r="P4228">
        <v>1</v>
      </c>
      <c r="Q4228">
        <v>72</v>
      </c>
      <c r="R4228" t="s">
        <v>784</v>
      </c>
      <c r="S4228" t="s">
        <v>745</v>
      </c>
      <c r="T4228" t="s">
        <v>716</v>
      </c>
      <c r="U4228">
        <v>2</v>
      </c>
      <c r="V4228" t="s">
        <v>727</v>
      </c>
      <c r="W4228" t="s">
        <v>25</v>
      </c>
    </row>
    <row r="4229" spans="1:23" hidden="1" x14ac:dyDescent="0.2">
      <c r="A4229">
        <v>50940966</v>
      </c>
      <c r="B4229">
        <v>1</v>
      </c>
      <c r="C4229" s="1">
        <v>44409</v>
      </c>
      <c r="D4229">
        <v>36</v>
      </c>
      <c r="E4229">
        <v>36</v>
      </c>
      <c r="F4229" s="2">
        <v>0</v>
      </c>
      <c r="G4229" s="2">
        <v>66422.600000000006</v>
      </c>
      <c r="H4229" s="2">
        <v>0</v>
      </c>
      <c r="I4229" s="2">
        <v>66422.600000000006</v>
      </c>
      <c r="J4229" s="2">
        <v>0</v>
      </c>
      <c r="K4229" s="2">
        <v>0</v>
      </c>
      <c r="L4229" s="2">
        <v>66422.600000000006</v>
      </c>
      <c r="M4229" s="2">
        <v>1845.07</v>
      </c>
      <c r="N4229" s="2">
        <v>1845.07</v>
      </c>
      <c r="O4229">
        <v>307</v>
      </c>
      <c r="P4229">
        <v>1</v>
      </c>
      <c r="Q4229">
        <v>72</v>
      </c>
      <c r="R4229" t="s">
        <v>784</v>
      </c>
      <c r="S4229" t="s">
        <v>745</v>
      </c>
      <c r="T4229" t="s">
        <v>716</v>
      </c>
      <c r="U4229">
        <v>2</v>
      </c>
      <c r="V4229" t="s">
        <v>727</v>
      </c>
      <c r="W4229" t="s">
        <v>25</v>
      </c>
    </row>
    <row r="4230" spans="1:23" hidden="1" x14ac:dyDescent="0.2">
      <c r="A4230">
        <v>56997979</v>
      </c>
      <c r="B4230">
        <v>1</v>
      </c>
      <c r="C4230" s="1">
        <v>44409</v>
      </c>
      <c r="D4230">
        <v>36</v>
      </c>
      <c r="E4230">
        <v>25</v>
      </c>
      <c r="F4230" s="2">
        <v>0</v>
      </c>
      <c r="G4230" s="2">
        <v>0</v>
      </c>
      <c r="H4230" s="2">
        <v>97.5</v>
      </c>
      <c r="I4230" s="2">
        <v>97.5</v>
      </c>
      <c r="J4230" s="2">
        <v>0</v>
      </c>
      <c r="K4230" s="2">
        <v>0</v>
      </c>
      <c r="L4230" s="2">
        <v>67.69</v>
      </c>
      <c r="M4230" s="2">
        <v>32.520000000000003</v>
      </c>
      <c r="N4230" s="2">
        <v>32.520000000000003</v>
      </c>
      <c r="O4230">
        <v>307</v>
      </c>
      <c r="P4230">
        <v>1</v>
      </c>
      <c r="Q4230">
        <v>72</v>
      </c>
      <c r="R4230" t="s">
        <v>784</v>
      </c>
      <c r="S4230" t="s">
        <v>745</v>
      </c>
      <c r="T4230" t="s">
        <v>716</v>
      </c>
      <c r="U4230">
        <v>2</v>
      </c>
      <c r="V4230" t="s">
        <v>727</v>
      </c>
      <c r="W4230" t="s">
        <v>25</v>
      </c>
    </row>
    <row r="4231" spans="1:23" hidden="1" x14ac:dyDescent="0.2">
      <c r="A4231">
        <v>56997984</v>
      </c>
      <c r="B4231">
        <v>1</v>
      </c>
      <c r="C4231" s="1">
        <v>44409</v>
      </c>
      <c r="D4231">
        <v>36</v>
      </c>
      <c r="E4231">
        <v>36</v>
      </c>
      <c r="F4231" s="2">
        <v>0</v>
      </c>
      <c r="G4231" s="2">
        <v>0</v>
      </c>
      <c r="H4231" s="2">
        <v>9398.31</v>
      </c>
      <c r="I4231" s="2">
        <v>9398.31</v>
      </c>
      <c r="J4231" s="2">
        <v>0</v>
      </c>
      <c r="K4231" s="2">
        <v>0</v>
      </c>
      <c r="L4231" s="2">
        <v>0</v>
      </c>
      <c r="M4231" s="2">
        <v>0</v>
      </c>
      <c r="N4231" s="2">
        <v>0</v>
      </c>
      <c r="O4231">
        <v>307</v>
      </c>
      <c r="P4231">
        <v>1</v>
      </c>
      <c r="Q4231">
        <v>72</v>
      </c>
      <c r="R4231" t="s">
        <v>784</v>
      </c>
      <c r="S4231" t="s">
        <v>745</v>
      </c>
      <c r="T4231" t="s">
        <v>716</v>
      </c>
      <c r="U4231">
        <v>2</v>
      </c>
      <c r="V4231" t="s">
        <v>727</v>
      </c>
      <c r="W4231" t="s">
        <v>25</v>
      </c>
    </row>
    <row r="4232" spans="1:23" hidden="1" x14ac:dyDescent="0.2">
      <c r="A4232">
        <v>56997987</v>
      </c>
      <c r="B4232">
        <v>1</v>
      </c>
      <c r="C4232" s="1">
        <v>44409</v>
      </c>
      <c r="D4232">
        <v>36</v>
      </c>
      <c r="E4232">
        <v>36</v>
      </c>
      <c r="F4232" s="2">
        <v>0</v>
      </c>
      <c r="G4232" s="2">
        <v>0</v>
      </c>
      <c r="H4232" s="2">
        <v>52777.29</v>
      </c>
      <c r="I4232" s="2">
        <v>52777.29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  <c r="O4232">
        <v>307</v>
      </c>
      <c r="P4232">
        <v>1</v>
      </c>
      <c r="Q4232">
        <v>72</v>
      </c>
      <c r="R4232" t="s">
        <v>784</v>
      </c>
      <c r="S4232" t="s">
        <v>745</v>
      </c>
      <c r="T4232" t="s">
        <v>716</v>
      </c>
      <c r="U4232">
        <v>2</v>
      </c>
      <c r="V4232" t="s">
        <v>727</v>
      </c>
      <c r="W4232" t="s">
        <v>25</v>
      </c>
    </row>
    <row r="4233" spans="1:23" hidden="1" x14ac:dyDescent="0.2">
      <c r="A4233">
        <v>6932872</v>
      </c>
      <c r="B4233">
        <v>1</v>
      </c>
      <c r="C4233" s="1">
        <v>44409</v>
      </c>
      <c r="D4233">
        <v>84</v>
      </c>
      <c r="E4233">
        <v>38</v>
      </c>
      <c r="F4233" s="2">
        <v>0</v>
      </c>
      <c r="G4233" s="2">
        <v>49249</v>
      </c>
      <c r="H4233" s="2">
        <v>0</v>
      </c>
      <c r="I4233" s="2">
        <v>49249</v>
      </c>
      <c r="J4233" s="2">
        <v>26437.919999999998</v>
      </c>
      <c r="K4233" s="2">
        <v>0</v>
      </c>
      <c r="L4233" s="2">
        <v>22811.08</v>
      </c>
      <c r="M4233" s="2">
        <v>27038.21</v>
      </c>
      <c r="N4233" s="2">
        <v>600.29</v>
      </c>
      <c r="O4233">
        <v>310</v>
      </c>
      <c r="P4233">
        <v>1</v>
      </c>
      <c r="Q4233">
        <v>76</v>
      </c>
      <c r="R4233" t="s">
        <v>786</v>
      </c>
      <c r="S4233" t="s">
        <v>745</v>
      </c>
      <c r="T4233" t="s">
        <v>566</v>
      </c>
      <c r="U4233">
        <v>2</v>
      </c>
      <c r="V4233" t="s">
        <v>567</v>
      </c>
      <c r="W4233" t="s">
        <v>25</v>
      </c>
    </row>
    <row r="4234" spans="1:23" hidden="1" x14ac:dyDescent="0.2">
      <c r="A4234">
        <v>6932926</v>
      </c>
      <c r="B4234">
        <v>1</v>
      </c>
      <c r="C4234" s="1">
        <v>44409</v>
      </c>
      <c r="D4234">
        <v>60</v>
      </c>
      <c r="E4234">
        <v>19</v>
      </c>
      <c r="F4234" s="2">
        <v>0</v>
      </c>
      <c r="G4234" s="2">
        <v>10277.67</v>
      </c>
      <c r="H4234" s="2">
        <v>0</v>
      </c>
      <c r="I4234" s="2">
        <v>10277.67</v>
      </c>
      <c r="J4234" s="2">
        <v>6927.31</v>
      </c>
      <c r="K4234" s="2">
        <v>0</v>
      </c>
      <c r="L4234" s="2">
        <v>3350.36</v>
      </c>
      <c r="M4234" s="2">
        <v>7103.64</v>
      </c>
      <c r="N4234" s="2">
        <v>176.33</v>
      </c>
      <c r="O4234">
        <v>310</v>
      </c>
      <c r="P4234">
        <v>1</v>
      </c>
      <c r="Q4234">
        <v>76</v>
      </c>
      <c r="R4234" t="s">
        <v>786</v>
      </c>
      <c r="S4234" t="s">
        <v>745</v>
      </c>
      <c r="T4234" t="s">
        <v>568</v>
      </c>
      <c r="U4234">
        <v>2</v>
      </c>
      <c r="V4234" t="s">
        <v>569</v>
      </c>
      <c r="W4234" t="s">
        <v>25</v>
      </c>
    </row>
    <row r="4235" spans="1:23" hidden="1" x14ac:dyDescent="0.2">
      <c r="A4235">
        <v>6933123</v>
      </c>
      <c r="B4235">
        <v>1</v>
      </c>
      <c r="C4235" s="1">
        <v>44409</v>
      </c>
      <c r="D4235">
        <v>84</v>
      </c>
      <c r="E4235">
        <v>38</v>
      </c>
      <c r="F4235" s="2">
        <v>0</v>
      </c>
      <c r="G4235" s="2">
        <v>128599.6</v>
      </c>
      <c r="H4235" s="2">
        <v>0</v>
      </c>
      <c r="I4235" s="2">
        <v>128599.6</v>
      </c>
      <c r="J4235" s="2">
        <v>69047.44</v>
      </c>
      <c r="K4235" s="2">
        <v>0</v>
      </c>
      <c r="L4235" s="2">
        <v>59552.160000000003</v>
      </c>
      <c r="M4235" s="2">
        <v>70614.600000000006</v>
      </c>
      <c r="N4235" s="2">
        <v>1567.16</v>
      </c>
      <c r="O4235">
        <v>310</v>
      </c>
      <c r="P4235">
        <v>1</v>
      </c>
      <c r="Q4235">
        <v>76</v>
      </c>
      <c r="R4235" t="s">
        <v>786</v>
      </c>
      <c r="S4235" t="s">
        <v>745</v>
      </c>
      <c r="T4235" t="s">
        <v>572</v>
      </c>
      <c r="U4235">
        <v>2</v>
      </c>
      <c r="V4235" t="s">
        <v>573</v>
      </c>
      <c r="W4235" t="s">
        <v>25</v>
      </c>
    </row>
    <row r="4236" spans="1:23" hidden="1" x14ac:dyDescent="0.2">
      <c r="A4236">
        <v>6933213</v>
      </c>
      <c r="B4236">
        <v>1</v>
      </c>
      <c r="C4236" s="1">
        <v>44409</v>
      </c>
      <c r="D4236">
        <v>60</v>
      </c>
      <c r="E4236">
        <v>19</v>
      </c>
      <c r="F4236" s="2">
        <v>0</v>
      </c>
      <c r="G4236" s="2">
        <v>908.01</v>
      </c>
      <c r="H4236" s="2">
        <v>0</v>
      </c>
      <c r="I4236" s="2">
        <v>908.01</v>
      </c>
      <c r="J4236" s="2">
        <v>612.03</v>
      </c>
      <c r="K4236" s="2">
        <v>0</v>
      </c>
      <c r="L4236" s="2">
        <v>295.98</v>
      </c>
      <c r="M4236" s="2">
        <v>627.61</v>
      </c>
      <c r="N4236" s="2">
        <v>15.58</v>
      </c>
      <c r="O4236">
        <v>310</v>
      </c>
      <c r="P4236">
        <v>1</v>
      </c>
      <c r="Q4236">
        <v>76</v>
      </c>
      <c r="R4236" t="s">
        <v>786</v>
      </c>
      <c r="S4236" t="s">
        <v>745</v>
      </c>
      <c r="T4236" t="s">
        <v>575</v>
      </c>
      <c r="U4236">
        <v>2</v>
      </c>
      <c r="V4236" t="s">
        <v>576</v>
      </c>
      <c r="W4236" t="s">
        <v>25</v>
      </c>
    </row>
    <row r="4237" spans="1:23" hidden="1" x14ac:dyDescent="0.2">
      <c r="A4237">
        <v>6933284</v>
      </c>
      <c r="B4237">
        <v>1</v>
      </c>
      <c r="C4237" s="1">
        <v>44409</v>
      </c>
      <c r="D4237">
        <v>84</v>
      </c>
      <c r="E4237">
        <v>38</v>
      </c>
      <c r="F4237" s="2">
        <v>0</v>
      </c>
      <c r="G4237" s="2">
        <v>43464.36</v>
      </c>
      <c r="H4237" s="2">
        <v>0</v>
      </c>
      <c r="I4237" s="2">
        <v>43464.36</v>
      </c>
      <c r="J4237" s="2">
        <v>23333.439999999999</v>
      </c>
      <c r="K4237" s="2">
        <v>0</v>
      </c>
      <c r="L4237" s="2">
        <v>20130.919999999998</v>
      </c>
      <c r="M4237" s="2">
        <v>23863.200000000001</v>
      </c>
      <c r="N4237" s="2">
        <v>529.76</v>
      </c>
      <c r="O4237">
        <v>310</v>
      </c>
      <c r="P4237">
        <v>1</v>
      </c>
      <c r="Q4237">
        <v>76</v>
      </c>
      <c r="R4237" t="s">
        <v>786</v>
      </c>
      <c r="S4237" t="s">
        <v>745</v>
      </c>
      <c r="T4237" t="s">
        <v>577</v>
      </c>
      <c r="U4237">
        <v>2</v>
      </c>
      <c r="V4237" t="s">
        <v>578</v>
      </c>
      <c r="W4237" t="s">
        <v>25</v>
      </c>
    </row>
    <row r="4238" spans="1:23" hidden="1" x14ac:dyDescent="0.2">
      <c r="A4238">
        <v>6933319</v>
      </c>
      <c r="B4238">
        <v>1</v>
      </c>
      <c r="C4238" s="1">
        <v>44409</v>
      </c>
      <c r="D4238">
        <v>60</v>
      </c>
      <c r="E4238">
        <v>22</v>
      </c>
      <c r="F4238" s="2">
        <v>0</v>
      </c>
      <c r="G4238" s="2">
        <v>644.91999999999996</v>
      </c>
      <c r="H4238" s="2">
        <v>0</v>
      </c>
      <c r="I4238" s="2">
        <v>644.91999999999996</v>
      </c>
      <c r="J4238" s="2">
        <v>402.06</v>
      </c>
      <c r="K4238" s="2">
        <v>0</v>
      </c>
      <c r="L4238" s="2">
        <v>242.86</v>
      </c>
      <c r="M4238" s="2">
        <v>413.1</v>
      </c>
      <c r="N4238" s="2">
        <v>11.040000000000001</v>
      </c>
      <c r="O4238">
        <v>310</v>
      </c>
      <c r="P4238">
        <v>1</v>
      </c>
      <c r="Q4238">
        <v>76</v>
      </c>
      <c r="R4238" t="s">
        <v>786</v>
      </c>
      <c r="S4238" t="s">
        <v>745</v>
      </c>
      <c r="T4238" t="s">
        <v>579</v>
      </c>
      <c r="U4238">
        <v>2</v>
      </c>
      <c r="V4238" t="s">
        <v>580</v>
      </c>
      <c r="W4238" t="s">
        <v>25</v>
      </c>
    </row>
    <row r="4239" spans="1:23" hidden="1" x14ac:dyDescent="0.2">
      <c r="A4239">
        <v>6933419</v>
      </c>
      <c r="B4239">
        <v>1</v>
      </c>
      <c r="C4239" s="1">
        <v>44409</v>
      </c>
      <c r="D4239">
        <v>84</v>
      </c>
      <c r="E4239">
        <v>47</v>
      </c>
      <c r="F4239" s="2">
        <v>0</v>
      </c>
      <c r="G4239" s="2">
        <v>23835.5</v>
      </c>
      <c r="H4239" s="2">
        <v>0</v>
      </c>
      <c r="I4239" s="2">
        <v>23835.5</v>
      </c>
      <c r="J4239" s="2">
        <v>10283.82</v>
      </c>
      <c r="K4239" s="2">
        <v>0</v>
      </c>
      <c r="L4239" s="2">
        <v>13551.68</v>
      </c>
      <c r="M4239" s="2">
        <v>10572.15</v>
      </c>
      <c r="N4239" s="2">
        <v>288.33</v>
      </c>
      <c r="O4239">
        <v>310</v>
      </c>
      <c r="P4239">
        <v>1</v>
      </c>
      <c r="Q4239">
        <v>76</v>
      </c>
      <c r="R4239" t="s">
        <v>786</v>
      </c>
      <c r="S4239" t="s">
        <v>745</v>
      </c>
      <c r="T4239" t="s">
        <v>581</v>
      </c>
      <c r="U4239">
        <v>2</v>
      </c>
      <c r="V4239" t="s">
        <v>582</v>
      </c>
      <c r="W4239" t="s">
        <v>25</v>
      </c>
    </row>
    <row r="4240" spans="1:23" hidden="1" x14ac:dyDescent="0.2">
      <c r="A4240">
        <v>6933712</v>
      </c>
      <c r="B4240">
        <v>1</v>
      </c>
      <c r="C4240" s="1">
        <v>44409</v>
      </c>
      <c r="D4240">
        <v>84</v>
      </c>
      <c r="E4240">
        <v>48</v>
      </c>
      <c r="F4240" s="2">
        <v>0</v>
      </c>
      <c r="G4240" s="2">
        <v>4095</v>
      </c>
      <c r="H4240" s="2">
        <v>0</v>
      </c>
      <c r="I4240" s="2">
        <v>4095</v>
      </c>
      <c r="J4240" s="2">
        <v>1717.8</v>
      </c>
      <c r="K4240" s="2">
        <v>0</v>
      </c>
      <c r="L4240" s="2">
        <v>2377.1999999999998</v>
      </c>
      <c r="M4240" s="2">
        <v>1767.32</v>
      </c>
      <c r="N4240" s="2">
        <v>49.52</v>
      </c>
      <c r="O4240">
        <v>310</v>
      </c>
      <c r="P4240">
        <v>1</v>
      </c>
      <c r="Q4240">
        <v>76</v>
      </c>
      <c r="R4240" t="s">
        <v>786</v>
      </c>
      <c r="S4240" t="s">
        <v>745</v>
      </c>
      <c r="T4240" t="s">
        <v>581</v>
      </c>
      <c r="U4240">
        <v>2</v>
      </c>
      <c r="V4240" t="s">
        <v>583</v>
      </c>
      <c r="W4240" t="s">
        <v>25</v>
      </c>
    </row>
    <row r="4241" spans="1:23" hidden="1" x14ac:dyDescent="0.2">
      <c r="A4241">
        <v>6933853</v>
      </c>
      <c r="B4241">
        <v>1</v>
      </c>
      <c r="C4241" s="1">
        <v>44409</v>
      </c>
      <c r="D4241">
        <v>84</v>
      </c>
      <c r="E4241">
        <v>45</v>
      </c>
      <c r="F4241" s="2">
        <v>0</v>
      </c>
      <c r="G4241" s="2">
        <v>110708.62</v>
      </c>
      <c r="H4241" s="2">
        <v>0</v>
      </c>
      <c r="I4241" s="2">
        <v>110708.62</v>
      </c>
      <c r="J4241" s="2">
        <v>50411.99</v>
      </c>
      <c r="K4241" s="2">
        <v>0</v>
      </c>
      <c r="L4241" s="2">
        <v>60296.63</v>
      </c>
      <c r="M4241" s="2">
        <v>51751.91</v>
      </c>
      <c r="N4241" s="2">
        <v>1339.92</v>
      </c>
      <c r="O4241">
        <v>310</v>
      </c>
      <c r="P4241">
        <v>1</v>
      </c>
      <c r="Q4241">
        <v>76</v>
      </c>
      <c r="R4241" t="s">
        <v>786</v>
      </c>
      <c r="S4241" t="s">
        <v>745</v>
      </c>
      <c r="T4241" t="s">
        <v>581</v>
      </c>
      <c r="U4241">
        <v>2</v>
      </c>
      <c r="V4241" t="s">
        <v>585</v>
      </c>
      <c r="W4241" t="s">
        <v>25</v>
      </c>
    </row>
    <row r="4242" spans="1:23" hidden="1" x14ac:dyDescent="0.2">
      <c r="A4242">
        <v>17729237</v>
      </c>
      <c r="B4242">
        <v>1</v>
      </c>
      <c r="C4242" s="1">
        <v>44409</v>
      </c>
      <c r="D4242">
        <v>120</v>
      </c>
      <c r="E4242">
        <v>116</v>
      </c>
      <c r="F4242" s="2">
        <v>0</v>
      </c>
      <c r="G4242" s="2">
        <v>-2733</v>
      </c>
      <c r="H4242" s="2">
        <v>0</v>
      </c>
      <c r="I4242" s="2">
        <v>-2733</v>
      </c>
      <c r="J4242" s="2">
        <v>-284.82</v>
      </c>
      <c r="K4242" s="2">
        <v>0</v>
      </c>
      <c r="L4242" s="2">
        <v>-2448.1799999999998</v>
      </c>
      <c r="M4242" s="2">
        <v>-305.93</v>
      </c>
      <c r="N4242" s="2">
        <v>-21.11</v>
      </c>
      <c r="O4242">
        <v>310</v>
      </c>
      <c r="P4242">
        <v>1</v>
      </c>
      <c r="Q4242">
        <v>76</v>
      </c>
      <c r="R4242" t="s">
        <v>786</v>
      </c>
      <c r="S4242" t="s">
        <v>745</v>
      </c>
      <c r="T4242" t="s">
        <v>728</v>
      </c>
      <c r="U4242">
        <v>2</v>
      </c>
      <c r="V4242" t="s">
        <v>729</v>
      </c>
      <c r="W4242" t="s">
        <v>25</v>
      </c>
    </row>
    <row r="4243" spans="1:23" hidden="1" x14ac:dyDescent="0.2">
      <c r="A4243">
        <v>6933118</v>
      </c>
      <c r="B4243">
        <v>1</v>
      </c>
      <c r="C4243" s="1">
        <v>44409</v>
      </c>
      <c r="D4243">
        <v>0</v>
      </c>
      <c r="E4243">
        <v>0</v>
      </c>
      <c r="F4243" s="2">
        <v>0</v>
      </c>
      <c r="G4243" s="2">
        <v>243970.54</v>
      </c>
      <c r="H4243" s="2">
        <v>0</v>
      </c>
      <c r="I4243" s="2">
        <v>243970.54</v>
      </c>
      <c r="J4243" s="2">
        <v>0</v>
      </c>
      <c r="K4243" s="2">
        <v>0</v>
      </c>
      <c r="L4243" s="2">
        <v>243970.54</v>
      </c>
      <c r="M4243" s="2">
        <v>0</v>
      </c>
      <c r="N4243" s="2">
        <v>0</v>
      </c>
      <c r="O4243">
        <v>326</v>
      </c>
      <c r="P4243">
        <v>1</v>
      </c>
      <c r="Q4243">
        <v>65</v>
      </c>
      <c r="R4243" t="s">
        <v>787</v>
      </c>
      <c r="S4243" t="s">
        <v>745</v>
      </c>
      <c r="T4243" t="s">
        <v>587</v>
      </c>
      <c r="U4243">
        <v>5</v>
      </c>
      <c r="V4243" t="s">
        <v>588</v>
      </c>
      <c r="W4243" t="s">
        <v>589</v>
      </c>
    </row>
    <row r="4244" spans="1:23" hidden="1" x14ac:dyDescent="0.2">
      <c r="A4244">
        <v>6933119</v>
      </c>
      <c r="B4244">
        <v>1</v>
      </c>
      <c r="C4244" s="1">
        <v>44409</v>
      </c>
      <c r="D4244">
        <v>0</v>
      </c>
      <c r="E4244">
        <v>0</v>
      </c>
      <c r="F4244" s="2">
        <v>0</v>
      </c>
      <c r="G4244" s="2">
        <v>45840.84</v>
      </c>
      <c r="H4244" s="2">
        <v>0</v>
      </c>
      <c r="I4244" s="2">
        <v>45840.84</v>
      </c>
      <c r="J4244" s="2">
        <v>0</v>
      </c>
      <c r="K4244" s="2">
        <v>0</v>
      </c>
      <c r="L4244" s="2">
        <v>45840.84</v>
      </c>
      <c r="M4244" s="2">
        <v>0</v>
      </c>
      <c r="N4244" s="2">
        <v>0</v>
      </c>
      <c r="O4244">
        <v>326</v>
      </c>
      <c r="P4244">
        <v>1</v>
      </c>
      <c r="Q4244">
        <v>65</v>
      </c>
      <c r="R4244" t="s">
        <v>787</v>
      </c>
      <c r="S4244" t="s">
        <v>745</v>
      </c>
      <c r="T4244" t="s">
        <v>590</v>
      </c>
      <c r="U4244">
        <v>5</v>
      </c>
      <c r="V4244" t="s">
        <v>591</v>
      </c>
      <c r="W4244" t="s">
        <v>589</v>
      </c>
    </row>
    <row r="4245" spans="1:23" hidden="1" x14ac:dyDescent="0.2">
      <c r="A4245">
        <v>6933413</v>
      </c>
      <c r="B4245">
        <v>1</v>
      </c>
      <c r="C4245" s="1">
        <v>44409</v>
      </c>
      <c r="D4245">
        <v>0</v>
      </c>
      <c r="E4245">
        <v>0</v>
      </c>
      <c r="F4245" s="2">
        <v>0</v>
      </c>
      <c r="G4245" s="2">
        <v>41020.26</v>
      </c>
      <c r="H4245" s="2">
        <v>0</v>
      </c>
      <c r="I4245" s="2">
        <v>41020.26</v>
      </c>
      <c r="J4245" s="2">
        <v>0</v>
      </c>
      <c r="K4245" s="2">
        <v>0</v>
      </c>
      <c r="L4245" s="2">
        <v>41020.26</v>
      </c>
      <c r="M4245" s="2">
        <v>0</v>
      </c>
      <c r="N4245" s="2">
        <v>0</v>
      </c>
      <c r="O4245">
        <v>326</v>
      </c>
      <c r="P4245">
        <v>1</v>
      </c>
      <c r="Q4245">
        <v>65</v>
      </c>
      <c r="R4245" t="s">
        <v>787</v>
      </c>
      <c r="S4245" t="s">
        <v>745</v>
      </c>
      <c r="T4245" t="s">
        <v>592</v>
      </c>
      <c r="U4245">
        <v>5</v>
      </c>
      <c r="V4245" t="s">
        <v>593</v>
      </c>
      <c r="W4245" t="s">
        <v>589</v>
      </c>
    </row>
    <row r="4246" spans="1:23" hidden="1" x14ac:dyDescent="0.2">
      <c r="A4246">
        <v>6933845</v>
      </c>
      <c r="B4246">
        <v>1</v>
      </c>
      <c r="C4246" s="1">
        <v>44409</v>
      </c>
      <c r="D4246">
        <v>0</v>
      </c>
      <c r="E4246">
        <v>0</v>
      </c>
      <c r="F4246" s="2">
        <v>0</v>
      </c>
      <c r="G4246" s="2">
        <v>94110.89</v>
      </c>
      <c r="H4246" s="2">
        <v>0</v>
      </c>
      <c r="I4246" s="2">
        <v>94110.89</v>
      </c>
      <c r="J4246" s="2">
        <v>0</v>
      </c>
      <c r="K4246" s="2">
        <v>0</v>
      </c>
      <c r="L4246" s="2">
        <v>94110.89</v>
      </c>
      <c r="M4246" s="2">
        <v>0</v>
      </c>
      <c r="N4246" s="2">
        <v>0</v>
      </c>
      <c r="O4246">
        <v>326</v>
      </c>
      <c r="P4246">
        <v>1</v>
      </c>
      <c r="Q4246">
        <v>65</v>
      </c>
      <c r="R4246" t="s">
        <v>787</v>
      </c>
      <c r="S4246" t="s">
        <v>745</v>
      </c>
      <c r="T4246" t="s">
        <v>594</v>
      </c>
      <c r="U4246">
        <v>5</v>
      </c>
      <c r="V4246" t="s">
        <v>595</v>
      </c>
      <c r="W4246" t="s">
        <v>589</v>
      </c>
    </row>
    <row r="4247" spans="1:23" hidden="1" x14ac:dyDescent="0.2">
      <c r="A4247">
        <v>17743287</v>
      </c>
      <c r="B4247">
        <v>1</v>
      </c>
      <c r="C4247" s="1">
        <v>44409</v>
      </c>
      <c r="D4247">
        <v>12</v>
      </c>
      <c r="E4247">
        <v>8</v>
      </c>
      <c r="F4247" s="2">
        <v>0</v>
      </c>
      <c r="G4247" s="2">
        <v>1400044.51</v>
      </c>
      <c r="H4247" s="2">
        <v>0</v>
      </c>
      <c r="I4247" s="2">
        <v>1400044.51</v>
      </c>
      <c r="J4247" s="2">
        <v>0</v>
      </c>
      <c r="K4247" s="2">
        <v>0</v>
      </c>
      <c r="L4247" s="2">
        <v>1400044.51</v>
      </c>
      <c r="M4247" s="2">
        <v>0</v>
      </c>
      <c r="N4247" s="2">
        <v>0</v>
      </c>
      <c r="O4247">
        <v>326</v>
      </c>
      <c r="P4247">
        <v>1</v>
      </c>
      <c r="Q4247">
        <v>65</v>
      </c>
      <c r="R4247" t="s">
        <v>787</v>
      </c>
      <c r="S4247" t="s">
        <v>745</v>
      </c>
      <c r="T4247" t="s">
        <v>730</v>
      </c>
      <c r="U4247">
        <v>5</v>
      </c>
      <c r="V4247" t="s">
        <v>731</v>
      </c>
      <c r="W4247" t="s">
        <v>589</v>
      </c>
    </row>
    <row r="4248" spans="1:23" hidden="1" x14ac:dyDescent="0.2">
      <c r="A4248">
        <v>17743290</v>
      </c>
      <c r="B4248">
        <v>1</v>
      </c>
      <c r="C4248" s="1">
        <v>44409</v>
      </c>
      <c r="D4248">
        <v>12</v>
      </c>
      <c r="E4248">
        <v>8</v>
      </c>
      <c r="F4248" s="2">
        <v>0</v>
      </c>
      <c r="G4248" s="2">
        <v>2207667.5</v>
      </c>
      <c r="H4248" s="2">
        <v>0</v>
      </c>
      <c r="I4248" s="2">
        <v>2207667.5</v>
      </c>
      <c r="J4248" s="2">
        <v>0</v>
      </c>
      <c r="K4248" s="2">
        <v>0</v>
      </c>
      <c r="L4248" s="2">
        <v>2207667.5</v>
      </c>
      <c r="M4248" s="2">
        <v>0</v>
      </c>
      <c r="N4248" s="2">
        <v>0</v>
      </c>
      <c r="O4248">
        <v>326</v>
      </c>
      <c r="P4248">
        <v>1</v>
      </c>
      <c r="Q4248">
        <v>65</v>
      </c>
      <c r="R4248" t="s">
        <v>787</v>
      </c>
      <c r="S4248" t="s">
        <v>745</v>
      </c>
      <c r="T4248" t="s">
        <v>732</v>
      </c>
      <c r="U4248">
        <v>5</v>
      </c>
      <c r="V4248" t="s">
        <v>731</v>
      </c>
      <c r="W4248" t="s">
        <v>589</v>
      </c>
    </row>
    <row r="4249" spans="1:23" hidden="1" x14ac:dyDescent="0.2">
      <c r="A4249">
        <v>6932983</v>
      </c>
      <c r="B4249">
        <v>1</v>
      </c>
      <c r="C4249" s="1">
        <v>44409</v>
      </c>
      <c r="D4249">
        <v>60</v>
      </c>
      <c r="E4249">
        <v>0</v>
      </c>
      <c r="F4249" s="2">
        <v>0</v>
      </c>
      <c r="G4249" s="2">
        <v>2860</v>
      </c>
      <c r="H4249" s="2">
        <v>0</v>
      </c>
      <c r="I4249" s="2">
        <v>2860</v>
      </c>
      <c r="J4249" s="2">
        <v>2860</v>
      </c>
      <c r="K4249" s="2">
        <v>0</v>
      </c>
      <c r="L4249" s="2">
        <v>0</v>
      </c>
      <c r="M4249" s="2">
        <v>2860</v>
      </c>
      <c r="N4249" s="2">
        <v>0</v>
      </c>
      <c r="O4249">
        <v>327</v>
      </c>
      <c r="P4249">
        <v>1</v>
      </c>
      <c r="Q4249">
        <v>66</v>
      </c>
      <c r="R4249" t="s">
        <v>778</v>
      </c>
      <c r="S4249" t="s">
        <v>745</v>
      </c>
      <c r="T4249" t="s">
        <v>596</v>
      </c>
      <c r="U4249">
        <v>6</v>
      </c>
      <c r="V4249" t="s">
        <v>597</v>
      </c>
      <c r="W4249" t="s">
        <v>589</v>
      </c>
    </row>
    <row r="4250" spans="1:23" hidden="1" x14ac:dyDescent="0.2">
      <c r="A4250">
        <v>6932984</v>
      </c>
      <c r="B4250">
        <v>1</v>
      </c>
      <c r="C4250" s="1">
        <v>44409</v>
      </c>
      <c r="D4250">
        <v>60</v>
      </c>
      <c r="E4250">
        <v>0</v>
      </c>
      <c r="F4250" s="2">
        <v>0</v>
      </c>
      <c r="G4250" s="2">
        <v>6870</v>
      </c>
      <c r="H4250" s="2">
        <v>0</v>
      </c>
      <c r="I4250" s="2">
        <v>6870</v>
      </c>
      <c r="J4250" s="2">
        <v>6870</v>
      </c>
      <c r="K4250" s="2">
        <v>0</v>
      </c>
      <c r="L4250" s="2">
        <v>0</v>
      </c>
      <c r="M4250" s="2">
        <v>6870</v>
      </c>
      <c r="N4250" s="2">
        <v>0</v>
      </c>
      <c r="O4250">
        <v>327</v>
      </c>
      <c r="P4250">
        <v>1</v>
      </c>
      <c r="Q4250">
        <v>66</v>
      </c>
      <c r="R4250" t="s">
        <v>778</v>
      </c>
      <c r="S4250" t="s">
        <v>745</v>
      </c>
      <c r="T4250" t="s">
        <v>598</v>
      </c>
      <c r="U4250">
        <v>6</v>
      </c>
      <c r="V4250" t="s">
        <v>599</v>
      </c>
      <c r="W4250" t="s">
        <v>589</v>
      </c>
    </row>
    <row r="4251" spans="1:23" hidden="1" x14ac:dyDescent="0.2">
      <c r="A4251">
        <v>6932992</v>
      </c>
      <c r="B4251">
        <v>1</v>
      </c>
      <c r="C4251" s="1">
        <v>44409</v>
      </c>
      <c r="D4251">
        <v>540</v>
      </c>
      <c r="E4251">
        <v>242</v>
      </c>
      <c r="F4251" s="2">
        <v>0</v>
      </c>
      <c r="G4251" s="2">
        <v>2877</v>
      </c>
      <c r="H4251" s="2">
        <v>0</v>
      </c>
      <c r="I4251" s="2">
        <v>2877</v>
      </c>
      <c r="J4251" s="2">
        <v>1587.63</v>
      </c>
      <c r="K4251" s="2">
        <v>0</v>
      </c>
      <c r="L4251" s="2">
        <v>1289.3699999999999</v>
      </c>
      <c r="M4251" s="2">
        <v>1592.96</v>
      </c>
      <c r="N4251" s="2">
        <v>5.33</v>
      </c>
      <c r="O4251">
        <v>327</v>
      </c>
      <c r="P4251">
        <v>1</v>
      </c>
      <c r="Q4251">
        <v>66</v>
      </c>
      <c r="R4251" t="s">
        <v>778</v>
      </c>
      <c r="S4251" t="s">
        <v>745</v>
      </c>
      <c r="T4251" t="s">
        <v>600</v>
      </c>
      <c r="U4251">
        <v>6</v>
      </c>
      <c r="V4251" t="s">
        <v>601</v>
      </c>
      <c r="W4251" t="s">
        <v>589</v>
      </c>
    </row>
    <row r="4252" spans="1:23" hidden="1" x14ac:dyDescent="0.2">
      <c r="A4252">
        <v>6933004</v>
      </c>
      <c r="B4252">
        <v>1</v>
      </c>
      <c r="C4252" s="1">
        <v>44409</v>
      </c>
      <c r="D4252">
        <v>84</v>
      </c>
      <c r="E4252">
        <v>0</v>
      </c>
      <c r="F4252" s="2">
        <v>0</v>
      </c>
      <c r="G4252" s="2">
        <v>1033</v>
      </c>
      <c r="H4252" s="2">
        <v>0</v>
      </c>
      <c r="I4252" s="2">
        <v>1033</v>
      </c>
      <c r="J4252" s="2">
        <v>1033</v>
      </c>
      <c r="K4252" s="2">
        <v>0</v>
      </c>
      <c r="L4252" s="2">
        <v>0</v>
      </c>
      <c r="M4252" s="2">
        <v>1033</v>
      </c>
      <c r="N4252" s="2">
        <v>0</v>
      </c>
      <c r="O4252">
        <v>327</v>
      </c>
      <c r="P4252">
        <v>1</v>
      </c>
      <c r="Q4252">
        <v>66</v>
      </c>
      <c r="R4252" t="s">
        <v>778</v>
      </c>
      <c r="S4252" t="s">
        <v>745</v>
      </c>
      <c r="T4252" t="s">
        <v>602</v>
      </c>
      <c r="U4252">
        <v>6</v>
      </c>
      <c r="V4252" t="s">
        <v>603</v>
      </c>
      <c r="W4252" t="s">
        <v>589</v>
      </c>
    </row>
    <row r="4253" spans="1:23" hidden="1" x14ac:dyDescent="0.2">
      <c r="A4253">
        <v>6933005</v>
      </c>
      <c r="B4253">
        <v>1</v>
      </c>
      <c r="C4253" s="1">
        <v>44409</v>
      </c>
      <c r="D4253">
        <v>540</v>
      </c>
      <c r="E4253">
        <v>242</v>
      </c>
      <c r="F4253" s="2">
        <v>0</v>
      </c>
      <c r="G4253" s="2">
        <v>631004.23</v>
      </c>
      <c r="H4253" s="2">
        <v>0</v>
      </c>
      <c r="I4253" s="2">
        <v>631004.23</v>
      </c>
      <c r="J4253" s="2">
        <v>348235.45</v>
      </c>
      <c r="K4253" s="2">
        <v>0</v>
      </c>
      <c r="L4253" s="2">
        <v>282768.78000000003</v>
      </c>
      <c r="M4253" s="2">
        <v>349403.92</v>
      </c>
      <c r="N4253" s="2">
        <v>1168.47</v>
      </c>
      <c r="O4253">
        <v>327</v>
      </c>
      <c r="P4253">
        <v>1</v>
      </c>
      <c r="Q4253">
        <v>66</v>
      </c>
      <c r="R4253" t="s">
        <v>778</v>
      </c>
      <c r="S4253" t="s">
        <v>745</v>
      </c>
      <c r="T4253" t="s">
        <v>604</v>
      </c>
      <c r="U4253">
        <v>6</v>
      </c>
      <c r="V4253" t="s">
        <v>605</v>
      </c>
      <c r="W4253" t="s">
        <v>589</v>
      </c>
    </row>
    <row r="4254" spans="1:23" hidden="1" x14ac:dyDescent="0.2">
      <c r="A4254">
        <v>6933093</v>
      </c>
      <c r="B4254">
        <v>1</v>
      </c>
      <c r="C4254" s="1">
        <v>44409</v>
      </c>
      <c r="D4254">
        <v>120</v>
      </c>
      <c r="E4254">
        <v>0</v>
      </c>
      <c r="F4254" s="2">
        <v>0</v>
      </c>
      <c r="G4254" s="2">
        <v>311191.64</v>
      </c>
      <c r="H4254" s="2">
        <v>0</v>
      </c>
      <c r="I4254" s="2">
        <v>311191.64</v>
      </c>
      <c r="J4254" s="2">
        <v>311191.64</v>
      </c>
      <c r="K4254" s="2">
        <v>0</v>
      </c>
      <c r="L4254" s="2">
        <v>0</v>
      </c>
      <c r="M4254" s="2">
        <v>311191.64</v>
      </c>
      <c r="N4254" s="2">
        <v>0</v>
      </c>
      <c r="O4254">
        <v>327</v>
      </c>
      <c r="P4254">
        <v>1</v>
      </c>
      <c r="Q4254">
        <v>66</v>
      </c>
      <c r="R4254" t="s">
        <v>778</v>
      </c>
      <c r="S4254" t="s">
        <v>745</v>
      </c>
      <c r="T4254" t="s">
        <v>606</v>
      </c>
      <c r="U4254">
        <v>6</v>
      </c>
      <c r="V4254" t="s">
        <v>607</v>
      </c>
      <c r="W4254" t="s">
        <v>589</v>
      </c>
    </row>
    <row r="4255" spans="1:23" hidden="1" x14ac:dyDescent="0.2">
      <c r="A4255">
        <v>6933106</v>
      </c>
      <c r="B4255">
        <v>1</v>
      </c>
      <c r="C4255" s="1">
        <v>44409</v>
      </c>
      <c r="D4255">
        <v>120</v>
      </c>
      <c r="E4255">
        <v>0</v>
      </c>
      <c r="F4255" s="2">
        <v>0</v>
      </c>
      <c r="G4255" s="2">
        <v>9770</v>
      </c>
      <c r="H4255" s="2">
        <v>0</v>
      </c>
      <c r="I4255" s="2">
        <v>9770</v>
      </c>
      <c r="J4255" s="2">
        <v>9770</v>
      </c>
      <c r="K4255" s="2">
        <v>0</v>
      </c>
      <c r="L4255" s="2">
        <v>0</v>
      </c>
      <c r="M4255" s="2">
        <v>9770</v>
      </c>
      <c r="N4255" s="2">
        <v>0</v>
      </c>
      <c r="O4255">
        <v>327</v>
      </c>
      <c r="P4255">
        <v>1</v>
      </c>
      <c r="Q4255">
        <v>66</v>
      </c>
      <c r="R4255" t="s">
        <v>778</v>
      </c>
      <c r="S4255" t="s">
        <v>745</v>
      </c>
      <c r="T4255" t="s">
        <v>608</v>
      </c>
      <c r="U4255">
        <v>6</v>
      </c>
      <c r="V4255" t="s">
        <v>609</v>
      </c>
      <c r="W4255" t="s">
        <v>589</v>
      </c>
    </row>
    <row r="4256" spans="1:23" hidden="1" x14ac:dyDescent="0.2">
      <c r="A4256">
        <v>6933107</v>
      </c>
      <c r="B4256">
        <v>1</v>
      </c>
      <c r="C4256" s="1">
        <v>44409</v>
      </c>
      <c r="D4256">
        <v>60</v>
      </c>
      <c r="E4256">
        <v>0</v>
      </c>
      <c r="F4256" s="2">
        <v>0</v>
      </c>
      <c r="G4256" s="2">
        <v>35600</v>
      </c>
      <c r="H4256" s="2">
        <v>0</v>
      </c>
      <c r="I4256" s="2">
        <v>35600</v>
      </c>
      <c r="J4256" s="2">
        <v>35600</v>
      </c>
      <c r="K4256" s="2">
        <v>0</v>
      </c>
      <c r="L4256" s="2">
        <v>0</v>
      </c>
      <c r="M4256" s="2">
        <v>35600</v>
      </c>
      <c r="N4256" s="2">
        <v>0</v>
      </c>
      <c r="O4256">
        <v>327</v>
      </c>
      <c r="P4256">
        <v>1</v>
      </c>
      <c r="Q4256">
        <v>66</v>
      </c>
      <c r="R4256" t="s">
        <v>778</v>
      </c>
      <c r="S4256" t="s">
        <v>745</v>
      </c>
      <c r="T4256" t="s">
        <v>610</v>
      </c>
      <c r="U4256">
        <v>6</v>
      </c>
      <c r="V4256" t="s">
        <v>611</v>
      </c>
      <c r="W4256" t="s">
        <v>589</v>
      </c>
    </row>
    <row r="4257" spans="1:23" hidden="1" x14ac:dyDescent="0.2">
      <c r="A4257">
        <v>6933108</v>
      </c>
      <c r="B4257">
        <v>1</v>
      </c>
      <c r="C4257" s="1">
        <v>44409</v>
      </c>
      <c r="D4257">
        <v>60</v>
      </c>
      <c r="E4257">
        <v>0</v>
      </c>
      <c r="F4257" s="2">
        <v>0</v>
      </c>
      <c r="G4257" s="2">
        <v>11750</v>
      </c>
      <c r="H4257" s="2">
        <v>0</v>
      </c>
      <c r="I4257" s="2">
        <v>11750</v>
      </c>
      <c r="J4257" s="2">
        <v>11750</v>
      </c>
      <c r="K4257" s="2">
        <v>0</v>
      </c>
      <c r="L4257" s="2">
        <v>0</v>
      </c>
      <c r="M4257" s="2">
        <v>11750</v>
      </c>
      <c r="N4257" s="2">
        <v>0</v>
      </c>
      <c r="O4257">
        <v>327</v>
      </c>
      <c r="P4257">
        <v>1</v>
      </c>
      <c r="Q4257">
        <v>66</v>
      </c>
      <c r="R4257" t="s">
        <v>778</v>
      </c>
      <c r="S4257" t="s">
        <v>745</v>
      </c>
      <c r="T4257" t="s">
        <v>612</v>
      </c>
      <c r="U4257">
        <v>6</v>
      </c>
      <c r="V4257" t="s">
        <v>613</v>
      </c>
      <c r="W4257" t="s">
        <v>589</v>
      </c>
    </row>
    <row r="4258" spans="1:23" hidden="1" x14ac:dyDescent="0.2">
      <c r="A4258">
        <v>6933112</v>
      </c>
      <c r="B4258">
        <v>1</v>
      </c>
      <c r="C4258" s="1">
        <v>44409</v>
      </c>
      <c r="D4258">
        <v>120</v>
      </c>
      <c r="E4258">
        <v>0</v>
      </c>
      <c r="F4258" s="2">
        <v>0</v>
      </c>
      <c r="G4258" s="2">
        <v>30519.38</v>
      </c>
      <c r="H4258" s="2">
        <v>0</v>
      </c>
      <c r="I4258" s="2">
        <v>30519.38</v>
      </c>
      <c r="J4258" s="2">
        <v>30519.38</v>
      </c>
      <c r="K4258" s="2">
        <v>0</v>
      </c>
      <c r="L4258" s="2">
        <v>0</v>
      </c>
      <c r="M4258" s="2">
        <v>30519.38</v>
      </c>
      <c r="N4258" s="2">
        <v>0</v>
      </c>
      <c r="O4258">
        <v>327</v>
      </c>
      <c r="P4258">
        <v>1</v>
      </c>
      <c r="Q4258">
        <v>66</v>
      </c>
      <c r="R4258" t="s">
        <v>778</v>
      </c>
      <c r="S4258" t="s">
        <v>745</v>
      </c>
      <c r="T4258" t="s">
        <v>614</v>
      </c>
      <c r="U4258">
        <v>6</v>
      </c>
      <c r="V4258" t="s">
        <v>615</v>
      </c>
      <c r="W4258" t="s">
        <v>589</v>
      </c>
    </row>
    <row r="4259" spans="1:23" hidden="1" x14ac:dyDescent="0.2">
      <c r="A4259">
        <v>6933120</v>
      </c>
      <c r="B4259">
        <v>1</v>
      </c>
      <c r="C4259" s="1">
        <v>44409</v>
      </c>
      <c r="D4259">
        <v>120</v>
      </c>
      <c r="E4259">
        <v>0</v>
      </c>
      <c r="F4259" s="2">
        <v>0</v>
      </c>
      <c r="G4259" s="2">
        <v>8061</v>
      </c>
      <c r="H4259" s="2">
        <v>0</v>
      </c>
      <c r="I4259" s="2">
        <v>8061</v>
      </c>
      <c r="J4259" s="2">
        <v>8061</v>
      </c>
      <c r="K4259" s="2">
        <v>0</v>
      </c>
      <c r="L4259" s="2">
        <v>0</v>
      </c>
      <c r="M4259" s="2">
        <v>8061</v>
      </c>
      <c r="N4259" s="2">
        <v>0</v>
      </c>
      <c r="O4259">
        <v>327</v>
      </c>
      <c r="P4259">
        <v>1</v>
      </c>
      <c r="Q4259">
        <v>66</v>
      </c>
      <c r="R4259" t="s">
        <v>778</v>
      </c>
      <c r="S4259" t="s">
        <v>745</v>
      </c>
      <c r="T4259" t="s">
        <v>616</v>
      </c>
      <c r="U4259">
        <v>6</v>
      </c>
      <c r="V4259" t="s">
        <v>617</v>
      </c>
      <c r="W4259" t="s">
        <v>589</v>
      </c>
    </row>
    <row r="4260" spans="1:23" hidden="1" x14ac:dyDescent="0.2">
      <c r="A4260">
        <v>6933256</v>
      </c>
      <c r="B4260">
        <v>1</v>
      </c>
      <c r="C4260" s="1">
        <v>44409</v>
      </c>
      <c r="D4260">
        <v>120</v>
      </c>
      <c r="E4260">
        <v>0</v>
      </c>
      <c r="F4260" s="2">
        <v>0</v>
      </c>
      <c r="G4260" s="2">
        <v>7975.86</v>
      </c>
      <c r="H4260" s="2">
        <v>0</v>
      </c>
      <c r="I4260" s="2">
        <v>7975.86</v>
      </c>
      <c r="J4260" s="2">
        <v>7975.86</v>
      </c>
      <c r="K4260" s="2">
        <v>0</v>
      </c>
      <c r="L4260" s="2">
        <v>0</v>
      </c>
      <c r="M4260" s="2">
        <v>7975.86</v>
      </c>
      <c r="N4260" s="2">
        <v>0</v>
      </c>
      <c r="O4260">
        <v>327</v>
      </c>
      <c r="P4260">
        <v>1</v>
      </c>
      <c r="Q4260">
        <v>66</v>
      </c>
      <c r="R4260" t="s">
        <v>778</v>
      </c>
      <c r="S4260" t="s">
        <v>745</v>
      </c>
      <c r="T4260" t="s">
        <v>606</v>
      </c>
      <c r="U4260">
        <v>6</v>
      </c>
      <c r="V4260" t="s">
        <v>618</v>
      </c>
      <c r="W4260" t="s">
        <v>589</v>
      </c>
    </row>
    <row r="4261" spans="1:23" hidden="1" x14ac:dyDescent="0.2">
      <c r="A4261">
        <v>6933271</v>
      </c>
      <c r="B4261">
        <v>1</v>
      </c>
      <c r="C4261" s="1">
        <v>44409</v>
      </c>
      <c r="D4261">
        <v>84</v>
      </c>
      <c r="E4261">
        <v>0</v>
      </c>
      <c r="F4261" s="2">
        <v>0</v>
      </c>
      <c r="G4261" s="2">
        <v>2151</v>
      </c>
      <c r="H4261" s="2">
        <v>0</v>
      </c>
      <c r="I4261" s="2">
        <v>2151</v>
      </c>
      <c r="J4261" s="2">
        <v>2151</v>
      </c>
      <c r="K4261" s="2">
        <v>0</v>
      </c>
      <c r="L4261" s="2">
        <v>0</v>
      </c>
      <c r="M4261" s="2">
        <v>2151</v>
      </c>
      <c r="N4261" s="2">
        <v>0</v>
      </c>
      <c r="O4261">
        <v>327</v>
      </c>
      <c r="P4261">
        <v>1</v>
      </c>
      <c r="Q4261">
        <v>66</v>
      </c>
      <c r="R4261" t="s">
        <v>778</v>
      </c>
      <c r="S4261" t="s">
        <v>745</v>
      </c>
      <c r="T4261" t="s">
        <v>619</v>
      </c>
      <c r="U4261">
        <v>6</v>
      </c>
      <c r="V4261" t="s">
        <v>620</v>
      </c>
      <c r="W4261" t="s">
        <v>589</v>
      </c>
    </row>
    <row r="4262" spans="1:23" hidden="1" x14ac:dyDescent="0.2">
      <c r="A4262">
        <v>6933272</v>
      </c>
      <c r="B4262">
        <v>1</v>
      </c>
      <c r="C4262" s="1">
        <v>44409</v>
      </c>
      <c r="D4262">
        <v>60</v>
      </c>
      <c r="E4262">
        <v>0</v>
      </c>
      <c r="F4262" s="2">
        <v>0</v>
      </c>
      <c r="G4262" s="2">
        <v>252824.25</v>
      </c>
      <c r="H4262" s="2">
        <v>0</v>
      </c>
      <c r="I4262" s="2">
        <v>252824.25</v>
      </c>
      <c r="J4262" s="2">
        <v>252824.25</v>
      </c>
      <c r="K4262" s="2">
        <v>0</v>
      </c>
      <c r="L4262" s="2">
        <v>0</v>
      </c>
      <c r="M4262" s="2">
        <v>252824.25</v>
      </c>
      <c r="N4262" s="2">
        <v>0</v>
      </c>
      <c r="O4262">
        <v>327</v>
      </c>
      <c r="P4262">
        <v>1</v>
      </c>
      <c r="Q4262">
        <v>66</v>
      </c>
      <c r="R4262" t="s">
        <v>778</v>
      </c>
      <c r="S4262" t="s">
        <v>745</v>
      </c>
      <c r="T4262" t="s">
        <v>621</v>
      </c>
      <c r="U4262">
        <v>6</v>
      </c>
      <c r="V4262" t="s">
        <v>622</v>
      </c>
      <c r="W4262" t="s">
        <v>589</v>
      </c>
    </row>
    <row r="4263" spans="1:23" hidden="1" x14ac:dyDescent="0.2">
      <c r="A4263">
        <v>6933280</v>
      </c>
      <c r="B4263">
        <v>1</v>
      </c>
      <c r="C4263" s="1">
        <v>44409</v>
      </c>
      <c r="D4263">
        <v>480</v>
      </c>
      <c r="E4263">
        <v>169</v>
      </c>
      <c r="F4263" s="2">
        <v>0</v>
      </c>
      <c r="G4263" s="2">
        <v>121370</v>
      </c>
      <c r="H4263" s="2">
        <v>0</v>
      </c>
      <c r="I4263" s="2">
        <v>121370</v>
      </c>
      <c r="J4263" s="2">
        <v>78405.429999999993</v>
      </c>
      <c r="K4263" s="2">
        <v>0</v>
      </c>
      <c r="L4263" s="2">
        <v>42964.57</v>
      </c>
      <c r="M4263" s="2">
        <v>78659.66</v>
      </c>
      <c r="N4263" s="2">
        <v>254.23000000000002</v>
      </c>
      <c r="O4263">
        <v>327</v>
      </c>
      <c r="P4263">
        <v>1</v>
      </c>
      <c r="Q4263">
        <v>66</v>
      </c>
      <c r="R4263" t="s">
        <v>778</v>
      </c>
      <c r="S4263" t="s">
        <v>745</v>
      </c>
      <c r="T4263" t="s">
        <v>623</v>
      </c>
      <c r="U4263">
        <v>6</v>
      </c>
      <c r="V4263" t="s">
        <v>624</v>
      </c>
      <c r="W4263" t="s">
        <v>589</v>
      </c>
    </row>
    <row r="4264" spans="1:23" hidden="1" x14ac:dyDescent="0.2">
      <c r="A4264">
        <v>6933383</v>
      </c>
      <c r="B4264">
        <v>1</v>
      </c>
      <c r="C4264" s="1">
        <v>44409</v>
      </c>
      <c r="D4264">
        <v>120</v>
      </c>
      <c r="E4264">
        <v>0</v>
      </c>
      <c r="F4264" s="2">
        <v>0</v>
      </c>
      <c r="G4264" s="2">
        <v>22961.39</v>
      </c>
      <c r="H4264" s="2">
        <v>0</v>
      </c>
      <c r="I4264" s="2">
        <v>22961.39</v>
      </c>
      <c r="J4264" s="2">
        <v>22961.39</v>
      </c>
      <c r="K4264" s="2">
        <v>0</v>
      </c>
      <c r="L4264" s="2">
        <v>0</v>
      </c>
      <c r="M4264" s="2">
        <v>22961.39</v>
      </c>
      <c r="N4264" s="2">
        <v>0</v>
      </c>
      <c r="O4264">
        <v>327</v>
      </c>
      <c r="P4264">
        <v>1</v>
      </c>
      <c r="Q4264">
        <v>66</v>
      </c>
      <c r="R4264" t="s">
        <v>778</v>
      </c>
      <c r="S4264" t="s">
        <v>745</v>
      </c>
      <c r="T4264" t="s">
        <v>625</v>
      </c>
      <c r="U4264">
        <v>6</v>
      </c>
      <c r="V4264" t="s">
        <v>626</v>
      </c>
      <c r="W4264" t="s">
        <v>589</v>
      </c>
    </row>
    <row r="4265" spans="1:23" hidden="1" x14ac:dyDescent="0.2">
      <c r="A4265">
        <v>6933385</v>
      </c>
      <c r="B4265">
        <v>1</v>
      </c>
      <c r="C4265" s="1">
        <v>44409</v>
      </c>
      <c r="D4265">
        <v>120</v>
      </c>
      <c r="E4265">
        <v>0</v>
      </c>
      <c r="F4265" s="2">
        <v>0</v>
      </c>
      <c r="G4265" s="2">
        <v>33011.75</v>
      </c>
      <c r="H4265" s="2">
        <v>0</v>
      </c>
      <c r="I4265" s="2">
        <v>33011.75</v>
      </c>
      <c r="J4265" s="2">
        <v>33011.75</v>
      </c>
      <c r="K4265" s="2">
        <v>0</v>
      </c>
      <c r="L4265" s="2">
        <v>0</v>
      </c>
      <c r="M4265" s="2">
        <v>33011.75</v>
      </c>
      <c r="N4265" s="2">
        <v>0</v>
      </c>
      <c r="O4265">
        <v>327</v>
      </c>
      <c r="P4265">
        <v>1</v>
      </c>
      <c r="Q4265">
        <v>66</v>
      </c>
      <c r="R4265" t="s">
        <v>778</v>
      </c>
      <c r="S4265" t="s">
        <v>745</v>
      </c>
      <c r="T4265" t="s">
        <v>627</v>
      </c>
      <c r="U4265">
        <v>6</v>
      </c>
      <c r="V4265" t="s">
        <v>628</v>
      </c>
      <c r="W4265" t="s">
        <v>589</v>
      </c>
    </row>
    <row r="4266" spans="1:23" hidden="1" x14ac:dyDescent="0.2">
      <c r="A4266">
        <v>6933386</v>
      </c>
      <c r="B4266">
        <v>1</v>
      </c>
      <c r="C4266" s="1">
        <v>44409</v>
      </c>
      <c r="D4266">
        <v>60</v>
      </c>
      <c r="E4266">
        <v>0</v>
      </c>
      <c r="F4266" s="2">
        <v>0</v>
      </c>
      <c r="G4266" s="2">
        <v>21000</v>
      </c>
      <c r="H4266" s="2">
        <v>0</v>
      </c>
      <c r="I4266" s="2">
        <v>21000</v>
      </c>
      <c r="J4266" s="2">
        <v>21000</v>
      </c>
      <c r="K4266" s="2">
        <v>0</v>
      </c>
      <c r="L4266" s="2">
        <v>0</v>
      </c>
      <c r="M4266" s="2">
        <v>21000</v>
      </c>
      <c r="N4266" s="2">
        <v>0</v>
      </c>
      <c r="O4266">
        <v>327</v>
      </c>
      <c r="P4266">
        <v>1</v>
      </c>
      <c r="Q4266">
        <v>66</v>
      </c>
      <c r="R4266" t="s">
        <v>778</v>
      </c>
      <c r="S4266" t="s">
        <v>745</v>
      </c>
      <c r="T4266" t="s">
        <v>629</v>
      </c>
      <c r="U4266">
        <v>6</v>
      </c>
      <c r="V4266" t="s">
        <v>630</v>
      </c>
      <c r="W4266" t="s">
        <v>589</v>
      </c>
    </row>
    <row r="4267" spans="1:23" hidden="1" x14ac:dyDescent="0.2">
      <c r="A4267">
        <v>6933387</v>
      </c>
      <c r="B4267">
        <v>1</v>
      </c>
      <c r="C4267" s="1">
        <v>44409</v>
      </c>
      <c r="D4267">
        <v>480</v>
      </c>
      <c r="E4267">
        <v>169</v>
      </c>
      <c r="F4267" s="2">
        <v>0</v>
      </c>
      <c r="G4267" s="2">
        <v>1444130.55</v>
      </c>
      <c r="H4267" s="2">
        <v>0</v>
      </c>
      <c r="I4267" s="2">
        <v>1444130.55</v>
      </c>
      <c r="J4267" s="2">
        <v>932912.87</v>
      </c>
      <c r="K4267" s="2">
        <v>0</v>
      </c>
      <c r="L4267" s="2">
        <v>511217.68</v>
      </c>
      <c r="M4267" s="2">
        <v>935937.83</v>
      </c>
      <c r="N4267" s="2">
        <v>3024.96</v>
      </c>
      <c r="O4267">
        <v>327</v>
      </c>
      <c r="P4267">
        <v>1</v>
      </c>
      <c r="Q4267">
        <v>66</v>
      </c>
      <c r="R4267" t="s">
        <v>778</v>
      </c>
      <c r="S4267" t="s">
        <v>745</v>
      </c>
      <c r="T4267" t="s">
        <v>631</v>
      </c>
      <c r="U4267">
        <v>6</v>
      </c>
      <c r="V4267" t="s">
        <v>632</v>
      </c>
      <c r="W4267" t="s">
        <v>589</v>
      </c>
    </row>
    <row r="4268" spans="1:23" hidden="1" x14ac:dyDescent="0.2">
      <c r="A4268">
        <v>6933523</v>
      </c>
      <c r="B4268">
        <v>1</v>
      </c>
      <c r="C4268" s="1">
        <v>44409</v>
      </c>
      <c r="D4268">
        <v>120</v>
      </c>
      <c r="E4268">
        <v>0</v>
      </c>
      <c r="F4268" s="2">
        <v>0</v>
      </c>
      <c r="G4268" s="2">
        <v>8179.14</v>
      </c>
      <c r="H4268" s="2">
        <v>0</v>
      </c>
      <c r="I4268" s="2">
        <v>8179.14</v>
      </c>
      <c r="J4268" s="2">
        <v>8179.14</v>
      </c>
      <c r="K4268" s="2">
        <v>0</v>
      </c>
      <c r="L4268" s="2">
        <v>0</v>
      </c>
      <c r="M4268" s="2">
        <v>8179.14</v>
      </c>
      <c r="N4268" s="2">
        <v>0</v>
      </c>
      <c r="O4268">
        <v>327</v>
      </c>
      <c r="P4268">
        <v>1</v>
      </c>
      <c r="Q4268">
        <v>66</v>
      </c>
      <c r="R4268" t="s">
        <v>778</v>
      </c>
      <c r="S4268" t="s">
        <v>745</v>
      </c>
      <c r="T4268" t="s">
        <v>633</v>
      </c>
      <c r="U4268">
        <v>6</v>
      </c>
      <c r="V4268" t="s">
        <v>634</v>
      </c>
      <c r="W4268" t="s">
        <v>589</v>
      </c>
    </row>
    <row r="4269" spans="1:23" hidden="1" x14ac:dyDescent="0.2">
      <c r="A4269">
        <v>6933526</v>
      </c>
      <c r="B4269">
        <v>1</v>
      </c>
      <c r="C4269" s="1">
        <v>44409</v>
      </c>
      <c r="D4269">
        <v>480</v>
      </c>
      <c r="E4269">
        <v>169</v>
      </c>
      <c r="F4269" s="2">
        <v>0</v>
      </c>
      <c r="G4269" s="2">
        <v>256259</v>
      </c>
      <c r="H4269" s="2">
        <v>0</v>
      </c>
      <c r="I4269" s="2">
        <v>256259</v>
      </c>
      <c r="J4269" s="2">
        <v>165544.18</v>
      </c>
      <c r="K4269" s="2">
        <v>0</v>
      </c>
      <c r="L4269" s="2">
        <v>90714.82</v>
      </c>
      <c r="M4269" s="2">
        <v>166080.95000000001</v>
      </c>
      <c r="N4269" s="2">
        <v>536.77</v>
      </c>
      <c r="O4269">
        <v>327</v>
      </c>
      <c r="P4269">
        <v>1</v>
      </c>
      <c r="Q4269">
        <v>66</v>
      </c>
      <c r="R4269" t="s">
        <v>778</v>
      </c>
      <c r="S4269" t="s">
        <v>745</v>
      </c>
      <c r="T4269" t="s">
        <v>635</v>
      </c>
      <c r="U4269">
        <v>6</v>
      </c>
      <c r="V4269" t="s">
        <v>636</v>
      </c>
      <c r="W4269" t="s">
        <v>589</v>
      </c>
    </row>
    <row r="4270" spans="1:23" hidden="1" x14ac:dyDescent="0.2">
      <c r="A4270">
        <v>6933540</v>
      </c>
      <c r="B4270">
        <v>1</v>
      </c>
      <c r="C4270" s="1">
        <v>44409</v>
      </c>
      <c r="D4270">
        <v>180</v>
      </c>
      <c r="E4270">
        <v>0</v>
      </c>
      <c r="F4270" s="2">
        <v>0</v>
      </c>
      <c r="G4270" s="2">
        <v>28908</v>
      </c>
      <c r="H4270" s="2">
        <v>0</v>
      </c>
      <c r="I4270" s="2">
        <v>28908</v>
      </c>
      <c r="J4270" s="2">
        <v>28908</v>
      </c>
      <c r="K4270" s="2">
        <v>0</v>
      </c>
      <c r="L4270" s="2">
        <v>0</v>
      </c>
      <c r="M4270" s="2">
        <v>28908</v>
      </c>
      <c r="N4270" s="2">
        <v>0</v>
      </c>
      <c r="O4270">
        <v>327</v>
      </c>
      <c r="P4270">
        <v>1</v>
      </c>
      <c r="Q4270">
        <v>66</v>
      </c>
      <c r="R4270" t="s">
        <v>778</v>
      </c>
      <c r="S4270" t="s">
        <v>745</v>
      </c>
      <c r="T4270" t="s">
        <v>637</v>
      </c>
      <c r="U4270">
        <v>6</v>
      </c>
      <c r="V4270" t="s">
        <v>638</v>
      </c>
      <c r="W4270" t="s">
        <v>589</v>
      </c>
    </row>
    <row r="4271" spans="1:23" hidden="1" x14ac:dyDescent="0.2">
      <c r="A4271">
        <v>6933668</v>
      </c>
      <c r="B4271">
        <v>1</v>
      </c>
      <c r="C4271" s="1">
        <v>44409</v>
      </c>
      <c r="D4271">
        <v>120</v>
      </c>
      <c r="E4271">
        <v>0</v>
      </c>
      <c r="F4271" s="2">
        <v>0</v>
      </c>
      <c r="G4271" s="2">
        <v>118513.7</v>
      </c>
      <c r="H4271" s="2">
        <v>0</v>
      </c>
      <c r="I4271" s="2">
        <v>118513.7</v>
      </c>
      <c r="J4271" s="2">
        <v>118513.7</v>
      </c>
      <c r="K4271" s="2">
        <v>0</v>
      </c>
      <c r="L4271" s="2">
        <v>0</v>
      </c>
      <c r="M4271" s="2">
        <v>118513.7</v>
      </c>
      <c r="N4271" s="2">
        <v>0</v>
      </c>
      <c r="O4271">
        <v>327</v>
      </c>
      <c r="P4271">
        <v>1</v>
      </c>
      <c r="Q4271">
        <v>66</v>
      </c>
      <c r="R4271" t="s">
        <v>778</v>
      </c>
      <c r="S4271" t="s">
        <v>745</v>
      </c>
      <c r="T4271" t="s">
        <v>639</v>
      </c>
      <c r="U4271">
        <v>6</v>
      </c>
      <c r="V4271" t="s">
        <v>640</v>
      </c>
      <c r="W4271" t="s">
        <v>589</v>
      </c>
    </row>
    <row r="4272" spans="1:23" hidden="1" x14ac:dyDescent="0.2">
      <c r="A4272">
        <v>6933670</v>
      </c>
      <c r="B4272">
        <v>1</v>
      </c>
      <c r="C4272" s="1">
        <v>44409</v>
      </c>
      <c r="D4272">
        <v>60</v>
      </c>
      <c r="E4272">
        <v>0</v>
      </c>
      <c r="F4272" s="2">
        <v>0</v>
      </c>
      <c r="G4272" s="2">
        <v>56460</v>
      </c>
      <c r="H4272" s="2">
        <v>0</v>
      </c>
      <c r="I4272" s="2">
        <v>56460</v>
      </c>
      <c r="J4272" s="2">
        <v>56460</v>
      </c>
      <c r="K4272" s="2">
        <v>0</v>
      </c>
      <c r="L4272" s="2">
        <v>0</v>
      </c>
      <c r="M4272" s="2">
        <v>56460</v>
      </c>
      <c r="N4272" s="2">
        <v>0</v>
      </c>
      <c r="O4272">
        <v>327</v>
      </c>
      <c r="P4272">
        <v>1</v>
      </c>
      <c r="Q4272">
        <v>66</v>
      </c>
      <c r="R4272" t="s">
        <v>778</v>
      </c>
      <c r="S4272" t="s">
        <v>745</v>
      </c>
      <c r="T4272" t="s">
        <v>629</v>
      </c>
      <c r="U4272">
        <v>6</v>
      </c>
      <c r="V4272" t="s">
        <v>641</v>
      </c>
      <c r="W4272" t="s">
        <v>589</v>
      </c>
    </row>
    <row r="4273" spans="1:23" hidden="1" x14ac:dyDescent="0.2">
      <c r="A4273">
        <v>6933672</v>
      </c>
      <c r="B4273">
        <v>1</v>
      </c>
      <c r="C4273" s="1">
        <v>44409</v>
      </c>
      <c r="D4273">
        <v>120</v>
      </c>
      <c r="E4273">
        <v>0</v>
      </c>
      <c r="F4273" s="2">
        <v>0</v>
      </c>
      <c r="G4273" s="2">
        <v>8906.2999999999993</v>
      </c>
      <c r="H4273" s="2">
        <v>0</v>
      </c>
      <c r="I4273" s="2">
        <v>8906.2999999999993</v>
      </c>
      <c r="J4273" s="2">
        <v>8906.2999999999993</v>
      </c>
      <c r="K4273" s="2">
        <v>0</v>
      </c>
      <c r="L4273" s="2">
        <v>0</v>
      </c>
      <c r="M4273" s="2">
        <v>8906.2999999999993</v>
      </c>
      <c r="N4273" s="2">
        <v>0</v>
      </c>
      <c r="O4273">
        <v>327</v>
      </c>
      <c r="P4273">
        <v>1</v>
      </c>
      <c r="Q4273">
        <v>66</v>
      </c>
      <c r="R4273" t="s">
        <v>778</v>
      </c>
      <c r="S4273" t="s">
        <v>745</v>
      </c>
      <c r="T4273" t="s">
        <v>639</v>
      </c>
      <c r="U4273">
        <v>6</v>
      </c>
      <c r="V4273" t="s">
        <v>642</v>
      </c>
      <c r="W4273" t="s">
        <v>589</v>
      </c>
    </row>
    <row r="4274" spans="1:23" hidden="1" x14ac:dyDescent="0.2">
      <c r="A4274">
        <v>6933709</v>
      </c>
      <c r="B4274">
        <v>1</v>
      </c>
      <c r="C4274" s="1">
        <v>44409</v>
      </c>
      <c r="D4274">
        <v>180</v>
      </c>
      <c r="E4274">
        <v>0</v>
      </c>
      <c r="F4274" s="2">
        <v>0</v>
      </c>
      <c r="G4274" s="2">
        <v>25615</v>
      </c>
      <c r="H4274" s="2">
        <v>0</v>
      </c>
      <c r="I4274" s="2">
        <v>25615</v>
      </c>
      <c r="J4274" s="2">
        <v>25615</v>
      </c>
      <c r="K4274" s="2">
        <v>0</v>
      </c>
      <c r="L4274" s="2">
        <v>0</v>
      </c>
      <c r="M4274" s="2">
        <v>25615</v>
      </c>
      <c r="N4274" s="2">
        <v>0</v>
      </c>
      <c r="O4274">
        <v>327</v>
      </c>
      <c r="P4274">
        <v>1</v>
      </c>
      <c r="Q4274">
        <v>66</v>
      </c>
      <c r="R4274" t="s">
        <v>778</v>
      </c>
      <c r="S4274" t="s">
        <v>745</v>
      </c>
      <c r="T4274" t="s">
        <v>643</v>
      </c>
      <c r="U4274">
        <v>6</v>
      </c>
      <c r="V4274" t="s">
        <v>644</v>
      </c>
      <c r="W4274" t="s">
        <v>589</v>
      </c>
    </row>
    <row r="4275" spans="1:23" hidden="1" x14ac:dyDescent="0.2">
      <c r="A4275">
        <v>6933822</v>
      </c>
      <c r="B4275">
        <v>1</v>
      </c>
      <c r="C4275" s="1">
        <v>44409</v>
      </c>
      <c r="D4275">
        <v>120</v>
      </c>
      <c r="E4275">
        <v>0</v>
      </c>
      <c r="F4275" s="2">
        <v>0</v>
      </c>
      <c r="G4275" s="2">
        <v>104340.12</v>
      </c>
      <c r="H4275" s="2">
        <v>0</v>
      </c>
      <c r="I4275" s="2">
        <v>104340.12</v>
      </c>
      <c r="J4275" s="2">
        <v>104340.12</v>
      </c>
      <c r="K4275" s="2">
        <v>0</v>
      </c>
      <c r="L4275" s="2">
        <v>0</v>
      </c>
      <c r="M4275" s="2">
        <v>104340.12</v>
      </c>
      <c r="N4275" s="2">
        <v>0</v>
      </c>
      <c r="O4275">
        <v>327</v>
      </c>
      <c r="P4275">
        <v>1</v>
      </c>
      <c r="Q4275">
        <v>66</v>
      </c>
      <c r="R4275" t="s">
        <v>778</v>
      </c>
      <c r="S4275" t="s">
        <v>745</v>
      </c>
      <c r="T4275" t="s">
        <v>633</v>
      </c>
      <c r="U4275">
        <v>6</v>
      </c>
      <c r="V4275" t="s">
        <v>645</v>
      </c>
      <c r="W4275" t="s">
        <v>589</v>
      </c>
    </row>
    <row r="4276" spans="1:23" hidden="1" x14ac:dyDescent="0.2">
      <c r="A4276">
        <v>6933849</v>
      </c>
      <c r="B4276">
        <v>1</v>
      </c>
      <c r="C4276" s="1">
        <v>44409</v>
      </c>
      <c r="D4276">
        <v>540</v>
      </c>
      <c r="E4276">
        <v>243</v>
      </c>
      <c r="F4276" s="2">
        <v>0</v>
      </c>
      <c r="G4276" s="2">
        <v>21364.799999999999</v>
      </c>
      <c r="H4276" s="2">
        <v>0</v>
      </c>
      <c r="I4276" s="2">
        <v>21364.799999999999</v>
      </c>
      <c r="J4276" s="2">
        <v>11713.34</v>
      </c>
      <c r="K4276" s="2">
        <v>0</v>
      </c>
      <c r="L4276" s="2">
        <v>9651.4599999999991</v>
      </c>
      <c r="M4276" s="2">
        <v>11753.06</v>
      </c>
      <c r="N4276" s="2">
        <v>39.72</v>
      </c>
      <c r="O4276">
        <v>327</v>
      </c>
      <c r="P4276">
        <v>1</v>
      </c>
      <c r="Q4276">
        <v>66</v>
      </c>
      <c r="R4276" t="s">
        <v>778</v>
      </c>
      <c r="S4276" t="s">
        <v>745</v>
      </c>
      <c r="T4276" t="s">
        <v>604</v>
      </c>
      <c r="U4276">
        <v>6</v>
      </c>
      <c r="V4276" t="s">
        <v>646</v>
      </c>
      <c r="W4276" t="s">
        <v>589</v>
      </c>
    </row>
    <row r="4277" spans="1:23" hidden="1" x14ac:dyDescent="0.2">
      <c r="A4277">
        <v>6933971</v>
      </c>
      <c r="B4277">
        <v>1</v>
      </c>
      <c r="C4277" s="1">
        <v>44409</v>
      </c>
      <c r="D4277">
        <v>60</v>
      </c>
      <c r="E4277">
        <v>0</v>
      </c>
      <c r="F4277" s="2">
        <v>0</v>
      </c>
      <c r="G4277" s="2">
        <v>9183.33</v>
      </c>
      <c r="H4277" s="2">
        <v>0</v>
      </c>
      <c r="I4277" s="2">
        <v>9183.33</v>
      </c>
      <c r="J4277" s="2">
        <v>9183.33</v>
      </c>
      <c r="K4277" s="2">
        <v>0</v>
      </c>
      <c r="L4277" s="2">
        <v>0</v>
      </c>
      <c r="M4277" s="2">
        <v>9183.33</v>
      </c>
      <c r="N4277" s="2">
        <v>0</v>
      </c>
      <c r="O4277">
        <v>327</v>
      </c>
      <c r="P4277">
        <v>1</v>
      </c>
      <c r="Q4277">
        <v>66</v>
      </c>
      <c r="R4277" t="s">
        <v>778</v>
      </c>
      <c r="S4277" t="s">
        <v>745</v>
      </c>
      <c r="T4277" t="s">
        <v>647</v>
      </c>
      <c r="U4277">
        <v>6</v>
      </c>
      <c r="V4277" t="s">
        <v>648</v>
      </c>
      <c r="W4277" t="s">
        <v>589</v>
      </c>
    </row>
    <row r="4278" spans="1:23" hidden="1" x14ac:dyDescent="0.2">
      <c r="A4278">
        <v>6933972</v>
      </c>
      <c r="B4278">
        <v>1</v>
      </c>
      <c r="C4278" s="1">
        <v>44409</v>
      </c>
      <c r="D4278">
        <v>480</v>
      </c>
      <c r="E4278">
        <v>180</v>
      </c>
      <c r="F4278" s="2">
        <v>0</v>
      </c>
      <c r="G4278" s="2">
        <v>244514.08</v>
      </c>
      <c r="H4278" s="2">
        <v>0</v>
      </c>
      <c r="I4278" s="2">
        <v>244514.08</v>
      </c>
      <c r="J4278" s="2">
        <v>152821.23000000001</v>
      </c>
      <c r="K4278" s="2">
        <v>0</v>
      </c>
      <c r="L4278" s="2">
        <v>91692.85</v>
      </c>
      <c r="M4278" s="2">
        <v>153330.64000000001</v>
      </c>
      <c r="N4278" s="2">
        <v>509.41</v>
      </c>
      <c r="O4278">
        <v>327</v>
      </c>
      <c r="P4278">
        <v>1</v>
      </c>
      <c r="Q4278">
        <v>66</v>
      </c>
      <c r="R4278" t="s">
        <v>778</v>
      </c>
      <c r="S4278" t="s">
        <v>745</v>
      </c>
      <c r="T4278" t="s">
        <v>649</v>
      </c>
      <c r="U4278">
        <v>6</v>
      </c>
      <c r="V4278" t="s">
        <v>650</v>
      </c>
      <c r="W4278" t="s">
        <v>589</v>
      </c>
    </row>
    <row r="4279" spans="1:23" hidden="1" x14ac:dyDescent="0.2">
      <c r="A4279">
        <v>6933997</v>
      </c>
      <c r="B4279">
        <v>1</v>
      </c>
      <c r="C4279" s="1">
        <v>44409</v>
      </c>
      <c r="D4279">
        <v>120</v>
      </c>
      <c r="E4279">
        <v>0</v>
      </c>
      <c r="F4279" s="2">
        <v>0</v>
      </c>
      <c r="G4279" s="2">
        <v>67800</v>
      </c>
      <c r="H4279" s="2">
        <v>0</v>
      </c>
      <c r="I4279" s="2">
        <v>67800</v>
      </c>
      <c r="J4279" s="2">
        <v>67800</v>
      </c>
      <c r="K4279" s="2">
        <v>0</v>
      </c>
      <c r="L4279" s="2">
        <v>0</v>
      </c>
      <c r="M4279" s="2">
        <v>67800</v>
      </c>
      <c r="N4279" s="2">
        <v>0</v>
      </c>
      <c r="O4279">
        <v>327</v>
      </c>
      <c r="P4279">
        <v>1</v>
      </c>
      <c r="Q4279">
        <v>66</v>
      </c>
      <c r="R4279" t="s">
        <v>778</v>
      </c>
      <c r="S4279" t="s">
        <v>745</v>
      </c>
      <c r="T4279" t="s">
        <v>651</v>
      </c>
      <c r="U4279">
        <v>6</v>
      </c>
      <c r="V4279" t="s">
        <v>652</v>
      </c>
      <c r="W4279" t="s">
        <v>589</v>
      </c>
    </row>
    <row r="4280" spans="1:23" hidden="1" x14ac:dyDescent="0.2">
      <c r="A4280">
        <v>6933998</v>
      </c>
      <c r="B4280">
        <v>1</v>
      </c>
      <c r="C4280" s="1">
        <v>44409</v>
      </c>
      <c r="D4280">
        <v>84</v>
      </c>
      <c r="E4280">
        <v>0</v>
      </c>
      <c r="F4280" s="2">
        <v>0</v>
      </c>
      <c r="G4280" s="2">
        <v>11479</v>
      </c>
      <c r="H4280" s="2">
        <v>0</v>
      </c>
      <c r="I4280" s="2">
        <v>11479</v>
      </c>
      <c r="J4280" s="2">
        <v>11479</v>
      </c>
      <c r="K4280" s="2">
        <v>0</v>
      </c>
      <c r="L4280" s="2">
        <v>0</v>
      </c>
      <c r="M4280" s="2">
        <v>11479</v>
      </c>
      <c r="N4280" s="2">
        <v>0</v>
      </c>
      <c r="O4280">
        <v>327</v>
      </c>
      <c r="P4280">
        <v>1</v>
      </c>
      <c r="Q4280">
        <v>66</v>
      </c>
      <c r="R4280" t="s">
        <v>778</v>
      </c>
      <c r="S4280" t="s">
        <v>745</v>
      </c>
      <c r="T4280" t="s">
        <v>653</v>
      </c>
      <c r="U4280">
        <v>6</v>
      </c>
      <c r="V4280" t="s">
        <v>654</v>
      </c>
      <c r="W4280" t="s">
        <v>589</v>
      </c>
    </row>
    <row r="4281" spans="1:23" hidden="1" x14ac:dyDescent="0.2">
      <c r="A4281">
        <v>6933401</v>
      </c>
      <c r="B4281">
        <v>1</v>
      </c>
      <c r="C4281" s="1">
        <v>44409</v>
      </c>
      <c r="D4281">
        <v>120</v>
      </c>
      <c r="E4281">
        <v>5</v>
      </c>
      <c r="F4281" s="2">
        <v>0</v>
      </c>
      <c r="G4281" s="2">
        <v>5046.8100000000004</v>
      </c>
      <c r="H4281" s="2">
        <v>0</v>
      </c>
      <c r="I4281" s="2">
        <v>5046.8100000000004</v>
      </c>
      <c r="J4281" s="2">
        <v>4826.0200000000004</v>
      </c>
      <c r="K4281" s="2">
        <v>0</v>
      </c>
      <c r="L4281" s="2">
        <v>220.79</v>
      </c>
      <c r="M4281" s="2">
        <v>4870.18</v>
      </c>
      <c r="N4281" s="2">
        <v>44.160000000000004</v>
      </c>
      <c r="O4281">
        <v>328</v>
      </c>
      <c r="P4281">
        <v>1</v>
      </c>
      <c r="Q4281">
        <v>68</v>
      </c>
      <c r="R4281" t="s">
        <v>780</v>
      </c>
      <c r="S4281" t="s">
        <v>745</v>
      </c>
      <c r="T4281" t="s">
        <v>655</v>
      </c>
      <c r="U4281">
        <v>2</v>
      </c>
      <c r="V4281" t="s">
        <v>656</v>
      </c>
      <c r="W4281" t="s">
        <v>589</v>
      </c>
    </row>
    <row r="4282" spans="1:23" hidden="1" x14ac:dyDescent="0.2">
      <c r="A4282">
        <v>6933402</v>
      </c>
      <c r="B4282">
        <v>1</v>
      </c>
      <c r="C4282" s="1">
        <v>44409</v>
      </c>
      <c r="D4282">
        <v>120</v>
      </c>
      <c r="E4282">
        <v>6</v>
      </c>
      <c r="F4282" s="2">
        <v>0</v>
      </c>
      <c r="G4282" s="2">
        <v>609.32000000000005</v>
      </c>
      <c r="H4282" s="2">
        <v>0</v>
      </c>
      <c r="I4282" s="2">
        <v>609.32000000000005</v>
      </c>
      <c r="J4282" s="2">
        <v>577.4</v>
      </c>
      <c r="K4282" s="2">
        <v>0</v>
      </c>
      <c r="L4282" s="2">
        <v>31.92</v>
      </c>
      <c r="M4282" s="2">
        <v>582.72</v>
      </c>
      <c r="N4282" s="2">
        <v>5.32</v>
      </c>
      <c r="O4282">
        <v>328</v>
      </c>
      <c r="P4282">
        <v>1</v>
      </c>
      <c r="Q4282">
        <v>68</v>
      </c>
      <c r="R4282" t="s">
        <v>780</v>
      </c>
      <c r="S4282" t="s">
        <v>745</v>
      </c>
      <c r="T4282" t="s">
        <v>655</v>
      </c>
      <c r="U4282">
        <v>2</v>
      </c>
      <c r="V4282" t="s">
        <v>657</v>
      </c>
      <c r="W4282" t="s">
        <v>589</v>
      </c>
    </row>
    <row r="4283" spans="1:23" hidden="1" x14ac:dyDescent="0.2">
      <c r="A4283">
        <v>2273447</v>
      </c>
      <c r="B4283">
        <v>1</v>
      </c>
      <c r="C4283" s="1">
        <v>44409</v>
      </c>
      <c r="D4283">
        <v>60</v>
      </c>
      <c r="E4283">
        <v>49</v>
      </c>
      <c r="F4283" s="2">
        <v>0</v>
      </c>
      <c r="G4283" s="2">
        <v>2654.85</v>
      </c>
      <c r="H4283" s="2">
        <v>0</v>
      </c>
      <c r="I4283" s="2">
        <v>2654.85</v>
      </c>
      <c r="J4283" s="2">
        <v>486.75</v>
      </c>
      <c r="K4283" s="2">
        <v>0</v>
      </c>
      <c r="L4283" s="2">
        <v>2168.1</v>
      </c>
      <c r="M4283" s="2">
        <v>531</v>
      </c>
      <c r="N4283" s="2">
        <v>44.25</v>
      </c>
      <c r="O4283">
        <v>329</v>
      </c>
      <c r="P4283">
        <v>1</v>
      </c>
      <c r="Q4283">
        <v>73</v>
      </c>
      <c r="R4283" t="s">
        <v>788</v>
      </c>
      <c r="S4283" t="s">
        <v>745</v>
      </c>
      <c r="T4283" t="s">
        <v>658</v>
      </c>
      <c r="U4283">
        <v>2</v>
      </c>
      <c r="V4283" t="s">
        <v>658</v>
      </c>
      <c r="W4283" t="s">
        <v>589</v>
      </c>
    </row>
    <row r="4284" spans="1:23" hidden="1" x14ac:dyDescent="0.2">
      <c r="A4284">
        <v>4216702</v>
      </c>
      <c r="B4284">
        <v>1</v>
      </c>
      <c r="C4284" s="1">
        <v>44409</v>
      </c>
      <c r="D4284">
        <v>60</v>
      </c>
      <c r="E4284">
        <v>50</v>
      </c>
      <c r="F4284" s="2">
        <v>0</v>
      </c>
      <c r="G4284" s="2">
        <v>2.98</v>
      </c>
      <c r="H4284" s="2">
        <v>0</v>
      </c>
      <c r="I4284" s="2">
        <v>2.98</v>
      </c>
      <c r="J4284" s="2">
        <v>0.5</v>
      </c>
      <c r="K4284" s="2">
        <v>0</v>
      </c>
      <c r="L4284" s="2">
        <v>2.48</v>
      </c>
      <c r="M4284" s="2">
        <v>0.55000000000000004</v>
      </c>
      <c r="N4284" s="2">
        <v>0.05</v>
      </c>
      <c r="O4284">
        <v>329</v>
      </c>
      <c r="P4284">
        <v>1</v>
      </c>
      <c r="Q4284">
        <v>73</v>
      </c>
      <c r="R4284" t="s">
        <v>788</v>
      </c>
      <c r="S4284" t="s">
        <v>745</v>
      </c>
      <c r="T4284" t="s">
        <v>716</v>
      </c>
      <c r="U4284">
        <v>2</v>
      </c>
      <c r="V4284" t="s">
        <v>717</v>
      </c>
      <c r="W4284" t="s">
        <v>589</v>
      </c>
    </row>
    <row r="4285" spans="1:23" hidden="1" x14ac:dyDescent="0.2">
      <c r="A4285">
        <v>4216707</v>
      </c>
      <c r="B4285">
        <v>1</v>
      </c>
      <c r="C4285" s="1">
        <v>44409</v>
      </c>
      <c r="D4285">
        <v>60</v>
      </c>
      <c r="E4285">
        <v>50</v>
      </c>
      <c r="F4285" s="2">
        <v>0</v>
      </c>
      <c r="G4285" s="2">
        <v>37783.71</v>
      </c>
      <c r="H4285" s="2">
        <v>0</v>
      </c>
      <c r="I4285" s="2">
        <v>37783.71</v>
      </c>
      <c r="J4285" s="2">
        <v>6297.3</v>
      </c>
      <c r="K4285" s="2">
        <v>0</v>
      </c>
      <c r="L4285" s="2">
        <v>31486.41</v>
      </c>
      <c r="M4285" s="2">
        <v>6927.03</v>
      </c>
      <c r="N4285" s="2">
        <v>629.73</v>
      </c>
      <c r="O4285">
        <v>329</v>
      </c>
      <c r="P4285">
        <v>1</v>
      </c>
      <c r="Q4285">
        <v>73</v>
      </c>
      <c r="R4285" t="s">
        <v>788</v>
      </c>
      <c r="S4285" t="s">
        <v>745</v>
      </c>
      <c r="T4285" t="s">
        <v>716</v>
      </c>
      <c r="U4285">
        <v>2</v>
      </c>
      <c r="V4285" t="s">
        <v>717</v>
      </c>
      <c r="W4285" t="s">
        <v>589</v>
      </c>
    </row>
    <row r="4286" spans="1:23" hidden="1" x14ac:dyDescent="0.2">
      <c r="A4286">
        <v>6932980</v>
      </c>
      <c r="B4286">
        <v>1</v>
      </c>
      <c r="C4286" s="1">
        <v>44409</v>
      </c>
      <c r="D4286">
        <v>60</v>
      </c>
      <c r="E4286">
        <v>0</v>
      </c>
      <c r="F4286" s="2">
        <v>0</v>
      </c>
      <c r="G4286" s="2">
        <v>41041.120000000003</v>
      </c>
      <c r="H4286" s="2">
        <v>0</v>
      </c>
      <c r="I4286" s="2">
        <v>41041.120000000003</v>
      </c>
      <c r="J4286" s="2">
        <v>41041.120000000003</v>
      </c>
      <c r="K4286" s="2">
        <v>0</v>
      </c>
      <c r="L4286" s="2">
        <v>0</v>
      </c>
      <c r="M4286" s="2">
        <v>41041.120000000003</v>
      </c>
      <c r="N4286" s="2">
        <v>0</v>
      </c>
      <c r="O4286">
        <v>329</v>
      </c>
      <c r="P4286">
        <v>1</v>
      </c>
      <c r="Q4286">
        <v>73</v>
      </c>
      <c r="R4286" t="s">
        <v>788</v>
      </c>
      <c r="S4286" t="s">
        <v>745</v>
      </c>
      <c r="T4286" t="s">
        <v>664</v>
      </c>
      <c r="U4286">
        <v>2</v>
      </c>
      <c r="V4286" t="s">
        <v>665</v>
      </c>
      <c r="W4286" t="s">
        <v>589</v>
      </c>
    </row>
    <row r="4287" spans="1:23" hidden="1" x14ac:dyDescent="0.2">
      <c r="A4287">
        <v>6932982</v>
      </c>
      <c r="B4287">
        <v>1</v>
      </c>
      <c r="C4287" s="1">
        <v>44409</v>
      </c>
      <c r="D4287">
        <v>60</v>
      </c>
      <c r="E4287">
        <v>3</v>
      </c>
      <c r="F4287" s="2">
        <v>0</v>
      </c>
      <c r="G4287" s="2">
        <v>40830.839999999997</v>
      </c>
      <c r="H4287" s="2">
        <v>0</v>
      </c>
      <c r="I4287" s="2">
        <v>40830.839999999997</v>
      </c>
      <c r="J4287" s="2">
        <v>38789.300000000003</v>
      </c>
      <c r="K4287" s="2">
        <v>0</v>
      </c>
      <c r="L4287" s="2">
        <v>2041.54</v>
      </c>
      <c r="M4287" s="2">
        <v>39469.81</v>
      </c>
      <c r="N4287" s="2">
        <v>680.51</v>
      </c>
      <c r="O4287">
        <v>329</v>
      </c>
      <c r="P4287">
        <v>1</v>
      </c>
      <c r="Q4287">
        <v>73</v>
      </c>
      <c r="R4287" t="s">
        <v>788</v>
      </c>
      <c r="S4287" t="s">
        <v>745</v>
      </c>
      <c r="T4287" t="s">
        <v>668</v>
      </c>
      <c r="U4287">
        <v>2</v>
      </c>
      <c r="V4287" t="s">
        <v>669</v>
      </c>
      <c r="W4287" t="s">
        <v>589</v>
      </c>
    </row>
    <row r="4288" spans="1:23" hidden="1" x14ac:dyDescent="0.2">
      <c r="A4288">
        <v>6932990</v>
      </c>
      <c r="B4288">
        <v>1</v>
      </c>
      <c r="C4288" s="1">
        <v>44409</v>
      </c>
      <c r="D4288">
        <v>60</v>
      </c>
      <c r="E4288">
        <v>0</v>
      </c>
      <c r="F4288" s="2">
        <v>0</v>
      </c>
      <c r="G4288" s="2">
        <v>41806</v>
      </c>
      <c r="H4288" s="2">
        <v>0</v>
      </c>
      <c r="I4288" s="2">
        <v>41806</v>
      </c>
      <c r="J4288" s="2">
        <v>41806</v>
      </c>
      <c r="K4288" s="2">
        <v>0</v>
      </c>
      <c r="L4288" s="2">
        <v>0</v>
      </c>
      <c r="M4288" s="2">
        <v>41806</v>
      </c>
      <c r="N4288" s="2">
        <v>0</v>
      </c>
      <c r="O4288">
        <v>329</v>
      </c>
      <c r="P4288">
        <v>1</v>
      </c>
      <c r="Q4288">
        <v>73</v>
      </c>
      <c r="R4288" t="s">
        <v>788</v>
      </c>
      <c r="S4288" t="s">
        <v>745</v>
      </c>
      <c r="T4288" t="s">
        <v>670</v>
      </c>
      <c r="U4288">
        <v>2</v>
      </c>
      <c r="V4288" t="s">
        <v>671</v>
      </c>
      <c r="W4288" t="s">
        <v>589</v>
      </c>
    </row>
    <row r="4289" spans="1:23" hidden="1" x14ac:dyDescent="0.2">
      <c r="A4289">
        <v>6932996</v>
      </c>
      <c r="B4289">
        <v>1</v>
      </c>
      <c r="C4289" s="1">
        <v>44409</v>
      </c>
      <c r="D4289">
        <v>0</v>
      </c>
      <c r="E4289">
        <v>0</v>
      </c>
      <c r="F4289" s="2">
        <v>0</v>
      </c>
      <c r="G4289" s="2">
        <v>-78.900000000000006</v>
      </c>
      <c r="H4289" s="2">
        <v>0</v>
      </c>
      <c r="I4289" s="2">
        <v>-78.900000000000006</v>
      </c>
      <c r="J4289" s="2">
        <v>-78.900000000000006</v>
      </c>
      <c r="K4289" s="2">
        <v>0</v>
      </c>
      <c r="L4289" s="2">
        <v>0</v>
      </c>
      <c r="M4289" s="2">
        <v>-78.900000000000006</v>
      </c>
      <c r="N4289" s="2">
        <v>0</v>
      </c>
      <c r="O4289">
        <v>329</v>
      </c>
      <c r="P4289">
        <v>1</v>
      </c>
      <c r="Q4289">
        <v>73</v>
      </c>
      <c r="R4289" t="s">
        <v>788</v>
      </c>
      <c r="S4289" t="s">
        <v>745</v>
      </c>
      <c r="T4289" t="s">
        <v>672</v>
      </c>
      <c r="U4289">
        <v>2</v>
      </c>
      <c r="V4289" t="s">
        <v>673</v>
      </c>
      <c r="W4289" t="s">
        <v>589</v>
      </c>
    </row>
    <row r="4290" spans="1:23" hidden="1" x14ac:dyDescent="0.2">
      <c r="A4290">
        <v>6933102</v>
      </c>
      <c r="B4290">
        <v>1</v>
      </c>
      <c r="C4290" s="1">
        <v>44409</v>
      </c>
      <c r="D4290">
        <v>60</v>
      </c>
      <c r="E4290">
        <v>9</v>
      </c>
      <c r="F4290" s="2">
        <v>0</v>
      </c>
      <c r="G4290" s="2">
        <v>0</v>
      </c>
      <c r="H4290" s="2">
        <v>0</v>
      </c>
      <c r="I4290" s="2">
        <v>0</v>
      </c>
      <c r="J4290" s="2">
        <v>0</v>
      </c>
      <c r="K4290" s="2">
        <v>0</v>
      </c>
      <c r="L4290" s="2">
        <v>0</v>
      </c>
      <c r="M4290" s="2">
        <v>0</v>
      </c>
      <c r="N4290" s="2">
        <v>0</v>
      </c>
      <c r="O4290">
        <v>329</v>
      </c>
      <c r="P4290">
        <v>1</v>
      </c>
      <c r="Q4290">
        <v>73</v>
      </c>
      <c r="R4290" t="s">
        <v>788</v>
      </c>
      <c r="S4290" t="s">
        <v>745</v>
      </c>
      <c r="T4290" t="s">
        <v>674</v>
      </c>
      <c r="U4290">
        <v>2</v>
      </c>
      <c r="V4290" t="s">
        <v>675</v>
      </c>
      <c r="W4290" t="s">
        <v>589</v>
      </c>
    </row>
    <row r="4291" spans="1:23" hidden="1" x14ac:dyDescent="0.2">
      <c r="A4291">
        <v>6933260</v>
      </c>
      <c r="B4291">
        <v>1</v>
      </c>
      <c r="C4291" s="1">
        <v>44409</v>
      </c>
      <c r="D4291">
        <v>60</v>
      </c>
      <c r="E4291">
        <v>0</v>
      </c>
      <c r="F4291" s="2">
        <v>0</v>
      </c>
      <c r="G4291" s="2">
        <v>38319</v>
      </c>
      <c r="H4291" s="2">
        <v>0</v>
      </c>
      <c r="I4291" s="2">
        <v>38319</v>
      </c>
      <c r="J4291" s="2">
        <v>38319</v>
      </c>
      <c r="K4291" s="2">
        <v>0</v>
      </c>
      <c r="L4291" s="2">
        <v>0</v>
      </c>
      <c r="M4291" s="2">
        <v>38319</v>
      </c>
      <c r="N4291" s="2">
        <v>0</v>
      </c>
      <c r="O4291">
        <v>329</v>
      </c>
      <c r="P4291">
        <v>1</v>
      </c>
      <c r="Q4291">
        <v>73</v>
      </c>
      <c r="R4291" t="s">
        <v>788</v>
      </c>
      <c r="S4291" t="s">
        <v>745</v>
      </c>
      <c r="T4291" t="s">
        <v>676</v>
      </c>
      <c r="U4291">
        <v>2</v>
      </c>
      <c r="V4291" t="s">
        <v>677</v>
      </c>
      <c r="W4291" t="s">
        <v>589</v>
      </c>
    </row>
    <row r="4292" spans="1:23" hidden="1" x14ac:dyDescent="0.2">
      <c r="A4292">
        <v>6933263</v>
      </c>
      <c r="B4292">
        <v>1</v>
      </c>
      <c r="C4292" s="1">
        <v>44409</v>
      </c>
      <c r="D4292">
        <v>60</v>
      </c>
      <c r="E4292">
        <v>0</v>
      </c>
      <c r="F4292" s="2">
        <v>0</v>
      </c>
      <c r="G4292" s="2">
        <v>42216</v>
      </c>
      <c r="H4292" s="2">
        <v>0</v>
      </c>
      <c r="I4292" s="2">
        <v>42216</v>
      </c>
      <c r="J4292" s="2">
        <v>42216</v>
      </c>
      <c r="K4292" s="2">
        <v>0</v>
      </c>
      <c r="L4292" s="2">
        <v>0</v>
      </c>
      <c r="M4292" s="2">
        <v>42216</v>
      </c>
      <c r="N4292" s="2">
        <v>0</v>
      </c>
      <c r="O4292">
        <v>329</v>
      </c>
      <c r="P4292">
        <v>1</v>
      </c>
      <c r="Q4292">
        <v>73</v>
      </c>
      <c r="R4292" t="s">
        <v>788</v>
      </c>
      <c r="S4292" t="s">
        <v>745</v>
      </c>
      <c r="T4292" t="s">
        <v>678</v>
      </c>
      <c r="U4292">
        <v>2</v>
      </c>
      <c r="V4292" t="s">
        <v>679</v>
      </c>
      <c r="W4292" t="s">
        <v>589</v>
      </c>
    </row>
    <row r="4293" spans="1:23" hidden="1" x14ac:dyDescent="0.2">
      <c r="A4293">
        <v>6933264</v>
      </c>
      <c r="B4293">
        <v>1</v>
      </c>
      <c r="C4293" s="1">
        <v>44409</v>
      </c>
      <c r="D4293">
        <v>60</v>
      </c>
      <c r="E4293">
        <v>22</v>
      </c>
      <c r="F4293" s="2">
        <v>0</v>
      </c>
      <c r="G4293" s="2">
        <v>39643</v>
      </c>
      <c r="H4293" s="2">
        <v>0</v>
      </c>
      <c r="I4293" s="2">
        <v>39643</v>
      </c>
      <c r="J4293" s="2">
        <v>24714.35</v>
      </c>
      <c r="K4293" s="2">
        <v>0</v>
      </c>
      <c r="L4293" s="2">
        <v>14928.65</v>
      </c>
      <c r="M4293" s="2">
        <v>25392.93</v>
      </c>
      <c r="N4293" s="2">
        <v>678.58</v>
      </c>
      <c r="O4293">
        <v>329</v>
      </c>
      <c r="P4293">
        <v>1</v>
      </c>
      <c r="Q4293">
        <v>73</v>
      </c>
      <c r="R4293" t="s">
        <v>788</v>
      </c>
      <c r="S4293" t="s">
        <v>745</v>
      </c>
      <c r="T4293" t="s">
        <v>680</v>
      </c>
      <c r="U4293">
        <v>2</v>
      </c>
      <c r="V4293" t="s">
        <v>681</v>
      </c>
      <c r="W4293" t="s">
        <v>589</v>
      </c>
    </row>
    <row r="4294" spans="1:23" hidden="1" x14ac:dyDescent="0.2">
      <c r="A4294">
        <v>6933382</v>
      </c>
      <c r="B4294">
        <v>1</v>
      </c>
      <c r="C4294" s="1">
        <v>44409</v>
      </c>
      <c r="D4294">
        <v>60</v>
      </c>
      <c r="E4294">
        <v>0</v>
      </c>
      <c r="F4294" s="2">
        <v>0</v>
      </c>
      <c r="G4294" s="2">
        <v>35342.9</v>
      </c>
      <c r="H4294" s="2">
        <v>0</v>
      </c>
      <c r="I4294" s="2">
        <v>35342.9</v>
      </c>
      <c r="J4294" s="2">
        <v>35342.9</v>
      </c>
      <c r="K4294" s="2">
        <v>0</v>
      </c>
      <c r="L4294" s="2">
        <v>0</v>
      </c>
      <c r="M4294" s="2">
        <v>35342.9</v>
      </c>
      <c r="N4294" s="2">
        <v>0</v>
      </c>
      <c r="O4294">
        <v>329</v>
      </c>
      <c r="P4294">
        <v>1</v>
      </c>
      <c r="Q4294">
        <v>73</v>
      </c>
      <c r="R4294" t="s">
        <v>788</v>
      </c>
      <c r="S4294" t="s">
        <v>745</v>
      </c>
      <c r="T4294" t="s">
        <v>682</v>
      </c>
      <c r="U4294">
        <v>2</v>
      </c>
      <c r="V4294" t="s">
        <v>683</v>
      </c>
      <c r="W4294" t="s">
        <v>589</v>
      </c>
    </row>
    <row r="4295" spans="1:23" hidden="1" x14ac:dyDescent="0.2">
      <c r="A4295">
        <v>6933393</v>
      </c>
      <c r="B4295">
        <v>1</v>
      </c>
      <c r="C4295" s="1">
        <v>44409</v>
      </c>
      <c r="D4295">
        <v>60</v>
      </c>
      <c r="E4295">
        <v>11</v>
      </c>
      <c r="F4295" s="2">
        <v>0</v>
      </c>
      <c r="G4295" s="2">
        <v>39832</v>
      </c>
      <c r="H4295" s="2">
        <v>0</v>
      </c>
      <c r="I4295" s="2">
        <v>39832</v>
      </c>
      <c r="J4295" s="2">
        <v>32529.48</v>
      </c>
      <c r="K4295" s="2">
        <v>0</v>
      </c>
      <c r="L4295" s="2">
        <v>7302.52</v>
      </c>
      <c r="M4295" s="2">
        <v>33193.35</v>
      </c>
      <c r="N4295" s="2">
        <v>663.87</v>
      </c>
      <c r="O4295">
        <v>329</v>
      </c>
      <c r="P4295">
        <v>1</v>
      </c>
      <c r="Q4295">
        <v>73</v>
      </c>
      <c r="R4295" t="s">
        <v>788</v>
      </c>
      <c r="S4295" t="s">
        <v>745</v>
      </c>
      <c r="T4295" t="s">
        <v>684</v>
      </c>
      <c r="U4295">
        <v>2</v>
      </c>
      <c r="V4295" t="s">
        <v>685</v>
      </c>
      <c r="W4295" t="s">
        <v>589</v>
      </c>
    </row>
    <row r="4296" spans="1:23" hidden="1" x14ac:dyDescent="0.2">
      <c r="A4296">
        <v>6933678</v>
      </c>
      <c r="B4296">
        <v>1</v>
      </c>
      <c r="C4296" s="1">
        <v>44409</v>
      </c>
      <c r="D4296">
        <v>60</v>
      </c>
      <c r="E4296">
        <v>0</v>
      </c>
      <c r="F4296" s="2">
        <v>0</v>
      </c>
      <c r="G4296" s="2">
        <v>29995.88</v>
      </c>
      <c r="H4296" s="2">
        <v>0</v>
      </c>
      <c r="I4296" s="2">
        <v>29995.88</v>
      </c>
      <c r="J4296" s="2">
        <v>29995.88</v>
      </c>
      <c r="K4296" s="2">
        <v>0</v>
      </c>
      <c r="L4296" s="2">
        <v>0</v>
      </c>
      <c r="M4296" s="2">
        <v>29995.88</v>
      </c>
      <c r="N4296" s="2">
        <v>0</v>
      </c>
      <c r="O4296">
        <v>329</v>
      </c>
      <c r="P4296">
        <v>1</v>
      </c>
      <c r="Q4296">
        <v>73</v>
      </c>
      <c r="R4296" t="s">
        <v>788</v>
      </c>
      <c r="S4296" t="s">
        <v>745</v>
      </c>
      <c r="T4296" t="s">
        <v>686</v>
      </c>
      <c r="U4296">
        <v>2</v>
      </c>
      <c r="V4296" t="s">
        <v>687</v>
      </c>
      <c r="W4296" t="s">
        <v>589</v>
      </c>
    </row>
    <row r="4297" spans="1:23" hidden="1" x14ac:dyDescent="0.2">
      <c r="A4297">
        <v>6933821</v>
      </c>
      <c r="B4297">
        <v>1</v>
      </c>
      <c r="C4297" s="1">
        <v>44409</v>
      </c>
      <c r="D4297">
        <v>60</v>
      </c>
      <c r="E4297">
        <v>0</v>
      </c>
      <c r="F4297" s="2">
        <v>0</v>
      </c>
      <c r="G4297" s="2">
        <v>0</v>
      </c>
      <c r="H4297" s="2">
        <v>0</v>
      </c>
      <c r="I4297" s="2">
        <v>0</v>
      </c>
      <c r="J4297" s="2">
        <v>0</v>
      </c>
      <c r="K4297" s="2">
        <v>0</v>
      </c>
      <c r="L4297" s="2">
        <v>0</v>
      </c>
      <c r="M4297" s="2">
        <v>0</v>
      </c>
      <c r="N4297" s="2">
        <v>0</v>
      </c>
      <c r="O4297">
        <v>329</v>
      </c>
      <c r="P4297">
        <v>1</v>
      </c>
      <c r="Q4297">
        <v>73</v>
      </c>
      <c r="R4297" t="s">
        <v>788</v>
      </c>
      <c r="S4297" t="s">
        <v>745</v>
      </c>
      <c r="T4297" t="s">
        <v>688</v>
      </c>
      <c r="U4297">
        <v>2</v>
      </c>
      <c r="V4297" t="s">
        <v>689</v>
      </c>
      <c r="W4297" t="s">
        <v>589</v>
      </c>
    </row>
    <row r="4298" spans="1:23" hidden="1" x14ac:dyDescent="0.2">
      <c r="A4298">
        <v>6933829</v>
      </c>
      <c r="B4298">
        <v>1</v>
      </c>
      <c r="C4298" s="1">
        <v>44409</v>
      </c>
      <c r="D4298">
        <v>60</v>
      </c>
      <c r="E4298">
        <v>0</v>
      </c>
      <c r="F4298" s="2">
        <v>0</v>
      </c>
      <c r="G4298" s="2">
        <v>40961.57</v>
      </c>
      <c r="H4298" s="2">
        <v>0</v>
      </c>
      <c r="I4298" s="2">
        <v>40961.57</v>
      </c>
      <c r="J4298" s="2">
        <v>40961.57</v>
      </c>
      <c r="K4298" s="2">
        <v>0</v>
      </c>
      <c r="L4298" s="2">
        <v>0</v>
      </c>
      <c r="M4298" s="2">
        <v>40961.57</v>
      </c>
      <c r="N4298" s="2">
        <v>0</v>
      </c>
      <c r="O4298">
        <v>329</v>
      </c>
      <c r="P4298">
        <v>1</v>
      </c>
      <c r="Q4298">
        <v>73</v>
      </c>
      <c r="R4298" t="s">
        <v>788</v>
      </c>
      <c r="S4298" t="s">
        <v>745</v>
      </c>
      <c r="T4298" t="s">
        <v>690</v>
      </c>
      <c r="U4298">
        <v>2</v>
      </c>
      <c r="V4298" t="s">
        <v>691</v>
      </c>
      <c r="W4298" t="s">
        <v>589</v>
      </c>
    </row>
    <row r="4299" spans="1:23" hidden="1" x14ac:dyDescent="0.2">
      <c r="A4299">
        <v>6933830</v>
      </c>
      <c r="B4299">
        <v>1</v>
      </c>
      <c r="C4299" s="1">
        <v>44409</v>
      </c>
      <c r="D4299">
        <v>60</v>
      </c>
      <c r="E4299">
        <v>0</v>
      </c>
      <c r="F4299" s="2">
        <v>0</v>
      </c>
      <c r="G4299" s="2">
        <v>23867</v>
      </c>
      <c r="H4299" s="2">
        <v>0</v>
      </c>
      <c r="I4299" s="2">
        <v>23867</v>
      </c>
      <c r="J4299" s="2">
        <v>23867</v>
      </c>
      <c r="K4299" s="2">
        <v>0</v>
      </c>
      <c r="L4299" s="2">
        <v>0</v>
      </c>
      <c r="M4299" s="2">
        <v>23867</v>
      </c>
      <c r="N4299" s="2">
        <v>0</v>
      </c>
      <c r="O4299">
        <v>329</v>
      </c>
      <c r="P4299">
        <v>1</v>
      </c>
      <c r="Q4299">
        <v>73</v>
      </c>
      <c r="R4299" t="s">
        <v>788</v>
      </c>
      <c r="S4299" t="s">
        <v>745</v>
      </c>
      <c r="T4299" t="s">
        <v>692</v>
      </c>
      <c r="U4299">
        <v>2</v>
      </c>
      <c r="V4299" t="s">
        <v>693</v>
      </c>
      <c r="W4299" t="s">
        <v>589</v>
      </c>
    </row>
    <row r="4300" spans="1:23" hidden="1" x14ac:dyDescent="0.2">
      <c r="A4300">
        <v>6934022</v>
      </c>
      <c r="B4300">
        <v>1</v>
      </c>
      <c r="C4300" s="1">
        <v>44409</v>
      </c>
      <c r="D4300">
        <v>60</v>
      </c>
      <c r="E4300">
        <v>22</v>
      </c>
      <c r="F4300" s="2">
        <v>0</v>
      </c>
      <c r="G4300" s="2">
        <v>40111.449999999997</v>
      </c>
      <c r="H4300" s="2">
        <v>0</v>
      </c>
      <c r="I4300" s="2">
        <v>40111.449999999997</v>
      </c>
      <c r="J4300" s="2">
        <v>25006.39</v>
      </c>
      <c r="K4300" s="2">
        <v>0</v>
      </c>
      <c r="L4300" s="2">
        <v>15105.06</v>
      </c>
      <c r="M4300" s="2">
        <v>25692.98</v>
      </c>
      <c r="N4300" s="2">
        <v>686.59</v>
      </c>
      <c r="O4300">
        <v>329</v>
      </c>
      <c r="P4300">
        <v>1</v>
      </c>
      <c r="Q4300">
        <v>73</v>
      </c>
      <c r="R4300" t="s">
        <v>788</v>
      </c>
      <c r="S4300" t="s">
        <v>745</v>
      </c>
      <c r="T4300" t="s">
        <v>694</v>
      </c>
      <c r="U4300">
        <v>2</v>
      </c>
      <c r="V4300" t="s">
        <v>695</v>
      </c>
      <c r="W4300" t="s">
        <v>589</v>
      </c>
    </row>
    <row r="4301" spans="1:23" hidden="1" x14ac:dyDescent="0.2">
      <c r="A4301">
        <v>6934034</v>
      </c>
      <c r="B4301">
        <v>1</v>
      </c>
      <c r="C4301" s="1">
        <v>44409</v>
      </c>
      <c r="D4301">
        <v>60</v>
      </c>
      <c r="E4301">
        <v>36</v>
      </c>
      <c r="F4301" s="2">
        <v>0</v>
      </c>
      <c r="G4301" s="2">
        <v>29646.39</v>
      </c>
      <c r="H4301" s="2">
        <v>0</v>
      </c>
      <c r="I4301" s="2">
        <v>29646.39</v>
      </c>
      <c r="J4301" s="2">
        <v>11509.77</v>
      </c>
      <c r="K4301" s="2">
        <v>0</v>
      </c>
      <c r="L4301" s="2">
        <v>18136.62</v>
      </c>
      <c r="M4301" s="2">
        <v>12013.57</v>
      </c>
      <c r="N4301" s="2">
        <v>503.8</v>
      </c>
      <c r="O4301">
        <v>329</v>
      </c>
      <c r="P4301">
        <v>1</v>
      </c>
      <c r="Q4301">
        <v>73</v>
      </c>
      <c r="R4301" t="s">
        <v>788</v>
      </c>
      <c r="S4301" t="s">
        <v>745</v>
      </c>
      <c r="T4301" t="s">
        <v>696</v>
      </c>
      <c r="U4301">
        <v>2</v>
      </c>
      <c r="V4301" t="s">
        <v>697</v>
      </c>
      <c r="W4301" t="s">
        <v>589</v>
      </c>
    </row>
    <row r="4302" spans="1:23" hidden="1" x14ac:dyDescent="0.2">
      <c r="A4302">
        <v>6934052</v>
      </c>
      <c r="B4302">
        <v>1</v>
      </c>
      <c r="C4302" s="1">
        <v>44409</v>
      </c>
      <c r="D4302">
        <v>60</v>
      </c>
      <c r="E4302">
        <v>37</v>
      </c>
      <c r="F4302" s="2">
        <v>0</v>
      </c>
      <c r="G4302" s="2">
        <v>65092</v>
      </c>
      <c r="H4302" s="2">
        <v>0</v>
      </c>
      <c r="I4302" s="2">
        <v>65092</v>
      </c>
      <c r="J4302" s="2">
        <v>24180.02</v>
      </c>
      <c r="K4302" s="2">
        <v>0</v>
      </c>
      <c r="L4302" s="2">
        <v>40911.980000000003</v>
      </c>
      <c r="M4302" s="2">
        <v>25285.75</v>
      </c>
      <c r="N4302" s="2">
        <v>1105.73</v>
      </c>
      <c r="O4302">
        <v>329</v>
      </c>
      <c r="P4302">
        <v>1</v>
      </c>
      <c r="Q4302">
        <v>73</v>
      </c>
      <c r="R4302" t="s">
        <v>788</v>
      </c>
      <c r="S4302" t="s">
        <v>745</v>
      </c>
      <c r="T4302" t="s">
        <v>698</v>
      </c>
      <c r="U4302">
        <v>2</v>
      </c>
      <c r="V4302" t="s">
        <v>699</v>
      </c>
      <c r="W4302" t="s">
        <v>589</v>
      </c>
    </row>
    <row r="4303" spans="1:23" hidden="1" x14ac:dyDescent="0.2">
      <c r="A4303">
        <v>6934061</v>
      </c>
      <c r="B4303">
        <v>1</v>
      </c>
      <c r="C4303" s="1">
        <v>44409</v>
      </c>
      <c r="D4303">
        <v>60</v>
      </c>
      <c r="E4303">
        <v>17</v>
      </c>
      <c r="F4303" s="2">
        <v>0</v>
      </c>
      <c r="G4303" s="2">
        <v>6344.61</v>
      </c>
      <c r="H4303" s="2">
        <v>0</v>
      </c>
      <c r="I4303" s="2">
        <v>6344.61</v>
      </c>
      <c r="J4303" s="2">
        <v>6344.61</v>
      </c>
      <c r="K4303" s="2">
        <v>0</v>
      </c>
      <c r="L4303" s="2">
        <v>0</v>
      </c>
      <c r="M4303" s="2">
        <v>6344.61</v>
      </c>
      <c r="N4303" s="2">
        <v>0</v>
      </c>
      <c r="O4303">
        <v>329</v>
      </c>
      <c r="P4303">
        <v>1</v>
      </c>
      <c r="Q4303">
        <v>73</v>
      </c>
      <c r="R4303" t="s">
        <v>788</v>
      </c>
      <c r="S4303" t="s">
        <v>745</v>
      </c>
      <c r="T4303" t="s">
        <v>696</v>
      </c>
      <c r="U4303">
        <v>2</v>
      </c>
      <c r="V4303" t="s">
        <v>700</v>
      </c>
      <c r="W4303" t="s">
        <v>589</v>
      </c>
    </row>
    <row r="4304" spans="1:23" hidden="1" x14ac:dyDescent="0.2">
      <c r="A4304">
        <v>6934081</v>
      </c>
      <c r="B4304">
        <v>1</v>
      </c>
      <c r="C4304" s="1">
        <v>44409</v>
      </c>
      <c r="D4304">
        <v>60</v>
      </c>
      <c r="E4304">
        <v>33</v>
      </c>
      <c r="F4304" s="2">
        <v>0</v>
      </c>
      <c r="G4304" s="2">
        <v>44783.54</v>
      </c>
      <c r="H4304" s="2">
        <v>0</v>
      </c>
      <c r="I4304" s="2">
        <v>44783.54</v>
      </c>
      <c r="J4304" s="2">
        <v>19639.419999999998</v>
      </c>
      <c r="K4304" s="2">
        <v>0</v>
      </c>
      <c r="L4304" s="2">
        <v>25144.12</v>
      </c>
      <c r="M4304" s="2">
        <v>20401.36</v>
      </c>
      <c r="N4304" s="2">
        <v>761.94</v>
      </c>
      <c r="O4304">
        <v>329</v>
      </c>
      <c r="P4304">
        <v>1</v>
      </c>
      <c r="Q4304">
        <v>73</v>
      </c>
      <c r="R4304" t="s">
        <v>788</v>
      </c>
      <c r="S4304" t="s">
        <v>745</v>
      </c>
      <c r="T4304" t="s">
        <v>701</v>
      </c>
      <c r="U4304">
        <v>2</v>
      </c>
      <c r="V4304" t="s">
        <v>702</v>
      </c>
      <c r="W4304" t="s">
        <v>589</v>
      </c>
    </row>
    <row r="4305" spans="1:23" hidden="1" x14ac:dyDescent="0.2">
      <c r="A4305">
        <v>7003533</v>
      </c>
      <c r="B4305">
        <v>1</v>
      </c>
      <c r="C4305" s="1">
        <v>44409</v>
      </c>
      <c r="D4305">
        <v>60</v>
      </c>
      <c r="E4305">
        <v>41</v>
      </c>
      <c r="F4305" s="2">
        <v>0</v>
      </c>
      <c r="G4305" s="2">
        <v>56746.98</v>
      </c>
      <c r="H4305" s="2">
        <v>0</v>
      </c>
      <c r="I4305" s="2">
        <v>56746.98</v>
      </c>
      <c r="J4305" s="2">
        <v>17277.400000000001</v>
      </c>
      <c r="K4305" s="2">
        <v>0</v>
      </c>
      <c r="L4305" s="2">
        <v>39469.58</v>
      </c>
      <c r="M4305" s="2">
        <v>18240.07</v>
      </c>
      <c r="N4305" s="2">
        <v>962.67000000000007</v>
      </c>
      <c r="O4305">
        <v>329</v>
      </c>
      <c r="P4305">
        <v>1</v>
      </c>
      <c r="Q4305">
        <v>73</v>
      </c>
      <c r="R4305" t="s">
        <v>788</v>
      </c>
      <c r="S4305" t="s">
        <v>745</v>
      </c>
      <c r="T4305" t="s">
        <v>703</v>
      </c>
      <c r="U4305">
        <v>2</v>
      </c>
      <c r="V4305" t="s">
        <v>704</v>
      </c>
      <c r="W4305" t="s">
        <v>589</v>
      </c>
    </row>
    <row r="4306" spans="1:23" hidden="1" x14ac:dyDescent="0.2">
      <c r="A4306">
        <v>7004104</v>
      </c>
      <c r="B4306">
        <v>1</v>
      </c>
      <c r="C4306" s="1">
        <v>44409</v>
      </c>
      <c r="D4306">
        <v>60</v>
      </c>
      <c r="E4306">
        <v>42</v>
      </c>
      <c r="F4306" s="2">
        <v>0</v>
      </c>
      <c r="G4306" s="2">
        <v>51694</v>
      </c>
      <c r="H4306" s="2">
        <v>0</v>
      </c>
      <c r="I4306" s="2">
        <v>51694</v>
      </c>
      <c r="J4306" s="2">
        <v>14873.33</v>
      </c>
      <c r="K4306" s="2">
        <v>0</v>
      </c>
      <c r="L4306" s="2">
        <v>36820.67</v>
      </c>
      <c r="M4306" s="2">
        <v>15750.01</v>
      </c>
      <c r="N4306" s="2">
        <v>876.68000000000006</v>
      </c>
      <c r="O4306">
        <v>329</v>
      </c>
      <c r="P4306">
        <v>1</v>
      </c>
      <c r="Q4306">
        <v>73</v>
      </c>
      <c r="R4306" t="s">
        <v>788</v>
      </c>
      <c r="S4306" t="s">
        <v>745</v>
      </c>
      <c r="T4306" t="s">
        <v>705</v>
      </c>
      <c r="U4306">
        <v>2</v>
      </c>
      <c r="V4306" t="s">
        <v>706</v>
      </c>
      <c r="W4306" t="s">
        <v>589</v>
      </c>
    </row>
    <row r="4307" spans="1:23" hidden="1" x14ac:dyDescent="0.2">
      <c r="A4307">
        <v>17743128</v>
      </c>
      <c r="B4307">
        <v>1</v>
      </c>
      <c r="C4307" s="1">
        <v>44409</v>
      </c>
      <c r="D4307">
        <v>60</v>
      </c>
      <c r="E4307">
        <v>50</v>
      </c>
      <c r="F4307" s="2">
        <v>0</v>
      </c>
      <c r="G4307" s="2">
        <v>-4001</v>
      </c>
      <c r="H4307" s="2">
        <v>0</v>
      </c>
      <c r="I4307" s="2">
        <v>-4001</v>
      </c>
      <c r="J4307" s="2">
        <v>-666.8</v>
      </c>
      <c r="K4307" s="2">
        <v>0</v>
      </c>
      <c r="L4307" s="2">
        <v>-3334.2</v>
      </c>
      <c r="M4307" s="2">
        <v>-733.48</v>
      </c>
      <c r="N4307" s="2">
        <v>-66.680000000000007</v>
      </c>
      <c r="O4307">
        <v>329</v>
      </c>
      <c r="P4307">
        <v>1</v>
      </c>
      <c r="Q4307">
        <v>73</v>
      </c>
      <c r="R4307" t="s">
        <v>788</v>
      </c>
      <c r="S4307" t="s">
        <v>745</v>
      </c>
      <c r="T4307" t="s">
        <v>716</v>
      </c>
      <c r="U4307">
        <v>2</v>
      </c>
      <c r="V4307" t="s">
        <v>735</v>
      </c>
      <c r="W4307" t="s">
        <v>589</v>
      </c>
    </row>
    <row r="4308" spans="1:23" hidden="1" x14ac:dyDescent="0.2">
      <c r="A4308">
        <v>24741607</v>
      </c>
      <c r="B4308">
        <v>1</v>
      </c>
      <c r="C4308" s="1">
        <v>44409</v>
      </c>
      <c r="D4308">
        <v>60</v>
      </c>
      <c r="E4308">
        <v>55</v>
      </c>
      <c r="F4308" s="2">
        <v>0</v>
      </c>
      <c r="G4308" s="2">
        <v>57296.39</v>
      </c>
      <c r="H4308" s="2">
        <v>0</v>
      </c>
      <c r="I4308" s="2">
        <v>57296.39</v>
      </c>
      <c r="J4308" s="2">
        <v>4717.09</v>
      </c>
      <c r="K4308" s="2">
        <v>0</v>
      </c>
      <c r="L4308" s="2">
        <v>52579.3</v>
      </c>
      <c r="M4308" s="2">
        <v>5673.08</v>
      </c>
      <c r="N4308" s="2">
        <v>955.99</v>
      </c>
      <c r="O4308">
        <v>329</v>
      </c>
      <c r="P4308">
        <v>1</v>
      </c>
      <c r="Q4308">
        <v>73</v>
      </c>
      <c r="R4308" t="s">
        <v>788</v>
      </c>
      <c r="S4308" t="s">
        <v>745</v>
      </c>
      <c r="T4308" t="s">
        <v>716</v>
      </c>
      <c r="U4308">
        <v>2</v>
      </c>
      <c r="V4308" t="s">
        <v>717</v>
      </c>
      <c r="W4308" t="s">
        <v>589</v>
      </c>
    </row>
    <row r="4309" spans="1:23" hidden="1" x14ac:dyDescent="0.2">
      <c r="A4309">
        <v>24741612</v>
      </c>
      <c r="B4309">
        <v>1</v>
      </c>
      <c r="C4309" s="1">
        <v>44409</v>
      </c>
      <c r="D4309">
        <v>60</v>
      </c>
      <c r="E4309">
        <v>56</v>
      </c>
      <c r="F4309" s="2">
        <v>0</v>
      </c>
      <c r="G4309" s="2">
        <v>49943.63</v>
      </c>
      <c r="H4309" s="2">
        <v>0</v>
      </c>
      <c r="I4309" s="2">
        <v>49943.63</v>
      </c>
      <c r="J4309" s="2">
        <v>3329.56</v>
      </c>
      <c r="K4309" s="2">
        <v>0</v>
      </c>
      <c r="L4309" s="2">
        <v>46614.07</v>
      </c>
      <c r="M4309" s="2">
        <v>4161.95</v>
      </c>
      <c r="N4309" s="2">
        <v>832.39</v>
      </c>
      <c r="O4309">
        <v>329</v>
      </c>
      <c r="P4309">
        <v>1</v>
      </c>
      <c r="Q4309">
        <v>73</v>
      </c>
      <c r="R4309" t="s">
        <v>788</v>
      </c>
      <c r="S4309" t="s">
        <v>745</v>
      </c>
      <c r="T4309" t="s">
        <v>716</v>
      </c>
      <c r="U4309">
        <v>2</v>
      </c>
      <c r="V4309" t="s">
        <v>717</v>
      </c>
      <c r="W4309" t="s">
        <v>589</v>
      </c>
    </row>
    <row r="4310" spans="1:23" hidden="1" x14ac:dyDescent="0.2">
      <c r="A4310">
        <v>33979323</v>
      </c>
      <c r="B4310">
        <v>1</v>
      </c>
      <c r="C4310" s="1">
        <v>44409</v>
      </c>
      <c r="D4310">
        <v>60</v>
      </c>
      <c r="E4310">
        <v>53</v>
      </c>
      <c r="F4310" s="2">
        <v>0</v>
      </c>
      <c r="G4310" s="2">
        <v>73022.929999999993</v>
      </c>
      <c r="H4310" s="2">
        <v>0</v>
      </c>
      <c r="I4310" s="2">
        <v>73022.929999999993</v>
      </c>
      <c r="J4310" s="2">
        <v>8519.35</v>
      </c>
      <c r="K4310" s="2">
        <v>0</v>
      </c>
      <c r="L4310" s="2">
        <v>64503.58</v>
      </c>
      <c r="M4310" s="2">
        <v>9736.4</v>
      </c>
      <c r="N4310" s="2">
        <v>1217.05</v>
      </c>
      <c r="O4310">
        <v>329</v>
      </c>
      <c r="P4310">
        <v>1</v>
      </c>
      <c r="Q4310">
        <v>73</v>
      </c>
      <c r="R4310" t="s">
        <v>788</v>
      </c>
      <c r="S4310" t="s">
        <v>745</v>
      </c>
      <c r="T4310" t="s">
        <v>716</v>
      </c>
      <c r="U4310">
        <v>2</v>
      </c>
      <c r="V4310" t="s">
        <v>717</v>
      </c>
      <c r="W4310" t="s">
        <v>589</v>
      </c>
    </row>
    <row r="4311" spans="1:23" hidden="1" x14ac:dyDescent="0.2">
      <c r="A4311">
        <v>34685501</v>
      </c>
      <c r="B4311">
        <v>1</v>
      </c>
      <c r="C4311" s="1">
        <v>44409</v>
      </c>
      <c r="D4311">
        <v>60</v>
      </c>
      <c r="E4311">
        <v>58</v>
      </c>
      <c r="F4311" s="2">
        <v>0</v>
      </c>
      <c r="G4311" s="2">
        <v>55552.99</v>
      </c>
      <c r="H4311" s="2">
        <v>0</v>
      </c>
      <c r="I4311" s="2">
        <v>55552.99</v>
      </c>
      <c r="J4311" s="2">
        <v>1851.76</v>
      </c>
      <c r="K4311" s="2">
        <v>0</v>
      </c>
      <c r="L4311" s="2">
        <v>53701.23</v>
      </c>
      <c r="M4311" s="2">
        <v>2777.64</v>
      </c>
      <c r="N4311" s="2">
        <v>925.88</v>
      </c>
      <c r="O4311">
        <v>329</v>
      </c>
      <c r="P4311">
        <v>1</v>
      </c>
      <c r="Q4311">
        <v>73</v>
      </c>
      <c r="R4311" t="s">
        <v>788</v>
      </c>
      <c r="S4311" t="s">
        <v>745</v>
      </c>
      <c r="T4311" t="s">
        <v>739</v>
      </c>
      <c r="U4311">
        <v>2</v>
      </c>
      <c r="V4311" t="s">
        <v>740</v>
      </c>
      <c r="W4311" t="s">
        <v>589</v>
      </c>
    </row>
    <row r="4312" spans="1:23" hidden="1" x14ac:dyDescent="0.2">
      <c r="A4312">
        <v>34685504</v>
      </c>
      <c r="B4312">
        <v>1</v>
      </c>
      <c r="C4312" s="1">
        <v>44409</v>
      </c>
      <c r="D4312">
        <v>60</v>
      </c>
      <c r="E4312">
        <v>58</v>
      </c>
      <c r="F4312" s="2">
        <v>0</v>
      </c>
      <c r="G4312" s="2">
        <v>40524.65</v>
      </c>
      <c r="H4312" s="2">
        <v>0</v>
      </c>
      <c r="I4312" s="2">
        <v>40524.65</v>
      </c>
      <c r="J4312" s="2">
        <v>1350.82</v>
      </c>
      <c r="K4312" s="2">
        <v>0</v>
      </c>
      <c r="L4312" s="2">
        <v>39173.83</v>
      </c>
      <c r="M4312" s="2">
        <v>2026.23</v>
      </c>
      <c r="N4312" s="2">
        <v>675.41</v>
      </c>
      <c r="O4312">
        <v>329</v>
      </c>
      <c r="P4312">
        <v>1</v>
      </c>
      <c r="Q4312">
        <v>73</v>
      </c>
      <c r="R4312" t="s">
        <v>788</v>
      </c>
      <c r="S4312" t="s">
        <v>745</v>
      </c>
      <c r="T4312" t="s">
        <v>741</v>
      </c>
      <c r="U4312">
        <v>2</v>
      </c>
      <c r="V4312" t="s">
        <v>742</v>
      </c>
      <c r="W4312" t="s">
        <v>589</v>
      </c>
    </row>
    <row r="4313" spans="1:23" hidden="1" x14ac:dyDescent="0.2">
      <c r="A4313">
        <v>56971678</v>
      </c>
      <c r="B4313">
        <v>1</v>
      </c>
      <c r="C4313" s="1">
        <v>44409</v>
      </c>
      <c r="D4313">
        <v>60</v>
      </c>
      <c r="E4313">
        <v>60</v>
      </c>
      <c r="F4313" s="2">
        <v>0</v>
      </c>
      <c r="G4313" s="2">
        <v>0</v>
      </c>
      <c r="H4313" s="2">
        <v>60505.72</v>
      </c>
      <c r="I4313" s="2">
        <v>60505.72</v>
      </c>
      <c r="J4313" s="2">
        <v>0</v>
      </c>
      <c r="K4313" s="2">
        <v>0</v>
      </c>
      <c r="L4313" s="2">
        <v>0</v>
      </c>
      <c r="M4313" s="2">
        <v>0</v>
      </c>
      <c r="N4313" s="2">
        <v>0</v>
      </c>
      <c r="O4313">
        <v>329</v>
      </c>
      <c r="P4313">
        <v>1</v>
      </c>
      <c r="Q4313">
        <v>73</v>
      </c>
      <c r="R4313" t="s">
        <v>788</v>
      </c>
      <c r="S4313" t="s">
        <v>745</v>
      </c>
      <c r="T4313" t="s">
        <v>747</v>
      </c>
      <c r="U4313">
        <v>2</v>
      </c>
      <c r="V4313" t="s">
        <v>748</v>
      </c>
      <c r="W4313" t="s">
        <v>589</v>
      </c>
    </row>
    <row r="4314" spans="1:23" hidden="1" x14ac:dyDescent="0.2">
      <c r="A4314">
        <v>6932995</v>
      </c>
      <c r="B4314">
        <v>1</v>
      </c>
      <c r="C4314" s="1">
        <v>44409</v>
      </c>
      <c r="D4314">
        <v>84</v>
      </c>
      <c r="E4314">
        <v>47</v>
      </c>
      <c r="F4314" s="2">
        <v>0</v>
      </c>
      <c r="G4314" s="2">
        <v>8954</v>
      </c>
      <c r="H4314" s="2">
        <v>0</v>
      </c>
      <c r="I4314" s="2">
        <v>8954</v>
      </c>
      <c r="J4314" s="2">
        <v>3863.19</v>
      </c>
      <c r="K4314" s="2">
        <v>0</v>
      </c>
      <c r="L4314" s="2">
        <v>5090.8100000000004</v>
      </c>
      <c r="M4314" s="2">
        <v>3971.51</v>
      </c>
      <c r="N4314" s="2">
        <v>108.32000000000001</v>
      </c>
      <c r="O4314">
        <v>330</v>
      </c>
      <c r="P4314">
        <v>1</v>
      </c>
      <c r="Q4314">
        <v>76</v>
      </c>
      <c r="R4314" t="s">
        <v>786</v>
      </c>
      <c r="S4314" t="s">
        <v>745</v>
      </c>
      <c r="T4314" t="s">
        <v>707</v>
      </c>
      <c r="U4314">
        <v>2</v>
      </c>
      <c r="V4314" t="s">
        <v>708</v>
      </c>
      <c r="W4314" t="s">
        <v>589</v>
      </c>
    </row>
    <row r="4315" spans="1:23" hidden="1" x14ac:dyDescent="0.2">
      <c r="A4315">
        <v>6933270</v>
      </c>
      <c r="B4315">
        <v>1</v>
      </c>
      <c r="C4315" s="1">
        <v>44409</v>
      </c>
      <c r="D4315">
        <v>84</v>
      </c>
      <c r="E4315">
        <v>45</v>
      </c>
      <c r="F4315" s="2">
        <v>0</v>
      </c>
      <c r="G4315" s="2">
        <v>9456.25</v>
      </c>
      <c r="H4315" s="2">
        <v>0</v>
      </c>
      <c r="I4315" s="2">
        <v>9456.25</v>
      </c>
      <c r="J4315" s="2">
        <v>4390.37</v>
      </c>
      <c r="K4315" s="2">
        <v>0</v>
      </c>
      <c r="L4315" s="2">
        <v>5065.88</v>
      </c>
      <c r="M4315" s="2">
        <v>4502.95</v>
      </c>
      <c r="N4315" s="2">
        <v>112.58</v>
      </c>
      <c r="O4315">
        <v>330</v>
      </c>
      <c r="P4315">
        <v>1</v>
      </c>
      <c r="Q4315">
        <v>76</v>
      </c>
      <c r="R4315" t="s">
        <v>786</v>
      </c>
      <c r="S4315" t="s">
        <v>745</v>
      </c>
      <c r="T4315" t="s">
        <v>709</v>
      </c>
      <c r="U4315">
        <v>2</v>
      </c>
      <c r="V4315" t="s">
        <v>710</v>
      </c>
      <c r="W4315" t="s">
        <v>589</v>
      </c>
    </row>
    <row r="4316" spans="1:23" hidden="1" x14ac:dyDescent="0.2">
      <c r="A4316">
        <v>6933412</v>
      </c>
      <c r="B4316">
        <v>1</v>
      </c>
      <c r="C4316" s="1">
        <v>44409</v>
      </c>
      <c r="D4316">
        <v>84</v>
      </c>
      <c r="E4316">
        <v>49</v>
      </c>
      <c r="F4316" s="2">
        <v>0</v>
      </c>
      <c r="G4316" s="2">
        <v>16375</v>
      </c>
      <c r="H4316" s="2">
        <v>0</v>
      </c>
      <c r="I4316" s="2">
        <v>16375</v>
      </c>
      <c r="J4316" s="2">
        <v>6673.72</v>
      </c>
      <c r="K4316" s="2">
        <v>0</v>
      </c>
      <c r="L4316" s="2">
        <v>9701.2800000000007</v>
      </c>
      <c r="M4316" s="2">
        <v>6871.71</v>
      </c>
      <c r="N4316" s="2">
        <v>197.99</v>
      </c>
      <c r="O4316">
        <v>330</v>
      </c>
      <c r="P4316">
        <v>1</v>
      </c>
      <c r="Q4316">
        <v>76</v>
      </c>
      <c r="R4316" t="s">
        <v>786</v>
      </c>
      <c r="S4316" t="s">
        <v>745</v>
      </c>
      <c r="T4316" t="s">
        <v>707</v>
      </c>
      <c r="U4316">
        <v>2</v>
      </c>
      <c r="V4316" t="s">
        <v>711</v>
      </c>
      <c r="W4316" t="s">
        <v>589</v>
      </c>
    </row>
    <row r="4317" spans="1:23" hidden="1" x14ac:dyDescent="0.2">
      <c r="A4317">
        <v>6933844</v>
      </c>
      <c r="B4317">
        <v>1</v>
      </c>
      <c r="C4317" s="1">
        <v>44409</v>
      </c>
      <c r="D4317">
        <v>84</v>
      </c>
      <c r="E4317">
        <v>40</v>
      </c>
      <c r="F4317" s="2">
        <v>0</v>
      </c>
      <c r="G4317" s="2">
        <v>404019.88</v>
      </c>
      <c r="H4317" s="2">
        <v>0</v>
      </c>
      <c r="I4317" s="2">
        <v>404019.88</v>
      </c>
      <c r="J4317" s="2">
        <v>208131.45</v>
      </c>
      <c r="K4317" s="2">
        <v>0</v>
      </c>
      <c r="L4317" s="2">
        <v>195888.43</v>
      </c>
      <c r="M4317" s="2">
        <v>213028.66</v>
      </c>
      <c r="N4317" s="2">
        <v>4897.21</v>
      </c>
      <c r="O4317">
        <v>330</v>
      </c>
      <c r="P4317">
        <v>1</v>
      </c>
      <c r="Q4317">
        <v>76</v>
      </c>
      <c r="R4317" t="s">
        <v>786</v>
      </c>
      <c r="S4317" t="s">
        <v>745</v>
      </c>
      <c r="T4317" t="s">
        <v>707</v>
      </c>
      <c r="U4317">
        <v>2</v>
      </c>
      <c r="V4317" t="s">
        <v>712</v>
      </c>
      <c r="W4317" t="s">
        <v>589</v>
      </c>
    </row>
    <row r="4318" spans="1:23" hidden="1" x14ac:dyDescent="0.2">
      <c r="A4318">
        <v>6933996</v>
      </c>
      <c r="B4318">
        <v>1</v>
      </c>
      <c r="C4318" s="1">
        <v>44409</v>
      </c>
      <c r="D4318">
        <v>84</v>
      </c>
      <c r="E4318">
        <v>43</v>
      </c>
      <c r="F4318" s="2">
        <v>0</v>
      </c>
      <c r="G4318" s="2">
        <v>30844.91</v>
      </c>
      <c r="H4318" s="2">
        <v>0</v>
      </c>
      <c r="I4318" s="2">
        <v>30844.91</v>
      </c>
      <c r="J4318" s="2">
        <v>15055.24</v>
      </c>
      <c r="K4318" s="2">
        <v>0</v>
      </c>
      <c r="L4318" s="2">
        <v>15789.67</v>
      </c>
      <c r="M4318" s="2">
        <v>15422.44</v>
      </c>
      <c r="N4318" s="2">
        <v>367.2</v>
      </c>
      <c r="O4318">
        <v>330</v>
      </c>
      <c r="P4318">
        <v>1</v>
      </c>
      <c r="Q4318">
        <v>76</v>
      </c>
      <c r="R4318" t="s">
        <v>786</v>
      </c>
      <c r="S4318" t="s">
        <v>745</v>
      </c>
      <c r="T4318" t="s">
        <v>707</v>
      </c>
      <c r="U4318">
        <v>2</v>
      </c>
      <c r="V4318" t="s">
        <v>713</v>
      </c>
      <c r="W4318" t="s">
        <v>589</v>
      </c>
    </row>
    <row r="4319" spans="1:23" hidden="1" x14ac:dyDescent="0.2">
      <c r="A4319">
        <v>6932986</v>
      </c>
      <c r="B4319">
        <v>1</v>
      </c>
      <c r="C4319" s="1">
        <v>44440</v>
      </c>
      <c r="D4319">
        <v>84</v>
      </c>
      <c r="E4319">
        <v>34</v>
      </c>
      <c r="F4319" s="2">
        <v>0</v>
      </c>
      <c r="G4319" s="2">
        <v>164635.24</v>
      </c>
      <c r="H4319" s="2">
        <v>0</v>
      </c>
      <c r="I4319" s="2">
        <v>164635.24</v>
      </c>
      <c r="J4319" s="2">
        <v>96662.27</v>
      </c>
      <c r="K4319" s="2">
        <v>0</v>
      </c>
      <c r="L4319" s="2">
        <v>67972.97</v>
      </c>
      <c r="M4319" s="2">
        <v>98661.47</v>
      </c>
      <c r="N4319" s="2">
        <v>1999.2</v>
      </c>
      <c r="O4319">
        <v>308</v>
      </c>
      <c r="P4319">
        <v>1</v>
      </c>
      <c r="Q4319">
        <v>39</v>
      </c>
      <c r="R4319" t="s">
        <v>785</v>
      </c>
      <c r="S4319" t="s">
        <v>749</v>
      </c>
      <c r="T4319" t="s">
        <v>23</v>
      </c>
      <c r="U4319">
        <v>2</v>
      </c>
      <c r="V4319" t="s">
        <v>24</v>
      </c>
      <c r="W4319" t="s">
        <v>25</v>
      </c>
    </row>
    <row r="4320" spans="1:23" hidden="1" x14ac:dyDescent="0.2">
      <c r="A4320">
        <v>6933095</v>
      </c>
      <c r="B4320">
        <v>1</v>
      </c>
      <c r="C4320" s="1">
        <v>44440</v>
      </c>
      <c r="D4320">
        <v>84</v>
      </c>
      <c r="E4320">
        <v>47</v>
      </c>
      <c r="F4320" s="2">
        <v>0</v>
      </c>
      <c r="G4320" s="2">
        <v>1625</v>
      </c>
      <c r="H4320" s="2">
        <v>0</v>
      </c>
      <c r="I4320" s="2">
        <v>1625</v>
      </c>
      <c r="J4320" s="2">
        <v>701.3</v>
      </c>
      <c r="K4320" s="2">
        <v>0</v>
      </c>
      <c r="L4320" s="2">
        <v>923.7</v>
      </c>
      <c r="M4320" s="2">
        <v>720.95</v>
      </c>
      <c r="N4320" s="2">
        <v>19.650000000000002</v>
      </c>
      <c r="O4320">
        <v>308</v>
      </c>
      <c r="P4320">
        <v>1</v>
      </c>
      <c r="Q4320">
        <v>39</v>
      </c>
      <c r="R4320" t="s">
        <v>785</v>
      </c>
      <c r="S4320" t="s">
        <v>749</v>
      </c>
      <c r="T4320" t="s">
        <v>26</v>
      </c>
      <c r="U4320">
        <v>2</v>
      </c>
      <c r="V4320" t="s">
        <v>27</v>
      </c>
      <c r="W4320" t="s">
        <v>25</v>
      </c>
    </row>
    <row r="4321" spans="1:24" hidden="1" x14ac:dyDescent="0.2">
      <c r="A4321">
        <v>6933388</v>
      </c>
      <c r="B4321">
        <v>1</v>
      </c>
      <c r="C4321" s="1">
        <v>44440</v>
      </c>
      <c r="D4321">
        <v>84</v>
      </c>
      <c r="E4321">
        <v>46</v>
      </c>
      <c r="F4321" s="2">
        <v>0</v>
      </c>
      <c r="G4321" s="2">
        <v>-1778.34</v>
      </c>
      <c r="H4321" s="2">
        <v>0</v>
      </c>
      <c r="I4321" s="2">
        <v>-1778.34</v>
      </c>
      <c r="J4321" s="2">
        <v>-788.74</v>
      </c>
      <c r="K4321" s="2">
        <v>0</v>
      </c>
      <c r="L4321" s="2">
        <v>-989.6</v>
      </c>
      <c r="M4321" s="2">
        <v>-810.25</v>
      </c>
      <c r="N4321" s="2">
        <v>-21.51</v>
      </c>
      <c r="O4321">
        <v>308</v>
      </c>
      <c r="P4321">
        <v>1</v>
      </c>
      <c r="Q4321">
        <v>39</v>
      </c>
      <c r="R4321" t="s">
        <v>785</v>
      </c>
      <c r="S4321" t="s">
        <v>749</v>
      </c>
      <c r="T4321" t="s">
        <v>26</v>
      </c>
      <c r="U4321">
        <v>2</v>
      </c>
      <c r="V4321" t="s">
        <v>28</v>
      </c>
      <c r="W4321" t="s">
        <v>25</v>
      </c>
    </row>
    <row r="4322" spans="1:24" hidden="1" x14ac:dyDescent="0.2">
      <c r="A4322">
        <v>6933673</v>
      </c>
      <c r="B4322">
        <v>1</v>
      </c>
      <c r="C4322" s="1">
        <v>44440</v>
      </c>
      <c r="D4322">
        <v>84</v>
      </c>
      <c r="E4322">
        <v>44</v>
      </c>
      <c r="F4322" s="2">
        <v>0</v>
      </c>
      <c r="G4322" s="2">
        <v>1021008.31</v>
      </c>
      <c r="H4322" s="2">
        <v>0</v>
      </c>
      <c r="I4322" s="2">
        <v>1021008.31</v>
      </c>
      <c r="J4322" s="2">
        <v>477280.84</v>
      </c>
      <c r="K4322" s="2">
        <v>0</v>
      </c>
      <c r="L4322" s="2">
        <v>543727.47</v>
      </c>
      <c r="M4322" s="2">
        <v>489638.28</v>
      </c>
      <c r="N4322" s="2">
        <v>12357.44</v>
      </c>
      <c r="O4322">
        <v>308</v>
      </c>
      <c r="P4322">
        <v>1</v>
      </c>
      <c r="Q4322">
        <v>39</v>
      </c>
      <c r="R4322" t="s">
        <v>785</v>
      </c>
      <c r="S4322" t="s">
        <v>749</v>
      </c>
      <c r="T4322" t="s">
        <v>26</v>
      </c>
      <c r="U4322">
        <v>2</v>
      </c>
      <c r="V4322" t="s">
        <v>29</v>
      </c>
      <c r="W4322" t="s">
        <v>25</v>
      </c>
    </row>
    <row r="4323" spans="1:24" hidden="1" x14ac:dyDescent="0.2">
      <c r="A4323">
        <v>6933825</v>
      </c>
      <c r="B4323">
        <v>1</v>
      </c>
      <c r="C4323" s="1">
        <v>44440</v>
      </c>
      <c r="D4323">
        <v>84</v>
      </c>
      <c r="E4323">
        <v>45</v>
      </c>
      <c r="F4323" s="2">
        <v>0</v>
      </c>
      <c r="G4323" s="2">
        <v>261.20999999999998</v>
      </c>
      <c r="H4323" s="2">
        <v>0</v>
      </c>
      <c r="I4323" s="2">
        <v>261.20999999999998</v>
      </c>
      <c r="J4323" s="2">
        <v>118.98</v>
      </c>
      <c r="K4323" s="2">
        <v>0</v>
      </c>
      <c r="L4323" s="2">
        <v>142.22999999999999</v>
      </c>
      <c r="M4323" s="2">
        <v>122.14</v>
      </c>
      <c r="N4323" s="2">
        <v>3.16</v>
      </c>
      <c r="O4323">
        <v>308</v>
      </c>
      <c r="P4323">
        <v>1</v>
      </c>
      <c r="Q4323">
        <v>39</v>
      </c>
      <c r="R4323" t="s">
        <v>785</v>
      </c>
      <c r="S4323" t="s">
        <v>749</v>
      </c>
      <c r="T4323" t="s">
        <v>26</v>
      </c>
      <c r="U4323">
        <v>2</v>
      </c>
      <c r="V4323" t="s">
        <v>30</v>
      </c>
      <c r="W4323" t="s">
        <v>25</v>
      </c>
    </row>
    <row r="4324" spans="1:24" hidden="1" x14ac:dyDescent="0.2">
      <c r="A4324">
        <v>6933826</v>
      </c>
      <c r="B4324">
        <v>1</v>
      </c>
      <c r="C4324" s="1">
        <v>44440</v>
      </c>
      <c r="D4324">
        <v>84</v>
      </c>
      <c r="E4324">
        <v>49</v>
      </c>
      <c r="F4324" s="2">
        <v>0</v>
      </c>
      <c r="G4324" s="2">
        <v>1300</v>
      </c>
      <c r="H4324" s="2">
        <v>0</v>
      </c>
      <c r="I4324" s="2">
        <v>1300</v>
      </c>
      <c r="J4324" s="2">
        <v>529.97</v>
      </c>
      <c r="K4324" s="2">
        <v>0</v>
      </c>
      <c r="L4324" s="2">
        <v>770.03</v>
      </c>
      <c r="M4324" s="2">
        <v>545.67999999999995</v>
      </c>
      <c r="N4324" s="2">
        <v>15.71</v>
      </c>
      <c r="O4324">
        <v>308</v>
      </c>
      <c r="P4324">
        <v>1</v>
      </c>
      <c r="Q4324">
        <v>39</v>
      </c>
      <c r="R4324" t="s">
        <v>785</v>
      </c>
      <c r="S4324" t="s">
        <v>749</v>
      </c>
      <c r="T4324" t="s">
        <v>26</v>
      </c>
      <c r="U4324">
        <v>2</v>
      </c>
      <c r="V4324" t="s">
        <v>31</v>
      </c>
      <c r="W4324" t="s">
        <v>25</v>
      </c>
    </row>
    <row r="4325" spans="1:24" hidden="1" x14ac:dyDescent="0.2">
      <c r="A4325">
        <v>6933976</v>
      </c>
      <c r="B4325">
        <v>1</v>
      </c>
      <c r="C4325" s="1">
        <v>44440</v>
      </c>
      <c r="D4325">
        <v>84</v>
      </c>
      <c r="E4325">
        <v>48</v>
      </c>
      <c r="F4325" s="2">
        <v>0</v>
      </c>
      <c r="G4325" s="2">
        <v>10697.46</v>
      </c>
      <c r="H4325" s="2">
        <v>0</v>
      </c>
      <c r="I4325" s="2">
        <v>10697.46</v>
      </c>
      <c r="J4325" s="2">
        <v>4489.1000000000004</v>
      </c>
      <c r="K4325" s="2">
        <v>0</v>
      </c>
      <c r="L4325" s="2">
        <v>6208.36</v>
      </c>
      <c r="M4325" s="2">
        <v>4618.4399999999996</v>
      </c>
      <c r="N4325" s="2">
        <v>129.34</v>
      </c>
      <c r="O4325">
        <v>308</v>
      </c>
      <c r="P4325">
        <v>1</v>
      </c>
      <c r="Q4325">
        <v>39</v>
      </c>
      <c r="R4325" t="s">
        <v>785</v>
      </c>
      <c r="S4325" t="s">
        <v>749</v>
      </c>
      <c r="T4325" t="s">
        <v>26</v>
      </c>
      <c r="U4325">
        <v>2</v>
      </c>
      <c r="V4325" t="s">
        <v>32</v>
      </c>
      <c r="W4325" t="s">
        <v>25</v>
      </c>
    </row>
    <row r="4326" spans="1:24" hidden="1" x14ac:dyDescent="0.2">
      <c r="A4326">
        <v>6933977</v>
      </c>
      <c r="B4326">
        <v>1</v>
      </c>
      <c r="C4326" s="1">
        <v>44440</v>
      </c>
      <c r="D4326">
        <v>84</v>
      </c>
      <c r="E4326">
        <v>50</v>
      </c>
      <c r="F4326" s="2">
        <v>0</v>
      </c>
      <c r="G4326" s="2">
        <v>18074.14</v>
      </c>
      <c r="H4326" s="2">
        <v>0</v>
      </c>
      <c r="I4326" s="2">
        <v>18074.14</v>
      </c>
      <c r="J4326" s="2">
        <v>7152.74</v>
      </c>
      <c r="K4326" s="2">
        <v>0</v>
      </c>
      <c r="L4326" s="2">
        <v>10921.4</v>
      </c>
      <c r="M4326" s="2">
        <v>7371.17</v>
      </c>
      <c r="N4326" s="2">
        <v>218.43</v>
      </c>
      <c r="O4326">
        <v>308</v>
      </c>
      <c r="P4326">
        <v>1</v>
      </c>
      <c r="Q4326">
        <v>39</v>
      </c>
      <c r="R4326" t="s">
        <v>785</v>
      </c>
      <c r="S4326" t="s">
        <v>749</v>
      </c>
      <c r="T4326" t="s">
        <v>26</v>
      </c>
      <c r="U4326">
        <v>2</v>
      </c>
      <c r="V4326" t="s">
        <v>33</v>
      </c>
      <c r="W4326" t="s">
        <v>25</v>
      </c>
    </row>
    <row r="4327" spans="1:24" hidden="1" x14ac:dyDescent="0.2">
      <c r="A4327">
        <v>6933983</v>
      </c>
      <c r="B4327">
        <v>1</v>
      </c>
      <c r="C4327" s="1">
        <v>44440</v>
      </c>
      <c r="D4327">
        <v>84</v>
      </c>
      <c r="E4327">
        <v>51</v>
      </c>
      <c r="F4327" s="2">
        <v>0</v>
      </c>
      <c r="G4327" s="2">
        <v>1950</v>
      </c>
      <c r="H4327" s="2">
        <v>0</v>
      </c>
      <c r="I4327" s="2">
        <v>1950</v>
      </c>
      <c r="J4327" s="2">
        <v>748.39</v>
      </c>
      <c r="K4327" s="2">
        <v>0</v>
      </c>
      <c r="L4327" s="2">
        <v>1201.6099999999999</v>
      </c>
      <c r="M4327" s="2">
        <v>771.95</v>
      </c>
      <c r="N4327" s="2">
        <v>23.56</v>
      </c>
      <c r="O4327">
        <v>308</v>
      </c>
      <c r="P4327">
        <v>1</v>
      </c>
      <c r="Q4327">
        <v>39</v>
      </c>
      <c r="R4327" t="s">
        <v>785</v>
      </c>
      <c r="S4327" t="s">
        <v>749</v>
      </c>
      <c r="T4327" t="s">
        <v>26</v>
      </c>
      <c r="U4327">
        <v>2</v>
      </c>
      <c r="V4327" t="s">
        <v>34</v>
      </c>
      <c r="W4327" t="s">
        <v>25</v>
      </c>
    </row>
    <row r="4328" spans="1:24" hidden="1" x14ac:dyDescent="0.2">
      <c r="A4328">
        <v>6934027</v>
      </c>
      <c r="B4328">
        <v>1</v>
      </c>
      <c r="C4328" s="1">
        <v>44440</v>
      </c>
      <c r="D4328">
        <v>84</v>
      </c>
      <c r="E4328">
        <v>53</v>
      </c>
      <c r="F4328" s="2">
        <v>0</v>
      </c>
      <c r="G4328" s="2">
        <v>10393.98</v>
      </c>
      <c r="H4328" s="2">
        <v>0</v>
      </c>
      <c r="I4328" s="2">
        <v>10393.98</v>
      </c>
      <c r="J4328" s="2">
        <v>3740.81</v>
      </c>
      <c r="K4328" s="2">
        <v>0</v>
      </c>
      <c r="L4328" s="2">
        <v>6653.17</v>
      </c>
      <c r="M4328" s="2">
        <v>3866.34</v>
      </c>
      <c r="N4328" s="2">
        <v>125.53</v>
      </c>
      <c r="O4328">
        <v>308</v>
      </c>
      <c r="P4328">
        <v>1</v>
      </c>
      <c r="Q4328">
        <v>39</v>
      </c>
      <c r="R4328" t="s">
        <v>785</v>
      </c>
      <c r="S4328" t="s">
        <v>749</v>
      </c>
      <c r="T4328" t="s">
        <v>26</v>
      </c>
      <c r="U4328">
        <v>2</v>
      </c>
      <c r="V4328" t="s">
        <v>35</v>
      </c>
      <c r="W4328" t="s">
        <v>25</v>
      </c>
    </row>
    <row r="4329" spans="1:24" hidden="1" x14ac:dyDescent="0.2">
      <c r="A4329">
        <v>6934066</v>
      </c>
      <c r="B4329">
        <v>1</v>
      </c>
      <c r="C4329" s="1">
        <v>44440</v>
      </c>
      <c r="D4329">
        <v>84</v>
      </c>
      <c r="E4329">
        <v>55</v>
      </c>
      <c r="F4329" s="2">
        <v>0</v>
      </c>
      <c r="G4329" s="2">
        <v>3250</v>
      </c>
      <c r="H4329" s="2">
        <v>0</v>
      </c>
      <c r="I4329" s="2">
        <v>3250</v>
      </c>
      <c r="J4329" s="2">
        <v>1092.07</v>
      </c>
      <c r="K4329" s="2">
        <v>0</v>
      </c>
      <c r="L4329" s="2">
        <v>2157.9299999999998</v>
      </c>
      <c r="M4329" s="2">
        <v>1131.31</v>
      </c>
      <c r="N4329" s="2">
        <v>39.24</v>
      </c>
      <c r="O4329">
        <v>308</v>
      </c>
      <c r="P4329">
        <v>1</v>
      </c>
      <c r="Q4329">
        <v>39</v>
      </c>
      <c r="R4329" t="s">
        <v>785</v>
      </c>
      <c r="S4329" t="s">
        <v>749</v>
      </c>
      <c r="T4329" t="s">
        <v>26</v>
      </c>
      <c r="U4329">
        <v>2</v>
      </c>
      <c r="V4329" t="s">
        <v>36</v>
      </c>
      <c r="W4329" t="s">
        <v>25</v>
      </c>
    </row>
    <row r="4330" spans="1:24" hidden="1" x14ac:dyDescent="0.2">
      <c r="A4330">
        <v>6934076</v>
      </c>
      <c r="B4330">
        <v>1</v>
      </c>
      <c r="C4330" s="1">
        <v>44440</v>
      </c>
      <c r="D4330">
        <v>84</v>
      </c>
      <c r="E4330">
        <v>56</v>
      </c>
      <c r="F4330" s="2">
        <v>0</v>
      </c>
      <c r="G4330" s="2">
        <v>13092.33</v>
      </c>
      <c r="H4330" s="2">
        <v>0</v>
      </c>
      <c r="I4330" s="2">
        <v>13092.33</v>
      </c>
      <c r="J4330" s="2">
        <v>4242.93</v>
      </c>
      <c r="K4330" s="2">
        <v>0</v>
      </c>
      <c r="L4330" s="2">
        <v>8849.4</v>
      </c>
      <c r="M4330" s="2">
        <v>4400.95</v>
      </c>
      <c r="N4330" s="2">
        <v>158.02000000000001</v>
      </c>
      <c r="O4330">
        <v>308</v>
      </c>
      <c r="P4330">
        <v>1</v>
      </c>
      <c r="Q4330">
        <v>39</v>
      </c>
      <c r="R4330" t="s">
        <v>785</v>
      </c>
      <c r="S4330" t="s">
        <v>749</v>
      </c>
      <c r="T4330" t="s">
        <v>26</v>
      </c>
      <c r="U4330">
        <v>2</v>
      </c>
      <c r="V4330" t="s">
        <v>37</v>
      </c>
      <c r="W4330" t="s">
        <v>25</v>
      </c>
    </row>
    <row r="4331" spans="1:24" hidden="1" x14ac:dyDescent="0.2">
      <c r="A4331">
        <v>6933481</v>
      </c>
      <c r="B4331">
        <v>1</v>
      </c>
      <c r="C4331" s="1">
        <v>44440</v>
      </c>
      <c r="D4331">
        <v>60</v>
      </c>
      <c r="E4331">
        <v>0</v>
      </c>
      <c r="F4331" s="2">
        <v>0</v>
      </c>
      <c r="G4331" s="2">
        <v>5716.29</v>
      </c>
      <c r="H4331" s="2">
        <v>0</v>
      </c>
      <c r="I4331" s="2">
        <v>5716.29</v>
      </c>
      <c r="J4331" s="2">
        <v>5716.29</v>
      </c>
      <c r="K4331" s="2">
        <v>0</v>
      </c>
      <c r="L4331" s="2">
        <v>5716.29</v>
      </c>
      <c r="M4331" s="2">
        <v>5716.29</v>
      </c>
      <c r="N4331" s="2">
        <v>0</v>
      </c>
      <c r="O4331">
        <v>300</v>
      </c>
      <c r="P4331">
        <v>1</v>
      </c>
      <c r="Q4331">
        <v>62</v>
      </c>
      <c r="R4331" t="s">
        <v>777</v>
      </c>
      <c r="S4331" t="s">
        <v>749</v>
      </c>
      <c r="T4331" t="s">
        <v>38</v>
      </c>
      <c r="U4331">
        <v>4</v>
      </c>
      <c r="V4331" t="s">
        <v>39</v>
      </c>
      <c r="W4331" t="s">
        <v>25</v>
      </c>
    </row>
    <row r="4332" spans="1:24" hidden="1" x14ac:dyDescent="0.2">
      <c r="A4332">
        <v>6933924</v>
      </c>
      <c r="B4332">
        <v>1</v>
      </c>
      <c r="C4332" s="1">
        <v>44440</v>
      </c>
      <c r="D4332">
        <v>60</v>
      </c>
      <c r="E4332">
        <v>0</v>
      </c>
      <c r="F4332" s="2">
        <v>0</v>
      </c>
      <c r="G4332" s="2">
        <v>250</v>
      </c>
      <c r="H4332" s="2">
        <v>0</v>
      </c>
      <c r="I4332" s="2">
        <v>250</v>
      </c>
      <c r="J4332" s="2">
        <v>250</v>
      </c>
      <c r="K4332" s="2">
        <v>0</v>
      </c>
      <c r="L4332" s="2">
        <v>250</v>
      </c>
      <c r="M4332" s="2">
        <v>250</v>
      </c>
      <c r="N4332" s="2">
        <v>0</v>
      </c>
      <c r="O4332">
        <v>300</v>
      </c>
      <c r="P4332">
        <v>1</v>
      </c>
      <c r="Q4332">
        <v>62</v>
      </c>
      <c r="R4332" t="s">
        <v>777</v>
      </c>
      <c r="S4332" t="s">
        <v>749</v>
      </c>
      <c r="T4332" t="s">
        <v>40</v>
      </c>
      <c r="U4332">
        <v>4</v>
      </c>
      <c r="V4332" t="s">
        <v>41</v>
      </c>
      <c r="W4332" t="s">
        <v>25</v>
      </c>
    </row>
    <row r="4333" spans="1:24" x14ac:dyDescent="0.2">
      <c r="A4333">
        <v>3775374</v>
      </c>
      <c r="B4333">
        <v>1</v>
      </c>
      <c r="C4333" s="1">
        <v>44440</v>
      </c>
      <c r="D4333">
        <v>180</v>
      </c>
      <c r="E4333">
        <v>171</v>
      </c>
      <c r="F4333" s="2">
        <v>0</v>
      </c>
      <c r="G4333" s="2">
        <v>1513.52</v>
      </c>
      <c r="H4333" s="2">
        <v>0</v>
      </c>
      <c r="I4333" s="2">
        <v>1513.52</v>
      </c>
      <c r="J4333" s="2">
        <v>75.69</v>
      </c>
      <c r="K4333" s="2">
        <v>0</v>
      </c>
      <c r="L4333" s="2">
        <v>1437.83</v>
      </c>
      <c r="M4333" s="2">
        <v>84.1</v>
      </c>
      <c r="N4333" s="2">
        <v>8.41</v>
      </c>
      <c r="O4333">
        <v>301</v>
      </c>
      <c r="P4333">
        <v>1</v>
      </c>
      <c r="Q4333">
        <v>66</v>
      </c>
      <c r="R4333" t="s">
        <v>778</v>
      </c>
      <c r="S4333" t="s">
        <v>749</v>
      </c>
      <c r="T4333" t="s">
        <v>42</v>
      </c>
      <c r="U4333">
        <v>6</v>
      </c>
      <c r="V4333" t="s">
        <v>42</v>
      </c>
      <c r="W4333" t="s">
        <v>25</v>
      </c>
      <c r="X4333" s="17" t="s">
        <v>800</v>
      </c>
    </row>
    <row r="4334" spans="1:24" x14ac:dyDescent="0.2">
      <c r="A4334">
        <v>6932921</v>
      </c>
      <c r="B4334">
        <v>1</v>
      </c>
      <c r="C4334" s="1">
        <v>44440</v>
      </c>
      <c r="D4334">
        <v>120</v>
      </c>
      <c r="E4334">
        <v>27</v>
      </c>
      <c r="F4334" s="2">
        <v>0</v>
      </c>
      <c r="G4334" s="2">
        <v>127874.67</v>
      </c>
      <c r="H4334" s="2">
        <v>0</v>
      </c>
      <c r="I4334" s="2">
        <v>127874.67</v>
      </c>
      <c r="J4334" s="2">
        <v>98433.74</v>
      </c>
      <c r="K4334" s="2">
        <v>0</v>
      </c>
      <c r="L4334" s="2">
        <v>29440.93</v>
      </c>
      <c r="M4334" s="2">
        <v>99524.14</v>
      </c>
      <c r="N4334" s="2">
        <v>1090.4000000000001</v>
      </c>
      <c r="O4334">
        <v>301</v>
      </c>
      <c r="P4334">
        <v>1</v>
      </c>
      <c r="Q4334">
        <v>66</v>
      </c>
      <c r="R4334" t="s">
        <v>778</v>
      </c>
      <c r="S4334" t="s">
        <v>749</v>
      </c>
      <c r="T4334" t="s">
        <v>43</v>
      </c>
      <c r="U4334">
        <v>6</v>
      </c>
      <c r="V4334" t="s">
        <v>44</v>
      </c>
      <c r="W4334" t="s">
        <v>25</v>
      </c>
      <c r="X4334" s="17" t="s">
        <v>799</v>
      </c>
    </row>
    <row r="4335" spans="1:24" x14ac:dyDescent="0.2">
      <c r="A4335">
        <v>6932947</v>
      </c>
      <c r="B4335">
        <v>1</v>
      </c>
      <c r="C4335" s="1">
        <v>44440</v>
      </c>
      <c r="D4335">
        <v>480</v>
      </c>
      <c r="E4335">
        <v>440</v>
      </c>
      <c r="F4335" s="2">
        <v>0</v>
      </c>
      <c r="G4335" s="2">
        <v>3603347.56</v>
      </c>
      <c r="H4335" s="2">
        <v>0</v>
      </c>
      <c r="I4335" s="2">
        <v>3603347.56</v>
      </c>
      <c r="J4335" s="2">
        <v>293035.34000000003</v>
      </c>
      <c r="K4335" s="2">
        <v>0</v>
      </c>
      <c r="L4335" s="2">
        <v>3310312.22</v>
      </c>
      <c r="M4335" s="2">
        <v>300558.78999999998</v>
      </c>
      <c r="N4335" s="2">
        <v>7523.45</v>
      </c>
      <c r="O4335">
        <v>301</v>
      </c>
      <c r="P4335">
        <v>1</v>
      </c>
      <c r="Q4335">
        <v>66</v>
      </c>
      <c r="R4335" t="s">
        <v>778</v>
      </c>
      <c r="S4335" t="s">
        <v>749</v>
      </c>
      <c r="T4335" t="s">
        <v>45</v>
      </c>
      <c r="U4335">
        <v>6</v>
      </c>
      <c r="V4335" t="s">
        <v>46</v>
      </c>
      <c r="W4335" t="s">
        <v>25</v>
      </c>
      <c r="X4335" s="17" t="s">
        <v>800</v>
      </c>
    </row>
    <row r="4336" spans="1:24" x14ac:dyDescent="0.2">
      <c r="A4336">
        <v>6932948</v>
      </c>
      <c r="B4336">
        <v>1</v>
      </c>
      <c r="C4336" s="1">
        <v>44440</v>
      </c>
      <c r="D4336">
        <v>480</v>
      </c>
      <c r="E4336">
        <v>440</v>
      </c>
      <c r="F4336" s="2">
        <v>0</v>
      </c>
      <c r="G4336" s="2">
        <v>129456.21</v>
      </c>
      <c r="H4336" s="2">
        <v>0</v>
      </c>
      <c r="I4336" s="2">
        <v>129456.21</v>
      </c>
      <c r="J4336" s="2">
        <v>10527.75</v>
      </c>
      <c r="K4336" s="2">
        <v>0</v>
      </c>
      <c r="L4336" s="2">
        <v>118928.46</v>
      </c>
      <c r="M4336" s="2">
        <v>10798.04</v>
      </c>
      <c r="N4336" s="2">
        <v>270.29000000000002</v>
      </c>
      <c r="O4336">
        <v>301</v>
      </c>
      <c r="P4336">
        <v>1</v>
      </c>
      <c r="Q4336">
        <v>66</v>
      </c>
      <c r="R4336" t="s">
        <v>778</v>
      </c>
      <c r="S4336" t="s">
        <v>749</v>
      </c>
      <c r="T4336" t="s">
        <v>47</v>
      </c>
      <c r="U4336">
        <v>6</v>
      </c>
      <c r="V4336" t="s">
        <v>48</v>
      </c>
      <c r="W4336" t="s">
        <v>25</v>
      </c>
      <c r="X4336" s="17" t="s">
        <v>800</v>
      </c>
    </row>
    <row r="4337" spans="1:24" x14ac:dyDescent="0.2">
      <c r="A4337">
        <v>6932951</v>
      </c>
      <c r="B4337">
        <v>1</v>
      </c>
      <c r="C4337" s="1">
        <v>44440</v>
      </c>
      <c r="D4337">
        <v>60</v>
      </c>
      <c r="E4337">
        <v>0</v>
      </c>
      <c r="F4337" s="2">
        <v>0</v>
      </c>
      <c r="G4337" s="2">
        <v>8490</v>
      </c>
      <c r="H4337" s="2">
        <v>0</v>
      </c>
      <c r="I4337" s="2">
        <v>8490</v>
      </c>
      <c r="J4337" s="2">
        <v>8490</v>
      </c>
      <c r="K4337" s="2">
        <v>0</v>
      </c>
      <c r="L4337" s="2">
        <v>0</v>
      </c>
      <c r="M4337" s="2">
        <v>8490</v>
      </c>
      <c r="N4337" s="2">
        <v>0</v>
      </c>
      <c r="O4337">
        <v>301</v>
      </c>
      <c r="P4337">
        <v>1</v>
      </c>
      <c r="Q4337">
        <v>66</v>
      </c>
      <c r="R4337" t="s">
        <v>778</v>
      </c>
      <c r="S4337" t="s">
        <v>749</v>
      </c>
      <c r="T4337" t="s">
        <v>49</v>
      </c>
      <c r="U4337">
        <v>6</v>
      </c>
      <c r="V4337" t="s">
        <v>50</v>
      </c>
      <c r="W4337" t="s">
        <v>25</v>
      </c>
      <c r="X4337" s="17" t="s">
        <v>799</v>
      </c>
    </row>
    <row r="4338" spans="1:24" x14ac:dyDescent="0.2">
      <c r="A4338">
        <v>6932962</v>
      </c>
      <c r="B4338">
        <v>1</v>
      </c>
      <c r="C4338" s="1">
        <v>44440</v>
      </c>
      <c r="D4338">
        <v>60</v>
      </c>
      <c r="E4338">
        <v>0</v>
      </c>
      <c r="F4338" s="2">
        <v>0</v>
      </c>
      <c r="G4338" s="2">
        <v>8250</v>
      </c>
      <c r="H4338" s="2">
        <v>0</v>
      </c>
      <c r="I4338" s="2">
        <v>8250</v>
      </c>
      <c r="J4338" s="2">
        <v>8250</v>
      </c>
      <c r="K4338" s="2">
        <v>0</v>
      </c>
      <c r="L4338" s="2">
        <v>0</v>
      </c>
      <c r="M4338" s="2">
        <v>8250</v>
      </c>
      <c r="N4338" s="2">
        <v>0</v>
      </c>
      <c r="O4338">
        <v>301</v>
      </c>
      <c r="P4338">
        <v>1</v>
      </c>
      <c r="Q4338">
        <v>66</v>
      </c>
      <c r="R4338" t="s">
        <v>778</v>
      </c>
      <c r="S4338" t="s">
        <v>749</v>
      </c>
      <c r="T4338" t="s">
        <v>51</v>
      </c>
      <c r="U4338">
        <v>6</v>
      </c>
      <c r="V4338" t="s">
        <v>52</v>
      </c>
      <c r="W4338" t="s">
        <v>25</v>
      </c>
      <c r="X4338" s="17" t="s">
        <v>799</v>
      </c>
    </row>
    <row r="4339" spans="1:24" x14ac:dyDescent="0.2">
      <c r="A4339">
        <v>6933059</v>
      </c>
      <c r="B4339">
        <v>1</v>
      </c>
      <c r="C4339" s="1">
        <v>44440</v>
      </c>
      <c r="D4339">
        <v>120</v>
      </c>
      <c r="E4339">
        <v>53</v>
      </c>
      <c r="F4339" s="2">
        <v>0</v>
      </c>
      <c r="G4339" s="2">
        <v>300663.94</v>
      </c>
      <c r="H4339" s="2">
        <v>0</v>
      </c>
      <c r="I4339" s="2">
        <v>300663.94</v>
      </c>
      <c r="J4339" s="2">
        <v>153097.85</v>
      </c>
      <c r="K4339" s="2">
        <v>0</v>
      </c>
      <c r="L4339" s="2">
        <v>147566.09</v>
      </c>
      <c r="M4339" s="2">
        <v>155882.12</v>
      </c>
      <c r="N4339" s="2">
        <v>2784.27</v>
      </c>
      <c r="O4339">
        <v>301</v>
      </c>
      <c r="P4339">
        <v>1</v>
      </c>
      <c r="Q4339">
        <v>66</v>
      </c>
      <c r="R4339" t="s">
        <v>778</v>
      </c>
      <c r="S4339" t="s">
        <v>749</v>
      </c>
      <c r="T4339" t="s">
        <v>53</v>
      </c>
      <c r="U4339">
        <v>6</v>
      </c>
      <c r="V4339" t="s">
        <v>54</v>
      </c>
      <c r="W4339" t="s">
        <v>25</v>
      </c>
      <c r="X4339" s="17" t="s">
        <v>799</v>
      </c>
    </row>
    <row r="4340" spans="1:24" x14ac:dyDescent="0.2">
      <c r="A4340">
        <v>6933067</v>
      </c>
      <c r="B4340">
        <v>1</v>
      </c>
      <c r="C4340" s="1">
        <v>44440</v>
      </c>
      <c r="D4340">
        <v>120</v>
      </c>
      <c r="E4340">
        <v>37</v>
      </c>
      <c r="F4340" s="2">
        <v>0</v>
      </c>
      <c r="G4340" s="2">
        <v>8534</v>
      </c>
      <c r="H4340" s="2">
        <v>0</v>
      </c>
      <c r="I4340" s="2">
        <v>8534</v>
      </c>
      <c r="J4340" s="2">
        <v>5853.06</v>
      </c>
      <c r="K4340" s="2">
        <v>0</v>
      </c>
      <c r="L4340" s="2">
        <v>2680.94</v>
      </c>
      <c r="M4340" s="2">
        <v>5925.52</v>
      </c>
      <c r="N4340" s="2">
        <v>72.460000000000008</v>
      </c>
      <c r="O4340">
        <v>301</v>
      </c>
      <c r="P4340">
        <v>1</v>
      </c>
      <c r="Q4340">
        <v>66</v>
      </c>
      <c r="R4340" t="s">
        <v>778</v>
      </c>
      <c r="S4340" t="s">
        <v>749</v>
      </c>
      <c r="T4340" t="s">
        <v>55</v>
      </c>
      <c r="U4340">
        <v>6</v>
      </c>
      <c r="V4340" t="s">
        <v>56</v>
      </c>
      <c r="W4340" t="s">
        <v>25</v>
      </c>
      <c r="X4340" s="17" t="s">
        <v>799</v>
      </c>
    </row>
    <row r="4341" spans="1:24" x14ac:dyDescent="0.2">
      <c r="A4341">
        <v>6933079</v>
      </c>
      <c r="B4341">
        <v>1</v>
      </c>
      <c r="C4341" s="1">
        <v>44440</v>
      </c>
      <c r="D4341">
        <v>480</v>
      </c>
      <c r="E4341">
        <v>447</v>
      </c>
      <c r="F4341" s="2">
        <v>0</v>
      </c>
      <c r="G4341" s="2">
        <v>6615.23</v>
      </c>
      <c r="H4341" s="2">
        <v>0</v>
      </c>
      <c r="I4341" s="2">
        <v>6615.23</v>
      </c>
      <c r="J4341" s="2">
        <v>441.47</v>
      </c>
      <c r="K4341" s="2">
        <v>0</v>
      </c>
      <c r="L4341" s="2">
        <v>6173.76</v>
      </c>
      <c r="M4341" s="2">
        <v>455.28</v>
      </c>
      <c r="N4341" s="2">
        <v>13.81</v>
      </c>
      <c r="O4341">
        <v>301</v>
      </c>
      <c r="P4341">
        <v>1</v>
      </c>
      <c r="Q4341">
        <v>66</v>
      </c>
      <c r="R4341" t="s">
        <v>778</v>
      </c>
      <c r="S4341" t="s">
        <v>749</v>
      </c>
      <c r="T4341" t="s">
        <v>45</v>
      </c>
      <c r="U4341">
        <v>6</v>
      </c>
      <c r="V4341" t="s">
        <v>57</v>
      </c>
      <c r="W4341" t="s">
        <v>25</v>
      </c>
      <c r="X4341" s="17" t="s">
        <v>800</v>
      </c>
    </row>
    <row r="4342" spans="1:24" x14ac:dyDescent="0.2">
      <c r="A4342">
        <v>6933083</v>
      </c>
      <c r="B4342">
        <v>1</v>
      </c>
      <c r="C4342" s="1">
        <v>44440</v>
      </c>
      <c r="D4342">
        <v>60</v>
      </c>
      <c r="E4342">
        <v>0</v>
      </c>
      <c r="F4342" s="2">
        <v>0</v>
      </c>
      <c r="G4342" s="2">
        <v>2120.36</v>
      </c>
      <c r="H4342" s="2">
        <v>0</v>
      </c>
      <c r="I4342" s="2">
        <v>2120.36</v>
      </c>
      <c r="J4342" s="2">
        <v>2120.36</v>
      </c>
      <c r="K4342" s="2">
        <v>0</v>
      </c>
      <c r="L4342" s="2">
        <v>0</v>
      </c>
      <c r="M4342" s="2">
        <v>2120.36</v>
      </c>
      <c r="N4342" s="2">
        <v>0</v>
      </c>
      <c r="O4342">
        <v>301</v>
      </c>
      <c r="P4342">
        <v>1</v>
      </c>
      <c r="Q4342">
        <v>66</v>
      </c>
      <c r="R4342" t="s">
        <v>778</v>
      </c>
      <c r="S4342" t="s">
        <v>749</v>
      </c>
      <c r="T4342" t="s">
        <v>58</v>
      </c>
      <c r="U4342">
        <v>6</v>
      </c>
      <c r="V4342" t="s">
        <v>59</v>
      </c>
      <c r="W4342" t="s">
        <v>25</v>
      </c>
      <c r="X4342" s="17" t="s">
        <v>800</v>
      </c>
    </row>
    <row r="4343" spans="1:24" x14ac:dyDescent="0.2">
      <c r="A4343">
        <v>6933084</v>
      </c>
      <c r="B4343">
        <v>1</v>
      </c>
      <c r="C4343" s="1">
        <v>44440</v>
      </c>
      <c r="D4343">
        <v>60</v>
      </c>
      <c r="E4343">
        <v>0</v>
      </c>
      <c r="F4343" s="2">
        <v>0</v>
      </c>
      <c r="G4343" s="2">
        <v>719.88</v>
      </c>
      <c r="H4343" s="2">
        <v>0</v>
      </c>
      <c r="I4343" s="2">
        <v>719.88</v>
      </c>
      <c r="J4343" s="2">
        <v>719.88</v>
      </c>
      <c r="K4343" s="2">
        <v>0</v>
      </c>
      <c r="L4343" s="2">
        <v>0</v>
      </c>
      <c r="M4343" s="2">
        <v>719.88</v>
      </c>
      <c r="N4343" s="2">
        <v>0</v>
      </c>
      <c r="O4343">
        <v>301</v>
      </c>
      <c r="P4343">
        <v>1</v>
      </c>
      <c r="Q4343">
        <v>66</v>
      </c>
      <c r="R4343" t="s">
        <v>778</v>
      </c>
      <c r="S4343" t="s">
        <v>749</v>
      </c>
      <c r="T4343" t="s">
        <v>51</v>
      </c>
      <c r="U4343">
        <v>6</v>
      </c>
      <c r="V4343" t="s">
        <v>60</v>
      </c>
      <c r="W4343" t="s">
        <v>25</v>
      </c>
      <c r="X4343" s="17" t="s">
        <v>799</v>
      </c>
    </row>
    <row r="4344" spans="1:24" x14ac:dyDescent="0.2">
      <c r="A4344">
        <v>6933195</v>
      </c>
      <c r="B4344">
        <v>1</v>
      </c>
      <c r="C4344" s="1">
        <v>44440</v>
      </c>
      <c r="D4344">
        <v>120</v>
      </c>
      <c r="E4344">
        <v>80</v>
      </c>
      <c r="F4344" s="2">
        <v>0</v>
      </c>
      <c r="G4344" s="2">
        <v>44213.9</v>
      </c>
      <c r="H4344" s="2">
        <v>0</v>
      </c>
      <c r="I4344" s="2">
        <v>44213.9</v>
      </c>
      <c r="J4344" s="2">
        <v>14430.98</v>
      </c>
      <c r="K4344" s="2">
        <v>0</v>
      </c>
      <c r="L4344" s="2">
        <v>29782.92</v>
      </c>
      <c r="M4344" s="2">
        <v>14803.27</v>
      </c>
      <c r="N4344" s="2">
        <v>372.29</v>
      </c>
      <c r="O4344">
        <v>301</v>
      </c>
      <c r="P4344">
        <v>1</v>
      </c>
      <c r="Q4344">
        <v>66</v>
      </c>
      <c r="R4344" t="s">
        <v>778</v>
      </c>
      <c r="S4344" t="s">
        <v>749</v>
      </c>
      <c r="T4344" t="s">
        <v>61</v>
      </c>
      <c r="U4344">
        <v>6</v>
      </c>
      <c r="V4344" t="s">
        <v>62</v>
      </c>
      <c r="W4344" t="s">
        <v>25</v>
      </c>
      <c r="X4344" s="17" t="s">
        <v>802</v>
      </c>
    </row>
    <row r="4345" spans="1:24" x14ac:dyDescent="0.2">
      <c r="A4345">
        <v>6933196</v>
      </c>
      <c r="B4345">
        <v>1</v>
      </c>
      <c r="C4345" s="1">
        <v>44440</v>
      </c>
      <c r="D4345">
        <v>120</v>
      </c>
      <c r="E4345">
        <v>83</v>
      </c>
      <c r="F4345" s="2">
        <v>0</v>
      </c>
      <c r="G4345" s="2">
        <v>4235.8900000000003</v>
      </c>
      <c r="H4345" s="2">
        <v>0</v>
      </c>
      <c r="I4345" s="2">
        <v>4235.8900000000003</v>
      </c>
      <c r="J4345" s="2">
        <v>1276.52</v>
      </c>
      <c r="K4345" s="2">
        <v>0</v>
      </c>
      <c r="L4345" s="2">
        <v>2959.37</v>
      </c>
      <c r="M4345" s="2">
        <v>1312.18</v>
      </c>
      <c r="N4345" s="2">
        <v>35.660000000000004</v>
      </c>
      <c r="O4345">
        <v>301</v>
      </c>
      <c r="P4345">
        <v>1</v>
      </c>
      <c r="Q4345">
        <v>66</v>
      </c>
      <c r="R4345" t="s">
        <v>778</v>
      </c>
      <c r="S4345" t="s">
        <v>749</v>
      </c>
      <c r="T4345" t="s">
        <v>61</v>
      </c>
      <c r="U4345">
        <v>6</v>
      </c>
      <c r="V4345" t="s">
        <v>63</v>
      </c>
      <c r="W4345" t="s">
        <v>25</v>
      </c>
      <c r="X4345" s="17" t="s">
        <v>802</v>
      </c>
    </row>
    <row r="4346" spans="1:24" x14ac:dyDescent="0.2">
      <c r="A4346">
        <v>6933228</v>
      </c>
      <c r="B4346">
        <v>1</v>
      </c>
      <c r="C4346" s="1">
        <v>44440</v>
      </c>
      <c r="D4346">
        <v>77</v>
      </c>
      <c r="E4346">
        <v>0</v>
      </c>
      <c r="F4346" s="2">
        <v>0</v>
      </c>
      <c r="G4346" s="2">
        <v>7648.79</v>
      </c>
      <c r="H4346" s="2">
        <v>0</v>
      </c>
      <c r="I4346" s="2">
        <v>7648.79</v>
      </c>
      <c r="J4346" s="2">
        <v>7648.79</v>
      </c>
      <c r="K4346" s="2">
        <v>0</v>
      </c>
      <c r="L4346" s="2">
        <v>0</v>
      </c>
      <c r="M4346" s="2">
        <v>7648.79</v>
      </c>
      <c r="N4346" s="2">
        <v>0</v>
      </c>
      <c r="O4346">
        <v>301</v>
      </c>
      <c r="P4346">
        <v>1</v>
      </c>
      <c r="Q4346">
        <v>66</v>
      </c>
      <c r="R4346" t="s">
        <v>778</v>
      </c>
      <c r="S4346" t="s">
        <v>749</v>
      </c>
      <c r="T4346" t="s">
        <v>64</v>
      </c>
      <c r="U4346">
        <v>6</v>
      </c>
      <c r="V4346" t="s">
        <v>65</v>
      </c>
      <c r="W4346" t="s">
        <v>25</v>
      </c>
      <c r="X4346" s="17" t="s">
        <v>798</v>
      </c>
    </row>
    <row r="4347" spans="1:24" x14ac:dyDescent="0.2">
      <c r="A4347">
        <v>6933476</v>
      </c>
      <c r="B4347">
        <v>1</v>
      </c>
      <c r="C4347" s="1">
        <v>44440</v>
      </c>
      <c r="D4347">
        <v>120</v>
      </c>
      <c r="E4347">
        <v>86</v>
      </c>
      <c r="F4347" s="2">
        <v>0</v>
      </c>
      <c r="G4347" s="2">
        <v>8160</v>
      </c>
      <c r="H4347" s="2">
        <v>0</v>
      </c>
      <c r="I4347" s="2">
        <v>8160</v>
      </c>
      <c r="J4347" s="2">
        <v>2254.7199999999998</v>
      </c>
      <c r="K4347" s="2">
        <v>0</v>
      </c>
      <c r="L4347" s="2">
        <v>5905.28</v>
      </c>
      <c r="M4347" s="2">
        <v>2323.39</v>
      </c>
      <c r="N4347" s="2">
        <v>68.67</v>
      </c>
      <c r="O4347">
        <v>301</v>
      </c>
      <c r="P4347">
        <v>1</v>
      </c>
      <c r="Q4347">
        <v>66</v>
      </c>
      <c r="R4347" t="s">
        <v>778</v>
      </c>
      <c r="S4347" t="s">
        <v>749</v>
      </c>
      <c r="T4347" t="s">
        <v>66</v>
      </c>
      <c r="U4347">
        <v>6</v>
      </c>
      <c r="V4347" t="s">
        <v>67</v>
      </c>
      <c r="W4347" t="s">
        <v>25</v>
      </c>
      <c r="X4347" s="17" t="s">
        <v>802</v>
      </c>
    </row>
    <row r="4348" spans="1:24" x14ac:dyDescent="0.2">
      <c r="A4348">
        <v>6933477</v>
      </c>
      <c r="B4348">
        <v>1</v>
      </c>
      <c r="C4348" s="1">
        <v>44440</v>
      </c>
      <c r="D4348">
        <v>120</v>
      </c>
      <c r="E4348">
        <v>85</v>
      </c>
      <c r="F4348" s="2">
        <v>0</v>
      </c>
      <c r="G4348" s="2">
        <v>2720</v>
      </c>
      <c r="H4348" s="2">
        <v>0</v>
      </c>
      <c r="I4348" s="2">
        <v>2720</v>
      </c>
      <c r="J4348" s="2">
        <v>774.24</v>
      </c>
      <c r="K4348" s="2">
        <v>0</v>
      </c>
      <c r="L4348" s="2">
        <v>1945.76</v>
      </c>
      <c r="M4348" s="2">
        <v>797.13</v>
      </c>
      <c r="N4348" s="2">
        <v>22.89</v>
      </c>
      <c r="O4348">
        <v>301</v>
      </c>
      <c r="P4348">
        <v>1</v>
      </c>
      <c r="Q4348">
        <v>66</v>
      </c>
      <c r="R4348" t="s">
        <v>778</v>
      </c>
      <c r="S4348" t="s">
        <v>749</v>
      </c>
      <c r="T4348" t="s">
        <v>66</v>
      </c>
      <c r="U4348">
        <v>6</v>
      </c>
      <c r="V4348" t="s">
        <v>68</v>
      </c>
      <c r="W4348" t="s">
        <v>25</v>
      </c>
      <c r="X4348" s="17" t="s">
        <v>802</v>
      </c>
    </row>
    <row r="4349" spans="1:24" x14ac:dyDescent="0.2">
      <c r="A4349">
        <v>6933486</v>
      </c>
      <c r="B4349">
        <v>1</v>
      </c>
      <c r="C4349" s="1">
        <v>44440</v>
      </c>
      <c r="D4349">
        <v>120</v>
      </c>
      <c r="E4349">
        <v>21</v>
      </c>
      <c r="F4349" s="2">
        <v>0</v>
      </c>
      <c r="G4349" s="2">
        <v>42500</v>
      </c>
      <c r="H4349" s="2">
        <v>0</v>
      </c>
      <c r="I4349" s="2">
        <v>42500</v>
      </c>
      <c r="J4349" s="2">
        <v>34861.51</v>
      </c>
      <c r="K4349" s="2">
        <v>0</v>
      </c>
      <c r="L4349" s="2">
        <v>7638.49</v>
      </c>
      <c r="M4349" s="2">
        <v>35225.25</v>
      </c>
      <c r="N4349" s="2">
        <v>363.74</v>
      </c>
      <c r="O4349">
        <v>301</v>
      </c>
      <c r="P4349">
        <v>1</v>
      </c>
      <c r="Q4349">
        <v>66</v>
      </c>
      <c r="R4349" t="s">
        <v>778</v>
      </c>
      <c r="S4349" t="s">
        <v>749</v>
      </c>
      <c r="T4349" t="s">
        <v>69</v>
      </c>
      <c r="U4349">
        <v>6</v>
      </c>
      <c r="V4349" t="s">
        <v>70</v>
      </c>
      <c r="W4349" t="s">
        <v>25</v>
      </c>
      <c r="X4349" s="17" t="s">
        <v>799</v>
      </c>
    </row>
    <row r="4350" spans="1:24" x14ac:dyDescent="0.2">
      <c r="A4350">
        <v>6933497</v>
      </c>
      <c r="B4350">
        <v>1</v>
      </c>
      <c r="C4350" s="1">
        <v>44440</v>
      </c>
      <c r="D4350">
        <v>84</v>
      </c>
      <c r="E4350">
        <v>0</v>
      </c>
      <c r="F4350" s="2">
        <v>0</v>
      </c>
      <c r="G4350" s="2">
        <v>15590</v>
      </c>
      <c r="H4350" s="2">
        <v>0</v>
      </c>
      <c r="I4350" s="2">
        <v>15590</v>
      </c>
      <c r="J4350" s="2">
        <v>15590</v>
      </c>
      <c r="K4350" s="2">
        <v>0</v>
      </c>
      <c r="L4350" s="2">
        <v>0</v>
      </c>
      <c r="M4350" s="2">
        <v>15590</v>
      </c>
      <c r="N4350" s="2">
        <v>0</v>
      </c>
      <c r="O4350">
        <v>301</v>
      </c>
      <c r="P4350">
        <v>1</v>
      </c>
      <c r="Q4350">
        <v>66</v>
      </c>
      <c r="R4350" t="s">
        <v>778</v>
      </c>
      <c r="S4350" t="s">
        <v>749</v>
      </c>
      <c r="T4350" t="s">
        <v>71</v>
      </c>
      <c r="U4350">
        <v>6</v>
      </c>
      <c r="V4350" t="s">
        <v>72</v>
      </c>
      <c r="W4350" t="s">
        <v>25</v>
      </c>
      <c r="X4350" s="17" t="s">
        <v>800</v>
      </c>
    </row>
    <row r="4351" spans="1:24" x14ac:dyDescent="0.2">
      <c r="A4351">
        <v>6933501</v>
      </c>
      <c r="B4351">
        <v>1</v>
      </c>
      <c r="C4351" s="1">
        <v>44440</v>
      </c>
      <c r="D4351">
        <v>480</v>
      </c>
      <c r="E4351">
        <v>441</v>
      </c>
      <c r="F4351" s="2">
        <v>0</v>
      </c>
      <c r="G4351" s="2">
        <v>-31928.82</v>
      </c>
      <c r="H4351" s="2">
        <v>0</v>
      </c>
      <c r="I4351" s="2">
        <v>-31928.82</v>
      </c>
      <c r="J4351" s="2">
        <v>-2529.96</v>
      </c>
      <c r="K4351" s="2">
        <v>0</v>
      </c>
      <c r="L4351" s="2">
        <v>-29398.86</v>
      </c>
      <c r="M4351" s="2">
        <v>-2596.62</v>
      </c>
      <c r="N4351" s="2">
        <v>-66.66</v>
      </c>
      <c r="O4351">
        <v>301</v>
      </c>
      <c r="P4351">
        <v>1</v>
      </c>
      <c r="Q4351">
        <v>66</v>
      </c>
      <c r="R4351" t="s">
        <v>778</v>
      </c>
      <c r="S4351" t="s">
        <v>749</v>
      </c>
      <c r="T4351" t="s">
        <v>45</v>
      </c>
      <c r="U4351">
        <v>6</v>
      </c>
      <c r="V4351" t="s">
        <v>73</v>
      </c>
      <c r="W4351" t="s">
        <v>25</v>
      </c>
      <c r="X4351" s="17" t="s">
        <v>800</v>
      </c>
    </row>
    <row r="4352" spans="1:24" x14ac:dyDescent="0.2">
      <c r="A4352">
        <v>6933502</v>
      </c>
      <c r="B4352">
        <v>1</v>
      </c>
      <c r="C4352" s="1">
        <v>44440</v>
      </c>
      <c r="D4352">
        <v>60</v>
      </c>
      <c r="E4352">
        <v>0</v>
      </c>
      <c r="F4352" s="2">
        <v>0</v>
      </c>
      <c r="G4352" s="2">
        <v>9591</v>
      </c>
      <c r="H4352" s="2">
        <v>0</v>
      </c>
      <c r="I4352" s="2">
        <v>9591</v>
      </c>
      <c r="J4352" s="2">
        <v>9591</v>
      </c>
      <c r="K4352" s="2">
        <v>0</v>
      </c>
      <c r="L4352" s="2">
        <v>0</v>
      </c>
      <c r="M4352" s="2">
        <v>9591</v>
      </c>
      <c r="N4352" s="2">
        <v>0</v>
      </c>
      <c r="O4352">
        <v>301</v>
      </c>
      <c r="P4352">
        <v>1</v>
      </c>
      <c r="Q4352">
        <v>66</v>
      </c>
      <c r="R4352" t="s">
        <v>778</v>
      </c>
      <c r="S4352" t="s">
        <v>749</v>
      </c>
      <c r="T4352" t="s">
        <v>74</v>
      </c>
      <c r="U4352">
        <v>6</v>
      </c>
      <c r="V4352" t="s">
        <v>75</v>
      </c>
      <c r="W4352" t="s">
        <v>25</v>
      </c>
      <c r="X4352" s="17" t="s">
        <v>799</v>
      </c>
    </row>
    <row r="4353" spans="1:24" x14ac:dyDescent="0.2">
      <c r="A4353">
        <v>6933554</v>
      </c>
      <c r="B4353">
        <v>1</v>
      </c>
      <c r="C4353" s="1">
        <v>44440</v>
      </c>
      <c r="D4353">
        <v>120</v>
      </c>
      <c r="E4353">
        <v>74</v>
      </c>
      <c r="F4353" s="2">
        <v>0</v>
      </c>
      <c r="G4353" s="2">
        <v>8895.7000000000007</v>
      </c>
      <c r="H4353" s="2">
        <v>0</v>
      </c>
      <c r="I4353" s="2">
        <v>8895.7000000000007</v>
      </c>
      <c r="J4353" s="2">
        <v>3410</v>
      </c>
      <c r="K4353" s="2">
        <v>0</v>
      </c>
      <c r="L4353" s="2">
        <v>5485.7</v>
      </c>
      <c r="M4353" s="2">
        <v>3484.13</v>
      </c>
      <c r="N4353" s="2">
        <v>74.13</v>
      </c>
      <c r="O4353">
        <v>301</v>
      </c>
      <c r="P4353">
        <v>1</v>
      </c>
      <c r="Q4353">
        <v>66</v>
      </c>
      <c r="R4353" t="s">
        <v>778</v>
      </c>
      <c r="S4353" t="s">
        <v>749</v>
      </c>
      <c r="T4353" t="s">
        <v>79</v>
      </c>
      <c r="U4353">
        <v>6</v>
      </c>
      <c r="V4353" t="s">
        <v>80</v>
      </c>
      <c r="W4353" t="s">
        <v>25</v>
      </c>
      <c r="X4353" s="17" t="s">
        <v>800</v>
      </c>
    </row>
    <row r="4354" spans="1:24" x14ac:dyDescent="0.2">
      <c r="A4354">
        <v>6933747</v>
      </c>
      <c r="B4354">
        <v>1</v>
      </c>
      <c r="C4354" s="1">
        <v>44440</v>
      </c>
      <c r="D4354">
        <v>60</v>
      </c>
      <c r="E4354">
        <v>0</v>
      </c>
      <c r="F4354" s="2">
        <v>0</v>
      </c>
      <c r="G4354" s="2">
        <v>32337.67</v>
      </c>
      <c r="H4354" s="2">
        <v>0</v>
      </c>
      <c r="I4354" s="2">
        <v>32337.67</v>
      </c>
      <c r="J4354" s="2">
        <v>32337.67</v>
      </c>
      <c r="K4354" s="2">
        <v>0</v>
      </c>
      <c r="L4354" s="2">
        <v>0</v>
      </c>
      <c r="M4354" s="2">
        <v>32337.67</v>
      </c>
      <c r="N4354" s="2">
        <v>0</v>
      </c>
      <c r="O4354">
        <v>301</v>
      </c>
      <c r="P4354">
        <v>1</v>
      </c>
      <c r="Q4354">
        <v>66</v>
      </c>
      <c r="R4354" t="s">
        <v>778</v>
      </c>
      <c r="S4354" t="s">
        <v>749</v>
      </c>
      <c r="T4354" t="s">
        <v>81</v>
      </c>
      <c r="U4354">
        <v>6</v>
      </c>
      <c r="V4354" t="s">
        <v>82</v>
      </c>
      <c r="W4354" t="s">
        <v>25</v>
      </c>
      <c r="X4354" s="17" t="s">
        <v>799</v>
      </c>
    </row>
    <row r="4355" spans="1:24" x14ac:dyDescent="0.2">
      <c r="A4355">
        <v>6933761</v>
      </c>
      <c r="B4355">
        <v>1</v>
      </c>
      <c r="C4355" s="1">
        <v>44440</v>
      </c>
      <c r="D4355">
        <v>120</v>
      </c>
      <c r="E4355">
        <v>30</v>
      </c>
      <c r="F4355" s="2">
        <v>0</v>
      </c>
      <c r="G4355" s="2">
        <v>-5165</v>
      </c>
      <c r="H4355" s="2">
        <v>0</v>
      </c>
      <c r="I4355" s="2">
        <v>-5165</v>
      </c>
      <c r="J4355" s="2">
        <v>-3845.73</v>
      </c>
      <c r="K4355" s="2">
        <v>0</v>
      </c>
      <c r="L4355" s="2">
        <v>-1319.27</v>
      </c>
      <c r="M4355" s="2">
        <v>-3889.71</v>
      </c>
      <c r="N4355" s="2">
        <v>-43.980000000000004</v>
      </c>
      <c r="O4355">
        <v>301</v>
      </c>
      <c r="P4355">
        <v>1</v>
      </c>
      <c r="Q4355">
        <v>66</v>
      </c>
      <c r="R4355" t="s">
        <v>778</v>
      </c>
      <c r="S4355" t="s">
        <v>749</v>
      </c>
      <c r="T4355" t="s">
        <v>43</v>
      </c>
      <c r="U4355">
        <v>6</v>
      </c>
      <c r="V4355" t="s">
        <v>83</v>
      </c>
      <c r="W4355" t="s">
        <v>25</v>
      </c>
      <c r="X4355" s="17" t="s">
        <v>799</v>
      </c>
    </row>
    <row r="4356" spans="1:24" x14ac:dyDescent="0.2">
      <c r="A4356">
        <v>6933766</v>
      </c>
      <c r="B4356">
        <v>1</v>
      </c>
      <c r="C4356" s="1">
        <v>44440</v>
      </c>
      <c r="D4356">
        <v>120</v>
      </c>
      <c r="E4356">
        <v>80</v>
      </c>
      <c r="F4356" s="2">
        <v>0</v>
      </c>
      <c r="G4356" s="2">
        <v>28385.4</v>
      </c>
      <c r="H4356" s="2">
        <v>0</v>
      </c>
      <c r="I4356" s="2">
        <v>28385.4</v>
      </c>
      <c r="J4356" s="2">
        <v>9264.7000000000007</v>
      </c>
      <c r="K4356" s="2">
        <v>0</v>
      </c>
      <c r="L4356" s="2">
        <v>19120.7</v>
      </c>
      <c r="M4356" s="2">
        <v>9503.7099999999991</v>
      </c>
      <c r="N4356" s="2">
        <v>239.01</v>
      </c>
      <c r="O4356">
        <v>301</v>
      </c>
      <c r="P4356">
        <v>1</v>
      </c>
      <c r="Q4356">
        <v>66</v>
      </c>
      <c r="R4356" t="s">
        <v>778</v>
      </c>
      <c r="S4356" t="s">
        <v>749</v>
      </c>
      <c r="T4356" t="s">
        <v>66</v>
      </c>
      <c r="U4356">
        <v>6</v>
      </c>
      <c r="V4356" t="s">
        <v>84</v>
      </c>
      <c r="W4356" t="s">
        <v>25</v>
      </c>
      <c r="X4356" s="17" t="s">
        <v>802</v>
      </c>
    </row>
    <row r="4357" spans="1:24" x14ac:dyDescent="0.2">
      <c r="A4357">
        <v>6933768</v>
      </c>
      <c r="B4357">
        <v>1</v>
      </c>
      <c r="C4357" s="1">
        <v>44440</v>
      </c>
      <c r="D4357">
        <v>84</v>
      </c>
      <c r="E4357">
        <v>37</v>
      </c>
      <c r="F4357" s="2">
        <v>0</v>
      </c>
      <c r="G4357" s="2">
        <v>414439.25</v>
      </c>
      <c r="H4357" s="2">
        <v>0</v>
      </c>
      <c r="I4357" s="2">
        <v>414439.25</v>
      </c>
      <c r="J4357" s="2">
        <v>231293.51</v>
      </c>
      <c r="K4357" s="2">
        <v>0</v>
      </c>
      <c r="L4357" s="2">
        <v>183145.74</v>
      </c>
      <c r="M4357" s="2">
        <v>236243.4</v>
      </c>
      <c r="N4357" s="2">
        <v>4949.8900000000003</v>
      </c>
      <c r="O4357">
        <v>301</v>
      </c>
      <c r="P4357">
        <v>1</v>
      </c>
      <c r="Q4357">
        <v>66</v>
      </c>
      <c r="R4357" t="s">
        <v>778</v>
      </c>
      <c r="S4357" t="s">
        <v>749</v>
      </c>
      <c r="T4357" t="s">
        <v>85</v>
      </c>
      <c r="U4357">
        <v>6</v>
      </c>
      <c r="V4357" t="s">
        <v>86</v>
      </c>
      <c r="W4357" t="s">
        <v>25</v>
      </c>
      <c r="X4357" s="17" t="s">
        <v>801</v>
      </c>
    </row>
    <row r="4358" spans="1:24" x14ac:dyDescent="0.2">
      <c r="A4358">
        <v>6933787</v>
      </c>
      <c r="B4358">
        <v>1</v>
      </c>
      <c r="C4358" s="1">
        <v>44440</v>
      </c>
      <c r="D4358">
        <v>72</v>
      </c>
      <c r="E4358">
        <v>0</v>
      </c>
      <c r="F4358" s="2">
        <v>0</v>
      </c>
      <c r="G4358" s="2">
        <v>20736.3</v>
      </c>
      <c r="H4358" s="2">
        <v>0</v>
      </c>
      <c r="I4358" s="2">
        <v>20736.3</v>
      </c>
      <c r="J4358" s="2">
        <v>20736.3</v>
      </c>
      <c r="K4358" s="2">
        <v>0</v>
      </c>
      <c r="L4358" s="2">
        <v>0</v>
      </c>
      <c r="M4358" s="2">
        <v>20736.3</v>
      </c>
      <c r="N4358" s="2">
        <v>0</v>
      </c>
      <c r="O4358">
        <v>301</v>
      </c>
      <c r="P4358">
        <v>1</v>
      </c>
      <c r="Q4358">
        <v>66</v>
      </c>
      <c r="R4358" t="s">
        <v>778</v>
      </c>
      <c r="S4358" t="s">
        <v>749</v>
      </c>
      <c r="T4358" t="s">
        <v>87</v>
      </c>
      <c r="U4358">
        <v>6</v>
      </c>
      <c r="V4358" t="s">
        <v>88</v>
      </c>
      <c r="W4358" t="s">
        <v>25</v>
      </c>
      <c r="X4358" s="17" t="s">
        <v>798</v>
      </c>
    </row>
    <row r="4359" spans="1:24" x14ac:dyDescent="0.2">
      <c r="A4359">
        <v>6933798</v>
      </c>
      <c r="B4359">
        <v>1</v>
      </c>
      <c r="C4359" s="1">
        <v>44440</v>
      </c>
      <c r="D4359">
        <v>120</v>
      </c>
      <c r="E4359">
        <v>84</v>
      </c>
      <c r="F4359" s="2">
        <v>0</v>
      </c>
      <c r="G4359" s="2">
        <v>45749.2</v>
      </c>
      <c r="H4359" s="2">
        <v>0</v>
      </c>
      <c r="I4359" s="2">
        <v>45749.2</v>
      </c>
      <c r="J4359" s="2">
        <v>13404.58</v>
      </c>
      <c r="K4359" s="2">
        <v>0</v>
      </c>
      <c r="L4359" s="2">
        <v>32344.62</v>
      </c>
      <c r="M4359" s="2">
        <v>13789.63</v>
      </c>
      <c r="N4359" s="2">
        <v>385.05</v>
      </c>
      <c r="O4359">
        <v>301</v>
      </c>
      <c r="P4359">
        <v>1</v>
      </c>
      <c r="Q4359">
        <v>66</v>
      </c>
      <c r="R4359" t="s">
        <v>778</v>
      </c>
      <c r="S4359" t="s">
        <v>749</v>
      </c>
      <c r="T4359" t="s">
        <v>89</v>
      </c>
      <c r="U4359">
        <v>6</v>
      </c>
      <c r="V4359" t="s">
        <v>90</v>
      </c>
      <c r="W4359" t="s">
        <v>25</v>
      </c>
      <c r="X4359" s="17" t="s">
        <v>800</v>
      </c>
    </row>
    <row r="4360" spans="1:24" x14ac:dyDescent="0.2">
      <c r="A4360">
        <v>6933929</v>
      </c>
      <c r="B4360">
        <v>1</v>
      </c>
      <c r="C4360" s="1">
        <v>44440</v>
      </c>
      <c r="D4360">
        <v>120</v>
      </c>
      <c r="E4360">
        <v>27</v>
      </c>
      <c r="F4360" s="2">
        <v>0</v>
      </c>
      <c r="G4360" s="2">
        <v>8851</v>
      </c>
      <c r="H4360" s="2">
        <v>0</v>
      </c>
      <c r="I4360" s="2">
        <v>8851</v>
      </c>
      <c r="J4360" s="2">
        <v>6813.18</v>
      </c>
      <c r="K4360" s="2">
        <v>0</v>
      </c>
      <c r="L4360" s="2">
        <v>2037.82</v>
      </c>
      <c r="M4360" s="2">
        <v>6888.65</v>
      </c>
      <c r="N4360" s="2">
        <v>75.47</v>
      </c>
      <c r="O4360">
        <v>301</v>
      </c>
      <c r="P4360">
        <v>1</v>
      </c>
      <c r="Q4360">
        <v>66</v>
      </c>
      <c r="R4360" t="s">
        <v>778</v>
      </c>
      <c r="S4360" t="s">
        <v>749</v>
      </c>
      <c r="T4360" t="s">
        <v>69</v>
      </c>
      <c r="U4360">
        <v>6</v>
      </c>
      <c r="V4360" t="s">
        <v>91</v>
      </c>
      <c r="W4360" t="s">
        <v>25</v>
      </c>
      <c r="X4360" s="17" t="s">
        <v>799</v>
      </c>
    </row>
    <row r="4361" spans="1:24" x14ac:dyDescent="0.2">
      <c r="A4361">
        <v>6933939</v>
      </c>
      <c r="B4361">
        <v>1</v>
      </c>
      <c r="C4361" s="1">
        <v>44440</v>
      </c>
      <c r="D4361">
        <v>78</v>
      </c>
      <c r="E4361">
        <v>0</v>
      </c>
      <c r="F4361" s="2">
        <v>0</v>
      </c>
      <c r="G4361" s="2">
        <v>986</v>
      </c>
      <c r="H4361" s="2">
        <v>0</v>
      </c>
      <c r="I4361" s="2">
        <v>986</v>
      </c>
      <c r="J4361" s="2">
        <v>986</v>
      </c>
      <c r="K4361" s="2">
        <v>0</v>
      </c>
      <c r="L4361" s="2">
        <v>0</v>
      </c>
      <c r="M4361" s="2">
        <v>986</v>
      </c>
      <c r="N4361" s="2">
        <v>0</v>
      </c>
      <c r="O4361">
        <v>301</v>
      </c>
      <c r="P4361">
        <v>1</v>
      </c>
      <c r="Q4361">
        <v>66</v>
      </c>
      <c r="R4361" t="s">
        <v>778</v>
      </c>
      <c r="S4361" t="s">
        <v>749</v>
      </c>
      <c r="T4361" t="s">
        <v>64</v>
      </c>
      <c r="U4361">
        <v>6</v>
      </c>
      <c r="V4361" t="s">
        <v>92</v>
      </c>
      <c r="W4361" t="s">
        <v>25</v>
      </c>
      <c r="X4361" s="17" t="s">
        <v>798</v>
      </c>
    </row>
    <row r="4362" spans="1:24" x14ac:dyDescent="0.2">
      <c r="A4362">
        <v>6933940</v>
      </c>
      <c r="B4362">
        <v>1</v>
      </c>
      <c r="C4362" s="1">
        <v>44440</v>
      </c>
      <c r="D4362">
        <v>480</v>
      </c>
      <c r="E4362">
        <v>441</v>
      </c>
      <c r="F4362" s="2">
        <v>0</v>
      </c>
      <c r="G4362" s="2">
        <v>-0.01</v>
      </c>
      <c r="H4362" s="2">
        <v>0</v>
      </c>
      <c r="I4362" s="2">
        <v>-0.01</v>
      </c>
      <c r="J4362" s="2">
        <v>-0.01</v>
      </c>
      <c r="K4362" s="2">
        <v>0</v>
      </c>
      <c r="L4362" s="2">
        <v>0</v>
      </c>
      <c r="M4362" s="2">
        <v>-0.01</v>
      </c>
      <c r="N4362" s="2">
        <v>0</v>
      </c>
      <c r="O4362">
        <v>301</v>
      </c>
      <c r="P4362">
        <v>1</v>
      </c>
      <c r="Q4362">
        <v>66</v>
      </c>
      <c r="R4362" t="s">
        <v>778</v>
      </c>
      <c r="S4362" t="s">
        <v>749</v>
      </c>
      <c r="T4362" t="s">
        <v>45</v>
      </c>
      <c r="U4362">
        <v>6</v>
      </c>
      <c r="V4362" t="s">
        <v>93</v>
      </c>
      <c r="W4362" t="s">
        <v>25</v>
      </c>
      <c r="X4362" s="17" t="s">
        <v>800</v>
      </c>
    </row>
    <row r="4363" spans="1:24" x14ac:dyDescent="0.2">
      <c r="A4363">
        <v>6933947</v>
      </c>
      <c r="B4363">
        <v>1</v>
      </c>
      <c r="C4363" s="1">
        <v>44440</v>
      </c>
      <c r="D4363">
        <v>120</v>
      </c>
      <c r="E4363">
        <v>85</v>
      </c>
      <c r="F4363" s="2">
        <v>0</v>
      </c>
      <c r="G4363" s="2">
        <v>5071.68</v>
      </c>
      <c r="H4363" s="2">
        <v>0</v>
      </c>
      <c r="I4363" s="2">
        <v>5071.68</v>
      </c>
      <c r="J4363" s="2">
        <v>1443.64</v>
      </c>
      <c r="K4363" s="2">
        <v>0</v>
      </c>
      <c r="L4363" s="2">
        <v>3628.04</v>
      </c>
      <c r="M4363" s="2">
        <v>1486.32</v>
      </c>
      <c r="N4363" s="2">
        <v>42.68</v>
      </c>
      <c r="O4363">
        <v>301</v>
      </c>
      <c r="P4363">
        <v>1</v>
      </c>
      <c r="Q4363">
        <v>66</v>
      </c>
      <c r="R4363" t="s">
        <v>778</v>
      </c>
      <c r="S4363" t="s">
        <v>749</v>
      </c>
      <c r="T4363" t="s">
        <v>89</v>
      </c>
      <c r="U4363">
        <v>6</v>
      </c>
      <c r="V4363" t="s">
        <v>94</v>
      </c>
      <c r="W4363" t="s">
        <v>25</v>
      </c>
      <c r="X4363" s="17" t="s">
        <v>800</v>
      </c>
    </row>
    <row r="4364" spans="1:24" x14ac:dyDescent="0.2">
      <c r="A4364">
        <v>6933948</v>
      </c>
      <c r="B4364">
        <v>1</v>
      </c>
      <c r="C4364" s="1">
        <v>44440</v>
      </c>
      <c r="D4364">
        <v>120</v>
      </c>
      <c r="E4364">
        <v>87</v>
      </c>
      <c r="F4364" s="2">
        <v>0</v>
      </c>
      <c r="G4364" s="2">
        <v>832</v>
      </c>
      <c r="H4364" s="2">
        <v>0</v>
      </c>
      <c r="I4364" s="2">
        <v>832</v>
      </c>
      <c r="J4364" s="2">
        <v>222.93</v>
      </c>
      <c r="K4364" s="2">
        <v>0</v>
      </c>
      <c r="L4364" s="2">
        <v>609.07000000000005</v>
      </c>
      <c r="M4364" s="2">
        <v>229.93</v>
      </c>
      <c r="N4364" s="2">
        <v>7</v>
      </c>
      <c r="O4364">
        <v>301</v>
      </c>
      <c r="P4364">
        <v>1</v>
      </c>
      <c r="Q4364">
        <v>66</v>
      </c>
      <c r="R4364" t="s">
        <v>778</v>
      </c>
      <c r="S4364" t="s">
        <v>749</v>
      </c>
      <c r="T4364" t="s">
        <v>89</v>
      </c>
      <c r="U4364">
        <v>6</v>
      </c>
      <c r="V4364" t="s">
        <v>95</v>
      </c>
      <c r="W4364" t="s">
        <v>25</v>
      </c>
      <c r="X4364" s="17" t="s">
        <v>800</v>
      </c>
    </row>
    <row r="4365" spans="1:24" x14ac:dyDescent="0.2">
      <c r="A4365">
        <v>6933955</v>
      </c>
      <c r="B4365">
        <v>1</v>
      </c>
      <c r="C4365" s="1">
        <v>44440</v>
      </c>
      <c r="D4365">
        <v>120</v>
      </c>
      <c r="E4365">
        <v>28</v>
      </c>
      <c r="F4365" s="2">
        <v>0</v>
      </c>
      <c r="G4365" s="2">
        <v>66814</v>
      </c>
      <c r="H4365" s="2">
        <v>0</v>
      </c>
      <c r="I4365" s="2">
        <v>66814</v>
      </c>
      <c r="J4365" s="2">
        <v>50869.79</v>
      </c>
      <c r="K4365" s="2">
        <v>0</v>
      </c>
      <c r="L4365" s="2">
        <v>15944.21</v>
      </c>
      <c r="M4365" s="2">
        <v>51439.23</v>
      </c>
      <c r="N4365" s="2">
        <v>569.44000000000005</v>
      </c>
      <c r="O4365">
        <v>301</v>
      </c>
      <c r="P4365">
        <v>1</v>
      </c>
      <c r="Q4365">
        <v>66</v>
      </c>
      <c r="R4365" t="s">
        <v>778</v>
      </c>
      <c r="S4365" t="s">
        <v>749</v>
      </c>
      <c r="T4365" t="s">
        <v>96</v>
      </c>
      <c r="U4365">
        <v>6</v>
      </c>
      <c r="V4365" t="s">
        <v>97</v>
      </c>
      <c r="W4365" t="s">
        <v>25</v>
      </c>
      <c r="X4365" s="17" t="s">
        <v>800</v>
      </c>
    </row>
    <row r="4366" spans="1:24" x14ac:dyDescent="0.2">
      <c r="A4366">
        <v>6934012</v>
      </c>
      <c r="B4366">
        <v>1</v>
      </c>
      <c r="C4366" s="1">
        <v>44440</v>
      </c>
      <c r="D4366">
        <v>36</v>
      </c>
      <c r="E4366">
        <v>5</v>
      </c>
      <c r="F4366" s="2">
        <v>0</v>
      </c>
      <c r="G4366" s="2">
        <v>50997.78</v>
      </c>
      <c r="H4366" s="2">
        <v>0</v>
      </c>
      <c r="I4366" s="2">
        <v>50997.78</v>
      </c>
      <c r="J4366" s="2">
        <v>43743.76</v>
      </c>
      <c r="K4366" s="2">
        <v>0</v>
      </c>
      <c r="L4366" s="2">
        <v>7254.02</v>
      </c>
      <c r="M4366" s="2">
        <v>45194.559999999998</v>
      </c>
      <c r="N4366" s="2">
        <v>1450.8</v>
      </c>
      <c r="O4366">
        <v>301</v>
      </c>
      <c r="P4366">
        <v>1</v>
      </c>
      <c r="Q4366">
        <v>66</v>
      </c>
      <c r="R4366" t="s">
        <v>778</v>
      </c>
      <c r="S4366" t="s">
        <v>749</v>
      </c>
      <c r="T4366" t="s">
        <v>98</v>
      </c>
      <c r="U4366">
        <v>6</v>
      </c>
      <c r="V4366" t="s">
        <v>99</v>
      </c>
      <c r="W4366" t="s">
        <v>25</v>
      </c>
      <c r="X4366" s="17" t="s">
        <v>798</v>
      </c>
    </row>
    <row r="4367" spans="1:24" x14ac:dyDescent="0.2">
      <c r="A4367">
        <v>6934035</v>
      </c>
      <c r="B4367">
        <v>1</v>
      </c>
      <c r="C4367" s="1">
        <v>44440</v>
      </c>
      <c r="D4367">
        <v>36</v>
      </c>
      <c r="E4367">
        <v>7</v>
      </c>
      <c r="F4367" s="2">
        <v>0</v>
      </c>
      <c r="G4367" s="2">
        <v>3759.23</v>
      </c>
      <c r="H4367" s="2">
        <v>0</v>
      </c>
      <c r="I4367" s="2">
        <v>3759.23</v>
      </c>
      <c r="J4367" s="2">
        <v>3010.96</v>
      </c>
      <c r="K4367" s="2">
        <v>0</v>
      </c>
      <c r="L4367" s="2">
        <v>748.27</v>
      </c>
      <c r="M4367" s="2">
        <v>3117.86</v>
      </c>
      <c r="N4367" s="2">
        <v>106.9</v>
      </c>
      <c r="O4367">
        <v>301</v>
      </c>
      <c r="P4367">
        <v>1</v>
      </c>
      <c r="Q4367">
        <v>66</v>
      </c>
      <c r="R4367" t="s">
        <v>778</v>
      </c>
      <c r="S4367" t="s">
        <v>749</v>
      </c>
      <c r="T4367" t="s">
        <v>98</v>
      </c>
      <c r="U4367">
        <v>6</v>
      </c>
      <c r="V4367" t="s">
        <v>100</v>
      </c>
      <c r="W4367" t="s">
        <v>25</v>
      </c>
      <c r="X4367" s="17" t="s">
        <v>798</v>
      </c>
    </row>
    <row r="4368" spans="1:24" x14ac:dyDescent="0.2">
      <c r="A4368">
        <v>6934039</v>
      </c>
      <c r="B4368">
        <v>1</v>
      </c>
      <c r="C4368" s="1">
        <v>44440</v>
      </c>
      <c r="D4368">
        <v>120</v>
      </c>
      <c r="E4368">
        <v>93</v>
      </c>
      <c r="F4368" s="2">
        <v>0</v>
      </c>
      <c r="G4368" s="2">
        <v>4665.62</v>
      </c>
      <c r="H4368" s="2">
        <v>0</v>
      </c>
      <c r="I4368" s="2">
        <v>4665.62</v>
      </c>
      <c r="J4368" s="2">
        <v>1016.64</v>
      </c>
      <c r="K4368" s="2">
        <v>0</v>
      </c>
      <c r="L4368" s="2">
        <v>3648.98</v>
      </c>
      <c r="M4368" s="2">
        <v>1055.8800000000001</v>
      </c>
      <c r="N4368" s="2">
        <v>39.24</v>
      </c>
      <c r="O4368">
        <v>301</v>
      </c>
      <c r="P4368">
        <v>1</v>
      </c>
      <c r="Q4368">
        <v>66</v>
      </c>
      <c r="R4368" t="s">
        <v>778</v>
      </c>
      <c r="S4368" t="s">
        <v>749</v>
      </c>
      <c r="T4368" t="s">
        <v>101</v>
      </c>
      <c r="U4368">
        <v>6</v>
      </c>
      <c r="V4368" t="s">
        <v>102</v>
      </c>
      <c r="W4368" t="s">
        <v>25</v>
      </c>
      <c r="X4368" s="17" t="s">
        <v>800</v>
      </c>
    </row>
    <row r="4369" spans="1:24" x14ac:dyDescent="0.2">
      <c r="A4369">
        <v>6934041</v>
      </c>
      <c r="B4369">
        <v>1</v>
      </c>
      <c r="C4369" s="1">
        <v>44440</v>
      </c>
      <c r="D4369">
        <v>36</v>
      </c>
      <c r="E4369">
        <v>5</v>
      </c>
      <c r="F4369" s="2">
        <v>0</v>
      </c>
      <c r="G4369" s="2">
        <v>11188.6</v>
      </c>
      <c r="H4369" s="2">
        <v>0</v>
      </c>
      <c r="I4369" s="2">
        <v>11188.6</v>
      </c>
      <c r="J4369" s="2">
        <v>9560.6299999999992</v>
      </c>
      <c r="K4369" s="2">
        <v>0</v>
      </c>
      <c r="L4369" s="2">
        <v>1627.97</v>
      </c>
      <c r="M4369" s="2">
        <v>9886.2199999999993</v>
      </c>
      <c r="N4369" s="2">
        <v>325.59000000000003</v>
      </c>
      <c r="O4369">
        <v>301</v>
      </c>
      <c r="P4369">
        <v>1</v>
      </c>
      <c r="Q4369">
        <v>66</v>
      </c>
      <c r="R4369" t="s">
        <v>778</v>
      </c>
      <c r="S4369" t="s">
        <v>749</v>
      </c>
      <c r="T4369" t="s">
        <v>103</v>
      </c>
      <c r="U4369">
        <v>6</v>
      </c>
      <c r="V4369" t="s">
        <v>104</v>
      </c>
      <c r="W4369" t="s">
        <v>25</v>
      </c>
      <c r="X4369" s="17" t="s">
        <v>798</v>
      </c>
    </row>
    <row r="4370" spans="1:24" x14ac:dyDescent="0.2">
      <c r="A4370">
        <v>6934043</v>
      </c>
      <c r="B4370">
        <v>1</v>
      </c>
      <c r="C4370" s="1">
        <v>44440</v>
      </c>
      <c r="D4370">
        <v>36</v>
      </c>
      <c r="E4370">
        <v>8</v>
      </c>
      <c r="F4370" s="2">
        <v>0</v>
      </c>
      <c r="G4370" s="2">
        <v>583.21</v>
      </c>
      <c r="H4370" s="2">
        <v>0</v>
      </c>
      <c r="I4370" s="2">
        <v>583.21</v>
      </c>
      <c r="J4370" s="2">
        <v>450.6</v>
      </c>
      <c r="K4370" s="2">
        <v>0</v>
      </c>
      <c r="L4370" s="2">
        <v>132.61000000000001</v>
      </c>
      <c r="M4370" s="2">
        <v>467.18</v>
      </c>
      <c r="N4370" s="2">
        <v>16.580000000000002</v>
      </c>
      <c r="O4370">
        <v>301</v>
      </c>
      <c r="P4370">
        <v>1</v>
      </c>
      <c r="Q4370">
        <v>66</v>
      </c>
      <c r="R4370" t="s">
        <v>778</v>
      </c>
      <c r="S4370" t="s">
        <v>749</v>
      </c>
      <c r="T4370" t="s">
        <v>98</v>
      </c>
      <c r="U4370">
        <v>6</v>
      </c>
      <c r="V4370" t="s">
        <v>105</v>
      </c>
      <c r="W4370" t="s">
        <v>25</v>
      </c>
      <c r="X4370" s="17" t="s">
        <v>798</v>
      </c>
    </row>
    <row r="4371" spans="1:24" x14ac:dyDescent="0.2">
      <c r="A4371">
        <v>6934046</v>
      </c>
      <c r="B4371">
        <v>1</v>
      </c>
      <c r="C4371" s="1">
        <v>44440</v>
      </c>
      <c r="D4371">
        <v>120</v>
      </c>
      <c r="E4371">
        <v>99</v>
      </c>
      <c r="F4371" s="2">
        <v>0</v>
      </c>
      <c r="G4371" s="2">
        <v>-4078.65</v>
      </c>
      <c r="H4371" s="2">
        <v>0</v>
      </c>
      <c r="I4371" s="2">
        <v>-4078.65</v>
      </c>
      <c r="J4371" s="2">
        <v>-684.44</v>
      </c>
      <c r="K4371" s="2">
        <v>0</v>
      </c>
      <c r="L4371" s="2">
        <v>-3394.21</v>
      </c>
      <c r="M4371" s="2">
        <v>-718.72</v>
      </c>
      <c r="N4371" s="2">
        <v>-34.28</v>
      </c>
      <c r="O4371">
        <v>301</v>
      </c>
      <c r="P4371">
        <v>1</v>
      </c>
      <c r="Q4371">
        <v>66</v>
      </c>
      <c r="R4371" t="s">
        <v>778</v>
      </c>
      <c r="S4371" t="s">
        <v>749</v>
      </c>
      <c r="T4371" t="s">
        <v>89</v>
      </c>
      <c r="U4371">
        <v>6</v>
      </c>
      <c r="V4371" t="s">
        <v>106</v>
      </c>
      <c r="W4371" t="s">
        <v>25</v>
      </c>
      <c r="X4371" s="17" t="s">
        <v>800</v>
      </c>
    </row>
    <row r="4372" spans="1:24" x14ac:dyDescent="0.2">
      <c r="A4372">
        <v>6934048</v>
      </c>
      <c r="B4372">
        <v>1</v>
      </c>
      <c r="C4372" s="1">
        <v>44440</v>
      </c>
      <c r="D4372">
        <v>120</v>
      </c>
      <c r="E4372">
        <v>92</v>
      </c>
      <c r="F4372" s="2">
        <v>0</v>
      </c>
      <c r="G4372" s="2">
        <v>20937.93</v>
      </c>
      <c r="H4372" s="2">
        <v>0</v>
      </c>
      <c r="I4372" s="2">
        <v>20937.93</v>
      </c>
      <c r="J4372" s="2">
        <v>4736.91</v>
      </c>
      <c r="K4372" s="2">
        <v>0</v>
      </c>
      <c r="L4372" s="2">
        <v>16201.02</v>
      </c>
      <c r="M4372" s="2">
        <v>4913.01</v>
      </c>
      <c r="N4372" s="2">
        <v>176.1</v>
      </c>
      <c r="O4372">
        <v>301</v>
      </c>
      <c r="P4372">
        <v>1</v>
      </c>
      <c r="Q4372">
        <v>66</v>
      </c>
      <c r="R4372" t="s">
        <v>778</v>
      </c>
      <c r="S4372" t="s">
        <v>749</v>
      </c>
      <c r="T4372" t="s">
        <v>101</v>
      </c>
      <c r="U4372">
        <v>6</v>
      </c>
      <c r="V4372" t="s">
        <v>107</v>
      </c>
      <c r="W4372" t="s">
        <v>25</v>
      </c>
      <c r="X4372" s="17" t="s">
        <v>800</v>
      </c>
    </row>
    <row r="4373" spans="1:24" x14ac:dyDescent="0.2">
      <c r="A4373">
        <v>6934071</v>
      </c>
      <c r="B4373">
        <v>1</v>
      </c>
      <c r="C4373" s="1">
        <v>44440</v>
      </c>
      <c r="D4373">
        <v>36</v>
      </c>
      <c r="E4373">
        <v>6</v>
      </c>
      <c r="F4373" s="2">
        <v>0</v>
      </c>
      <c r="G4373" s="2">
        <v>20223.07</v>
      </c>
      <c r="H4373" s="2">
        <v>0</v>
      </c>
      <c r="I4373" s="2">
        <v>20223.07</v>
      </c>
      <c r="J4373" s="2">
        <v>16771.740000000002</v>
      </c>
      <c r="K4373" s="2">
        <v>0</v>
      </c>
      <c r="L4373" s="2">
        <v>3451.33</v>
      </c>
      <c r="M4373" s="2">
        <v>17346.96</v>
      </c>
      <c r="N4373" s="2">
        <v>575.22</v>
      </c>
      <c r="O4373">
        <v>301</v>
      </c>
      <c r="P4373">
        <v>1</v>
      </c>
      <c r="Q4373">
        <v>66</v>
      </c>
      <c r="R4373" t="s">
        <v>778</v>
      </c>
      <c r="S4373" t="s">
        <v>749</v>
      </c>
      <c r="T4373" t="s">
        <v>98</v>
      </c>
      <c r="U4373">
        <v>6</v>
      </c>
      <c r="V4373" t="s">
        <v>108</v>
      </c>
      <c r="W4373" t="s">
        <v>25</v>
      </c>
      <c r="X4373" s="17" t="s">
        <v>798</v>
      </c>
    </row>
    <row r="4374" spans="1:24" x14ac:dyDescent="0.2">
      <c r="A4374">
        <v>6934074</v>
      </c>
      <c r="B4374">
        <v>1</v>
      </c>
      <c r="C4374" s="1">
        <v>44440</v>
      </c>
      <c r="D4374">
        <v>480</v>
      </c>
      <c r="E4374">
        <v>459</v>
      </c>
      <c r="F4374" s="2">
        <v>0</v>
      </c>
      <c r="G4374" s="2">
        <v>-1918.1</v>
      </c>
      <c r="H4374" s="2">
        <v>0</v>
      </c>
      <c r="I4374" s="2">
        <v>-1918.1</v>
      </c>
      <c r="J4374" s="2">
        <v>-79.98</v>
      </c>
      <c r="K4374" s="2">
        <v>0</v>
      </c>
      <c r="L4374" s="2">
        <v>-1838.12</v>
      </c>
      <c r="M4374" s="2">
        <v>-83.98</v>
      </c>
      <c r="N4374" s="2">
        <v>-4</v>
      </c>
      <c r="O4374">
        <v>301</v>
      </c>
      <c r="P4374">
        <v>1</v>
      </c>
      <c r="Q4374">
        <v>66</v>
      </c>
      <c r="R4374" t="s">
        <v>778</v>
      </c>
      <c r="S4374" t="s">
        <v>749</v>
      </c>
      <c r="T4374" t="s">
        <v>45</v>
      </c>
      <c r="U4374">
        <v>6</v>
      </c>
      <c r="V4374" t="s">
        <v>109</v>
      </c>
      <c r="W4374" t="s">
        <v>25</v>
      </c>
      <c r="X4374" s="17" t="s">
        <v>800</v>
      </c>
    </row>
    <row r="4375" spans="1:24" x14ac:dyDescent="0.2">
      <c r="A4375">
        <v>7003661</v>
      </c>
      <c r="B4375">
        <v>1</v>
      </c>
      <c r="C4375" s="1">
        <v>44440</v>
      </c>
      <c r="D4375">
        <v>120</v>
      </c>
      <c r="E4375">
        <v>102</v>
      </c>
      <c r="F4375" s="2">
        <v>0</v>
      </c>
      <c r="G4375" s="2">
        <v>12534.17</v>
      </c>
      <c r="H4375" s="2">
        <v>0</v>
      </c>
      <c r="I4375" s="2">
        <v>12534.17</v>
      </c>
      <c r="J4375" s="2">
        <v>1789.89</v>
      </c>
      <c r="K4375" s="2">
        <v>0</v>
      </c>
      <c r="L4375" s="2">
        <v>10744.28</v>
      </c>
      <c r="M4375" s="2">
        <v>1895.23</v>
      </c>
      <c r="N4375" s="2">
        <v>105.34</v>
      </c>
      <c r="O4375">
        <v>301</v>
      </c>
      <c r="P4375">
        <v>1</v>
      </c>
      <c r="Q4375">
        <v>66</v>
      </c>
      <c r="R4375" t="s">
        <v>778</v>
      </c>
      <c r="S4375" t="s">
        <v>749</v>
      </c>
      <c r="T4375" t="s">
        <v>42</v>
      </c>
      <c r="U4375">
        <v>6</v>
      </c>
      <c r="V4375" t="s">
        <v>110</v>
      </c>
      <c r="W4375" t="s">
        <v>25</v>
      </c>
      <c r="X4375" s="17" t="s">
        <v>800</v>
      </c>
    </row>
    <row r="4376" spans="1:24" x14ac:dyDescent="0.2">
      <c r="A4376">
        <v>6933472</v>
      </c>
      <c r="B4376">
        <v>1</v>
      </c>
      <c r="C4376" s="1">
        <v>44440</v>
      </c>
      <c r="D4376">
        <v>120</v>
      </c>
      <c r="E4376">
        <v>80</v>
      </c>
      <c r="F4376" s="2">
        <v>0</v>
      </c>
      <c r="G4376" s="2">
        <v>421491.92</v>
      </c>
      <c r="H4376" s="2">
        <v>0</v>
      </c>
      <c r="I4376" s="2">
        <v>421491.92</v>
      </c>
      <c r="J4376" s="2">
        <v>137570.26999999999</v>
      </c>
      <c r="K4376" s="2">
        <v>0</v>
      </c>
      <c r="L4376" s="2">
        <v>283921.65000000002</v>
      </c>
      <c r="M4376" s="2">
        <v>141119.29</v>
      </c>
      <c r="N4376" s="2">
        <v>3549.02</v>
      </c>
      <c r="O4376">
        <v>302</v>
      </c>
      <c r="P4376">
        <v>1</v>
      </c>
      <c r="Q4376">
        <v>67</v>
      </c>
      <c r="R4376" t="s">
        <v>779</v>
      </c>
      <c r="S4376" t="s">
        <v>749</v>
      </c>
      <c r="T4376" t="s">
        <v>111</v>
      </c>
      <c r="U4376">
        <v>6</v>
      </c>
      <c r="V4376" t="s">
        <v>112</v>
      </c>
      <c r="W4376" t="s">
        <v>25</v>
      </c>
      <c r="X4376" s="17" t="s">
        <v>802</v>
      </c>
    </row>
    <row r="4377" spans="1:24" hidden="1" x14ac:dyDescent="0.2">
      <c r="A4377">
        <v>1624201</v>
      </c>
      <c r="B4377">
        <v>1</v>
      </c>
      <c r="C4377" s="1">
        <v>44440</v>
      </c>
      <c r="D4377">
        <v>120</v>
      </c>
      <c r="E4377">
        <v>107</v>
      </c>
      <c r="F4377" s="2">
        <v>0</v>
      </c>
      <c r="G4377" s="2">
        <v>56999.24</v>
      </c>
      <c r="H4377" s="2">
        <v>0</v>
      </c>
      <c r="I4377" s="2">
        <v>56999.24</v>
      </c>
      <c r="J4377" s="2">
        <v>4615.93</v>
      </c>
      <c r="K4377" s="2">
        <v>0</v>
      </c>
      <c r="L4377" s="2">
        <v>52383.31</v>
      </c>
      <c r="M4377" s="2">
        <v>5105.49</v>
      </c>
      <c r="N4377" s="2">
        <v>489.56</v>
      </c>
      <c r="O4377">
        <v>303</v>
      </c>
      <c r="P4377">
        <v>1</v>
      </c>
      <c r="Q4377">
        <v>68</v>
      </c>
      <c r="R4377" t="s">
        <v>780</v>
      </c>
      <c r="S4377" t="s">
        <v>749</v>
      </c>
      <c r="T4377" t="s">
        <v>113</v>
      </c>
      <c r="U4377">
        <v>2</v>
      </c>
      <c r="V4377" t="s">
        <v>113</v>
      </c>
      <c r="W4377" t="s">
        <v>25</v>
      </c>
    </row>
    <row r="4378" spans="1:24" hidden="1" x14ac:dyDescent="0.2">
      <c r="A4378">
        <v>3775369</v>
      </c>
      <c r="B4378">
        <v>1</v>
      </c>
      <c r="C4378" s="1">
        <v>44440</v>
      </c>
      <c r="D4378">
        <v>120</v>
      </c>
      <c r="E4378">
        <v>112</v>
      </c>
      <c r="F4378" s="2">
        <v>0</v>
      </c>
      <c r="G4378" s="2">
        <v>64000</v>
      </c>
      <c r="H4378" s="2">
        <v>0</v>
      </c>
      <c r="I4378" s="2">
        <v>64000</v>
      </c>
      <c r="J4378" s="2">
        <v>4266.6400000000003</v>
      </c>
      <c r="K4378" s="2">
        <v>0</v>
      </c>
      <c r="L4378" s="2">
        <v>59733.36</v>
      </c>
      <c r="M4378" s="2">
        <v>4799.97</v>
      </c>
      <c r="N4378" s="2">
        <v>533.33000000000004</v>
      </c>
      <c r="O4378">
        <v>303</v>
      </c>
      <c r="P4378">
        <v>1</v>
      </c>
      <c r="Q4378">
        <v>68</v>
      </c>
      <c r="R4378" t="s">
        <v>780</v>
      </c>
      <c r="S4378" t="s">
        <v>749</v>
      </c>
      <c r="T4378" t="s">
        <v>114</v>
      </c>
      <c r="U4378">
        <v>2</v>
      </c>
      <c r="V4378" t="s">
        <v>114</v>
      </c>
      <c r="W4378" t="s">
        <v>25</v>
      </c>
    </row>
    <row r="4379" spans="1:24" hidden="1" x14ac:dyDescent="0.2">
      <c r="A4379">
        <v>6932897</v>
      </c>
      <c r="B4379">
        <v>1</v>
      </c>
      <c r="C4379" s="1">
        <v>44440</v>
      </c>
      <c r="D4379">
        <v>84</v>
      </c>
      <c r="E4379">
        <v>35</v>
      </c>
      <c r="F4379" s="2">
        <v>0</v>
      </c>
      <c r="G4379" s="2">
        <v>4165.5</v>
      </c>
      <c r="H4379" s="2">
        <v>0</v>
      </c>
      <c r="I4379" s="2">
        <v>4165.5</v>
      </c>
      <c r="J4379" s="2">
        <v>2429.89</v>
      </c>
      <c r="K4379" s="2">
        <v>0</v>
      </c>
      <c r="L4379" s="2">
        <v>1735.61</v>
      </c>
      <c r="M4379" s="2">
        <v>2479.48</v>
      </c>
      <c r="N4379" s="2">
        <v>49.59</v>
      </c>
      <c r="O4379">
        <v>303</v>
      </c>
      <c r="P4379">
        <v>1</v>
      </c>
      <c r="Q4379">
        <v>68</v>
      </c>
      <c r="R4379" t="s">
        <v>780</v>
      </c>
      <c r="S4379" t="s">
        <v>749</v>
      </c>
      <c r="T4379" t="s">
        <v>115</v>
      </c>
      <c r="U4379">
        <v>2</v>
      </c>
      <c r="V4379" t="s">
        <v>116</v>
      </c>
      <c r="W4379" t="s">
        <v>25</v>
      </c>
    </row>
    <row r="4380" spans="1:24" hidden="1" x14ac:dyDescent="0.2">
      <c r="A4380">
        <v>6932927</v>
      </c>
      <c r="B4380">
        <v>1</v>
      </c>
      <c r="C4380" s="1">
        <v>44440</v>
      </c>
      <c r="D4380">
        <v>120</v>
      </c>
      <c r="E4380">
        <v>80</v>
      </c>
      <c r="F4380" s="2">
        <v>0</v>
      </c>
      <c r="G4380" s="2">
        <v>127887.5</v>
      </c>
      <c r="H4380" s="2">
        <v>0</v>
      </c>
      <c r="I4380" s="2">
        <v>127887.5</v>
      </c>
      <c r="J4380" s="2">
        <v>41741.06</v>
      </c>
      <c r="K4380" s="2">
        <v>0</v>
      </c>
      <c r="L4380" s="2">
        <v>86146.44</v>
      </c>
      <c r="M4380" s="2">
        <v>42817.89</v>
      </c>
      <c r="N4380" s="2">
        <v>1076.83</v>
      </c>
      <c r="O4380">
        <v>303</v>
      </c>
      <c r="P4380">
        <v>1</v>
      </c>
      <c r="Q4380">
        <v>68</v>
      </c>
      <c r="R4380" t="s">
        <v>780</v>
      </c>
      <c r="S4380" t="s">
        <v>749</v>
      </c>
      <c r="T4380" t="s">
        <v>117</v>
      </c>
      <c r="U4380">
        <v>2</v>
      </c>
      <c r="V4380" t="s">
        <v>118</v>
      </c>
      <c r="W4380" t="s">
        <v>25</v>
      </c>
    </row>
    <row r="4381" spans="1:24" hidden="1" x14ac:dyDescent="0.2">
      <c r="A4381">
        <v>6932928</v>
      </c>
      <c r="B4381">
        <v>1</v>
      </c>
      <c r="C4381" s="1">
        <v>44440</v>
      </c>
      <c r="D4381">
        <v>120</v>
      </c>
      <c r="E4381">
        <v>81</v>
      </c>
      <c r="F4381" s="2">
        <v>0</v>
      </c>
      <c r="G4381" s="2">
        <v>25577.5</v>
      </c>
      <c r="H4381" s="2">
        <v>0</v>
      </c>
      <c r="I4381" s="2">
        <v>25577.5</v>
      </c>
      <c r="J4381" s="2">
        <v>8134.65</v>
      </c>
      <c r="K4381" s="2">
        <v>0</v>
      </c>
      <c r="L4381" s="2">
        <v>17442.849999999999</v>
      </c>
      <c r="M4381" s="2">
        <v>8349.99</v>
      </c>
      <c r="N4381" s="2">
        <v>215.34</v>
      </c>
      <c r="O4381">
        <v>303</v>
      </c>
      <c r="P4381">
        <v>1</v>
      </c>
      <c r="Q4381">
        <v>68</v>
      </c>
      <c r="R4381" t="s">
        <v>780</v>
      </c>
      <c r="S4381" t="s">
        <v>749</v>
      </c>
      <c r="T4381" t="s">
        <v>117</v>
      </c>
      <c r="U4381">
        <v>2</v>
      </c>
      <c r="V4381" t="s">
        <v>119</v>
      </c>
      <c r="W4381" t="s">
        <v>25</v>
      </c>
    </row>
    <row r="4382" spans="1:24" hidden="1" x14ac:dyDescent="0.2">
      <c r="A4382">
        <v>6932960</v>
      </c>
      <c r="B4382">
        <v>1</v>
      </c>
      <c r="C4382" s="1">
        <v>44440</v>
      </c>
      <c r="D4382">
        <v>120</v>
      </c>
      <c r="E4382">
        <v>81</v>
      </c>
      <c r="F4382" s="2">
        <v>0</v>
      </c>
      <c r="G4382" s="2">
        <v>-18529.939999999999</v>
      </c>
      <c r="H4382" s="2">
        <v>0</v>
      </c>
      <c r="I4382" s="2">
        <v>-18529.939999999999</v>
      </c>
      <c r="J4382" s="2">
        <v>-5893.31</v>
      </c>
      <c r="K4382" s="2">
        <v>0</v>
      </c>
      <c r="L4382" s="2">
        <v>-12636.63</v>
      </c>
      <c r="M4382" s="2">
        <v>-6049.32</v>
      </c>
      <c r="N4382" s="2">
        <v>-156.01</v>
      </c>
      <c r="O4382">
        <v>303</v>
      </c>
      <c r="P4382">
        <v>1</v>
      </c>
      <c r="Q4382">
        <v>68</v>
      </c>
      <c r="R4382" t="s">
        <v>780</v>
      </c>
      <c r="S4382" t="s">
        <v>749</v>
      </c>
      <c r="T4382" t="s">
        <v>120</v>
      </c>
      <c r="U4382">
        <v>2</v>
      </c>
      <c r="V4382" t="s">
        <v>121</v>
      </c>
      <c r="W4382" t="s">
        <v>25</v>
      </c>
    </row>
    <row r="4383" spans="1:24" hidden="1" x14ac:dyDescent="0.2">
      <c r="A4383">
        <v>6933042</v>
      </c>
      <c r="B4383">
        <v>1</v>
      </c>
      <c r="C4383" s="1">
        <v>44440</v>
      </c>
      <c r="D4383">
        <v>120</v>
      </c>
      <c r="E4383">
        <v>35</v>
      </c>
      <c r="F4383" s="2">
        <v>0</v>
      </c>
      <c r="G4383" s="2">
        <v>14658</v>
      </c>
      <c r="H4383" s="2">
        <v>0</v>
      </c>
      <c r="I4383" s="2">
        <v>14658</v>
      </c>
      <c r="J4383" s="2">
        <v>10298.93</v>
      </c>
      <c r="K4383" s="2">
        <v>0</v>
      </c>
      <c r="L4383" s="2">
        <v>4359.07</v>
      </c>
      <c r="M4383" s="2">
        <v>10423.469999999999</v>
      </c>
      <c r="N4383" s="2">
        <v>124.54</v>
      </c>
      <c r="O4383">
        <v>303</v>
      </c>
      <c r="P4383">
        <v>1</v>
      </c>
      <c r="Q4383">
        <v>68</v>
      </c>
      <c r="R4383" t="s">
        <v>780</v>
      </c>
      <c r="S4383" t="s">
        <v>749</v>
      </c>
      <c r="T4383" t="s">
        <v>122</v>
      </c>
      <c r="U4383">
        <v>2</v>
      </c>
      <c r="V4383" t="s">
        <v>123</v>
      </c>
      <c r="W4383" t="s">
        <v>25</v>
      </c>
    </row>
    <row r="4384" spans="1:24" hidden="1" x14ac:dyDescent="0.2">
      <c r="A4384">
        <v>6933054</v>
      </c>
      <c r="B4384">
        <v>1</v>
      </c>
      <c r="C4384" s="1">
        <v>44440</v>
      </c>
      <c r="D4384">
        <v>84</v>
      </c>
      <c r="E4384">
        <v>24</v>
      </c>
      <c r="F4384" s="2">
        <v>0</v>
      </c>
      <c r="G4384" s="2">
        <v>4718.75</v>
      </c>
      <c r="H4384" s="2">
        <v>0</v>
      </c>
      <c r="I4384" s="2">
        <v>4718.75</v>
      </c>
      <c r="J4384" s="2">
        <v>3370.55</v>
      </c>
      <c r="K4384" s="2">
        <v>0</v>
      </c>
      <c r="L4384" s="2">
        <v>1348.2</v>
      </c>
      <c r="M4384" s="2">
        <v>3426.73</v>
      </c>
      <c r="N4384" s="2">
        <v>56.18</v>
      </c>
      <c r="O4384">
        <v>303</v>
      </c>
      <c r="P4384">
        <v>1</v>
      </c>
      <c r="Q4384">
        <v>68</v>
      </c>
      <c r="R4384" t="s">
        <v>780</v>
      </c>
      <c r="S4384" t="s">
        <v>749</v>
      </c>
      <c r="T4384" t="s">
        <v>124</v>
      </c>
      <c r="U4384">
        <v>2</v>
      </c>
      <c r="V4384" t="s">
        <v>125</v>
      </c>
      <c r="W4384" t="s">
        <v>25</v>
      </c>
    </row>
    <row r="4385" spans="1:23" hidden="1" x14ac:dyDescent="0.2">
      <c r="A4385">
        <v>6933062</v>
      </c>
      <c r="B4385">
        <v>1</v>
      </c>
      <c r="C4385" s="1">
        <v>44440</v>
      </c>
      <c r="D4385">
        <v>120</v>
      </c>
      <c r="E4385">
        <v>82</v>
      </c>
      <c r="F4385" s="2">
        <v>0</v>
      </c>
      <c r="G4385" s="2">
        <v>14930.5</v>
      </c>
      <c r="H4385" s="2">
        <v>0</v>
      </c>
      <c r="I4385" s="2">
        <v>14930.5</v>
      </c>
      <c r="J4385" s="2">
        <v>4623.88</v>
      </c>
      <c r="K4385" s="2">
        <v>0</v>
      </c>
      <c r="L4385" s="2">
        <v>10306.620000000001</v>
      </c>
      <c r="M4385" s="2">
        <v>4749.57</v>
      </c>
      <c r="N4385" s="2">
        <v>125.69</v>
      </c>
      <c r="O4385">
        <v>303</v>
      </c>
      <c r="P4385">
        <v>1</v>
      </c>
      <c r="Q4385">
        <v>68</v>
      </c>
      <c r="R4385" t="s">
        <v>780</v>
      </c>
      <c r="S4385" t="s">
        <v>749</v>
      </c>
      <c r="T4385" t="s">
        <v>117</v>
      </c>
      <c r="U4385">
        <v>2</v>
      </c>
      <c r="V4385" t="s">
        <v>126</v>
      </c>
      <c r="W4385" t="s">
        <v>25</v>
      </c>
    </row>
    <row r="4386" spans="1:23" hidden="1" x14ac:dyDescent="0.2">
      <c r="A4386">
        <v>6933199</v>
      </c>
      <c r="B4386">
        <v>1</v>
      </c>
      <c r="C4386" s="1">
        <v>44440</v>
      </c>
      <c r="D4386">
        <v>120</v>
      </c>
      <c r="E4386">
        <v>83</v>
      </c>
      <c r="F4386" s="2">
        <v>0</v>
      </c>
      <c r="G4386" s="2">
        <v>5814</v>
      </c>
      <c r="H4386" s="2">
        <v>0</v>
      </c>
      <c r="I4386" s="2">
        <v>5814</v>
      </c>
      <c r="J4386" s="2">
        <v>1752.04</v>
      </c>
      <c r="K4386" s="2">
        <v>0</v>
      </c>
      <c r="L4386" s="2">
        <v>4061.96</v>
      </c>
      <c r="M4386" s="2">
        <v>1800.98</v>
      </c>
      <c r="N4386" s="2">
        <v>48.94</v>
      </c>
      <c r="O4386">
        <v>303</v>
      </c>
      <c r="P4386">
        <v>1</v>
      </c>
      <c r="Q4386">
        <v>68</v>
      </c>
      <c r="R4386" t="s">
        <v>780</v>
      </c>
      <c r="S4386" t="s">
        <v>749</v>
      </c>
      <c r="T4386" t="s">
        <v>117</v>
      </c>
      <c r="U4386">
        <v>2</v>
      </c>
      <c r="V4386" t="s">
        <v>129</v>
      </c>
      <c r="W4386" t="s">
        <v>25</v>
      </c>
    </row>
    <row r="4387" spans="1:23" hidden="1" x14ac:dyDescent="0.2">
      <c r="A4387">
        <v>6933200</v>
      </c>
      <c r="B4387">
        <v>1</v>
      </c>
      <c r="C4387" s="1">
        <v>44440</v>
      </c>
      <c r="D4387">
        <v>120</v>
      </c>
      <c r="E4387">
        <v>87</v>
      </c>
      <c r="F4387" s="2">
        <v>0</v>
      </c>
      <c r="G4387" s="2">
        <v>2548.48</v>
      </c>
      <c r="H4387" s="2">
        <v>0</v>
      </c>
      <c r="I4387" s="2">
        <v>2548.48</v>
      </c>
      <c r="J4387" s="2">
        <v>682.84</v>
      </c>
      <c r="K4387" s="2">
        <v>0</v>
      </c>
      <c r="L4387" s="2">
        <v>1865.64</v>
      </c>
      <c r="M4387" s="2">
        <v>704.28</v>
      </c>
      <c r="N4387" s="2">
        <v>21.44</v>
      </c>
      <c r="O4387">
        <v>303</v>
      </c>
      <c r="P4387">
        <v>1</v>
      </c>
      <c r="Q4387">
        <v>68</v>
      </c>
      <c r="R4387" t="s">
        <v>780</v>
      </c>
      <c r="S4387" t="s">
        <v>749</v>
      </c>
      <c r="T4387" t="s">
        <v>117</v>
      </c>
      <c r="U4387">
        <v>2</v>
      </c>
      <c r="V4387" t="s">
        <v>130</v>
      </c>
      <c r="W4387" t="s">
        <v>25</v>
      </c>
    </row>
    <row r="4388" spans="1:23" hidden="1" x14ac:dyDescent="0.2">
      <c r="A4388">
        <v>6933226</v>
      </c>
      <c r="B4388">
        <v>1</v>
      </c>
      <c r="C4388" s="1">
        <v>44440</v>
      </c>
      <c r="D4388">
        <v>120</v>
      </c>
      <c r="E4388">
        <v>20</v>
      </c>
      <c r="F4388" s="2">
        <v>0</v>
      </c>
      <c r="G4388" s="2">
        <v>8659.32</v>
      </c>
      <c r="H4388" s="2">
        <v>0</v>
      </c>
      <c r="I4388" s="2">
        <v>8659.32</v>
      </c>
      <c r="J4388" s="2">
        <v>7176.02</v>
      </c>
      <c r="K4388" s="2">
        <v>0</v>
      </c>
      <c r="L4388" s="2">
        <v>1483.3</v>
      </c>
      <c r="M4388" s="2">
        <v>7250.19</v>
      </c>
      <c r="N4388" s="2">
        <v>74.17</v>
      </c>
      <c r="O4388">
        <v>303</v>
      </c>
      <c r="P4388">
        <v>1</v>
      </c>
      <c r="Q4388">
        <v>68</v>
      </c>
      <c r="R4388" t="s">
        <v>780</v>
      </c>
      <c r="S4388" t="s">
        <v>749</v>
      </c>
      <c r="T4388" t="s">
        <v>131</v>
      </c>
      <c r="U4388">
        <v>2</v>
      </c>
      <c r="V4388" t="s">
        <v>132</v>
      </c>
      <c r="W4388" t="s">
        <v>25</v>
      </c>
    </row>
    <row r="4389" spans="1:23" hidden="1" x14ac:dyDescent="0.2">
      <c r="A4389">
        <v>6933336</v>
      </c>
      <c r="B4389">
        <v>1</v>
      </c>
      <c r="C4389" s="1">
        <v>44440</v>
      </c>
      <c r="D4389">
        <v>120</v>
      </c>
      <c r="E4389">
        <v>35</v>
      </c>
      <c r="F4389" s="2">
        <v>0</v>
      </c>
      <c r="G4389" s="2">
        <v>19609</v>
      </c>
      <c r="H4389" s="2">
        <v>0</v>
      </c>
      <c r="I4389" s="2">
        <v>19609</v>
      </c>
      <c r="J4389" s="2">
        <v>13777.52</v>
      </c>
      <c r="K4389" s="2">
        <v>0</v>
      </c>
      <c r="L4389" s="2">
        <v>5831.48</v>
      </c>
      <c r="M4389" s="2">
        <v>13944.13</v>
      </c>
      <c r="N4389" s="2">
        <v>166.61</v>
      </c>
      <c r="O4389">
        <v>303</v>
      </c>
      <c r="P4389">
        <v>1</v>
      </c>
      <c r="Q4389">
        <v>68</v>
      </c>
      <c r="R4389" t="s">
        <v>780</v>
      </c>
      <c r="S4389" t="s">
        <v>749</v>
      </c>
      <c r="T4389" t="s">
        <v>135</v>
      </c>
      <c r="U4389">
        <v>2</v>
      </c>
      <c r="V4389" t="s">
        <v>136</v>
      </c>
      <c r="W4389" t="s">
        <v>25</v>
      </c>
    </row>
    <row r="4390" spans="1:23" hidden="1" x14ac:dyDescent="0.2">
      <c r="A4390">
        <v>6933374</v>
      </c>
      <c r="B4390">
        <v>1</v>
      </c>
      <c r="C4390" s="1">
        <v>44440</v>
      </c>
      <c r="D4390">
        <v>84</v>
      </c>
      <c r="E4390">
        <v>27</v>
      </c>
      <c r="F4390" s="2">
        <v>0</v>
      </c>
      <c r="G4390" s="2">
        <v>17937.05</v>
      </c>
      <c r="H4390" s="2">
        <v>0</v>
      </c>
      <c r="I4390" s="2">
        <v>17937.05</v>
      </c>
      <c r="J4390" s="2">
        <v>12037.47</v>
      </c>
      <c r="K4390" s="2">
        <v>0</v>
      </c>
      <c r="L4390" s="2">
        <v>5899.58</v>
      </c>
      <c r="M4390" s="2">
        <v>12255.97</v>
      </c>
      <c r="N4390" s="2">
        <v>218.5</v>
      </c>
      <c r="O4390">
        <v>303</v>
      </c>
      <c r="P4390">
        <v>1</v>
      </c>
      <c r="Q4390">
        <v>68</v>
      </c>
      <c r="R4390" t="s">
        <v>780</v>
      </c>
      <c r="S4390" t="s">
        <v>749</v>
      </c>
      <c r="T4390" t="s">
        <v>137</v>
      </c>
      <c r="U4390">
        <v>2</v>
      </c>
      <c r="V4390" t="s">
        <v>138</v>
      </c>
      <c r="W4390" t="s">
        <v>25</v>
      </c>
    </row>
    <row r="4391" spans="1:23" hidden="1" x14ac:dyDescent="0.2">
      <c r="A4391">
        <v>6933473</v>
      </c>
      <c r="B4391">
        <v>1</v>
      </c>
      <c r="C4391" s="1">
        <v>44440</v>
      </c>
      <c r="D4391">
        <v>120</v>
      </c>
      <c r="E4391">
        <v>80</v>
      </c>
      <c r="F4391" s="2">
        <v>0</v>
      </c>
      <c r="G4391" s="2">
        <v>102310</v>
      </c>
      <c r="H4391" s="2">
        <v>0</v>
      </c>
      <c r="I4391" s="2">
        <v>102310</v>
      </c>
      <c r="J4391" s="2">
        <v>33392.81</v>
      </c>
      <c r="K4391" s="2">
        <v>0</v>
      </c>
      <c r="L4391" s="2">
        <v>68917.19</v>
      </c>
      <c r="M4391" s="2">
        <v>34254.269999999997</v>
      </c>
      <c r="N4391" s="2">
        <v>861.46</v>
      </c>
      <c r="O4391">
        <v>303</v>
      </c>
      <c r="P4391">
        <v>1</v>
      </c>
      <c r="Q4391">
        <v>68</v>
      </c>
      <c r="R4391" t="s">
        <v>780</v>
      </c>
      <c r="S4391" t="s">
        <v>749</v>
      </c>
      <c r="T4391" t="s">
        <v>117</v>
      </c>
      <c r="U4391">
        <v>2</v>
      </c>
      <c r="V4391" t="s">
        <v>139</v>
      </c>
      <c r="W4391" t="s">
        <v>25</v>
      </c>
    </row>
    <row r="4392" spans="1:23" hidden="1" x14ac:dyDescent="0.2">
      <c r="A4392">
        <v>6933478</v>
      </c>
      <c r="B4392">
        <v>1</v>
      </c>
      <c r="C4392" s="1">
        <v>44440</v>
      </c>
      <c r="D4392">
        <v>120</v>
      </c>
      <c r="E4392">
        <v>20</v>
      </c>
      <c r="F4392" s="2">
        <v>0</v>
      </c>
      <c r="G4392" s="2">
        <v>17269.23</v>
      </c>
      <c r="H4392" s="2">
        <v>0</v>
      </c>
      <c r="I4392" s="2">
        <v>17269.23</v>
      </c>
      <c r="J4392" s="2">
        <v>14311.09</v>
      </c>
      <c r="K4392" s="2">
        <v>0</v>
      </c>
      <c r="L4392" s="2">
        <v>2958.14</v>
      </c>
      <c r="M4392" s="2">
        <v>14459</v>
      </c>
      <c r="N4392" s="2">
        <v>147.91</v>
      </c>
      <c r="O4392">
        <v>303</v>
      </c>
      <c r="P4392">
        <v>1</v>
      </c>
      <c r="Q4392">
        <v>68</v>
      </c>
      <c r="R4392" t="s">
        <v>780</v>
      </c>
      <c r="S4392" t="s">
        <v>749</v>
      </c>
      <c r="T4392" t="s">
        <v>140</v>
      </c>
      <c r="U4392">
        <v>2</v>
      </c>
      <c r="V4392" t="s">
        <v>141</v>
      </c>
      <c r="W4392" t="s">
        <v>25</v>
      </c>
    </row>
    <row r="4393" spans="1:23" hidden="1" x14ac:dyDescent="0.2">
      <c r="A4393">
        <v>6933505</v>
      </c>
      <c r="B4393">
        <v>1</v>
      </c>
      <c r="C4393" s="1">
        <v>44440</v>
      </c>
      <c r="D4393">
        <v>120</v>
      </c>
      <c r="E4393">
        <v>11</v>
      </c>
      <c r="F4393" s="2">
        <v>0</v>
      </c>
      <c r="G4393" s="2">
        <v>14149.18</v>
      </c>
      <c r="H4393" s="2">
        <v>0</v>
      </c>
      <c r="I4393" s="2">
        <v>14149.18</v>
      </c>
      <c r="J4393" s="2">
        <v>12804.15</v>
      </c>
      <c r="K4393" s="2">
        <v>0</v>
      </c>
      <c r="L4393" s="2">
        <v>1345.03</v>
      </c>
      <c r="M4393" s="2">
        <v>12926.43</v>
      </c>
      <c r="N4393" s="2">
        <v>122.28</v>
      </c>
      <c r="O4393">
        <v>303</v>
      </c>
      <c r="P4393">
        <v>1</v>
      </c>
      <c r="Q4393">
        <v>68</v>
      </c>
      <c r="R4393" t="s">
        <v>780</v>
      </c>
      <c r="S4393" t="s">
        <v>749</v>
      </c>
      <c r="T4393" t="s">
        <v>142</v>
      </c>
      <c r="U4393">
        <v>2</v>
      </c>
      <c r="V4393" t="s">
        <v>143</v>
      </c>
      <c r="W4393" t="s">
        <v>25</v>
      </c>
    </row>
    <row r="4394" spans="1:23" hidden="1" x14ac:dyDescent="0.2">
      <c r="A4394">
        <v>6933649</v>
      </c>
      <c r="B4394">
        <v>1</v>
      </c>
      <c r="C4394" s="1">
        <v>44440</v>
      </c>
      <c r="D4394">
        <v>84</v>
      </c>
      <c r="E4394">
        <v>26</v>
      </c>
      <c r="F4394" s="2">
        <v>0</v>
      </c>
      <c r="G4394" s="2">
        <v>8664.94</v>
      </c>
      <c r="H4394" s="2">
        <v>0</v>
      </c>
      <c r="I4394" s="2">
        <v>8664.94</v>
      </c>
      <c r="J4394" s="2">
        <v>5982.91</v>
      </c>
      <c r="K4394" s="2">
        <v>0</v>
      </c>
      <c r="L4394" s="2">
        <v>2682.03</v>
      </c>
      <c r="M4394" s="2">
        <v>6086.07</v>
      </c>
      <c r="N4394" s="2">
        <v>103.16</v>
      </c>
      <c r="O4394">
        <v>303</v>
      </c>
      <c r="P4394">
        <v>1</v>
      </c>
      <c r="Q4394">
        <v>68</v>
      </c>
      <c r="R4394" t="s">
        <v>780</v>
      </c>
      <c r="S4394" t="s">
        <v>749</v>
      </c>
      <c r="T4394" t="s">
        <v>145</v>
      </c>
      <c r="U4394">
        <v>2</v>
      </c>
      <c r="V4394" t="s">
        <v>146</v>
      </c>
      <c r="W4394" t="s">
        <v>25</v>
      </c>
    </row>
    <row r="4395" spans="1:23" hidden="1" x14ac:dyDescent="0.2">
      <c r="A4395">
        <v>6933653</v>
      </c>
      <c r="B4395">
        <v>1</v>
      </c>
      <c r="C4395" s="1">
        <v>44440</v>
      </c>
      <c r="D4395">
        <v>120</v>
      </c>
      <c r="E4395">
        <v>87</v>
      </c>
      <c r="F4395" s="2">
        <v>0</v>
      </c>
      <c r="G4395" s="2">
        <v>-16938.03</v>
      </c>
      <c r="H4395" s="2">
        <v>0</v>
      </c>
      <c r="I4395" s="2">
        <v>-16938.03</v>
      </c>
      <c r="J4395" s="2">
        <v>-4538.72</v>
      </c>
      <c r="K4395" s="2">
        <v>0</v>
      </c>
      <c r="L4395" s="2">
        <v>-12399.31</v>
      </c>
      <c r="M4395" s="2">
        <v>-4681.24</v>
      </c>
      <c r="N4395" s="2">
        <v>-142.52000000000001</v>
      </c>
      <c r="O4395">
        <v>303</v>
      </c>
      <c r="P4395">
        <v>1</v>
      </c>
      <c r="Q4395">
        <v>68</v>
      </c>
      <c r="R4395" t="s">
        <v>780</v>
      </c>
      <c r="S4395" t="s">
        <v>749</v>
      </c>
      <c r="T4395" t="s">
        <v>120</v>
      </c>
      <c r="U4395">
        <v>2</v>
      </c>
      <c r="V4395" t="s">
        <v>147</v>
      </c>
      <c r="W4395" t="s">
        <v>25</v>
      </c>
    </row>
    <row r="4396" spans="1:23" hidden="1" x14ac:dyDescent="0.2">
      <c r="A4396">
        <v>6933657</v>
      </c>
      <c r="B4396">
        <v>1</v>
      </c>
      <c r="C4396" s="1">
        <v>44440</v>
      </c>
      <c r="D4396">
        <v>60</v>
      </c>
      <c r="E4396">
        <v>6</v>
      </c>
      <c r="F4396" s="2">
        <v>0</v>
      </c>
      <c r="G4396" s="2">
        <v>12438</v>
      </c>
      <c r="H4396" s="2">
        <v>0</v>
      </c>
      <c r="I4396" s="2">
        <v>12438</v>
      </c>
      <c r="J4396" s="2">
        <v>11137.65</v>
      </c>
      <c r="K4396" s="2">
        <v>0</v>
      </c>
      <c r="L4396" s="2">
        <v>1300.3499999999999</v>
      </c>
      <c r="M4396" s="2">
        <v>11354.38</v>
      </c>
      <c r="N4396" s="2">
        <v>216.73000000000002</v>
      </c>
      <c r="O4396">
        <v>303</v>
      </c>
      <c r="P4396">
        <v>1</v>
      </c>
      <c r="Q4396">
        <v>68</v>
      </c>
      <c r="R4396" t="s">
        <v>780</v>
      </c>
      <c r="S4396" t="s">
        <v>749</v>
      </c>
      <c r="T4396" t="s">
        <v>148</v>
      </c>
      <c r="U4396">
        <v>2</v>
      </c>
      <c r="V4396" t="s">
        <v>149</v>
      </c>
      <c r="W4396" t="s">
        <v>25</v>
      </c>
    </row>
    <row r="4397" spans="1:23" hidden="1" x14ac:dyDescent="0.2">
      <c r="A4397">
        <v>6933765</v>
      </c>
      <c r="B4397">
        <v>1</v>
      </c>
      <c r="C4397" s="1">
        <v>44440</v>
      </c>
      <c r="D4397">
        <v>120</v>
      </c>
      <c r="E4397">
        <v>84</v>
      </c>
      <c r="F4397" s="2">
        <v>0</v>
      </c>
      <c r="G4397" s="2">
        <v>11534.5</v>
      </c>
      <c r="H4397" s="2">
        <v>0</v>
      </c>
      <c r="I4397" s="2">
        <v>11534.5</v>
      </c>
      <c r="J4397" s="2">
        <v>3379.57</v>
      </c>
      <c r="K4397" s="2">
        <v>0</v>
      </c>
      <c r="L4397" s="2">
        <v>8154.93</v>
      </c>
      <c r="M4397" s="2">
        <v>3476.65</v>
      </c>
      <c r="N4397" s="2">
        <v>97.08</v>
      </c>
      <c r="O4397">
        <v>303</v>
      </c>
      <c r="P4397">
        <v>1</v>
      </c>
      <c r="Q4397">
        <v>68</v>
      </c>
      <c r="R4397" t="s">
        <v>780</v>
      </c>
      <c r="S4397" t="s">
        <v>749</v>
      </c>
      <c r="T4397" t="s">
        <v>117</v>
      </c>
      <c r="U4397">
        <v>2</v>
      </c>
      <c r="V4397" t="s">
        <v>150</v>
      </c>
      <c r="W4397" t="s">
        <v>25</v>
      </c>
    </row>
    <row r="4398" spans="1:23" hidden="1" x14ac:dyDescent="0.2">
      <c r="A4398">
        <v>6933854</v>
      </c>
      <c r="B4398">
        <v>1</v>
      </c>
      <c r="C4398" s="1">
        <v>44440</v>
      </c>
      <c r="D4398">
        <v>84</v>
      </c>
      <c r="E4398">
        <v>35</v>
      </c>
      <c r="F4398" s="2">
        <v>0</v>
      </c>
      <c r="G4398" s="2">
        <v>82147.13</v>
      </c>
      <c r="H4398" s="2">
        <v>0</v>
      </c>
      <c r="I4398" s="2">
        <v>82147.13</v>
      </c>
      <c r="J4398" s="2">
        <v>47919.14</v>
      </c>
      <c r="K4398" s="2">
        <v>0</v>
      </c>
      <c r="L4398" s="2">
        <v>34227.99</v>
      </c>
      <c r="M4398" s="2">
        <v>48897.08</v>
      </c>
      <c r="N4398" s="2">
        <v>977.94</v>
      </c>
      <c r="O4398">
        <v>303</v>
      </c>
      <c r="P4398">
        <v>1</v>
      </c>
      <c r="Q4398">
        <v>68</v>
      </c>
      <c r="R4398" t="s">
        <v>780</v>
      </c>
      <c r="S4398" t="s">
        <v>749</v>
      </c>
      <c r="T4398" t="s">
        <v>153</v>
      </c>
      <c r="U4398">
        <v>2</v>
      </c>
      <c r="V4398" t="s">
        <v>154</v>
      </c>
      <c r="W4398" t="s">
        <v>25</v>
      </c>
    </row>
    <row r="4399" spans="1:23" hidden="1" x14ac:dyDescent="0.2">
      <c r="A4399">
        <v>6933922</v>
      </c>
      <c r="B4399">
        <v>1</v>
      </c>
      <c r="C4399" s="1">
        <v>44440</v>
      </c>
      <c r="D4399">
        <v>120</v>
      </c>
      <c r="E4399">
        <v>86</v>
      </c>
      <c r="F4399" s="2">
        <v>0</v>
      </c>
      <c r="G4399" s="2">
        <v>10999</v>
      </c>
      <c r="H4399" s="2">
        <v>0</v>
      </c>
      <c r="I4399" s="2">
        <v>10999</v>
      </c>
      <c r="J4399" s="2">
        <v>3039.15</v>
      </c>
      <c r="K4399" s="2">
        <v>0</v>
      </c>
      <c r="L4399" s="2">
        <v>7959.85</v>
      </c>
      <c r="M4399" s="2">
        <v>3131.71</v>
      </c>
      <c r="N4399" s="2">
        <v>92.56</v>
      </c>
      <c r="O4399">
        <v>303</v>
      </c>
      <c r="P4399">
        <v>1</v>
      </c>
      <c r="Q4399">
        <v>68</v>
      </c>
      <c r="R4399" t="s">
        <v>780</v>
      </c>
      <c r="S4399" t="s">
        <v>749</v>
      </c>
      <c r="T4399" t="s">
        <v>117</v>
      </c>
      <c r="U4399">
        <v>2</v>
      </c>
      <c r="V4399" t="s">
        <v>157</v>
      </c>
      <c r="W4399" t="s">
        <v>25</v>
      </c>
    </row>
    <row r="4400" spans="1:23" hidden="1" x14ac:dyDescent="0.2">
      <c r="A4400">
        <v>6933941</v>
      </c>
      <c r="B4400">
        <v>1</v>
      </c>
      <c r="C4400" s="1">
        <v>44440</v>
      </c>
      <c r="D4400">
        <v>120</v>
      </c>
      <c r="E4400">
        <v>81</v>
      </c>
      <c r="F4400" s="2">
        <v>0</v>
      </c>
      <c r="G4400" s="2">
        <v>31928.82</v>
      </c>
      <c r="H4400" s="2">
        <v>0</v>
      </c>
      <c r="I4400" s="2">
        <v>31928.82</v>
      </c>
      <c r="J4400" s="2">
        <v>10154.73</v>
      </c>
      <c r="K4400" s="2">
        <v>0</v>
      </c>
      <c r="L4400" s="2">
        <v>21774.09</v>
      </c>
      <c r="M4400" s="2">
        <v>10423.549999999999</v>
      </c>
      <c r="N4400" s="2">
        <v>268.82</v>
      </c>
      <c r="O4400">
        <v>303</v>
      </c>
      <c r="P4400">
        <v>1</v>
      </c>
      <c r="Q4400">
        <v>68</v>
      </c>
      <c r="R4400" t="s">
        <v>780</v>
      </c>
      <c r="S4400" t="s">
        <v>749</v>
      </c>
      <c r="T4400" t="s">
        <v>45</v>
      </c>
      <c r="U4400">
        <v>2</v>
      </c>
      <c r="V4400" t="s">
        <v>158</v>
      </c>
      <c r="W4400" t="s">
        <v>25</v>
      </c>
    </row>
    <row r="4401" spans="1:23" hidden="1" x14ac:dyDescent="0.2">
      <c r="A4401">
        <v>6933949</v>
      </c>
      <c r="B4401">
        <v>1</v>
      </c>
      <c r="C4401" s="1">
        <v>44440</v>
      </c>
      <c r="D4401">
        <v>120</v>
      </c>
      <c r="E4401">
        <v>80</v>
      </c>
      <c r="F4401" s="2">
        <v>0</v>
      </c>
      <c r="G4401" s="2">
        <v>388964.21</v>
      </c>
      <c r="H4401" s="2">
        <v>0</v>
      </c>
      <c r="I4401" s="2">
        <v>388964.21</v>
      </c>
      <c r="J4401" s="2">
        <v>126953.55</v>
      </c>
      <c r="K4401" s="2">
        <v>0</v>
      </c>
      <c r="L4401" s="2">
        <v>262010.66</v>
      </c>
      <c r="M4401" s="2">
        <v>130228.68</v>
      </c>
      <c r="N4401" s="2">
        <v>3275.13</v>
      </c>
      <c r="O4401">
        <v>303</v>
      </c>
      <c r="P4401">
        <v>1</v>
      </c>
      <c r="Q4401">
        <v>68</v>
      </c>
      <c r="R4401" t="s">
        <v>780</v>
      </c>
      <c r="S4401" t="s">
        <v>749</v>
      </c>
      <c r="T4401" t="s">
        <v>120</v>
      </c>
      <c r="U4401">
        <v>2</v>
      </c>
      <c r="V4401" t="s">
        <v>159</v>
      </c>
      <c r="W4401" t="s">
        <v>25</v>
      </c>
    </row>
    <row r="4402" spans="1:23" hidden="1" x14ac:dyDescent="0.2">
      <c r="A4402">
        <v>6934015</v>
      </c>
      <c r="B4402">
        <v>1</v>
      </c>
      <c r="C4402" s="1">
        <v>44440</v>
      </c>
      <c r="D4402">
        <v>120</v>
      </c>
      <c r="E4402">
        <v>93</v>
      </c>
      <c r="F4402" s="2">
        <v>0</v>
      </c>
      <c r="G4402" s="2">
        <v>4385.91</v>
      </c>
      <c r="H4402" s="2">
        <v>0</v>
      </c>
      <c r="I4402" s="2">
        <v>4385.91</v>
      </c>
      <c r="J4402" s="2">
        <v>955.61</v>
      </c>
      <c r="K4402" s="2">
        <v>0</v>
      </c>
      <c r="L4402" s="2">
        <v>3430.3</v>
      </c>
      <c r="M4402" s="2">
        <v>992.49</v>
      </c>
      <c r="N4402" s="2">
        <v>36.880000000000003</v>
      </c>
      <c r="O4402">
        <v>303</v>
      </c>
      <c r="P4402">
        <v>1</v>
      </c>
      <c r="Q4402">
        <v>68</v>
      </c>
      <c r="R4402" t="s">
        <v>780</v>
      </c>
      <c r="S4402" t="s">
        <v>749</v>
      </c>
      <c r="T4402" t="s">
        <v>120</v>
      </c>
      <c r="U4402">
        <v>2</v>
      </c>
      <c r="V4402" t="s">
        <v>160</v>
      </c>
      <c r="W4402" t="s">
        <v>25</v>
      </c>
    </row>
    <row r="4403" spans="1:23" hidden="1" x14ac:dyDescent="0.2">
      <c r="A4403">
        <v>6934016</v>
      </c>
      <c r="B4403">
        <v>1</v>
      </c>
      <c r="C4403" s="1">
        <v>44440</v>
      </c>
      <c r="D4403">
        <v>120</v>
      </c>
      <c r="E4403">
        <v>99</v>
      </c>
      <c r="F4403" s="2">
        <v>0</v>
      </c>
      <c r="G4403" s="2">
        <v>7252.01</v>
      </c>
      <c r="H4403" s="2">
        <v>0</v>
      </c>
      <c r="I4403" s="2">
        <v>7252.01</v>
      </c>
      <c r="J4403" s="2">
        <v>1217.0899999999999</v>
      </c>
      <c r="K4403" s="2">
        <v>0</v>
      </c>
      <c r="L4403" s="2">
        <v>6034.92</v>
      </c>
      <c r="M4403" s="2">
        <v>1278.05</v>
      </c>
      <c r="N4403" s="2">
        <v>60.96</v>
      </c>
      <c r="O4403">
        <v>303</v>
      </c>
      <c r="P4403">
        <v>1</v>
      </c>
      <c r="Q4403">
        <v>68</v>
      </c>
      <c r="R4403" t="s">
        <v>780</v>
      </c>
      <c r="S4403" t="s">
        <v>749</v>
      </c>
      <c r="T4403" t="s">
        <v>120</v>
      </c>
      <c r="U4403">
        <v>2</v>
      </c>
      <c r="V4403" t="s">
        <v>161</v>
      </c>
      <c r="W4403" t="s">
        <v>25</v>
      </c>
    </row>
    <row r="4404" spans="1:23" hidden="1" x14ac:dyDescent="0.2">
      <c r="A4404">
        <v>6934037</v>
      </c>
      <c r="B4404">
        <v>1</v>
      </c>
      <c r="C4404" s="1">
        <v>44440</v>
      </c>
      <c r="D4404">
        <v>120</v>
      </c>
      <c r="E4404">
        <v>96</v>
      </c>
      <c r="F4404" s="2">
        <v>0</v>
      </c>
      <c r="G4404" s="2">
        <v>29532.95</v>
      </c>
      <c r="H4404" s="2">
        <v>0</v>
      </c>
      <c r="I4404" s="2">
        <v>29532.95</v>
      </c>
      <c r="J4404" s="2">
        <v>5695.67</v>
      </c>
      <c r="K4404" s="2">
        <v>0</v>
      </c>
      <c r="L4404" s="2">
        <v>23837.279999999999</v>
      </c>
      <c r="M4404" s="2">
        <v>5943.98</v>
      </c>
      <c r="N4404" s="2">
        <v>248.31</v>
      </c>
      <c r="O4404">
        <v>303</v>
      </c>
      <c r="P4404">
        <v>1</v>
      </c>
      <c r="Q4404">
        <v>68</v>
      </c>
      <c r="R4404" t="s">
        <v>780</v>
      </c>
      <c r="S4404" t="s">
        <v>749</v>
      </c>
      <c r="T4404" t="s">
        <v>120</v>
      </c>
      <c r="U4404">
        <v>2</v>
      </c>
      <c r="V4404" t="s">
        <v>162</v>
      </c>
      <c r="W4404" t="s">
        <v>25</v>
      </c>
    </row>
    <row r="4405" spans="1:23" hidden="1" x14ac:dyDescent="0.2">
      <c r="A4405">
        <v>6934038</v>
      </c>
      <c r="B4405">
        <v>1</v>
      </c>
      <c r="C4405" s="1">
        <v>44440</v>
      </c>
      <c r="D4405">
        <v>120</v>
      </c>
      <c r="E4405">
        <v>97</v>
      </c>
      <c r="F4405" s="2">
        <v>0</v>
      </c>
      <c r="G4405" s="2">
        <v>4824.55</v>
      </c>
      <c r="H4405" s="2">
        <v>0</v>
      </c>
      <c r="I4405" s="2">
        <v>4824.55</v>
      </c>
      <c r="J4405" s="2">
        <v>890.19</v>
      </c>
      <c r="K4405" s="2">
        <v>0</v>
      </c>
      <c r="L4405" s="2">
        <v>3934.36</v>
      </c>
      <c r="M4405" s="2">
        <v>930.75</v>
      </c>
      <c r="N4405" s="2">
        <v>40.56</v>
      </c>
      <c r="O4405">
        <v>303</v>
      </c>
      <c r="P4405">
        <v>1</v>
      </c>
      <c r="Q4405">
        <v>68</v>
      </c>
      <c r="R4405" t="s">
        <v>780</v>
      </c>
      <c r="S4405" t="s">
        <v>749</v>
      </c>
      <c r="T4405" t="s">
        <v>120</v>
      </c>
      <c r="U4405">
        <v>2</v>
      </c>
      <c r="V4405" t="s">
        <v>163</v>
      </c>
      <c r="W4405" t="s">
        <v>25</v>
      </c>
    </row>
    <row r="4406" spans="1:23" hidden="1" x14ac:dyDescent="0.2">
      <c r="A4406">
        <v>6934047</v>
      </c>
      <c r="B4406">
        <v>1</v>
      </c>
      <c r="C4406" s="1">
        <v>44440</v>
      </c>
      <c r="D4406">
        <v>120</v>
      </c>
      <c r="E4406">
        <v>89</v>
      </c>
      <c r="F4406" s="2">
        <v>0</v>
      </c>
      <c r="G4406" s="2">
        <v>3574</v>
      </c>
      <c r="H4406" s="2">
        <v>0</v>
      </c>
      <c r="I4406" s="2">
        <v>3574</v>
      </c>
      <c r="J4406" s="2">
        <v>898.08</v>
      </c>
      <c r="K4406" s="2">
        <v>0</v>
      </c>
      <c r="L4406" s="2">
        <v>2675.92</v>
      </c>
      <c r="M4406" s="2">
        <v>928.15</v>
      </c>
      <c r="N4406" s="2">
        <v>30.07</v>
      </c>
      <c r="O4406">
        <v>303</v>
      </c>
      <c r="P4406">
        <v>1</v>
      </c>
      <c r="Q4406">
        <v>68</v>
      </c>
      <c r="R4406" t="s">
        <v>780</v>
      </c>
      <c r="S4406" t="s">
        <v>749</v>
      </c>
      <c r="T4406" t="s">
        <v>117</v>
      </c>
      <c r="U4406">
        <v>2</v>
      </c>
      <c r="V4406" t="s">
        <v>164</v>
      </c>
      <c r="W4406" t="s">
        <v>25</v>
      </c>
    </row>
    <row r="4407" spans="1:23" hidden="1" x14ac:dyDescent="0.2">
      <c r="A4407">
        <v>17729244</v>
      </c>
      <c r="B4407">
        <v>1</v>
      </c>
      <c r="C4407" s="1">
        <v>44440</v>
      </c>
      <c r="D4407">
        <v>120</v>
      </c>
      <c r="E4407">
        <v>115</v>
      </c>
      <c r="F4407" s="2">
        <v>0</v>
      </c>
      <c r="G4407" s="2">
        <v>89857.74</v>
      </c>
      <c r="H4407" s="2">
        <v>0</v>
      </c>
      <c r="I4407" s="2">
        <v>89857.74</v>
      </c>
      <c r="J4407" s="2">
        <v>3526.67</v>
      </c>
      <c r="K4407" s="2">
        <v>0</v>
      </c>
      <c r="L4407" s="2">
        <v>86331.07</v>
      </c>
      <c r="M4407" s="2">
        <v>4277.37</v>
      </c>
      <c r="N4407" s="2">
        <v>750.7</v>
      </c>
      <c r="O4407">
        <v>303</v>
      </c>
      <c r="P4407">
        <v>1</v>
      </c>
      <c r="Q4407">
        <v>68</v>
      </c>
      <c r="R4407" t="s">
        <v>780</v>
      </c>
      <c r="S4407" t="s">
        <v>749</v>
      </c>
      <c r="T4407" t="s">
        <v>723</v>
      </c>
      <c r="U4407">
        <v>2</v>
      </c>
      <c r="V4407" t="s">
        <v>724</v>
      </c>
      <c r="W4407" t="s">
        <v>25</v>
      </c>
    </row>
    <row r="4408" spans="1:23" hidden="1" x14ac:dyDescent="0.2">
      <c r="A4408">
        <v>17729247</v>
      </c>
      <c r="B4408">
        <v>1</v>
      </c>
      <c r="C4408" s="1">
        <v>44440</v>
      </c>
      <c r="D4408">
        <v>120</v>
      </c>
      <c r="E4408">
        <v>115</v>
      </c>
      <c r="F4408" s="2">
        <v>0</v>
      </c>
      <c r="G4408" s="2">
        <v>30573.07</v>
      </c>
      <c r="H4408" s="2">
        <v>0</v>
      </c>
      <c r="I4408" s="2">
        <v>30573.07</v>
      </c>
      <c r="J4408" s="2">
        <v>1273.9000000000001</v>
      </c>
      <c r="K4408" s="2">
        <v>0</v>
      </c>
      <c r="L4408" s="2">
        <v>29299.17</v>
      </c>
      <c r="M4408" s="2">
        <v>1528.68</v>
      </c>
      <c r="N4408" s="2">
        <v>254.78</v>
      </c>
      <c r="O4408">
        <v>303</v>
      </c>
      <c r="P4408">
        <v>1</v>
      </c>
      <c r="Q4408">
        <v>68</v>
      </c>
      <c r="R4408" t="s">
        <v>780</v>
      </c>
      <c r="S4408" t="s">
        <v>749</v>
      </c>
      <c r="T4408" t="s">
        <v>725</v>
      </c>
      <c r="U4408">
        <v>2</v>
      </c>
      <c r="V4408" t="s">
        <v>726</v>
      </c>
      <c r="W4408" t="s">
        <v>25</v>
      </c>
    </row>
    <row r="4409" spans="1:23" hidden="1" x14ac:dyDescent="0.2">
      <c r="A4409">
        <v>1624198</v>
      </c>
      <c r="B4409">
        <v>1</v>
      </c>
      <c r="C4409" s="1">
        <v>44440</v>
      </c>
      <c r="D4409">
        <v>60</v>
      </c>
      <c r="E4409">
        <v>47</v>
      </c>
      <c r="F4409" s="2">
        <v>0</v>
      </c>
      <c r="G4409" s="2">
        <v>0</v>
      </c>
      <c r="H4409" s="2">
        <v>0</v>
      </c>
      <c r="I4409" s="2">
        <v>0</v>
      </c>
      <c r="J4409" s="2">
        <v>0</v>
      </c>
      <c r="K4409" s="2">
        <v>0</v>
      </c>
      <c r="L4409" s="2">
        <v>0</v>
      </c>
      <c r="M4409" s="2">
        <v>0</v>
      </c>
      <c r="N4409" s="2">
        <v>0</v>
      </c>
      <c r="O4409">
        <v>304</v>
      </c>
      <c r="P4409">
        <v>1</v>
      </c>
      <c r="Q4409">
        <v>69</v>
      </c>
      <c r="R4409" t="s">
        <v>781</v>
      </c>
      <c r="S4409" t="s">
        <v>749</v>
      </c>
      <c r="T4409" t="s">
        <v>165</v>
      </c>
      <c r="U4409">
        <v>2</v>
      </c>
      <c r="V4409" t="s">
        <v>165</v>
      </c>
      <c r="W4409" t="s">
        <v>25</v>
      </c>
    </row>
    <row r="4410" spans="1:23" hidden="1" x14ac:dyDescent="0.2">
      <c r="A4410">
        <v>1624204</v>
      </c>
      <c r="B4410">
        <v>1</v>
      </c>
      <c r="C4410" s="1">
        <v>44440</v>
      </c>
      <c r="D4410">
        <v>60</v>
      </c>
      <c r="E4410">
        <v>47</v>
      </c>
      <c r="F4410" s="2">
        <v>0</v>
      </c>
      <c r="G4410" s="2">
        <v>0</v>
      </c>
      <c r="H4410" s="2">
        <v>0</v>
      </c>
      <c r="I4410" s="2">
        <v>0</v>
      </c>
      <c r="J4410" s="2">
        <v>0</v>
      </c>
      <c r="K4410" s="2">
        <v>0</v>
      </c>
      <c r="L4410" s="2">
        <v>0</v>
      </c>
      <c r="M4410" s="2">
        <v>0</v>
      </c>
      <c r="N4410" s="2">
        <v>0</v>
      </c>
      <c r="O4410">
        <v>304</v>
      </c>
      <c r="P4410">
        <v>1</v>
      </c>
      <c r="Q4410">
        <v>69</v>
      </c>
      <c r="R4410" t="s">
        <v>781</v>
      </c>
      <c r="S4410" t="s">
        <v>749</v>
      </c>
      <c r="T4410" t="s">
        <v>166</v>
      </c>
      <c r="U4410">
        <v>2</v>
      </c>
      <c r="V4410" t="s">
        <v>166</v>
      </c>
      <c r="W4410" t="s">
        <v>25</v>
      </c>
    </row>
    <row r="4411" spans="1:23" hidden="1" x14ac:dyDescent="0.2">
      <c r="A4411">
        <v>2272866</v>
      </c>
      <c r="B4411">
        <v>1</v>
      </c>
      <c r="C4411" s="1">
        <v>44440</v>
      </c>
      <c r="D4411">
        <v>60</v>
      </c>
      <c r="E4411">
        <v>48</v>
      </c>
      <c r="F4411" s="2">
        <v>0</v>
      </c>
      <c r="G4411" s="2">
        <v>0</v>
      </c>
      <c r="H4411" s="2">
        <v>0</v>
      </c>
      <c r="I4411" s="2">
        <v>0</v>
      </c>
      <c r="J4411" s="2">
        <v>0</v>
      </c>
      <c r="K4411" s="2">
        <v>0</v>
      </c>
      <c r="L4411" s="2">
        <v>0</v>
      </c>
      <c r="M4411" s="2">
        <v>0</v>
      </c>
      <c r="N4411" s="2">
        <v>0</v>
      </c>
      <c r="O4411">
        <v>304</v>
      </c>
      <c r="P4411">
        <v>1</v>
      </c>
      <c r="Q4411">
        <v>69</v>
      </c>
      <c r="R4411" t="s">
        <v>781</v>
      </c>
      <c r="S4411" t="s">
        <v>749</v>
      </c>
      <c r="T4411" t="s">
        <v>167</v>
      </c>
      <c r="U4411">
        <v>2</v>
      </c>
      <c r="V4411" t="s">
        <v>167</v>
      </c>
      <c r="W4411" t="s">
        <v>25</v>
      </c>
    </row>
    <row r="4412" spans="1:23" hidden="1" x14ac:dyDescent="0.2">
      <c r="A4412">
        <v>2272871</v>
      </c>
      <c r="B4412">
        <v>1</v>
      </c>
      <c r="C4412" s="1">
        <v>44440</v>
      </c>
      <c r="D4412">
        <v>60</v>
      </c>
      <c r="E4412">
        <v>48</v>
      </c>
      <c r="F4412" s="2">
        <v>0</v>
      </c>
      <c r="G4412" s="2">
        <v>11884.06</v>
      </c>
      <c r="H4412" s="2">
        <v>0</v>
      </c>
      <c r="I4412" s="2">
        <v>11884.06</v>
      </c>
      <c r="J4412" s="2">
        <v>2376.84</v>
      </c>
      <c r="K4412" s="2">
        <v>0</v>
      </c>
      <c r="L4412" s="2">
        <v>9507.2199999999993</v>
      </c>
      <c r="M4412" s="2">
        <v>2574.91</v>
      </c>
      <c r="N4412" s="2">
        <v>198.07</v>
      </c>
      <c r="O4412">
        <v>304</v>
      </c>
      <c r="P4412">
        <v>1</v>
      </c>
      <c r="Q4412">
        <v>69</v>
      </c>
      <c r="R4412" t="s">
        <v>781</v>
      </c>
      <c r="S4412" t="s">
        <v>749</v>
      </c>
      <c r="T4412" t="s">
        <v>168</v>
      </c>
      <c r="U4412">
        <v>2</v>
      </c>
      <c r="V4412" t="s">
        <v>168</v>
      </c>
      <c r="W4412" t="s">
        <v>25</v>
      </c>
    </row>
    <row r="4413" spans="1:23" hidden="1" x14ac:dyDescent="0.2">
      <c r="A4413">
        <v>2272876</v>
      </c>
      <c r="B4413">
        <v>1</v>
      </c>
      <c r="C4413" s="1">
        <v>44440</v>
      </c>
      <c r="D4413">
        <v>60</v>
      </c>
      <c r="E4413">
        <v>49</v>
      </c>
      <c r="F4413" s="2">
        <v>0</v>
      </c>
      <c r="G4413" s="2">
        <v>115992.24</v>
      </c>
      <c r="H4413" s="2">
        <v>0</v>
      </c>
      <c r="I4413" s="2">
        <v>115992.24</v>
      </c>
      <c r="J4413" s="2">
        <v>14914.57</v>
      </c>
      <c r="K4413" s="2">
        <v>0</v>
      </c>
      <c r="L4413" s="2">
        <v>101077.67</v>
      </c>
      <c r="M4413" s="2">
        <v>16977.38</v>
      </c>
      <c r="N4413" s="2">
        <v>2062.81</v>
      </c>
      <c r="O4413">
        <v>304</v>
      </c>
      <c r="P4413">
        <v>1</v>
      </c>
      <c r="Q4413">
        <v>69</v>
      </c>
      <c r="R4413" t="s">
        <v>781</v>
      </c>
      <c r="S4413" t="s">
        <v>749</v>
      </c>
      <c r="T4413" t="s">
        <v>169</v>
      </c>
      <c r="U4413">
        <v>2</v>
      </c>
      <c r="V4413" t="s">
        <v>169</v>
      </c>
      <c r="W4413" t="s">
        <v>25</v>
      </c>
    </row>
    <row r="4414" spans="1:23" hidden="1" x14ac:dyDescent="0.2">
      <c r="A4414">
        <v>6932890</v>
      </c>
      <c r="B4414">
        <v>1</v>
      </c>
      <c r="C4414" s="1">
        <v>44440</v>
      </c>
      <c r="D4414">
        <v>60</v>
      </c>
      <c r="E4414">
        <v>12</v>
      </c>
      <c r="F4414" s="2">
        <v>0</v>
      </c>
      <c r="G4414" s="2">
        <v>886.61</v>
      </c>
      <c r="H4414" s="2">
        <v>0</v>
      </c>
      <c r="I4414" s="2">
        <v>886.61</v>
      </c>
      <c r="J4414" s="2">
        <v>702.95</v>
      </c>
      <c r="K4414" s="2">
        <v>0</v>
      </c>
      <c r="L4414" s="2">
        <v>183.66</v>
      </c>
      <c r="M4414" s="2">
        <v>718.25</v>
      </c>
      <c r="N4414" s="2">
        <v>15.3</v>
      </c>
      <c r="O4414">
        <v>304</v>
      </c>
      <c r="P4414">
        <v>1</v>
      </c>
      <c r="Q4414">
        <v>69</v>
      </c>
      <c r="R4414" t="s">
        <v>781</v>
      </c>
      <c r="S4414" t="s">
        <v>749</v>
      </c>
      <c r="T4414" t="s">
        <v>170</v>
      </c>
      <c r="U4414">
        <v>2</v>
      </c>
      <c r="V4414" t="s">
        <v>171</v>
      </c>
      <c r="W4414" t="s">
        <v>25</v>
      </c>
    </row>
    <row r="4415" spans="1:23" hidden="1" x14ac:dyDescent="0.2">
      <c r="A4415">
        <v>6932891</v>
      </c>
      <c r="B4415">
        <v>1</v>
      </c>
      <c r="C4415" s="1">
        <v>44440</v>
      </c>
      <c r="D4415">
        <v>60</v>
      </c>
      <c r="E4415">
        <v>12</v>
      </c>
      <c r="F4415" s="2">
        <v>0</v>
      </c>
      <c r="G4415" s="2">
        <v>886.59</v>
      </c>
      <c r="H4415" s="2">
        <v>0</v>
      </c>
      <c r="I4415" s="2">
        <v>886.59</v>
      </c>
      <c r="J4415" s="2">
        <v>702.93</v>
      </c>
      <c r="K4415" s="2">
        <v>0</v>
      </c>
      <c r="L4415" s="2">
        <v>183.66</v>
      </c>
      <c r="M4415" s="2">
        <v>718.23</v>
      </c>
      <c r="N4415" s="2">
        <v>15.3</v>
      </c>
      <c r="O4415">
        <v>304</v>
      </c>
      <c r="P4415">
        <v>1</v>
      </c>
      <c r="Q4415">
        <v>69</v>
      </c>
      <c r="R4415" t="s">
        <v>781</v>
      </c>
      <c r="S4415" t="s">
        <v>749</v>
      </c>
      <c r="T4415" t="s">
        <v>170</v>
      </c>
      <c r="U4415">
        <v>2</v>
      </c>
      <c r="V4415" t="s">
        <v>172</v>
      </c>
      <c r="W4415" t="s">
        <v>25</v>
      </c>
    </row>
    <row r="4416" spans="1:23" hidden="1" x14ac:dyDescent="0.2">
      <c r="A4416">
        <v>6932892</v>
      </c>
      <c r="B4416">
        <v>1</v>
      </c>
      <c r="C4416" s="1">
        <v>44440</v>
      </c>
      <c r="D4416">
        <v>60</v>
      </c>
      <c r="E4416">
        <v>12</v>
      </c>
      <c r="F4416" s="2">
        <v>0</v>
      </c>
      <c r="G4416" s="2">
        <v>852.55</v>
      </c>
      <c r="H4416" s="2">
        <v>0</v>
      </c>
      <c r="I4416" s="2">
        <v>852.55</v>
      </c>
      <c r="J4416" s="2">
        <v>675.97</v>
      </c>
      <c r="K4416" s="2">
        <v>0</v>
      </c>
      <c r="L4416" s="2">
        <v>176.58</v>
      </c>
      <c r="M4416" s="2">
        <v>690.68</v>
      </c>
      <c r="N4416" s="2">
        <v>14.71</v>
      </c>
      <c r="O4416">
        <v>304</v>
      </c>
      <c r="P4416">
        <v>1</v>
      </c>
      <c r="Q4416">
        <v>69</v>
      </c>
      <c r="R4416" t="s">
        <v>781</v>
      </c>
      <c r="S4416" t="s">
        <v>749</v>
      </c>
      <c r="T4416" t="s">
        <v>170</v>
      </c>
      <c r="U4416">
        <v>2</v>
      </c>
      <c r="V4416" t="s">
        <v>173</v>
      </c>
      <c r="W4416" t="s">
        <v>25</v>
      </c>
    </row>
    <row r="4417" spans="1:23" hidden="1" x14ac:dyDescent="0.2">
      <c r="A4417">
        <v>6932893</v>
      </c>
      <c r="B4417">
        <v>1</v>
      </c>
      <c r="C4417" s="1">
        <v>44440</v>
      </c>
      <c r="D4417">
        <v>60</v>
      </c>
      <c r="E4417">
        <v>12</v>
      </c>
      <c r="F4417" s="2">
        <v>0</v>
      </c>
      <c r="G4417" s="2">
        <v>853.55</v>
      </c>
      <c r="H4417" s="2">
        <v>0</v>
      </c>
      <c r="I4417" s="2">
        <v>853.55</v>
      </c>
      <c r="J4417" s="2">
        <v>676.73</v>
      </c>
      <c r="K4417" s="2">
        <v>0</v>
      </c>
      <c r="L4417" s="2">
        <v>176.82</v>
      </c>
      <c r="M4417" s="2">
        <v>691.46</v>
      </c>
      <c r="N4417" s="2">
        <v>14.73</v>
      </c>
      <c r="O4417">
        <v>304</v>
      </c>
      <c r="P4417">
        <v>1</v>
      </c>
      <c r="Q4417">
        <v>69</v>
      </c>
      <c r="R4417" t="s">
        <v>781</v>
      </c>
      <c r="S4417" t="s">
        <v>749</v>
      </c>
      <c r="T4417" t="s">
        <v>170</v>
      </c>
      <c r="U4417">
        <v>2</v>
      </c>
      <c r="V4417" t="s">
        <v>174</v>
      </c>
      <c r="W4417" t="s">
        <v>25</v>
      </c>
    </row>
    <row r="4418" spans="1:23" hidden="1" x14ac:dyDescent="0.2">
      <c r="A4418">
        <v>6932901</v>
      </c>
      <c r="B4418">
        <v>1</v>
      </c>
      <c r="C4418" s="1">
        <v>44440</v>
      </c>
      <c r="D4418">
        <v>60</v>
      </c>
      <c r="E4418">
        <v>12</v>
      </c>
      <c r="F4418" s="2">
        <v>0</v>
      </c>
      <c r="G4418" s="2">
        <v>217.53</v>
      </c>
      <c r="H4418" s="2">
        <v>0</v>
      </c>
      <c r="I4418" s="2">
        <v>217.53</v>
      </c>
      <c r="J4418" s="2">
        <v>172.47</v>
      </c>
      <c r="K4418" s="2">
        <v>0</v>
      </c>
      <c r="L4418" s="2">
        <v>45.06</v>
      </c>
      <c r="M4418" s="2">
        <v>176.22</v>
      </c>
      <c r="N4418" s="2">
        <v>3.75</v>
      </c>
      <c r="O4418">
        <v>304</v>
      </c>
      <c r="P4418">
        <v>1</v>
      </c>
      <c r="Q4418">
        <v>69</v>
      </c>
      <c r="R4418" t="s">
        <v>781</v>
      </c>
      <c r="S4418" t="s">
        <v>749</v>
      </c>
      <c r="T4418" t="s">
        <v>175</v>
      </c>
      <c r="U4418">
        <v>2</v>
      </c>
      <c r="V4418" t="s">
        <v>176</v>
      </c>
      <c r="W4418" t="s">
        <v>25</v>
      </c>
    </row>
    <row r="4419" spans="1:23" hidden="1" x14ac:dyDescent="0.2">
      <c r="A4419">
        <v>6932906</v>
      </c>
      <c r="B4419">
        <v>1</v>
      </c>
      <c r="C4419" s="1">
        <v>44440</v>
      </c>
      <c r="D4419">
        <v>60</v>
      </c>
      <c r="E4419">
        <v>12</v>
      </c>
      <c r="F4419" s="2">
        <v>0</v>
      </c>
      <c r="G4419" s="2">
        <v>166.3</v>
      </c>
      <c r="H4419" s="2">
        <v>0</v>
      </c>
      <c r="I4419" s="2">
        <v>166.3</v>
      </c>
      <c r="J4419" s="2">
        <v>131.85</v>
      </c>
      <c r="K4419" s="2">
        <v>0</v>
      </c>
      <c r="L4419" s="2">
        <v>34.450000000000003</v>
      </c>
      <c r="M4419" s="2">
        <v>134.72</v>
      </c>
      <c r="N4419" s="2">
        <v>2.87</v>
      </c>
      <c r="O4419">
        <v>304</v>
      </c>
      <c r="P4419">
        <v>1</v>
      </c>
      <c r="Q4419">
        <v>69</v>
      </c>
      <c r="R4419" t="s">
        <v>781</v>
      </c>
      <c r="S4419" t="s">
        <v>749</v>
      </c>
      <c r="T4419" t="s">
        <v>175</v>
      </c>
      <c r="U4419">
        <v>2</v>
      </c>
      <c r="V4419" t="s">
        <v>177</v>
      </c>
      <c r="W4419" t="s">
        <v>25</v>
      </c>
    </row>
    <row r="4420" spans="1:23" hidden="1" x14ac:dyDescent="0.2">
      <c r="A4420">
        <v>6932918</v>
      </c>
      <c r="B4420">
        <v>1</v>
      </c>
      <c r="C4420" s="1">
        <v>44440</v>
      </c>
      <c r="D4420">
        <v>60</v>
      </c>
      <c r="E4420">
        <v>27</v>
      </c>
      <c r="F4420" s="2">
        <v>0</v>
      </c>
      <c r="G4420" s="2">
        <v>1560</v>
      </c>
      <c r="H4420" s="2">
        <v>0</v>
      </c>
      <c r="I4420" s="2">
        <v>1560</v>
      </c>
      <c r="J4420" s="2">
        <v>841.67</v>
      </c>
      <c r="K4420" s="2">
        <v>0</v>
      </c>
      <c r="L4420" s="2">
        <v>718.33</v>
      </c>
      <c r="M4420" s="2">
        <v>868.27</v>
      </c>
      <c r="N4420" s="2">
        <v>26.6</v>
      </c>
      <c r="O4420">
        <v>304</v>
      </c>
      <c r="P4420">
        <v>1</v>
      </c>
      <c r="Q4420">
        <v>69</v>
      </c>
      <c r="R4420" t="s">
        <v>781</v>
      </c>
      <c r="S4420" t="s">
        <v>749</v>
      </c>
      <c r="T4420" t="s">
        <v>178</v>
      </c>
      <c r="U4420">
        <v>2</v>
      </c>
      <c r="V4420" t="s">
        <v>179</v>
      </c>
      <c r="W4420" t="s">
        <v>25</v>
      </c>
    </row>
    <row r="4421" spans="1:23" hidden="1" x14ac:dyDescent="0.2">
      <c r="A4421">
        <v>6932923</v>
      </c>
      <c r="B4421">
        <v>1</v>
      </c>
      <c r="C4421" s="1">
        <v>44440</v>
      </c>
      <c r="D4421">
        <v>60</v>
      </c>
      <c r="E4421">
        <v>15</v>
      </c>
      <c r="F4421" s="2">
        <v>0</v>
      </c>
      <c r="G4421" s="2">
        <v>16104</v>
      </c>
      <c r="H4421" s="2">
        <v>0</v>
      </c>
      <c r="I4421" s="2">
        <v>16104</v>
      </c>
      <c r="J4421" s="2">
        <v>11948.16</v>
      </c>
      <c r="K4421" s="2">
        <v>0</v>
      </c>
      <c r="L4421" s="2">
        <v>4155.84</v>
      </c>
      <c r="M4421" s="2">
        <v>12225.22</v>
      </c>
      <c r="N4421" s="2">
        <v>277.06</v>
      </c>
      <c r="O4421">
        <v>304</v>
      </c>
      <c r="P4421">
        <v>1</v>
      </c>
      <c r="Q4421">
        <v>69</v>
      </c>
      <c r="R4421" t="s">
        <v>781</v>
      </c>
      <c r="S4421" t="s">
        <v>749</v>
      </c>
      <c r="T4421" t="s">
        <v>180</v>
      </c>
      <c r="U4421">
        <v>2</v>
      </c>
      <c r="V4421" t="s">
        <v>181</v>
      </c>
      <c r="W4421" t="s">
        <v>25</v>
      </c>
    </row>
    <row r="4422" spans="1:23" hidden="1" x14ac:dyDescent="0.2">
      <c r="A4422">
        <v>6932924</v>
      </c>
      <c r="B4422">
        <v>1</v>
      </c>
      <c r="C4422" s="1">
        <v>44440</v>
      </c>
      <c r="D4422">
        <v>60</v>
      </c>
      <c r="E4422">
        <v>18</v>
      </c>
      <c r="F4422" s="2">
        <v>0</v>
      </c>
      <c r="G4422" s="2">
        <v>6524.82</v>
      </c>
      <c r="H4422" s="2">
        <v>0</v>
      </c>
      <c r="I4422" s="2">
        <v>6524.82</v>
      </c>
      <c r="J4422" s="2">
        <v>4509.8100000000004</v>
      </c>
      <c r="K4422" s="2">
        <v>0</v>
      </c>
      <c r="L4422" s="2">
        <v>2015.01</v>
      </c>
      <c r="M4422" s="2">
        <v>4621.76</v>
      </c>
      <c r="N4422" s="2">
        <v>111.95</v>
      </c>
      <c r="O4422">
        <v>304</v>
      </c>
      <c r="P4422">
        <v>1</v>
      </c>
      <c r="Q4422">
        <v>69</v>
      </c>
      <c r="R4422" t="s">
        <v>781</v>
      </c>
      <c r="S4422" t="s">
        <v>749</v>
      </c>
      <c r="T4422" t="s">
        <v>182</v>
      </c>
      <c r="U4422">
        <v>2</v>
      </c>
      <c r="V4422" t="s">
        <v>183</v>
      </c>
      <c r="W4422" t="s">
        <v>25</v>
      </c>
    </row>
    <row r="4423" spans="1:23" hidden="1" x14ac:dyDescent="0.2">
      <c r="A4423">
        <v>6932931</v>
      </c>
      <c r="B4423">
        <v>1</v>
      </c>
      <c r="C4423" s="1">
        <v>44440</v>
      </c>
      <c r="D4423">
        <v>60</v>
      </c>
      <c r="E4423">
        <v>12</v>
      </c>
      <c r="F4423" s="2">
        <v>0</v>
      </c>
      <c r="G4423" s="2">
        <v>1095.8</v>
      </c>
      <c r="H4423" s="2">
        <v>0</v>
      </c>
      <c r="I4423" s="2">
        <v>1095.8</v>
      </c>
      <c r="J4423" s="2">
        <v>868.82</v>
      </c>
      <c r="K4423" s="2">
        <v>0</v>
      </c>
      <c r="L4423" s="2">
        <v>226.98</v>
      </c>
      <c r="M4423" s="2">
        <v>887.73</v>
      </c>
      <c r="N4423" s="2">
        <v>18.91</v>
      </c>
      <c r="O4423">
        <v>304</v>
      </c>
      <c r="P4423">
        <v>1</v>
      </c>
      <c r="Q4423">
        <v>69</v>
      </c>
      <c r="R4423" t="s">
        <v>781</v>
      </c>
      <c r="S4423" t="s">
        <v>749</v>
      </c>
      <c r="T4423" t="s">
        <v>186</v>
      </c>
      <c r="U4423">
        <v>2</v>
      </c>
      <c r="V4423" t="s">
        <v>187</v>
      </c>
      <c r="W4423" t="s">
        <v>25</v>
      </c>
    </row>
    <row r="4424" spans="1:23" hidden="1" x14ac:dyDescent="0.2">
      <c r="A4424">
        <v>6932933</v>
      </c>
      <c r="B4424">
        <v>1</v>
      </c>
      <c r="C4424" s="1">
        <v>44440</v>
      </c>
      <c r="D4424">
        <v>60</v>
      </c>
      <c r="E4424">
        <v>2</v>
      </c>
      <c r="F4424" s="2">
        <v>0</v>
      </c>
      <c r="G4424" s="2">
        <v>180.26</v>
      </c>
      <c r="H4424" s="2">
        <v>0</v>
      </c>
      <c r="I4424" s="2">
        <v>180.26</v>
      </c>
      <c r="J4424" s="2">
        <v>174.25</v>
      </c>
      <c r="K4424" s="2">
        <v>0</v>
      </c>
      <c r="L4424" s="2">
        <v>6.01</v>
      </c>
      <c r="M4424" s="2">
        <v>177.26</v>
      </c>
      <c r="N4424" s="2">
        <v>3.0100000000000002</v>
      </c>
      <c r="O4424">
        <v>304</v>
      </c>
      <c r="P4424">
        <v>1</v>
      </c>
      <c r="Q4424">
        <v>69</v>
      </c>
      <c r="R4424" t="s">
        <v>781</v>
      </c>
      <c r="S4424" t="s">
        <v>749</v>
      </c>
      <c r="T4424" t="s">
        <v>188</v>
      </c>
      <c r="U4424">
        <v>2</v>
      </c>
      <c r="V4424" t="s">
        <v>189</v>
      </c>
      <c r="W4424" t="s">
        <v>25</v>
      </c>
    </row>
    <row r="4425" spans="1:23" hidden="1" x14ac:dyDescent="0.2">
      <c r="A4425">
        <v>6932934</v>
      </c>
      <c r="B4425">
        <v>1</v>
      </c>
      <c r="C4425" s="1">
        <v>44440</v>
      </c>
      <c r="D4425">
        <v>60</v>
      </c>
      <c r="E4425">
        <v>12</v>
      </c>
      <c r="F4425" s="2">
        <v>0</v>
      </c>
      <c r="G4425" s="2">
        <v>1184.1600000000001</v>
      </c>
      <c r="H4425" s="2">
        <v>0</v>
      </c>
      <c r="I4425" s="2">
        <v>1184.1600000000001</v>
      </c>
      <c r="J4425" s="2">
        <v>938.85</v>
      </c>
      <c r="K4425" s="2">
        <v>0</v>
      </c>
      <c r="L4425" s="2">
        <v>245.31</v>
      </c>
      <c r="M4425" s="2">
        <v>959.29</v>
      </c>
      <c r="N4425" s="2">
        <v>20.440000000000001</v>
      </c>
      <c r="O4425">
        <v>304</v>
      </c>
      <c r="P4425">
        <v>1</v>
      </c>
      <c r="Q4425">
        <v>69</v>
      </c>
      <c r="R4425" t="s">
        <v>781</v>
      </c>
      <c r="S4425" t="s">
        <v>749</v>
      </c>
      <c r="T4425" t="s">
        <v>186</v>
      </c>
      <c r="U4425">
        <v>2</v>
      </c>
      <c r="V4425" t="s">
        <v>190</v>
      </c>
      <c r="W4425" t="s">
        <v>25</v>
      </c>
    </row>
    <row r="4426" spans="1:23" hidden="1" x14ac:dyDescent="0.2">
      <c r="A4426">
        <v>6932935</v>
      </c>
      <c r="B4426">
        <v>1</v>
      </c>
      <c r="C4426" s="1">
        <v>44440</v>
      </c>
      <c r="D4426">
        <v>60</v>
      </c>
      <c r="E4426">
        <v>12</v>
      </c>
      <c r="F4426" s="2">
        <v>0</v>
      </c>
      <c r="G4426" s="2">
        <v>1184.1500000000001</v>
      </c>
      <c r="H4426" s="2">
        <v>0</v>
      </c>
      <c r="I4426" s="2">
        <v>1184.1500000000001</v>
      </c>
      <c r="J4426" s="2">
        <v>938.85</v>
      </c>
      <c r="K4426" s="2">
        <v>0</v>
      </c>
      <c r="L4426" s="2">
        <v>245.3</v>
      </c>
      <c r="M4426" s="2">
        <v>959.29</v>
      </c>
      <c r="N4426" s="2">
        <v>20.440000000000001</v>
      </c>
      <c r="O4426">
        <v>304</v>
      </c>
      <c r="P4426">
        <v>1</v>
      </c>
      <c r="Q4426">
        <v>69</v>
      </c>
      <c r="R4426" t="s">
        <v>781</v>
      </c>
      <c r="S4426" t="s">
        <v>749</v>
      </c>
      <c r="T4426" t="s">
        <v>186</v>
      </c>
      <c r="U4426">
        <v>2</v>
      </c>
      <c r="V4426" t="s">
        <v>191</v>
      </c>
      <c r="W4426" t="s">
        <v>25</v>
      </c>
    </row>
    <row r="4427" spans="1:23" hidden="1" x14ac:dyDescent="0.2">
      <c r="A4427">
        <v>6932938</v>
      </c>
      <c r="B4427">
        <v>1</v>
      </c>
      <c r="C4427" s="1">
        <v>44440</v>
      </c>
      <c r="D4427">
        <v>60</v>
      </c>
      <c r="E4427">
        <v>2</v>
      </c>
      <c r="F4427" s="2">
        <v>0</v>
      </c>
      <c r="G4427" s="2">
        <v>180.26</v>
      </c>
      <c r="H4427" s="2">
        <v>0</v>
      </c>
      <c r="I4427" s="2">
        <v>180.26</v>
      </c>
      <c r="J4427" s="2">
        <v>174.25</v>
      </c>
      <c r="K4427" s="2">
        <v>0</v>
      </c>
      <c r="L4427" s="2">
        <v>6.01</v>
      </c>
      <c r="M4427" s="2">
        <v>177.26</v>
      </c>
      <c r="N4427" s="2">
        <v>3.0100000000000002</v>
      </c>
      <c r="O4427">
        <v>304</v>
      </c>
      <c r="P4427">
        <v>1</v>
      </c>
      <c r="Q4427">
        <v>69</v>
      </c>
      <c r="R4427" t="s">
        <v>781</v>
      </c>
      <c r="S4427" t="s">
        <v>749</v>
      </c>
      <c r="T4427" t="s">
        <v>188</v>
      </c>
      <c r="U4427">
        <v>2</v>
      </c>
      <c r="V4427" t="s">
        <v>192</v>
      </c>
      <c r="W4427" t="s">
        <v>25</v>
      </c>
    </row>
    <row r="4428" spans="1:23" hidden="1" x14ac:dyDescent="0.2">
      <c r="A4428">
        <v>6932939</v>
      </c>
      <c r="B4428">
        <v>1</v>
      </c>
      <c r="C4428" s="1">
        <v>44440</v>
      </c>
      <c r="D4428">
        <v>60</v>
      </c>
      <c r="E4428">
        <v>12</v>
      </c>
      <c r="F4428" s="2">
        <v>0</v>
      </c>
      <c r="G4428" s="2">
        <v>155</v>
      </c>
      <c r="H4428" s="2">
        <v>0</v>
      </c>
      <c r="I4428" s="2">
        <v>155</v>
      </c>
      <c r="J4428" s="2">
        <v>122.9</v>
      </c>
      <c r="K4428" s="2">
        <v>0</v>
      </c>
      <c r="L4428" s="2">
        <v>32.1</v>
      </c>
      <c r="M4428" s="2">
        <v>125.57</v>
      </c>
      <c r="N4428" s="2">
        <v>2.67</v>
      </c>
      <c r="O4428">
        <v>304</v>
      </c>
      <c r="P4428">
        <v>1</v>
      </c>
      <c r="Q4428">
        <v>69</v>
      </c>
      <c r="R4428" t="s">
        <v>781</v>
      </c>
      <c r="S4428" t="s">
        <v>749</v>
      </c>
      <c r="T4428" t="s">
        <v>175</v>
      </c>
      <c r="U4428">
        <v>2</v>
      </c>
      <c r="V4428" t="s">
        <v>193</v>
      </c>
      <c r="W4428" t="s">
        <v>25</v>
      </c>
    </row>
    <row r="4429" spans="1:23" hidden="1" x14ac:dyDescent="0.2">
      <c r="A4429">
        <v>6932940</v>
      </c>
      <c r="B4429">
        <v>1</v>
      </c>
      <c r="C4429" s="1">
        <v>44440</v>
      </c>
      <c r="D4429">
        <v>60</v>
      </c>
      <c r="E4429">
        <v>12</v>
      </c>
      <c r="F4429" s="2">
        <v>0</v>
      </c>
      <c r="G4429" s="2">
        <v>811.99</v>
      </c>
      <c r="H4429" s="2">
        <v>0</v>
      </c>
      <c r="I4429" s="2">
        <v>811.99</v>
      </c>
      <c r="J4429" s="2">
        <v>643.80999999999995</v>
      </c>
      <c r="K4429" s="2">
        <v>0</v>
      </c>
      <c r="L4429" s="2">
        <v>168.18</v>
      </c>
      <c r="M4429" s="2">
        <v>657.82</v>
      </c>
      <c r="N4429" s="2">
        <v>14.01</v>
      </c>
      <c r="O4429">
        <v>304</v>
      </c>
      <c r="P4429">
        <v>1</v>
      </c>
      <c r="Q4429">
        <v>69</v>
      </c>
      <c r="R4429" t="s">
        <v>781</v>
      </c>
      <c r="S4429" t="s">
        <v>749</v>
      </c>
      <c r="T4429" t="s">
        <v>186</v>
      </c>
      <c r="U4429">
        <v>2</v>
      </c>
      <c r="V4429" t="s">
        <v>194</v>
      </c>
      <c r="W4429" t="s">
        <v>25</v>
      </c>
    </row>
    <row r="4430" spans="1:23" hidden="1" x14ac:dyDescent="0.2">
      <c r="A4430">
        <v>6932949</v>
      </c>
      <c r="B4430">
        <v>1</v>
      </c>
      <c r="C4430" s="1">
        <v>44440</v>
      </c>
      <c r="D4430">
        <v>60</v>
      </c>
      <c r="E4430">
        <v>13</v>
      </c>
      <c r="F4430" s="2">
        <v>0</v>
      </c>
      <c r="G4430" s="2">
        <v>1160.28</v>
      </c>
      <c r="H4430" s="2">
        <v>0</v>
      </c>
      <c r="I4430" s="2">
        <v>1160.28</v>
      </c>
      <c r="J4430" s="2">
        <v>900.21</v>
      </c>
      <c r="K4430" s="2">
        <v>0</v>
      </c>
      <c r="L4430" s="2">
        <v>260.07</v>
      </c>
      <c r="M4430" s="2">
        <v>920.22</v>
      </c>
      <c r="N4430" s="2">
        <v>20.010000000000002</v>
      </c>
      <c r="O4430">
        <v>304</v>
      </c>
      <c r="P4430">
        <v>1</v>
      </c>
      <c r="Q4430">
        <v>69</v>
      </c>
      <c r="R4430" t="s">
        <v>781</v>
      </c>
      <c r="S4430" t="s">
        <v>749</v>
      </c>
      <c r="T4430" t="s">
        <v>195</v>
      </c>
      <c r="U4430">
        <v>2</v>
      </c>
      <c r="V4430" t="s">
        <v>196</v>
      </c>
      <c r="W4430" t="s">
        <v>25</v>
      </c>
    </row>
    <row r="4431" spans="1:23" hidden="1" x14ac:dyDescent="0.2">
      <c r="A4431">
        <v>6932953</v>
      </c>
      <c r="B4431">
        <v>1</v>
      </c>
      <c r="C4431" s="1">
        <v>44440</v>
      </c>
      <c r="D4431">
        <v>60</v>
      </c>
      <c r="E4431">
        <v>18</v>
      </c>
      <c r="F4431" s="2">
        <v>0</v>
      </c>
      <c r="G4431" s="2">
        <v>5413.56</v>
      </c>
      <c r="H4431" s="2">
        <v>0</v>
      </c>
      <c r="I4431" s="2">
        <v>5413.56</v>
      </c>
      <c r="J4431" s="2">
        <v>3741.72</v>
      </c>
      <c r="K4431" s="2">
        <v>0</v>
      </c>
      <c r="L4431" s="2">
        <v>1671.84</v>
      </c>
      <c r="M4431" s="2">
        <v>3834.6</v>
      </c>
      <c r="N4431" s="2">
        <v>92.88</v>
      </c>
      <c r="O4431">
        <v>304</v>
      </c>
      <c r="P4431">
        <v>1</v>
      </c>
      <c r="Q4431">
        <v>69</v>
      </c>
      <c r="R4431" t="s">
        <v>781</v>
      </c>
      <c r="S4431" t="s">
        <v>749</v>
      </c>
      <c r="T4431" t="s">
        <v>197</v>
      </c>
      <c r="U4431">
        <v>2</v>
      </c>
      <c r="V4431" t="s">
        <v>198</v>
      </c>
      <c r="W4431" t="s">
        <v>25</v>
      </c>
    </row>
    <row r="4432" spans="1:23" hidden="1" x14ac:dyDescent="0.2">
      <c r="A4432">
        <v>6932958</v>
      </c>
      <c r="B4432">
        <v>1</v>
      </c>
      <c r="C4432" s="1">
        <v>44440</v>
      </c>
      <c r="D4432">
        <v>60</v>
      </c>
      <c r="E4432">
        <v>27</v>
      </c>
      <c r="F4432" s="2">
        <v>0</v>
      </c>
      <c r="G4432" s="2">
        <v>106797.91</v>
      </c>
      <c r="H4432" s="2">
        <v>0</v>
      </c>
      <c r="I4432" s="2">
        <v>106797.91</v>
      </c>
      <c r="J4432" s="2">
        <v>57621.19</v>
      </c>
      <c r="K4432" s="2">
        <v>0</v>
      </c>
      <c r="L4432" s="2">
        <v>49176.72</v>
      </c>
      <c r="M4432" s="2">
        <v>59442.55</v>
      </c>
      <c r="N4432" s="2">
        <v>1821.3600000000001</v>
      </c>
      <c r="O4432">
        <v>304</v>
      </c>
      <c r="P4432">
        <v>1</v>
      </c>
      <c r="Q4432">
        <v>69</v>
      </c>
      <c r="R4432" t="s">
        <v>781</v>
      </c>
      <c r="S4432" t="s">
        <v>749</v>
      </c>
      <c r="T4432" t="s">
        <v>199</v>
      </c>
      <c r="U4432">
        <v>2</v>
      </c>
      <c r="V4432" t="s">
        <v>200</v>
      </c>
      <c r="W4432" t="s">
        <v>25</v>
      </c>
    </row>
    <row r="4433" spans="1:23" hidden="1" x14ac:dyDescent="0.2">
      <c r="A4433">
        <v>6932961</v>
      </c>
      <c r="B4433">
        <v>1</v>
      </c>
      <c r="C4433" s="1">
        <v>44440</v>
      </c>
      <c r="D4433">
        <v>60</v>
      </c>
      <c r="E4433">
        <v>18</v>
      </c>
      <c r="F4433" s="2">
        <v>0</v>
      </c>
      <c r="G4433" s="2">
        <v>45505.36</v>
      </c>
      <c r="H4433" s="2">
        <v>0</v>
      </c>
      <c r="I4433" s="2">
        <v>45505.36</v>
      </c>
      <c r="J4433" s="2">
        <v>31452.240000000002</v>
      </c>
      <c r="K4433" s="2">
        <v>0</v>
      </c>
      <c r="L4433" s="2">
        <v>14053.12</v>
      </c>
      <c r="M4433" s="2">
        <v>32232.97</v>
      </c>
      <c r="N4433" s="2">
        <v>780.73</v>
      </c>
      <c r="O4433">
        <v>304</v>
      </c>
      <c r="P4433">
        <v>1</v>
      </c>
      <c r="Q4433">
        <v>69</v>
      </c>
      <c r="R4433" t="s">
        <v>781</v>
      </c>
      <c r="S4433" t="s">
        <v>749</v>
      </c>
      <c r="T4433" t="s">
        <v>201</v>
      </c>
      <c r="U4433">
        <v>2</v>
      </c>
      <c r="V4433" t="s">
        <v>202</v>
      </c>
      <c r="W4433" t="s">
        <v>25</v>
      </c>
    </row>
    <row r="4434" spans="1:23" hidden="1" x14ac:dyDescent="0.2">
      <c r="A4434">
        <v>6932968</v>
      </c>
      <c r="B4434">
        <v>1</v>
      </c>
      <c r="C4434" s="1">
        <v>44440</v>
      </c>
      <c r="D4434">
        <v>60</v>
      </c>
      <c r="E4434">
        <v>17</v>
      </c>
      <c r="F4434" s="2">
        <v>0</v>
      </c>
      <c r="G4434" s="2">
        <v>3162.52</v>
      </c>
      <c r="H4434" s="2">
        <v>0</v>
      </c>
      <c r="I4434" s="2">
        <v>3162.52</v>
      </c>
      <c r="J4434" s="2">
        <v>2239.34</v>
      </c>
      <c r="K4434" s="2">
        <v>0</v>
      </c>
      <c r="L4434" s="2">
        <v>923.18</v>
      </c>
      <c r="M4434" s="2">
        <v>2293.64</v>
      </c>
      <c r="N4434" s="2">
        <v>54.300000000000004</v>
      </c>
      <c r="O4434">
        <v>304</v>
      </c>
      <c r="P4434">
        <v>1</v>
      </c>
      <c r="Q4434">
        <v>69</v>
      </c>
      <c r="R4434" t="s">
        <v>781</v>
      </c>
      <c r="S4434" t="s">
        <v>749</v>
      </c>
      <c r="T4434" t="s">
        <v>203</v>
      </c>
      <c r="U4434">
        <v>2</v>
      </c>
      <c r="V4434" t="s">
        <v>204</v>
      </c>
      <c r="W4434" t="s">
        <v>25</v>
      </c>
    </row>
    <row r="4435" spans="1:23" hidden="1" x14ac:dyDescent="0.2">
      <c r="A4435">
        <v>6932969</v>
      </c>
      <c r="B4435">
        <v>1</v>
      </c>
      <c r="C4435" s="1">
        <v>44440</v>
      </c>
      <c r="D4435">
        <v>60</v>
      </c>
      <c r="E4435">
        <v>20</v>
      </c>
      <c r="F4435" s="2">
        <v>0</v>
      </c>
      <c r="G4435" s="2">
        <v>39420.15</v>
      </c>
      <c r="H4435" s="2">
        <v>0</v>
      </c>
      <c r="I4435" s="2">
        <v>39420.15</v>
      </c>
      <c r="J4435" s="2">
        <v>25915.06</v>
      </c>
      <c r="K4435" s="2">
        <v>0</v>
      </c>
      <c r="L4435" s="2">
        <v>13505.09</v>
      </c>
      <c r="M4435" s="2">
        <v>26590.31</v>
      </c>
      <c r="N4435" s="2">
        <v>675.25</v>
      </c>
      <c r="O4435">
        <v>304</v>
      </c>
      <c r="P4435">
        <v>1</v>
      </c>
      <c r="Q4435">
        <v>69</v>
      </c>
      <c r="R4435" t="s">
        <v>781</v>
      </c>
      <c r="S4435" t="s">
        <v>749</v>
      </c>
      <c r="T4435" t="s">
        <v>203</v>
      </c>
      <c r="U4435">
        <v>2</v>
      </c>
      <c r="V4435" t="s">
        <v>205</v>
      </c>
      <c r="W4435" t="s">
        <v>25</v>
      </c>
    </row>
    <row r="4436" spans="1:23" hidden="1" x14ac:dyDescent="0.2">
      <c r="A4436">
        <v>6933007</v>
      </c>
      <c r="B4436">
        <v>1</v>
      </c>
      <c r="C4436" s="1">
        <v>44440</v>
      </c>
      <c r="D4436">
        <v>60</v>
      </c>
      <c r="E4436">
        <v>17</v>
      </c>
      <c r="F4436" s="2">
        <v>0</v>
      </c>
      <c r="G4436" s="2">
        <v>16200</v>
      </c>
      <c r="H4436" s="2">
        <v>0</v>
      </c>
      <c r="I4436" s="2">
        <v>16200</v>
      </c>
      <c r="J4436" s="2">
        <v>11470.88</v>
      </c>
      <c r="K4436" s="2">
        <v>0</v>
      </c>
      <c r="L4436" s="2">
        <v>4729.12</v>
      </c>
      <c r="M4436" s="2">
        <v>11749.06</v>
      </c>
      <c r="N4436" s="2">
        <v>278.18</v>
      </c>
      <c r="O4436">
        <v>304</v>
      </c>
      <c r="P4436">
        <v>1</v>
      </c>
      <c r="Q4436">
        <v>69</v>
      </c>
      <c r="R4436" t="s">
        <v>781</v>
      </c>
      <c r="S4436" t="s">
        <v>749</v>
      </c>
      <c r="T4436" t="s">
        <v>206</v>
      </c>
      <c r="U4436">
        <v>2</v>
      </c>
      <c r="V4436" t="s">
        <v>207</v>
      </c>
      <c r="W4436" t="s">
        <v>25</v>
      </c>
    </row>
    <row r="4437" spans="1:23" hidden="1" x14ac:dyDescent="0.2">
      <c r="A4437">
        <v>6933021</v>
      </c>
      <c r="B4437">
        <v>1</v>
      </c>
      <c r="C4437" s="1">
        <v>44440</v>
      </c>
      <c r="D4437">
        <v>60</v>
      </c>
      <c r="E4437">
        <v>12</v>
      </c>
      <c r="F4437" s="2">
        <v>0</v>
      </c>
      <c r="G4437" s="2">
        <v>947.81</v>
      </c>
      <c r="H4437" s="2">
        <v>0</v>
      </c>
      <c r="I4437" s="2">
        <v>947.81</v>
      </c>
      <c r="J4437" s="2">
        <v>751.46</v>
      </c>
      <c r="K4437" s="2">
        <v>0</v>
      </c>
      <c r="L4437" s="2">
        <v>196.35</v>
      </c>
      <c r="M4437" s="2">
        <v>767.82</v>
      </c>
      <c r="N4437" s="2">
        <v>16.36</v>
      </c>
      <c r="O4437">
        <v>304</v>
      </c>
      <c r="P4437">
        <v>1</v>
      </c>
      <c r="Q4437">
        <v>69</v>
      </c>
      <c r="R4437" t="s">
        <v>781</v>
      </c>
      <c r="S4437" t="s">
        <v>749</v>
      </c>
      <c r="T4437" t="s">
        <v>170</v>
      </c>
      <c r="U4437">
        <v>2</v>
      </c>
      <c r="V4437" t="s">
        <v>208</v>
      </c>
      <c r="W4437" t="s">
        <v>25</v>
      </c>
    </row>
    <row r="4438" spans="1:23" hidden="1" x14ac:dyDescent="0.2">
      <c r="A4438">
        <v>6933023</v>
      </c>
      <c r="B4438">
        <v>1</v>
      </c>
      <c r="C4438" s="1">
        <v>44440</v>
      </c>
      <c r="D4438">
        <v>60</v>
      </c>
      <c r="E4438">
        <v>12</v>
      </c>
      <c r="F4438" s="2">
        <v>0</v>
      </c>
      <c r="G4438" s="2">
        <v>886.61</v>
      </c>
      <c r="H4438" s="2">
        <v>0</v>
      </c>
      <c r="I4438" s="2">
        <v>886.61</v>
      </c>
      <c r="J4438" s="2">
        <v>702.95</v>
      </c>
      <c r="K4438" s="2">
        <v>0</v>
      </c>
      <c r="L4438" s="2">
        <v>183.66</v>
      </c>
      <c r="M4438" s="2">
        <v>718.25</v>
      </c>
      <c r="N4438" s="2">
        <v>15.3</v>
      </c>
      <c r="O4438">
        <v>304</v>
      </c>
      <c r="P4438">
        <v>1</v>
      </c>
      <c r="Q4438">
        <v>69</v>
      </c>
      <c r="R4438" t="s">
        <v>781</v>
      </c>
      <c r="S4438" t="s">
        <v>749</v>
      </c>
      <c r="T4438" t="s">
        <v>170</v>
      </c>
      <c r="U4438">
        <v>2</v>
      </c>
      <c r="V4438" t="s">
        <v>209</v>
      </c>
      <c r="W4438" t="s">
        <v>25</v>
      </c>
    </row>
    <row r="4439" spans="1:23" hidden="1" x14ac:dyDescent="0.2">
      <c r="A4439">
        <v>6933024</v>
      </c>
      <c r="B4439">
        <v>1</v>
      </c>
      <c r="C4439" s="1">
        <v>44440</v>
      </c>
      <c r="D4439">
        <v>60</v>
      </c>
      <c r="E4439">
        <v>12</v>
      </c>
      <c r="F4439" s="2">
        <v>0</v>
      </c>
      <c r="G4439" s="2">
        <v>886.61</v>
      </c>
      <c r="H4439" s="2">
        <v>0</v>
      </c>
      <c r="I4439" s="2">
        <v>886.61</v>
      </c>
      <c r="J4439" s="2">
        <v>702.95</v>
      </c>
      <c r="K4439" s="2">
        <v>0</v>
      </c>
      <c r="L4439" s="2">
        <v>183.66</v>
      </c>
      <c r="M4439" s="2">
        <v>718.25</v>
      </c>
      <c r="N4439" s="2">
        <v>15.3</v>
      </c>
      <c r="O4439">
        <v>304</v>
      </c>
      <c r="P4439">
        <v>1</v>
      </c>
      <c r="Q4439">
        <v>69</v>
      </c>
      <c r="R4439" t="s">
        <v>781</v>
      </c>
      <c r="S4439" t="s">
        <v>749</v>
      </c>
      <c r="T4439" t="s">
        <v>170</v>
      </c>
      <c r="U4439">
        <v>2</v>
      </c>
      <c r="V4439" t="s">
        <v>210</v>
      </c>
      <c r="W4439" t="s">
        <v>25</v>
      </c>
    </row>
    <row r="4440" spans="1:23" hidden="1" x14ac:dyDescent="0.2">
      <c r="A4440">
        <v>6933025</v>
      </c>
      <c r="B4440">
        <v>1</v>
      </c>
      <c r="C4440" s="1">
        <v>44440</v>
      </c>
      <c r="D4440">
        <v>60</v>
      </c>
      <c r="E4440">
        <v>12</v>
      </c>
      <c r="F4440" s="2">
        <v>0</v>
      </c>
      <c r="G4440" s="2">
        <v>853.55</v>
      </c>
      <c r="H4440" s="2">
        <v>0</v>
      </c>
      <c r="I4440" s="2">
        <v>853.55</v>
      </c>
      <c r="J4440" s="2">
        <v>676.73</v>
      </c>
      <c r="K4440" s="2">
        <v>0</v>
      </c>
      <c r="L4440" s="2">
        <v>176.82</v>
      </c>
      <c r="M4440" s="2">
        <v>691.46</v>
      </c>
      <c r="N4440" s="2">
        <v>14.73</v>
      </c>
      <c r="O4440">
        <v>304</v>
      </c>
      <c r="P4440">
        <v>1</v>
      </c>
      <c r="Q4440">
        <v>69</v>
      </c>
      <c r="R4440" t="s">
        <v>781</v>
      </c>
      <c r="S4440" t="s">
        <v>749</v>
      </c>
      <c r="T4440" t="s">
        <v>170</v>
      </c>
      <c r="U4440">
        <v>2</v>
      </c>
      <c r="V4440" t="s">
        <v>211</v>
      </c>
      <c r="W4440" t="s">
        <v>25</v>
      </c>
    </row>
    <row r="4441" spans="1:23" hidden="1" x14ac:dyDescent="0.2">
      <c r="A4441">
        <v>6933026</v>
      </c>
      <c r="B4441">
        <v>1</v>
      </c>
      <c r="C4441" s="1">
        <v>44440</v>
      </c>
      <c r="D4441">
        <v>60</v>
      </c>
      <c r="E4441">
        <v>12</v>
      </c>
      <c r="F4441" s="2">
        <v>0</v>
      </c>
      <c r="G4441" s="2">
        <v>966.99</v>
      </c>
      <c r="H4441" s="2">
        <v>0</v>
      </c>
      <c r="I4441" s="2">
        <v>966.99</v>
      </c>
      <c r="J4441" s="2">
        <v>766.66</v>
      </c>
      <c r="K4441" s="2">
        <v>0</v>
      </c>
      <c r="L4441" s="2">
        <v>200.33</v>
      </c>
      <c r="M4441" s="2">
        <v>783.35</v>
      </c>
      <c r="N4441" s="2">
        <v>16.690000000000001</v>
      </c>
      <c r="O4441">
        <v>304</v>
      </c>
      <c r="P4441">
        <v>1</v>
      </c>
      <c r="Q4441">
        <v>69</v>
      </c>
      <c r="R4441" t="s">
        <v>781</v>
      </c>
      <c r="S4441" t="s">
        <v>749</v>
      </c>
      <c r="T4441" t="s">
        <v>170</v>
      </c>
      <c r="U4441">
        <v>2</v>
      </c>
      <c r="V4441" t="s">
        <v>212</v>
      </c>
      <c r="W4441" t="s">
        <v>25</v>
      </c>
    </row>
    <row r="4442" spans="1:23" hidden="1" x14ac:dyDescent="0.2">
      <c r="A4442">
        <v>6933032</v>
      </c>
      <c r="B4442">
        <v>1</v>
      </c>
      <c r="C4442" s="1">
        <v>44440</v>
      </c>
      <c r="D4442">
        <v>60</v>
      </c>
      <c r="E4442">
        <v>12</v>
      </c>
      <c r="F4442" s="2">
        <v>0</v>
      </c>
      <c r="G4442" s="2">
        <v>171.44</v>
      </c>
      <c r="H4442" s="2">
        <v>0</v>
      </c>
      <c r="I4442" s="2">
        <v>171.44</v>
      </c>
      <c r="J4442" s="2">
        <v>135.94</v>
      </c>
      <c r="K4442" s="2">
        <v>0</v>
      </c>
      <c r="L4442" s="2">
        <v>35.5</v>
      </c>
      <c r="M4442" s="2">
        <v>138.9</v>
      </c>
      <c r="N4442" s="2">
        <v>2.96</v>
      </c>
      <c r="O4442">
        <v>304</v>
      </c>
      <c r="P4442">
        <v>1</v>
      </c>
      <c r="Q4442">
        <v>69</v>
      </c>
      <c r="R4442" t="s">
        <v>781</v>
      </c>
      <c r="S4442" t="s">
        <v>749</v>
      </c>
      <c r="T4442" t="s">
        <v>175</v>
      </c>
      <c r="U4442">
        <v>2</v>
      </c>
      <c r="V4442" t="s">
        <v>213</v>
      </c>
      <c r="W4442" t="s">
        <v>25</v>
      </c>
    </row>
    <row r="4443" spans="1:23" hidden="1" x14ac:dyDescent="0.2">
      <c r="A4443">
        <v>6933033</v>
      </c>
      <c r="B4443">
        <v>1</v>
      </c>
      <c r="C4443" s="1">
        <v>44440</v>
      </c>
      <c r="D4443">
        <v>60</v>
      </c>
      <c r="E4443">
        <v>12</v>
      </c>
      <c r="F4443" s="2">
        <v>0</v>
      </c>
      <c r="G4443" s="2">
        <v>170.23</v>
      </c>
      <c r="H4443" s="2">
        <v>0</v>
      </c>
      <c r="I4443" s="2">
        <v>170.23</v>
      </c>
      <c r="J4443" s="2">
        <v>135</v>
      </c>
      <c r="K4443" s="2">
        <v>0</v>
      </c>
      <c r="L4443" s="2">
        <v>35.229999999999997</v>
      </c>
      <c r="M4443" s="2">
        <v>137.94</v>
      </c>
      <c r="N4443" s="2">
        <v>2.94</v>
      </c>
      <c r="O4443">
        <v>304</v>
      </c>
      <c r="P4443">
        <v>1</v>
      </c>
      <c r="Q4443">
        <v>69</v>
      </c>
      <c r="R4443" t="s">
        <v>781</v>
      </c>
      <c r="S4443" t="s">
        <v>749</v>
      </c>
      <c r="T4443" t="s">
        <v>175</v>
      </c>
      <c r="U4443">
        <v>2</v>
      </c>
      <c r="V4443" t="s">
        <v>214</v>
      </c>
      <c r="W4443" t="s">
        <v>25</v>
      </c>
    </row>
    <row r="4444" spans="1:23" hidden="1" x14ac:dyDescent="0.2">
      <c r="A4444">
        <v>6933038</v>
      </c>
      <c r="B4444">
        <v>1</v>
      </c>
      <c r="C4444" s="1">
        <v>44440</v>
      </c>
      <c r="D4444">
        <v>60</v>
      </c>
      <c r="E4444">
        <v>12</v>
      </c>
      <c r="F4444" s="2">
        <v>0</v>
      </c>
      <c r="G4444" s="2">
        <v>1377.55</v>
      </c>
      <c r="H4444" s="2">
        <v>0</v>
      </c>
      <c r="I4444" s="2">
        <v>1377.55</v>
      </c>
      <c r="J4444" s="2">
        <v>1092.22</v>
      </c>
      <c r="K4444" s="2">
        <v>0</v>
      </c>
      <c r="L4444" s="2">
        <v>285.33</v>
      </c>
      <c r="M4444" s="2">
        <v>1116</v>
      </c>
      <c r="N4444" s="2">
        <v>23.78</v>
      </c>
      <c r="O4444">
        <v>304</v>
      </c>
      <c r="P4444">
        <v>1</v>
      </c>
      <c r="Q4444">
        <v>69</v>
      </c>
      <c r="R4444" t="s">
        <v>781</v>
      </c>
      <c r="S4444" t="s">
        <v>749</v>
      </c>
      <c r="T4444" t="s">
        <v>215</v>
      </c>
      <c r="U4444">
        <v>2</v>
      </c>
      <c r="V4444" t="s">
        <v>216</v>
      </c>
      <c r="W4444" t="s">
        <v>25</v>
      </c>
    </row>
    <row r="4445" spans="1:23" hidden="1" x14ac:dyDescent="0.2">
      <c r="A4445">
        <v>6933039</v>
      </c>
      <c r="B4445">
        <v>1</v>
      </c>
      <c r="C4445" s="1">
        <v>44440</v>
      </c>
      <c r="D4445">
        <v>60</v>
      </c>
      <c r="E4445">
        <v>12</v>
      </c>
      <c r="F4445" s="2">
        <v>0</v>
      </c>
      <c r="G4445" s="2">
        <v>1377.55</v>
      </c>
      <c r="H4445" s="2">
        <v>0</v>
      </c>
      <c r="I4445" s="2">
        <v>1377.55</v>
      </c>
      <c r="J4445" s="2">
        <v>1092.22</v>
      </c>
      <c r="K4445" s="2">
        <v>0</v>
      </c>
      <c r="L4445" s="2">
        <v>285.33</v>
      </c>
      <c r="M4445" s="2">
        <v>1116</v>
      </c>
      <c r="N4445" s="2">
        <v>23.78</v>
      </c>
      <c r="O4445">
        <v>304</v>
      </c>
      <c r="P4445">
        <v>1</v>
      </c>
      <c r="Q4445">
        <v>69</v>
      </c>
      <c r="R4445" t="s">
        <v>781</v>
      </c>
      <c r="S4445" t="s">
        <v>749</v>
      </c>
      <c r="T4445" t="s">
        <v>215</v>
      </c>
      <c r="U4445">
        <v>2</v>
      </c>
      <c r="V4445" t="s">
        <v>217</v>
      </c>
      <c r="W4445" t="s">
        <v>25</v>
      </c>
    </row>
    <row r="4446" spans="1:23" hidden="1" x14ac:dyDescent="0.2">
      <c r="A4446">
        <v>6933040</v>
      </c>
      <c r="B4446">
        <v>1</v>
      </c>
      <c r="C4446" s="1">
        <v>44440</v>
      </c>
      <c r="D4446">
        <v>60</v>
      </c>
      <c r="E4446">
        <v>12</v>
      </c>
      <c r="F4446" s="2">
        <v>0</v>
      </c>
      <c r="G4446" s="2">
        <v>217.53</v>
      </c>
      <c r="H4446" s="2">
        <v>0</v>
      </c>
      <c r="I4446" s="2">
        <v>217.53</v>
      </c>
      <c r="J4446" s="2">
        <v>172.47</v>
      </c>
      <c r="K4446" s="2">
        <v>0</v>
      </c>
      <c r="L4446" s="2">
        <v>45.06</v>
      </c>
      <c r="M4446" s="2">
        <v>176.22</v>
      </c>
      <c r="N4446" s="2">
        <v>3.75</v>
      </c>
      <c r="O4446">
        <v>304</v>
      </c>
      <c r="P4446">
        <v>1</v>
      </c>
      <c r="Q4446">
        <v>69</v>
      </c>
      <c r="R4446" t="s">
        <v>781</v>
      </c>
      <c r="S4446" t="s">
        <v>749</v>
      </c>
      <c r="T4446" t="s">
        <v>175</v>
      </c>
      <c r="U4446">
        <v>2</v>
      </c>
      <c r="V4446" t="s">
        <v>218</v>
      </c>
      <c r="W4446" t="s">
        <v>25</v>
      </c>
    </row>
    <row r="4447" spans="1:23" hidden="1" x14ac:dyDescent="0.2">
      <c r="A4447">
        <v>6933045</v>
      </c>
      <c r="B4447">
        <v>1</v>
      </c>
      <c r="C4447" s="1">
        <v>44440</v>
      </c>
      <c r="D4447">
        <v>60</v>
      </c>
      <c r="E4447">
        <v>18</v>
      </c>
      <c r="F4447" s="2">
        <v>0</v>
      </c>
      <c r="G4447" s="2">
        <v>930</v>
      </c>
      <c r="H4447" s="2">
        <v>0</v>
      </c>
      <c r="I4447" s="2">
        <v>930</v>
      </c>
      <c r="J4447" s="2">
        <v>642.80999999999995</v>
      </c>
      <c r="K4447" s="2">
        <v>0</v>
      </c>
      <c r="L4447" s="2">
        <v>287.19</v>
      </c>
      <c r="M4447" s="2">
        <v>658.77</v>
      </c>
      <c r="N4447" s="2">
        <v>15.96</v>
      </c>
      <c r="O4447">
        <v>304</v>
      </c>
      <c r="P4447">
        <v>1</v>
      </c>
      <c r="Q4447">
        <v>69</v>
      </c>
      <c r="R4447" t="s">
        <v>781</v>
      </c>
      <c r="S4447" t="s">
        <v>749</v>
      </c>
      <c r="T4447" t="s">
        <v>219</v>
      </c>
      <c r="U4447">
        <v>2</v>
      </c>
      <c r="V4447" t="s">
        <v>220</v>
      </c>
      <c r="W4447" t="s">
        <v>25</v>
      </c>
    </row>
    <row r="4448" spans="1:23" hidden="1" x14ac:dyDescent="0.2">
      <c r="A4448">
        <v>6933048</v>
      </c>
      <c r="B4448">
        <v>1</v>
      </c>
      <c r="C4448" s="1">
        <v>44440</v>
      </c>
      <c r="D4448">
        <v>60</v>
      </c>
      <c r="E4448">
        <v>13</v>
      </c>
      <c r="F4448" s="2">
        <v>0</v>
      </c>
      <c r="G4448" s="2">
        <v>1425.56</v>
      </c>
      <c r="H4448" s="2">
        <v>0</v>
      </c>
      <c r="I4448" s="2">
        <v>1425.56</v>
      </c>
      <c r="J4448" s="2">
        <v>1106.06</v>
      </c>
      <c r="K4448" s="2">
        <v>0</v>
      </c>
      <c r="L4448" s="2">
        <v>319.5</v>
      </c>
      <c r="M4448" s="2">
        <v>1130.6400000000001</v>
      </c>
      <c r="N4448" s="2">
        <v>24.580000000000002</v>
      </c>
      <c r="O4448">
        <v>304</v>
      </c>
      <c r="P4448">
        <v>1</v>
      </c>
      <c r="Q4448">
        <v>69</v>
      </c>
      <c r="R4448" t="s">
        <v>781</v>
      </c>
      <c r="S4448" t="s">
        <v>749</v>
      </c>
      <c r="T4448" t="s">
        <v>221</v>
      </c>
      <c r="U4448">
        <v>2</v>
      </c>
      <c r="V4448" t="s">
        <v>222</v>
      </c>
      <c r="W4448" t="s">
        <v>25</v>
      </c>
    </row>
    <row r="4449" spans="1:23" hidden="1" x14ac:dyDescent="0.2">
      <c r="A4449">
        <v>6933064</v>
      </c>
      <c r="B4449">
        <v>1</v>
      </c>
      <c r="C4449" s="1">
        <v>44440</v>
      </c>
      <c r="D4449">
        <v>60</v>
      </c>
      <c r="E4449">
        <v>13</v>
      </c>
      <c r="F4449" s="2">
        <v>0</v>
      </c>
      <c r="G4449" s="2">
        <v>75707.360000000001</v>
      </c>
      <c r="H4449" s="2">
        <v>0</v>
      </c>
      <c r="I4449" s="2">
        <v>75707.360000000001</v>
      </c>
      <c r="J4449" s="2">
        <v>58940.01</v>
      </c>
      <c r="K4449" s="2">
        <v>0</v>
      </c>
      <c r="L4449" s="2">
        <v>16767.349999999999</v>
      </c>
      <c r="M4449" s="2">
        <v>60229.81</v>
      </c>
      <c r="N4449" s="2">
        <v>1289.8</v>
      </c>
      <c r="O4449">
        <v>304</v>
      </c>
      <c r="P4449">
        <v>1</v>
      </c>
      <c r="Q4449">
        <v>69</v>
      </c>
      <c r="R4449" t="s">
        <v>781</v>
      </c>
      <c r="S4449" t="s">
        <v>749</v>
      </c>
      <c r="T4449" t="s">
        <v>225</v>
      </c>
      <c r="U4449">
        <v>2</v>
      </c>
      <c r="V4449" t="s">
        <v>226</v>
      </c>
      <c r="W4449" t="s">
        <v>25</v>
      </c>
    </row>
    <row r="4450" spans="1:23" hidden="1" x14ac:dyDescent="0.2">
      <c r="A4450">
        <v>6933065</v>
      </c>
      <c r="B4450">
        <v>1</v>
      </c>
      <c r="C4450" s="1">
        <v>44440</v>
      </c>
      <c r="D4450">
        <v>60</v>
      </c>
      <c r="E4450">
        <v>13</v>
      </c>
      <c r="F4450" s="2">
        <v>0</v>
      </c>
      <c r="G4450" s="2">
        <v>1940.15</v>
      </c>
      <c r="H4450" s="2">
        <v>0</v>
      </c>
      <c r="I4450" s="2">
        <v>1940.15</v>
      </c>
      <c r="J4450" s="2">
        <v>1519.79</v>
      </c>
      <c r="K4450" s="2">
        <v>0</v>
      </c>
      <c r="L4450" s="2">
        <v>420.36</v>
      </c>
      <c r="M4450" s="2">
        <v>1552.13</v>
      </c>
      <c r="N4450" s="2">
        <v>32.340000000000003</v>
      </c>
      <c r="O4450">
        <v>304</v>
      </c>
      <c r="P4450">
        <v>1</v>
      </c>
      <c r="Q4450">
        <v>69</v>
      </c>
      <c r="R4450" t="s">
        <v>781</v>
      </c>
      <c r="S4450" t="s">
        <v>749</v>
      </c>
      <c r="T4450" t="s">
        <v>227</v>
      </c>
      <c r="U4450">
        <v>2</v>
      </c>
      <c r="V4450" t="s">
        <v>228</v>
      </c>
      <c r="W4450" t="s">
        <v>25</v>
      </c>
    </row>
    <row r="4451" spans="1:23" hidden="1" x14ac:dyDescent="0.2">
      <c r="A4451">
        <v>6933070</v>
      </c>
      <c r="B4451">
        <v>1</v>
      </c>
      <c r="C4451" s="1">
        <v>44440</v>
      </c>
      <c r="D4451">
        <v>60</v>
      </c>
      <c r="E4451">
        <v>2</v>
      </c>
      <c r="F4451" s="2">
        <v>0</v>
      </c>
      <c r="G4451" s="2">
        <v>180.26</v>
      </c>
      <c r="H4451" s="2">
        <v>0</v>
      </c>
      <c r="I4451" s="2">
        <v>180.26</v>
      </c>
      <c r="J4451" s="2">
        <v>174.25</v>
      </c>
      <c r="K4451" s="2">
        <v>0</v>
      </c>
      <c r="L4451" s="2">
        <v>6.01</v>
      </c>
      <c r="M4451" s="2">
        <v>177.26</v>
      </c>
      <c r="N4451" s="2">
        <v>3.0100000000000002</v>
      </c>
      <c r="O4451">
        <v>304</v>
      </c>
      <c r="P4451">
        <v>1</v>
      </c>
      <c r="Q4451">
        <v>69</v>
      </c>
      <c r="R4451" t="s">
        <v>781</v>
      </c>
      <c r="S4451" t="s">
        <v>749</v>
      </c>
      <c r="T4451" t="s">
        <v>188</v>
      </c>
      <c r="U4451">
        <v>2</v>
      </c>
      <c r="V4451" t="s">
        <v>229</v>
      </c>
      <c r="W4451" t="s">
        <v>25</v>
      </c>
    </row>
    <row r="4452" spans="1:23" hidden="1" x14ac:dyDescent="0.2">
      <c r="A4452">
        <v>6933071</v>
      </c>
      <c r="B4452">
        <v>1</v>
      </c>
      <c r="C4452" s="1">
        <v>44440</v>
      </c>
      <c r="D4452">
        <v>60</v>
      </c>
      <c r="E4452">
        <v>2</v>
      </c>
      <c r="F4452" s="2">
        <v>0</v>
      </c>
      <c r="G4452" s="2">
        <v>180.26</v>
      </c>
      <c r="H4452" s="2">
        <v>0</v>
      </c>
      <c r="I4452" s="2">
        <v>180.26</v>
      </c>
      <c r="J4452" s="2">
        <v>174.25</v>
      </c>
      <c r="K4452" s="2">
        <v>0</v>
      </c>
      <c r="L4452" s="2">
        <v>6.01</v>
      </c>
      <c r="M4452" s="2">
        <v>177.26</v>
      </c>
      <c r="N4452" s="2">
        <v>3.0100000000000002</v>
      </c>
      <c r="O4452">
        <v>304</v>
      </c>
      <c r="P4452">
        <v>1</v>
      </c>
      <c r="Q4452">
        <v>69</v>
      </c>
      <c r="R4452" t="s">
        <v>781</v>
      </c>
      <c r="S4452" t="s">
        <v>749</v>
      </c>
      <c r="T4452" t="s">
        <v>188</v>
      </c>
      <c r="U4452">
        <v>2</v>
      </c>
      <c r="V4452" t="s">
        <v>230</v>
      </c>
      <c r="W4452" t="s">
        <v>25</v>
      </c>
    </row>
    <row r="4453" spans="1:23" hidden="1" x14ac:dyDescent="0.2">
      <c r="A4453">
        <v>6933124</v>
      </c>
      <c r="B4453">
        <v>1</v>
      </c>
      <c r="C4453" s="1">
        <v>44440</v>
      </c>
      <c r="D4453">
        <v>60</v>
      </c>
      <c r="E4453">
        <v>13</v>
      </c>
      <c r="F4453" s="2">
        <v>0</v>
      </c>
      <c r="G4453" s="2">
        <v>1669.99</v>
      </c>
      <c r="H4453" s="2">
        <v>0</v>
      </c>
      <c r="I4453" s="2">
        <v>1669.99</v>
      </c>
      <c r="J4453" s="2">
        <v>1295.6500000000001</v>
      </c>
      <c r="K4453" s="2">
        <v>0</v>
      </c>
      <c r="L4453" s="2">
        <v>374.34</v>
      </c>
      <c r="M4453" s="2">
        <v>1324.45</v>
      </c>
      <c r="N4453" s="2">
        <v>28.8</v>
      </c>
      <c r="O4453">
        <v>304</v>
      </c>
      <c r="P4453">
        <v>1</v>
      </c>
      <c r="Q4453">
        <v>69</v>
      </c>
      <c r="R4453" t="s">
        <v>781</v>
      </c>
      <c r="S4453" t="s">
        <v>749</v>
      </c>
      <c r="T4453" t="s">
        <v>231</v>
      </c>
      <c r="U4453">
        <v>2</v>
      </c>
      <c r="V4453" t="s">
        <v>232</v>
      </c>
      <c r="W4453" t="s">
        <v>25</v>
      </c>
    </row>
    <row r="4454" spans="1:23" hidden="1" x14ac:dyDescent="0.2">
      <c r="A4454">
        <v>6933149</v>
      </c>
      <c r="B4454">
        <v>1</v>
      </c>
      <c r="C4454" s="1">
        <v>44440</v>
      </c>
      <c r="D4454">
        <v>60</v>
      </c>
      <c r="E4454">
        <v>12</v>
      </c>
      <c r="F4454" s="2">
        <v>0</v>
      </c>
      <c r="G4454" s="2">
        <v>947.81</v>
      </c>
      <c r="H4454" s="2">
        <v>0</v>
      </c>
      <c r="I4454" s="2">
        <v>947.81</v>
      </c>
      <c r="J4454" s="2">
        <v>751.46</v>
      </c>
      <c r="K4454" s="2">
        <v>0</v>
      </c>
      <c r="L4454" s="2">
        <v>196.35</v>
      </c>
      <c r="M4454" s="2">
        <v>767.82</v>
      </c>
      <c r="N4454" s="2">
        <v>16.36</v>
      </c>
      <c r="O4454">
        <v>304</v>
      </c>
      <c r="P4454">
        <v>1</v>
      </c>
      <c r="Q4454">
        <v>69</v>
      </c>
      <c r="R4454" t="s">
        <v>781</v>
      </c>
      <c r="S4454" t="s">
        <v>749</v>
      </c>
      <c r="T4454" t="s">
        <v>170</v>
      </c>
      <c r="U4454">
        <v>2</v>
      </c>
      <c r="V4454" t="s">
        <v>233</v>
      </c>
      <c r="W4454" t="s">
        <v>25</v>
      </c>
    </row>
    <row r="4455" spans="1:23" hidden="1" x14ac:dyDescent="0.2">
      <c r="A4455">
        <v>6933150</v>
      </c>
      <c r="B4455">
        <v>1</v>
      </c>
      <c r="C4455" s="1">
        <v>44440</v>
      </c>
      <c r="D4455">
        <v>60</v>
      </c>
      <c r="E4455">
        <v>12</v>
      </c>
      <c r="F4455" s="2">
        <v>0</v>
      </c>
      <c r="G4455" s="2">
        <v>852.55</v>
      </c>
      <c r="H4455" s="2">
        <v>0</v>
      </c>
      <c r="I4455" s="2">
        <v>852.55</v>
      </c>
      <c r="J4455" s="2">
        <v>675.97</v>
      </c>
      <c r="K4455" s="2">
        <v>0</v>
      </c>
      <c r="L4455" s="2">
        <v>176.58</v>
      </c>
      <c r="M4455" s="2">
        <v>690.68</v>
      </c>
      <c r="N4455" s="2">
        <v>14.71</v>
      </c>
      <c r="O4455">
        <v>304</v>
      </c>
      <c r="P4455">
        <v>1</v>
      </c>
      <c r="Q4455">
        <v>69</v>
      </c>
      <c r="R4455" t="s">
        <v>781</v>
      </c>
      <c r="S4455" t="s">
        <v>749</v>
      </c>
      <c r="T4455" t="s">
        <v>170</v>
      </c>
      <c r="U4455">
        <v>2</v>
      </c>
      <c r="V4455" t="s">
        <v>234</v>
      </c>
      <c r="W4455" t="s">
        <v>25</v>
      </c>
    </row>
    <row r="4456" spans="1:23" hidden="1" x14ac:dyDescent="0.2">
      <c r="A4456">
        <v>6933151</v>
      </c>
      <c r="B4456">
        <v>1</v>
      </c>
      <c r="C4456" s="1">
        <v>44440</v>
      </c>
      <c r="D4456">
        <v>60</v>
      </c>
      <c r="E4456">
        <v>12</v>
      </c>
      <c r="F4456" s="2">
        <v>0</v>
      </c>
      <c r="G4456" s="2">
        <v>899.85</v>
      </c>
      <c r="H4456" s="2">
        <v>0</v>
      </c>
      <c r="I4456" s="2">
        <v>899.85</v>
      </c>
      <c r="J4456" s="2">
        <v>713.43</v>
      </c>
      <c r="K4456" s="2">
        <v>0</v>
      </c>
      <c r="L4456" s="2">
        <v>186.42</v>
      </c>
      <c r="M4456" s="2">
        <v>728.96</v>
      </c>
      <c r="N4456" s="2">
        <v>15.530000000000001</v>
      </c>
      <c r="O4456">
        <v>304</v>
      </c>
      <c r="P4456">
        <v>1</v>
      </c>
      <c r="Q4456">
        <v>69</v>
      </c>
      <c r="R4456" t="s">
        <v>781</v>
      </c>
      <c r="S4456" t="s">
        <v>749</v>
      </c>
      <c r="T4456" t="s">
        <v>170</v>
      </c>
      <c r="U4456">
        <v>2</v>
      </c>
      <c r="V4456" t="s">
        <v>235</v>
      </c>
      <c r="W4456" t="s">
        <v>25</v>
      </c>
    </row>
    <row r="4457" spans="1:23" hidden="1" x14ac:dyDescent="0.2">
      <c r="A4457">
        <v>6933157</v>
      </c>
      <c r="B4457">
        <v>1</v>
      </c>
      <c r="C4457" s="1">
        <v>44440</v>
      </c>
      <c r="D4457">
        <v>60</v>
      </c>
      <c r="E4457">
        <v>18</v>
      </c>
      <c r="F4457" s="2">
        <v>0</v>
      </c>
      <c r="G4457" s="2">
        <v>3024.56</v>
      </c>
      <c r="H4457" s="2">
        <v>0</v>
      </c>
      <c r="I4457" s="2">
        <v>3024.56</v>
      </c>
      <c r="J4457" s="2">
        <v>2090.4699999999998</v>
      </c>
      <c r="K4457" s="2">
        <v>0</v>
      </c>
      <c r="L4457" s="2">
        <v>934.09</v>
      </c>
      <c r="M4457" s="2">
        <v>2142.36</v>
      </c>
      <c r="N4457" s="2">
        <v>51.89</v>
      </c>
      <c r="O4457">
        <v>304</v>
      </c>
      <c r="P4457">
        <v>1</v>
      </c>
      <c r="Q4457">
        <v>69</v>
      </c>
      <c r="R4457" t="s">
        <v>781</v>
      </c>
      <c r="S4457" t="s">
        <v>749</v>
      </c>
      <c r="T4457" t="s">
        <v>236</v>
      </c>
      <c r="U4457">
        <v>2</v>
      </c>
      <c r="V4457" t="s">
        <v>237</v>
      </c>
      <c r="W4457" t="s">
        <v>25</v>
      </c>
    </row>
    <row r="4458" spans="1:23" hidden="1" x14ac:dyDescent="0.2">
      <c r="A4458">
        <v>6933163</v>
      </c>
      <c r="B4458">
        <v>1</v>
      </c>
      <c r="C4458" s="1">
        <v>44440</v>
      </c>
      <c r="D4458">
        <v>60</v>
      </c>
      <c r="E4458">
        <v>12</v>
      </c>
      <c r="F4458" s="2">
        <v>0</v>
      </c>
      <c r="G4458" s="2">
        <v>171.44</v>
      </c>
      <c r="H4458" s="2">
        <v>0</v>
      </c>
      <c r="I4458" s="2">
        <v>171.44</v>
      </c>
      <c r="J4458" s="2">
        <v>135.94</v>
      </c>
      <c r="K4458" s="2">
        <v>0</v>
      </c>
      <c r="L4458" s="2">
        <v>35.5</v>
      </c>
      <c r="M4458" s="2">
        <v>138.9</v>
      </c>
      <c r="N4458" s="2">
        <v>2.96</v>
      </c>
      <c r="O4458">
        <v>304</v>
      </c>
      <c r="P4458">
        <v>1</v>
      </c>
      <c r="Q4458">
        <v>69</v>
      </c>
      <c r="R4458" t="s">
        <v>781</v>
      </c>
      <c r="S4458" t="s">
        <v>749</v>
      </c>
      <c r="T4458" t="s">
        <v>175</v>
      </c>
      <c r="U4458">
        <v>2</v>
      </c>
      <c r="V4458" t="s">
        <v>238</v>
      </c>
      <c r="W4458" t="s">
        <v>25</v>
      </c>
    </row>
    <row r="4459" spans="1:23" hidden="1" x14ac:dyDescent="0.2">
      <c r="A4459">
        <v>6933164</v>
      </c>
      <c r="B4459">
        <v>1</v>
      </c>
      <c r="C4459" s="1">
        <v>44440</v>
      </c>
      <c r="D4459">
        <v>60</v>
      </c>
      <c r="E4459">
        <v>12</v>
      </c>
      <c r="F4459" s="2">
        <v>0</v>
      </c>
      <c r="G4459" s="2">
        <v>285.64999999999998</v>
      </c>
      <c r="H4459" s="2">
        <v>0</v>
      </c>
      <c r="I4459" s="2">
        <v>285.64999999999998</v>
      </c>
      <c r="J4459" s="2">
        <v>226.46</v>
      </c>
      <c r="K4459" s="2">
        <v>0</v>
      </c>
      <c r="L4459" s="2">
        <v>59.19</v>
      </c>
      <c r="M4459" s="2">
        <v>231.39</v>
      </c>
      <c r="N4459" s="2">
        <v>4.93</v>
      </c>
      <c r="O4459">
        <v>304</v>
      </c>
      <c r="P4459">
        <v>1</v>
      </c>
      <c r="Q4459">
        <v>69</v>
      </c>
      <c r="R4459" t="s">
        <v>781</v>
      </c>
      <c r="S4459" t="s">
        <v>749</v>
      </c>
      <c r="T4459" t="s">
        <v>239</v>
      </c>
      <c r="U4459">
        <v>2</v>
      </c>
      <c r="V4459" t="s">
        <v>240</v>
      </c>
      <c r="W4459" t="s">
        <v>25</v>
      </c>
    </row>
    <row r="4460" spans="1:23" hidden="1" x14ac:dyDescent="0.2">
      <c r="A4460">
        <v>6933168</v>
      </c>
      <c r="B4460">
        <v>1</v>
      </c>
      <c r="C4460" s="1">
        <v>44440</v>
      </c>
      <c r="D4460">
        <v>60</v>
      </c>
      <c r="E4460">
        <v>12</v>
      </c>
      <c r="F4460" s="2">
        <v>0</v>
      </c>
      <c r="G4460" s="2">
        <v>1377.55</v>
      </c>
      <c r="H4460" s="2">
        <v>0</v>
      </c>
      <c r="I4460" s="2">
        <v>1377.55</v>
      </c>
      <c r="J4460" s="2">
        <v>1092.22</v>
      </c>
      <c r="K4460" s="2">
        <v>0</v>
      </c>
      <c r="L4460" s="2">
        <v>285.33</v>
      </c>
      <c r="M4460" s="2">
        <v>1116</v>
      </c>
      <c r="N4460" s="2">
        <v>23.78</v>
      </c>
      <c r="O4460">
        <v>304</v>
      </c>
      <c r="P4460">
        <v>1</v>
      </c>
      <c r="Q4460">
        <v>69</v>
      </c>
      <c r="R4460" t="s">
        <v>781</v>
      </c>
      <c r="S4460" t="s">
        <v>749</v>
      </c>
      <c r="T4460" t="s">
        <v>215</v>
      </c>
      <c r="U4460">
        <v>2</v>
      </c>
      <c r="V4460" t="s">
        <v>241</v>
      </c>
      <c r="W4460" t="s">
        <v>25</v>
      </c>
    </row>
    <row r="4461" spans="1:23" hidden="1" x14ac:dyDescent="0.2">
      <c r="A4461">
        <v>6933169</v>
      </c>
      <c r="B4461">
        <v>1</v>
      </c>
      <c r="C4461" s="1">
        <v>44440</v>
      </c>
      <c r="D4461">
        <v>60</v>
      </c>
      <c r="E4461">
        <v>12</v>
      </c>
      <c r="F4461" s="2">
        <v>0</v>
      </c>
      <c r="G4461" s="2">
        <v>217.52</v>
      </c>
      <c r="H4461" s="2">
        <v>0</v>
      </c>
      <c r="I4461" s="2">
        <v>217.52</v>
      </c>
      <c r="J4461" s="2">
        <v>172.46</v>
      </c>
      <c r="K4461" s="2">
        <v>0</v>
      </c>
      <c r="L4461" s="2">
        <v>45.06</v>
      </c>
      <c r="M4461" s="2">
        <v>176.21</v>
      </c>
      <c r="N4461" s="2">
        <v>3.75</v>
      </c>
      <c r="O4461">
        <v>304</v>
      </c>
      <c r="P4461">
        <v>1</v>
      </c>
      <c r="Q4461">
        <v>69</v>
      </c>
      <c r="R4461" t="s">
        <v>781</v>
      </c>
      <c r="S4461" t="s">
        <v>749</v>
      </c>
      <c r="T4461" t="s">
        <v>175</v>
      </c>
      <c r="U4461">
        <v>2</v>
      </c>
      <c r="V4461" t="s">
        <v>242</v>
      </c>
      <c r="W4461" t="s">
        <v>25</v>
      </c>
    </row>
    <row r="4462" spans="1:23" hidden="1" x14ac:dyDescent="0.2">
      <c r="A4462">
        <v>6933170</v>
      </c>
      <c r="B4462">
        <v>1</v>
      </c>
      <c r="C4462" s="1">
        <v>44440</v>
      </c>
      <c r="D4462">
        <v>60</v>
      </c>
      <c r="E4462">
        <v>12</v>
      </c>
      <c r="F4462" s="2">
        <v>0</v>
      </c>
      <c r="G4462" s="2">
        <v>166.3</v>
      </c>
      <c r="H4462" s="2">
        <v>0</v>
      </c>
      <c r="I4462" s="2">
        <v>166.3</v>
      </c>
      <c r="J4462" s="2">
        <v>131.85</v>
      </c>
      <c r="K4462" s="2">
        <v>0</v>
      </c>
      <c r="L4462" s="2">
        <v>34.450000000000003</v>
      </c>
      <c r="M4462" s="2">
        <v>134.72</v>
      </c>
      <c r="N4462" s="2">
        <v>2.87</v>
      </c>
      <c r="O4462">
        <v>304</v>
      </c>
      <c r="P4462">
        <v>1</v>
      </c>
      <c r="Q4462">
        <v>69</v>
      </c>
      <c r="R4462" t="s">
        <v>781</v>
      </c>
      <c r="S4462" t="s">
        <v>749</v>
      </c>
      <c r="T4462" t="s">
        <v>175</v>
      </c>
      <c r="U4462">
        <v>2</v>
      </c>
      <c r="V4462" t="s">
        <v>243</v>
      </c>
      <c r="W4462" t="s">
        <v>25</v>
      </c>
    </row>
    <row r="4463" spans="1:23" hidden="1" x14ac:dyDescent="0.2">
      <c r="A4463">
        <v>6933171</v>
      </c>
      <c r="B4463">
        <v>1</v>
      </c>
      <c r="C4463" s="1">
        <v>44440</v>
      </c>
      <c r="D4463">
        <v>60</v>
      </c>
      <c r="E4463">
        <v>12</v>
      </c>
      <c r="F4463" s="2">
        <v>0</v>
      </c>
      <c r="G4463" s="2">
        <v>166.3</v>
      </c>
      <c r="H4463" s="2">
        <v>0</v>
      </c>
      <c r="I4463" s="2">
        <v>166.3</v>
      </c>
      <c r="J4463" s="2">
        <v>131.85</v>
      </c>
      <c r="K4463" s="2">
        <v>0</v>
      </c>
      <c r="L4463" s="2">
        <v>34.450000000000003</v>
      </c>
      <c r="M4463" s="2">
        <v>134.72</v>
      </c>
      <c r="N4463" s="2">
        <v>2.87</v>
      </c>
      <c r="O4463">
        <v>304</v>
      </c>
      <c r="P4463">
        <v>1</v>
      </c>
      <c r="Q4463">
        <v>69</v>
      </c>
      <c r="R4463" t="s">
        <v>781</v>
      </c>
      <c r="S4463" t="s">
        <v>749</v>
      </c>
      <c r="T4463" t="s">
        <v>175</v>
      </c>
      <c r="U4463">
        <v>2</v>
      </c>
      <c r="V4463" t="s">
        <v>244</v>
      </c>
      <c r="W4463" t="s">
        <v>25</v>
      </c>
    </row>
    <row r="4464" spans="1:23" hidden="1" x14ac:dyDescent="0.2">
      <c r="A4464">
        <v>6933173</v>
      </c>
      <c r="B4464">
        <v>1</v>
      </c>
      <c r="C4464" s="1">
        <v>44440</v>
      </c>
      <c r="D4464">
        <v>60</v>
      </c>
      <c r="E4464">
        <v>12</v>
      </c>
      <c r="F4464" s="2">
        <v>0</v>
      </c>
      <c r="G4464" s="2">
        <v>166.3</v>
      </c>
      <c r="H4464" s="2">
        <v>0</v>
      </c>
      <c r="I4464" s="2">
        <v>166.3</v>
      </c>
      <c r="J4464" s="2">
        <v>131.85</v>
      </c>
      <c r="K4464" s="2">
        <v>0</v>
      </c>
      <c r="L4464" s="2">
        <v>34.450000000000003</v>
      </c>
      <c r="M4464" s="2">
        <v>134.72</v>
      </c>
      <c r="N4464" s="2">
        <v>2.87</v>
      </c>
      <c r="O4464">
        <v>304</v>
      </c>
      <c r="P4464">
        <v>1</v>
      </c>
      <c r="Q4464">
        <v>69</v>
      </c>
      <c r="R4464" t="s">
        <v>781</v>
      </c>
      <c r="S4464" t="s">
        <v>749</v>
      </c>
      <c r="T4464" t="s">
        <v>175</v>
      </c>
      <c r="U4464">
        <v>2</v>
      </c>
      <c r="V4464" t="s">
        <v>245</v>
      </c>
      <c r="W4464" t="s">
        <v>25</v>
      </c>
    </row>
    <row r="4465" spans="1:23" hidden="1" x14ac:dyDescent="0.2">
      <c r="A4465">
        <v>6933174</v>
      </c>
      <c r="B4465">
        <v>1</v>
      </c>
      <c r="C4465" s="1">
        <v>44440</v>
      </c>
      <c r="D4465">
        <v>60</v>
      </c>
      <c r="E4465">
        <v>18</v>
      </c>
      <c r="F4465" s="2">
        <v>0</v>
      </c>
      <c r="G4465" s="2">
        <v>1550</v>
      </c>
      <c r="H4465" s="2">
        <v>0</v>
      </c>
      <c r="I4465" s="2">
        <v>1550</v>
      </c>
      <c r="J4465" s="2">
        <v>1071.29</v>
      </c>
      <c r="K4465" s="2">
        <v>0</v>
      </c>
      <c r="L4465" s="2">
        <v>478.71</v>
      </c>
      <c r="M4465" s="2">
        <v>1097.8900000000001</v>
      </c>
      <c r="N4465" s="2">
        <v>26.6</v>
      </c>
      <c r="O4465">
        <v>304</v>
      </c>
      <c r="P4465">
        <v>1</v>
      </c>
      <c r="Q4465">
        <v>69</v>
      </c>
      <c r="R4465" t="s">
        <v>781</v>
      </c>
      <c r="S4465" t="s">
        <v>749</v>
      </c>
      <c r="T4465" t="s">
        <v>246</v>
      </c>
      <c r="U4465">
        <v>2</v>
      </c>
      <c r="V4465" t="s">
        <v>247</v>
      </c>
      <c r="W4465" t="s">
        <v>25</v>
      </c>
    </row>
    <row r="4466" spans="1:23" hidden="1" x14ac:dyDescent="0.2">
      <c r="A4466">
        <v>6933175</v>
      </c>
      <c r="B4466">
        <v>1</v>
      </c>
      <c r="C4466" s="1">
        <v>44440</v>
      </c>
      <c r="D4466">
        <v>60</v>
      </c>
      <c r="E4466">
        <v>18</v>
      </c>
      <c r="F4466" s="2">
        <v>0</v>
      </c>
      <c r="G4466" s="2">
        <v>2480</v>
      </c>
      <c r="H4466" s="2">
        <v>0</v>
      </c>
      <c r="I4466" s="2">
        <v>2480</v>
      </c>
      <c r="J4466" s="2">
        <v>1714.13</v>
      </c>
      <c r="K4466" s="2">
        <v>0</v>
      </c>
      <c r="L4466" s="2">
        <v>765.87</v>
      </c>
      <c r="M4466" s="2">
        <v>1756.68</v>
      </c>
      <c r="N4466" s="2">
        <v>42.550000000000004</v>
      </c>
      <c r="O4466">
        <v>304</v>
      </c>
      <c r="P4466">
        <v>1</v>
      </c>
      <c r="Q4466">
        <v>69</v>
      </c>
      <c r="R4466" t="s">
        <v>781</v>
      </c>
      <c r="S4466" t="s">
        <v>749</v>
      </c>
      <c r="T4466" t="s">
        <v>248</v>
      </c>
      <c r="U4466">
        <v>2</v>
      </c>
      <c r="V4466" t="s">
        <v>249</v>
      </c>
      <c r="W4466" t="s">
        <v>25</v>
      </c>
    </row>
    <row r="4467" spans="1:23" hidden="1" x14ac:dyDescent="0.2">
      <c r="A4467">
        <v>6933176</v>
      </c>
      <c r="B4467">
        <v>1</v>
      </c>
      <c r="C4467" s="1">
        <v>44440</v>
      </c>
      <c r="D4467">
        <v>60</v>
      </c>
      <c r="E4467">
        <v>18</v>
      </c>
      <c r="F4467" s="2">
        <v>0</v>
      </c>
      <c r="G4467" s="2">
        <v>707.84</v>
      </c>
      <c r="H4467" s="2">
        <v>0</v>
      </c>
      <c r="I4467" s="2">
        <v>707.84</v>
      </c>
      <c r="J4467" s="2">
        <v>489.23</v>
      </c>
      <c r="K4467" s="2">
        <v>0</v>
      </c>
      <c r="L4467" s="2">
        <v>218.61</v>
      </c>
      <c r="M4467" s="2">
        <v>501.38</v>
      </c>
      <c r="N4467" s="2">
        <v>12.15</v>
      </c>
      <c r="O4467">
        <v>304</v>
      </c>
      <c r="P4467">
        <v>1</v>
      </c>
      <c r="Q4467">
        <v>69</v>
      </c>
      <c r="R4467" t="s">
        <v>781</v>
      </c>
      <c r="S4467" t="s">
        <v>749</v>
      </c>
      <c r="T4467" t="s">
        <v>250</v>
      </c>
      <c r="U4467">
        <v>2</v>
      </c>
      <c r="V4467" t="s">
        <v>251</v>
      </c>
      <c r="W4467" t="s">
        <v>25</v>
      </c>
    </row>
    <row r="4468" spans="1:23" hidden="1" x14ac:dyDescent="0.2">
      <c r="A4468">
        <v>6933186</v>
      </c>
      <c r="B4468">
        <v>1</v>
      </c>
      <c r="C4468" s="1">
        <v>44440</v>
      </c>
      <c r="D4468">
        <v>60</v>
      </c>
      <c r="E4468">
        <v>23</v>
      </c>
      <c r="F4468" s="2">
        <v>0</v>
      </c>
      <c r="G4468" s="2">
        <v>4945.74</v>
      </c>
      <c r="H4468" s="2">
        <v>0</v>
      </c>
      <c r="I4468" s="2">
        <v>4945.74</v>
      </c>
      <c r="J4468" s="2">
        <v>3001.23</v>
      </c>
      <c r="K4468" s="2">
        <v>0</v>
      </c>
      <c r="L4468" s="2">
        <v>1944.51</v>
      </c>
      <c r="M4468" s="2">
        <v>3085.77</v>
      </c>
      <c r="N4468" s="2">
        <v>84.54</v>
      </c>
      <c r="O4468">
        <v>304</v>
      </c>
      <c r="P4468">
        <v>1</v>
      </c>
      <c r="Q4468">
        <v>69</v>
      </c>
      <c r="R4468" t="s">
        <v>781</v>
      </c>
      <c r="S4468" t="s">
        <v>749</v>
      </c>
      <c r="T4468" t="s">
        <v>178</v>
      </c>
      <c r="U4468">
        <v>2</v>
      </c>
      <c r="V4468" t="s">
        <v>252</v>
      </c>
      <c r="W4468" t="s">
        <v>25</v>
      </c>
    </row>
    <row r="4469" spans="1:23" hidden="1" x14ac:dyDescent="0.2">
      <c r="A4469">
        <v>6933187</v>
      </c>
      <c r="B4469">
        <v>1</v>
      </c>
      <c r="C4469" s="1">
        <v>44440</v>
      </c>
      <c r="D4469">
        <v>60</v>
      </c>
      <c r="E4469">
        <v>25</v>
      </c>
      <c r="F4469" s="2">
        <v>0</v>
      </c>
      <c r="G4469" s="2">
        <v>26342.5</v>
      </c>
      <c r="H4469" s="2">
        <v>0</v>
      </c>
      <c r="I4469" s="2">
        <v>26342.5</v>
      </c>
      <c r="J4469" s="2">
        <v>15098.75</v>
      </c>
      <c r="K4469" s="2">
        <v>0</v>
      </c>
      <c r="L4469" s="2">
        <v>11243.75</v>
      </c>
      <c r="M4469" s="2">
        <v>15548.5</v>
      </c>
      <c r="N4469" s="2">
        <v>449.75</v>
      </c>
      <c r="O4469">
        <v>304</v>
      </c>
      <c r="P4469">
        <v>1</v>
      </c>
      <c r="Q4469">
        <v>69</v>
      </c>
      <c r="R4469" t="s">
        <v>781</v>
      </c>
      <c r="S4469" t="s">
        <v>749</v>
      </c>
      <c r="T4469" t="s">
        <v>178</v>
      </c>
      <c r="U4469">
        <v>2</v>
      </c>
      <c r="V4469" t="s">
        <v>253</v>
      </c>
      <c r="W4469" t="s">
        <v>25</v>
      </c>
    </row>
    <row r="4470" spans="1:23" hidden="1" x14ac:dyDescent="0.2">
      <c r="A4470">
        <v>6933201</v>
      </c>
      <c r="B4470">
        <v>1</v>
      </c>
      <c r="C4470" s="1">
        <v>44440</v>
      </c>
      <c r="D4470">
        <v>60</v>
      </c>
      <c r="E4470">
        <v>21</v>
      </c>
      <c r="F4470" s="2">
        <v>0</v>
      </c>
      <c r="G4470" s="2">
        <v>5540</v>
      </c>
      <c r="H4470" s="2">
        <v>0</v>
      </c>
      <c r="I4470" s="2">
        <v>5540</v>
      </c>
      <c r="J4470" s="2">
        <v>3548.61</v>
      </c>
      <c r="K4470" s="2">
        <v>0</v>
      </c>
      <c r="L4470" s="2">
        <v>1991.39</v>
      </c>
      <c r="M4470" s="2">
        <v>3643.44</v>
      </c>
      <c r="N4470" s="2">
        <v>94.83</v>
      </c>
      <c r="O4470">
        <v>304</v>
      </c>
      <c r="P4470">
        <v>1</v>
      </c>
      <c r="Q4470">
        <v>69</v>
      </c>
      <c r="R4470" t="s">
        <v>781</v>
      </c>
      <c r="S4470" t="s">
        <v>749</v>
      </c>
      <c r="T4470" t="s">
        <v>254</v>
      </c>
      <c r="U4470">
        <v>2</v>
      </c>
      <c r="V4470" t="s">
        <v>255</v>
      </c>
      <c r="W4470" t="s">
        <v>25</v>
      </c>
    </row>
    <row r="4471" spans="1:23" hidden="1" x14ac:dyDescent="0.2">
      <c r="A4471">
        <v>6933202</v>
      </c>
      <c r="B4471">
        <v>1</v>
      </c>
      <c r="C4471" s="1">
        <v>44440</v>
      </c>
      <c r="D4471">
        <v>60</v>
      </c>
      <c r="E4471">
        <v>13</v>
      </c>
      <c r="F4471" s="2">
        <v>0</v>
      </c>
      <c r="G4471" s="2">
        <v>3516.35</v>
      </c>
      <c r="H4471" s="2">
        <v>0</v>
      </c>
      <c r="I4471" s="2">
        <v>3516.35</v>
      </c>
      <c r="J4471" s="2">
        <v>2728.22</v>
      </c>
      <c r="K4471" s="2">
        <v>0</v>
      </c>
      <c r="L4471" s="2">
        <v>788.13</v>
      </c>
      <c r="M4471" s="2">
        <v>2788.85</v>
      </c>
      <c r="N4471" s="2">
        <v>60.63</v>
      </c>
      <c r="O4471">
        <v>304</v>
      </c>
      <c r="P4471">
        <v>1</v>
      </c>
      <c r="Q4471">
        <v>69</v>
      </c>
      <c r="R4471" t="s">
        <v>781</v>
      </c>
      <c r="S4471" t="s">
        <v>749</v>
      </c>
      <c r="T4471" t="s">
        <v>256</v>
      </c>
      <c r="U4471">
        <v>2</v>
      </c>
      <c r="V4471" t="s">
        <v>257</v>
      </c>
      <c r="W4471" t="s">
        <v>25</v>
      </c>
    </row>
    <row r="4472" spans="1:23" hidden="1" x14ac:dyDescent="0.2">
      <c r="A4472">
        <v>6933203</v>
      </c>
      <c r="B4472">
        <v>1</v>
      </c>
      <c r="C4472" s="1">
        <v>44440</v>
      </c>
      <c r="D4472">
        <v>60</v>
      </c>
      <c r="E4472">
        <v>15</v>
      </c>
      <c r="F4472" s="2">
        <v>0</v>
      </c>
      <c r="G4472" s="2">
        <v>3338.86</v>
      </c>
      <c r="H4472" s="2">
        <v>0</v>
      </c>
      <c r="I4472" s="2">
        <v>3338.86</v>
      </c>
      <c r="J4472" s="2">
        <v>2477.19</v>
      </c>
      <c r="K4472" s="2">
        <v>0</v>
      </c>
      <c r="L4472" s="2">
        <v>861.67</v>
      </c>
      <c r="M4472" s="2">
        <v>2534.63</v>
      </c>
      <c r="N4472" s="2">
        <v>57.44</v>
      </c>
      <c r="O4472">
        <v>304</v>
      </c>
      <c r="P4472">
        <v>1</v>
      </c>
      <c r="Q4472">
        <v>69</v>
      </c>
      <c r="R4472" t="s">
        <v>781</v>
      </c>
      <c r="S4472" t="s">
        <v>749</v>
      </c>
      <c r="T4472" t="s">
        <v>258</v>
      </c>
      <c r="U4472">
        <v>2</v>
      </c>
      <c r="V4472" t="s">
        <v>259</v>
      </c>
      <c r="W4472" t="s">
        <v>25</v>
      </c>
    </row>
    <row r="4473" spans="1:23" hidden="1" x14ac:dyDescent="0.2">
      <c r="A4473">
        <v>6933210</v>
      </c>
      <c r="B4473">
        <v>1</v>
      </c>
      <c r="C4473" s="1">
        <v>44440</v>
      </c>
      <c r="D4473">
        <v>60</v>
      </c>
      <c r="E4473">
        <v>12</v>
      </c>
      <c r="F4473" s="2">
        <v>0</v>
      </c>
      <c r="G4473" s="2">
        <v>1095.81</v>
      </c>
      <c r="H4473" s="2">
        <v>0</v>
      </c>
      <c r="I4473" s="2">
        <v>1095.81</v>
      </c>
      <c r="J4473" s="2">
        <v>868.83</v>
      </c>
      <c r="K4473" s="2">
        <v>0</v>
      </c>
      <c r="L4473" s="2">
        <v>226.98</v>
      </c>
      <c r="M4473" s="2">
        <v>887.74</v>
      </c>
      <c r="N4473" s="2">
        <v>18.91</v>
      </c>
      <c r="O4473">
        <v>304</v>
      </c>
      <c r="P4473">
        <v>1</v>
      </c>
      <c r="Q4473">
        <v>69</v>
      </c>
      <c r="R4473" t="s">
        <v>781</v>
      </c>
      <c r="S4473" t="s">
        <v>749</v>
      </c>
      <c r="T4473" t="s">
        <v>186</v>
      </c>
      <c r="U4473">
        <v>2</v>
      </c>
      <c r="V4473" t="s">
        <v>260</v>
      </c>
      <c r="W4473" t="s">
        <v>25</v>
      </c>
    </row>
    <row r="4474" spans="1:23" hidden="1" x14ac:dyDescent="0.2">
      <c r="A4474">
        <v>6933214</v>
      </c>
      <c r="B4474">
        <v>1</v>
      </c>
      <c r="C4474" s="1">
        <v>44440</v>
      </c>
      <c r="D4474">
        <v>60</v>
      </c>
      <c r="E4474">
        <v>2</v>
      </c>
      <c r="F4474" s="2">
        <v>0</v>
      </c>
      <c r="G4474" s="2">
        <v>180.26</v>
      </c>
      <c r="H4474" s="2">
        <v>0</v>
      </c>
      <c r="I4474" s="2">
        <v>180.26</v>
      </c>
      <c r="J4474" s="2">
        <v>174.25</v>
      </c>
      <c r="K4474" s="2">
        <v>0</v>
      </c>
      <c r="L4474" s="2">
        <v>6.01</v>
      </c>
      <c r="M4474" s="2">
        <v>177.26</v>
      </c>
      <c r="N4474" s="2">
        <v>3.0100000000000002</v>
      </c>
      <c r="O4474">
        <v>304</v>
      </c>
      <c r="P4474">
        <v>1</v>
      </c>
      <c r="Q4474">
        <v>69</v>
      </c>
      <c r="R4474" t="s">
        <v>781</v>
      </c>
      <c r="S4474" t="s">
        <v>749</v>
      </c>
      <c r="T4474" t="s">
        <v>188</v>
      </c>
      <c r="U4474">
        <v>2</v>
      </c>
      <c r="V4474" t="s">
        <v>261</v>
      </c>
      <c r="W4474" t="s">
        <v>25</v>
      </c>
    </row>
    <row r="4475" spans="1:23" hidden="1" x14ac:dyDescent="0.2">
      <c r="A4475">
        <v>6933215</v>
      </c>
      <c r="B4475">
        <v>1</v>
      </c>
      <c r="C4475" s="1">
        <v>44440</v>
      </c>
      <c r="D4475">
        <v>60</v>
      </c>
      <c r="E4475">
        <v>12</v>
      </c>
      <c r="F4475" s="2">
        <v>0</v>
      </c>
      <c r="G4475" s="2">
        <v>155</v>
      </c>
      <c r="H4475" s="2">
        <v>0</v>
      </c>
      <c r="I4475" s="2">
        <v>155</v>
      </c>
      <c r="J4475" s="2">
        <v>122.9</v>
      </c>
      <c r="K4475" s="2">
        <v>0</v>
      </c>
      <c r="L4475" s="2">
        <v>32.1</v>
      </c>
      <c r="M4475" s="2">
        <v>125.57</v>
      </c>
      <c r="N4475" s="2">
        <v>2.67</v>
      </c>
      <c r="O4475">
        <v>304</v>
      </c>
      <c r="P4475">
        <v>1</v>
      </c>
      <c r="Q4475">
        <v>69</v>
      </c>
      <c r="R4475" t="s">
        <v>781</v>
      </c>
      <c r="S4475" t="s">
        <v>749</v>
      </c>
      <c r="T4475" t="s">
        <v>175</v>
      </c>
      <c r="U4475">
        <v>2</v>
      </c>
      <c r="V4475" t="s">
        <v>262</v>
      </c>
      <c r="W4475" t="s">
        <v>25</v>
      </c>
    </row>
    <row r="4476" spans="1:23" hidden="1" x14ac:dyDescent="0.2">
      <c r="A4476">
        <v>6933216</v>
      </c>
      <c r="B4476">
        <v>1</v>
      </c>
      <c r="C4476" s="1">
        <v>44440</v>
      </c>
      <c r="D4476">
        <v>60</v>
      </c>
      <c r="E4476">
        <v>12</v>
      </c>
      <c r="F4476" s="2">
        <v>0</v>
      </c>
      <c r="G4476" s="2">
        <v>155</v>
      </c>
      <c r="H4476" s="2">
        <v>0</v>
      </c>
      <c r="I4476" s="2">
        <v>155</v>
      </c>
      <c r="J4476" s="2">
        <v>122.9</v>
      </c>
      <c r="K4476" s="2">
        <v>0</v>
      </c>
      <c r="L4476" s="2">
        <v>32.1</v>
      </c>
      <c r="M4476" s="2">
        <v>125.57</v>
      </c>
      <c r="N4476" s="2">
        <v>2.67</v>
      </c>
      <c r="O4476">
        <v>304</v>
      </c>
      <c r="P4476">
        <v>1</v>
      </c>
      <c r="Q4476">
        <v>69</v>
      </c>
      <c r="R4476" t="s">
        <v>781</v>
      </c>
      <c r="S4476" t="s">
        <v>749</v>
      </c>
      <c r="T4476" t="s">
        <v>175</v>
      </c>
      <c r="U4476">
        <v>2</v>
      </c>
      <c r="V4476" t="s">
        <v>263</v>
      </c>
      <c r="W4476" t="s">
        <v>25</v>
      </c>
    </row>
    <row r="4477" spans="1:23" hidden="1" x14ac:dyDescent="0.2">
      <c r="A4477">
        <v>6933217</v>
      </c>
      <c r="B4477">
        <v>1</v>
      </c>
      <c r="C4477" s="1">
        <v>44440</v>
      </c>
      <c r="D4477">
        <v>60</v>
      </c>
      <c r="E4477">
        <v>12</v>
      </c>
      <c r="F4477" s="2">
        <v>0</v>
      </c>
      <c r="G4477" s="2">
        <v>171.44</v>
      </c>
      <c r="H4477" s="2">
        <v>0</v>
      </c>
      <c r="I4477" s="2">
        <v>171.44</v>
      </c>
      <c r="J4477" s="2">
        <v>135.94</v>
      </c>
      <c r="K4477" s="2">
        <v>0</v>
      </c>
      <c r="L4477" s="2">
        <v>35.5</v>
      </c>
      <c r="M4477" s="2">
        <v>138.9</v>
      </c>
      <c r="N4477" s="2">
        <v>2.96</v>
      </c>
      <c r="O4477">
        <v>304</v>
      </c>
      <c r="P4477">
        <v>1</v>
      </c>
      <c r="Q4477">
        <v>69</v>
      </c>
      <c r="R4477" t="s">
        <v>781</v>
      </c>
      <c r="S4477" t="s">
        <v>749</v>
      </c>
      <c r="T4477" t="s">
        <v>175</v>
      </c>
      <c r="U4477">
        <v>2</v>
      </c>
      <c r="V4477" t="s">
        <v>264</v>
      </c>
      <c r="W4477" t="s">
        <v>25</v>
      </c>
    </row>
    <row r="4478" spans="1:23" hidden="1" x14ac:dyDescent="0.2">
      <c r="A4478">
        <v>6933218</v>
      </c>
      <c r="B4478">
        <v>1</v>
      </c>
      <c r="C4478" s="1">
        <v>44440</v>
      </c>
      <c r="D4478">
        <v>60</v>
      </c>
      <c r="E4478">
        <v>12</v>
      </c>
      <c r="F4478" s="2">
        <v>0</v>
      </c>
      <c r="G4478" s="2">
        <v>171.44</v>
      </c>
      <c r="H4478" s="2">
        <v>0</v>
      </c>
      <c r="I4478" s="2">
        <v>171.44</v>
      </c>
      <c r="J4478" s="2">
        <v>135.94</v>
      </c>
      <c r="K4478" s="2">
        <v>0</v>
      </c>
      <c r="L4478" s="2">
        <v>35.5</v>
      </c>
      <c r="M4478" s="2">
        <v>138.9</v>
      </c>
      <c r="N4478" s="2">
        <v>2.96</v>
      </c>
      <c r="O4478">
        <v>304</v>
      </c>
      <c r="P4478">
        <v>1</v>
      </c>
      <c r="Q4478">
        <v>69</v>
      </c>
      <c r="R4478" t="s">
        <v>781</v>
      </c>
      <c r="S4478" t="s">
        <v>749</v>
      </c>
      <c r="T4478" t="s">
        <v>175</v>
      </c>
      <c r="U4478">
        <v>2</v>
      </c>
      <c r="V4478" t="s">
        <v>265</v>
      </c>
      <c r="W4478" t="s">
        <v>25</v>
      </c>
    </row>
    <row r="4479" spans="1:23" hidden="1" x14ac:dyDescent="0.2">
      <c r="A4479">
        <v>6933219</v>
      </c>
      <c r="B4479">
        <v>1</v>
      </c>
      <c r="C4479" s="1">
        <v>44440</v>
      </c>
      <c r="D4479">
        <v>60</v>
      </c>
      <c r="E4479">
        <v>12</v>
      </c>
      <c r="F4479" s="2">
        <v>0</v>
      </c>
      <c r="G4479" s="2">
        <v>171.44</v>
      </c>
      <c r="H4479" s="2">
        <v>0</v>
      </c>
      <c r="I4479" s="2">
        <v>171.44</v>
      </c>
      <c r="J4479" s="2">
        <v>135.94</v>
      </c>
      <c r="K4479" s="2">
        <v>0</v>
      </c>
      <c r="L4479" s="2">
        <v>35.5</v>
      </c>
      <c r="M4479" s="2">
        <v>138.9</v>
      </c>
      <c r="N4479" s="2">
        <v>2.96</v>
      </c>
      <c r="O4479">
        <v>304</v>
      </c>
      <c r="P4479">
        <v>1</v>
      </c>
      <c r="Q4479">
        <v>69</v>
      </c>
      <c r="R4479" t="s">
        <v>781</v>
      </c>
      <c r="S4479" t="s">
        <v>749</v>
      </c>
      <c r="T4479" t="s">
        <v>175</v>
      </c>
      <c r="U4479">
        <v>2</v>
      </c>
      <c r="V4479" t="s">
        <v>266</v>
      </c>
      <c r="W4479" t="s">
        <v>25</v>
      </c>
    </row>
    <row r="4480" spans="1:23" hidden="1" x14ac:dyDescent="0.2">
      <c r="A4480">
        <v>6933220</v>
      </c>
      <c r="B4480">
        <v>1</v>
      </c>
      <c r="C4480" s="1">
        <v>44440</v>
      </c>
      <c r="D4480">
        <v>60</v>
      </c>
      <c r="E4480">
        <v>12</v>
      </c>
      <c r="F4480" s="2">
        <v>0</v>
      </c>
      <c r="G4480" s="2">
        <v>171.44</v>
      </c>
      <c r="H4480" s="2">
        <v>0</v>
      </c>
      <c r="I4480" s="2">
        <v>171.44</v>
      </c>
      <c r="J4480" s="2">
        <v>135.94</v>
      </c>
      <c r="K4480" s="2">
        <v>0</v>
      </c>
      <c r="L4480" s="2">
        <v>35.5</v>
      </c>
      <c r="M4480" s="2">
        <v>138.9</v>
      </c>
      <c r="N4480" s="2">
        <v>2.96</v>
      </c>
      <c r="O4480">
        <v>304</v>
      </c>
      <c r="P4480">
        <v>1</v>
      </c>
      <c r="Q4480">
        <v>69</v>
      </c>
      <c r="R4480" t="s">
        <v>781</v>
      </c>
      <c r="S4480" t="s">
        <v>749</v>
      </c>
      <c r="T4480" t="s">
        <v>175</v>
      </c>
      <c r="U4480">
        <v>2</v>
      </c>
      <c r="V4480" t="s">
        <v>267</v>
      </c>
      <c r="W4480" t="s">
        <v>25</v>
      </c>
    </row>
    <row r="4481" spans="1:23" hidden="1" x14ac:dyDescent="0.2">
      <c r="A4481">
        <v>6933236</v>
      </c>
      <c r="B4481">
        <v>1</v>
      </c>
      <c r="C4481" s="1">
        <v>44440</v>
      </c>
      <c r="D4481">
        <v>60</v>
      </c>
      <c r="E4481">
        <v>13</v>
      </c>
      <c r="F4481" s="2">
        <v>0</v>
      </c>
      <c r="G4481" s="2">
        <v>50079.21</v>
      </c>
      <c r="H4481" s="2">
        <v>0</v>
      </c>
      <c r="I4481" s="2">
        <v>50079.21</v>
      </c>
      <c r="J4481" s="2">
        <v>38800.44</v>
      </c>
      <c r="K4481" s="2">
        <v>0</v>
      </c>
      <c r="L4481" s="2">
        <v>11278.77</v>
      </c>
      <c r="M4481" s="2">
        <v>39668.04</v>
      </c>
      <c r="N4481" s="2">
        <v>867.6</v>
      </c>
      <c r="O4481">
        <v>304</v>
      </c>
      <c r="P4481">
        <v>1</v>
      </c>
      <c r="Q4481">
        <v>69</v>
      </c>
      <c r="R4481" t="s">
        <v>781</v>
      </c>
      <c r="S4481" t="s">
        <v>749</v>
      </c>
      <c r="T4481" t="s">
        <v>268</v>
      </c>
      <c r="U4481">
        <v>2</v>
      </c>
      <c r="V4481" t="s">
        <v>269</v>
      </c>
      <c r="W4481" t="s">
        <v>25</v>
      </c>
    </row>
    <row r="4482" spans="1:23" hidden="1" x14ac:dyDescent="0.2">
      <c r="A4482">
        <v>6933244</v>
      </c>
      <c r="B4482">
        <v>1</v>
      </c>
      <c r="C4482" s="1">
        <v>44440</v>
      </c>
      <c r="D4482">
        <v>60</v>
      </c>
      <c r="E4482">
        <v>15</v>
      </c>
      <c r="F4482" s="2">
        <v>0</v>
      </c>
      <c r="G4482" s="2">
        <v>941.55</v>
      </c>
      <c r="H4482" s="2">
        <v>0</v>
      </c>
      <c r="I4482" s="2">
        <v>941.55</v>
      </c>
      <c r="J4482" s="2">
        <v>698.59</v>
      </c>
      <c r="K4482" s="2">
        <v>0</v>
      </c>
      <c r="L4482" s="2">
        <v>242.96</v>
      </c>
      <c r="M4482" s="2">
        <v>714.79</v>
      </c>
      <c r="N4482" s="2">
        <v>16.2</v>
      </c>
      <c r="O4482">
        <v>304</v>
      </c>
      <c r="P4482">
        <v>1</v>
      </c>
      <c r="Q4482">
        <v>69</v>
      </c>
      <c r="R4482" t="s">
        <v>781</v>
      </c>
      <c r="S4482" t="s">
        <v>749</v>
      </c>
      <c r="T4482" t="s">
        <v>270</v>
      </c>
      <c r="U4482">
        <v>2</v>
      </c>
      <c r="V4482" t="s">
        <v>271</v>
      </c>
      <c r="W4482" t="s">
        <v>25</v>
      </c>
    </row>
    <row r="4483" spans="1:23" hidden="1" x14ac:dyDescent="0.2">
      <c r="A4483">
        <v>6933285</v>
      </c>
      <c r="B4483">
        <v>1</v>
      </c>
      <c r="C4483" s="1">
        <v>44440</v>
      </c>
      <c r="D4483">
        <v>60</v>
      </c>
      <c r="E4483">
        <v>2</v>
      </c>
      <c r="F4483" s="2">
        <v>0</v>
      </c>
      <c r="G4483" s="2">
        <v>826.97</v>
      </c>
      <c r="H4483" s="2">
        <v>0</v>
      </c>
      <c r="I4483" s="2">
        <v>826.97</v>
      </c>
      <c r="J4483" s="2">
        <v>799.4</v>
      </c>
      <c r="K4483" s="2">
        <v>0</v>
      </c>
      <c r="L4483" s="2">
        <v>27.57</v>
      </c>
      <c r="M4483" s="2">
        <v>813.19</v>
      </c>
      <c r="N4483" s="2">
        <v>13.790000000000001</v>
      </c>
      <c r="O4483">
        <v>304</v>
      </c>
      <c r="P4483">
        <v>1</v>
      </c>
      <c r="Q4483">
        <v>69</v>
      </c>
      <c r="R4483" t="s">
        <v>781</v>
      </c>
      <c r="S4483" t="s">
        <v>749</v>
      </c>
      <c r="T4483" t="s">
        <v>272</v>
      </c>
      <c r="U4483">
        <v>2</v>
      </c>
      <c r="V4483" t="s">
        <v>273</v>
      </c>
      <c r="W4483" t="s">
        <v>25</v>
      </c>
    </row>
    <row r="4484" spans="1:23" hidden="1" x14ac:dyDescent="0.2">
      <c r="A4484">
        <v>6933300</v>
      </c>
      <c r="B4484">
        <v>1</v>
      </c>
      <c r="C4484" s="1">
        <v>44440</v>
      </c>
      <c r="D4484">
        <v>60</v>
      </c>
      <c r="E4484">
        <v>12</v>
      </c>
      <c r="F4484" s="2">
        <v>0</v>
      </c>
      <c r="G4484" s="2">
        <v>947.81</v>
      </c>
      <c r="H4484" s="2">
        <v>0</v>
      </c>
      <c r="I4484" s="2">
        <v>947.81</v>
      </c>
      <c r="J4484" s="2">
        <v>751.46</v>
      </c>
      <c r="K4484" s="2">
        <v>0</v>
      </c>
      <c r="L4484" s="2">
        <v>196.35</v>
      </c>
      <c r="M4484" s="2">
        <v>767.82</v>
      </c>
      <c r="N4484" s="2">
        <v>16.36</v>
      </c>
      <c r="O4484">
        <v>304</v>
      </c>
      <c r="P4484">
        <v>1</v>
      </c>
      <c r="Q4484">
        <v>69</v>
      </c>
      <c r="R4484" t="s">
        <v>781</v>
      </c>
      <c r="S4484" t="s">
        <v>749</v>
      </c>
      <c r="T4484" t="s">
        <v>170</v>
      </c>
      <c r="U4484">
        <v>2</v>
      </c>
      <c r="V4484" t="s">
        <v>274</v>
      </c>
      <c r="W4484" t="s">
        <v>25</v>
      </c>
    </row>
    <row r="4485" spans="1:23" hidden="1" x14ac:dyDescent="0.2">
      <c r="A4485">
        <v>6933301</v>
      </c>
      <c r="B4485">
        <v>1</v>
      </c>
      <c r="C4485" s="1">
        <v>44440</v>
      </c>
      <c r="D4485">
        <v>60</v>
      </c>
      <c r="E4485">
        <v>12</v>
      </c>
      <c r="F4485" s="2">
        <v>0</v>
      </c>
      <c r="G4485" s="2">
        <v>886.61</v>
      </c>
      <c r="H4485" s="2">
        <v>0</v>
      </c>
      <c r="I4485" s="2">
        <v>886.61</v>
      </c>
      <c r="J4485" s="2">
        <v>702.95</v>
      </c>
      <c r="K4485" s="2">
        <v>0</v>
      </c>
      <c r="L4485" s="2">
        <v>183.66</v>
      </c>
      <c r="M4485" s="2">
        <v>718.25</v>
      </c>
      <c r="N4485" s="2">
        <v>15.3</v>
      </c>
      <c r="O4485">
        <v>304</v>
      </c>
      <c r="P4485">
        <v>1</v>
      </c>
      <c r="Q4485">
        <v>69</v>
      </c>
      <c r="R4485" t="s">
        <v>781</v>
      </c>
      <c r="S4485" t="s">
        <v>749</v>
      </c>
      <c r="T4485" t="s">
        <v>170</v>
      </c>
      <c r="U4485">
        <v>2</v>
      </c>
      <c r="V4485" t="s">
        <v>275</v>
      </c>
      <c r="W4485" t="s">
        <v>25</v>
      </c>
    </row>
    <row r="4486" spans="1:23" hidden="1" x14ac:dyDescent="0.2">
      <c r="A4486">
        <v>6933302</v>
      </c>
      <c r="B4486">
        <v>1</v>
      </c>
      <c r="C4486" s="1">
        <v>44440</v>
      </c>
      <c r="D4486">
        <v>60</v>
      </c>
      <c r="E4486">
        <v>12</v>
      </c>
      <c r="F4486" s="2">
        <v>0</v>
      </c>
      <c r="G4486" s="2">
        <v>886.61</v>
      </c>
      <c r="H4486" s="2">
        <v>0</v>
      </c>
      <c r="I4486" s="2">
        <v>886.61</v>
      </c>
      <c r="J4486" s="2">
        <v>702.95</v>
      </c>
      <c r="K4486" s="2">
        <v>0</v>
      </c>
      <c r="L4486" s="2">
        <v>183.66</v>
      </c>
      <c r="M4486" s="2">
        <v>718.25</v>
      </c>
      <c r="N4486" s="2">
        <v>15.3</v>
      </c>
      <c r="O4486">
        <v>304</v>
      </c>
      <c r="P4486">
        <v>1</v>
      </c>
      <c r="Q4486">
        <v>69</v>
      </c>
      <c r="R4486" t="s">
        <v>781</v>
      </c>
      <c r="S4486" t="s">
        <v>749</v>
      </c>
      <c r="T4486" t="s">
        <v>170</v>
      </c>
      <c r="U4486">
        <v>2</v>
      </c>
      <c r="V4486" t="s">
        <v>276</v>
      </c>
      <c r="W4486" t="s">
        <v>25</v>
      </c>
    </row>
    <row r="4487" spans="1:23" hidden="1" x14ac:dyDescent="0.2">
      <c r="A4487">
        <v>6933304</v>
      </c>
      <c r="B4487">
        <v>1</v>
      </c>
      <c r="C4487" s="1">
        <v>44440</v>
      </c>
      <c r="D4487">
        <v>60</v>
      </c>
      <c r="E4487">
        <v>12</v>
      </c>
      <c r="F4487" s="2">
        <v>0</v>
      </c>
      <c r="G4487" s="2">
        <v>899.85</v>
      </c>
      <c r="H4487" s="2">
        <v>0</v>
      </c>
      <c r="I4487" s="2">
        <v>899.85</v>
      </c>
      <c r="J4487" s="2">
        <v>713.43</v>
      </c>
      <c r="K4487" s="2">
        <v>0</v>
      </c>
      <c r="L4487" s="2">
        <v>186.42</v>
      </c>
      <c r="M4487" s="2">
        <v>728.96</v>
      </c>
      <c r="N4487" s="2">
        <v>15.530000000000001</v>
      </c>
      <c r="O4487">
        <v>304</v>
      </c>
      <c r="P4487">
        <v>1</v>
      </c>
      <c r="Q4487">
        <v>69</v>
      </c>
      <c r="R4487" t="s">
        <v>781</v>
      </c>
      <c r="S4487" t="s">
        <v>749</v>
      </c>
      <c r="T4487" t="s">
        <v>170</v>
      </c>
      <c r="U4487">
        <v>2</v>
      </c>
      <c r="V4487" t="s">
        <v>277</v>
      </c>
      <c r="W4487" t="s">
        <v>25</v>
      </c>
    </row>
    <row r="4488" spans="1:23" hidden="1" x14ac:dyDescent="0.2">
      <c r="A4488">
        <v>6933308</v>
      </c>
      <c r="B4488">
        <v>1</v>
      </c>
      <c r="C4488" s="1">
        <v>44440</v>
      </c>
      <c r="D4488">
        <v>60</v>
      </c>
      <c r="E4488">
        <v>12</v>
      </c>
      <c r="F4488" s="2">
        <v>0</v>
      </c>
      <c r="G4488" s="2">
        <v>899.85</v>
      </c>
      <c r="H4488" s="2">
        <v>0</v>
      </c>
      <c r="I4488" s="2">
        <v>899.85</v>
      </c>
      <c r="J4488" s="2">
        <v>713.43</v>
      </c>
      <c r="K4488" s="2">
        <v>0</v>
      </c>
      <c r="L4488" s="2">
        <v>186.42</v>
      </c>
      <c r="M4488" s="2">
        <v>728.96</v>
      </c>
      <c r="N4488" s="2">
        <v>15.530000000000001</v>
      </c>
      <c r="O4488">
        <v>304</v>
      </c>
      <c r="P4488">
        <v>1</v>
      </c>
      <c r="Q4488">
        <v>69</v>
      </c>
      <c r="R4488" t="s">
        <v>781</v>
      </c>
      <c r="S4488" t="s">
        <v>749</v>
      </c>
      <c r="T4488" t="s">
        <v>170</v>
      </c>
      <c r="U4488">
        <v>2</v>
      </c>
      <c r="V4488" t="s">
        <v>278</v>
      </c>
      <c r="W4488" t="s">
        <v>25</v>
      </c>
    </row>
    <row r="4489" spans="1:23" hidden="1" x14ac:dyDescent="0.2">
      <c r="A4489">
        <v>6933311</v>
      </c>
      <c r="B4489">
        <v>1</v>
      </c>
      <c r="C4489" s="1">
        <v>44440</v>
      </c>
      <c r="D4489">
        <v>60</v>
      </c>
      <c r="E4489">
        <v>12</v>
      </c>
      <c r="F4489" s="2">
        <v>0</v>
      </c>
      <c r="G4489" s="2">
        <v>170.23</v>
      </c>
      <c r="H4489" s="2">
        <v>0</v>
      </c>
      <c r="I4489" s="2">
        <v>170.23</v>
      </c>
      <c r="J4489" s="2">
        <v>135</v>
      </c>
      <c r="K4489" s="2">
        <v>0</v>
      </c>
      <c r="L4489" s="2">
        <v>35.229999999999997</v>
      </c>
      <c r="M4489" s="2">
        <v>137.94</v>
      </c>
      <c r="N4489" s="2">
        <v>2.94</v>
      </c>
      <c r="O4489">
        <v>304</v>
      </c>
      <c r="P4489">
        <v>1</v>
      </c>
      <c r="Q4489">
        <v>69</v>
      </c>
      <c r="R4489" t="s">
        <v>781</v>
      </c>
      <c r="S4489" t="s">
        <v>749</v>
      </c>
      <c r="T4489" t="s">
        <v>175</v>
      </c>
      <c r="U4489">
        <v>2</v>
      </c>
      <c r="V4489" t="s">
        <v>279</v>
      </c>
      <c r="W4489" t="s">
        <v>25</v>
      </c>
    </row>
    <row r="4490" spans="1:23" hidden="1" x14ac:dyDescent="0.2">
      <c r="A4490">
        <v>6933313</v>
      </c>
      <c r="B4490">
        <v>1</v>
      </c>
      <c r="C4490" s="1">
        <v>44440</v>
      </c>
      <c r="D4490">
        <v>60</v>
      </c>
      <c r="E4490">
        <v>12</v>
      </c>
      <c r="F4490" s="2">
        <v>0</v>
      </c>
      <c r="G4490" s="2">
        <v>217.53</v>
      </c>
      <c r="H4490" s="2">
        <v>0</v>
      </c>
      <c r="I4490" s="2">
        <v>217.53</v>
      </c>
      <c r="J4490" s="2">
        <v>172.47</v>
      </c>
      <c r="K4490" s="2">
        <v>0</v>
      </c>
      <c r="L4490" s="2">
        <v>45.06</v>
      </c>
      <c r="M4490" s="2">
        <v>176.22</v>
      </c>
      <c r="N4490" s="2">
        <v>3.75</v>
      </c>
      <c r="O4490">
        <v>304</v>
      </c>
      <c r="P4490">
        <v>1</v>
      </c>
      <c r="Q4490">
        <v>69</v>
      </c>
      <c r="R4490" t="s">
        <v>781</v>
      </c>
      <c r="S4490" t="s">
        <v>749</v>
      </c>
      <c r="T4490" t="s">
        <v>175</v>
      </c>
      <c r="U4490">
        <v>2</v>
      </c>
      <c r="V4490" t="s">
        <v>280</v>
      </c>
      <c r="W4490" t="s">
        <v>25</v>
      </c>
    </row>
    <row r="4491" spans="1:23" hidden="1" x14ac:dyDescent="0.2">
      <c r="A4491">
        <v>6933314</v>
      </c>
      <c r="B4491">
        <v>1</v>
      </c>
      <c r="C4491" s="1">
        <v>44440</v>
      </c>
      <c r="D4491">
        <v>60</v>
      </c>
      <c r="E4491">
        <v>12</v>
      </c>
      <c r="F4491" s="2">
        <v>0</v>
      </c>
      <c r="G4491" s="2">
        <v>166.26</v>
      </c>
      <c r="H4491" s="2">
        <v>0</v>
      </c>
      <c r="I4491" s="2">
        <v>166.26</v>
      </c>
      <c r="J4491" s="2">
        <v>131.79</v>
      </c>
      <c r="K4491" s="2">
        <v>0</v>
      </c>
      <c r="L4491" s="2">
        <v>34.47</v>
      </c>
      <c r="M4491" s="2">
        <v>134.66</v>
      </c>
      <c r="N4491" s="2">
        <v>2.87</v>
      </c>
      <c r="O4491">
        <v>304</v>
      </c>
      <c r="P4491">
        <v>1</v>
      </c>
      <c r="Q4491">
        <v>69</v>
      </c>
      <c r="R4491" t="s">
        <v>781</v>
      </c>
      <c r="S4491" t="s">
        <v>749</v>
      </c>
      <c r="T4491" t="s">
        <v>175</v>
      </c>
      <c r="U4491">
        <v>2</v>
      </c>
      <c r="V4491" t="s">
        <v>281</v>
      </c>
      <c r="W4491" t="s">
        <v>25</v>
      </c>
    </row>
    <row r="4492" spans="1:23" hidden="1" x14ac:dyDescent="0.2">
      <c r="A4492">
        <v>6933325</v>
      </c>
      <c r="B4492">
        <v>1</v>
      </c>
      <c r="C4492" s="1">
        <v>44440</v>
      </c>
      <c r="D4492">
        <v>60</v>
      </c>
      <c r="E4492">
        <v>20</v>
      </c>
      <c r="F4492" s="2">
        <v>0</v>
      </c>
      <c r="G4492" s="2">
        <v>217591.11</v>
      </c>
      <c r="H4492" s="2">
        <v>0</v>
      </c>
      <c r="I4492" s="2">
        <v>217591.11</v>
      </c>
      <c r="J4492" s="2">
        <v>143046.01</v>
      </c>
      <c r="K4492" s="2">
        <v>0</v>
      </c>
      <c r="L4492" s="2">
        <v>74545.100000000006</v>
      </c>
      <c r="M4492" s="2">
        <v>146773.26999999999</v>
      </c>
      <c r="N4492" s="2">
        <v>3727.26</v>
      </c>
      <c r="O4492">
        <v>304</v>
      </c>
      <c r="P4492">
        <v>1</v>
      </c>
      <c r="Q4492">
        <v>69</v>
      </c>
      <c r="R4492" t="s">
        <v>781</v>
      </c>
      <c r="S4492" t="s">
        <v>749</v>
      </c>
      <c r="T4492" t="s">
        <v>282</v>
      </c>
      <c r="U4492">
        <v>2</v>
      </c>
      <c r="V4492" t="s">
        <v>283</v>
      </c>
      <c r="W4492" t="s">
        <v>25</v>
      </c>
    </row>
    <row r="4493" spans="1:23" hidden="1" x14ac:dyDescent="0.2">
      <c r="A4493">
        <v>6933331</v>
      </c>
      <c r="B4493">
        <v>1</v>
      </c>
      <c r="C4493" s="1">
        <v>44440</v>
      </c>
      <c r="D4493">
        <v>60</v>
      </c>
      <c r="E4493">
        <v>13</v>
      </c>
      <c r="F4493" s="2">
        <v>0</v>
      </c>
      <c r="G4493" s="2">
        <v>3516.36</v>
      </c>
      <c r="H4493" s="2">
        <v>0</v>
      </c>
      <c r="I4493" s="2">
        <v>3516.36</v>
      </c>
      <c r="J4493" s="2">
        <v>2728.23</v>
      </c>
      <c r="K4493" s="2">
        <v>0</v>
      </c>
      <c r="L4493" s="2">
        <v>788.13</v>
      </c>
      <c r="M4493" s="2">
        <v>2788.86</v>
      </c>
      <c r="N4493" s="2">
        <v>60.63</v>
      </c>
      <c r="O4493">
        <v>304</v>
      </c>
      <c r="P4493">
        <v>1</v>
      </c>
      <c r="Q4493">
        <v>69</v>
      </c>
      <c r="R4493" t="s">
        <v>781</v>
      </c>
      <c r="S4493" t="s">
        <v>749</v>
      </c>
      <c r="T4493" t="s">
        <v>256</v>
      </c>
      <c r="U4493">
        <v>2</v>
      </c>
      <c r="V4493" t="s">
        <v>284</v>
      </c>
      <c r="W4493" t="s">
        <v>25</v>
      </c>
    </row>
    <row r="4494" spans="1:23" hidden="1" x14ac:dyDescent="0.2">
      <c r="A4494">
        <v>6933332</v>
      </c>
      <c r="B4494">
        <v>1</v>
      </c>
      <c r="C4494" s="1">
        <v>44440</v>
      </c>
      <c r="D4494">
        <v>60</v>
      </c>
      <c r="E4494">
        <v>13</v>
      </c>
      <c r="F4494" s="2">
        <v>0</v>
      </c>
      <c r="G4494" s="2">
        <v>6233.42</v>
      </c>
      <c r="H4494" s="2">
        <v>0</v>
      </c>
      <c r="I4494" s="2">
        <v>6233.42</v>
      </c>
      <c r="J4494" s="2">
        <v>4836.24</v>
      </c>
      <c r="K4494" s="2">
        <v>0</v>
      </c>
      <c r="L4494" s="2">
        <v>1397.18</v>
      </c>
      <c r="M4494" s="2">
        <v>4943.72</v>
      </c>
      <c r="N4494" s="2">
        <v>107.48</v>
      </c>
      <c r="O4494">
        <v>304</v>
      </c>
      <c r="P4494">
        <v>1</v>
      </c>
      <c r="Q4494">
        <v>69</v>
      </c>
      <c r="R4494" t="s">
        <v>781</v>
      </c>
      <c r="S4494" t="s">
        <v>749</v>
      </c>
      <c r="T4494" t="s">
        <v>285</v>
      </c>
      <c r="U4494">
        <v>2</v>
      </c>
      <c r="V4494" t="s">
        <v>286</v>
      </c>
      <c r="W4494" t="s">
        <v>25</v>
      </c>
    </row>
    <row r="4495" spans="1:23" hidden="1" x14ac:dyDescent="0.2">
      <c r="A4495">
        <v>6933334</v>
      </c>
      <c r="B4495">
        <v>1</v>
      </c>
      <c r="C4495" s="1">
        <v>44440</v>
      </c>
      <c r="D4495">
        <v>84</v>
      </c>
      <c r="E4495">
        <v>39</v>
      </c>
      <c r="F4495" s="2">
        <v>0</v>
      </c>
      <c r="G4495" s="2">
        <v>4300.3599999999997</v>
      </c>
      <c r="H4495" s="2">
        <v>0</v>
      </c>
      <c r="I4495" s="2">
        <v>4300.3599999999997</v>
      </c>
      <c r="J4495" s="2">
        <v>2267.4899999999998</v>
      </c>
      <c r="K4495" s="2">
        <v>0</v>
      </c>
      <c r="L4495" s="2">
        <v>2032.87</v>
      </c>
      <c r="M4495" s="2">
        <v>2319.61</v>
      </c>
      <c r="N4495" s="2">
        <v>52.120000000000005</v>
      </c>
      <c r="O4495">
        <v>304</v>
      </c>
      <c r="P4495">
        <v>1</v>
      </c>
      <c r="Q4495">
        <v>69</v>
      </c>
      <c r="R4495" t="s">
        <v>781</v>
      </c>
      <c r="S4495" t="s">
        <v>749</v>
      </c>
      <c r="T4495" t="s">
        <v>287</v>
      </c>
      <c r="U4495">
        <v>2</v>
      </c>
      <c r="V4495" t="s">
        <v>288</v>
      </c>
      <c r="W4495" t="s">
        <v>25</v>
      </c>
    </row>
    <row r="4496" spans="1:23" hidden="1" x14ac:dyDescent="0.2">
      <c r="A4496">
        <v>6933338</v>
      </c>
      <c r="B4496">
        <v>1</v>
      </c>
      <c r="C4496" s="1">
        <v>44440</v>
      </c>
      <c r="D4496">
        <v>60</v>
      </c>
      <c r="E4496">
        <v>12</v>
      </c>
      <c r="F4496" s="2">
        <v>0</v>
      </c>
      <c r="G4496" s="2">
        <v>697.71</v>
      </c>
      <c r="H4496" s="2">
        <v>0</v>
      </c>
      <c r="I4496" s="2">
        <v>697.71</v>
      </c>
      <c r="J4496" s="2">
        <v>553.16999999999996</v>
      </c>
      <c r="K4496" s="2">
        <v>0</v>
      </c>
      <c r="L4496" s="2">
        <v>144.54</v>
      </c>
      <c r="M4496" s="2">
        <v>565.21</v>
      </c>
      <c r="N4496" s="2">
        <v>12.040000000000001</v>
      </c>
      <c r="O4496">
        <v>304</v>
      </c>
      <c r="P4496">
        <v>1</v>
      </c>
      <c r="Q4496">
        <v>69</v>
      </c>
      <c r="R4496" t="s">
        <v>781</v>
      </c>
      <c r="S4496" t="s">
        <v>749</v>
      </c>
      <c r="T4496" t="s">
        <v>186</v>
      </c>
      <c r="U4496">
        <v>2</v>
      </c>
      <c r="V4496" t="s">
        <v>289</v>
      </c>
      <c r="W4496" t="s">
        <v>25</v>
      </c>
    </row>
    <row r="4497" spans="1:23" hidden="1" x14ac:dyDescent="0.2">
      <c r="A4497">
        <v>6933341</v>
      </c>
      <c r="B4497">
        <v>1</v>
      </c>
      <c r="C4497" s="1">
        <v>44440</v>
      </c>
      <c r="D4497">
        <v>60</v>
      </c>
      <c r="E4497">
        <v>2</v>
      </c>
      <c r="F4497" s="2">
        <v>0</v>
      </c>
      <c r="G4497" s="2">
        <v>180.26</v>
      </c>
      <c r="H4497" s="2">
        <v>0</v>
      </c>
      <c r="I4497" s="2">
        <v>180.26</v>
      </c>
      <c r="J4497" s="2">
        <v>174.25</v>
      </c>
      <c r="K4497" s="2">
        <v>0</v>
      </c>
      <c r="L4497" s="2">
        <v>6.01</v>
      </c>
      <c r="M4497" s="2">
        <v>177.26</v>
      </c>
      <c r="N4497" s="2">
        <v>3.0100000000000002</v>
      </c>
      <c r="O4497">
        <v>304</v>
      </c>
      <c r="P4497">
        <v>1</v>
      </c>
      <c r="Q4497">
        <v>69</v>
      </c>
      <c r="R4497" t="s">
        <v>781</v>
      </c>
      <c r="S4497" t="s">
        <v>749</v>
      </c>
      <c r="T4497" t="s">
        <v>188</v>
      </c>
      <c r="U4497">
        <v>2</v>
      </c>
      <c r="V4497" t="s">
        <v>290</v>
      </c>
      <c r="W4497" t="s">
        <v>25</v>
      </c>
    </row>
    <row r="4498" spans="1:23" hidden="1" x14ac:dyDescent="0.2">
      <c r="A4498">
        <v>6933342</v>
      </c>
      <c r="B4498">
        <v>1</v>
      </c>
      <c r="C4498" s="1">
        <v>44440</v>
      </c>
      <c r="D4498">
        <v>60</v>
      </c>
      <c r="E4498">
        <v>2</v>
      </c>
      <c r="F4498" s="2">
        <v>0</v>
      </c>
      <c r="G4498" s="2">
        <v>180.26</v>
      </c>
      <c r="H4498" s="2">
        <v>0</v>
      </c>
      <c r="I4498" s="2">
        <v>180.26</v>
      </c>
      <c r="J4498" s="2">
        <v>174.25</v>
      </c>
      <c r="K4498" s="2">
        <v>0</v>
      </c>
      <c r="L4498" s="2">
        <v>6.01</v>
      </c>
      <c r="M4498" s="2">
        <v>177.26</v>
      </c>
      <c r="N4498" s="2">
        <v>3.0100000000000002</v>
      </c>
      <c r="O4498">
        <v>304</v>
      </c>
      <c r="P4498">
        <v>1</v>
      </c>
      <c r="Q4498">
        <v>69</v>
      </c>
      <c r="R4498" t="s">
        <v>781</v>
      </c>
      <c r="S4498" t="s">
        <v>749</v>
      </c>
      <c r="T4498" t="s">
        <v>188</v>
      </c>
      <c r="U4498">
        <v>2</v>
      </c>
      <c r="V4498" t="s">
        <v>291</v>
      </c>
      <c r="W4498" t="s">
        <v>25</v>
      </c>
    </row>
    <row r="4499" spans="1:23" hidden="1" x14ac:dyDescent="0.2">
      <c r="A4499">
        <v>6933343</v>
      </c>
      <c r="B4499">
        <v>1</v>
      </c>
      <c r="C4499" s="1">
        <v>44440</v>
      </c>
      <c r="D4499">
        <v>60</v>
      </c>
      <c r="E4499">
        <v>12</v>
      </c>
      <c r="F4499" s="2">
        <v>0</v>
      </c>
      <c r="G4499" s="2">
        <v>1184.1600000000001</v>
      </c>
      <c r="H4499" s="2">
        <v>0</v>
      </c>
      <c r="I4499" s="2">
        <v>1184.1600000000001</v>
      </c>
      <c r="J4499" s="2">
        <v>938.85</v>
      </c>
      <c r="K4499" s="2">
        <v>0</v>
      </c>
      <c r="L4499" s="2">
        <v>245.31</v>
      </c>
      <c r="M4499" s="2">
        <v>959.29</v>
      </c>
      <c r="N4499" s="2">
        <v>20.440000000000001</v>
      </c>
      <c r="O4499">
        <v>304</v>
      </c>
      <c r="P4499">
        <v>1</v>
      </c>
      <c r="Q4499">
        <v>69</v>
      </c>
      <c r="R4499" t="s">
        <v>781</v>
      </c>
      <c r="S4499" t="s">
        <v>749</v>
      </c>
      <c r="T4499" t="s">
        <v>186</v>
      </c>
      <c r="U4499">
        <v>2</v>
      </c>
      <c r="V4499" t="s">
        <v>292</v>
      </c>
      <c r="W4499" t="s">
        <v>25</v>
      </c>
    </row>
    <row r="4500" spans="1:23" hidden="1" x14ac:dyDescent="0.2">
      <c r="A4500">
        <v>6933344</v>
      </c>
      <c r="B4500">
        <v>1</v>
      </c>
      <c r="C4500" s="1">
        <v>44440</v>
      </c>
      <c r="D4500">
        <v>60</v>
      </c>
      <c r="E4500">
        <v>13</v>
      </c>
      <c r="F4500" s="2">
        <v>0</v>
      </c>
      <c r="G4500" s="2">
        <v>634.02</v>
      </c>
      <c r="H4500" s="2">
        <v>0</v>
      </c>
      <c r="I4500" s="2">
        <v>634.02</v>
      </c>
      <c r="J4500" s="2">
        <v>491.88</v>
      </c>
      <c r="K4500" s="2">
        <v>0</v>
      </c>
      <c r="L4500" s="2">
        <v>142.13999999999999</v>
      </c>
      <c r="M4500" s="2">
        <v>502.81</v>
      </c>
      <c r="N4500" s="2">
        <v>10.93</v>
      </c>
      <c r="O4500">
        <v>304</v>
      </c>
      <c r="P4500">
        <v>1</v>
      </c>
      <c r="Q4500">
        <v>69</v>
      </c>
      <c r="R4500" t="s">
        <v>781</v>
      </c>
      <c r="S4500" t="s">
        <v>749</v>
      </c>
      <c r="T4500" t="s">
        <v>293</v>
      </c>
      <c r="U4500">
        <v>2</v>
      </c>
      <c r="V4500" t="s">
        <v>294</v>
      </c>
      <c r="W4500" t="s">
        <v>25</v>
      </c>
    </row>
    <row r="4501" spans="1:23" hidden="1" x14ac:dyDescent="0.2">
      <c r="A4501">
        <v>6933346</v>
      </c>
      <c r="B4501">
        <v>1</v>
      </c>
      <c r="C4501" s="1">
        <v>44440</v>
      </c>
      <c r="D4501">
        <v>60</v>
      </c>
      <c r="E4501">
        <v>12</v>
      </c>
      <c r="F4501" s="2">
        <v>0</v>
      </c>
      <c r="G4501" s="2">
        <v>171.44</v>
      </c>
      <c r="H4501" s="2">
        <v>0</v>
      </c>
      <c r="I4501" s="2">
        <v>171.44</v>
      </c>
      <c r="J4501" s="2">
        <v>135.94</v>
      </c>
      <c r="K4501" s="2">
        <v>0</v>
      </c>
      <c r="L4501" s="2">
        <v>35.5</v>
      </c>
      <c r="M4501" s="2">
        <v>138.9</v>
      </c>
      <c r="N4501" s="2">
        <v>2.96</v>
      </c>
      <c r="O4501">
        <v>304</v>
      </c>
      <c r="P4501">
        <v>1</v>
      </c>
      <c r="Q4501">
        <v>69</v>
      </c>
      <c r="R4501" t="s">
        <v>781</v>
      </c>
      <c r="S4501" t="s">
        <v>749</v>
      </c>
      <c r="T4501" t="s">
        <v>175</v>
      </c>
      <c r="U4501">
        <v>2</v>
      </c>
      <c r="V4501" t="s">
        <v>295</v>
      </c>
      <c r="W4501" t="s">
        <v>25</v>
      </c>
    </row>
    <row r="4502" spans="1:23" hidden="1" x14ac:dyDescent="0.2">
      <c r="A4502">
        <v>6933347</v>
      </c>
      <c r="B4502">
        <v>1</v>
      </c>
      <c r="C4502" s="1">
        <v>44440</v>
      </c>
      <c r="D4502">
        <v>60</v>
      </c>
      <c r="E4502">
        <v>12</v>
      </c>
      <c r="F4502" s="2">
        <v>0</v>
      </c>
      <c r="G4502" s="2">
        <v>171.44</v>
      </c>
      <c r="H4502" s="2">
        <v>0</v>
      </c>
      <c r="I4502" s="2">
        <v>171.44</v>
      </c>
      <c r="J4502" s="2">
        <v>135.94</v>
      </c>
      <c r="K4502" s="2">
        <v>0</v>
      </c>
      <c r="L4502" s="2">
        <v>35.5</v>
      </c>
      <c r="M4502" s="2">
        <v>138.9</v>
      </c>
      <c r="N4502" s="2">
        <v>2.96</v>
      </c>
      <c r="O4502">
        <v>304</v>
      </c>
      <c r="P4502">
        <v>1</v>
      </c>
      <c r="Q4502">
        <v>69</v>
      </c>
      <c r="R4502" t="s">
        <v>781</v>
      </c>
      <c r="S4502" t="s">
        <v>749</v>
      </c>
      <c r="T4502" t="s">
        <v>175</v>
      </c>
      <c r="U4502">
        <v>2</v>
      </c>
      <c r="V4502" t="s">
        <v>296</v>
      </c>
      <c r="W4502" t="s">
        <v>25</v>
      </c>
    </row>
    <row r="4503" spans="1:23" hidden="1" x14ac:dyDescent="0.2">
      <c r="A4503">
        <v>6933348</v>
      </c>
      <c r="B4503">
        <v>1</v>
      </c>
      <c r="C4503" s="1">
        <v>44440</v>
      </c>
      <c r="D4503">
        <v>60</v>
      </c>
      <c r="E4503">
        <v>12</v>
      </c>
      <c r="F4503" s="2">
        <v>0</v>
      </c>
      <c r="G4503" s="2">
        <v>811.99</v>
      </c>
      <c r="H4503" s="2">
        <v>0</v>
      </c>
      <c r="I4503" s="2">
        <v>811.99</v>
      </c>
      <c r="J4503" s="2">
        <v>643.80999999999995</v>
      </c>
      <c r="K4503" s="2">
        <v>0</v>
      </c>
      <c r="L4503" s="2">
        <v>168.18</v>
      </c>
      <c r="M4503" s="2">
        <v>657.82</v>
      </c>
      <c r="N4503" s="2">
        <v>14.01</v>
      </c>
      <c r="O4503">
        <v>304</v>
      </c>
      <c r="P4503">
        <v>1</v>
      </c>
      <c r="Q4503">
        <v>69</v>
      </c>
      <c r="R4503" t="s">
        <v>781</v>
      </c>
      <c r="S4503" t="s">
        <v>749</v>
      </c>
      <c r="T4503" t="s">
        <v>186</v>
      </c>
      <c r="U4503">
        <v>2</v>
      </c>
      <c r="V4503" t="s">
        <v>297</v>
      </c>
      <c r="W4503" t="s">
        <v>25</v>
      </c>
    </row>
    <row r="4504" spans="1:23" hidden="1" x14ac:dyDescent="0.2">
      <c r="A4504">
        <v>6933359</v>
      </c>
      <c r="B4504">
        <v>1</v>
      </c>
      <c r="C4504" s="1">
        <v>44440</v>
      </c>
      <c r="D4504">
        <v>60</v>
      </c>
      <c r="E4504">
        <v>15</v>
      </c>
      <c r="F4504" s="2">
        <v>0</v>
      </c>
      <c r="G4504" s="2">
        <v>-19959.900000000001</v>
      </c>
      <c r="H4504" s="2">
        <v>0</v>
      </c>
      <c r="I4504" s="2">
        <v>-19959.900000000001</v>
      </c>
      <c r="J4504" s="2">
        <v>-14808.98</v>
      </c>
      <c r="K4504" s="2">
        <v>0</v>
      </c>
      <c r="L4504" s="2">
        <v>-5150.92</v>
      </c>
      <c r="M4504" s="2">
        <v>-15152.37</v>
      </c>
      <c r="N4504" s="2">
        <v>-343.39</v>
      </c>
      <c r="O4504">
        <v>304</v>
      </c>
      <c r="P4504">
        <v>1</v>
      </c>
      <c r="Q4504">
        <v>69</v>
      </c>
      <c r="R4504" t="s">
        <v>781</v>
      </c>
      <c r="S4504" t="s">
        <v>749</v>
      </c>
      <c r="T4504" t="s">
        <v>298</v>
      </c>
      <c r="U4504">
        <v>2</v>
      </c>
      <c r="V4504" t="s">
        <v>299</v>
      </c>
      <c r="W4504" t="s">
        <v>25</v>
      </c>
    </row>
    <row r="4505" spans="1:23" hidden="1" x14ac:dyDescent="0.2">
      <c r="A4505">
        <v>6933366</v>
      </c>
      <c r="B4505">
        <v>1</v>
      </c>
      <c r="C4505" s="1">
        <v>44440</v>
      </c>
      <c r="D4505">
        <v>60</v>
      </c>
      <c r="E4505">
        <v>21</v>
      </c>
      <c r="F4505" s="2">
        <v>0</v>
      </c>
      <c r="G4505" s="2">
        <v>8093.86</v>
      </c>
      <c r="H4505" s="2">
        <v>0</v>
      </c>
      <c r="I4505" s="2">
        <v>8093.86</v>
      </c>
      <c r="J4505" s="2">
        <v>5184.42</v>
      </c>
      <c r="K4505" s="2">
        <v>0</v>
      </c>
      <c r="L4505" s="2">
        <v>2909.44</v>
      </c>
      <c r="M4505" s="2">
        <v>5322.96</v>
      </c>
      <c r="N4505" s="2">
        <v>138.54</v>
      </c>
      <c r="O4505">
        <v>304</v>
      </c>
      <c r="P4505">
        <v>1</v>
      </c>
      <c r="Q4505">
        <v>69</v>
      </c>
      <c r="R4505" t="s">
        <v>781</v>
      </c>
      <c r="S4505" t="s">
        <v>749</v>
      </c>
      <c r="T4505" t="s">
        <v>300</v>
      </c>
      <c r="U4505">
        <v>2</v>
      </c>
      <c r="V4505" t="s">
        <v>301</v>
      </c>
      <c r="W4505" t="s">
        <v>25</v>
      </c>
    </row>
    <row r="4506" spans="1:23" hidden="1" x14ac:dyDescent="0.2">
      <c r="A4506">
        <v>6933367</v>
      </c>
      <c r="B4506">
        <v>1</v>
      </c>
      <c r="C4506" s="1">
        <v>44440</v>
      </c>
      <c r="D4506">
        <v>60</v>
      </c>
      <c r="E4506">
        <v>24</v>
      </c>
      <c r="F4506" s="2">
        <v>0</v>
      </c>
      <c r="G4506" s="2">
        <v>2155.91</v>
      </c>
      <c r="H4506" s="2">
        <v>0</v>
      </c>
      <c r="I4506" s="2">
        <v>2155.91</v>
      </c>
      <c r="J4506" s="2">
        <v>1271.99</v>
      </c>
      <c r="K4506" s="2">
        <v>0</v>
      </c>
      <c r="L4506" s="2">
        <v>883.92</v>
      </c>
      <c r="M4506" s="2">
        <v>1308.82</v>
      </c>
      <c r="N4506" s="2">
        <v>36.83</v>
      </c>
      <c r="O4506">
        <v>304</v>
      </c>
      <c r="P4506">
        <v>1</v>
      </c>
      <c r="Q4506">
        <v>69</v>
      </c>
      <c r="R4506" t="s">
        <v>781</v>
      </c>
      <c r="S4506" t="s">
        <v>749</v>
      </c>
      <c r="T4506" t="s">
        <v>300</v>
      </c>
      <c r="U4506">
        <v>2</v>
      </c>
      <c r="V4506" t="s">
        <v>302</v>
      </c>
      <c r="W4506" t="s">
        <v>25</v>
      </c>
    </row>
    <row r="4507" spans="1:23" hidden="1" x14ac:dyDescent="0.2">
      <c r="A4507">
        <v>6933368</v>
      </c>
      <c r="B4507">
        <v>1</v>
      </c>
      <c r="C4507" s="1">
        <v>44440</v>
      </c>
      <c r="D4507">
        <v>60</v>
      </c>
      <c r="E4507">
        <v>23</v>
      </c>
      <c r="F4507" s="2">
        <v>0</v>
      </c>
      <c r="G4507" s="2">
        <v>22588.29</v>
      </c>
      <c r="H4507" s="2">
        <v>0</v>
      </c>
      <c r="I4507" s="2">
        <v>22588.29</v>
      </c>
      <c r="J4507" s="2">
        <v>13707.42</v>
      </c>
      <c r="K4507" s="2">
        <v>0</v>
      </c>
      <c r="L4507" s="2">
        <v>8880.8700000000008</v>
      </c>
      <c r="M4507" s="2">
        <v>14093.54</v>
      </c>
      <c r="N4507" s="2">
        <v>386.12</v>
      </c>
      <c r="O4507">
        <v>304</v>
      </c>
      <c r="P4507">
        <v>1</v>
      </c>
      <c r="Q4507">
        <v>69</v>
      </c>
      <c r="R4507" t="s">
        <v>781</v>
      </c>
      <c r="S4507" t="s">
        <v>749</v>
      </c>
      <c r="T4507" t="s">
        <v>300</v>
      </c>
      <c r="U4507">
        <v>2</v>
      </c>
      <c r="V4507" t="s">
        <v>303</v>
      </c>
      <c r="W4507" t="s">
        <v>25</v>
      </c>
    </row>
    <row r="4508" spans="1:23" hidden="1" x14ac:dyDescent="0.2">
      <c r="A4508">
        <v>6933438</v>
      </c>
      <c r="B4508">
        <v>1</v>
      </c>
      <c r="C4508" s="1">
        <v>44440</v>
      </c>
      <c r="D4508">
        <v>60</v>
      </c>
      <c r="E4508">
        <v>12</v>
      </c>
      <c r="F4508" s="2">
        <v>0</v>
      </c>
      <c r="G4508" s="2">
        <v>886.61</v>
      </c>
      <c r="H4508" s="2">
        <v>0</v>
      </c>
      <c r="I4508" s="2">
        <v>886.61</v>
      </c>
      <c r="J4508" s="2">
        <v>702.95</v>
      </c>
      <c r="K4508" s="2">
        <v>0</v>
      </c>
      <c r="L4508" s="2">
        <v>183.66</v>
      </c>
      <c r="M4508" s="2">
        <v>718.25</v>
      </c>
      <c r="N4508" s="2">
        <v>15.3</v>
      </c>
      <c r="O4508">
        <v>304</v>
      </c>
      <c r="P4508">
        <v>1</v>
      </c>
      <c r="Q4508">
        <v>69</v>
      </c>
      <c r="R4508" t="s">
        <v>781</v>
      </c>
      <c r="S4508" t="s">
        <v>749</v>
      </c>
      <c r="T4508" t="s">
        <v>170</v>
      </c>
      <c r="U4508">
        <v>2</v>
      </c>
      <c r="V4508" t="s">
        <v>304</v>
      </c>
      <c r="W4508" t="s">
        <v>25</v>
      </c>
    </row>
    <row r="4509" spans="1:23" hidden="1" x14ac:dyDescent="0.2">
      <c r="A4509">
        <v>6933439</v>
      </c>
      <c r="B4509">
        <v>1</v>
      </c>
      <c r="C4509" s="1">
        <v>44440</v>
      </c>
      <c r="D4509">
        <v>60</v>
      </c>
      <c r="E4509">
        <v>12</v>
      </c>
      <c r="F4509" s="2">
        <v>0</v>
      </c>
      <c r="G4509" s="2">
        <v>852.55</v>
      </c>
      <c r="H4509" s="2">
        <v>0</v>
      </c>
      <c r="I4509" s="2">
        <v>852.55</v>
      </c>
      <c r="J4509" s="2">
        <v>675.97</v>
      </c>
      <c r="K4509" s="2">
        <v>0</v>
      </c>
      <c r="L4509" s="2">
        <v>176.58</v>
      </c>
      <c r="M4509" s="2">
        <v>690.68</v>
      </c>
      <c r="N4509" s="2">
        <v>14.71</v>
      </c>
      <c r="O4509">
        <v>304</v>
      </c>
      <c r="P4509">
        <v>1</v>
      </c>
      <c r="Q4509">
        <v>69</v>
      </c>
      <c r="R4509" t="s">
        <v>781</v>
      </c>
      <c r="S4509" t="s">
        <v>749</v>
      </c>
      <c r="T4509" t="s">
        <v>170</v>
      </c>
      <c r="U4509">
        <v>2</v>
      </c>
      <c r="V4509" t="s">
        <v>305</v>
      </c>
      <c r="W4509" t="s">
        <v>25</v>
      </c>
    </row>
    <row r="4510" spans="1:23" hidden="1" x14ac:dyDescent="0.2">
      <c r="A4510">
        <v>6933440</v>
      </c>
      <c r="B4510">
        <v>1</v>
      </c>
      <c r="C4510" s="1">
        <v>44440</v>
      </c>
      <c r="D4510">
        <v>60</v>
      </c>
      <c r="E4510">
        <v>12</v>
      </c>
      <c r="F4510" s="2">
        <v>0</v>
      </c>
      <c r="G4510" s="2">
        <v>947.81</v>
      </c>
      <c r="H4510" s="2">
        <v>0</v>
      </c>
      <c r="I4510" s="2">
        <v>947.81</v>
      </c>
      <c r="J4510" s="2">
        <v>751.46</v>
      </c>
      <c r="K4510" s="2">
        <v>0</v>
      </c>
      <c r="L4510" s="2">
        <v>196.35</v>
      </c>
      <c r="M4510" s="2">
        <v>767.82</v>
      </c>
      <c r="N4510" s="2">
        <v>16.36</v>
      </c>
      <c r="O4510">
        <v>304</v>
      </c>
      <c r="P4510">
        <v>1</v>
      </c>
      <c r="Q4510">
        <v>69</v>
      </c>
      <c r="R4510" t="s">
        <v>781</v>
      </c>
      <c r="S4510" t="s">
        <v>749</v>
      </c>
      <c r="T4510" t="s">
        <v>170</v>
      </c>
      <c r="U4510">
        <v>2</v>
      </c>
      <c r="V4510" t="s">
        <v>306</v>
      </c>
      <c r="W4510" t="s">
        <v>25</v>
      </c>
    </row>
    <row r="4511" spans="1:23" hidden="1" x14ac:dyDescent="0.2">
      <c r="A4511">
        <v>6933445</v>
      </c>
      <c r="B4511">
        <v>1</v>
      </c>
      <c r="C4511" s="1">
        <v>44440</v>
      </c>
      <c r="D4511">
        <v>60</v>
      </c>
      <c r="E4511">
        <v>12</v>
      </c>
      <c r="F4511" s="2">
        <v>0</v>
      </c>
      <c r="G4511" s="2">
        <v>170.23</v>
      </c>
      <c r="H4511" s="2">
        <v>0</v>
      </c>
      <c r="I4511" s="2">
        <v>170.23</v>
      </c>
      <c r="J4511" s="2">
        <v>135</v>
      </c>
      <c r="K4511" s="2">
        <v>0</v>
      </c>
      <c r="L4511" s="2">
        <v>35.229999999999997</v>
      </c>
      <c r="M4511" s="2">
        <v>137.94</v>
      </c>
      <c r="N4511" s="2">
        <v>2.94</v>
      </c>
      <c r="O4511">
        <v>304</v>
      </c>
      <c r="P4511">
        <v>1</v>
      </c>
      <c r="Q4511">
        <v>69</v>
      </c>
      <c r="R4511" t="s">
        <v>781</v>
      </c>
      <c r="S4511" t="s">
        <v>749</v>
      </c>
      <c r="T4511" t="s">
        <v>175</v>
      </c>
      <c r="U4511">
        <v>2</v>
      </c>
      <c r="V4511" t="s">
        <v>307</v>
      </c>
      <c r="W4511" t="s">
        <v>25</v>
      </c>
    </row>
    <row r="4512" spans="1:23" hidden="1" x14ac:dyDescent="0.2">
      <c r="A4512">
        <v>6933446</v>
      </c>
      <c r="B4512">
        <v>1</v>
      </c>
      <c r="C4512" s="1">
        <v>44440</v>
      </c>
      <c r="D4512">
        <v>60</v>
      </c>
      <c r="E4512">
        <v>12</v>
      </c>
      <c r="F4512" s="2">
        <v>0</v>
      </c>
      <c r="G4512" s="2">
        <v>170.23</v>
      </c>
      <c r="H4512" s="2">
        <v>0</v>
      </c>
      <c r="I4512" s="2">
        <v>170.23</v>
      </c>
      <c r="J4512" s="2">
        <v>135</v>
      </c>
      <c r="K4512" s="2">
        <v>0</v>
      </c>
      <c r="L4512" s="2">
        <v>35.229999999999997</v>
      </c>
      <c r="M4512" s="2">
        <v>137.94</v>
      </c>
      <c r="N4512" s="2">
        <v>2.94</v>
      </c>
      <c r="O4512">
        <v>304</v>
      </c>
      <c r="P4512">
        <v>1</v>
      </c>
      <c r="Q4512">
        <v>69</v>
      </c>
      <c r="R4512" t="s">
        <v>781</v>
      </c>
      <c r="S4512" t="s">
        <v>749</v>
      </c>
      <c r="T4512" t="s">
        <v>175</v>
      </c>
      <c r="U4512">
        <v>2</v>
      </c>
      <c r="V4512" t="s">
        <v>308</v>
      </c>
      <c r="W4512" t="s">
        <v>25</v>
      </c>
    </row>
    <row r="4513" spans="1:23" hidden="1" x14ac:dyDescent="0.2">
      <c r="A4513">
        <v>6933447</v>
      </c>
      <c r="B4513">
        <v>1</v>
      </c>
      <c r="C4513" s="1">
        <v>44440</v>
      </c>
      <c r="D4513">
        <v>60</v>
      </c>
      <c r="E4513">
        <v>12</v>
      </c>
      <c r="F4513" s="2">
        <v>0</v>
      </c>
      <c r="G4513" s="2">
        <v>170.23</v>
      </c>
      <c r="H4513" s="2">
        <v>0</v>
      </c>
      <c r="I4513" s="2">
        <v>170.23</v>
      </c>
      <c r="J4513" s="2">
        <v>135</v>
      </c>
      <c r="K4513" s="2">
        <v>0</v>
      </c>
      <c r="L4513" s="2">
        <v>35.229999999999997</v>
      </c>
      <c r="M4513" s="2">
        <v>137.94</v>
      </c>
      <c r="N4513" s="2">
        <v>2.94</v>
      </c>
      <c r="O4513">
        <v>304</v>
      </c>
      <c r="P4513">
        <v>1</v>
      </c>
      <c r="Q4513">
        <v>69</v>
      </c>
      <c r="R4513" t="s">
        <v>781</v>
      </c>
      <c r="S4513" t="s">
        <v>749</v>
      </c>
      <c r="T4513" t="s">
        <v>175</v>
      </c>
      <c r="U4513">
        <v>2</v>
      </c>
      <c r="V4513" t="s">
        <v>309</v>
      </c>
      <c r="W4513" t="s">
        <v>25</v>
      </c>
    </row>
    <row r="4514" spans="1:23" hidden="1" x14ac:dyDescent="0.2">
      <c r="A4514">
        <v>6933450</v>
      </c>
      <c r="B4514">
        <v>1</v>
      </c>
      <c r="C4514" s="1">
        <v>44440</v>
      </c>
      <c r="D4514">
        <v>60</v>
      </c>
      <c r="E4514">
        <v>12</v>
      </c>
      <c r="F4514" s="2">
        <v>0</v>
      </c>
      <c r="G4514" s="2">
        <v>437.98</v>
      </c>
      <c r="H4514" s="2">
        <v>0</v>
      </c>
      <c r="I4514" s="2">
        <v>437.98</v>
      </c>
      <c r="J4514" s="2">
        <v>347.26</v>
      </c>
      <c r="K4514" s="2">
        <v>0</v>
      </c>
      <c r="L4514" s="2">
        <v>90.72</v>
      </c>
      <c r="M4514" s="2">
        <v>354.82</v>
      </c>
      <c r="N4514" s="2">
        <v>7.5600000000000005</v>
      </c>
      <c r="O4514">
        <v>304</v>
      </c>
      <c r="P4514">
        <v>1</v>
      </c>
      <c r="Q4514">
        <v>69</v>
      </c>
      <c r="R4514" t="s">
        <v>781</v>
      </c>
      <c r="S4514" t="s">
        <v>749</v>
      </c>
      <c r="T4514" t="s">
        <v>239</v>
      </c>
      <c r="U4514">
        <v>2</v>
      </c>
      <c r="V4514" t="s">
        <v>310</v>
      </c>
      <c r="W4514" t="s">
        <v>25</v>
      </c>
    </row>
    <row r="4515" spans="1:23" hidden="1" x14ac:dyDescent="0.2">
      <c r="A4515">
        <v>6933453</v>
      </c>
      <c r="B4515">
        <v>1</v>
      </c>
      <c r="C4515" s="1">
        <v>44440</v>
      </c>
      <c r="D4515">
        <v>60</v>
      </c>
      <c r="E4515">
        <v>12</v>
      </c>
      <c r="F4515" s="2">
        <v>0</v>
      </c>
      <c r="G4515" s="2">
        <v>217.53</v>
      </c>
      <c r="H4515" s="2">
        <v>0</v>
      </c>
      <c r="I4515" s="2">
        <v>217.53</v>
      </c>
      <c r="J4515" s="2">
        <v>172.47</v>
      </c>
      <c r="K4515" s="2">
        <v>0</v>
      </c>
      <c r="L4515" s="2">
        <v>45.06</v>
      </c>
      <c r="M4515" s="2">
        <v>176.22</v>
      </c>
      <c r="N4515" s="2">
        <v>3.75</v>
      </c>
      <c r="O4515">
        <v>304</v>
      </c>
      <c r="P4515">
        <v>1</v>
      </c>
      <c r="Q4515">
        <v>69</v>
      </c>
      <c r="R4515" t="s">
        <v>781</v>
      </c>
      <c r="S4515" t="s">
        <v>749</v>
      </c>
      <c r="T4515" t="s">
        <v>175</v>
      </c>
      <c r="U4515">
        <v>2</v>
      </c>
      <c r="V4515" t="s">
        <v>311</v>
      </c>
      <c r="W4515" t="s">
        <v>25</v>
      </c>
    </row>
    <row r="4516" spans="1:23" hidden="1" x14ac:dyDescent="0.2">
      <c r="A4516">
        <v>6933459</v>
      </c>
      <c r="B4516">
        <v>1</v>
      </c>
      <c r="C4516" s="1">
        <v>44440</v>
      </c>
      <c r="D4516">
        <v>60</v>
      </c>
      <c r="E4516">
        <v>13</v>
      </c>
      <c r="F4516" s="2">
        <v>0</v>
      </c>
      <c r="G4516" s="2">
        <v>4977.75</v>
      </c>
      <c r="H4516" s="2">
        <v>0</v>
      </c>
      <c r="I4516" s="2">
        <v>4977.75</v>
      </c>
      <c r="J4516" s="2">
        <v>3862.02</v>
      </c>
      <c r="K4516" s="2">
        <v>0</v>
      </c>
      <c r="L4516" s="2">
        <v>1115.73</v>
      </c>
      <c r="M4516" s="2">
        <v>3947.85</v>
      </c>
      <c r="N4516" s="2">
        <v>85.83</v>
      </c>
      <c r="O4516">
        <v>304</v>
      </c>
      <c r="P4516">
        <v>1</v>
      </c>
      <c r="Q4516">
        <v>69</v>
      </c>
      <c r="R4516" t="s">
        <v>781</v>
      </c>
      <c r="S4516" t="s">
        <v>749</v>
      </c>
      <c r="T4516" t="s">
        <v>312</v>
      </c>
      <c r="U4516">
        <v>2</v>
      </c>
      <c r="V4516" t="s">
        <v>313</v>
      </c>
      <c r="W4516" t="s">
        <v>25</v>
      </c>
    </row>
    <row r="4517" spans="1:23" hidden="1" x14ac:dyDescent="0.2">
      <c r="A4517">
        <v>6933461</v>
      </c>
      <c r="B4517">
        <v>1</v>
      </c>
      <c r="C4517" s="1">
        <v>44440</v>
      </c>
      <c r="D4517">
        <v>60</v>
      </c>
      <c r="E4517">
        <v>13</v>
      </c>
      <c r="F4517" s="2">
        <v>0</v>
      </c>
      <c r="G4517" s="2">
        <v>24425.53</v>
      </c>
      <c r="H4517" s="2">
        <v>0</v>
      </c>
      <c r="I4517" s="2">
        <v>24425.53</v>
      </c>
      <c r="J4517" s="2">
        <v>18945.18</v>
      </c>
      <c r="K4517" s="2">
        <v>0</v>
      </c>
      <c r="L4517" s="2">
        <v>5480.35</v>
      </c>
      <c r="M4517" s="2">
        <v>19366.75</v>
      </c>
      <c r="N4517" s="2">
        <v>421.57</v>
      </c>
      <c r="O4517">
        <v>304</v>
      </c>
      <c r="P4517">
        <v>1</v>
      </c>
      <c r="Q4517">
        <v>69</v>
      </c>
      <c r="R4517" t="s">
        <v>781</v>
      </c>
      <c r="S4517" t="s">
        <v>749</v>
      </c>
      <c r="T4517" t="s">
        <v>314</v>
      </c>
      <c r="U4517">
        <v>2</v>
      </c>
      <c r="V4517" t="s">
        <v>315</v>
      </c>
      <c r="W4517" t="s">
        <v>25</v>
      </c>
    </row>
    <row r="4518" spans="1:23" hidden="1" x14ac:dyDescent="0.2">
      <c r="A4518">
        <v>6933462</v>
      </c>
      <c r="B4518">
        <v>1</v>
      </c>
      <c r="C4518" s="1">
        <v>44440</v>
      </c>
      <c r="D4518">
        <v>60</v>
      </c>
      <c r="E4518">
        <v>13</v>
      </c>
      <c r="F4518" s="2">
        <v>0</v>
      </c>
      <c r="G4518" s="2">
        <v>6842.38</v>
      </c>
      <c r="H4518" s="2">
        <v>0</v>
      </c>
      <c r="I4518" s="2">
        <v>6842.38</v>
      </c>
      <c r="J4518" s="2">
        <v>5308.72</v>
      </c>
      <c r="K4518" s="2">
        <v>0</v>
      </c>
      <c r="L4518" s="2">
        <v>1533.66</v>
      </c>
      <c r="M4518" s="2">
        <v>5426.69</v>
      </c>
      <c r="N4518" s="2">
        <v>117.97</v>
      </c>
      <c r="O4518">
        <v>304</v>
      </c>
      <c r="P4518">
        <v>1</v>
      </c>
      <c r="Q4518">
        <v>69</v>
      </c>
      <c r="R4518" t="s">
        <v>781</v>
      </c>
      <c r="S4518" t="s">
        <v>749</v>
      </c>
      <c r="T4518" t="s">
        <v>316</v>
      </c>
      <c r="U4518">
        <v>2</v>
      </c>
      <c r="V4518" t="s">
        <v>317</v>
      </c>
      <c r="W4518" t="s">
        <v>25</v>
      </c>
    </row>
    <row r="4519" spans="1:23" hidden="1" x14ac:dyDescent="0.2">
      <c r="A4519">
        <v>6933474</v>
      </c>
      <c r="B4519">
        <v>1</v>
      </c>
      <c r="C4519" s="1">
        <v>44440</v>
      </c>
      <c r="D4519">
        <v>36</v>
      </c>
      <c r="E4519">
        <v>0</v>
      </c>
      <c r="F4519" s="2">
        <v>0</v>
      </c>
      <c r="G4519" s="2">
        <v>-14760</v>
      </c>
      <c r="H4519" s="2">
        <v>0</v>
      </c>
      <c r="I4519" s="2">
        <v>-14760</v>
      </c>
      <c r="J4519" s="2">
        <v>-14760</v>
      </c>
      <c r="K4519" s="2">
        <v>0</v>
      </c>
      <c r="L4519" s="2">
        <v>0</v>
      </c>
      <c r="M4519" s="2">
        <v>-14760</v>
      </c>
      <c r="N4519" s="2">
        <v>0</v>
      </c>
      <c r="O4519">
        <v>304</v>
      </c>
      <c r="P4519">
        <v>1</v>
      </c>
      <c r="Q4519">
        <v>69</v>
      </c>
      <c r="R4519" t="s">
        <v>781</v>
      </c>
      <c r="S4519" t="s">
        <v>749</v>
      </c>
      <c r="T4519" t="s">
        <v>184</v>
      </c>
      <c r="U4519">
        <v>2</v>
      </c>
      <c r="V4519" t="s">
        <v>320</v>
      </c>
      <c r="W4519" t="s">
        <v>25</v>
      </c>
    </row>
    <row r="4520" spans="1:23" hidden="1" x14ac:dyDescent="0.2">
      <c r="A4520">
        <v>6933475</v>
      </c>
      <c r="B4520">
        <v>1</v>
      </c>
      <c r="C4520" s="1">
        <v>44440</v>
      </c>
      <c r="D4520">
        <v>60</v>
      </c>
      <c r="E4520">
        <v>20</v>
      </c>
      <c r="F4520" s="2">
        <v>0</v>
      </c>
      <c r="G4520" s="2">
        <v>129968.61</v>
      </c>
      <c r="H4520" s="2">
        <v>0</v>
      </c>
      <c r="I4520" s="2">
        <v>129968.61</v>
      </c>
      <c r="J4520" s="2">
        <v>85442.31</v>
      </c>
      <c r="K4520" s="2">
        <v>0</v>
      </c>
      <c r="L4520" s="2">
        <v>44526.3</v>
      </c>
      <c r="M4520" s="2">
        <v>87668.63</v>
      </c>
      <c r="N4520" s="2">
        <v>2226.3200000000002</v>
      </c>
      <c r="O4520">
        <v>304</v>
      </c>
      <c r="P4520">
        <v>1</v>
      </c>
      <c r="Q4520">
        <v>69</v>
      </c>
      <c r="R4520" t="s">
        <v>781</v>
      </c>
      <c r="S4520" t="s">
        <v>749</v>
      </c>
      <c r="T4520" t="s">
        <v>254</v>
      </c>
      <c r="U4520">
        <v>2</v>
      </c>
      <c r="V4520" t="s">
        <v>321</v>
      </c>
      <c r="W4520" t="s">
        <v>25</v>
      </c>
    </row>
    <row r="4521" spans="1:23" hidden="1" x14ac:dyDescent="0.2">
      <c r="A4521">
        <v>6933479</v>
      </c>
      <c r="B4521">
        <v>1</v>
      </c>
      <c r="C4521" s="1">
        <v>44440</v>
      </c>
      <c r="D4521">
        <v>60</v>
      </c>
      <c r="E4521">
        <v>13</v>
      </c>
      <c r="F4521" s="2">
        <v>0</v>
      </c>
      <c r="G4521" s="2">
        <v>3516.35</v>
      </c>
      <c r="H4521" s="2">
        <v>0</v>
      </c>
      <c r="I4521" s="2">
        <v>3516.35</v>
      </c>
      <c r="J4521" s="2">
        <v>2728.22</v>
      </c>
      <c r="K4521" s="2">
        <v>0</v>
      </c>
      <c r="L4521" s="2">
        <v>788.13</v>
      </c>
      <c r="M4521" s="2">
        <v>2788.85</v>
      </c>
      <c r="N4521" s="2">
        <v>60.63</v>
      </c>
      <c r="O4521">
        <v>304</v>
      </c>
      <c r="P4521">
        <v>1</v>
      </c>
      <c r="Q4521">
        <v>69</v>
      </c>
      <c r="R4521" t="s">
        <v>781</v>
      </c>
      <c r="S4521" t="s">
        <v>749</v>
      </c>
      <c r="T4521" t="s">
        <v>256</v>
      </c>
      <c r="U4521">
        <v>2</v>
      </c>
      <c r="V4521" t="s">
        <v>322</v>
      </c>
      <c r="W4521" t="s">
        <v>25</v>
      </c>
    </row>
    <row r="4522" spans="1:23" hidden="1" x14ac:dyDescent="0.2">
      <c r="A4522">
        <v>6933484</v>
      </c>
      <c r="B4522">
        <v>1</v>
      </c>
      <c r="C4522" s="1">
        <v>44440</v>
      </c>
      <c r="D4522">
        <v>60</v>
      </c>
      <c r="E4522">
        <v>12</v>
      </c>
      <c r="F4522" s="2">
        <v>0</v>
      </c>
      <c r="G4522" s="2">
        <v>697.61</v>
      </c>
      <c r="H4522" s="2">
        <v>0</v>
      </c>
      <c r="I4522" s="2">
        <v>697.61</v>
      </c>
      <c r="J4522" s="2">
        <v>553.07000000000005</v>
      </c>
      <c r="K4522" s="2">
        <v>0</v>
      </c>
      <c r="L4522" s="2">
        <v>144.54</v>
      </c>
      <c r="M4522" s="2">
        <v>565.11</v>
      </c>
      <c r="N4522" s="2">
        <v>12.040000000000001</v>
      </c>
      <c r="O4522">
        <v>304</v>
      </c>
      <c r="P4522">
        <v>1</v>
      </c>
      <c r="Q4522">
        <v>69</v>
      </c>
      <c r="R4522" t="s">
        <v>781</v>
      </c>
      <c r="S4522" t="s">
        <v>749</v>
      </c>
      <c r="T4522" t="s">
        <v>186</v>
      </c>
      <c r="U4522">
        <v>2</v>
      </c>
      <c r="V4522" t="s">
        <v>323</v>
      </c>
      <c r="W4522" t="s">
        <v>25</v>
      </c>
    </row>
    <row r="4523" spans="1:23" hidden="1" x14ac:dyDescent="0.2">
      <c r="A4523">
        <v>6933485</v>
      </c>
      <c r="B4523">
        <v>1</v>
      </c>
      <c r="C4523" s="1">
        <v>44440</v>
      </c>
      <c r="D4523">
        <v>60</v>
      </c>
      <c r="E4523">
        <v>12</v>
      </c>
      <c r="F4523" s="2">
        <v>0</v>
      </c>
      <c r="G4523" s="2">
        <v>1095.8</v>
      </c>
      <c r="H4523" s="2">
        <v>0</v>
      </c>
      <c r="I4523" s="2">
        <v>1095.8</v>
      </c>
      <c r="J4523" s="2">
        <v>868.82</v>
      </c>
      <c r="K4523" s="2">
        <v>0</v>
      </c>
      <c r="L4523" s="2">
        <v>226.98</v>
      </c>
      <c r="M4523" s="2">
        <v>887.73</v>
      </c>
      <c r="N4523" s="2">
        <v>18.91</v>
      </c>
      <c r="O4523">
        <v>304</v>
      </c>
      <c r="P4523">
        <v>1</v>
      </c>
      <c r="Q4523">
        <v>69</v>
      </c>
      <c r="R4523" t="s">
        <v>781</v>
      </c>
      <c r="S4523" t="s">
        <v>749</v>
      </c>
      <c r="T4523" t="s">
        <v>186</v>
      </c>
      <c r="U4523">
        <v>2</v>
      </c>
      <c r="V4523" t="s">
        <v>324</v>
      </c>
      <c r="W4523" t="s">
        <v>25</v>
      </c>
    </row>
    <row r="4524" spans="1:23" hidden="1" x14ac:dyDescent="0.2">
      <c r="A4524">
        <v>6933487</v>
      </c>
      <c r="B4524">
        <v>1</v>
      </c>
      <c r="C4524" s="1">
        <v>44440</v>
      </c>
      <c r="D4524">
        <v>60</v>
      </c>
      <c r="E4524">
        <v>12</v>
      </c>
      <c r="F4524" s="2">
        <v>0</v>
      </c>
      <c r="G4524" s="2">
        <v>811.99</v>
      </c>
      <c r="H4524" s="2">
        <v>0</v>
      </c>
      <c r="I4524" s="2">
        <v>811.99</v>
      </c>
      <c r="J4524" s="2">
        <v>643.80999999999995</v>
      </c>
      <c r="K4524" s="2">
        <v>0</v>
      </c>
      <c r="L4524" s="2">
        <v>168.18</v>
      </c>
      <c r="M4524" s="2">
        <v>657.82</v>
      </c>
      <c r="N4524" s="2">
        <v>14.01</v>
      </c>
      <c r="O4524">
        <v>304</v>
      </c>
      <c r="P4524">
        <v>1</v>
      </c>
      <c r="Q4524">
        <v>69</v>
      </c>
      <c r="R4524" t="s">
        <v>781</v>
      </c>
      <c r="S4524" t="s">
        <v>749</v>
      </c>
      <c r="T4524" t="s">
        <v>186</v>
      </c>
      <c r="U4524">
        <v>2</v>
      </c>
      <c r="V4524" t="s">
        <v>325</v>
      </c>
      <c r="W4524" t="s">
        <v>25</v>
      </c>
    </row>
    <row r="4525" spans="1:23" hidden="1" x14ac:dyDescent="0.2">
      <c r="A4525">
        <v>6933488</v>
      </c>
      <c r="B4525">
        <v>1</v>
      </c>
      <c r="C4525" s="1">
        <v>44440</v>
      </c>
      <c r="D4525">
        <v>60</v>
      </c>
      <c r="E4525">
        <v>12</v>
      </c>
      <c r="F4525" s="2">
        <v>0</v>
      </c>
      <c r="G4525" s="2">
        <v>811.99</v>
      </c>
      <c r="H4525" s="2">
        <v>0</v>
      </c>
      <c r="I4525" s="2">
        <v>811.99</v>
      </c>
      <c r="J4525" s="2">
        <v>643.80999999999995</v>
      </c>
      <c r="K4525" s="2">
        <v>0</v>
      </c>
      <c r="L4525" s="2">
        <v>168.18</v>
      </c>
      <c r="M4525" s="2">
        <v>657.82</v>
      </c>
      <c r="N4525" s="2">
        <v>14.01</v>
      </c>
      <c r="O4525">
        <v>304</v>
      </c>
      <c r="P4525">
        <v>1</v>
      </c>
      <c r="Q4525">
        <v>69</v>
      </c>
      <c r="R4525" t="s">
        <v>781</v>
      </c>
      <c r="S4525" t="s">
        <v>749</v>
      </c>
      <c r="T4525" t="s">
        <v>186</v>
      </c>
      <c r="U4525">
        <v>2</v>
      </c>
      <c r="V4525" t="s">
        <v>326</v>
      </c>
      <c r="W4525" t="s">
        <v>25</v>
      </c>
    </row>
    <row r="4526" spans="1:23" hidden="1" x14ac:dyDescent="0.2">
      <c r="A4526">
        <v>6933489</v>
      </c>
      <c r="B4526">
        <v>1</v>
      </c>
      <c r="C4526" s="1">
        <v>44440</v>
      </c>
      <c r="D4526">
        <v>60</v>
      </c>
      <c r="E4526">
        <v>12</v>
      </c>
      <c r="F4526" s="2">
        <v>0</v>
      </c>
      <c r="G4526" s="2">
        <v>155</v>
      </c>
      <c r="H4526" s="2">
        <v>0</v>
      </c>
      <c r="I4526" s="2">
        <v>155</v>
      </c>
      <c r="J4526" s="2">
        <v>122.9</v>
      </c>
      <c r="K4526" s="2">
        <v>0</v>
      </c>
      <c r="L4526" s="2">
        <v>32.1</v>
      </c>
      <c r="M4526" s="2">
        <v>125.57</v>
      </c>
      <c r="N4526" s="2">
        <v>2.67</v>
      </c>
      <c r="O4526">
        <v>304</v>
      </c>
      <c r="P4526">
        <v>1</v>
      </c>
      <c r="Q4526">
        <v>69</v>
      </c>
      <c r="R4526" t="s">
        <v>781</v>
      </c>
      <c r="S4526" t="s">
        <v>749</v>
      </c>
      <c r="T4526" t="s">
        <v>175</v>
      </c>
      <c r="U4526">
        <v>2</v>
      </c>
      <c r="V4526" t="s">
        <v>327</v>
      </c>
      <c r="W4526" t="s">
        <v>25</v>
      </c>
    </row>
    <row r="4527" spans="1:23" hidden="1" x14ac:dyDescent="0.2">
      <c r="A4527">
        <v>6933490</v>
      </c>
      <c r="B4527">
        <v>1</v>
      </c>
      <c r="C4527" s="1">
        <v>44440</v>
      </c>
      <c r="D4527">
        <v>60</v>
      </c>
      <c r="E4527">
        <v>12</v>
      </c>
      <c r="F4527" s="2">
        <v>0</v>
      </c>
      <c r="G4527" s="2">
        <v>171.44</v>
      </c>
      <c r="H4527" s="2">
        <v>0</v>
      </c>
      <c r="I4527" s="2">
        <v>171.44</v>
      </c>
      <c r="J4527" s="2">
        <v>135.94</v>
      </c>
      <c r="K4527" s="2">
        <v>0</v>
      </c>
      <c r="L4527" s="2">
        <v>35.5</v>
      </c>
      <c r="M4527" s="2">
        <v>138.9</v>
      </c>
      <c r="N4527" s="2">
        <v>2.96</v>
      </c>
      <c r="O4527">
        <v>304</v>
      </c>
      <c r="P4527">
        <v>1</v>
      </c>
      <c r="Q4527">
        <v>69</v>
      </c>
      <c r="R4527" t="s">
        <v>781</v>
      </c>
      <c r="S4527" t="s">
        <v>749</v>
      </c>
      <c r="T4527" t="s">
        <v>175</v>
      </c>
      <c r="U4527">
        <v>2</v>
      </c>
      <c r="V4527" t="s">
        <v>328</v>
      </c>
      <c r="W4527" t="s">
        <v>25</v>
      </c>
    </row>
    <row r="4528" spans="1:23" hidden="1" x14ac:dyDescent="0.2">
      <c r="A4528">
        <v>6933513</v>
      </c>
      <c r="B4528">
        <v>1</v>
      </c>
      <c r="C4528" s="1">
        <v>44440</v>
      </c>
      <c r="D4528">
        <v>60</v>
      </c>
      <c r="E4528">
        <v>25</v>
      </c>
      <c r="F4528" s="2">
        <v>0</v>
      </c>
      <c r="G4528" s="2">
        <v>74483.95</v>
      </c>
      <c r="H4528" s="2">
        <v>0</v>
      </c>
      <c r="I4528" s="2">
        <v>74483.95</v>
      </c>
      <c r="J4528" s="2">
        <v>42692.07</v>
      </c>
      <c r="K4528" s="2">
        <v>0</v>
      </c>
      <c r="L4528" s="2">
        <v>31791.88</v>
      </c>
      <c r="M4528" s="2">
        <v>43963.75</v>
      </c>
      <c r="N4528" s="2">
        <v>1271.68</v>
      </c>
      <c r="O4528">
        <v>304</v>
      </c>
      <c r="P4528">
        <v>1</v>
      </c>
      <c r="Q4528">
        <v>69</v>
      </c>
      <c r="R4528" t="s">
        <v>781</v>
      </c>
      <c r="S4528" t="s">
        <v>749</v>
      </c>
      <c r="T4528" t="s">
        <v>199</v>
      </c>
      <c r="U4528">
        <v>2</v>
      </c>
      <c r="V4528" t="s">
        <v>329</v>
      </c>
      <c r="W4528" t="s">
        <v>25</v>
      </c>
    </row>
    <row r="4529" spans="1:23" hidden="1" x14ac:dyDescent="0.2">
      <c r="A4529">
        <v>6933514</v>
      </c>
      <c r="B4529">
        <v>1</v>
      </c>
      <c r="C4529" s="1">
        <v>44440</v>
      </c>
      <c r="D4529">
        <v>60</v>
      </c>
      <c r="E4529">
        <v>20</v>
      </c>
      <c r="F4529" s="2">
        <v>0</v>
      </c>
      <c r="G4529" s="2">
        <v>38380.33</v>
      </c>
      <c r="H4529" s="2">
        <v>0</v>
      </c>
      <c r="I4529" s="2">
        <v>38380.33</v>
      </c>
      <c r="J4529" s="2">
        <v>25231.48</v>
      </c>
      <c r="K4529" s="2">
        <v>0</v>
      </c>
      <c r="L4529" s="2">
        <v>13148.85</v>
      </c>
      <c r="M4529" s="2">
        <v>25888.92</v>
      </c>
      <c r="N4529" s="2">
        <v>657.44</v>
      </c>
      <c r="O4529">
        <v>304</v>
      </c>
      <c r="P4529">
        <v>1</v>
      </c>
      <c r="Q4529">
        <v>69</v>
      </c>
      <c r="R4529" t="s">
        <v>781</v>
      </c>
      <c r="S4529" t="s">
        <v>749</v>
      </c>
      <c r="T4529" t="s">
        <v>300</v>
      </c>
      <c r="U4529">
        <v>2</v>
      </c>
      <c r="V4529" t="s">
        <v>330</v>
      </c>
      <c r="W4529" t="s">
        <v>25</v>
      </c>
    </row>
    <row r="4530" spans="1:23" hidden="1" x14ac:dyDescent="0.2">
      <c r="A4530">
        <v>6933529</v>
      </c>
      <c r="B4530">
        <v>1</v>
      </c>
      <c r="C4530" s="1">
        <v>44440</v>
      </c>
      <c r="D4530">
        <v>60</v>
      </c>
      <c r="E4530">
        <v>15</v>
      </c>
      <c r="F4530" s="2">
        <v>0</v>
      </c>
      <c r="G4530" s="2">
        <v>320.39</v>
      </c>
      <c r="H4530" s="2">
        <v>0</v>
      </c>
      <c r="I4530" s="2">
        <v>320.39</v>
      </c>
      <c r="J4530" s="2">
        <v>237.68</v>
      </c>
      <c r="K4530" s="2">
        <v>0</v>
      </c>
      <c r="L4530" s="2">
        <v>82.71</v>
      </c>
      <c r="M4530" s="2">
        <v>243.19</v>
      </c>
      <c r="N4530" s="2">
        <v>5.51</v>
      </c>
      <c r="O4530">
        <v>304</v>
      </c>
      <c r="P4530">
        <v>1</v>
      </c>
      <c r="Q4530">
        <v>69</v>
      </c>
      <c r="R4530" t="s">
        <v>781</v>
      </c>
      <c r="S4530" t="s">
        <v>749</v>
      </c>
      <c r="T4530" t="s">
        <v>331</v>
      </c>
      <c r="U4530">
        <v>2</v>
      </c>
      <c r="V4530" t="s">
        <v>332</v>
      </c>
      <c r="W4530" t="s">
        <v>25</v>
      </c>
    </row>
    <row r="4531" spans="1:23" hidden="1" x14ac:dyDescent="0.2">
      <c r="A4531">
        <v>6933530</v>
      </c>
      <c r="B4531">
        <v>1</v>
      </c>
      <c r="C4531" s="1">
        <v>44440</v>
      </c>
      <c r="D4531">
        <v>60</v>
      </c>
      <c r="E4531">
        <v>13</v>
      </c>
      <c r="F4531" s="2">
        <v>0</v>
      </c>
      <c r="G4531" s="2">
        <v>1338.76</v>
      </c>
      <c r="H4531" s="2">
        <v>0</v>
      </c>
      <c r="I4531" s="2">
        <v>1338.76</v>
      </c>
      <c r="J4531" s="2">
        <v>1038.6600000000001</v>
      </c>
      <c r="K4531" s="2">
        <v>0</v>
      </c>
      <c r="L4531" s="2">
        <v>300.10000000000002</v>
      </c>
      <c r="M4531" s="2">
        <v>1061.74</v>
      </c>
      <c r="N4531" s="2">
        <v>23.080000000000002</v>
      </c>
      <c r="O4531">
        <v>304</v>
      </c>
      <c r="P4531">
        <v>1</v>
      </c>
      <c r="Q4531">
        <v>69</v>
      </c>
      <c r="R4531" t="s">
        <v>781</v>
      </c>
      <c r="S4531" t="s">
        <v>749</v>
      </c>
      <c r="T4531" t="s">
        <v>333</v>
      </c>
      <c r="U4531">
        <v>2</v>
      </c>
      <c r="V4531" t="s">
        <v>334</v>
      </c>
      <c r="W4531" t="s">
        <v>25</v>
      </c>
    </row>
    <row r="4532" spans="1:23" hidden="1" x14ac:dyDescent="0.2">
      <c r="A4532">
        <v>6933576</v>
      </c>
      <c r="B4532">
        <v>1</v>
      </c>
      <c r="C4532" s="1">
        <v>44440</v>
      </c>
      <c r="D4532">
        <v>60</v>
      </c>
      <c r="E4532">
        <v>12</v>
      </c>
      <c r="F4532" s="2">
        <v>0</v>
      </c>
      <c r="G4532" s="2">
        <v>947.81</v>
      </c>
      <c r="H4532" s="2">
        <v>0</v>
      </c>
      <c r="I4532" s="2">
        <v>947.81</v>
      </c>
      <c r="J4532" s="2">
        <v>751.46</v>
      </c>
      <c r="K4532" s="2">
        <v>0</v>
      </c>
      <c r="L4532" s="2">
        <v>196.35</v>
      </c>
      <c r="M4532" s="2">
        <v>767.82</v>
      </c>
      <c r="N4532" s="2">
        <v>16.36</v>
      </c>
      <c r="O4532">
        <v>304</v>
      </c>
      <c r="P4532">
        <v>1</v>
      </c>
      <c r="Q4532">
        <v>69</v>
      </c>
      <c r="R4532" t="s">
        <v>781</v>
      </c>
      <c r="S4532" t="s">
        <v>749</v>
      </c>
      <c r="T4532" t="s">
        <v>170</v>
      </c>
      <c r="U4532">
        <v>2</v>
      </c>
      <c r="V4532" t="s">
        <v>335</v>
      </c>
      <c r="W4532" t="s">
        <v>25</v>
      </c>
    </row>
    <row r="4533" spans="1:23" hidden="1" x14ac:dyDescent="0.2">
      <c r="A4533">
        <v>6933577</v>
      </c>
      <c r="B4533">
        <v>1</v>
      </c>
      <c r="C4533" s="1">
        <v>44440</v>
      </c>
      <c r="D4533">
        <v>60</v>
      </c>
      <c r="E4533">
        <v>12</v>
      </c>
      <c r="F4533" s="2">
        <v>0</v>
      </c>
      <c r="G4533" s="2">
        <v>947.8</v>
      </c>
      <c r="H4533" s="2">
        <v>0</v>
      </c>
      <c r="I4533" s="2">
        <v>947.8</v>
      </c>
      <c r="J4533" s="2">
        <v>751.46</v>
      </c>
      <c r="K4533" s="2">
        <v>0</v>
      </c>
      <c r="L4533" s="2">
        <v>196.34</v>
      </c>
      <c r="M4533" s="2">
        <v>767.82</v>
      </c>
      <c r="N4533" s="2">
        <v>16.36</v>
      </c>
      <c r="O4533">
        <v>304</v>
      </c>
      <c r="P4533">
        <v>1</v>
      </c>
      <c r="Q4533">
        <v>69</v>
      </c>
      <c r="R4533" t="s">
        <v>781</v>
      </c>
      <c r="S4533" t="s">
        <v>749</v>
      </c>
      <c r="T4533" t="s">
        <v>170</v>
      </c>
      <c r="U4533">
        <v>2</v>
      </c>
      <c r="V4533" t="s">
        <v>336</v>
      </c>
      <c r="W4533" t="s">
        <v>25</v>
      </c>
    </row>
    <row r="4534" spans="1:23" hidden="1" x14ac:dyDescent="0.2">
      <c r="A4534">
        <v>6933578</v>
      </c>
      <c r="B4534">
        <v>1</v>
      </c>
      <c r="C4534" s="1">
        <v>44440</v>
      </c>
      <c r="D4534">
        <v>60</v>
      </c>
      <c r="E4534">
        <v>12</v>
      </c>
      <c r="F4534" s="2">
        <v>0</v>
      </c>
      <c r="G4534" s="2">
        <v>886.61</v>
      </c>
      <c r="H4534" s="2">
        <v>0</v>
      </c>
      <c r="I4534" s="2">
        <v>886.61</v>
      </c>
      <c r="J4534" s="2">
        <v>702.95</v>
      </c>
      <c r="K4534" s="2">
        <v>0</v>
      </c>
      <c r="L4534" s="2">
        <v>183.66</v>
      </c>
      <c r="M4534" s="2">
        <v>718.25</v>
      </c>
      <c r="N4534" s="2">
        <v>15.3</v>
      </c>
      <c r="O4534">
        <v>304</v>
      </c>
      <c r="P4534">
        <v>1</v>
      </c>
      <c r="Q4534">
        <v>69</v>
      </c>
      <c r="R4534" t="s">
        <v>781</v>
      </c>
      <c r="S4534" t="s">
        <v>749</v>
      </c>
      <c r="T4534" t="s">
        <v>170</v>
      </c>
      <c r="U4534">
        <v>2</v>
      </c>
      <c r="V4534" t="s">
        <v>337</v>
      </c>
      <c r="W4534" t="s">
        <v>25</v>
      </c>
    </row>
    <row r="4535" spans="1:23" hidden="1" x14ac:dyDescent="0.2">
      <c r="A4535">
        <v>6933579</v>
      </c>
      <c r="B4535">
        <v>1</v>
      </c>
      <c r="C4535" s="1">
        <v>44440</v>
      </c>
      <c r="D4535">
        <v>60</v>
      </c>
      <c r="E4535">
        <v>12</v>
      </c>
      <c r="F4535" s="2">
        <v>0</v>
      </c>
      <c r="G4535" s="2">
        <v>852.55</v>
      </c>
      <c r="H4535" s="2">
        <v>0</v>
      </c>
      <c r="I4535" s="2">
        <v>852.55</v>
      </c>
      <c r="J4535" s="2">
        <v>675.97</v>
      </c>
      <c r="K4535" s="2">
        <v>0</v>
      </c>
      <c r="L4535" s="2">
        <v>176.58</v>
      </c>
      <c r="M4535" s="2">
        <v>690.68</v>
      </c>
      <c r="N4535" s="2">
        <v>14.71</v>
      </c>
      <c r="O4535">
        <v>304</v>
      </c>
      <c r="P4535">
        <v>1</v>
      </c>
      <c r="Q4535">
        <v>69</v>
      </c>
      <c r="R4535" t="s">
        <v>781</v>
      </c>
      <c r="S4535" t="s">
        <v>749</v>
      </c>
      <c r="T4535" t="s">
        <v>170</v>
      </c>
      <c r="U4535">
        <v>2</v>
      </c>
      <c r="V4535" t="s">
        <v>338</v>
      </c>
      <c r="W4535" t="s">
        <v>25</v>
      </c>
    </row>
    <row r="4536" spans="1:23" hidden="1" x14ac:dyDescent="0.2">
      <c r="A4536">
        <v>6933580</v>
      </c>
      <c r="B4536">
        <v>1</v>
      </c>
      <c r="C4536" s="1">
        <v>44440</v>
      </c>
      <c r="D4536">
        <v>60</v>
      </c>
      <c r="E4536">
        <v>12</v>
      </c>
      <c r="F4536" s="2">
        <v>0</v>
      </c>
      <c r="G4536" s="2">
        <v>853.55</v>
      </c>
      <c r="H4536" s="2">
        <v>0</v>
      </c>
      <c r="I4536" s="2">
        <v>853.55</v>
      </c>
      <c r="J4536" s="2">
        <v>676.73</v>
      </c>
      <c r="K4536" s="2">
        <v>0</v>
      </c>
      <c r="L4536" s="2">
        <v>176.82</v>
      </c>
      <c r="M4536" s="2">
        <v>691.46</v>
      </c>
      <c r="N4536" s="2">
        <v>14.73</v>
      </c>
      <c r="O4536">
        <v>304</v>
      </c>
      <c r="P4536">
        <v>1</v>
      </c>
      <c r="Q4536">
        <v>69</v>
      </c>
      <c r="R4536" t="s">
        <v>781</v>
      </c>
      <c r="S4536" t="s">
        <v>749</v>
      </c>
      <c r="T4536" t="s">
        <v>170</v>
      </c>
      <c r="U4536">
        <v>2</v>
      </c>
      <c r="V4536" t="s">
        <v>339</v>
      </c>
      <c r="W4536" t="s">
        <v>25</v>
      </c>
    </row>
    <row r="4537" spans="1:23" hidden="1" x14ac:dyDescent="0.2">
      <c r="A4537">
        <v>6933581</v>
      </c>
      <c r="B4537">
        <v>1</v>
      </c>
      <c r="C4537" s="1">
        <v>44440</v>
      </c>
      <c r="D4537">
        <v>60</v>
      </c>
      <c r="E4537">
        <v>12</v>
      </c>
      <c r="F4537" s="2">
        <v>0</v>
      </c>
      <c r="G4537" s="2">
        <v>853.55</v>
      </c>
      <c r="H4537" s="2">
        <v>0</v>
      </c>
      <c r="I4537" s="2">
        <v>853.55</v>
      </c>
      <c r="J4537" s="2">
        <v>676.73</v>
      </c>
      <c r="K4537" s="2">
        <v>0</v>
      </c>
      <c r="L4537" s="2">
        <v>176.82</v>
      </c>
      <c r="M4537" s="2">
        <v>691.46</v>
      </c>
      <c r="N4537" s="2">
        <v>14.73</v>
      </c>
      <c r="O4537">
        <v>304</v>
      </c>
      <c r="P4537">
        <v>1</v>
      </c>
      <c r="Q4537">
        <v>69</v>
      </c>
      <c r="R4537" t="s">
        <v>781</v>
      </c>
      <c r="S4537" t="s">
        <v>749</v>
      </c>
      <c r="T4537" t="s">
        <v>170</v>
      </c>
      <c r="U4537">
        <v>2</v>
      </c>
      <c r="V4537" t="s">
        <v>340</v>
      </c>
      <c r="W4537" t="s">
        <v>25</v>
      </c>
    </row>
    <row r="4538" spans="1:23" hidden="1" x14ac:dyDescent="0.2">
      <c r="A4538">
        <v>6933582</v>
      </c>
      <c r="B4538">
        <v>1</v>
      </c>
      <c r="C4538" s="1">
        <v>44440</v>
      </c>
      <c r="D4538">
        <v>60</v>
      </c>
      <c r="E4538">
        <v>12</v>
      </c>
      <c r="F4538" s="2">
        <v>0</v>
      </c>
      <c r="G4538" s="2">
        <v>899.85</v>
      </c>
      <c r="H4538" s="2">
        <v>0</v>
      </c>
      <c r="I4538" s="2">
        <v>899.85</v>
      </c>
      <c r="J4538" s="2">
        <v>713.43</v>
      </c>
      <c r="K4538" s="2">
        <v>0</v>
      </c>
      <c r="L4538" s="2">
        <v>186.42</v>
      </c>
      <c r="M4538" s="2">
        <v>728.96</v>
      </c>
      <c r="N4538" s="2">
        <v>15.530000000000001</v>
      </c>
      <c r="O4538">
        <v>304</v>
      </c>
      <c r="P4538">
        <v>1</v>
      </c>
      <c r="Q4538">
        <v>69</v>
      </c>
      <c r="R4538" t="s">
        <v>781</v>
      </c>
      <c r="S4538" t="s">
        <v>749</v>
      </c>
      <c r="T4538" t="s">
        <v>170</v>
      </c>
      <c r="U4538">
        <v>2</v>
      </c>
      <c r="V4538" t="s">
        <v>341</v>
      </c>
      <c r="W4538" t="s">
        <v>25</v>
      </c>
    </row>
    <row r="4539" spans="1:23" hidden="1" x14ac:dyDescent="0.2">
      <c r="A4539">
        <v>6933589</v>
      </c>
      <c r="B4539">
        <v>1</v>
      </c>
      <c r="C4539" s="1">
        <v>44440</v>
      </c>
      <c r="D4539">
        <v>60</v>
      </c>
      <c r="E4539">
        <v>12</v>
      </c>
      <c r="F4539" s="2">
        <v>0</v>
      </c>
      <c r="G4539" s="2">
        <v>171.4</v>
      </c>
      <c r="H4539" s="2">
        <v>0</v>
      </c>
      <c r="I4539" s="2">
        <v>171.4</v>
      </c>
      <c r="J4539" s="2">
        <v>135.91999999999999</v>
      </c>
      <c r="K4539" s="2">
        <v>0</v>
      </c>
      <c r="L4539" s="2">
        <v>35.479999999999997</v>
      </c>
      <c r="M4539" s="2">
        <v>138.88</v>
      </c>
      <c r="N4539" s="2">
        <v>2.96</v>
      </c>
      <c r="O4539">
        <v>304</v>
      </c>
      <c r="P4539">
        <v>1</v>
      </c>
      <c r="Q4539">
        <v>69</v>
      </c>
      <c r="R4539" t="s">
        <v>781</v>
      </c>
      <c r="S4539" t="s">
        <v>749</v>
      </c>
      <c r="T4539" t="s">
        <v>175</v>
      </c>
      <c r="U4539">
        <v>2</v>
      </c>
      <c r="V4539" t="s">
        <v>342</v>
      </c>
      <c r="W4539" t="s">
        <v>25</v>
      </c>
    </row>
    <row r="4540" spans="1:23" hidden="1" x14ac:dyDescent="0.2">
      <c r="A4540">
        <v>6933590</v>
      </c>
      <c r="B4540">
        <v>1</v>
      </c>
      <c r="C4540" s="1">
        <v>44440</v>
      </c>
      <c r="D4540">
        <v>60</v>
      </c>
      <c r="E4540">
        <v>12</v>
      </c>
      <c r="F4540" s="2">
        <v>0</v>
      </c>
      <c r="G4540" s="2">
        <v>170.23</v>
      </c>
      <c r="H4540" s="2">
        <v>0</v>
      </c>
      <c r="I4540" s="2">
        <v>170.23</v>
      </c>
      <c r="J4540" s="2">
        <v>135</v>
      </c>
      <c r="K4540" s="2">
        <v>0</v>
      </c>
      <c r="L4540" s="2">
        <v>35.229999999999997</v>
      </c>
      <c r="M4540" s="2">
        <v>137.94</v>
      </c>
      <c r="N4540" s="2">
        <v>2.94</v>
      </c>
      <c r="O4540">
        <v>304</v>
      </c>
      <c r="P4540">
        <v>1</v>
      </c>
      <c r="Q4540">
        <v>69</v>
      </c>
      <c r="R4540" t="s">
        <v>781</v>
      </c>
      <c r="S4540" t="s">
        <v>749</v>
      </c>
      <c r="T4540" t="s">
        <v>175</v>
      </c>
      <c r="U4540">
        <v>2</v>
      </c>
      <c r="V4540" t="s">
        <v>343</v>
      </c>
      <c r="W4540" t="s">
        <v>25</v>
      </c>
    </row>
    <row r="4541" spans="1:23" hidden="1" x14ac:dyDescent="0.2">
      <c r="A4541">
        <v>6933592</v>
      </c>
      <c r="B4541">
        <v>1</v>
      </c>
      <c r="C4541" s="1">
        <v>44440</v>
      </c>
      <c r="D4541">
        <v>60</v>
      </c>
      <c r="E4541">
        <v>12</v>
      </c>
      <c r="F4541" s="2">
        <v>0</v>
      </c>
      <c r="G4541" s="2">
        <v>166.3</v>
      </c>
      <c r="H4541" s="2">
        <v>0</v>
      </c>
      <c r="I4541" s="2">
        <v>166.3</v>
      </c>
      <c r="J4541" s="2">
        <v>131.85</v>
      </c>
      <c r="K4541" s="2">
        <v>0</v>
      </c>
      <c r="L4541" s="2">
        <v>34.450000000000003</v>
      </c>
      <c r="M4541" s="2">
        <v>134.72</v>
      </c>
      <c r="N4541" s="2">
        <v>2.87</v>
      </c>
      <c r="O4541">
        <v>304</v>
      </c>
      <c r="P4541">
        <v>1</v>
      </c>
      <c r="Q4541">
        <v>69</v>
      </c>
      <c r="R4541" t="s">
        <v>781</v>
      </c>
      <c r="S4541" t="s">
        <v>749</v>
      </c>
      <c r="T4541" t="s">
        <v>175</v>
      </c>
      <c r="U4541">
        <v>2</v>
      </c>
      <c r="V4541" t="s">
        <v>344</v>
      </c>
      <c r="W4541" t="s">
        <v>25</v>
      </c>
    </row>
    <row r="4542" spans="1:23" hidden="1" x14ac:dyDescent="0.2">
      <c r="A4542">
        <v>6933597</v>
      </c>
      <c r="B4542">
        <v>1</v>
      </c>
      <c r="C4542" s="1">
        <v>44440</v>
      </c>
      <c r="D4542">
        <v>60</v>
      </c>
      <c r="E4542">
        <v>13</v>
      </c>
      <c r="F4542" s="2">
        <v>0</v>
      </c>
      <c r="G4542" s="2">
        <v>1753.82</v>
      </c>
      <c r="H4542" s="2">
        <v>0</v>
      </c>
      <c r="I4542" s="2">
        <v>1753.82</v>
      </c>
      <c r="J4542" s="2">
        <v>1360.74</v>
      </c>
      <c r="K4542" s="2">
        <v>0</v>
      </c>
      <c r="L4542" s="2">
        <v>393.08</v>
      </c>
      <c r="M4542" s="2">
        <v>1390.98</v>
      </c>
      <c r="N4542" s="2">
        <v>30.240000000000002</v>
      </c>
      <c r="O4542">
        <v>304</v>
      </c>
      <c r="P4542">
        <v>1</v>
      </c>
      <c r="Q4542">
        <v>69</v>
      </c>
      <c r="R4542" t="s">
        <v>781</v>
      </c>
      <c r="S4542" t="s">
        <v>749</v>
      </c>
      <c r="T4542" t="s">
        <v>246</v>
      </c>
      <c r="U4542">
        <v>2</v>
      </c>
      <c r="V4542" t="s">
        <v>345</v>
      </c>
      <c r="W4542" t="s">
        <v>25</v>
      </c>
    </row>
    <row r="4543" spans="1:23" hidden="1" x14ac:dyDescent="0.2">
      <c r="A4543">
        <v>6933608</v>
      </c>
      <c r="B4543">
        <v>1</v>
      </c>
      <c r="C4543" s="1">
        <v>44440</v>
      </c>
      <c r="D4543">
        <v>60</v>
      </c>
      <c r="E4543">
        <v>26</v>
      </c>
      <c r="F4543" s="2">
        <v>0</v>
      </c>
      <c r="G4543" s="2">
        <v>8657.42</v>
      </c>
      <c r="H4543" s="2">
        <v>0</v>
      </c>
      <c r="I4543" s="2">
        <v>8657.42</v>
      </c>
      <c r="J4543" s="2">
        <v>4816.57</v>
      </c>
      <c r="K4543" s="2">
        <v>0</v>
      </c>
      <c r="L4543" s="2">
        <v>3840.85</v>
      </c>
      <c r="M4543" s="2">
        <v>4964.3</v>
      </c>
      <c r="N4543" s="2">
        <v>147.72999999999999</v>
      </c>
      <c r="O4543">
        <v>304</v>
      </c>
      <c r="P4543">
        <v>1</v>
      </c>
      <c r="Q4543">
        <v>69</v>
      </c>
      <c r="R4543" t="s">
        <v>781</v>
      </c>
      <c r="S4543" t="s">
        <v>749</v>
      </c>
      <c r="T4543" t="s">
        <v>178</v>
      </c>
      <c r="U4543">
        <v>2</v>
      </c>
      <c r="V4543" t="s">
        <v>346</v>
      </c>
      <c r="W4543" t="s">
        <v>25</v>
      </c>
    </row>
    <row r="4544" spans="1:23" hidden="1" x14ac:dyDescent="0.2">
      <c r="A4544">
        <v>6933619</v>
      </c>
      <c r="B4544">
        <v>1</v>
      </c>
      <c r="C4544" s="1">
        <v>44440</v>
      </c>
      <c r="D4544">
        <v>60</v>
      </c>
      <c r="E4544">
        <v>18</v>
      </c>
      <c r="F4544" s="2">
        <v>0</v>
      </c>
      <c r="G4544" s="2">
        <v>9150</v>
      </c>
      <c r="H4544" s="2">
        <v>0</v>
      </c>
      <c r="I4544" s="2">
        <v>9150</v>
      </c>
      <c r="J4544" s="2">
        <v>6324.27</v>
      </c>
      <c r="K4544" s="2">
        <v>0</v>
      </c>
      <c r="L4544" s="2">
        <v>2825.73</v>
      </c>
      <c r="M4544" s="2">
        <v>6481.26</v>
      </c>
      <c r="N4544" s="2">
        <v>156.99</v>
      </c>
      <c r="O4544">
        <v>304</v>
      </c>
      <c r="P4544">
        <v>1</v>
      </c>
      <c r="Q4544">
        <v>69</v>
      </c>
      <c r="R4544" t="s">
        <v>781</v>
      </c>
      <c r="S4544" t="s">
        <v>749</v>
      </c>
      <c r="T4544" t="s">
        <v>347</v>
      </c>
      <c r="U4544">
        <v>2</v>
      </c>
      <c r="V4544" t="s">
        <v>348</v>
      </c>
      <c r="W4544" t="s">
        <v>25</v>
      </c>
    </row>
    <row r="4545" spans="1:23" hidden="1" x14ac:dyDescent="0.2">
      <c r="A4545">
        <v>6933621</v>
      </c>
      <c r="B4545">
        <v>1</v>
      </c>
      <c r="C4545" s="1">
        <v>44440</v>
      </c>
      <c r="D4545">
        <v>60</v>
      </c>
      <c r="E4545">
        <v>13</v>
      </c>
      <c r="F4545" s="2">
        <v>0</v>
      </c>
      <c r="G4545" s="2">
        <v>6816.43</v>
      </c>
      <c r="H4545" s="2">
        <v>0</v>
      </c>
      <c r="I4545" s="2">
        <v>6816.43</v>
      </c>
      <c r="J4545" s="2">
        <v>5288.6</v>
      </c>
      <c r="K4545" s="2">
        <v>0</v>
      </c>
      <c r="L4545" s="2">
        <v>1527.83</v>
      </c>
      <c r="M4545" s="2">
        <v>5406.13</v>
      </c>
      <c r="N4545" s="2">
        <v>117.53</v>
      </c>
      <c r="O4545">
        <v>304</v>
      </c>
      <c r="P4545">
        <v>1</v>
      </c>
      <c r="Q4545">
        <v>69</v>
      </c>
      <c r="R4545" t="s">
        <v>781</v>
      </c>
      <c r="S4545" t="s">
        <v>749</v>
      </c>
      <c r="T4545" t="s">
        <v>285</v>
      </c>
      <c r="U4545">
        <v>2</v>
      </c>
      <c r="V4545" t="s">
        <v>350</v>
      </c>
      <c r="W4545" t="s">
        <v>25</v>
      </c>
    </row>
    <row r="4546" spans="1:23" hidden="1" x14ac:dyDescent="0.2">
      <c r="A4546">
        <v>6933626</v>
      </c>
      <c r="B4546">
        <v>1</v>
      </c>
      <c r="C4546" s="1">
        <v>44440</v>
      </c>
      <c r="D4546">
        <v>60</v>
      </c>
      <c r="E4546">
        <v>18</v>
      </c>
      <c r="F4546" s="2">
        <v>0</v>
      </c>
      <c r="G4546" s="2">
        <v>941.55</v>
      </c>
      <c r="H4546" s="2">
        <v>0</v>
      </c>
      <c r="I4546" s="2">
        <v>941.55</v>
      </c>
      <c r="J4546" s="2">
        <v>650.76</v>
      </c>
      <c r="K4546" s="2">
        <v>0</v>
      </c>
      <c r="L4546" s="2">
        <v>290.79000000000002</v>
      </c>
      <c r="M4546" s="2">
        <v>666.92</v>
      </c>
      <c r="N4546" s="2">
        <v>16.16</v>
      </c>
      <c r="O4546">
        <v>304</v>
      </c>
      <c r="P4546">
        <v>1</v>
      </c>
      <c r="Q4546">
        <v>69</v>
      </c>
      <c r="R4546" t="s">
        <v>781</v>
      </c>
      <c r="S4546" t="s">
        <v>749</v>
      </c>
      <c r="T4546" t="s">
        <v>351</v>
      </c>
      <c r="U4546">
        <v>2</v>
      </c>
      <c r="V4546" t="s">
        <v>352</v>
      </c>
      <c r="W4546" t="s">
        <v>25</v>
      </c>
    </row>
    <row r="4547" spans="1:23" hidden="1" x14ac:dyDescent="0.2">
      <c r="A4547">
        <v>6933628</v>
      </c>
      <c r="B4547">
        <v>1</v>
      </c>
      <c r="C4547" s="1">
        <v>44440</v>
      </c>
      <c r="D4547">
        <v>60</v>
      </c>
      <c r="E4547">
        <v>12</v>
      </c>
      <c r="F4547" s="2">
        <v>0</v>
      </c>
      <c r="G4547" s="2">
        <v>1184.1600000000001</v>
      </c>
      <c r="H4547" s="2">
        <v>0</v>
      </c>
      <c r="I4547" s="2">
        <v>1184.1600000000001</v>
      </c>
      <c r="J4547" s="2">
        <v>938.85</v>
      </c>
      <c r="K4547" s="2">
        <v>0</v>
      </c>
      <c r="L4547" s="2">
        <v>245.31</v>
      </c>
      <c r="M4547" s="2">
        <v>959.29</v>
      </c>
      <c r="N4547" s="2">
        <v>20.440000000000001</v>
      </c>
      <c r="O4547">
        <v>304</v>
      </c>
      <c r="P4547">
        <v>1</v>
      </c>
      <c r="Q4547">
        <v>69</v>
      </c>
      <c r="R4547" t="s">
        <v>781</v>
      </c>
      <c r="S4547" t="s">
        <v>749</v>
      </c>
      <c r="T4547" t="s">
        <v>186</v>
      </c>
      <c r="U4547">
        <v>2</v>
      </c>
      <c r="V4547" t="s">
        <v>353</v>
      </c>
      <c r="W4547" t="s">
        <v>25</v>
      </c>
    </row>
    <row r="4548" spans="1:23" hidden="1" x14ac:dyDescent="0.2">
      <c r="A4548">
        <v>6933629</v>
      </c>
      <c r="B4548">
        <v>1</v>
      </c>
      <c r="C4548" s="1">
        <v>44440</v>
      </c>
      <c r="D4548">
        <v>60</v>
      </c>
      <c r="E4548">
        <v>12</v>
      </c>
      <c r="F4548" s="2">
        <v>0</v>
      </c>
      <c r="G4548" s="2">
        <v>811.99</v>
      </c>
      <c r="H4548" s="2">
        <v>0</v>
      </c>
      <c r="I4548" s="2">
        <v>811.99</v>
      </c>
      <c r="J4548" s="2">
        <v>643.80999999999995</v>
      </c>
      <c r="K4548" s="2">
        <v>0</v>
      </c>
      <c r="L4548" s="2">
        <v>168.18</v>
      </c>
      <c r="M4548" s="2">
        <v>657.82</v>
      </c>
      <c r="N4548" s="2">
        <v>14.01</v>
      </c>
      <c r="O4548">
        <v>304</v>
      </c>
      <c r="P4548">
        <v>1</v>
      </c>
      <c r="Q4548">
        <v>69</v>
      </c>
      <c r="R4548" t="s">
        <v>781</v>
      </c>
      <c r="S4548" t="s">
        <v>749</v>
      </c>
      <c r="T4548" t="s">
        <v>186</v>
      </c>
      <c r="U4548">
        <v>2</v>
      </c>
      <c r="V4548" t="s">
        <v>354</v>
      </c>
      <c r="W4548" t="s">
        <v>25</v>
      </c>
    </row>
    <row r="4549" spans="1:23" hidden="1" x14ac:dyDescent="0.2">
      <c r="A4549">
        <v>6933630</v>
      </c>
      <c r="B4549">
        <v>1</v>
      </c>
      <c r="C4549" s="1">
        <v>44440</v>
      </c>
      <c r="D4549">
        <v>60</v>
      </c>
      <c r="E4549">
        <v>12</v>
      </c>
      <c r="F4549" s="2">
        <v>0</v>
      </c>
      <c r="G4549" s="2">
        <v>811.99</v>
      </c>
      <c r="H4549" s="2">
        <v>0</v>
      </c>
      <c r="I4549" s="2">
        <v>811.99</v>
      </c>
      <c r="J4549" s="2">
        <v>643.80999999999995</v>
      </c>
      <c r="K4549" s="2">
        <v>0</v>
      </c>
      <c r="L4549" s="2">
        <v>168.18</v>
      </c>
      <c r="M4549" s="2">
        <v>657.82</v>
      </c>
      <c r="N4549" s="2">
        <v>14.01</v>
      </c>
      <c r="O4549">
        <v>304</v>
      </c>
      <c r="P4549">
        <v>1</v>
      </c>
      <c r="Q4549">
        <v>69</v>
      </c>
      <c r="R4549" t="s">
        <v>781</v>
      </c>
      <c r="S4549" t="s">
        <v>749</v>
      </c>
      <c r="T4549" t="s">
        <v>186</v>
      </c>
      <c r="U4549">
        <v>2</v>
      </c>
      <c r="V4549" t="s">
        <v>355</v>
      </c>
      <c r="W4549" t="s">
        <v>25</v>
      </c>
    </row>
    <row r="4550" spans="1:23" hidden="1" x14ac:dyDescent="0.2">
      <c r="A4550">
        <v>6933632</v>
      </c>
      <c r="B4550">
        <v>1</v>
      </c>
      <c r="C4550" s="1">
        <v>44440</v>
      </c>
      <c r="D4550">
        <v>60</v>
      </c>
      <c r="E4550">
        <v>12</v>
      </c>
      <c r="F4550" s="2">
        <v>0</v>
      </c>
      <c r="G4550" s="2">
        <v>811.99</v>
      </c>
      <c r="H4550" s="2">
        <v>0</v>
      </c>
      <c r="I4550" s="2">
        <v>811.99</v>
      </c>
      <c r="J4550" s="2">
        <v>643.80999999999995</v>
      </c>
      <c r="K4550" s="2">
        <v>0</v>
      </c>
      <c r="L4550" s="2">
        <v>168.18</v>
      </c>
      <c r="M4550" s="2">
        <v>657.82</v>
      </c>
      <c r="N4550" s="2">
        <v>14.01</v>
      </c>
      <c r="O4550">
        <v>304</v>
      </c>
      <c r="P4550">
        <v>1</v>
      </c>
      <c r="Q4550">
        <v>69</v>
      </c>
      <c r="R4550" t="s">
        <v>781</v>
      </c>
      <c r="S4550" t="s">
        <v>749</v>
      </c>
      <c r="T4550" t="s">
        <v>186</v>
      </c>
      <c r="U4550">
        <v>2</v>
      </c>
      <c r="V4550" t="s">
        <v>356</v>
      </c>
      <c r="W4550" t="s">
        <v>25</v>
      </c>
    </row>
    <row r="4551" spans="1:23" hidden="1" x14ac:dyDescent="0.2">
      <c r="A4551">
        <v>6933639</v>
      </c>
      <c r="B4551">
        <v>1</v>
      </c>
      <c r="C4551" s="1">
        <v>44440</v>
      </c>
      <c r="D4551">
        <v>60</v>
      </c>
      <c r="E4551">
        <v>2</v>
      </c>
      <c r="F4551" s="2">
        <v>0</v>
      </c>
      <c r="G4551" s="2">
        <v>838.17</v>
      </c>
      <c r="H4551" s="2">
        <v>0</v>
      </c>
      <c r="I4551" s="2">
        <v>838.17</v>
      </c>
      <c r="J4551" s="2">
        <v>810.23</v>
      </c>
      <c r="K4551" s="2">
        <v>0</v>
      </c>
      <c r="L4551" s="2">
        <v>27.94</v>
      </c>
      <c r="M4551" s="2">
        <v>824.2</v>
      </c>
      <c r="N4551" s="2">
        <v>13.97</v>
      </c>
      <c r="O4551">
        <v>304</v>
      </c>
      <c r="P4551">
        <v>1</v>
      </c>
      <c r="Q4551">
        <v>69</v>
      </c>
      <c r="R4551" t="s">
        <v>781</v>
      </c>
      <c r="S4551" t="s">
        <v>749</v>
      </c>
      <c r="T4551" t="s">
        <v>272</v>
      </c>
      <c r="U4551">
        <v>2</v>
      </c>
      <c r="V4551" t="s">
        <v>357</v>
      </c>
      <c r="W4551" t="s">
        <v>25</v>
      </c>
    </row>
    <row r="4552" spans="1:23" hidden="1" x14ac:dyDescent="0.2">
      <c r="A4552">
        <v>6933658</v>
      </c>
      <c r="B4552">
        <v>1</v>
      </c>
      <c r="C4552" s="1">
        <v>44440</v>
      </c>
      <c r="D4552">
        <v>60</v>
      </c>
      <c r="E4552">
        <v>13</v>
      </c>
      <c r="F4552" s="2">
        <v>0</v>
      </c>
      <c r="G4552" s="2">
        <v>525.52</v>
      </c>
      <c r="H4552" s="2">
        <v>0</v>
      </c>
      <c r="I4552" s="2">
        <v>525.52</v>
      </c>
      <c r="J4552" s="2">
        <v>407.71</v>
      </c>
      <c r="K4552" s="2">
        <v>0</v>
      </c>
      <c r="L4552" s="2">
        <v>117.81</v>
      </c>
      <c r="M4552" s="2">
        <v>416.77</v>
      </c>
      <c r="N4552" s="2">
        <v>9.06</v>
      </c>
      <c r="O4552">
        <v>304</v>
      </c>
      <c r="P4552">
        <v>1</v>
      </c>
      <c r="Q4552">
        <v>69</v>
      </c>
      <c r="R4552" t="s">
        <v>781</v>
      </c>
      <c r="S4552" t="s">
        <v>749</v>
      </c>
      <c r="T4552" t="s">
        <v>360</v>
      </c>
      <c r="U4552">
        <v>2</v>
      </c>
      <c r="V4552" t="s">
        <v>361</v>
      </c>
      <c r="W4552" t="s">
        <v>25</v>
      </c>
    </row>
    <row r="4553" spans="1:23" hidden="1" x14ac:dyDescent="0.2">
      <c r="A4553">
        <v>6933717</v>
      </c>
      <c r="B4553">
        <v>1</v>
      </c>
      <c r="C4553" s="1">
        <v>44440</v>
      </c>
      <c r="D4553">
        <v>60</v>
      </c>
      <c r="E4553">
        <v>2</v>
      </c>
      <c r="F4553" s="2">
        <v>0</v>
      </c>
      <c r="G4553" s="2">
        <v>826.97</v>
      </c>
      <c r="H4553" s="2">
        <v>0</v>
      </c>
      <c r="I4553" s="2">
        <v>826.97</v>
      </c>
      <c r="J4553" s="2">
        <v>799.4</v>
      </c>
      <c r="K4553" s="2">
        <v>0</v>
      </c>
      <c r="L4553" s="2">
        <v>27.57</v>
      </c>
      <c r="M4553" s="2">
        <v>813.19</v>
      </c>
      <c r="N4553" s="2">
        <v>13.790000000000001</v>
      </c>
      <c r="O4553">
        <v>304</v>
      </c>
      <c r="P4553">
        <v>1</v>
      </c>
      <c r="Q4553">
        <v>69</v>
      </c>
      <c r="R4553" t="s">
        <v>781</v>
      </c>
      <c r="S4553" t="s">
        <v>749</v>
      </c>
      <c r="T4553" t="s">
        <v>272</v>
      </c>
      <c r="U4553">
        <v>2</v>
      </c>
      <c r="V4553" t="s">
        <v>362</v>
      </c>
      <c r="W4553" t="s">
        <v>25</v>
      </c>
    </row>
    <row r="4554" spans="1:23" hidden="1" x14ac:dyDescent="0.2">
      <c r="A4554">
        <v>6933729</v>
      </c>
      <c r="B4554">
        <v>1</v>
      </c>
      <c r="C4554" s="1">
        <v>44440</v>
      </c>
      <c r="D4554">
        <v>60</v>
      </c>
      <c r="E4554">
        <v>12</v>
      </c>
      <c r="F4554" s="2">
        <v>0</v>
      </c>
      <c r="G4554" s="2">
        <v>886.61</v>
      </c>
      <c r="H4554" s="2">
        <v>0</v>
      </c>
      <c r="I4554" s="2">
        <v>886.61</v>
      </c>
      <c r="J4554" s="2">
        <v>702.95</v>
      </c>
      <c r="K4554" s="2">
        <v>0</v>
      </c>
      <c r="L4554" s="2">
        <v>183.66</v>
      </c>
      <c r="M4554" s="2">
        <v>718.25</v>
      </c>
      <c r="N4554" s="2">
        <v>15.3</v>
      </c>
      <c r="O4554">
        <v>304</v>
      </c>
      <c r="P4554">
        <v>1</v>
      </c>
      <c r="Q4554">
        <v>69</v>
      </c>
      <c r="R4554" t="s">
        <v>781</v>
      </c>
      <c r="S4554" t="s">
        <v>749</v>
      </c>
      <c r="T4554" t="s">
        <v>170</v>
      </c>
      <c r="U4554">
        <v>2</v>
      </c>
      <c r="V4554" t="s">
        <v>363</v>
      </c>
      <c r="W4554" t="s">
        <v>25</v>
      </c>
    </row>
    <row r="4555" spans="1:23" hidden="1" x14ac:dyDescent="0.2">
      <c r="A4555">
        <v>6933730</v>
      </c>
      <c r="B4555">
        <v>1</v>
      </c>
      <c r="C4555" s="1">
        <v>44440</v>
      </c>
      <c r="D4555">
        <v>60</v>
      </c>
      <c r="E4555">
        <v>12</v>
      </c>
      <c r="F4555" s="2">
        <v>0</v>
      </c>
      <c r="G4555" s="2">
        <v>852.55</v>
      </c>
      <c r="H4555" s="2">
        <v>0</v>
      </c>
      <c r="I4555" s="2">
        <v>852.55</v>
      </c>
      <c r="J4555" s="2">
        <v>675.97</v>
      </c>
      <c r="K4555" s="2">
        <v>0</v>
      </c>
      <c r="L4555" s="2">
        <v>176.58</v>
      </c>
      <c r="M4555" s="2">
        <v>690.68</v>
      </c>
      <c r="N4555" s="2">
        <v>14.71</v>
      </c>
      <c r="O4555">
        <v>304</v>
      </c>
      <c r="P4555">
        <v>1</v>
      </c>
      <c r="Q4555">
        <v>69</v>
      </c>
      <c r="R4555" t="s">
        <v>781</v>
      </c>
      <c r="S4555" t="s">
        <v>749</v>
      </c>
      <c r="T4555" t="s">
        <v>170</v>
      </c>
      <c r="U4555">
        <v>2</v>
      </c>
      <c r="V4555" t="s">
        <v>364</v>
      </c>
      <c r="W4555" t="s">
        <v>25</v>
      </c>
    </row>
    <row r="4556" spans="1:23" hidden="1" x14ac:dyDescent="0.2">
      <c r="A4556">
        <v>6933731</v>
      </c>
      <c r="B4556">
        <v>1</v>
      </c>
      <c r="C4556" s="1">
        <v>44440</v>
      </c>
      <c r="D4556">
        <v>60</v>
      </c>
      <c r="E4556">
        <v>12</v>
      </c>
      <c r="F4556" s="2">
        <v>0</v>
      </c>
      <c r="G4556" s="2">
        <v>899.85</v>
      </c>
      <c r="H4556" s="2">
        <v>0</v>
      </c>
      <c r="I4556" s="2">
        <v>899.85</v>
      </c>
      <c r="J4556" s="2">
        <v>713.43</v>
      </c>
      <c r="K4556" s="2">
        <v>0</v>
      </c>
      <c r="L4556" s="2">
        <v>186.42</v>
      </c>
      <c r="M4556" s="2">
        <v>728.96</v>
      </c>
      <c r="N4556" s="2">
        <v>15.530000000000001</v>
      </c>
      <c r="O4556">
        <v>304</v>
      </c>
      <c r="P4556">
        <v>1</v>
      </c>
      <c r="Q4556">
        <v>69</v>
      </c>
      <c r="R4556" t="s">
        <v>781</v>
      </c>
      <c r="S4556" t="s">
        <v>749</v>
      </c>
      <c r="T4556" t="s">
        <v>170</v>
      </c>
      <c r="U4556">
        <v>2</v>
      </c>
      <c r="V4556" t="s">
        <v>365</v>
      </c>
      <c r="W4556" t="s">
        <v>25</v>
      </c>
    </row>
    <row r="4557" spans="1:23" hidden="1" x14ac:dyDescent="0.2">
      <c r="A4557">
        <v>6933732</v>
      </c>
      <c r="B4557">
        <v>1</v>
      </c>
      <c r="C4557" s="1">
        <v>44440</v>
      </c>
      <c r="D4557">
        <v>60</v>
      </c>
      <c r="E4557">
        <v>12</v>
      </c>
      <c r="F4557" s="2">
        <v>0</v>
      </c>
      <c r="G4557" s="2">
        <v>899.85</v>
      </c>
      <c r="H4557" s="2">
        <v>0</v>
      </c>
      <c r="I4557" s="2">
        <v>899.85</v>
      </c>
      <c r="J4557" s="2">
        <v>713.43</v>
      </c>
      <c r="K4557" s="2">
        <v>0</v>
      </c>
      <c r="L4557" s="2">
        <v>186.42</v>
      </c>
      <c r="M4557" s="2">
        <v>728.96</v>
      </c>
      <c r="N4557" s="2">
        <v>15.530000000000001</v>
      </c>
      <c r="O4557">
        <v>304</v>
      </c>
      <c r="P4557">
        <v>1</v>
      </c>
      <c r="Q4557">
        <v>69</v>
      </c>
      <c r="R4557" t="s">
        <v>781</v>
      </c>
      <c r="S4557" t="s">
        <v>749</v>
      </c>
      <c r="T4557" t="s">
        <v>170</v>
      </c>
      <c r="U4557">
        <v>2</v>
      </c>
      <c r="V4557" t="s">
        <v>366</v>
      </c>
      <c r="W4557" t="s">
        <v>25</v>
      </c>
    </row>
    <row r="4558" spans="1:23" hidden="1" x14ac:dyDescent="0.2">
      <c r="A4558">
        <v>6933733</v>
      </c>
      <c r="B4558">
        <v>1</v>
      </c>
      <c r="C4558" s="1">
        <v>44440</v>
      </c>
      <c r="D4558">
        <v>60</v>
      </c>
      <c r="E4558">
        <v>12</v>
      </c>
      <c r="F4558" s="2">
        <v>0</v>
      </c>
      <c r="G4558" s="2">
        <v>899.85</v>
      </c>
      <c r="H4558" s="2">
        <v>0</v>
      </c>
      <c r="I4558" s="2">
        <v>899.85</v>
      </c>
      <c r="J4558" s="2">
        <v>713.43</v>
      </c>
      <c r="K4558" s="2">
        <v>0</v>
      </c>
      <c r="L4558" s="2">
        <v>186.42</v>
      </c>
      <c r="M4558" s="2">
        <v>728.96</v>
      </c>
      <c r="N4558" s="2">
        <v>15.530000000000001</v>
      </c>
      <c r="O4558">
        <v>304</v>
      </c>
      <c r="P4558">
        <v>1</v>
      </c>
      <c r="Q4558">
        <v>69</v>
      </c>
      <c r="R4558" t="s">
        <v>781</v>
      </c>
      <c r="S4558" t="s">
        <v>749</v>
      </c>
      <c r="T4558" t="s">
        <v>170</v>
      </c>
      <c r="U4558">
        <v>2</v>
      </c>
      <c r="V4558" t="s">
        <v>367</v>
      </c>
      <c r="W4558" t="s">
        <v>25</v>
      </c>
    </row>
    <row r="4559" spans="1:23" hidden="1" x14ac:dyDescent="0.2">
      <c r="A4559">
        <v>6933734</v>
      </c>
      <c r="B4559">
        <v>1</v>
      </c>
      <c r="C4559" s="1">
        <v>44440</v>
      </c>
      <c r="D4559">
        <v>60</v>
      </c>
      <c r="E4559">
        <v>12</v>
      </c>
      <c r="F4559" s="2">
        <v>0</v>
      </c>
      <c r="G4559" s="2">
        <v>852.55</v>
      </c>
      <c r="H4559" s="2">
        <v>0</v>
      </c>
      <c r="I4559" s="2">
        <v>852.55</v>
      </c>
      <c r="J4559" s="2">
        <v>675.97</v>
      </c>
      <c r="K4559" s="2">
        <v>0</v>
      </c>
      <c r="L4559" s="2">
        <v>176.58</v>
      </c>
      <c r="M4559" s="2">
        <v>690.68</v>
      </c>
      <c r="N4559" s="2">
        <v>14.71</v>
      </c>
      <c r="O4559">
        <v>304</v>
      </c>
      <c r="P4559">
        <v>1</v>
      </c>
      <c r="Q4559">
        <v>69</v>
      </c>
      <c r="R4559" t="s">
        <v>781</v>
      </c>
      <c r="S4559" t="s">
        <v>749</v>
      </c>
      <c r="T4559" t="s">
        <v>170</v>
      </c>
      <c r="U4559">
        <v>2</v>
      </c>
      <c r="V4559" t="s">
        <v>368</v>
      </c>
      <c r="W4559" t="s">
        <v>25</v>
      </c>
    </row>
    <row r="4560" spans="1:23" hidden="1" x14ac:dyDescent="0.2">
      <c r="A4560">
        <v>6933738</v>
      </c>
      <c r="B4560">
        <v>1</v>
      </c>
      <c r="C4560" s="1">
        <v>44440</v>
      </c>
      <c r="D4560">
        <v>60</v>
      </c>
      <c r="E4560">
        <v>12</v>
      </c>
      <c r="F4560" s="2">
        <v>0</v>
      </c>
      <c r="G4560" s="2">
        <v>170.23</v>
      </c>
      <c r="H4560" s="2">
        <v>0</v>
      </c>
      <c r="I4560" s="2">
        <v>170.23</v>
      </c>
      <c r="J4560" s="2">
        <v>135</v>
      </c>
      <c r="K4560" s="2">
        <v>0</v>
      </c>
      <c r="L4560" s="2">
        <v>35.229999999999997</v>
      </c>
      <c r="M4560" s="2">
        <v>137.94</v>
      </c>
      <c r="N4560" s="2">
        <v>2.94</v>
      </c>
      <c r="O4560">
        <v>304</v>
      </c>
      <c r="P4560">
        <v>1</v>
      </c>
      <c r="Q4560">
        <v>69</v>
      </c>
      <c r="R4560" t="s">
        <v>781</v>
      </c>
      <c r="S4560" t="s">
        <v>749</v>
      </c>
      <c r="T4560" t="s">
        <v>175</v>
      </c>
      <c r="U4560">
        <v>2</v>
      </c>
      <c r="V4560" t="s">
        <v>369</v>
      </c>
      <c r="W4560" t="s">
        <v>25</v>
      </c>
    </row>
    <row r="4561" spans="1:23" hidden="1" x14ac:dyDescent="0.2">
      <c r="A4561">
        <v>6933743</v>
      </c>
      <c r="B4561">
        <v>1</v>
      </c>
      <c r="C4561" s="1">
        <v>44440</v>
      </c>
      <c r="D4561">
        <v>60</v>
      </c>
      <c r="E4561">
        <v>12</v>
      </c>
      <c r="F4561" s="2">
        <v>0</v>
      </c>
      <c r="G4561" s="2">
        <v>217.53</v>
      </c>
      <c r="H4561" s="2">
        <v>0</v>
      </c>
      <c r="I4561" s="2">
        <v>217.53</v>
      </c>
      <c r="J4561" s="2">
        <v>172.47</v>
      </c>
      <c r="K4561" s="2">
        <v>0</v>
      </c>
      <c r="L4561" s="2">
        <v>45.06</v>
      </c>
      <c r="M4561" s="2">
        <v>176.22</v>
      </c>
      <c r="N4561" s="2">
        <v>3.75</v>
      </c>
      <c r="O4561">
        <v>304</v>
      </c>
      <c r="P4561">
        <v>1</v>
      </c>
      <c r="Q4561">
        <v>69</v>
      </c>
      <c r="R4561" t="s">
        <v>781</v>
      </c>
      <c r="S4561" t="s">
        <v>749</v>
      </c>
      <c r="T4561" t="s">
        <v>175</v>
      </c>
      <c r="U4561">
        <v>2</v>
      </c>
      <c r="V4561" t="s">
        <v>370</v>
      </c>
      <c r="W4561" t="s">
        <v>25</v>
      </c>
    </row>
    <row r="4562" spans="1:23" hidden="1" x14ac:dyDescent="0.2">
      <c r="A4562">
        <v>6933744</v>
      </c>
      <c r="B4562">
        <v>1</v>
      </c>
      <c r="C4562" s="1">
        <v>44440</v>
      </c>
      <c r="D4562">
        <v>60</v>
      </c>
      <c r="E4562">
        <v>12</v>
      </c>
      <c r="F4562" s="2">
        <v>0</v>
      </c>
      <c r="G4562" s="2">
        <v>166.3</v>
      </c>
      <c r="H4562" s="2">
        <v>0</v>
      </c>
      <c r="I4562" s="2">
        <v>166.3</v>
      </c>
      <c r="J4562" s="2">
        <v>131.85</v>
      </c>
      <c r="K4562" s="2">
        <v>0</v>
      </c>
      <c r="L4562" s="2">
        <v>34.450000000000003</v>
      </c>
      <c r="M4562" s="2">
        <v>134.72</v>
      </c>
      <c r="N4562" s="2">
        <v>2.87</v>
      </c>
      <c r="O4562">
        <v>304</v>
      </c>
      <c r="P4562">
        <v>1</v>
      </c>
      <c r="Q4562">
        <v>69</v>
      </c>
      <c r="R4562" t="s">
        <v>781</v>
      </c>
      <c r="S4562" t="s">
        <v>749</v>
      </c>
      <c r="T4562" t="s">
        <v>175</v>
      </c>
      <c r="U4562">
        <v>2</v>
      </c>
      <c r="V4562" t="s">
        <v>371</v>
      </c>
      <c r="W4562" t="s">
        <v>25</v>
      </c>
    </row>
    <row r="4563" spans="1:23" hidden="1" x14ac:dyDescent="0.2">
      <c r="A4563">
        <v>6933750</v>
      </c>
      <c r="B4563">
        <v>1</v>
      </c>
      <c r="C4563" s="1">
        <v>44440</v>
      </c>
      <c r="D4563">
        <v>60</v>
      </c>
      <c r="E4563">
        <v>12</v>
      </c>
      <c r="F4563" s="2">
        <v>0</v>
      </c>
      <c r="G4563" s="2">
        <v>166.3</v>
      </c>
      <c r="H4563" s="2">
        <v>0</v>
      </c>
      <c r="I4563" s="2">
        <v>166.3</v>
      </c>
      <c r="J4563" s="2">
        <v>131.85</v>
      </c>
      <c r="K4563" s="2">
        <v>0</v>
      </c>
      <c r="L4563" s="2">
        <v>34.450000000000003</v>
      </c>
      <c r="M4563" s="2">
        <v>134.72</v>
      </c>
      <c r="N4563" s="2">
        <v>2.87</v>
      </c>
      <c r="O4563">
        <v>304</v>
      </c>
      <c r="P4563">
        <v>1</v>
      </c>
      <c r="Q4563">
        <v>69</v>
      </c>
      <c r="R4563" t="s">
        <v>781</v>
      </c>
      <c r="S4563" t="s">
        <v>749</v>
      </c>
      <c r="T4563" t="s">
        <v>175</v>
      </c>
      <c r="U4563">
        <v>2</v>
      </c>
      <c r="V4563" t="s">
        <v>372</v>
      </c>
      <c r="W4563" t="s">
        <v>25</v>
      </c>
    </row>
    <row r="4564" spans="1:23" hidden="1" x14ac:dyDescent="0.2">
      <c r="A4564">
        <v>6933758</v>
      </c>
      <c r="B4564">
        <v>1</v>
      </c>
      <c r="C4564" s="1">
        <v>44440</v>
      </c>
      <c r="D4564">
        <v>60</v>
      </c>
      <c r="E4564">
        <v>23</v>
      </c>
      <c r="F4564" s="2">
        <v>0</v>
      </c>
      <c r="G4564" s="2">
        <v>59503.97</v>
      </c>
      <c r="H4564" s="2">
        <v>0</v>
      </c>
      <c r="I4564" s="2">
        <v>59503.97</v>
      </c>
      <c r="J4564" s="2">
        <v>36109.19</v>
      </c>
      <c r="K4564" s="2">
        <v>0</v>
      </c>
      <c r="L4564" s="2">
        <v>23394.78</v>
      </c>
      <c r="M4564" s="2">
        <v>37126.35</v>
      </c>
      <c r="N4564" s="2">
        <v>1017.16</v>
      </c>
      <c r="O4564">
        <v>304</v>
      </c>
      <c r="P4564">
        <v>1</v>
      </c>
      <c r="Q4564">
        <v>69</v>
      </c>
      <c r="R4564" t="s">
        <v>781</v>
      </c>
      <c r="S4564" t="s">
        <v>749</v>
      </c>
      <c r="T4564" t="s">
        <v>282</v>
      </c>
      <c r="U4564">
        <v>2</v>
      </c>
      <c r="V4564" t="s">
        <v>373</v>
      </c>
      <c r="W4564" t="s">
        <v>25</v>
      </c>
    </row>
    <row r="4565" spans="1:23" hidden="1" x14ac:dyDescent="0.2">
      <c r="A4565">
        <v>6933759</v>
      </c>
      <c r="B4565">
        <v>1</v>
      </c>
      <c r="C4565" s="1">
        <v>44440</v>
      </c>
      <c r="D4565">
        <v>60</v>
      </c>
      <c r="E4565">
        <v>13</v>
      </c>
      <c r="F4565" s="2">
        <v>0</v>
      </c>
      <c r="G4565" s="2">
        <v>12373.83</v>
      </c>
      <c r="H4565" s="2">
        <v>0</v>
      </c>
      <c r="I4565" s="2">
        <v>12373.83</v>
      </c>
      <c r="J4565" s="2">
        <v>9692.83</v>
      </c>
      <c r="K4565" s="2">
        <v>0</v>
      </c>
      <c r="L4565" s="2">
        <v>2681</v>
      </c>
      <c r="M4565" s="2">
        <v>9899.06</v>
      </c>
      <c r="N4565" s="2">
        <v>206.23000000000002</v>
      </c>
      <c r="O4565">
        <v>304</v>
      </c>
      <c r="P4565">
        <v>1</v>
      </c>
      <c r="Q4565">
        <v>69</v>
      </c>
      <c r="R4565" t="s">
        <v>781</v>
      </c>
      <c r="S4565" t="s">
        <v>749</v>
      </c>
      <c r="T4565" t="s">
        <v>374</v>
      </c>
      <c r="U4565">
        <v>2</v>
      </c>
      <c r="V4565" t="s">
        <v>375</v>
      </c>
      <c r="W4565" t="s">
        <v>25</v>
      </c>
    </row>
    <row r="4566" spans="1:23" hidden="1" x14ac:dyDescent="0.2">
      <c r="A4566">
        <v>6933763</v>
      </c>
      <c r="B4566">
        <v>1</v>
      </c>
      <c r="C4566" s="1">
        <v>44440</v>
      </c>
      <c r="D4566">
        <v>60</v>
      </c>
      <c r="E4566">
        <v>18</v>
      </c>
      <c r="F4566" s="2">
        <v>0</v>
      </c>
      <c r="G4566" s="2">
        <v>6528.19</v>
      </c>
      <c r="H4566" s="2">
        <v>0</v>
      </c>
      <c r="I4566" s="2">
        <v>6528.19</v>
      </c>
      <c r="J4566" s="2">
        <v>4512.1000000000004</v>
      </c>
      <c r="K4566" s="2">
        <v>0</v>
      </c>
      <c r="L4566" s="2">
        <v>2016.09</v>
      </c>
      <c r="M4566" s="2">
        <v>4624.1099999999997</v>
      </c>
      <c r="N4566" s="2">
        <v>112.01</v>
      </c>
      <c r="O4566">
        <v>304</v>
      </c>
      <c r="P4566">
        <v>1</v>
      </c>
      <c r="Q4566">
        <v>69</v>
      </c>
      <c r="R4566" t="s">
        <v>781</v>
      </c>
      <c r="S4566" t="s">
        <v>749</v>
      </c>
      <c r="T4566" t="s">
        <v>182</v>
      </c>
      <c r="U4566">
        <v>2</v>
      </c>
      <c r="V4566" t="s">
        <v>376</v>
      </c>
      <c r="W4566" t="s">
        <v>25</v>
      </c>
    </row>
    <row r="4567" spans="1:23" hidden="1" x14ac:dyDescent="0.2">
      <c r="A4567">
        <v>6933769</v>
      </c>
      <c r="B4567">
        <v>1</v>
      </c>
      <c r="C4567" s="1">
        <v>44440</v>
      </c>
      <c r="D4567">
        <v>60</v>
      </c>
      <c r="E4567">
        <v>12</v>
      </c>
      <c r="F4567" s="2">
        <v>0</v>
      </c>
      <c r="G4567" s="2">
        <v>847.84</v>
      </c>
      <c r="H4567" s="2">
        <v>0</v>
      </c>
      <c r="I4567" s="2">
        <v>847.84</v>
      </c>
      <c r="J4567" s="2">
        <v>672.22</v>
      </c>
      <c r="K4567" s="2">
        <v>0</v>
      </c>
      <c r="L4567" s="2">
        <v>175.62</v>
      </c>
      <c r="M4567" s="2">
        <v>686.85</v>
      </c>
      <c r="N4567" s="2">
        <v>14.63</v>
      </c>
      <c r="O4567">
        <v>304</v>
      </c>
      <c r="P4567">
        <v>1</v>
      </c>
      <c r="Q4567">
        <v>69</v>
      </c>
      <c r="R4567" t="s">
        <v>781</v>
      </c>
      <c r="S4567" t="s">
        <v>749</v>
      </c>
      <c r="T4567" t="s">
        <v>186</v>
      </c>
      <c r="U4567">
        <v>2</v>
      </c>
      <c r="V4567" t="s">
        <v>377</v>
      </c>
      <c r="W4567" t="s">
        <v>25</v>
      </c>
    </row>
    <row r="4568" spans="1:23" hidden="1" x14ac:dyDescent="0.2">
      <c r="A4568">
        <v>6933770</v>
      </c>
      <c r="B4568">
        <v>1</v>
      </c>
      <c r="C4568" s="1">
        <v>44440</v>
      </c>
      <c r="D4568">
        <v>60</v>
      </c>
      <c r="E4568">
        <v>12</v>
      </c>
      <c r="F4568" s="2">
        <v>0</v>
      </c>
      <c r="G4568" s="2">
        <v>847.83</v>
      </c>
      <c r="H4568" s="2">
        <v>0</v>
      </c>
      <c r="I4568" s="2">
        <v>847.83</v>
      </c>
      <c r="J4568" s="2">
        <v>672.21</v>
      </c>
      <c r="K4568" s="2">
        <v>0</v>
      </c>
      <c r="L4568" s="2">
        <v>175.62</v>
      </c>
      <c r="M4568" s="2">
        <v>686.84</v>
      </c>
      <c r="N4568" s="2">
        <v>14.63</v>
      </c>
      <c r="O4568">
        <v>304</v>
      </c>
      <c r="P4568">
        <v>1</v>
      </c>
      <c r="Q4568">
        <v>69</v>
      </c>
      <c r="R4568" t="s">
        <v>781</v>
      </c>
      <c r="S4568" t="s">
        <v>749</v>
      </c>
      <c r="T4568" t="s">
        <v>186</v>
      </c>
      <c r="U4568">
        <v>2</v>
      </c>
      <c r="V4568" t="s">
        <v>378</v>
      </c>
      <c r="W4568" t="s">
        <v>25</v>
      </c>
    </row>
    <row r="4569" spans="1:23" hidden="1" x14ac:dyDescent="0.2">
      <c r="A4569">
        <v>6933771</v>
      </c>
      <c r="B4569">
        <v>1</v>
      </c>
      <c r="C4569" s="1">
        <v>44440</v>
      </c>
      <c r="D4569">
        <v>60</v>
      </c>
      <c r="E4569">
        <v>12</v>
      </c>
      <c r="F4569" s="2">
        <v>0</v>
      </c>
      <c r="G4569" s="2">
        <v>1095.8</v>
      </c>
      <c r="H4569" s="2">
        <v>0</v>
      </c>
      <c r="I4569" s="2">
        <v>1095.8</v>
      </c>
      <c r="J4569" s="2">
        <v>868.82</v>
      </c>
      <c r="K4569" s="2">
        <v>0</v>
      </c>
      <c r="L4569" s="2">
        <v>226.98</v>
      </c>
      <c r="M4569" s="2">
        <v>887.73</v>
      </c>
      <c r="N4569" s="2">
        <v>18.91</v>
      </c>
      <c r="O4569">
        <v>304</v>
      </c>
      <c r="P4569">
        <v>1</v>
      </c>
      <c r="Q4569">
        <v>69</v>
      </c>
      <c r="R4569" t="s">
        <v>781</v>
      </c>
      <c r="S4569" t="s">
        <v>749</v>
      </c>
      <c r="T4569" t="s">
        <v>186</v>
      </c>
      <c r="U4569">
        <v>2</v>
      </c>
      <c r="V4569" t="s">
        <v>379</v>
      </c>
      <c r="W4569" t="s">
        <v>25</v>
      </c>
    </row>
    <row r="4570" spans="1:23" hidden="1" x14ac:dyDescent="0.2">
      <c r="A4570">
        <v>6933777</v>
      </c>
      <c r="B4570">
        <v>1</v>
      </c>
      <c r="C4570" s="1">
        <v>44440</v>
      </c>
      <c r="D4570">
        <v>60</v>
      </c>
      <c r="E4570">
        <v>12</v>
      </c>
      <c r="F4570" s="2">
        <v>0</v>
      </c>
      <c r="G4570" s="2">
        <v>1095.8</v>
      </c>
      <c r="H4570" s="2">
        <v>0</v>
      </c>
      <c r="I4570" s="2">
        <v>1095.8</v>
      </c>
      <c r="J4570" s="2">
        <v>868.82</v>
      </c>
      <c r="K4570" s="2">
        <v>0</v>
      </c>
      <c r="L4570" s="2">
        <v>226.98</v>
      </c>
      <c r="M4570" s="2">
        <v>887.73</v>
      </c>
      <c r="N4570" s="2">
        <v>18.91</v>
      </c>
      <c r="O4570">
        <v>304</v>
      </c>
      <c r="P4570">
        <v>1</v>
      </c>
      <c r="Q4570">
        <v>69</v>
      </c>
      <c r="R4570" t="s">
        <v>781</v>
      </c>
      <c r="S4570" t="s">
        <v>749</v>
      </c>
      <c r="T4570" t="s">
        <v>186</v>
      </c>
      <c r="U4570">
        <v>2</v>
      </c>
      <c r="V4570" t="s">
        <v>380</v>
      </c>
      <c r="W4570" t="s">
        <v>25</v>
      </c>
    </row>
    <row r="4571" spans="1:23" hidden="1" x14ac:dyDescent="0.2">
      <c r="A4571">
        <v>6933780</v>
      </c>
      <c r="B4571">
        <v>1</v>
      </c>
      <c r="C4571" s="1">
        <v>44440</v>
      </c>
      <c r="D4571">
        <v>60</v>
      </c>
      <c r="E4571">
        <v>2</v>
      </c>
      <c r="F4571" s="2">
        <v>0</v>
      </c>
      <c r="G4571" s="2">
        <v>180.26</v>
      </c>
      <c r="H4571" s="2">
        <v>0</v>
      </c>
      <c r="I4571" s="2">
        <v>180.26</v>
      </c>
      <c r="J4571" s="2">
        <v>174.25</v>
      </c>
      <c r="K4571" s="2">
        <v>0</v>
      </c>
      <c r="L4571" s="2">
        <v>6.01</v>
      </c>
      <c r="M4571" s="2">
        <v>177.26</v>
      </c>
      <c r="N4571" s="2">
        <v>3.0100000000000002</v>
      </c>
      <c r="O4571">
        <v>304</v>
      </c>
      <c r="P4571">
        <v>1</v>
      </c>
      <c r="Q4571">
        <v>69</v>
      </c>
      <c r="R4571" t="s">
        <v>781</v>
      </c>
      <c r="S4571" t="s">
        <v>749</v>
      </c>
      <c r="T4571" t="s">
        <v>188</v>
      </c>
      <c r="U4571">
        <v>2</v>
      </c>
      <c r="V4571" t="s">
        <v>381</v>
      </c>
      <c r="W4571" t="s">
        <v>25</v>
      </c>
    </row>
    <row r="4572" spans="1:23" hidden="1" x14ac:dyDescent="0.2">
      <c r="A4572">
        <v>6933790</v>
      </c>
      <c r="B4572">
        <v>1</v>
      </c>
      <c r="C4572" s="1">
        <v>44440</v>
      </c>
      <c r="D4572">
        <v>60</v>
      </c>
      <c r="E4572">
        <v>2</v>
      </c>
      <c r="F4572" s="2">
        <v>0</v>
      </c>
      <c r="G4572" s="2">
        <v>838.17</v>
      </c>
      <c r="H4572" s="2">
        <v>0</v>
      </c>
      <c r="I4572" s="2">
        <v>838.17</v>
      </c>
      <c r="J4572" s="2">
        <v>810.23</v>
      </c>
      <c r="K4572" s="2">
        <v>0</v>
      </c>
      <c r="L4572" s="2">
        <v>27.94</v>
      </c>
      <c r="M4572" s="2">
        <v>824.2</v>
      </c>
      <c r="N4572" s="2">
        <v>13.97</v>
      </c>
      <c r="O4572">
        <v>304</v>
      </c>
      <c r="P4572">
        <v>1</v>
      </c>
      <c r="Q4572">
        <v>69</v>
      </c>
      <c r="R4572" t="s">
        <v>781</v>
      </c>
      <c r="S4572" t="s">
        <v>749</v>
      </c>
      <c r="T4572" t="s">
        <v>272</v>
      </c>
      <c r="U4572">
        <v>2</v>
      </c>
      <c r="V4572" t="s">
        <v>382</v>
      </c>
      <c r="W4572" t="s">
        <v>25</v>
      </c>
    </row>
    <row r="4573" spans="1:23" hidden="1" x14ac:dyDescent="0.2">
      <c r="A4573">
        <v>6933791</v>
      </c>
      <c r="B4573">
        <v>1</v>
      </c>
      <c r="C4573" s="1">
        <v>44440</v>
      </c>
      <c r="D4573">
        <v>60</v>
      </c>
      <c r="E4573">
        <v>13</v>
      </c>
      <c r="F4573" s="2">
        <v>0</v>
      </c>
      <c r="G4573" s="2">
        <v>1035.32</v>
      </c>
      <c r="H4573" s="2">
        <v>0</v>
      </c>
      <c r="I4573" s="2">
        <v>1035.32</v>
      </c>
      <c r="J4573" s="2">
        <v>803.25</v>
      </c>
      <c r="K4573" s="2">
        <v>0</v>
      </c>
      <c r="L4573" s="2">
        <v>232.07</v>
      </c>
      <c r="M4573" s="2">
        <v>821.1</v>
      </c>
      <c r="N4573" s="2">
        <v>17.850000000000001</v>
      </c>
      <c r="O4573">
        <v>304</v>
      </c>
      <c r="P4573">
        <v>1</v>
      </c>
      <c r="Q4573">
        <v>69</v>
      </c>
      <c r="R4573" t="s">
        <v>781</v>
      </c>
      <c r="S4573" t="s">
        <v>749</v>
      </c>
      <c r="T4573" t="s">
        <v>383</v>
      </c>
      <c r="U4573">
        <v>2</v>
      </c>
      <c r="V4573" t="s">
        <v>384</v>
      </c>
      <c r="W4573" t="s">
        <v>25</v>
      </c>
    </row>
    <row r="4574" spans="1:23" hidden="1" x14ac:dyDescent="0.2">
      <c r="A4574">
        <v>6933795</v>
      </c>
      <c r="B4574">
        <v>1</v>
      </c>
      <c r="C4574" s="1">
        <v>44440</v>
      </c>
      <c r="D4574">
        <v>60</v>
      </c>
      <c r="E4574">
        <v>11</v>
      </c>
      <c r="F4574" s="2">
        <v>0</v>
      </c>
      <c r="G4574" s="2">
        <v>2412.27</v>
      </c>
      <c r="H4574" s="2">
        <v>0</v>
      </c>
      <c r="I4574" s="2">
        <v>2412.27</v>
      </c>
      <c r="J4574" s="2">
        <v>1953.62</v>
      </c>
      <c r="K4574" s="2">
        <v>0</v>
      </c>
      <c r="L4574" s="2">
        <v>458.65</v>
      </c>
      <c r="M4574" s="2">
        <v>1995.32</v>
      </c>
      <c r="N4574" s="2">
        <v>41.7</v>
      </c>
      <c r="O4574">
        <v>304</v>
      </c>
      <c r="P4574">
        <v>1</v>
      </c>
      <c r="Q4574">
        <v>69</v>
      </c>
      <c r="R4574" t="s">
        <v>781</v>
      </c>
      <c r="S4574" t="s">
        <v>749</v>
      </c>
      <c r="T4574" t="s">
        <v>387</v>
      </c>
      <c r="U4574">
        <v>2</v>
      </c>
      <c r="V4574" t="s">
        <v>388</v>
      </c>
      <c r="W4574" t="s">
        <v>25</v>
      </c>
    </row>
    <row r="4575" spans="1:23" hidden="1" x14ac:dyDescent="0.2">
      <c r="A4575">
        <v>6933803</v>
      </c>
      <c r="B4575">
        <v>1</v>
      </c>
      <c r="C4575" s="1">
        <v>44440</v>
      </c>
      <c r="D4575">
        <v>60</v>
      </c>
      <c r="E4575">
        <v>23</v>
      </c>
      <c r="F4575" s="2">
        <v>0</v>
      </c>
      <c r="G4575" s="2">
        <v>31359.85</v>
      </c>
      <c r="H4575" s="2">
        <v>0</v>
      </c>
      <c r="I4575" s="2">
        <v>31359.85</v>
      </c>
      <c r="J4575" s="2">
        <v>19030.36</v>
      </c>
      <c r="K4575" s="2">
        <v>0</v>
      </c>
      <c r="L4575" s="2">
        <v>12329.49</v>
      </c>
      <c r="M4575" s="2">
        <v>19566.419999999998</v>
      </c>
      <c r="N4575" s="2">
        <v>536.06000000000006</v>
      </c>
      <c r="O4575">
        <v>304</v>
      </c>
      <c r="P4575">
        <v>1</v>
      </c>
      <c r="Q4575">
        <v>69</v>
      </c>
      <c r="R4575" t="s">
        <v>781</v>
      </c>
      <c r="S4575" t="s">
        <v>749</v>
      </c>
      <c r="T4575" t="s">
        <v>199</v>
      </c>
      <c r="U4575">
        <v>2</v>
      </c>
      <c r="V4575" t="s">
        <v>389</v>
      </c>
      <c r="W4575" t="s">
        <v>25</v>
      </c>
    </row>
    <row r="4576" spans="1:23" hidden="1" x14ac:dyDescent="0.2">
      <c r="A4576">
        <v>6933804</v>
      </c>
      <c r="B4576">
        <v>1</v>
      </c>
      <c r="C4576" s="1">
        <v>44440</v>
      </c>
      <c r="D4576">
        <v>60</v>
      </c>
      <c r="E4576">
        <v>26</v>
      </c>
      <c r="F4576" s="2">
        <v>0</v>
      </c>
      <c r="G4576" s="2">
        <v>18372.64</v>
      </c>
      <c r="H4576" s="2">
        <v>0</v>
      </c>
      <c r="I4576" s="2">
        <v>18372.64</v>
      </c>
      <c r="J4576" s="2">
        <v>10221.52</v>
      </c>
      <c r="K4576" s="2">
        <v>0</v>
      </c>
      <c r="L4576" s="2">
        <v>8151.12</v>
      </c>
      <c r="M4576" s="2">
        <v>10535.02</v>
      </c>
      <c r="N4576" s="2">
        <v>313.5</v>
      </c>
      <c r="O4576">
        <v>304</v>
      </c>
      <c r="P4576">
        <v>1</v>
      </c>
      <c r="Q4576">
        <v>69</v>
      </c>
      <c r="R4576" t="s">
        <v>781</v>
      </c>
      <c r="S4576" t="s">
        <v>749</v>
      </c>
      <c r="T4576" t="s">
        <v>199</v>
      </c>
      <c r="U4576">
        <v>2</v>
      </c>
      <c r="V4576" t="s">
        <v>390</v>
      </c>
      <c r="W4576" t="s">
        <v>25</v>
      </c>
    </row>
    <row r="4577" spans="1:23" hidden="1" x14ac:dyDescent="0.2">
      <c r="A4577">
        <v>6933805</v>
      </c>
      <c r="B4577">
        <v>1</v>
      </c>
      <c r="C4577" s="1">
        <v>44440</v>
      </c>
      <c r="D4577">
        <v>60</v>
      </c>
      <c r="E4577">
        <v>22</v>
      </c>
      <c r="F4577" s="2">
        <v>0</v>
      </c>
      <c r="G4577" s="2">
        <v>36392.35</v>
      </c>
      <c r="H4577" s="2">
        <v>0</v>
      </c>
      <c r="I4577" s="2">
        <v>36392.35</v>
      </c>
      <c r="J4577" s="2">
        <v>22697.33</v>
      </c>
      <c r="K4577" s="2">
        <v>0</v>
      </c>
      <c r="L4577" s="2">
        <v>13695.02</v>
      </c>
      <c r="M4577" s="2">
        <v>23319.83</v>
      </c>
      <c r="N4577" s="2">
        <v>622.5</v>
      </c>
      <c r="O4577">
        <v>304</v>
      </c>
      <c r="P4577">
        <v>1</v>
      </c>
      <c r="Q4577">
        <v>69</v>
      </c>
      <c r="R4577" t="s">
        <v>781</v>
      </c>
      <c r="S4577" t="s">
        <v>749</v>
      </c>
      <c r="T4577" t="s">
        <v>300</v>
      </c>
      <c r="U4577">
        <v>2</v>
      </c>
      <c r="V4577" t="s">
        <v>391</v>
      </c>
      <c r="W4577" t="s">
        <v>25</v>
      </c>
    </row>
    <row r="4578" spans="1:23" hidden="1" x14ac:dyDescent="0.2">
      <c r="A4578">
        <v>6933812</v>
      </c>
      <c r="B4578">
        <v>1</v>
      </c>
      <c r="C4578" s="1">
        <v>44440</v>
      </c>
      <c r="D4578">
        <v>60</v>
      </c>
      <c r="E4578">
        <v>21</v>
      </c>
      <c r="F4578" s="2">
        <v>0</v>
      </c>
      <c r="G4578" s="2">
        <v>77.319999999999993</v>
      </c>
      <c r="H4578" s="2">
        <v>0</v>
      </c>
      <c r="I4578" s="2">
        <v>77.319999999999993</v>
      </c>
      <c r="J4578" s="2">
        <v>49.5</v>
      </c>
      <c r="K4578" s="2">
        <v>0</v>
      </c>
      <c r="L4578" s="2">
        <v>27.82</v>
      </c>
      <c r="M4578" s="2">
        <v>50.82</v>
      </c>
      <c r="N4578" s="2">
        <v>1.32</v>
      </c>
      <c r="O4578">
        <v>304</v>
      </c>
      <c r="P4578">
        <v>1</v>
      </c>
      <c r="Q4578">
        <v>69</v>
      </c>
      <c r="R4578" t="s">
        <v>781</v>
      </c>
      <c r="S4578" t="s">
        <v>749</v>
      </c>
      <c r="T4578" t="s">
        <v>203</v>
      </c>
      <c r="U4578">
        <v>2</v>
      </c>
      <c r="V4578" t="s">
        <v>392</v>
      </c>
      <c r="W4578" t="s">
        <v>25</v>
      </c>
    </row>
    <row r="4579" spans="1:23" hidden="1" x14ac:dyDescent="0.2">
      <c r="A4579">
        <v>6933875</v>
      </c>
      <c r="B4579">
        <v>1</v>
      </c>
      <c r="C4579" s="1">
        <v>44440</v>
      </c>
      <c r="D4579">
        <v>60</v>
      </c>
      <c r="E4579">
        <v>12</v>
      </c>
      <c r="F4579" s="2">
        <v>0</v>
      </c>
      <c r="G4579" s="2">
        <v>852.55</v>
      </c>
      <c r="H4579" s="2">
        <v>0</v>
      </c>
      <c r="I4579" s="2">
        <v>852.55</v>
      </c>
      <c r="J4579" s="2">
        <v>675.97</v>
      </c>
      <c r="K4579" s="2">
        <v>0</v>
      </c>
      <c r="L4579" s="2">
        <v>176.58</v>
      </c>
      <c r="M4579" s="2">
        <v>690.68</v>
      </c>
      <c r="N4579" s="2">
        <v>14.71</v>
      </c>
      <c r="O4579">
        <v>304</v>
      </c>
      <c r="P4579">
        <v>1</v>
      </c>
      <c r="Q4579">
        <v>69</v>
      </c>
      <c r="R4579" t="s">
        <v>781</v>
      </c>
      <c r="S4579" t="s">
        <v>749</v>
      </c>
      <c r="T4579" t="s">
        <v>170</v>
      </c>
      <c r="U4579">
        <v>2</v>
      </c>
      <c r="V4579" t="s">
        <v>393</v>
      </c>
      <c r="W4579" t="s">
        <v>25</v>
      </c>
    </row>
    <row r="4580" spans="1:23" hidden="1" x14ac:dyDescent="0.2">
      <c r="A4580">
        <v>6933876</v>
      </c>
      <c r="B4580">
        <v>1</v>
      </c>
      <c r="C4580" s="1">
        <v>44440</v>
      </c>
      <c r="D4580">
        <v>60</v>
      </c>
      <c r="E4580">
        <v>12</v>
      </c>
      <c r="F4580" s="2">
        <v>0</v>
      </c>
      <c r="G4580" s="2">
        <v>853.55</v>
      </c>
      <c r="H4580" s="2">
        <v>0</v>
      </c>
      <c r="I4580" s="2">
        <v>853.55</v>
      </c>
      <c r="J4580" s="2">
        <v>676.73</v>
      </c>
      <c r="K4580" s="2">
        <v>0</v>
      </c>
      <c r="L4580" s="2">
        <v>176.82</v>
      </c>
      <c r="M4580" s="2">
        <v>691.46</v>
      </c>
      <c r="N4580" s="2">
        <v>14.73</v>
      </c>
      <c r="O4580">
        <v>304</v>
      </c>
      <c r="P4580">
        <v>1</v>
      </c>
      <c r="Q4580">
        <v>69</v>
      </c>
      <c r="R4580" t="s">
        <v>781</v>
      </c>
      <c r="S4580" t="s">
        <v>749</v>
      </c>
      <c r="T4580" t="s">
        <v>170</v>
      </c>
      <c r="U4580">
        <v>2</v>
      </c>
      <c r="V4580" t="s">
        <v>394</v>
      </c>
      <c r="W4580" t="s">
        <v>25</v>
      </c>
    </row>
    <row r="4581" spans="1:23" hidden="1" x14ac:dyDescent="0.2">
      <c r="A4581">
        <v>6933883</v>
      </c>
      <c r="B4581">
        <v>1</v>
      </c>
      <c r="C4581" s="1">
        <v>44440</v>
      </c>
      <c r="D4581">
        <v>60</v>
      </c>
      <c r="E4581">
        <v>18</v>
      </c>
      <c r="F4581" s="2">
        <v>0</v>
      </c>
      <c r="G4581" s="2">
        <v>4028.64</v>
      </c>
      <c r="H4581" s="2">
        <v>0</v>
      </c>
      <c r="I4581" s="2">
        <v>4028.64</v>
      </c>
      <c r="J4581" s="2">
        <v>2784.53</v>
      </c>
      <c r="K4581" s="2">
        <v>0</v>
      </c>
      <c r="L4581" s="2">
        <v>1244.1099999999999</v>
      </c>
      <c r="M4581" s="2">
        <v>2853.65</v>
      </c>
      <c r="N4581" s="2">
        <v>69.12</v>
      </c>
      <c r="O4581">
        <v>304</v>
      </c>
      <c r="P4581">
        <v>1</v>
      </c>
      <c r="Q4581">
        <v>69</v>
      </c>
      <c r="R4581" t="s">
        <v>781</v>
      </c>
      <c r="S4581" t="s">
        <v>749</v>
      </c>
      <c r="T4581" t="s">
        <v>395</v>
      </c>
      <c r="U4581">
        <v>2</v>
      </c>
      <c r="V4581" t="s">
        <v>396</v>
      </c>
      <c r="W4581" t="s">
        <v>25</v>
      </c>
    </row>
    <row r="4582" spans="1:23" hidden="1" x14ac:dyDescent="0.2">
      <c r="A4582">
        <v>6933886</v>
      </c>
      <c r="B4582">
        <v>1</v>
      </c>
      <c r="C4582" s="1">
        <v>44440</v>
      </c>
      <c r="D4582">
        <v>60</v>
      </c>
      <c r="E4582">
        <v>12</v>
      </c>
      <c r="F4582" s="2">
        <v>0</v>
      </c>
      <c r="G4582" s="2">
        <v>170.23</v>
      </c>
      <c r="H4582" s="2">
        <v>0</v>
      </c>
      <c r="I4582" s="2">
        <v>170.23</v>
      </c>
      <c r="J4582" s="2">
        <v>135</v>
      </c>
      <c r="K4582" s="2">
        <v>0</v>
      </c>
      <c r="L4582" s="2">
        <v>35.229999999999997</v>
      </c>
      <c r="M4582" s="2">
        <v>137.94</v>
      </c>
      <c r="N4582" s="2">
        <v>2.94</v>
      </c>
      <c r="O4582">
        <v>304</v>
      </c>
      <c r="P4582">
        <v>1</v>
      </c>
      <c r="Q4582">
        <v>69</v>
      </c>
      <c r="R4582" t="s">
        <v>781</v>
      </c>
      <c r="S4582" t="s">
        <v>749</v>
      </c>
      <c r="T4582" t="s">
        <v>175</v>
      </c>
      <c r="U4582">
        <v>2</v>
      </c>
      <c r="V4582" t="s">
        <v>397</v>
      </c>
      <c r="W4582" t="s">
        <v>25</v>
      </c>
    </row>
    <row r="4583" spans="1:23" hidden="1" x14ac:dyDescent="0.2">
      <c r="A4583">
        <v>6933887</v>
      </c>
      <c r="B4583">
        <v>1</v>
      </c>
      <c r="C4583" s="1">
        <v>44440</v>
      </c>
      <c r="D4583">
        <v>60</v>
      </c>
      <c r="E4583">
        <v>12</v>
      </c>
      <c r="F4583" s="2">
        <v>0</v>
      </c>
      <c r="G4583" s="2">
        <v>170.23</v>
      </c>
      <c r="H4583" s="2">
        <v>0</v>
      </c>
      <c r="I4583" s="2">
        <v>170.23</v>
      </c>
      <c r="J4583" s="2">
        <v>135</v>
      </c>
      <c r="K4583" s="2">
        <v>0</v>
      </c>
      <c r="L4583" s="2">
        <v>35.229999999999997</v>
      </c>
      <c r="M4583" s="2">
        <v>137.94</v>
      </c>
      <c r="N4583" s="2">
        <v>2.94</v>
      </c>
      <c r="O4583">
        <v>304</v>
      </c>
      <c r="P4583">
        <v>1</v>
      </c>
      <c r="Q4583">
        <v>69</v>
      </c>
      <c r="R4583" t="s">
        <v>781</v>
      </c>
      <c r="S4583" t="s">
        <v>749</v>
      </c>
      <c r="T4583" t="s">
        <v>175</v>
      </c>
      <c r="U4583">
        <v>2</v>
      </c>
      <c r="V4583" t="s">
        <v>398</v>
      </c>
      <c r="W4583" t="s">
        <v>25</v>
      </c>
    </row>
    <row r="4584" spans="1:23" hidden="1" x14ac:dyDescent="0.2">
      <c r="A4584">
        <v>6933888</v>
      </c>
      <c r="B4584">
        <v>1</v>
      </c>
      <c r="C4584" s="1">
        <v>44440</v>
      </c>
      <c r="D4584">
        <v>60</v>
      </c>
      <c r="E4584">
        <v>12</v>
      </c>
      <c r="F4584" s="2">
        <v>0</v>
      </c>
      <c r="G4584" s="2">
        <v>170.16</v>
      </c>
      <c r="H4584" s="2">
        <v>0</v>
      </c>
      <c r="I4584" s="2">
        <v>170.16</v>
      </c>
      <c r="J4584" s="2">
        <v>134.94</v>
      </c>
      <c r="K4584" s="2">
        <v>0</v>
      </c>
      <c r="L4584" s="2">
        <v>35.22</v>
      </c>
      <c r="M4584" s="2">
        <v>137.87</v>
      </c>
      <c r="N4584" s="2">
        <v>2.93</v>
      </c>
      <c r="O4584">
        <v>304</v>
      </c>
      <c r="P4584">
        <v>1</v>
      </c>
      <c r="Q4584">
        <v>69</v>
      </c>
      <c r="R4584" t="s">
        <v>781</v>
      </c>
      <c r="S4584" t="s">
        <v>749</v>
      </c>
      <c r="T4584" t="s">
        <v>175</v>
      </c>
      <c r="U4584">
        <v>2</v>
      </c>
      <c r="V4584" t="s">
        <v>399</v>
      </c>
      <c r="W4584" t="s">
        <v>25</v>
      </c>
    </row>
    <row r="4585" spans="1:23" hidden="1" x14ac:dyDescent="0.2">
      <c r="A4585">
        <v>6933889</v>
      </c>
      <c r="B4585">
        <v>1</v>
      </c>
      <c r="C4585" s="1">
        <v>44440</v>
      </c>
      <c r="D4585">
        <v>60</v>
      </c>
      <c r="E4585">
        <v>12</v>
      </c>
      <c r="F4585" s="2">
        <v>0</v>
      </c>
      <c r="G4585" s="2">
        <v>217.53</v>
      </c>
      <c r="H4585" s="2">
        <v>0</v>
      </c>
      <c r="I4585" s="2">
        <v>217.53</v>
      </c>
      <c r="J4585" s="2">
        <v>172.47</v>
      </c>
      <c r="K4585" s="2">
        <v>0</v>
      </c>
      <c r="L4585" s="2">
        <v>45.06</v>
      </c>
      <c r="M4585" s="2">
        <v>176.22</v>
      </c>
      <c r="N4585" s="2">
        <v>3.75</v>
      </c>
      <c r="O4585">
        <v>304</v>
      </c>
      <c r="P4585">
        <v>1</v>
      </c>
      <c r="Q4585">
        <v>69</v>
      </c>
      <c r="R4585" t="s">
        <v>781</v>
      </c>
      <c r="S4585" t="s">
        <v>749</v>
      </c>
      <c r="T4585" t="s">
        <v>175</v>
      </c>
      <c r="U4585">
        <v>2</v>
      </c>
      <c r="V4585" t="s">
        <v>400</v>
      </c>
      <c r="W4585" t="s">
        <v>25</v>
      </c>
    </row>
    <row r="4586" spans="1:23" hidden="1" x14ac:dyDescent="0.2">
      <c r="A4586">
        <v>6933890</v>
      </c>
      <c r="B4586">
        <v>1</v>
      </c>
      <c r="C4586" s="1">
        <v>44440</v>
      </c>
      <c r="D4586">
        <v>60</v>
      </c>
      <c r="E4586">
        <v>12</v>
      </c>
      <c r="F4586" s="2">
        <v>0</v>
      </c>
      <c r="G4586" s="2">
        <v>166.3</v>
      </c>
      <c r="H4586" s="2">
        <v>0</v>
      </c>
      <c r="I4586" s="2">
        <v>166.3</v>
      </c>
      <c r="J4586" s="2">
        <v>131.85</v>
      </c>
      <c r="K4586" s="2">
        <v>0</v>
      </c>
      <c r="L4586" s="2">
        <v>34.450000000000003</v>
      </c>
      <c r="M4586" s="2">
        <v>134.72</v>
      </c>
      <c r="N4586" s="2">
        <v>2.87</v>
      </c>
      <c r="O4586">
        <v>304</v>
      </c>
      <c r="P4586">
        <v>1</v>
      </c>
      <c r="Q4586">
        <v>69</v>
      </c>
      <c r="R4586" t="s">
        <v>781</v>
      </c>
      <c r="S4586" t="s">
        <v>749</v>
      </c>
      <c r="T4586" t="s">
        <v>175</v>
      </c>
      <c r="U4586">
        <v>2</v>
      </c>
      <c r="V4586" t="s">
        <v>401</v>
      </c>
      <c r="W4586" t="s">
        <v>25</v>
      </c>
    </row>
    <row r="4587" spans="1:23" hidden="1" x14ac:dyDescent="0.2">
      <c r="A4587">
        <v>6933894</v>
      </c>
      <c r="B4587">
        <v>1</v>
      </c>
      <c r="C4587" s="1">
        <v>44440</v>
      </c>
      <c r="D4587">
        <v>60</v>
      </c>
      <c r="E4587">
        <v>12</v>
      </c>
      <c r="F4587" s="2">
        <v>0</v>
      </c>
      <c r="G4587" s="2">
        <v>1377.53</v>
      </c>
      <c r="H4587" s="2">
        <v>0</v>
      </c>
      <c r="I4587" s="2">
        <v>1377.53</v>
      </c>
      <c r="J4587" s="2">
        <v>1092.22</v>
      </c>
      <c r="K4587" s="2">
        <v>0</v>
      </c>
      <c r="L4587" s="2">
        <v>285.31</v>
      </c>
      <c r="M4587" s="2">
        <v>1116</v>
      </c>
      <c r="N4587" s="2">
        <v>23.78</v>
      </c>
      <c r="O4587">
        <v>304</v>
      </c>
      <c r="P4587">
        <v>1</v>
      </c>
      <c r="Q4587">
        <v>69</v>
      </c>
      <c r="R4587" t="s">
        <v>781</v>
      </c>
      <c r="S4587" t="s">
        <v>749</v>
      </c>
      <c r="T4587" t="s">
        <v>215</v>
      </c>
      <c r="U4587">
        <v>2</v>
      </c>
      <c r="V4587" t="s">
        <v>402</v>
      </c>
      <c r="W4587" t="s">
        <v>25</v>
      </c>
    </row>
    <row r="4588" spans="1:23" hidden="1" x14ac:dyDescent="0.2">
      <c r="A4588">
        <v>6933895</v>
      </c>
      <c r="B4588">
        <v>1</v>
      </c>
      <c r="C4588" s="1">
        <v>44440</v>
      </c>
      <c r="D4588">
        <v>60</v>
      </c>
      <c r="E4588">
        <v>12</v>
      </c>
      <c r="F4588" s="2">
        <v>0</v>
      </c>
      <c r="G4588" s="2">
        <v>166.3</v>
      </c>
      <c r="H4588" s="2">
        <v>0</v>
      </c>
      <c r="I4588" s="2">
        <v>166.3</v>
      </c>
      <c r="J4588" s="2">
        <v>131.85</v>
      </c>
      <c r="K4588" s="2">
        <v>0</v>
      </c>
      <c r="L4588" s="2">
        <v>34.450000000000003</v>
      </c>
      <c r="M4588" s="2">
        <v>134.72</v>
      </c>
      <c r="N4588" s="2">
        <v>2.87</v>
      </c>
      <c r="O4588">
        <v>304</v>
      </c>
      <c r="P4588">
        <v>1</v>
      </c>
      <c r="Q4588">
        <v>69</v>
      </c>
      <c r="R4588" t="s">
        <v>781</v>
      </c>
      <c r="S4588" t="s">
        <v>749</v>
      </c>
      <c r="T4588" t="s">
        <v>175</v>
      </c>
      <c r="U4588">
        <v>2</v>
      </c>
      <c r="V4588" t="s">
        <v>403</v>
      </c>
      <c r="W4588" t="s">
        <v>25</v>
      </c>
    </row>
    <row r="4589" spans="1:23" hidden="1" x14ac:dyDescent="0.2">
      <c r="A4589">
        <v>6933896</v>
      </c>
      <c r="B4589">
        <v>1</v>
      </c>
      <c r="C4589" s="1">
        <v>44440</v>
      </c>
      <c r="D4589">
        <v>60</v>
      </c>
      <c r="E4589">
        <v>13</v>
      </c>
      <c r="F4589" s="2">
        <v>0</v>
      </c>
      <c r="G4589" s="2">
        <v>166.27</v>
      </c>
      <c r="H4589" s="2">
        <v>0</v>
      </c>
      <c r="I4589" s="2">
        <v>166.27</v>
      </c>
      <c r="J4589" s="2">
        <v>129.02000000000001</v>
      </c>
      <c r="K4589" s="2">
        <v>0</v>
      </c>
      <c r="L4589" s="2">
        <v>37.25</v>
      </c>
      <c r="M4589" s="2">
        <v>131.88999999999999</v>
      </c>
      <c r="N4589" s="2">
        <v>2.87</v>
      </c>
      <c r="O4589">
        <v>304</v>
      </c>
      <c r="P4589">
        <v>1</v>
      </c>
      <c r="Q4589">
        <v>69</v>
      </c>
      <c r="R4589" t="s">
        <v>781</v>
      </c>
      <c r="S4589" t="s">
        <v>749</v>
      </c>
      <c r="T4589" t="s">
        <v>175</v>
      </c>
      <c r="U4589">
        <v>2</v>
      </c>
      <c r="V4589" t="s">
        <v>404</v>
      </c>
      <c r="W4589" t="s">
        <v>25</v>
      </c>
    </row>
    <row r="4590" spans="1:23" hidden="1" x14ac:dyDescent="0.2">
      <c r="A4590">
        <v>6933897</v>
      </c>
      <c r="B4590">
        <v>1</v>
      </c>
      <c r="C4590" s="1">
        <v>44440</v>
      </c>
      <c r="D4590">
        <v>60</v>
      </c>
      <c r="E4590">
        <v>13</v>
      </c>
      <c r="F4590" s="2">
        <v>0</v>
      </c>
      <c r="G4590" s="2">
        <v>1840.27</v>
      </c>
      <c r="H4590" s="2">
        <v>0</v>
      </c>
      <c r="I4590" s="2">
        <v>1840.27</v>
      </c>
      <c r="J4590" s="2">
        <v>1427.8</v>
      </c>
      <c r="K4590" s="2">
        <v>0</v>
      </c>
      <c r="L4590" s="2">
        <v>412.47</v>
      </c>
      <c r="M4590" s="2">
        <v>1459.53</v>
      </c>
      <c r="N4590" s="2">
        <v>31.73</v>
      </c>
      <c r="O4590">
        <v>304</v>
      </c>
      <c r="P4590">
        <v>1</v>
      </c>
      <c r="Q4590">
        <v>69</v>
      </c>
      <c r="R4590" t="s">
        <v>781</v>
      </c>
      <c r="S4590" t="s">
        <v>749</v>
      </c>
      <c r="T4590" t="s">
        <v>405</v>
      </c>
      <c r="U4590">
        <v>2</v>
      </c>
      <c r="V4590" t="s">
        <v>406</v>
      </c>
      <c r="W4590" t="s">
        <v>25</v>
      </c>
    </row>
    <row r="4591" spans="1:23" hidden="1" x14ac:dyDescent="0.2">
      <c r="A4591">
        <v>6933925</v>
      </c>
      <c r="B4591">
        <v>1</v>
      </c>
      <c r="C4591" s="1">
        <v>44440</v>
      </c>
      <c r="D4591">
        <v>60</v>
      </c>
      <c r="E4591">
        <v>13</v>
      </c>
      <c r="F4591" s="2">
        <v>0</v>
      </c>
      <c r="G4591" s="2">
        <v>22765</v>
      </c>
      <c r="H4591" s="2">
        <v>0</v>
      </c>
      <c r="I4591" s="2">
        <v>22765</v>
      </c>
      <c r="J4591" s="2">
        <v>17832.599999999999</v>
      </c>
      <c r="K4591" s="2">
        <v>0</v>
      </c>
      <c r="L4591" s="2">
        <v>4932.3999999999996</v>
      </c>
      <c r="M4591" s="2">
        <v>18212.02</v>
      </c>
      <c r="N4591" s="2">
        <v>379.42</v>
      </c>
      <c r="O4591">
        <v>304</v>
      </c>
      <c r="P4591">
        <v>1</v>
      </c>
      <c r="Q4591">
        <v>69</v>
      </c>
      <c r="R4591" t="s">
        <v>781</v>
      </c>
      <c r="S4591" t="s">
        <v>749</v>
      </c>
      <c r="T4591" t="s">
        <v>407</v>
      </c>
      <c r="U4591">
        <v>2</v>
      </c>
      <c r="V4591" t="s">
        <v>408</v>
      </c>
      <c r="W4591" t="s">
        <v>25</v>
      </c>
    </row>
    <row r="4592" spans="1:23" hidden="1" x14ac:dyDescent="0.2">
      <c r="A4592">
        <v>6933931</v>
      </c>
      <c r="B4592">
        <v>1</v>
      </c>
      <c r="C4592" s="1">
        <v>44440</v>
      </c>
      <c r="D4592">
        <v>60</v>
      </c>
      <c r="E4592">
        <v>12</v>
      </c>
      <c r="F4592" s="2">
        <v>0</v>
      </c>
      <c r="G4592" s="2">
        <v>1184.1600000000001</v>
      </c>
      <c r="H4592" s="2">
        <v>0</v>
      </c>
      <c r="I4592" s="2">
        <v>1184.1600000000001</v>
      </c>
      <c r="J4592" s="2">
        <v>938.85</v>
      </c>
      <c r="K4592" s="2">
        <v>0</v>
      </c>
      <c r="L4592" s="2">
        <v>245.31</v>
      </c>
      <c r="M4592" s="2">
        <v>959.29</v>
      </c>
      <c r="N4592" s="2">
        <v>20.440000000000001</v>
      </c>
      <c r="O4592">
        <v>304</v>
      </c>
      <c r="P4592">
        <v>1</v>
      </c>
      <c r="Q4592">
        <v>69</v>
      </c>
      <c r="R4592" t="s">
        <v>781</v>
      </c>
      <c r="S4592" t="s">
        <v>749</v>
      </c>
      <c r="T4592" t="s">
        <v>186</v>
      </c>
      <c r="U4592">
        <v>2</v>
      </c>
      <c r="V4592" t="s">
        <v>409</v>
      </c>
      <c r="W4592" t="s">
        <v>25</v>
      </c>
    </row>
    <row r="4593" spans="1:23" hidden="1" x14ac:dyDescent="0.2">
      <c r="A4593">
        <v>6933932</v>
      </c>
      <c r="B4593">
        <v>1</v>
      </c>
      <c r="C4593" s="1">
        <v>44440</v>
      </c>
      <c r="D4593">
        <v>60</v>
      </c>
      <c r="E4593">
        <v>12</v>
      </c>
      <c r="F4593" s="2">
        <v>0</v>
      </c>
      <c r="G4593" s="2">
        <v>1184.1600000000001</v>
      </c>
      <c r="H4593" s="2">
        <v>0</v>
      </c>
      <c r="I4593" s="2">
        <v>1184.1600000000001</v>
      </c>
      <c r="J4593" s="2">
        <v>938.85</v>
      </c>
      <c r="K4593" s="2">
        <v>0</v>
      </c>
      <c r="L4593" s="2">
        <v>245.31</v>
      </c>
      <c r="M4593" s="2">
        <v>959.29</v>
      </c>
      <c r="N4593" s="2">
        <v>20.440000000000001</v>
      </c>
      <c r="O4593">
        <v>304</v>
      </c>
      <c r="P4593">
        <v>1</v>
      </c>
      <c r="Q4593">
        <v>69</v>
      </c>
      <c r="R4593" t="s">
        <v>781</v>
      </c>
      <c r="S4593" t="s">
        <v>749</v>
      </c>
      <c r="T4593" t="s">
        <v>186</v>
      </c>
      <c r="U4593">
        <v>2</v>
      </c>
      <c r="V4593" t="s">
        <v>410</v>
      </c>
      <c r="W4593" t="s">
        <v>25</v>
      </c>
    </row>
    <row r="4594" spans="1:23" hidden="1" x14ac:dyDescent="0.2">
      <c r="A4594">
        <v>6933933</v>
      </c>
      <c r="B4594">
        <v>1</v>
      </c>
      <c r="C4594" s="1">
        <v>44440</v>
      </c>
      <c r="D4594">
        <v>60</v>
      </c>
      <c r="E4594">
        <v>13</v>
      </c>
      <c r="F4594" s="2">
        <v>0</v>
      </c>
      <c r="G4594" s="2">
        <v>634.02</v>
      </c>
      <c r="H4594" s="2">
        <v>0</v>
      </c>
      <c r="I4594" s="2">
        <v>634.02</v>
      </c>
      <c r="J4594" s="2">
        <v>491.88</v>
      </c>
      <c r="K4594" s="2">
        <v>0</v>
      </c>
      <c r="L4594" s="2">
        <v>142.13999999999999</v>
      </c>
      <c r="M4594" s="2">
        <v>502.81</v>
      </c>
      <c r="N4594" s="2">
        <v>10.93</v>
      </c>
      <c r="O4594">
        <v>304</v>
      </c>
      <c r="P4594">
        <v>1</v>
      </c>
      <c r="Q4594">
        <v>69</v>
      </c>
      <c r="R4594" t="s">
        <v>781</v>
      </c>
      <c r="S4594" t="s">
        <v>749</v>
      </c>
      <c r="T4594" t="s">
        <v>293</v>
      </c>
      <c r="U4594">
        <v>2</v>
      </c>
      <c r="V4594" t="s">
        <v>411</v>
      </c>
      <c r="W4594" t="s">
        <v>25</v>
      </c>
    </row>
    <row r="4595" spans="1:23" hidden="1" x14ac:dyDescent="0.2">
      <c r="A4595">
        <v>6933936</v>
      </c>
      <c r="B4595">
        <v>1</v>
      </c>
      <c r="C4595" s="1">
        <v>44440</v>
      </c>
      <c r="D4595">
        <v>60</v>
      </c>
      <c r="E4595">
        <v>13</v>
      </c>
      <c r="F4595" s="2">
        <v>0</v>
      </c>
      <c r="G4595" s="2">
        <v>1066.46</v>
      </c>
      <c r="H4595" s="2">
        <v>0</v>
      </c>
      <c r="I4595" s="2">
        <v>1066.46</v>
      </c>
      <c r="J4595" s="2">
        <v>827.45</v>
      </c>
      <c r="K4595" s="2">
        <v>0</v>
      </c>
      <c r="L4595" s="2">
        <v>239.01</v>
      </c>
      <c r="M4595" s="2">
        <v>845.84</v>
      </c>
      <c r="N4595" s="2">
        <v>18.39</v>
      </c>
      <c r="O4595">
        <v>304</v>
      </c>
      <c r="P4595">
        <v>1</v>
      </c>
      <c r="Q4595">
        <v>69</v>
      </c>
      <c r="R4595" t="s">
        <v>781</v>
      </c>
      <c r="S4595" t="s">
        <v>749</v>
      </c>
      <c r="T4595" t="s">
        <v>412</v>
      </c>
      <c r="U4595">
        <v>2</v>
      </c>
      <c r="V4595" t="s">
        <v>413</v>
      </c>
      <c r="W4595" t="s">
        <v>25</v>
      </c>
    </row>
    <row r="4596" spans="1:23" hidden="1" x14ac:dyDescent="0.2">
      <c r="A4596">
        <v>6933943</v>
      </c>
      <c r="B4596">
        <v>1</v>
      </c>
      <c r="C4596" s="1">
        <v>44440</v>
      </c>
      <c r="D4596">
        <v>60</v>
      </c>
      <c r="E4596">
        <v>12</v>
      </c>
      <c r="F4596" s="2">
        <v>0</v>
      </c>
      <c r="G4596" s="2">
        <v>12283.43</v>
      </c>
      <c r="H4596" s="2">
        <v>0</v>
      </c>
      <c r="I4596" s="2">
        <v>12283.43</v>
      </c>
      <c r="J4596" s="2">
        <v>9747.0499999999993</v>
      </c>
      <c r="K4596" s="2">
        <v>0</v>
      </c>
      <c r="L4596" s="2">
        <v>2536.38</v>
      </c>
      <c r="M4596" s="2">
        <v>9958.41</v>
      </c>
      <c r="N4596" s="2">
        <v>211.36</v>
      </c>
      <c r="O4596">
        <v>304</v>
      </c>
      <c r="P4596">
        <v>1</v>
      </c>
      <c r="Q4596">
        <v>69</v>
      </c>
      <c r="R4596" t="s">
        <v>781</v>
      </c>
      <c r="S4596" t="s">
        <v>749</v>
      </c>
      <c r="T4596" t="s">
        <v>414</v>
      </c>
      <c r="U4596">
        <v>2</v>
      </c>
      <c r="V4596" t="s">
        <v>415</v>
      </c>
      <c r="W4596" t="s">
        <v>25</v>
      </c>
    </row>
    <row r="4597" spans="1:23" hidden="1" x14ac:dyDescent="0.2">
      <c r="A4597">
        <v>6933952</v>
      </c>
      <c r="B4597">
        <v>1</v>
      </c>
      <c r="C4597" s="1">
        <v>44440</v>
      </c>
      <c r="D4597">
        <v>60</v>
      </c>
      <c r="E4597">
        <v>27</v>
      </c>
      <c r="F4597" s="2">
        <v>0</v>
      </c>
      <c r="G4597" s="2">
        <v>41172.69</v>
      </c>
      <c r="H4597" s="2">
        <v>0</v>
      </c>
      <c r="I4597" s="2">
        <v>41172.69</v>
      </c>
      <c r="J4597" s="2">
        <v>22214.1</v>
      </c>
      <c r="K4597" s="2">
        <v>0</v>
      </c>
      <c r="L4597" s="2">
        <v>18958.59</v>
      </c>
      <c r="M4597" s="2">
        <v>22916.27</v>
      </c>
      <c r="N4597" s="2">
        <v>702.17</v>
      </c>
      <c r="O4597">
        <v>304</v>
      </c>
      <c r="P4597">
        <v>1</v>
      </c>
      <c r="Q4597">
        <v>69</v>
      </c>
      <c r="R4597" t="s">
        <v>781</v>
      </c>
      <c r="S4597" t="s">
        <v>749</v>
      </c>
      <c r="T4597" t="s">
        <v>199</v>
      </c>
      <c r="U4597">
        <v>2</v>
      </c>
      <c r="V4597" t="s">
        <v>416</v>
      </c>
      <c r="W4597" t="s">
        <v>25</v>
      </c>
    </row>
    <row r="4598" spans="1:23" hidden="1" x14ac:dyDescent="0.2">
      <c r="A4598">
        <v>6933975</v>
      </c>
      <c r="B4598">
        <v>1</v>
      </c>
      <c r="C4598" s="1">
        <v>44440</v>
      </c>
      <c r="D4598">
        <v>60</v>
      </c>
      <c r="E4598">
        <v>13</v>
      </c>
      <c r="F4598" s="2">
        <v>0</v>
      </c>
      <c r="G4598" s="2">
        <v>1338.77</v>
      </c>
      <c r="H4598" s="2">
        <v>0</v>
      </c>
      <c r="I4598" s="2">
        <v>1338.77</v>
      </c>
      <c r="J4598" s="2">
        <v>1038.6600000000001</v>
      </c>
      <c r="K4598" s="2">
        <v>0</v>
      </c>
      <c r="L4598" s="2">
        <v>300.11</v>
      </c>
      <c r="M4598" s="2">
        <v>1061.75</v>
      </c>
      <c r="N4598" s="2">
        <v>23.09</v>
      </c>
      <c r="O4598">
        <v>304</v>
      </c>
      <c r="P4598">
        <v>1</v>
      </c>
      <c r="Q4598">
        <v>69</v>
      </c>
      <c r="R4598" t="s">
        <v>781</v>
      </c>
      <c r="S4598" t="s">
        <v>749</v>
      </c>
      <c r="T4598" t="s">
        <v>333</v>
      </c>
      <c r="U4598">
        <v>2</v>
      </c>
      <c r="V4598" t="s">
        <v>417</v>
      </c>
      <c r="W4598" t="s">
        <v>25</v>
      </c>
    </row>
    <row r="4599" spans="1:23" hidden="1" x14ac:dyDescent="0.2">
      <c r="A4599">
        <v>6934013</v>
      </c>
      <c r="B4599">
        <v>1</v>
      </c>
      <c r="C4599" s="1">
        <v>44440</v>
      </c>
      <c r="D4599">
        <v>60</v>
      </c>
      <c r="E4599">
        <v>39</v>
      </c>
      <c r="F4599" s="2">
        <v>0</v>
      </c>
      <c r="G4599" s="2">
        <v>70272.34</v>
      </c>
      <c r="H4599" s="2">
        <v>0</v>
      </c>
      <c r="I4599" s="2">
        <v>70272.34</v>
      </c>
      <c r="J4599" s="2">
        <v>23764.82</v>
      </c>
      <c r="K4599" s="2">
        <v>0</v>
      </c>
      <c r="L4599" s="2">
        <v>46507.519999999997</v>
      </c>
      <c r="M4599" s="2">
        <v>24957.32</v>
      </c>
      <c r="N4599" s="2">
        <v>1192.5</v>
      </c>
      <c r="O4599">
        <v>304</v>
      </c>
      <c r="P4599">
        <v>1</v>
      </c>
      <c r="Q4599">
        <v>69</v>
      </c>
      <c r="R4599" t="s">
        <v>781</v>
      </c>
      <c r="S4599" t="s">
        <v>749</v>
      </c>
      <c r="T4599" t="s">
        <v>199</v>
      </c>
      <c r="U4599">
        <v>2</v>
      </c>
      <c r="V4599" t="s">
        <v>418</v>
      </c>
      <c r="W4599" t="s">
        <v>25</v>
      </c>
    </row>
    <row r="4600" spans="1:23" hidden="1" x14ac:dyDescent="0.2">
      <c r="A4600">
        <v>6934020</v>
      </c>
      <c r="B4600">
        <v>1</v>
      </c>
      <c r="C4600" s="1">
        <v>44440</v>
      </c>
      <c r="D4600">
        <v>60</v>
      </c>
      <c r="E4600">
        <v>33</v>
      </c>
      <c r="F4600" s="2">
        <v>0</v>
      </c>
      <c r="G4600" s="2">
        <v>25110</v>
      </c>
      <c r="H4600" s="2">
        <v>0</v>
      </c>
      <c r="I4600" s="2">
        <v>25110</v>
      </c>
      <c r="J4600" s="2">
        <v>11017.64</v>
      </c>
      <c r="K4600" s="2">
        <v>0</v>
      </c>
      <c r="L4600" s="2">
        <v>14092.36</v>
      </c>
      <c r="M4600" s="2">
        <v>11444.68</v>
      </c>
      <c r="N4600" s="2">
        <v>427.04</v>
      </c>
      <c r="O4600">
        <v>304</v>
      </c>
      <c r="P4600">
        <v>1</v>
      </c>
      <c r="Q4600">
        <v>69</v>
      </c>
      <c r="R4600" t="s">
        <v>781</v>
      </c>
      <c r="S4600" t="s">
        <v>749</v>
      </c>
      <c r="T4600" t="s">
        <v>419</v>
      </c>
      <c r="U4600">
        <v>2</v>
      </c>
      <c r="V4600" t="s">
        <v>420</v>
      </c>
      <c r="W4600" t="s">
        <v>25</v>
      </c>
    </row>
    <row r="4601" spans="1:23" hidden="1" x14ac:dyDescent="0.2">
      <c r="A4601">
        <v>6934023</v>
      </c>
      <c r="B4601">
        <v>1</v>
      </c>
      <c r="C4601" s="1">
        <v>44440</v>
      </c>
      <c r="D4601">
        <v>60</v>
      </c>
      <c r="E4601">
        <v>31</v>
      </c>
      <c r="F4601" s="2">
        <v>0</v>
      </c>
      <c r="G4601" s="2">
        <v>16505.03</v>
      </c>
      <c r="H4601" s="2">
        <v>0</v>
      </c>
      <c r="I4601" s="2">
        <v>16505.03</v>
      </c>
      <c r="J4601" s="2">
        <v>7796.05</v>
      </c>
      <c r="K4601" s="2">
        <v>0</v>
      </c>
      <c r="L4601" s="2">
        <v>8708.98</v>
      </c>
      <c r="M4601" s="2">
        <v>8076.98</v>
      </c>
      <c r="N4601" s="2">
        <v>280.93</v>
      </c>
      <c r="O4601">
        <v>304</v>
      </c>
      <c r="P4601">
        <v>1</v>
      </c>
      <c r="Q4601">
        <v>69</v>
      </c>
      <c r="R4601" t="s">
        <v>781</v>
      </c>
      <c r="S4601" t="s">
        <v>749</v>
      </c>
      <c r="T4601" t="s">
        <v>199</v>
      </c>
      <c r="U4601">
        <v>2</v>
      </c>
      <c r="V4601" t="s">
        <v>421</v>
      </c>
      <c r="W4601" t="s">
        <v>25</v>
      </c>
    </row>
    <row r="4602" spans="1:23" hidden="1" x14ac:dyDescent="0.2">
      <c r="A4602">
        <v>6934024</v>
      </c>
      <c r="B4602">
        <v>1</v>
      </c>
      <c r="C4602" s="1">
        <v>44440</v>
      </c>
      <c r="D4602">
        <v>60</v>
      </c>
      <c r="E4602">
        <v>39</v>
      </c>
      <c r="F4602" s="2">
        <v>0</v>
      </c>
      <c r="G4602" s="2">
        <v>-1691.61</v>
      </c>
      <c r="H4602" s="2">
        <v>0</v>
      </c>
      <c r="I4602" s="2">
        <v>-1691.61</v>
      </c>
      <c r="J4602" s="2">
        <v>-572.12</v>
      </c>
      <c r="K4602" s="2">
        <v>0</v>
      </c>
      <c r="L4602" s="2">
        <v>-1119.49</v>
      </c>
      <c r="M4602" s="2">
        <v>-600.82000000000005</v>
      </c>
      <c r="N4602" s="2">
        <v>-28.7</v>
      </c>
      <c r="O4602">
        <v>304</v>
      </c>
      <c r="P4602">
        <v>1</v>
      </c>
      <c r="Q4602">
        <v>69</v>
      </c>
      <c r="R4602" t="s">
        <v>781</v>
      </c>
      <c r="S4602" t="s">
        <v>749</v>
      </c>
      <c r="T4602" t="s">
        <v>199</v>
      </c>
      <c r="U4602">
        <v>2</v>
      </c>
      <c r="V4602" t="s">
        <v>422</v>
      </c>
      <c r="W4602" t="s">
        <v>25</v>
      </c>
    </row>
    <row r="4603" spans="1:23" hidden="1" x14ac:dyDescent="0.2">
      <c r="A4603">
        <v>6934025</v>
      </c>
      <c r="B4603">
        <v>1</v>
      </c>
      <c r="C4603" s="1">
        <v>44440</v>
      </c>
      <c r="D4603">
        <v>60</v>
      </c>
      <c r="E4603">
        <v>30</v>
      </c>
      <c r="F4603" s="2">
        <v>0</v>
      </c>
      <c r="G4603" s="2">
        <v>13530</v>
      </c>
      <c r="H4603" s="2">
        <v>0</v>
      </c>
      <c r="I4603" s="2">
        <v>13530</v>
      </c>
      <c r="J4603" s="2">
        <v>6617.9</v>
      </c>
      <c r="K4603" s="2">
        <v>0</v>
      </c>
      <c r="L4603" s="2">
        <v>6912.1</v>
      </c>
      <c r="M4603" s="2">
        <v>6848.3</v>
      </c>
      <c r="N4603" s="2">
        <v>230.4</v>
      </c>
      <c r="O4603">
        <v>304</v>
      </c>
      <c r="P4603">
        <v>1</v>
      </c>
      <c r="Q4603">
        <v>69</v>
      </c>
      <c r="R4603" t="s">
        <v>781</v>
      </c>
      <c r="S4603" t="s">
        <v>749</v>
      </c>
      <c r="T4603" t="s">
        <v>178</v>
      </c>
      <c r="U4603">
        <v>2</v>
      </c>
      <c r="V4603" t="s">
        <v>423</v>
      </c>
      <c r="W4603" t="s">
        <v>25</v>
      </c>
    </row>
    <row r="4604" spans="1:23" hidden="1" x14ac:dyDescent="0.2">
      <c r="A4604">
        <v>6934026</v>
      </c>
      <c r="B4604">
        <v>1</v>
      </c>
      <c r="C4604" s="1">
        <v>44440</v>
      </c>
      <c r="D4604">
        <v>60</v>
      </c>
      <c r="E4604">
        <v>38</v>
      </c>
      <c r="F4604" s="2">
        <v>0</v>
      </c>
      <c r="G4604" s="2">
        <v>24652.98</v>
      </c>
      <c r="H4604" s="2">
        <v>0</v>
      </c>
      <c r="I4604" s="2">
        <v>24652.98</v>
      </c>
      <c r="J4604" s="2">
        <v>8750.25</v>
      </c>
      <c r="K4604" s="2">
        <v>0</v>
      </c>
      <c r="L4604" s="2">
        <v>15902.73</v>
      </c>
      <c r="M4604" s="2">
        <v>9168.74</v>
      </c>
      <c r="N4604" s="2">
        <v>418.49</v>
      </c>
      <c r="O4604">
        <v>304</v>
      </c>
      <c r="P4604">
        <v>1</v>
      </c>
      <c r="Q4604">
        <v>69</v>
      </c>
      <c r="R4604" t="s">
        <v>781</v>
      </c>
      <c r="S4604" t="s">
        <v>749</v>
      </c>
      <c r="T4604" t="s">
        <v>424</v>
      </c>
      <c r="U4604">
        <v>2</v>
      </c>
      <c r="V4604" t="s">
        <v>425</v>
      </c>
      <c r="W4604" t="s">
        <v>25</v>
      </c>
    </row>
    <row r="4605" spans="1:23" hidden="1" x14ac:dyDescent="0.2">
      <c r="A4605">
        <v>6934028</v>
      </c>
      <c r="B4605">
        <v>1</v>
      </c>
      <c r="C4605" s="1">
        <v>44440</v>
      </c>
      <c r="D4605">
        <v>60</v>
      </c>
      <c r="E4605">
        <v>39</v>
      </c>
      <c r="F4605" s="2">
        <v>0</v>
      </c>
      <c r="G4605" s="2">
        <v>8155</v>
      </c>
      <c r="H4605" s="2">
        <v>0</v>
      </c>
      <c r="I4605" s="2">
        <v>8155</v>
      </c>
      <c r="J4605" s="2">
        <v>2757.91</v>
      </c>
      <c r="K4605" s="2">
        <v>0</v>
      </c>
      <c r="L4605" s="2">
        <v>5397.09</v>
      </c>
      <c r="M4605" s="2">
        <v>2896.3</v>
      </c>
      <c r="N4605" s="2">
        <v>138.39000000000001</v>
      </c>
      <c r="O4605">
        <v>304</v>
      </c>
      <c r="P4605">
        <v>1</v>
      </c>
      <c r="Q4605">
        <v>69</v>
      </c>
      <c r="R4605" t="s">
        <v>781</v>
      </c>
      <c r="S4605" t="s">
        <v>749</v>
      </c>
      <c r="T4605" t="s">
        <v>426</v>
      </c>
      <c r="U4605">
        <v>2</v>
      </c>
      <c r="V4605" t="s">
        <v>427</v>
      </c>
      <c r="W4605" t="s">
        <v>25</v>
      </c>
    </row>
    <row r="4606" spans="1:23" hidden="1" x14ac:dyDescent="0.2">
      <c r="A4606">
        <v>6934036</v>
      </c>
      <c r="B4606">
        <v>1</v>
      </c>
      <c r="C4606" s="1">
        <v>44440</v>
      </c>
      <c r="D4606">
        <v>60</v>
      </c>
      <c r="E4606">
        <v>39</v>
      </c>
      <c r="F4606" s="2">
        <v>0</v>
      </c>
      <c r="G4606" s="2">
        <v>558074.47</v>
      </c>
      <c r="H4606" s="2">
        <v>0</v>
      </c>
      <c r="I4606" s="2">
        <v>558074.47</v>
      </c>
      <c r="J4606" s="2">
        <v>188730.6</v>
      </c>
      <c r="K4606" s="2">
        <v>0</v>
      </c>
      <c r="L4606" s="2">
        <v>369343.87</v>
      </c>
      <c r="M4606" s="2">
        <v>198200.95999999999</v>
      </c>
      <c r="N4606" s="2">
        <v>9470.36</v>
      </c>
      <c r="O4606">
        <v>304</v>
      </c>
      <c r="P4606">
        <v>1</v>
      </c>
      <c r="Q4606">
        <v>69</v>
      </c>
      <c r="R4606" t="s">
        <v>781</v>
      </c>
      <c r="S4606" t="s">
        <v>749</v>
      </c>
      <c r="T4606" t="s">
        <v>428</v>
      </c>
      <c r="U4606">
        <v>2</v>
      </c>
      <c r="V4606" t="s">
        <v>429</v>
      </c>
      <c r="W4606" t="s">
        <v>25</v>
      </c>
    </row>
    <row r="4607" spans="1:23" hidden="1" x14ac:dyDescent="0.2">
      <c r="A4607">
        <v>6934044</v>
      </c>
      <c r="B4607">
        <v>1</v>
      </c>
      <c r="C4607" s="1">
        <v>44440</v>
      </c>
      <c r="D4607">
        <v>60</v>
      </c>
      <c r="E4607">
        <v>36</v>
      </c>
      <c r="F4607" s="2">
        <v>0</v>
      </c>
      <c r="G4607" s="2">
        <v>15573.02</v>
      </c>
      <c r="H4607" s="2">
        <v>0</v>
      </c>
      <c r="I4607" s="2">
        <v>15573.02</v>
      </c>
      <c r="J4607" s="2">
        <v>6049.49</v>
      </c>
      <c r="K4607" s="2">
        <v>0</v>
      </c>
      <c r="L4607" s="2">
        <v>9523.5300000000007</v>
      </c>
      <c r="M4607" s="2">
        <v>6314.03</v>
      </c>
      <c r="N4607" s="2">
        <v>264.54000000000002</v>
      </c>
      <c r="O4607">
        <v>304</v>
      </c>
      <c r="P4607">
        <v>1</v>
      </c>
      <c r="Q4607">
        <v>69</v>
      </c>
      <c r="R4607" t="s">
        <v>781</v>
      </c>
      <c r="S4607" t="s">
        <v>749</v>
      </c>
      <c r="T4607" t="s">
        <v>199</v>
      </c>
      <c r="U4607">
        <v>2</v>
      </c>
      <c r="V4607" t="s">
        <v>430</v>
      </c>
      <c r="W4607" t="s">
        <v>25</v>
      </c>
    </row>
    <row r="4608" spans="1:23" hidden="1" x14ac:dyDescent="0.2">
      <c r="A4608">
        <v>6934045</v>
      </c>
      <c r="B4608">
        <v>1</v>
      </c>
      <c r="C4608" s="1">
        <v>44440</v>
      </c>
      <c r="D4608">
        <v>60</v>
      </c>
      <c r="E4608">
        <v>38</v>
      </c>
      <c r="F4608" s="2">
        <v>0</v>
      </c>
      <c r="G4608" s="2">
        <v>127703.98</v>
      </c>
      <c r="H4608" s="2">
        <v>0</v>
      </c>
      <c r="I4608" s="2">
        <v>127703.98</v>
      </c>
      <c r="J4608" s="2">
        <v>45327.01</v>
      </c>
      <c r="K4608" s="2">
        <v>0</v>
      </c>
      <c r="L4608" s="2">
        <v>82376.97</v>
      </c>
      <c r="M4608" s="2">
        <v>47494.83</v>
      </c>
      <c r="N4608" s="2">
        <v>2167.8200000000002</v>
      </c>
      <c r="O4608">
        <v>304</v>
      </c>
      <c r="P4608">
        <v>1</v>
      </c>
      <c r="Q4608">
        <v>69</v>
      </c>
      <c r="R4608" t="s">
        <v>781</v>
      </c>
      <c r="S4608" t="s">
        <v>749</v>
      </c>
      <c r="T4608" t="s">
        <v>199</v>
      </c>
      <c r="U4608">
        <v>2</v>
      </c>
      <c r="V4608" t="s">
        <v>431</v>
      </c>
      <c r="W4608" t="s">
        <v>25</v>
      </c>
    </row>
    <row r="4609" spans="1:23" hidden="1" x14ac:dyDescent="0.2">
      <c r="A4609">
        <v>6934053</v>
      </c>
      <c r="B4609">
        <v>1</v>
      </c>
      <c r="C4609" s="1">
        <v>44440</v>
      </c>
      <c r="D4609">
        <v>60</v>
      </c>
      <c r="E4609">
        <v>29</v>
      </c>
      <c r="F4609" s="2">
        <v>0</v>
      </c>
      <c r="G4609" s="2">
        <v>21912.11</v>
      </c>
      <c r="H4609" s="2">
        <v>0</v>
      </c>
      <c r="I4609" s="2">
        <v>21912.11</v>
      </c>
      <c r="J4609" s="2">
        <v>11085.95</v>
      </c>
      <c r="K4609" s="2">
        <v>0</v>
      </c>
      <c r="L4609" s="2">
        <v>10826.16</v>
      </c>
      <c r="M4609" s="2">
        <v>11459.27</v>
      </c>
      <c r="N4609" s="2">
        <v>373.32</v>
      </c>
      <c r="O4609">
        <v>304</v>
      </c>
      <c r="P4609">
        <v>1</v>
      </c>
      <c r="Q4609">
        <v>69</v>
      </c>
      <c r="R4609" t="s">
        <v>781</v>
      </c>
      <c r="S4609" t="s">
        <v>749</v>
      </c>
      <c r="T4609" t="s">
        <v>199</v>
      </c>
      <c r="U4609">
        <v>2</v>
      </c>
      <c r="V4609" t="s">
        <v>432</v>
      </c>
      <c r="W4609" t="s">
        <v>25</v>
      </c>
    </row>
    <row r="4610" spans="1:23" hidden="1" x14ac:dyDescent="0.2">
      <c r="A4610">
        <v>6934054</v>
      </c>
      <c r="B4610">
        <v>1</v>
      </c>
      <c r="C4610" s="1">
        <v>44440</v>
      </c>
      <c r="D4610">
        <v>60</v>
      </c>
      <c r="E4610">
        <v>37</v>
      </c>
      <c r="F4610" s="2">
        <v>0</v>
      </c>
      <c r="G4610" s="2">
        <v>7516</v>
      </c>
      <c r="H4610" s="2">
        <v>0</v>
      </c>
      <c r="I4610" s="2">
        <v>7516</v>
      </c>
      <c r="J4610" s="2">
        <v>2793.68</v>
      </c>
      <c r="K4610" s="2">
        <v>0</v>
      </c>
      <c r="L4610" s="2">
        <v>4722.32</v>
      </c>
      <c r="M4610" s="2">
        <v>2921.31</v>
      </c>
      <c r="N4610" s="2">
        <v>127.63000000000001</v>
      </c>
      <c r="O4610">
        <v>304</v>
      </c>
      <c r="P4610">
        <v>1</v>
      </c>
      <c r="Q4610">
        <v>69</v>
      </c>
      <c r="R4610" t="s">
        <v>781</v>
      </c>
      <c r="S4610" t="s">
        <v>749</v>
      </c>
      <c r="T4610" t="s">
        <v>199</v>
      </c>
      <c r="U4610">
        <v>2</v>
      </c>
      <c r="V4610" t="s">
        <v>433</v>
      </c>
      <c r="W4610" t="s">
        <v>25</v>
      </c>
    </row>
    <row r="4611" spans="1:23" hidden="1" x14ac:dyDescent="0.2">
      <c r="A4611">
        <v>6934063</v>
      </c>
      <c r="B4611">
        <v>1</v>
      </c>
      <c r="C4611" s="1">
        <v>44440</v>
      </c>
      <c r="D4611">
        <v>60</v>
      </c>
      <c r="E4611">
        <v>32</v>
      </c>
      <c r="F4611" s="2">
        <v>0</v>
      </c>
      <c r="G4611" s="2">
        <v>7488.81</v>
      </c>
      <c r="H4611" s="2">
        <v>0</v>
      </c>
      <c r="I4611" s="2">
        <v>7488.81</v>
      </c>
      <c r="J4611" s="2">
        <v>3411.53</v>
      </c>
      <c r="K4611" s="2">
        <v>0</v>
      </c>
      <c r="L4611" s="2">
        <v>4077.28</v>
      </c>
      <c r="M4611" s="2">
        <v>3538.95</v>
      </c>
      <c r="N4611" s="2">
        <v>127.42</v>
      </c>
      <c r="O4611">
        <v>304</v>
      </c>
      <c r="P4611">
        <v>1</v>
      </c>
      <c r="Q4611">
        <v>69</v>
      </c>
      <c r="R4611" t="s">
        <v>781</v>
      </c>
      <c r="S4611" t="s">
        <v>749</v>
      </c>
      <c r="T4611" t="s">
        <v>199</v>
      </c>
      <c r="U4611">
        <v>2</v>
      </c>
      <c r="V4611" t="s">
        <v>434</v>
      </c>
      <c r="W4611" t="s">
        <v>25</v>
      </c>
    </row>
    <row r="4612" spans="1:23" hidden="1" x14ac:dyDescent="0.2">
      <c r="A4612">
        <v>6934064</v>
      </c>
      <c r="B4612">
        <v>1</v>
      </c>
      <c r="C4612" s="1">
        <v>44440</v>
      </c>
      <c r="D4612">
        <v>60</v>
      </c>
      <c r="E4612">
        <v>34</v>
      </c>
      <c r="F4612" s="2">
        <v>0</v>
      </c>
      <c r="G4612" s="2">
        <v>23263.82</v>
      </c>
      <c r="H4612" s="2">
        <v>0</v>
      </c>
      <c r="I4612" s="2">
        <v>23263.82</v>
      </c>
      <c r="J4612" s="2">
        <v>9817.33</v>
      </c>
      <c r="K4612" s="2">
        <v>0</v>
      </c>
      <c r="L4612" s="2">
        <v>13446.49</v>
      </c>
      <c r="M4612" s="2">
        <v>10212.81</v>
      </c>
      <c r="N4612" s="2">
        <v>395.48</v>
      </c>
      <c r="O4612">
        <v>304</v>
      </c>
      <c r="P4612">
        <v>1</v>
      </c>
      <c r="Q4612">
        <v>69</v>
      </c>
      <c r="R4612" t="s">
        <v>781</v>
      </c>
      <c r="S4612" t="s">
        <v>749</v>
      </c>
      <c r="T4612" t="s">
        <v>199</v>
      </c>
      <c r="U4612">
        <v>2</v>
      </c>
      <c r="V4612" t="s">
        <v>435</v>
      </c>
      <c r="W4612" t="s">
        <v>25</v>
      </c>
    </row>
    <row r="4613" spans="1:23" hidden="1" x14ac:dyDescent="0.2">
      <c r="A4613">
        <v>6934065</v>
      </c>
      <c r="B4613">
        <v>1</v>
      </c>
      <c r="C4613" s="1">
        <v>44440</v>
      </c>
      <c r="D4613">
        <v>60</v>
      </c>
      <c r="E4613">
        <v>35</v>
      </c>
      <c r="F4613" s="2">
        <v>0</v>
      </c>
      <c r="G4613" s="2">
        <v>39464.31</v>
      </c>
      <c r="H4613" s="2">
        <v>0</v>
      </c>
      <c r="I4613" s="2">
        <v>39464.31</v>
      </c>
      <c r="J4613" s="2">
        <v>15992.09</v>
      </c>
      <c r="K4613" s="2">
        <v>0</v>
      </c>
      <c r="L4613" s="2">
        <v>23472.22</v>
      </c>
      <c r="M4613" s="2">
        <v>16662.72</v>
      </c>
      <c r="N4613" s="2">
        <v>670.63</v>
      </c>
      <c r="O4613">
        <v>304</v>
      </c>
      <c r="P4613">
        <v>1</v>
      </c>
      <c r="Q4613">
        <v>69</v>
      </c>
      <c r="R4613" t="s">
        <v>781</v>
      </c>
      <c r="S4613" t="s">
        <v>749</v>
      </c>
      <c r="T4613" t="s">
        <v>199</v>
      </c>
      <c r="U4613">
        <v>2</v>
      </c>
      <c r="V4613" t="s">
        <v>436</v>
      </c>
      <c r="W4613" t="s">
        <v>25</v>
      </c>
    </row>
    <row r="4614" spans="1:23" hidden="1" x14ac:dyDescent="0.2">
      <c r="A4614">
        <v>6934067</v>
      </c>
      <c r="B4614">
        <v>1</v>
      </c>
      <c r="C4614" s="1">
        <v>44440</v>
      </c>
      <c r="D4614">
        <v>60</v>
      </c>
      <c r="E4614">
        <v>39</v>
      </c>
      <c r="F4614" s="2">
        <v>0</v>
      </c>
      <c r="G4614" s="2">
        <v>154593.88</v>
      </c>
      <c r="H4614" s="2">
        <v>0</v>
      </c>
      <c r="I4614" s="2">
        <v>154593.88</v>
      </c>
      <c r="J4614" s="2">
        <v>52280.82</v>
      </c>
      <c r="K4614" s="2">
        <v>0</v>
      </c>
      <c r="L4614" s="2">
        <v>102313.06</v>
      </c>
      <c r="M4614" s="2">
        <v>54904.23</v>
      </c>
      <c r="N4614" s="2">
        <v>2623.41</v>
      </c>
      <c r="O4614">
        <v>304</v>
      </c>
      <c r="P4614">
        <v>1</v>
      </c>
      <c r="Q4614">
        <v>69</v>
      </c>
      <c r="R4614" t="s">
        <v>781</v>
      </c>
      <c r="S4614" t="s">
        <v>749</v>
      </c>
      <c r="T4614" t="s">
        <v>437</v>
      </c>
      <c r="U4614">
        <v>2</v>
      </c>
      <c r="V4614" t="s">
        <v>438</v>
      </c>
      <c r="W4614" t="s">
        <v>25</v>
      </c>
    </row>
    <row r="4615" spans="1:23" hidden="1" x14ac:dyDescent="0.2">
      <c r="A4615">
        <v>6934070</v>
      </c>
      <c r="B4615">
        <v>1</v>
      </c>
      <c r="C4615" s="1">
        <v>44440</v>
      </c>
      <c r="D4615">
        <v>60</v>
      </c>
      <c r="E4615">
        <v>33</v>
      </c>
      <c r="F4615" s="2">
        <v>0</v>
      </c>
      <c r="G4615" s="2">
        <v>11000</v>
      </c>
      <c r="H4615" s="2">
        <v>0</v>
      </c>
      <c r="I4615" s="2">
        <v>11000</v>
      </c>
      <c r="J4615" s="2">
        <v>4826.5200000000004</v>
      </c>
      <c r="K4615" s="2">
        <v>0</v>
      </c>
      <c r="L4615" s="2">
        <v>6173.48</v>
      </c>
      <c r="M4615" s="2">
        <v>5013.6000000000004</v>
      </c>
      <c r="N4615" s="2">
        <v>187.08</v>
      </c>
      <c r="O4615">
        <v>304</v>
      </c>
      <c r="P4615">
        <v>1</v>
      </c>
      <c r="Q4615">
        <v>69</v>
      </c>
      <c r="R4615" t="s">
        <v>781</v>
      </c>
      <c r="S4615" t="s">
        <v>749</v>
      </c>
      <c r="T4615" t="s">
        <v>439</v>
      </c>
      <c r="U4615">
        <v>2</v>
      </c>
      <c r="V4615" t="s">
        <v>440</v>
      </c>
      <c r="W4615" t="s">
        <v>25</v>
      </c>
    </row>
    <row r="4616" spans="1:23" hidden="1" x14ac:dyDescent="0.2">
      <c r="A4616">
        <v>6934072</v>
      </c>
      <c r="B4616">
        <v>1</v>
      </c>
      <c r="C4616" s="1">
        <v>44440</v>
      </c>
      <c r="D4616">
        <v>60</v>
      </c>
      <c r="E4616">
        <v>30</v>
      </c>
      <c r="F4616" s="2">
        <v>0</v>
      </c>
      <c r="G4616" s="2">
        <v>3431.01</v>
      </c>
      <c r="H4616" s="2">
        <v>0</v>
      </c>
      <c r="I4616" s="2">
        <v>3431.01</v>
      </c>
      <c r="J4616" s="2">
        <v>1678.26</v>
      </c>
      <c r="K4616" s="2">
        <v>0</v>
      </c>
      <c r="L4616" s="2">
        <v>1752.75</v>
      </c>
      <c r="M4616" s="2">
        <v>1736.68</v>
      </c>
      <c r="N4616" s="2">
        <v>58.42</v>
      </c>
      <c r="O4616">
        <v>304</v>
      </c>
      <c r="P4616">
        <v>1</v>
      </c>
      <c r="Q4616">
        <v>69</v>
      </c>
      <c r="R4616" t="s">
        <v>781</v>
      </c>
      <c r="S4616" t="s">
        <v>749</v>
      </c>
      <c r="T4616" t="s">
        <v>199</v>
      </c>
      <c r="U4616">
        <v>2</v>
      </c>
      <c r="V4616" t="s">
        <v>441</v>
      </c>
      <c r="W4616" t="s">
        <v>25</v>
      </c>
    </row>
    <row r="4617" spans="1:23" hidden="1" x14ac:dyDescent="0.2">
      <c r="A4617">
        <v>6934073</v>
      </c>
      <c r="B4617">
        <v>1</v>
      </c>
      <c r="C4617" s="1">
        <v>44440</v>
      </c>
      <c r="D4617">
        <v>60</v>
      </c>
      <c r="E4617">
        <v>39</v>
      </c>
      <c r="F4617" s="2">
        <v>0</v>
      </c>
      <c r="G4617" s="2">
        <v>135516.14000000001</v>
      </c>
      <c r="H4617" s="2">
        <v>0</v>
      </c>
      <c r="I4617" s="2">
        <v>135516.14000000001</v>
      </c>
      <c r="J4617" s="2">
        <v>45829.13</v>
      </c>
      <c r="K4617" s="2">
        <v>0</v>
      </c>
      <c r="L4617" s="2">
        <v>89687.01</v>
      </c>
      <c r="M4617" s="2">
        <v>48128.800000000003</v>
      </c>
      <c r="N4617" s="2">
        <v>2299.67</v>
      </c>
      <c r="O4617">
        <v>304</v>
      </c>
      <c r="P4617">
        <v>1</v>
      </c>
      <c r="Q4617">
        <v>69</v>
      </c>
      <c r="R4617" t="s">
        <v>781</v>
      </c>
      <c r="S4617" t="s">
        <v>749</v>
      </c>
      <c r="T4617" t="s">
        <v>199</v>
      </c>
      <c r="U4617">
        <v>2</v>
      </c>
      <c r="V4617" t="s">
        <v>442</v>
      </c>
      <c r="W4617" t="s">
        <v>25</v>
      </c>
    </row>
    <row r="4618" spans="1:23" hidden="1" x14ac:dyDescent="0.2">
      <c r="A4618">
        <v>6934075</v>
      </c>
      <c r="B4618">
        <v>1</v>
      </c>
      <c r="C4618" s="1">
        <v>44440</v>
      </c>
      <c r="D4618">
        <v>60</v>
      </c>
      <c r="E4618">
        <v>39</v>
      </c>
      <c r="F4618" s="2">
        <v>0</v>
      </c>
      <c r="G4618" s="2">
        <v>163787.76</v>
      </c>
      <c r="H4618" s="2">
        <v>0</v>
      </c>
      <c r="I4618" s="2">
        <v>163787.76</v>
      </c>
      <c r="J4618" s="2">
        <v>55390.06</v>
      </c>
      <c r="K4618" s="2">
        <v>0</v>
      </c>
      <c r="L4618" s="2">
        <v>108397.7</v>
      </c>
      <c r="M4618" s="2">
        <v>58169.49</v>
      </c>
      <c r="N4618" s="2">
        <v>2779.43</v>
      </c>
      <c r="O4618">
        <v>304</v>
      </c>
      <c r="P4618">
        <v>1</v>
      </c>
      <c r="Q4618">
        <v>69</v>
      </c>
      <c r="R4618" t="s">
        <v>781</v>
      </c>
      <c r="S4618" t="s">
        <v>749</v>
      </c>
      <c r="T4618" t="s">
        <v>443</v>
      </c>
      <c r="U4618">
        <v>2</v>
      </c>
      <c r="V4618" t="s">
        <v>444</v>
      </c>
      <c r="W4618" t="s">
        <v>25</v>
      </c>
    </row>
    <row r="4619" spans="1:23" hidden="1" x14ac:dyDescent="0.2">
      <c r="A4619">
        <v>6934082</v>
      </c>
      <c r="B4619">
        <v>1</v>
      </c>
      <c r="C4619" s="1">
        <v>44440</v>
      </c>
      <c r="D4619">
        <v>60</v>
      </c>
      <c r="E4619">
        <v>33</v>
      </c>
      <c r="F4619" s="2">
        <v>0</v>
      </c>
      <c r="G4619" s="2">
        <v>10140</v>
      </c>
      <c r="H4619" s="2">
        <v>0</v>
      </c>
      <c r="I4619" s="2">
        <v>10140</v>
      </c>
      <c r="J4619" s="2">
        <v>4449.2</v>
      </c>
      <c r="K4619" s="2">
        <v>0</v>
      </c>
      <c r="L4619" s="2">
        <v>5690.8</v>
      </c>
      <c r="M4619" s="2">
        <v>4621.6499999999996</v>
      </c>
      <c r="N4619" s="2">
        <v>172.45000000000002</v>
      </c>
      <c r="O4619">
        <v>304</v>
      </c>
      <c r="P4619">
        <v>1</v>
      </c>
      <c r="Q4619">
        <v>69</v>
      </c>
      <c r="R4619" t="s">
        <v>781</v>
      </c>
      <c r="S4619" t="s">
        <v>749</v>
      </c>
      <c r="T4619" t="s">
        <v>445</v>
      </c>
      <c r="U4619">
        <v>2</v>
      </c>
      <c r="V4619" t="s">
        <v>446</v>
      </c>
      <c r="W4619" t="s">
        <v>25</v>
      </c>
    </row>
    <row r="4620" spans="1:23" hidden="1" x14ac:dyDescent="0.2">
      <c r="A4620">
        <v>6934084</v>
      </c>
      <c r="B4620">
        <v>1</v>
      </c>
      <c r="C4620" s="1">
        <v>44440</v>
      </c>
      <c r="D4620">
        <v>60</v>
      </c>
      <c r="E4620">
        <v>33</v>
      </c>
      <c r="F4620" s="2">
        <v>0</v>
      </c>
      <c r="G4620" s="2">
        <v>7180.99</v>
      </c>
      <c r="H4620" s="2">
        <v>0</v>
      </c>
      <c r="I4620" s="2">
        <v>7180.99</v>
      </c>
      <c r="J4620" s="2">
        <v>3150.86</v>
      </c>
      <c r="K4620" s="2">
        <v>0</v>
      </c>
      <c r="L4620" s="2">
        <v>4030.13</v>
      </c>
      <c r="M4620" s="2">
        <v>3272.99</v>
      </c>
      <c r="N4620" s="2">
        <v>122.13</v>
      </c>
      <c r="O4620">
        <v>304</v>
      </c>
      <c r="P4620">
        <v>1</v>
      </c>
      <c r="Q4620">
        <v>69</v>
      </c>
      <c r="R4620" t="s">
        <v>781</v>
      </c>
      <c r="S4620" t="s">
        <v>749</v>
      </c>
      <c r="T4620" t="s">
        <v>447</v>
      </c>
      <c r="U4620">
        <v>2</v>
      </c>
      <c r="V4620" t="s">
        <v>448</v>
      </c>
      <c r="W4620" t="s">
        <v>25</v>
      </c>
    </row>
    <row r="4621" spans="1:23" hidden="1" x14ac:dyDescent="0.2">
      <c r="A4621">
        <v>7002741</v>
      </c>
      <c r="B4621">
        <v>1</v>
      </c>
      <c r="C4621" s="1">
        <v>44440</v>
      </c>
      <c r="D4621">
        <v>60</v>
      </c>
      <c r="E4621">
        <v>42</v>
      </c>
      <c r="F4621" s="2">
        <v>0</v>
      </c>
      <c r="G4621" s="2">
        <v>22182.09</v>
      </c>
      <c r="H4621" s="2">
        <v>0</v>
      </c>
      <c r="I4621" s="2">
        <v>22182.09</v>
      </c>
      <c r="J4621" s="2">
        <v>6386.94</v>
      </c>
      <c r="K4621" s="2">
        <v>0</v>
      </c>
      <c r="L4621" s="2">
        <v>15795.15</v>
      </c>
      <c r="M4621" s="2">
        <v>6763.01</v>
      </c>
      <c r="N4621" s="2">
        <v>376.07</v>
      </c>
      <c r="O4621">
        <v>304</v>
      </c>
      <c r="P4621">
        <v>1</v>
      </c>
      <c r="Q4621">
        <v>69</v>
      </c>
      <c r="R4621" t="s">
        <v>781</v>
      </c>
      <c r="S4621" t="s">
        <v>749</v>
      </c>
      <c r="T4621" t="s">
        <v>449</v>
      </c>
      <c r="U4621">
        <v>2</v>
      </c>
      <c r="V4621" t="s">
        <v>450</v>
      </c>
      <c r="W4621" t="s">
        <v>25</v>
      </c>
    </row>
    <row r="4622" spans="1:23" hidden="1" x14ac:dyDescent="0.2">
      <c r="A4622">
        <v>7003058</v>
      </c>
      <c r="B4622">
        <v>1</v>
      </c>
      <c r="C4622" s="1">
        <v>44440</v>
      </c>
      <c r="D4622">
        <v>60</v>
      </c>
      <c r="E4622">
        <v>42</v>
      </c>
      <c r="F4622" s="2">
        <v>0</v>
      </c>
      <c r="G4622" s="2">
        <v>10349.120000000001</v>
      </c>
      <c r="H4622" s="2">
        <v>0</v>
      </c>
      <c r="I4622" s="2">
        <v>10349.120000000001</v>
      </c>
      <c r="J4622" s="2">
        <v>2979.85</v>
      </c>
      <c r="K4622" s="2">
        <v>0</v>
      </c>
      <c r="L4622" s="2">
        <v>7369.27</v>
      </c>
      <c r="M4622" s="2">
        <v>3155.31</v>
      </c>
      <c r="N4622" s="2">
        <v>175.46</v>
      </c>
      <c r="O4622">
        <v>304</v>
      </c>
      <c r="P4622">
        <v>1</v>
      </c>
      <c r="Q4622">
        <v>69</v>
      </c>
      <c r="R4622" t="s">
        <v>781</v>
      </c>
      <c r="S4622" t="s">
        <v>749</v>
      </c>
      <c r="T4622" t="s">
        <v>437</v>
      </c>
      <c r="U4622">
        <v>2</v>
      </c>
      <c r="V4622" t="s">
        <v>451</v>
      </c>
      <c r="W4622" t="s">
        <v>25</v>
      </c>
    </row>
    <row r="4623" spans="1:23" hidden="1" x14ac:dyDescent="0.2">
      <c r="A4623">
        <v>7003381</v>
      </c>
      <c r="B4623">
        <v>1</v>
      </c>
      <c r="C4623" s="1">
        <v>44440</v>
      </c>
      <c r="D4623">
        <v>60</v>
      </c>
      <c r="E4623">
        <v>43</v>
      </c>
      <c r="F4623" s="2">
        <v>0</v>
      </c>
      <c r="G4623" s="2">
        <v>300</v>
      </c>
      <c r="H4623" s="2">
        <v>0</v>
      </c>
      <c r="I4623" s="2">
        <v>300</v>
      </c>
      <c r="J4623" s="2">
        <v>81.34</v>
      </c>
      <c r="K4623" s="2">
        <v>0</v>
      </c>
      <c r="L4623" s="2">
        <v>218.66</v>
      </c>
      <c r="M4623" s="2">
        <v>86.43</v>
      </c>
      <c r="N4623" s="2">
        <v>5.09</v>
      </c>
      <c r="O4623">
        <v>304</v>
      </c>
      <c r="P4623">
        <v>1</v>
      </c>
      <c r="Q4623">
        <v>69</v>
      </c>
      <c r="R4623" t="s">
        <v>781</v>
      </c>
      <c r="S4623" t="s">
        <v>749</v>
      </c>
      <c r="T4623" t="s">
        <v>428</v>
      </c>
      <c r="U4623">
        <v>2</v>
      </c>
      <c r="V4623" t="s">
        <v>452</v>
      </c>
      <c r="W4623" t="s">
        <v>25</v>
      </c>
    </row>
    <row r="4624" spans="1:23" hidden="1" x14ac:dyDescent="0.2">
      <c r="A4624">
        <v>7003382</v>
      </c>
      <c r="B4624">
        <v>1</v>
      </c>
      <c r="C4624" s="1">
        <v>44440</v>
      </c>
      <c r="D4624">
        <v>60</v>
      </c>
      <c r="E4624">
        <v>41</v>
      </c>
      <c r="F4624" s="2">
        <v>0</v>
      </c>
      <c r="G4624" s="2">
        <v>88011.97</v>
      </c>
      <c r="H4624" s="2">
        <v>0</v>
      </c>
      <c r="I4624" s="2">
        <v>88011.97</v>
      </c>
      <c r="J4624" s="2">
        <v>26815.33</v>
      </c>
      <c r="K4624" s="2">
        <v>0</v>
      </c>
      <c r="L4624" s="2">
        <v>61196.639999999999</v>
      </c>
      <c r="M4624" s="2">
        <v>28307.93</v>
      </c>
      <c r="N4624" s="2">
        <v>1492.6000000000001</v>
      </c>
      <c r="O4624">
        <v>304</v>
      </c>
      <c r="P4624">
        <v>1</v>
      </c>
      <c r="Q4624">
        <v>69</v>
      </c>
      <c r="R4624" t="s">
        <v>781</v>
      </c>
      <c r="S4624" t="s">
        <v>749</v>
      </c>
      <c r="T4624" t="s">
        <v>453</v>
      </c>
      <c r="U4624">
        <v>2</v>
      </c>
      <c r="V4624" t="s">
        <v>454</v>
      </c>
      <c r="W4624" t="s">
        <v>25</v>
      </c>
    </row>
    <row r="4625" spans="1:23" hidden="1" x14ac:dyDescent="0.2">
      <c r="A4625">
        <v>7003385</v>
      </c>
      <c r="B4625">
        <v>1</v>
      </c>
      <c r="C4625" s="1">
        <v>44440</v>
      </c>
      <c r="D4625">
        <v>60</v>
      </c>
      <c r="E4625">
        <v>41</v>
      </c>
      <c r="F4625" s="2">
        <v>0</v>
      </c>
      <c r="G4625" s="2">
        <v>19585.169999999998</v>
      </c>
      <c r="H4625" s="2">
        <v>0</v>
      </c>
      <c r="I4625" s="2">
        <v>19585.169999999998</v>
      </c>
      <c r="J4625" s="2">
        <v>5967.22</v>
      </c>
      <c r="K4625" s="2">
        <v>0</v>
      </c>
      <c r="L4625" s="2">
        <v>13617.95</v>
      </c>
      <c r="M4625" s="2">
        <v>6299.37</v>
      </c>
      <c r="N4625" s="2">
        <v>332.15000000000003</v>
      </c>
      <c r="O4625">
        <v>304</v>
      </c>
      <c r="P4625">
        <v>1</v>
      </c>
      <c r="Q4625">
        <v>69</v>
      </c>
      <c r="R4625" t="s">
        <v>781</v>
      </c>
      <c r="S4625" t="s">
        <v>749</v>
      </c>
      <c r="T4625" t="s">
        <v>437</v>
      </c>
      <c r="U4625">
        <v>2</v>
      </c>
      <c r="V4625" t="s">
        <v>455</v>
      </c>
      <c r="W4625" t="s">
        <v>25</v>
      </c>
    </row>
    <row r="4626" spans="1:23" hidden="1" x14ac:dyDescent="0.2">
      <c r="A4626">
        <v>7003660</v>
      </c>
      <c r="B4626">
        <v>1</v>
      </c>
      <c r="C4626" s="1">
        <v>44440</v>
      </c>
      <c r="D4626">
        <v>60</v>
      </c>
      <c r="E4626">
        <v>43</v>
      </c>
      <c r="F4626" s="2">
        <v>0</v>
      </c>
      <c r="G4626" s="2">
        <v>131037.9</v>
      </c>
      <c r="H4626" s="2">
        <v>0</v>
      </c>
      <c r="I4626" s="2">
        <v>131037.9</v>
      </c>
      <c r="J4626" s="2">
        <v>35535.68</v>
      </c>
      <c r="K4626" s="2">
        <v>0</v>
      </c>
      <c r="L4626" s="2">
        <v>95502.22</v>
      </c>
      <c r="M4626" s="2">
        <v>37756.660000000003</v>
      </c>
      <c r="N4626" s="2">
        <v>2220.98</v>
      </c>
      <c r="O4626">
        <v>304</v>
      </c>
      <c r="P4626">
        <v>1</v>
      </c>
      <c r="Q4626">
        <v>69</v>
      </c>
      <c r="R4626" t="s">
        <v>781</v>
      </c>
      <c r="S4626" t="s">
        <v>749</v>
      </c>
      <c r="T4626" t="s">
        <v>456</v>
      </c>
      <c r="U4626">
        <v>2</v>
      </c>
      <c r="V4626" t="s">
        <v>457</v>
      </c>
      <c r="W4626" t="s">
        <v>25</v>
      </c>
    </row>
    <row r="4627" spans="1:23" hidden="1" x14ac:dyDescent="0.2">
      <c r="A4627">
        <v>7003662</v>
      </c>
      <c r="B4627">
        <v>1</v>
      </c>
      <c r="C4627" s="1">
        <v>44440</v>
      </c>
      <c r="D4627">
        <v>60</v>
      </c>
      <c r="E4627">
        <v>41</v>
      </c>
      <c r="F4627" s="2">
        <v>0</v>
      </c>
      <c r="G4627" s="2">
        <v>339.71</v>
      </c>
      <c r="H4627" s="2">
        <v>0</v>
      </c>
      <c r="I4627" s="2">
        <v>339.71</v>
      </c>
      <c r="J4627" s="2">
        <v>103.48</v>
      </c>
      <c r="K4627" s="2">
        <v>0</v>
      </c>
      <c r="L4627" s="2">
        <v>236.23</v>
      </c>
      <c r="M4627" s="2">
        <v>109.24</v>
      </c>
      <c r="N4627" s="2">
        <v>5.76</v>
      </c>
      <c r="O4627">
        <v>304</v>
      </c>
      <c r="P4627">
        <v>1</v>
      </c>
      <c r="Q4627">
        <v>69</v>
      </c>
      <c r="R4627" t="s">
        <v>781</v>
      </c>
      <c r="S4627" t="s">
        <v>749</v>
      </c>
      <c r="T4627" t="s">
        <v>458</v>
      </c>
      <c r="U4627">
        <v>2</v>
      </c>
      <c r="V4627" t="s">
        <v>459</v>
      </c>
      <c r="W4627" t="s">
        <v>25</v>
      </c>
    </row>
    <row r="4628" spans="1:23" hidden="1" x14ac:dyDescent="0.2">
      <c r="A4628">
        <v>7003663</v>
      </c>
      <c r="B4628">
        <v>1</v>
      </c>
      <c r="C4628" s="1">
        <v>44440</v>
      </c>
      <c r="D4628">
        <v>60</v>
      </c>
      <c r="E4628">
        <v>41</v>
      </c>
      <c r="F4628" s="2">
        <v>0</v>
      </c>
      <c r="G4628" s="2">
        <v>15215.52</v>
      </c>
      <c r="H4628" s="2">
        <v>0</v>
      </c>
      <c r="I4628" s="2">
        <v>15215.52</v>
      </c>
      <c r="J4628" s="2">
        <v>4635.82</v>
      </c>
      <c r="K4628" s="2">
        <v>0</v>
      </c>
      <c r="L4628" s="2">
        <v>10579.7</v>
      </c>
      <c r="M4628" s="2">
        <v>4893.8599999999997</v>
      </c>
      <c r="N4628" s="2">
        <v>258.04000000000002</v>
      </c>
      <c r="O4628">
        <v>304</v>
      </c>
      <c r="P4628">
        <v>1</v>
      </c>
      <c r="Q4628">
        <v>69</v>
      </c>
      <c r="R4628" t="s">
        <v>781</v>
      </c>
      <c r="S4628" t="s">
        <v>749</v>
      </c>
      <c r="T4628" t="s">
        <v>443</v>
      </c>
      <c r="U4628">
        <v>2</v>
      </c>
      <c r="V4628" t="s">
        <v>460</v>
      </c>
      <c r="W4628" t="s">
        <v>25</v>
      </c>
    </row>
    <row r="4629" spans="1:23" hidden="1" x14ac:dyDescent="0.2">
      <c r="A4629">
        <v>7003952</v>
      </c>
      <c r="B4629">
        <v>1</v>
      </c>
      <c r="C4629" s="1">
        <v>44440</v>
      </c>
      <c r="D4629">
        <v>60</v>
      </c>
      <c r="E4629">
        <v>41</v>
      </c>
      <c r="F4629" s="2">
        <v>0</v>
      </c>
      <c r="G4629" s="2">
        <v>469.08</v>
      </c>
      <c r="H4629" s="2">
        <v>0</v>
      </c>
      <c r="I4629" s="2">
        <v>469.08</v>
      </c>
      <c r="J4629" s="2">
        <v>142.91999999999999</v>
      </c>
      <c r="K4629" s="2">
        <v>0</v>
      </c>
      <c r="L4629" s="2">
        <v>326.16000000000003</v>
      </c>
      <c r="M4629" s="2">
        <v>150.88</v>
      </c>
      <c r="N4629" s="2">
        <v>7.96</v>
      </c>
      <c r="O4629">
        <v>304</v>
      </c>
      <c r="P4629">
        <v>1</v>
      </c>
      <c r="Q4629">
        <v>69</v>
      </c>
      <c r="R4629" t="s">
        <v>781</v>
      </c>
      <c r="S4629" t="s">
        <v>749</v>
      </c>
      <c r="T4629" t="s">
        <v>461</v>
      </c>
      <c r="U4629">
        <v>2</v>
      </c>
      <c r="V4629" t="s">
        <v>462</v>
      </c>
      <c r="W4629" t="s">
        <v>25</v>
      </c>
    </row>
    <row r="4630" spans="1:23" hidden="1" x14ac:dyDescent="0.2">
      <c r="A4630">
        <v>7003955</v>
      </c>
      <c r="B4630">
        <v>1</v>
      </c>
      <c r="C4630" s="1">
        <v>44440</v>
      </c>
      <c r="D4630">
        <v>60</v>
      </c>
      <c r="E4630">
        <v>42</v>
      </c>
      <c r="F4630" s="2">
        <v>0</v>
      </c>
      <c r="G4630" s="2">
        <v>4543.3900000000003</v>
      </c>
      <c r="H4630" s="2">
        <v>0</v>
      </c>
      <c r="I4630" s="2">
        <v>4543.3900000000003</v>
      </c>
      <c r="J4630" s="2">
        <v>1308.2</v>
      </c>
      <c r="K4630" s="2">
        <v>0</v>
      </c>
      <c r="L4630" s="2">
        <v>3235.19</v>
      </c>
      <c r="M4630" s="2">
        <v>1385.23</v>
      </c>
      <c r="N4630" s="2">
        <v>77.03</v>
      </c>
      <c r="O4630">
        <v>304</v>
      </c>
      <c r="P4630">
        <v>1</v>
      </c>
      <c r="Q4630">
        <v>69</v>
      </c>
      <c r="R4630" t="s">
        <v>781</v>
      </c>
      <c r="S4630" t="s">
        <v>749</v>
      </c>
      <c r="T4630" t="s">
        <v>463</v>
      </c>
      <c r="U4630">
        <v>2</v>
      </c>
      <c r="V4630" t="s">
        <v>464</v>
      </c>
      <c r="W4630" t="s">
        <v>25</v>
      </c>
    </row>
    <row r="4631" spans="1:23" hidden="1" x14ac:dyDescent="0.2">
      <c r="A4631">
        <v>7003956</v>
      </c>
      <c r="B4631">
        <v>1</v>
      </c>
      <c r="C4631" s="1">
        <v>44440</v>
      </c>
      <c r="D4631">
        <v>60</v>
      </c>
      <c r="E4631">
        <v>43</v>
      </c>
      <c r="F4631" s="2">
        <v>0</v>
      </c>
      <c r="G4631" s="2">
        <v>4044.64</v>
      </c>
      <c r="H4631" s="2">
        <v>0</v>
      </c>
      <c r="I4631" s="2">
        <v>4044.64</v>
      </c>
      <c r="J4631" s="2">
        <v>1096.8</v>
      </c>
      <c r="K4631" s="2">
        <v>0</v>
      </c>
      <c r="L4631" s="2">
        <v>2947.84</v>
      </c>
      <c r="M4631" s="2">
        <v>1165.3499999999999</v>
      </c>
      <c r="N4631" s="2">
        <v>68.55</v>
      </c>
      <c r="O4631">
        <v>304</v>
      </c>
      <c r="P4631">
        <v>1</v>
      </c>
      <c r="Q4631">
        <v>69</v>
      </c>
      <c r="R4631" t="s">
        <v>781</v>
      </c>
      <c r="S4631" t="s">
        <v>749</v>
      </c>
      <c r="T4631" t="s">
        <v>449</v>
      </c>
      <c r="U4631">
        <v>2</v>
      </c>
      <c r="V4631" t="s">
        <v>465</v>
      </c>
      <c r="W4631" t="s">
        <v>25</v>
      </c>
    </row>
    <row r="4632" spans="1:23" hidden="1" x14ac:dyDescent="0.2">
      <c r="A4632">
        <v>7003962</v>
      </c>
      <c r="B4632">
        <v>1</v>
      </c>
      <c r="C4632" s="1">
        <v>44440</v>
      </c>
      <c r="D4632">
        <v>60</v>
      </c>
      <c r="E4632">
        <v>43</v>
      </c>
      <c r="F4632" s="2">
        <v>0</v>
      </c>
      <c r="G4632" s="2">
        <v>-9192.9599999999991</v>
      </c>
      <c r="H4632" s="2">
        <v>0</v>
      </c>
      <c r="I4632" s="2">
        <v>-9192.9599999999991</v>
      </c>
      <c r="J4632" s="2">
        <v>-2492.96</v>
      </c>
      <c r="K4632" s="2">
        <v>0</v>
      </c>
      <c r="L4632" s="2">
        <v>-6700</v>
      </c>
      <c r="M4632" s="2">
        <v>-2648.77</v>
      </c>
      <c r="N4632" s="2">
        <v>-155.81</v>
      </c>
      <c r="O4632">
        <v>304</v>
      </c>
      <c r="P4632">
        <v>1</v>
      </c>
      <c r="Q4632">
        <v>69</v>
      </c>
      <c r="R4632" t="s">
        <v>781</v>
      </c>
      <c r="S4632" t="s">
        <v>749</v>
      </c>
      <c r="T4632" t="s">
        <v>443</v>
      </c>
      <c r="U4632">
        <v>2</v>
      </c>
      <c r="V4632" t="s">
        <v>466</v>
      </c>
      <c r="W4632" t="s">
        <v>25</v>
      </c>
    </row>
    <row r="4633" spans="1:23" hidden="1" x14ac:dyDescent="0.2">
      <c r="A4633">
        <v>7004243</v>
      </c>
      <c r="B4633">
        <v>1</v>
      </c>
      <c r="C4633" s="1">
        <v>44440</v>
      </c>
      <c r="D4633">
        <v>60</v>
      </c>
      <c r="E4633">
        <v>41</v>
      </c>
      <c r="F4633" s="2">
        <v>0</v>
      </c>
      <c r="G4633" s="2">
        <v>15513.91</v>
      </c>
      <c r="H4633" s="2">
        <v>0</v>
      </c>
      <c r="I4633" s="2">
        <v>15513.91</v>
      </c>
      <c r="J4633" s="2">
        <v>4726.7299999999996</v>
      </c>
      <c r="K4633" s="2">
        <v>0</v>
      </c>
      <c r="L4633" s="2">
        <v>10787.18</v>
      </c>
      <c r="M4633" s="2">
        <v>4989.83</v>
      </c>
      <c r="N4633" s="2">
        <v>263.10000000000002</v>
      </c>
      <c r="O4633">
        <v>304</v>
      </c>
      <c r="P4633">
        <v>1</v>
      </c>
      <c r="Q4633">
        <v>69</v>
      </c>
      <c r="R4633" t="s">
        <v>781</v>
      </c>
      <c r="S4633" t="s">
        <v>749</v>
      </c>
      <c r="T4633" t="s">
        <v>428</v>
      </c>
      <c r="U4633">
        <v>2</v>
      </c>
      <c r="V4633" t="s">
        <v>467</v>
      </c>
      <c r="W4633" t="s">
        <v>25</v>
      </c>
    </row>
    <row r="4634" spans="1:23" hidden="1" x14ac:dyDescent="0.2">
      <c r="A4634">
        <v>7004244</v>
      </c>
      <c r="B4634">
        <v>1</v>
      </c>
      <c r="C4634" s="1">
        <v>44440</v>
      </c>
      <c r="D4634">
        <v>60</v>
      </c>
      <c r="E4634">
        <v>42</v>
      </c>
      <c r="F4634" s="2">
        <v>0</v>
      </c>
      <c r="G4634" s="2">
        <v>91652.7</v>
      </c>
      <c r="H4634" s="2">
        <v>0</v>
      </c>
      <c r="I4634" s="2">
        <v>91652.7</v>
      </c>
      <c r="J4634" s="2">
        <v>26389.63</v>
      </c>
      <c r="K4634" s="2">
        <v>0</v>
      </c>
      <c r="L4634" s="2">
        <v>65263.07</v>
      </c>
      <c r="M4634" s="2">
        <v>27943.51</v>
      </c>
      <c r="N4634" s="2">
        <v>1553.88</v>
      </c>
      <c r="O4634">
        <v>304</v>
      </c>
      <c r="P4634">
        <v>1</v>
      </c>
      <c r="Q4634">
        <v>69</v>
      </c>
      <c r="R4634" t="s">
        <v>781</v>
      </c>
      <c r="S4634" t="s">
        <v>749</v>
      </c>
      <c r="T4634" t="s">
        <v>468</v>
      </c>
      <c r="U4634">
        <v>2</v>
      </c>
      <c r="V4634" t="s">
        <v>469</v>
      </c>
      <c r="W4634" t="s">
        <v>25</v>
      </c>
    </row>
    <row r="4635" spans="1:23" hidden="1" x14ac:dyDescent="0.2">
      <c r="A4635">
        <v>7004245</v>
      </c>
      <c r="B4635">
        <v>1</v>
      </c>
      <c r="C4635" s="1">
        <v>44440</v>
      </c>
      <c r="D4635">
        <v>36</v>
      </c>
      <c r="E4635">
        <v>17</v>
      </c>
      <c r="F4635" s="2">
        <v>0</v>
      </c>
      <c r="G4635" s="2">
        <v>27008.85</v>
      </c>
      <c r="H4635" s="2">
        <v>0</v>
      </c>
      <c r="I4635" s="2">
        <v>27008.85</v>
      </c>
      <c r="J4635" s="2">
        <v>13868.17</v>
      </c>
      <c r="K4635" s="2">
        <v>0</v>
      </c>
      <c r="L4635" s="2">
        <v>13140.68</v>
      </c>
      <c r="M4635" s="2">
        <v>14641.15</v>
      </c>
      <c r="N4635" s="2">
        <v>772.98</v>
      </c>
      <c r="O4635">
        <v>304</v>
      </c>
      <c r="P4635">
        <v>1</v>
      </c>
      <c r="Q4635">
        <v>69</v>
      </c>
      <c r="R4635" t="s">
        <v>781</v>
      </c>
      <c r="S4635" t="s">
        <v>749</v>
      </c>
      <c r="T4635" t="s">
        <v>468</v>
      </c>
      <c r="U4635">
        <v>2</v>
      </c>
      <c r="V4635" t="s">
        <v>470</v>
      </c>
      <c r="W4635" t="s">
        <v>25</v>
      </c>
    </row>
    <row r="4636" spans="1:23" hidden="1" x14ac:dyDescent="0.2">
      <c r="A4636">
        <v>7004248</v>
      </c>
      <c r="B4636">
        <v>1</v>
      </c>
      <c r="C4636" s="1">
        <v>44440</v>
      </c>
      <c r="D4636">
        <v>60</v>
      </c>
      <c r="E4636">
        <v>57</v>
      </c>
      <c r="F4636" s="2">
        <v>0</v>
      </c>
      <c r="G4636" s="2">
        <v>282847.53999999998</v>
      </c>
      <c r="H4636" s="2">
        <v>2088</v>
      </c>
      <c r="I4636" s="2">
        <v>284935.53999999998</v>
      </c>
      <c r="J4636" s="2">
        <v>65513.62</v>
      </c>
      <c r="K4636" s="2">
        <v>0</v>
      </c>
      <c r="L4636" s="2">
        <v>217333.92</v>
      </c>
      <c r="M4636" s="2">
        <v>69326.5</v>
      </c>
      <c r="N4636" s="2">
        <v>3812.88</v>
      </c>
      <c r="O4636">
        <v>304</v>
      </c>
      <c r="P4636">
        <v>1</v>
      </c>
      <c r="Q4636">
        <v>69</v>
      </c>
      <c r="R4636" t="s">
        <v>781</v>
      </c>
      <c r="S4636" t="s">
        <v>749</v>
      </c>
      <c r="T4636" t="s">
        <v>471</v>
      </c>
      <c r="U4636">
        <v>2</v>
      </c>
      <c r="V4636" t="s">
        <v>472</v>
      </c>
      <c r="W4636" t="s">
        <v>25</v>
      </c>
    </row>
    <row r="4637" spans="1:23" hidden="1" x14ac:dyDescent="0.2">
      <c r="A4637">
        <v>7004249</v>
      </c>
      <c r="B4637">
        <v>1</v>
      </c>
      <c r="C4637" s="1">
        <v>44440</v>
      </c>
      <c r="D4637">
        <v>60</v>
      </c>
      <c r="E4637">
        <v>43</v>
      </c>
      <c r="F4637" s="2">
        <v>0</v>
      </c>
      <c r="G4637" s="2">
        <v>2608.42</v>
      </c>
      <c r="H4637" s="2">
        <v>0</v>
      </c>
      <c r="I4637" s="2">
        <v>2608.42</v>
      </c>
      <c r="J4637" s="2">
        <v>707.36</v>
      </c>
      <c r="K4637" s="2">
        <v>0</v>
      </c>
      <c r="L4637" s="2">
        <v>1901.06</v>
      </c>
      <c r="M4637" s="2">
        <v>751.57</v>
      </c>
      <c r="N4637" s="2">
        <v>44.21</v>
      </c>
      <c r="O4637">
        <v>304</v>
      </c>
      <c r="P4637">
        <v>1</v>
      </c>
      <c r="Q4637">
        <v>69</v>
      </c>
      <c r="R4637" t="s">
        <v>781</v>
      </c>
      <c r="S4637" t="s">
        <v>749</v>
      </c>
      <c r="T4637" t="s">
        <v>437</v>
      </c>
      <c r="U4637">
        <v>2</v>
      </c>
      <c r="V4637" t="s">
        <v>473</v>
      </c>
      <c r="W4637" t="s">
        <v>25</v>
      </c>
    </row>
    <row r="4638" spans="1:23" hidden="1" x14ac:dyDescent="0.2">
      <c r="A4638">
        <v>7004568</v>
      </c>
      <c r="B4638">
        <v>1</v>
      </c>
      <c r="C4638" s="1">
        <v>44440</v>
      </c>
      <c r="D4638">
        <v>60</v>
      </c>
      <c r="E4638">
        <v>41</v>
      </c>
      <c r="F4638" s="2">
        <v>0</v>
      </c>
      <c r="G4638" s="2">
        <v>9749.26</v>
      </c>
      <c r="H4638" s="2">
        <v>0</v>
      </c>
      <c r="I4638" s="2">
        <v>9749.26</v>
      </c>
      <c r="J4638" s="2">
        <v>2970.42</v>
      </c>
      <c r="K4638" s="2">
        <v>0</v>
      </c>
      <c r="L4638" s="2">
        <v>6778.84</v>
      </c>
      <c r="M4638" s="2">
        <v>3135.76</v>
      </c>
      <c r="N4638" s="2">
        <v>165.34</v>
      </c>
      <c r="O4638">
        <v>304</v>
      </c>
      <c r="P4638">
        <v>1</v>
      </c>
      <c r="Q4638">
        <v>69</v>
      </c>
      <c r="R4638" t="s">
        <v>781</v>
      </c>
      <c r="S4638" t="s">
        <v>749</v>
      </c>
      <c r="T4638" t="s">
        <v>474</v>
      </c>
      <c r="U4638">
        <v>2</v>
      </c>
      <c r="V4638" t="s">
        <v>475</v>
      </c>
      <c r="W4638" t="s">
        <v>25</v>
      </c>
    </row>
    <row r="4639" spans="1:23" hidden="1" x14ac:dyDescent="0.2">
      <c r="A4639">
        <v>7004570</v>
      </c>
      <c r="B4639">
        <v>1</v>
      </c>
      <c r="C4639" s="1">
        <v>44440</v>
      </c>
      <c r="D4639">
        <v>60</v>
      </c>
      <c r="E4639">
        <v>43</v>
      </c>
      <c r="F4639" s="2">
        <v>0</v>
      </c>
      <c r="G4639" s="2">
        <v>57404.959999999999</v>
      </c>
      <c r="H4639" s="2">
        <v>0</v>
      </c>
      <c r="I4639" s="2">
        <v>57404.959999999999</v>
      </c>
      <c r="J4639" s="2">
        <v>15567.46</v>
      </c>
      <c r="K4639" s="2">
        <v>0</v>
      </c>
      <c r="L4639" s="2">
        <v>41837.5</v>
      </c>
      <c r="M4639" s="2">
        <v>16540.419999999998</v>
      </c>
      <c r="N4639" s="2">
        <v>972.96</v>
      </c>
      <c r="O4639">
        <v>304</v>
      </c>
      <c r="P4639">
        <v>1</v>
      </c>
      <c r="Q4639">
        <v>69</v>
      </c>
      <c r="R4639" t="s">
        <v>781</v>
      </c>
      <c r="S4639" t="s">
        <v>749</v>
      </c>
      <c r="T4639" t="s">
        <v>476</v>
      </c>
      <c r="U4639">
        <v>2</v>
      </c>
      <c r="V4639" t="s">
        <v>477</v>
      </c>
      <c r="W4639" t="s">
        <v>25</v>
      </c>
    </row>
    <row r="4640" spans="1:23" hidden="1" x14ac:dyDescent="0.2">
      <c r="A4640">
        <v>7004888</v>
      </c>
      <c r="B4640">
        <v>1</v>
      </c>
      <c r="C4640" s="1">
        <v>44440</v>
      </c>
      <c r="D4640">
        <v>60</v>
      </c>
      <c r="E4640">
        <v>42</v>
      </c>
      <c r="F4640" s="2">
        <v>0</v>
      </c>
      <c r="G4640" s="2">
        <v>800</v>
      </c>
      <c r="H4640" s="2">
        <v>0</v>
      </c>
      <c r="I4640" s="2">
        <v>800</v>
      </c>
      <c r="J4640" s="2">
        <v>230.29</v>
      </c>
      <c r="K4640" s="2">
        <v>0</v>
      </c>
      <c r="L4640" s="2">
        <v>569.71</v>
      </c>
      <c r="M4640" s="2">
        <v>243.85</v>
      </c>
      <c r="N4640" s="2">
        <v>13.56</v>
      </c>
      <c r="O4640">
        <v>304</v>
      </c>
      <c r="P4640">
        <v>1</v>
      </c>
      <c r="Q4640">
        <v>69</v>
      </c>
      <c r="R4640" t="s">
        <v>781</v>
      </c>
      <c r="S4640" t="s">
        <v>749</v>
      </c>
      <c r="T4640" t="s">
        <v>428</v>
      </c>
      <c r="U4640">
        <v>2</v>
      </c>
      <c r="V4640" t="s">
        <v>478</v>
      </c>
      <c r="W4640" t="s">
        <v>25</v>
      </c>
    </row>
    <row r="4641" spans="1:23" hidden="1" x14ac:dyDescent="0.2">
      <c r="A4641">
        <v>7004889</v>
      </c>
      <c r="B4641">
        <v>1</v>
      </c>
      <c r="C4641" s="1">
        <v>44440</v>
      </c>
      <c r="D4641">
        <v>60</v>
      </c>
      <c r="E4641">
        <v>43</v>
      </c>
      <c r="F4641" s="2">
        <v>0</v>
      </c>
      <c r="G4641" s="2">
        <v>9192.9599999999991</v>
      </c>
      <c r="H4641" s="2">
        <v>0</v>
      </c>
      <c r="I4641" s="2">
        <v>9192.9599999999991</v>
      </c>
      <c r="J4641" s="2">
        <v>2492.96</v>
      </c>
      <c r="K4641" s="2">
        <v>0</v>
      </c>
      <c r="L4641" s="2">
        <v>6700</v>
      </c>
      <c r="M4641" s="2">
        <v>2648.77</v>
      </c>
      <c r="N4641" s="2">
        <v>155.81</v>
      </c>
      <c r="O4641">
        <v>304</v>
      </c>
      <c r="P4641">
        <v>1</v>
      </c>
      <c r="Q4641">
        <v>69</v>
      </c>
      <c r="R4641" t="s">
        <v>781</v>
      </c>
      <c r="S4641" t="s">
        <v>749</v>
      </c>
      <c r="T4641" t="s">
        <v>453</v>
      </c>
      <c r="U4641">
        <v>2</v>
      </c>
      <c r="V4641" t="s">
        <v>479</v>
      </c>
      <c r="W4641" t="s">
        <v>25</v>
      </c>
    </row>
    <row r="4642" spans="1:23" hidden="1" x14ac:dyDescent="0.2">
      <c r="A4642">
        <v>7004890</v>
      </c>
      <c r="B4642">
        <v>1</v>
      </c>
      <c r="C4642" s="1">
        <v>44440</v>
      </c>
      <c r="D4642">
        <v>60</v>
      </c>
      <c r="E4642">
        <v>43</v>
      </c>
      <c r="F4642" s="2">
        <v>0</v>
      </c>
      <c r="G4642" s="2">
        <v>51475.16</v>
      </c>
      <c r="H4642" s="2">
        <v>0</v>
      </c>
      <c r="I4642" s="2">
        <v>51475.16</v>
      </c>
      <c r="J4642" s="2">
        <v>13959.36</v>
      </c>
      <c r="K4642" s="2">
        <v>0</v>
      </c>
      <c r="L4642" s="2">
        <v>37515.800000000003</v>
      </c>
      <c r="M4642" s="2">
        <v>14831.82</v>
      </c>
      <c r="N4642" s="2">
        <v>872.46</v>
      </c>
      <c r="O4642">
        <v>304</v>
      </c>
      <c r="P4642">
        <v>1</v>
      </c>
      <c r="Q4642">
        <v>69</v>
      </c>
      <c r="R4642" t="s">
        <v>781</v>
      </c>
      <c r="S4642" t="s">
        <v>749</v>
      </c>
      <c r="T4642" t="s">
        <v>480</v>
      </c>
      <c r="U4642">
        <v>2</v>
      </c>
      <c r="V4642" t="s">
        <v>481</v>
      </c>
      <c r="W4642" t="s">
        <v>25</v>
      </c>
    </row>
    <row r="4643" spans="1:23" hidden="1" x14ac:dyDescent="0.2">
      <c r="A4643">
        <v>43230560</v>
      </c>
      <c r="B4643">
        <v>1</v>
      </c>
      <c r="C4643" s="1">
        <v>44440</v>
      </c>
      <c r="D4643">
        <v>60</v>
      </c>
      <c r="E4643">
        <v>57</v>
      </c>
      <c r="F4643" s="2">
        <v>0</v>
      </c>
      <c r="G4643" s="2">
        <v>0</v>
      </c>
      <c r="H4643" s="2">
        <v>0</v>
      </c>
      <c r="I4643" s="2">
        <v>0</v>
      </c>
      <c r="J4643" s="2">
        <v>0</v>
      </c>
      <c r="K4643" s="2">
        <v>0</v>
      </c>
      <c r="L4643" s="2">
        <v>0</v>
      </c>
      <c r="M4643" s="2">
        <v>0</v>
      </c>
      <c r="N4643" s="2">
        <v>0</v>
      </c>
      <c r="O4643">
        <v>304</v>
      </c>
      <c r="P4643">
        <v>1</v>
      </c>
      <c r="Q4643">
        <v>69</v>
      </c>
      <c r="R4643" t="s">
        <v>781</v>
      </c>
      <c r="S4643" t="s">
        <v>749</v>
      </c>
      <c r="T4643" t="s">
        <v>167</v>
      </c>
      <c r="U4643">
        <v>2</v>
      </c>
      <c r="V4643" t="s">
        <v>167</v>
      </c>
      <c r="W4643" t="s">
        <v>25</v>
      </c>
    </row>
    <row r="4644" spans="1:23" hidden="1" x14ac:dyDescent="0.2">
      <c r="A4644">
        <v>56997969</v>
      </c>
      <c r="B4644">
        <v>1</v>
      </c>
      <c r="C4644" s="1">
        <v>44440</v>
      </c>
      <c r="D4644">
        <v>60</v>
      </c>
      <c r="E4644">
        <v>47</v>
      </c>
      <c r="F4644" s="2">
        <v>0</v>
      </c>
      <c r="G4644" s="2">
        <v>7200</v>
      </c>
      <c r="H4644" s="2">
        <v>0</v>
      </c>
      <c r="I4644" s="2">
        <v>7200</v>
      </c>
      <c r="J4644" s="2">
        <v>1560</v>
      </c>
      <c r="K4644" s="2">
        <v>0</v>
      </c>
      <c r="L4644" s="2">
        <v>5640</v>
      </c>
      <c r="M4644" s="2">
        <v>1680</v>
      </c>
      <c r="N4644" s="2">
        <v>120</v>
      </c>
      <c r="O4644">
        <v>304</v>
      </c>
      <c r="P4644">
        <v>1</v>
      </c>
      <c r="Q4644">
        <v>69</v>
      </c>
      <c r="R4644" t="s">
        <v>781</v>
      </c>
      <c r="S4644" t="s">
        <v>749</v>
      </c>
      <c r="T4644" t="s">
        <v>716</v>
      </c>
      <c r="U4644">
        <v>2</v>
      </c>
      <c r="V4644" t="s">
        <v>727</v>
      </c>
      <c r="W4644" t="s">
        <v>25</v>
      </c>
    </row>
    <row r="4645" spans="1:23" hidden="1" x14ac:dyDescent="0.2">
      <c r="A4645">
        <v>56997974</v>
      </c>
      <c r="B4645">
        <v>1</v>
      </c>
      <c r="C4645" s="1">
        <v>44440</v>
      </c>
      <c r="D4645">
        <v>60</v>
      </c>
      <c r="E4645">
        <v>47</v>
      </c>
      <c r="F4645" s="2">
        <v>0</v>
      </c>
      <c r="G4645" s="2">
        <v>85755.72</v>
      </c>
      <c r="H4645" s="2">
        <v>0</v>
      </c>
      <c r="I4645" s="2">
        <v>85755.72</v>
      </c>
      <c r="J4645" s="2">
        <v>18538.28</v>
      </c>
      <c r="K4645" s="2">
        <v>0</v>
      </c>
      <c r="L4645" s="2">
        <v>67217.440000000002</v>
      </c>
      <c r="M4645" s="2">
        <v>19968.439999999999</v>
      </c>
      <c r="N4645" s="2">
        <v>1430.16</v>
      </c>
      <c r="O4645">
        <v>304</v>
      </c>
      <c r="P4645">
        <v>1</v>
      </c>
      <c r="Q4645">
        <v>69</v>
      </c>
      <c r="R4645" t="s">
        <v>781</v>
      </c>
      <c r="S4645" t="s">
        <v>749</v>
      </c>
      <c r="T4645" t="s">
        <v>716</v>
      </c>
      <c r="U4645">
        <v>2</v>
      </c>
      <c r="V4645" t="s">
        <v>727</v>
      </c>
      <c r="W4645" t="s">
        <v>25</v>
      </c>
    </row>
    <row r="4646" spans="1:23" hidden="1" x14ac:dyDescent="0.2">
      <c r="A4646">
        <v>60841810</v>
      </c>
      <c r="B4646">
        <v>1</v>
      </c>
      <c r="C4646" s="1">
        <v>44440</v>
      </c>
      <c r="D4646">
        <v>60</v>
      </c>
      <c r="E4646">
        <v>60</v>
      </c>
      <c r="F4646" s="2">
        <v>0</v>
      </c>
      <c r="G4646" s="2">
        <v>0</v>
      </c>
      <c r="H4646" s="2">
        <v>56238</v>
      </c>
      <c r="I4646" s="2">
        <v>56238</v>
      </c>
      <c r="J4646" s="2">
        <v>0</v>
      </c>
      <c r="K4646" s="2">
        <v>0</v>
      </c>
      <c r="L4646" s="2">
        <v>0</v>
      </c>
      <c r="M4646" s="2">
        <v>0</v>
      </c>
      <c r="N4646" s="2">
        <v>0</v>
      </c>
      <c r="O4646">
        <v>304</v>
      </c>
      <c r="P4646">
        <v>1</v>
      </c>
      <c r="Q4646">
        <v>69</v>
      </c>
      <c r="R4646" t="s">
        <v>781</v>
      </c>
      <c r="S4646" t="s">
        <v>749</v>
      </c>
      <c r="T4646" t="s">
        <v>716</v>
      </c>
      <c r="U4646">
        <v>2</v>
      </c>
      <c r="V4646" t="s">
        <v>727</v>
      </c>
      <c r="W4646" t="s">
        <v>25</v>
      </c>
    </row>
    <row r="4647" spans="1:23" hidden="1" x14ac:dyDescent="0.2">
      <c r="A4647">
        <v>2272863</v>
      </c>
      <c r="B4647">
        <v>1</v>
      </c>
      <c r="C4647" s="1">
        <v>44440</v>
      </c>
      <c r="D4647">
        <v>60</v>
      </c>
      <c r="E4647">
        <v>49</v>
      </c>
      <c r="F4647" s="2">
        <v>0</v>
      </c>
      <c r="G4647" s="2">
        <v>24640</v>
      </c>
      <c r="H4647" s="2">
        <v>0</v>
      </c>
      <c r="I4647" s="2">
        <v>24640</v>
      </c>
      <c r="J4647" s="2">
        <v>4517.37</v>
      </c>
      <c r="K4647" s="2">
        <v>0</v>
      </c>
      <c r="L4647" s="2">
        <v>20122.63</v>
      </c>
      <c r="M4647" s="2">
        <v>4928.04</v>
      </c>
      <c r="N4647" s="2">
        <v>410.67</v>
      </c>
      <c r="O4647">
        <v>305</v>
      </c>
      <c r="P4647">
        <v>1</v>
      </c>
      <c r="Q4647">
        <v>70</v>
      </c>
      <c r="R4647" t="s">
        <v>782</v>
      </c>
      <c r="S4647" t="s">
        <v>749</v>
      </c>
      <c r="T4647" t="s">
        <v>482</v>
      </c>
      <c r="U4647">
        <v>2</v>
      </c>
      <c r="V4647" t="s">
        <v>482</v>
      </c>
      <c r="W4647" t="s">
        <v>25</v>
      </c>
    </row>
    <row r="4648" spans="1:23" hidden="1" x14ac:dyDescent="0.2">
      <c r="A4648">
        <v>6932871</v>
      </c>
      <c r="B4648">
        <v>1</v>
      </c>
      <c r="C4648" s="1">
        <v>44440</v>
      </c>
      <c r="D4648">
        <v>60</v>
      </c>
      <c r="E4648">
        <v>9</v>
      </c>
      <c r="F4648" s="2">
        <v>0</v>
      </c>
      <c r="G4648" s="2">
        <v>906.41</v>
      </c>
      <c r="H4648" s="2">
        <v>0</v>
      </c>
      <c r="I4648" s="2">
        <v>906.41</v>
      </c>
      <c r="J4648" s="2">
        <v>764.99</v>
      </c>
      <c r="K4648" s="2">
        <v>0</v>
      </c>
      <c r="L4648" s="2">
        <v>141.41999999999999</v>
      </c>
      <c r="M4648" s="2">
        <v>780.7</v>
      </c>
      <c r="N4648" s="2">
        <v>15.71</v>
      </c>
      <c r="O4648">
        <v>305</v>
      </c>
      <c r="P4648">
        <v>1</v>
      </c>
      <c r="Q4648">
        <v>70</v>
      </c>
      <c r="R4648" t="s">
        <v>782</v>
      </c>
      <c r="S4648" t="s">
        <v>749</v>
      </c>
      <c r="T4648" t="s">
        <v>483</v>
      </c>
      <c r="U4648">
        <v>2</v>
      </c>
      <c r="V4648" t="s">
        <v>484</v>
      </c>
      <c r="W4648" t="s">
        <v>25</v>
      </c>
    </row>
    <row r="4649" spans="1:23" hidden="1" x14ac:dyDescent="0.2">
      <c r="A4649">
        <v>6932898</v>
      </c>
      <c r="B4649">
        <v>1</v>
      </c>
      <c r="C4649" s="1">
        <v>44440</v>
      </c>
      <c r="D4649">
        <v>60</v>
      </c>
      <c r="E4649">
        <v>2</v>
      </c>
      <c r="F4649" s="2">
        <v>0</v>
      </c>
      <c r="G4649" s="2">
        <v>10650</v>
      </c>
      <c r="H4649" s="2">
        <v>0</v>
      </c>
      <c r="I4649" s="2">
        <v>10650</v>
      </c>
      <c r="J4649" s="2">
        <v>10295</v>
      </c>
      <c r="K4649" s="2">
        <v>0</v>
      </c>
      <c r="L4649" s="2">
        <v>355</v>
      </c>
      <c r="M4649" s="2">
        <v>10472.5</v>
      </c>
      <c r="N4649" s="2">
        <v>177.5</v>
      </c>
      <c r="O4649">
        <v>305</v>
      </c>
      <c r="P4649">
        <v>1</v>
      </c>
      <c r="Q4649">
        <v>70</v>
      </c>
      <c r="R4649" t="s">
        <v>782</v>
      </c>
      <c r="S4649" t="s">
        <v>749</v>
      </c>
      <c r="T4649" t="s">
        <v>485</v>
      </c>
      <c r="U4649">
        <v>2</v>
      </c>
      <c r="V4649" t="s">
        <v>486</v>
      </c>
      <c r="W4649" t="s">
        <v>25</v>
      </c>
    </row>
    <row r="4650" spans="1:23" hidden="1" x14ac:dyDescent="0.2">
      <c r="A4650">
        <v>6932920</v>
      </c>
      <c r="B4650">
        <v>1</v>
      </c>
      <c r="C4650" s="1">
        <v>44440</v>
      </c>
      <c r="D4650">
        <v>120</v>
      </c>
      <c r="E4650">
        <v>27</v>
      </c>
      <c r="F4650" s="2">
        <v>0</v>
      </c>
      <c r="G4650" s="2">
        <v>51584.88</v>
      </c>
      <c r="H4650" s="2">
        <v>0</v>
      </c>
      <c r="I4650" s="2">
        <v>51584.88</v>
      </c>
      <c r="J4650" s="2">
        <v>39708.36</v>
      </c>
      <c r="K4650" s="2">
        <v>0</v>
      </c>
      <c r="L4650" s="2">
        <v>11876.52</v>
      </c>
      <c r="M4650" s="2">
        <v>40148.230000000003</v>
      </c>
      <c r="N4650" s="2">
        <v>439.87</v>
      </c>
      <c r="O4650">
        <v>305</v>
      </c>
      <c r="P4650">
        <v>1</v>
      </c>
      <c r="Q4650">
        <v>70</v>
      </c>
      <c r="R4650" t="s">
        <v>782</v>
      </c>
      <c r="S4650" t="s">
        <v>749</v>
      </c>
      <c r="T4650" t="s">
        <v>43</v>
      </c>
      <c r="U4650">
        <v>2</v>
      </c>
      <c r="V4650" t="s">
        <v>489</v>
      </c>
      <c r="W4650" t="s">
        <v>25</v>
      </c>
    </row>
    <row r="4651" spans="1:23" hidden="1" x14ac:dyDescent="0.2">
      <c r="A4651">
        <v>6933060</v>
      </c>
      <c r="B4651">
        <v>1</v>
      </c>
      <c r="C4651" s="1">
        <v>44440</v>
      </c>
      <c r="D4651">
        <v>120</v>
      </c>
      <c r="E4651">
        <v>30</v>
      </c>
      <c r="F4651" s="2">
        <v>0</v>
      </c>
      <c r="G4651" s="2">
        <v>2755.12</v>
      </c>
      <c r="H4651" s="2">
        <v>0</v>
      </c>
      <c r="I4651" s="2">
        <v>2755.12</v>
      </c>
      <c r="J4651" s="2">
        <v>2051.38</v>
      </c>
      <c r="K4651" s="2">
        <v>0</v>
      </c>
      <c r="L4651" s="2">
        <v>703.74</v>
      </c>
      <c r="M4651" s="2">
        <v>2074.84</v>
      </c>
      <c r="N4651" s="2">
        <v>23.46</v>
      </c>
      <c r="O4651">
        <v>305</v>
      </c>
      <c r="P4651">
        <v>1</v>
      </c>
      <c r="Q4651">
        <v>70</v>
      </c>
      <c r="R4651" t="s">
        <v>782</v>
      </c>
      <c r="S4651" t="s">
        <v>749</v>
      </c>
      <c r="T4651" t="s">
        <v>43</v>
      </c>
      <c r="U4651">
        <v>2</v>
      </c>
      <c r="V4651" t="s">
        <v>490</v>
      </c>
      <c r="W4651" t="s">
        <v>25</v>
      </c>
    </row>
    <row r="4652" spans="1:23" hidden="1" x14ac:dyDescent="0.2">
      <c r="A4652">
        <v>6933088</v>
      </c>
      <c r="B4652">
        <v>1</v>
      </c>
      <c r="C4652" s="1">
        <v>44440</v>
      </c>
      <c r="D4652">
        <v>60</v>
      </c>
      <c r="E4652">
        <v>0</v>
      </c>
      <c r="F4652" s="2">
        <v>0</v>
      </c>
      <c r="G4652" s="2">
        <v>61404.13</v>
      </c>
      <c r="H4652" s="2">
        <v>-61404.130000000005</v>
      </c>
      <c r="I4652" s="2">
        <v>0</v>
      </c>
      <c r="J4652" s="2">
        <v>61404.13</v>
      </c>
      <c r="K4652" s="2">
        <v>-61404.130000000005</v>
      </c>
      <c r="L4652" s="2">
        <v>0</v>
      </c>
      <c r="M4652" s="2">
        <v>0</v>
      </c>
      <c r="N4652" s="2">
        <v>0</v>
      </c>
      <c r="O4652">
        <v>305</v>
      </c>
      <c r="P4652">
        <v>1</v>
      </c>
      <c r="Q4652">
        <v>70</v>
      </c>
      <c r="R4652" t="s">
        <v>782</v>
      </c>
      <c r="S4652" t="s">
        <v>749</v>
      </c>
      <c r="T4652" t="s">
        <v>491</v>
      </c>
      <c r="U4652">
        <v>2</v>
      </c>
      <c r="V4652" t="s">
        <v>492</v>
      </c>
      <c r="W4652" t="s">
        <v>25</v>
      </c>
    </row>
    <row r="4653" spans="1:23" hidden="1" x14ac:dyDescent="0.2">
      <c r="A4653">
        <v>6933198</v>
      </c>
      <c r="B4653">
        <v>1</v>
      </c>
      <c r="C4653" s="1">
        <v>44440</v>
      </c>
      <c r="D4653">
        <v>60</v>
      </c>
      <c r="E4653">
        <v>6</v>
      </c>
      <c r="F4653" s="2">
        <v>0</v>
      </c>
      <c r="G4653" s="2">
        <v>68612.710000000006</v>
      </c>
      <c r="H4653" s="2">
        <v>0</v>
      </c>
      <c r="I4653" s="2">
        <v>68612.710000000006</v>
      </c>
      <c r="J4653" s="2">
        <v>61439.56</v>
      </c>
      <c r="K4653" s="2">
        <v>0</v>
      </c>
      <c r="L4653" s="2">
        <v>7173.15</v>
      </c>
      <c r="M4653" s="2">
        <v>62635.09</v>
      </c>
      <c r="N4653" s="2">
        <v>1195.53</v>
      </c>
      <c r="O4653">
        <v>305</v>
      </c>
      <c r="P4653">
        <v>1</v>
      </c>
      <c r="Q4653">
        <v>70</v>
      </c>
      <c r="R4653" t="s">
        <v>782</v>
      </c>
      <c r="S4653" t="s">
        <v>749</v>
      </c>
      <c r="T4653" t="s">
        <v>493</v>
      </c>
      <c r="U4653">
        <v>2</v>
      </c>
      <c r="V4653" t="s">
        <v>494</v>
      </c>
      <c r="W4653" t="s">
        <v>25</v>
      </c>
    </row>
    <row r="4654" spans="1:23" hidden="1" x14ac:dyDescent="0.2">
      <c r="A4654">
        <v>6933617</v>
      </c>
      <c r="B4654">
        <v>1</v>
      </c>
      <c r="C4654" s="1">
        <v>44440</v>
      </c>
      <c r="D4654">
        <v>60</v>
      </c>
      <c r="E4654">
        <v>6</v>
      </c>
      <c r="F4654" s="2">
        <v>0</v>
      </c>
      <c r="G4654" s="2">
        <v>64728.97</v>
      </c>
      <c r="H4654" s="2">
        <v>0</v>
      </c>
      <c r="I4654" s="2">
        <v>64728.97</v>
      </c>
      <c r="J4654" s="2">
        <v>57961.84</v>
      </c>
      <c r="K4654" s="2">
        <v>0</v>
      </c>
      <c r="L4654" s="2">
        <v>6767.13</v>
      </c>
      <c r="M4654" s="2">
        <v>59089.7</v>
      </c>
      <c r="N4654" s="2">
        <v>1127.8600000000001</v>
      </c>
      <c r="O4654">
        <v>305</v>
      </c>
      <c r="P4654">
        <v>1</v>
      </c>
      <c r="Q4654">
        <v>70</v>
      </c>
      <c r="R4654" t="s">
        <v>782</v>
      </c>
      <c r="S4654" t="s">
        <v>749</v>
      </c>
      <c r="T4654" t="s">
        <v>493</v>
      </c>
      <c r="U4654">
        <v>2</v>
      </c>
      <c r="V4654" t="s">
        <v>499</v>
      </c>
      <c r="W4654" t="s">
        <v>25</v>
      </c>
    </row>
    <row r="4655" spans="1:23" hidden="1" x14ac:dyDescent="0.2">
      <c r="A4655">
        <v>6933640</v>
      </c>
      <c r="B4655">
        <v>1</v>
      </c>
      <c r="C4655" s="1">
        <v>44440</v>
      </c>
      <c r="D4655">
        <v>60</v>
      </c>
      <c r="E4655">
        <v>6</v>
      </c>
      <c r="F4655" s="2">
        <v>0</v>
      </c>
      <c r="G4655" s="2">
        <v>14584</v>
      </c>
      <c r="H4655" s="2">
        <v>0</v>
      </c>
      <c r="I4655" s="2">
        <v>14584</v>
      </c>
      <c r="J4655" s="2">
        <v>13059.31</v>
      </c>
      <c r="K4655" s="2">
        <v>0</v>
      </c>
      <c r="L4655" s="2">
        <v>1524.69</v>
      </c>
      <c r="M4655" s="2">
        <v>13313.43</v>
      </c>
      <c r="N4655" s="2">
        <v>254.12</v>
      </c>
      <c r="O4655">
        <v>305</v>
      </c>
      <c r="P4655">
        <v>1</v>
      </c>
      <c r="Q4655">
        <v>70</v>
      </c>
      <c r="R4655" t="s">
        <v>782</v>
      </c>
      <c r="S4655" t="s">
        <v>749</v>
      </c>
      <c r="T4655" t="s">
        <v>502</v>
      </c>
      <c r="U4655">
        <v>2</v>
      </c>
      <c r="V4655" t="s">
        <v>503</v>
      </c>
      <c r="W4655" t="s">
        <v>25</v>
      </c>
    </row>
    <row r="4656" spans="1:23" hidden="1" x14ac:dyDescent="0.2">
      <c r="A4656">
        <v>6933711</v>
      </c>
      <c r="B4656">
        <v>1</v>
      </c>
      <c r="C4656" s="1">
        <v>44440</v>
      </c>
      <c r="D4656">
        <v>60</v>
      </c>
      <c r="E4656">
        <v>0</v>
      </c>
      <c r="F4656" s="2">
        <v>0</v>
      </c>
      <c r="G4656" s="2">
        <v>13413.48</v>
      </c>
      <c r="H4656" s="2">
        <v>-13413.48</v>
      </c>
      <c r="I4656" s="2">
        <v>0</v>
      </c>
      <c r="J4656" s="2">
        <v>13413.48</v>
      </c>
      <c r="K4656" s="2">
        <v>-13413.48</v>
      </c>
      <c r="L4656" s="2">
        <v>0</v>
      </c>
      <c r="M4656" s="2">
        <v>0</v>
      </c>
      <c r="N4656" s="2">
        <v>0</v>
      </c>
      <c r="O4656">
        <v>305</v>
      </c>
      <c r="P4656">
        <v>1</v>
      </c>
      <c r="Q4656">
        <v>70</v>
      </c>
      <c r="R4656" t="s">
        <v>782</v>
      </c>
      <c r="S4656" t="s">
        <v>749</v>
      </c>
      <c r="T4656" t="s">
        <v>504</v>
      </c>
      <c r="U4656">
        <v>2</v>
      </c>
      <c r="V4656" t="s">
        <v>505</v>
      </c>
      <c r="W4656" t="s">
        <v>25</v>
      </c>
    </row>
    <row r="4657" spans="1:23" hidden="1" x14ac:dyDescent="0.2">
      <c r="A4657">
        <v>6933852</v>
      </c>
      <c r="B4657">
        <v>1</v>
      </c>
      <c r="C4657" s="1">
        <v>44440</v>
      </c>
      <c r="D4657">
        <v>60</v>
      </c>
      <c r="E4657">
        <v>9</v>
      </c>
      <c r="F4657" s="2">
        <v>0</v>
      </c>
      <c r="G4657" s="2">
        <v>20195.759999999998</v>
      </c>
      <c r="H4657" s="2">
        <v>0</v>
      </c>
      <c r="I4657" s="2">
        <v>20195.759999999998</v>
      </c>
      <c r="J4657" s="2">
        <v>17045.22</v>
      </c>
      <c r="K4657" s="2">
        <v>0</v>
      </c>
      <c r="L4657" s="2">
        <v>3150.54</v>
      </c>
      <c r="M4657" s="2">
        <v>17395.28</v>
      </c>
      <c r="N4657" s="2">
        <v>350.06</v>
      </c>
      <c r="O4657">
        <v>305</v>
      </c>
      <c r="P4657">
        <v>1</v>
      </c>
      <c r="Q4657">
        <v>70</v>
      </c>
      <c r="R4657" t="s">
        <v>782</v>
      </c>
      <c r="S4657" t="s">
        <v>749</v>
      </c>
      <c r="T4657" t="s">
        <v>510</v>
      </c>
      <c r="U4657">
        <v>2</v>
      </c>
      <c r="V4657" t="s">
        <v>511</v>
      </c>
      <c r="W4657" t="s">
        <v>25</v>
      </c>
    </row>
    <row r="4658" spans="1:23" hidden="1" x14ac:dyDescent="0.2">
      <c r="A4658">
        <v>6933920</v>
      </c>
      <c r="B4658">
        <v>1</v>
      </c>
      <c r="C4658" s="1">
        <v>44440</v>
      </c>
      <c r="D4658">
        <v>36</v>
      </c>
      <c r="E4658">
        <v>0</v>
      </c>
      <c r="F4658" s="2">
        <v>0</v>
      </c>
      <c r="G4658" s="2">
        <v>-487.06</v>
      </c>
      <c r="H4658" s="2">
        <v>0</v>
      </c>
      <c r="I4658" s="2">
        <v>-487.06</v>
      </c>
      <c r="J4658" s="2">
        <v>-487.06</v>
      </c>
      <c r="K4658" s="2">
        <v>0</v>
      </c>
      <c r="L4658" s="2">
        <v>0</v>
      </c>
      <c r="M4658" s="2">
        <v>-487.06</v>
      </c>
      <c r="N4658" s="2">
        <v>0</v>
      </c>
      <c r="O4658">
        <v>305</v>
      </c>
      <c r="P4658">
        <v>1</v>
      </c>
      <c r="Q4658">
        <v>70</v>
      </c>
      <c r="R4658" t="s">
        <v>782</v>
      </c>
      <c r="S4658" t="s">
        <v>749</v>
      </c>
      <c r="T4658" t="s">
        <v>512</v>
      </c>
      <c r="U4658">
        <v>2</v>
      </c>
      <c r="V4658" t="s">
        <v>513</v>
      </c>
      <c r="W4658" t="s">
        <v>25</v>
      </c>
    </row>
    <row r="4659" spans="1:23" hidden="1" x14ac:dyDescent="0.2">
      <c r="A4659">
        <v>6933935</v>
      </c>
      <c r="B4659">
        <v>1</v>
      </c>
      <c r="C4659" s="1">
        <v>44440</v>
      </c>
      <c r="D4659">
        <v>36</v>
      </c>
      <c r="E4659">
        <v>0</v>
      </c>
      <c r="F4659" s="2">
        <v>0</v>
      </c>
      <c r="G4659" s="2">
        <v>-15920</v>
      </c>
      <c r="H4659" s="2">
        <v>0</v>
      </c>
      <c r="I4659" s="2">
        <v>-15920</v>
      </c>
      <c r="J4659" s="2">
        <v>-15920</v>
      </c>
      <c r="K4659" s="2">
        <v>0</v>
      </c>
      <c r="L4659" s="2">
        <v>0</v>
      </c>
      <c r="M4659" s="2">
        <v>-15920</v>
      </c>
      <c r="N4659" s="2">
        <v>0</v>
      </c>
      <c r="O4659">
        <v>305</v>
      </c>
      <c r="P4659">
        <v>1</v>
      </c>
      <c r="Q4659">
        <v>70</v>
      </c>
      <c r="R4659" t="s">
        <v>782</v>
      </c>
      <c r="S4659" t="s">
        <v>749</v>
      </c>
      <c r="T4659" t="s">
        <v>514</v>
      </c>
      <c r="U4659">
        <v>2</v>
      </c>
      <c r="V4659" t="s">
        <v>515</v>
      </c>
      <c r="W4659" t="s">
        <v>25</v>
      </c>
    </row>
    <row r="4660" spans="1:23" hidden="1" x14ac:dyDescent="0.2">
      <c r="A4660">
        <v>6933956</v>
      </c>
      <c r="B4660">
        <v>1</v>
      </c>
      <c r="C4660" s="1">
        <v>44440</v>
      </c>
      <c r="D4660">
        <v>60</v>
      </c>
      <c r="E4660">
        <v>9</v>
      </c>
      <c r="F4660" s="2">
        <v>0</v>
      </c>
      <c r="G4660" s="2">
        <v>3355.28</v>
      </c>
      <c r="H4660" s="2">
        <v>0</v>
      </c>
      <c r="I4660" s="2">
        <v>3355.28</v>
      </c>
      <c r="J4660" s="2">
        <v>2831.88</v>
      </c>
      <c r="K4660" s="2">
        <v>0</v>
      </c>
      <c r="L4660" s="2">
        <v>523.4</v>
      </c>
      <c r="M4660" s="2">
        <v>2890.04</v>
      </c>
      <c r="N4660" s="2">
        <v>58.160000000000004</v>
      </c>
      <c r="O4660">
        <v>305</v>
      </c>
      <c r="P4660">
        <v>1</v>
      </c>
      <c r="Q4660">
        <v>70</v>
      </c>
      <c r="R4660" t="s">
        <v>782</v>
      </c>
      <c r="S4660" t="s">
        <v>749</v>
      </c>
      <c r="T4660" t="s">
        <v>518</v>
      </c>
      <c r="U4660">
        <v>2</v>
      </c>
      <c r="V4660" t="s">
        <v>519</v>
      </c>
      <c r="W4660" t="s">
        <v>25</v>
      </c>
    </row>
    <row r="4661" spans="1:23" hidden="1" x14ac:dyDescent="0.2">
      <c r="A4661">
        <v>24740790</v>
      </c>
      <c r="B4661">
        <v>1</v>
      </c>
      <c r="C4661" s="1">
        <v>44440</v>
      </c>
      <c r="D4661">
        <v>60</v>
      </c>
      <c r="E4661">
        <v>56</v>
      </c>
      <c r="F4661" s="2">
        <v>0</v>
      </c>
      <c r="G4661" s="2">
        <v>5761.5</v>
      </c>
      <c r="H4661" s="2">
        <v>0</v>
      </c>
      <c r="I4661" s="2">
        <v>5761.5</v>
      </c>
      <c r="J4661" s="2">
        <v>384.1</v>
      </c>
      <c r="K4661" s="2">
        <v>0</v>
      </c>
      <c r="L4661" s="2">
        <v>5377.4</v>
      </c>
      <c r="M4661" s="2">
        <v>480.12</v>
      </c>
      <c r="N4661" s="2">
        <v>96.02</v>
      </c>
      <c r="O4661">
        <v>305</v>
      </c>
      <c r="P4661">
        <v>1</v>
      </c>
      <c r="Q4661">
        <v>70</v>
      </c>
      <c r="R4661" t="s">
        <v>782</v>
      </c>
      <c r="S4661" t="s">
        <v>749</v>
      </c>
      <c r="T4661" t="s">
        <v>716</v>
      </c>
      <c r="U4661">
        <v>2</v>
      </c>
      <c r="V4661" t="s">
        <v>727</v>
      </c>
      <c r="W4661" t="s">
        <v>25</v>
      </c>
    </row>
    <row r="4662" spans="1:23" hidden="1" x14ac:dyDescent="0.2">
      <c r="A4662">
        <v>34690541</v>
      </c>
      <c r="B4662">
        <v>1</v>
      </c>
      <c r="C4662" s="1">
        <v>44440</v>
      </c>
      <c r="D4662">
        <v>60</v>
      </c>
      <c r="E4662">
        <v>57</v>
      </c>
      <c r="F4662" s="2">
        <v>0</v>
      </c>
      <c r="G4662" s="2">
        <v>31663.75</v>
      </c>
      <c r="H4662" s="2">
        <v>0</v>
      </c>
      <c r="I4662" s="2">
        <v>31663.75</v>
      </c>
      <c r="J4662" s="2">
        <v>1583.19</v>
      </c>
      <c r="K4662" s="2">
        <v>0</v>
      </c>
      <c r="L4662" s="2">
        <v>30080.560000000001</v>
      </c>
      <c r="M4662" s="2">
        <v>2110.92</v>
      </c>
      <c r="N4662" s="2">
        <v>527.73</v>
      </c>
      <c r="O4662">
        <v>305</v>
      </c>
      <c r="P4662">
        <v>1</v>
      </c>
      <c r="Q4662">
        <v>70</v>
      </c>
      <c r="R4662" t="s">
        <v>782</v>
      </c>
      <c r="S4662" t="s">
        <v>749</v>
      </c>
      <c r="T4662" t="s">
        <v>716</v>
      </c>
      <c r="U4662">
        <v>2</v>
      </c>
      <c r="V4662" t="s">
        <v>727</v>
      </c>
      <c r="W4662" t="s">
        <v>25</v>
      </c>
    </row>
    <row r="4663" spans="1:23" hidden="1" x14ac:dyDescent="0.2">
      <c r="A4663">
        <v>43252783</v>
      </c>
      <c r="B4663">
        <v>1</v>
      </c>
      <c r="C4663" s="1">
        <v>44440</v>
      </c>
      <c r="D4663">
        <v>60</v>
      </c>
      <c r="E4663">
        <v>58</v>
      </c>
      <c r="F4663" s="2">
        <v>0</v>
      </c>
      <c r="G4663" s="2">
        <v>9559.18</v>
      </c>
      <c r="H4663" s="2">
        <v>0</v>
      </c>
      <c r="I4663" s="2">
        <v>9559.18</v>
      </c>
      <c r="J4663" s="2">
        <v>318.64</v>
      </c>
      <c r="K4663" s="2">
        <v>0</v>
      </c>
      <c r="L4663" s="2">
        <v>9240.5400000000009</v>
      </c>
      <c r="M4663" s="2">
        <v>477.96</v>
      </c>
      <c r="N4663" s="2">
        <v>159.32</v>
      </c>
      <c r="O4663">
        <v>305</v>
      </c>
      <c r="P4663">
        <v>1</v>
      </c>
      <c r="Q4663">
        <v>70</v>
      </c>
      <c r="R4663" t="s">
        <v>782</v>
      </c>
      <c r="S4663" t="s">
        <v>749</v>
      </c>
      <c r="T4663" t="s">
        <v>716</v>
      </c>
      <c r="U4663">
        <v>2</v>
      </c>
      <c r="V4663" t="s">
        <v>727</v>
      </c>
      <c r="W4663" t="s">
        <v>25</v>
      </c>
    </row>
    <row r="4664" spans="1:23" hidden="1" x14ac:dyDescent="0.2">
      <c r="A4664">
        <v>43252786</v>
      </c>
      <c r="B4664">
        <v>1</v>
      </c>
      <c r="C4664" s="1">
        <v>44440</v>
      </c>
      <c r="D4664">
        <v>60</v>
      </c>
      <c r="E4664">
        <v>58</v>
      </c>
      <c r="F4664" s="2">
        <v>0</v>
      </c>
      <c r="G4664" s="2">
        <v>49370.54</v>
      </c>
      <c r="H4664" s="2">
        <v>0</v>
      </c>
      <c r="I4664" s="2">
        <v>49370.54</v>
      </c>
      <c r="J4664" s="2">
        <v>1645.68</v>
      </c>
      <c r="K4664" s="2">
        <v>0</v>
      </c>
      <c r="L4664" s="2">
        <v>47724.86</v>
      </c>
      <c r="M4664" s="2">
        <v>2468.52</v>
      </c>
      <c r="N4664" s="2">
        <v>822.84</v>
      </c>
      <c r="O4664">
        <v>305</v>
      </c>
      <c r="P4664">
        <v>1</v>
      </c>
      <c r="Q4664">
        <v>70</v>
      </c>
      <c r="R4664" t="s">
        <v>782</v>
      </c>
      <c r="S4664" t="s">
        <v>749</v>
      </c>
      <c r="T4664" t="s">
        <v>716</v>
      </c>
      <c r="U4664">
        <v>2</v>
      </c>
      <c r="V4664" t="s">
        <v>727</v>
      </c>
      <c r="W4664" t="s">
        <v>25</v>
      </c>
    </row>
    <row r="4665" spans="1:23" hidden="1" x14ac:dyDescent="0.2">
      <c r="A4665">
        <v>50940954</v>
      </c>
      <c r="B4665">
        <v>1</v>
      </c>
      <c r="C4665" s="1">
        <v>44440</v>
      </c>
      <c r="D4665">
        <v>60</v>
      </c>
      <c r="E4665">
        <v>59</v>
      </c>
      <c r="F4665" s="2">
        <v>0</v>
      </c>
      <c r="G4665" s="2">
        <v>12416.9</v>
      </c>
      <c r="H4665" s="2">
        <v>0</v>
      </c>
      <c r="I4665" s="2">
        <v>12416.9</v>
      </c>
      <c r="J4665" s="2">
        <v>206.95</v>
      </c>
      <c r="K4665" s="2">
        <v>0</v>
      </c>
      <c r="L4665" s="2">
        <v>12209.95</v>
      </c>
      <c r="M4665" s="2">
        <v>413.9</v>
      </c>
      <c r="N4665" s="2">
        <v>206.95000000000002</v>
      </c>
      <c r="O4665">
        <v>305</v>
      </c>
      <c r="P4665">
        <v>1</v>
      </c>
      <c r="Q4665">
        <v>70</v>
      </c>
      <c r="R4665" t="s">
        <v>782</v>
      </c>
      <c r="S4665" t="s">
        <v>749</v>
      </c>
      <c r="T4665" t="s">
        <v>716</v>
      </c>
      <c r="U4665">
        <v>2</v>
      </c>
      <c r="V4665" t="s">
        <v>727</v>
      </c>
      <c r="W4665" t="s">
        <v>25</v>
      </c>
    </row>
    <row r="4666" spans="1:23" hidden="1" x14ac:dyDescent="0.2">
      <c r="A4666">
        <v>50940957</v>
      </c>
      <c r="B4666">
        <v>1</v>
      </c>
      <c r="C4666" s="1">
        <v>44440</v>
      </c>
      <c r="D4666">
        <v>60</v>
      </c>
      <c r="E4666">
        <v>59</v>
      </c>
      <c r="F4666" s="2">
        <v>0</v>
      </c>
      <c r="G4666" s="2">
        <v>1803.83</v>
      </c>
      <c r="H4666" s="2">
        <v>0</v>
      </c>
      <c r="I4666" s="2">
        <v>1803.83</v>
      </c>
      <c r="J4666" s="2">
        <v>30.06</v>
      </c>
      <c r="K4666" s="2">
        <v>0</v>
      </c>
      <c r="L4666" s="2">
        <v>1773.77</v>
      </c>
      <c r="M4666" s="2">
        <v>60.12</v>
      </c>
      <c r="N4666" s="2">
        <v>30.060000000000002</v>
      </c>
      <c r="O4666">
        <v>305</v>
      </c>
      <c r="P4666">
        <v>1</v>
      </c>
      <c r="Q4666">
        <v>70</v>
      </c>
      <c r="R4666" t="s">
        <v>782</v>
      </c>
      <c r="S4666" t="s">
        <v>749</v>
      </c>
      <c r="T4666" t="s">
        <v>716</v>
      </c>
      <c r="U4666">
        <v>2</v>
      </c>
      <c r="V4666" t="s">
        <v>727</v>
      </c>
      <c r="W4666" t="s">
        <v>25</v>
      </c>
    </row>
    <row r="4667" spans="1:23" hidden="1" x14ac:dyDescent="0.2">
      <c r="A4667">
        <v>50940960</v>
      </c>
      <c r="B4667">
        <v>1</v>
      </c>
      <c r="C4667" s="1">
        <v>44440</v>
      </c>
      <c r="D4667">
        <v>60</v>
      </c>
      <c r="E4667">
        <v>59</v>
      </c>
      <c r="F4667" s="2">
        <v>0</v>
      </c>
      <c r="G4667" s="2">
        <v>20533.990000000002</v>
      </c>
      <c r="H4667" s="2">
        <v>0</v>
      </c>
      <c r="I4667" s="2">
        <v>20533.990000000002</v>
      </c>
      <c r="J4667" s="2">
        <v>342.23</v>
      </c>
      <c r="K4667" s="2">
        <v>0</v>
      </c>
      <c r="L4667" s="2">
        <v>20191.759999999998</v>
      </c>
      <c r="M4667" s="2">
        <v>684.46</v>
      </c>
      <c r="N4667" s="2">
        <v>342.23</v>
      </c>
      <c r="O4667">
        <v>305</v>
      </c>
      <c r="P4667">
        <v>1</v>
      </c>
      <c r="Q4667">
        <v>70</v>
      </c>
      <c r="R4667" t="s">
        <v>782</v>
      </c>
      <c r="S4667" t="s">
        <v>749</v>
      </c>
      <c r="T4667" t="s">
        <v>716</v>
      </c>
      <c r="U4667">
        <v>2</v>
      </c>
      <c r="V4667" t="s">
        <v>727</v>
      </c>
      <c r="W4667" t="s">
        <v>25</v>
      </c>
    </row>
    <row r="4668" spans="1:23" hidden="1" x14ac:dyDescent="0.2">
      <c r="A4668">
        <v>56971292</v>
      </c>
      <c r="B4668">
        <v>1</v>
      </c>
      <c r="C4668" s="1">
        <v>44440</v>
      </c>
      <c r="D4668">
        <v>60</v>
      </c>
      <c r="E4668">
        <v>60</v>
      </c>
      <c r="F4668" s="2">
        <v>0</v>
      </c>
      <c r="G4668" s="2">
        <v>5133.6400000000003</v>
      </c>
      <c r="H4668" s="2">
        <v>0</v>
      </c>
      <c r="I4668" s="2">
        <v>5133.6400000000003</v>
      </c>
      <c r="J4668" s="2">
        <v>0</v>
      </c>
      <c r="K4668" s="2">
        <v>0</v>
      </c>
      <c r="L4668" s="2">
        <v>5133.6400000000003</v>
      </c>
      <c r="M4668" s="2">
        <v>85.56</v>
      </c>
      <c r="N4668" s="2">
        <v>85.56</v>
      </c>
      <c r="O4668">
        <v>305</v>
      </c>
      <c r="P4668">
        <v>1</v>
      </c>
      <c r="Q4668">
        <v>70</v>
      </c>
      <c r="R4668" t="s">
        <v>782</v>
      </c>
      <c r="S4668" t="s">
        <v>749</v>
      </c>
      <c r="T4668" t="s">
        <v>746</v>
      </c>
      <c r="U4668">
        <v>2</v>
      </c>
      <c r="V4668" t="s">
        <v>746</v>
      </c>
      <c r="W4668" t="s">
        <v>25</v>
      </c>
    </row>
    <row r="4669" spans="1:23" hidden="1" x14ac:dyDescent="0.2">
      <c r="A4669">
        <v>56997957</v>
      </c>
      <c r="B4669">
        <v>1</v>
      </c>
      <c r="C4669" s="1">
        <v>44440</v>
      </c>
      <c r="D4669">
        <v>60</v>
      </c>
      <c r="E4669">
        <v>60</v>
      </c>
      <c r="F4669" s="2">
        <v>0</v>
      </c>
      <c r="G4669" s="2">
        <v>122673.44</v>
      </c>
      <c r="H4669" s="2">
        <v>0</v>
      </c>
      <c r="I4669" s="2">
        <v>122673.44</v>
      </c>
      <c r="J4669" s="2">
        <v>0</v>
      </c>
      <c r="K4669" s="2">
        <v>0</v>
      </c>
      <c r="L4669" s="2">
        <v>122673.44</v>
      </c>
      <c r="M4669" s="2">
        <v>2044.56</v>
      </c>
      <c r="N4669" s="2">
        <v>2044.56</v>
      </c>
      <c r="O4669">
        <v>305</v>
      </c>
      <c r="P4669">
        <v>1</v>
      </c>
      <c r="Q4669">
        <v>70</v>
      </c>
      <c r="R4669" t="s">
        <v>782</v>
      </c>
      <c r="S4669" t="s">
        <v>749</v>
      </c>
      <c r="T4669" t="s">
        <v>716</v>
      </c>
      <c r="U4669">
        <v>2</v>
      </c>
      <c r="V4669" t="s">
        <v>727</v>
      </c>
      <c r="W4669" t="s">
        <v>25</v>
      </c>
    </row>
    <row r="4670" spans="1:23" hidden="1" x14ac:dyDescent="0.2">
      <c r="A4670">
        <v>56997960</v>
      </c>
      <c r="B4670">
        <v>1</v>
      </c>
      <c r="C4670" s="1">
        <v>44440</v>
      </c>
      <c r="D4670">
        <v>60</v>
      </c>
      <c r="E4670">
        <v>60</v>
      </c>
      <c r="F4670" s="2">
        <v>0</v>
      </c>
      <c r="G4670" s="2">
        <v>18101.64</v>
      </c>
      <c r="H4670" s="2">
        <v>0</v>
      </c>
      <c r="I4670" s="2">
        <v>18101.64</v>
      </c>
      <c r="J4670" s="2">
        <v>0</v>
      </c>
      <c r="K4670" s="2">
        <v>0</v>
      </c>
      <c r="L4670" s="2">
        <v>18101.64</v>
      </c>
      <c r="M4670" s="2">
        <v>301.69</v>
      </c>
      <c r="N4670" s="2">
        <v>301.69</v>
      </c>
      <c r="O4670">
        <v>305</v>
      </c>
      <c r="P4670">
        <v>1</v>
      </c>
      <c r="Q4670">
        <v>70</v>
      </c>
      <c r="R4670" t="s">
        <v>782</v>
      </c>
      <c r="S4670" t="s">
        <v>749</v>
      </c>
      <c r="T4670" t="s">
        <v>716</v>
      </c>
      <c r="U4670">
        <v>2</v>
      </c>
      <c r="V4670" t="s">
        <v>727</v>
      </c>
      <c r="W4670" t="s">
        <v>25</v>
      </c>
    </row>
    <row r="4671" spans="1:23" hidden="1" x14ac:dyDescent="0.2">
      <c r="A4671">
        <v>60841804</v>
      </c>
      <c r="B4671">
        <v>1</v>
      </c>
      <c r="C4671" s="1">
        <v>44440</v>
      </c>
      <c r="D4671">
        <v>60</v>
      </c>
      <c r="E4671">
        <v>60</v>
      </c>
      <c r="F4671" s="2">
        <v>0</v>
      </c>
      <c r="G4671" s="2">
        <v>0</v>
      </c>
      <c r="H4671" s="2">
        <v>71224.5</v>
      </c>
      <c r="I4671" s="2">
        <v>71224.5</v>
      </c>
      <c r="J4671" s="2">
        <v>0</v>
      </c>
      <c r="K4671" s="2">
        <v>0</v>
      </c>
      <c r="L4671" s="2">
        <v>0</v>
      </c>
      <c r="M4671" s="2">
        <v>0</v>
      </c>
      <c r="N4671" s="2">
        <v>0</v>
      </c>
      <c r="O4671">
        <v>305</v>
      </c>
      <c r="P4671">
        <v>1</v>
      </c>
      <c r="Q4671">
        <v>70</v>
      </c>
      <c r="R4671" t="s">
        <v>782</v>
      </c>
      <c r="S4671" t="s">
        <v>749</v>
      </c>
      <c r="T4671" t="s">
        <v>716</v>
      </c>
      <c r="U4671">
        <v>2</v>
      </c>
      <c r="V4671" t="s">
        <v>727</v>
      </c>
      <c r="W4671" t="s">
        <v>25</v>
      </c>
    </row>
    <row r="4672" spans="1:23" hidden="1" x14ac:dyDescent="0.2">
      <c r="A4672">
        <v>60841807</v>
      </c>
      <c r="B4672">
        <v>1</v>
      </c>
      <c r="C4672" s="1">
        <v>44440</v>
      </c>
      <c r="D4672">
        <v>60</v>
      </c>
      <c r="E4672">
        <v>60</v>
      </c>
      <c r="F4672" s="2">
        <v>0</v>
      </c>
      <c r="G4672" s="2">
        <v>0</v>
      </c>
      <c r="H4672" s="2">
        <v>43946.83</v>
      </c>
      <c r="I4672" s="2">
        <v>43946.83</v>
      </c>
      <c r="J4672" s="2">
        <v>0</v>
      </c>
      <c r="K4672" s="2">
        <v>0</v>
      </c>
      <c r="L4672" s="2">
        <v>0</v>
      </c>
      <c r="M4672" s="2">
        <v>0</v>
      </c>
      <c r="N4672" s="2">
        <v>0</v>
      </c>
      <c r="O4672">
        <v>305</v>
      </c>
      <c r="P4672">
        <v>1</v>
      </c>
      <c r="Q4672">
        <v>70</v>
      </c>
      <c r="R4672" t="s">
        <v>782</v>
      </c>
      <c r="S4672" t="s">
        <v>749</v>
      </c>
      <c r="T4672" t="s">
        <v>716</v>
      </c>
      <c r="U4672">
        <v>2</v>
      </c>
      <c r="V4672" t="s">
        <v>727</v>
      </c>
      <c r="W4672" t="s">
        <v>25</v>
      </c>
    </row>
    <row r="4673" spans="1:23" hidden="1" x14ac:dyDescent="0.2">
      <c r="A4673">
        <v>6933624</v>
      </c>
      <c r="B4673">
        <v>1</v>
      </c>
      <c r="C4673" s="1">
        <v>44440</v>
      </c>
      <c r="D4673">
        <v>84</v>
      </c>
      <c r="E4673">
        <v>37</v>
      </c>
      <c r="F4673" s="2">
        <v>0</v>
      </c>
      <c r="G4673" s="2">
        <v>133969.25</v>
      </c>
      <c r="H4673" s="2">
        <v>0</v>
      </c>
      <c r="I4673" s="2">
        <v>133969.25</v>
      </c>
      <c r="J4673" s="2">
        <v>74917.899999999994</v>
      </c>
      <c r="K4673" s="2">
        <v>0</v>
      </c>
      <c r="L4673" s="2">
        <v>59051.35</v>
      </c>
      <c r="M4673" s="2">
        <v>76513.88</v>
      </c>
      <c r="N4673" s="2">
        <v>1595.98</v>
      </c>
      <c r="O4673">
        <v>306</v>
      </c>
      <c r="P4673">
        <v>1</v>
      </c>
      <c r="Q4673">
        <v>71</v>
      </c>
      <c r="R4673" t="s">
        <v>783</v>
      </c>
      <c r="S4673" t="s">
        <v>749</v>
      </c>
      <c r="T4673" t="s">
        <v>520</v>
      </c>
      <c r="U4673">
        <v>2</v>
      </c>
      <c r="V4673" t="s">
        <v>521</v>
      </c>
      <c r="W4673" t="s">
        <v>25</v>
      </c>
    </row>
    <row r="4674" spans="1:23" hidden="1" x14ac:dyDescent="0.2">
      <c r="A4674">
        <v>923015</v>
      </c>
      <c r="B4674">
        <v>1</v>
      </c>
      <c r="C4674" s="1">
        <v>44440</v>
      </c>
      <c r="D4674">
        <v>36</v>
      </c>
      <c r="E4674">
        <v>28</v>
      </c>
      <c r="F4674" s="2">
        <v>0</v>
      </c>
      <c r="G4674" s="2">
        <v>-15902.27</v>
      </c>
      <c r="H4674" s="2">
        <v>0</v>
      </c>
      <c r="I4674" s="2">
        <v>-15902.27</v>
      </c>
      <c r="J4674" s="2">
        <v>-3533.84</v>
      </c>
      <c r="K4674" s="2">
        <v>0</v>
      </c>
      <c r="L4674" s="2">
        <v>-12368.43</v>
      </c>
      <c r="M4674" s="2">
        <v>-3975.57</v>
      </c>
      <c r="N4674" s="2">
        <v>-441.73</v>
      </c>
      <c r="O4674">
        <v>307</v>
      </c>
      <c r="P4674">
        <v>1</v>
      </c>
      <c r="Q4674">
        <v>72</v>
      </c>
      <c r="R4674" t="s">
        <v>784</v>
      </c>
      <c r="S4674" t="s">
        <v>749</v>
      </c>
      <c r="T4674" t="s">
        <v>715</v>
      </c>
      <c r="U4674">
        <v>2</v>
      </c>
      <c r="V4674" t="s">
        <v>715</v>
      </c>
      <c r="W4674" t="s">
        <v>25</v>
      </c>
    </row>
    <row r="4675" spans="1:23" hidden="1" x14ac:dyDescent="0.2">
      <c r="A4675">
        <v>923018</v>
      </c>
      <c r="B4675">
        <v>1</v>
      </c>
      <c r="C4675" s="1">
        <v>44440</v>
      </c>
      <c r="D4675">
        <v>36</v>
      </c>
      <c r="E4675">
        <v>20</v>
      </c>
      <c r="F4675" s="2">
        <v>0</v>
      </c>
      <c r="G4675" s="2">
        <v>60251.33</v>
      </c>
      <c r="H4675" s="2">
        <v>0</v>
      </c>
      <c r="I4675" s="2">
        <v>60251.33</v>
      </c>
      <c r="J4675" s="2">
        <v>19442.03</v>
      </c>
      <c r="K4675" s="2">
        <v>0</v>
      </c>
      <c r="L4675" s="2">
        <v>40809.300000000003</v>
      </c>
      <c r="M4675" s="2">
        <v>21482.5</v>
      </c>
      <c r="N4675" s="2">
        <v>2040.47</v>
      </c>
      <c r="O4675">
        <v>307</v>
      </c>
      <c r="P4675">
        <v>1</v>
      </c>
      <c r="Q4675">
        <v>72</v>
      </c>
      <c r="R4675" t="s">
        <v>784</v>
      </c>
      <c r="S4675" t="s">
        <v>749</v>
      </c>
      <c r="T4675" t="s">
        <v>522</v>
      </c>
      <c r="U4675">
        <v>2</v>
      </c>
      <c r="V4675" t="s">
        <v>522</v>
      </c>
      <c r="W4675" t="s">
        <v>25</v>
      </c>
    </row>
    <row r="4676" spans="1:23" hidden="1" x14ac:dyDescent="0.2">
      <c r="A4676">
        <v>923021</v>
      </c>
      <c r="B4676">
        <v>1</v>
      </c>
      <c r="C4676" s="1">
        <v>44440</v>
      </c>
      <c r="D4676">
        <v>36</v>
      </c>
      <c r="E4676">
        <v>20</v>
      </c>
      <c r="F4676" s="2">
        <v>0</v>
      </c>
      <c r="G4676" s="2">
        <v>122288.36</v>
      </c>
      <c r="H4676" s="2">
        <v>0</v>
      </c>
      <c r="I4676" s="2">
        <v>122288.36</v>
      </c>
      <c r="J4676" s="2">
        <v>44576.06</v>
      </c>
      <c r="K4676" s="2">
        <v>0</v>
      </c>
      <c r="L4676" s="2">
        <v>77712.3</v>
      </c>
      <c r="M4676" s="2">
        <v>48461.68</v>
      </c>
      <c r="N4676" s="2">
        <v>3885.62</v>
      </c>
      <c r="O4676">
        <v>307</v>
      </c>
      <c r="P4676">
        <v>1</v>
      </c>
      <c r="Q4676">
        <v>72</v>
      </c>
      <c r="R4676" t="s">
        <v>784</v>
      </c>
      <c r="S4676" t="s">
        <v>749</v>
      </c>
      <c r="T4676" t="s">
        <v>523</v>
      </c>
      <c r="U4676">
        <v>2</v>
      </c>
      <c r="V4676" t="s">
        <v>523</v>
      </c>
      <c r="W4676" t="s">
        <v>25</v>
      </c>
    </row>
    <row r="4677" spans="1:23" hidden="1" x14ac:dyDescent="0.2">
      <c r="A4677">
        <v>1949246</v>
      </c>
      <c r="B4677">
        <v>1</v>
      </c>
      <c r="C4677" s="1">
        <v>44440</v>
      </c>
      <c r="D4677">
        <v>36</v>
      </c>
      <c r="E4677">
        <v>24</v>
      </c>
      <c r="F4677" s="2">
        <v>0</v>
      </c>
      <c r="G4677" s="2">
        <v>354440.39</v>
      </c>
      <c r="H4677" s="2">
        <v>0</v>
      </c>
      <c r="I4677" s="2">
        <v>354440.39</v>
      </c>
      <c r="J4677" s="2">
        <v>113149.26</v>
      </c>
      <c r="K4677" s="2">
        <v>0</v>
      </c>
      <c r="L4677" s="2">
        <v>241291.13</v>
      </c>
      <c r="M4677" s="2">
        <v>123203.06</v>
      </c>
      <c r="N4677" s="2">
        <v>10053.800000000001</v>
      </c>
      <c r="O4677">
        <v>307</v>
      </c>
      <c r="P4677">
        <v>1</v>
      </c>
      <c r="Q4677">
        <v>72</v>
      </c>
      <c r="R4677" t="s">
        <v>784</v>
      </c>
      <c r="S4677" t="s">
        <v>749</v>
      </c>
      <c r="T4677" t="s">
        <v>524</v>
      </c>
      <c r="U4677">
        <v>2</v>
      </c>
      <c r="V4677" t="s">
        <v>524</v>
      </c>
      <c r="W4677" t="s">
        <v>25</v>
      </c>
    </row>
    <row r="4678" spans="1:23" hidden="1" x14ac:dyDescent="0.2">
      <c r="A4678">
        <v>2272879</v>
      </c>
      <c r="B4678">
        <v>1</v>
      </c>
      <c r="C4678" s="1">
        <v>44440</v>
      </c>
      <c r="D4678">
        <v>36</v>
      </c>
      <c r="E4678">
        <v>24</v>
      </c>
      <c r="F4678" s="2">
        <v>0</v>
      </c>
      <c r="G4678" s="2">
        <v>0</v>
      </c>
      <c r="H4678" s="2">
        <v>0</v>
      </c>
      <c r="I4678" s="2">
        <v>0</v>
      </c>
      <c r="J4678" s="2">
        <v>0</v>
      </c>
      <c r="K4678" s="2">
        <v>0</v>
      </c>
      <c r="L4678" s="2">
        <v>0</v>
      </c>
      <c r="M4678" s="2">
        <v>0</v>
      </c>
      <c r="N4678" s="2">
        <v>0</v>
      </c>
      <c r="O4678">
        <v>307</v>
      </c>
      <c r="P4678">
        <v>1</v>
      </c>
      <c r="Q4678">
        <v>72</v>
      </c>
      <c r="R4678" t="s">
        <v>784</v>
      </c>
      <c r="S4678" t="s">
        <v>749</v>
      </c>
      <c r="T4678" t="s">
        <v>525</v>
      </c>
      <c r="U4678">
        <v>2</v>
      </c>
      <c r="V4678" t="s">
        <v>525</v>
      </c>
      <c r="W4678" t="s">
        <v>25</v>
      </c>
    </row>
    <row r="4679" spans="1:23" hidden="1" x14ac:dyDescent="0.2">
      <c r="A4679">
        <v>6933081</v>
      </c>
      <c r="B4679">
        <v>1</v>
      </c>
      <c r="C4679" s="1">
        <v>44440</v>
      </c>
      <c r="D4679">
        <v>36</v>
      </c>
      <c r="E4679">
        <v>0</v>
      </c>
      <c r="F4679" s="2">
        <v>0</v>
      </c>
      <c r="G4679" s="2">
        <v>50079.38</v>
      </c>
      <c r="H4679" s="2">
        <v>-50079.380000000005</v>
      </c>
      <c r="I4679" s="2">
        <v>0</v>
      </c>
      <c r="J4679" s="2">
        <v>50079.38</v>
      </c>
      <c r="K4679" s="2">
        <v>-50079.380000000005</v>
      </c>
      <c r="L4679" s="2">
        <v>0</v>
      </c>
      <c r="M4679" s="2">
        <v>0</v>
      </c>
      <c r="N4679" s="2">
        <v>0</v>
      </c>
      <c r="O4679">
        <v>307</v>
      </c>
      <c r="P4679">
        <v>1</v>
      </c>
      <c r="Q4679">
        <v>72</v>
      </c>
      <c r="R4679" t="s">
        <v>784</v>
      </c>
      <c r="S4679" t="s">
        <v>749</v>
      </c>
      <c r="T4679" t="s">
        <v>527</v>
      </c>
      <c r="U4679">
        <v>2</v>
      </c>
      <c r="V4679" t="s">
        <v>528</v>
      </c>
      <c r="W4679" t="s">
        <v>25</v>
      </c>
    </row>
    <row r="4680" spans="1:23" hidden="1" x14ac:dyDescent="0.2">
      <c r="A4680">
        <v>6933363</v>
      </c>
      <c r="B4680">
        <v>1</v>
      </c>
      <c r="C4680" s="1">
        <v>44440</v>
      </c>
      <c r="D4680">
        <v>36</v>
      </c>
      <c r="E4680">
        <v>3</v>
      </c>
      <c r="F4680" s="2">
        <v>0</v>
      </c>
      <c r="G4680" s="2">
        <v>37755.9</v>
      </c>
      <c r="H4680" s="2">
        <v>0</v>
      </c>
      <c r="I4680" s="2">
        <v>37755.9</v>
      </c>
      <c r="J4680" s="2">
        <v>34443.980000000003</v>
      </c>
      <c r="K4680" s="2">
        <v>0</v>
      </c>
      <c r="L4680" s="2">
        <v>3311.92</v>
      </c>
      <c r="M4680" s="2">
        <v>35547.949999999997</v>
      </c>
      <c r="N4680" s="2">
        <v>1103.97</v>
      </c>
      <c r="O4680">
        <v>307</v>
      </c>
      <c r="P4680">
        <v>1</v>
      </c>
      <c r="Q4680">
        <v>72</v>
      </c>
      <c r="R4680" t="s">
        <v>784</v>
      </c>
      <c r="S4680" t="s">
        <v>749</v>
      </c>
      <c r="T4680" t="s">
        <v>527</v>
      </c>
      <c r="U4680">
        <v>2</v>
      </c>
      <c r="V4680" t="s">
        <v>529</v>
      </c>
      <c r="W4680" t="s">
        <v>25</v>
      </c>
    </row>
    <row r="4681" spans="1:23" hidden="1" x14ac:dyDescent="0.2">
      <c r="A4681">
        <v>6933510</v>
      </c>
      <c r="B4681">
        <v>1</v>
      </c>
      <c r="C4681" s="1">
        <v>44440</v>
      </c>
      <c r="D4681">
        <v>36</v>
      </c>
      <c r="E4681">
        <v>2</v>
      </c>
      <c r="F4681" s="2">
        <v>0</v>
      </c>
      <c r="G4681" s="2">
        <v>58320.17</v>
      </c>
      <c r="H4681" s="2">
        <v>0</v>
      </c>
      <c r="I4681" s="2">
        <v>58320.17</v>
      </c>
      <c r="J4681" s="2">
        <v>54900.160000000003</v>
      </c>
      <c r="K4681" s="2">
        <v>0</v>
      </c>
      <c r="L4681" s="2">
        <v>3420.01</v>
      </c>
      <c r="M4681" s="2">
        <v>56610.17</v>
      </c>
      <c r="N4681" s="2">
        <v>1710.01</v>
      </c>
      <c r="O4681">
        <v>307</v>
      </c>
      <c r="P4681">
        <v>1</v>
      </c>
      <c r="Q4681">
        <v>72</v>
      </c>
      <c r="R4681" t="s">
        <v>784</v>
      </c>
      <c r="S4681" t="s">
        <v>749</v>
      </c>
      <c r="T4681" t="s">
        <v>527</v>
      </c>
      <c r="U4681">
        <v>2</v>
      </c>
      <c r="V4681" t="s">
        <v>530</v>
      </c>
      <c r="W4681" t="s">
        <v>25</v>
      </c>
    </row>
    <row r="4682" spans="1:23" hidden="1" x14ac:dyDescent="0.2">
      <c r="A4682">
        <v>6933615</v>
      </c>
      <c r="B4682">
        <v>1</v>
      </c>
      <c r="C4682" s="1">
        <v>44440</v>
      </c>
      <c r="D4682">
        <v>60</v>
      </c>
      <c r="E4682">
        <v>0</v>
      </c>
      <c r="F4682" s="2">
        <v>0</v>
      </c>
      <c r="G4682" s="2">
        <v>-17208.240000000002</v>
      </c>
      <c r="H4682" s="2">
        <v>0</v>
      </c>
      <c r="I4682" s="2">
        <v>-17208.240000000002</v>
      </c>
      <c r="J4682" s="2">
        <v>-17208.240000000002</v>
      </c>
      <c r="K4682" s="2">
        <v>0</v>
      </c>
      <c r="L4682" s="2">
        <v>0</v>
      </c>
      <c r="M4682" s="2">
        <v>-17208.240000000002</v>
      </c>
      <c r="N4682" s="2">
        <v>0</v>
      </c>
      <c r="O4682">
        <v>307</v>
      </c>
      <c r="P4682">
        <v>1</v>
      </c>
      <c r="Q4682">
        <v>72</v>
      </c>
      <c r="R4682" t="s">
        <v>784</v>
      </c>
      <c r="S4682" t="s">
        <v>749</v>
      </c>
      <c r="T4682" t="s">
        <v>531</v>
      </c>
      <c r="U4682">
        <v>2</v>
      </c>
      <c r="V4682" t="s">
        <v>532</v>
      </c>
      <c r="W4682" t="s">
        <v>25</v>
      </c>
    </row>
    <row r="4683" spans="1:23" hidden="1" x14ac:dyDescent="0.2">
      <c r="A4683">
        <v>6933648</v>
      </c>
      <c r="B4683">
        <v>1</v>
      </c>
      <c r="C4683" s="1">
        <v>44440</v>
      </c>
      <c r="D4683">
        <v>36</v>
      </c>
      <c r="E4683">
        <v>1</v>
      </c>
      <c r="F4683" s="2">
        <v>0</v>
      </c>
      <c r="G4683" s="2">
        <v>4673.29</v>
      </c>
      <c r="H4683" s="2">
        <v>0</v>
      </c>
      <c r="I4683" s="2">
        <v>4673.29</v>
      </c>
      <c r="J4683" s="2">
        <v>4535.84</v>
      </c>
      <c r="K4683" s="2">
        <v>0</v>
      </c>
      <c r="L4683" s="2">
        <v>137.44999999999999</v>
      </c>
      <c r="M4683" s="2">
        <v>4673.29</v>
      </c>
      <c r="N4683" s="2">
        <v>137.45000000000002</v>
      </c>
      <c r="O4683">
        <v>307</v>
      </c>
      <c r="P4683">
        <v>1</v>
      </c>
      <c r="Q4683">
        <v>72</v>
      </c>
      <c r="R4683" t="s">
        <v>784</v>
      </c>
      <c r="S4683" t="s">
        <v>749</v>
      </c>
      <c r="T4683" t="s">
        <v>527</v>
      </c>
      <c r="U4683">
        <v>2</v>
      </c>
      <c r="V4683" t="s">
        <v>533</v>
      </c>
      <c r="W4683" t="s">
        <v>25</v>
      </c>
    </row>
    <row r="4684" spans="1:23" hidden="1" x14ac:dyDescent="0.2">
      <c r="A4684">
        <v>6933659</v>
      </c>
      <c r="B4684">
        <v>1</v>
      </c>
      <c r="C4684" s="1">
        <v>44440</v>
      </c>
      <c r="D4684">
        <v>60</v>
      </c>
      <c r="E4684">
        <v>0</v>
      </c>
      <c r="F4684" s="2">
        <v>0</v>
      </c>
      <c r="G4684" s="2">
        <v>-9447.2099999999991</v>
      </c>
      <c r="H4684" s="2">
        <v>0</v>
      </c>
      <c r="I4684" s="2">
        <v>-9447.2099999999991</v>
      </c>
      <c r="J4684" s="2">
        <v>-9447.2099999999991</v>
      </c>
      <c r="K4684" s="2">
        <v>0</v>
      </c>
      <c r="L4684" s="2">
        <v>0</v>
      </c>
      <c r="M4684" s="2">
        <v>-9447.2099999999991</v>
      </c>
      <c r="N4684" s="2">
        <v>0</v>
      </c>
      <c r="O4684">
        <v>307</v>
      </c>
      <c r="P4684">
        <v>1</v>
      </c>
      <c r="Q4684">
        <v>72</v>
      </c>
      <c r="R4684" t="s">
        <v>784</v>
      </c>
      <c r="S4684" t="s">
        <v>749</v>
      </c>
      <c r="T4684" t="s">
        <v>534</v>
      </c>
      <c r="U4684">
        <v>2</v>
      </c>
      <c r="V4684" t="s">
        <v>535</v>
      </c>
      <c r="W4684" t="s">
        <v>25</v>
      </c>
    </row>
    <row r="4685" spans="1:23" hidden="1" x14ac:dyDescent="0.2">
      <c r="A4685">
        <v>6934007</v>
      </c>
      <c r="B4685">
        <v>1</v>
      </c>
      <c r="C4685" s="1">
        <v>44440</v>
      </c>
      <c r="D4685">
        <v>36</v>
      </c>
      <c r="E4685">
        <v>5</v>
      </c>
      <c r="F4685" s="2">
        <v>0</v>
      </c>
      <c r="G4685" s="2">
        <v>34344.89</v>
      </c>
      <c r="H4685" s="2">
        <v>0</v>
      </c>
      <c r="I4685" s="2">
        <v>34344.89</v>
      </c>
      <c r="J4685" s="2">
        <v>29347.62</v>
      </c>
      <c r="K4685" s="2">
        <v>0</v>
      </c>
      <c r="L4685" s="2">
        <v>4997.2700000000004</v>
      </c>
      <c r="M4685" s="2">
        <v>30347.07</v>
      </c>
      <c r="N4685" s="2">
        <v>999.45</v>
      </c>
      <c r="O4685">
        <v>307</v>
      </c>
      <c r="P4685">
        <v>1</v>
      </c>
      <c r="Q4685">
        <v>72</v>
      </c>
      <c r="R4685" t="s">
        <v>784</v>
      </c>
      <c r="S4685" t="s">
        <v>749</v>
      </c>
      <c r="T4685" t="s">
        <v>527</v>
      </c>
      <c r="U4685">
        <v>2</v>
      </c>
      <c r="V4685" t="s">
        <v>538</v>
      </c>
      <c r="W4685" t="s">
        <v>25</v>
      </c>
    </row>
    <row r="4686" spans="1:23" hidden="1" x14ac:dyDescent="0.2">
      <c r="A4686">
        <v>6934008</v>
      </c>
      <c r="B4686">
        <v>1</v>
      </c>
      <c r="C4686" s="1">
        <v>44440</v>
      </c>
      <c r="D4686">
        <v>36</v>
      </c>
      <c r="E4686">
        <v>7</v>
      </c>
      <c r="F4686" s="2">
        <v>0</v>
      </c>
      <c r="G4686" s="2">
        <v>22139.74</v>
      </c>
      <c r="H4686" s="2">
        <v>0</v>
      </c>
      <c r="I4686" s="2">
        <v>22139.74</v>
      </c>
      <c r="J4686" s="2">
        <v>17647.599999999999</v>
      </c>
      <c r="K4686" s="2">
        <v>0</v>
      </c>
      <c r="L4686" s="2">
        <v>4492.1400000000003</v>
      </c>
      <c r="M4686" s="2">
        <v>18289.330000000002</v>
      </c>
      <c r="N4686" s="2">
        <v>641.73</v>
      </c>
      <c r="O4686">
        <v>307</v>
      </c>
      <c r="P4686">
        <v>1</v>
      </c>
      <c r="Q4686">
        <v>72</v>
      </c>
      <c r="R4686" t="s">
        <v>784</v>
      </c>
      <c r="S4686" t="s">
        <v>749</v>
      </c>
      <c r="T4686" t="s">
        <v>527</v>
      </c>
      <c r="U4686">
        <v>2</v>
      </c>
      <c r="V4686" t="s">
        <v>539</v>
      </c>
      <c r="W4686" t="s">
        <v>25</v>
      </c>
    </row>
    <row r="4687" spans="1:23" hidden="1" x14ac:dyDescent="0.2">
      <c r="A4687">
        <v>6934009</v>
      </c>
      <c r="B4687">
        <v>1</v>
      </c>
      <c r="C4687" s="1">
        <v>44440</v>
      </c>
      <c r="D4687">
        <v>36</v>
      </c>
      <c r="E4687">
        <v>8</v>
      </c>
      <c r="F4687" s="2">
        <v>0</v>
      </c>
      <c r="G4687" s="2">
        <v>6917.25</v>
      </c>
      <c r="H4687" s="2">
        <v>0</v>
      </c>
      <c r="I4687" s="2">
        <v>6917.25</v>
      </c>
      <c r="J4687" s="2">
        <v>5316.01</v>
      </c>
      <c r="K4687" s="2">
        <v>0</v>
      </c>
      <c r="L4687" s="2">
        <v>1601.24</v>
      </c>
      <c r="M4687" s="2">
        <v>5516.17</v>
      </c>
      <c r="N4687" s="2">
        <v>200.16</v>
      </c>
      <c r="O4687">
        <v>307</v>
      </c>
      <c r="P4687">
        <v>1</v>
      </c>
      <c r="Q4687">
        <v>72</v>
      </c>
      <c r="R4687" t="s">
        <v>784</v>
      </c>
      <c r="S4687" t="s">
        <v>749</v>
      </c>
      <c r="T4687" t="s">
        <v>527</v>
      </c>
      <c r="U4687">
        <v>2</v>
      </c>
      <c r="V4687" t="s">
        <v>540</v>
      </c>
      <c r="W4687" t="s">
        <v>25</v>
      </c>
    </row>
    <row r="4688" spans="1:23" hidden="1" x14ac:dyDescent="0.2">
      <c r="A4688">
        <v>6934010</v>
      </c>
      <c r="B4688">
        <v>1</v>
      </c>
      <c r="C4688" s="1">
        <v>44440</v>
      </c>
      <c r="D4688">
        <v>36</v>
      </c>
      <c r="E4688">
        <v>11</v>
      </c>
      <c r="F4688" s="2">
        <v>0</v>
      </c>
      <c r="G4688" s="2">
        <v>27232.83</v>
      </c>
      <c r="H4688" s="2">
        <v>0</v>
      </c>
      <c r="I4688" s="2">
        <v>27232.83</v>
      </c>
      <c r="J4688" s="2">
        <v>18603.490000000002</v>
      </c>
      <c r="K4688" s="2">
        <v>0</v>
      </c>
      <c r="L4688" s="2">
        <v>8629.34</v>
      </c>
      <c r="M4688" s="2">
        <v>19387.98</v>
      </c>
      <c r="N4688" s="2">
        <v>784.49</v>
      </c>
      <c r="O4688">
        <v>307</v>
      </c>
      <c r="P4688">
        <v>1</v>
      </c>
      <c r="Q4688">
        <v>72</v>
      </c>
      <c r="R4688" t="s">
        <v>784</v>
      </c>
      <c r="S4688" t="s">
        <v>749</v>
      </c>
      <c r="T4688" t="s">
        <v>527</v>
      </c>
      <c r="U4688">
        <v>2</v>
      </c>
      <c r="V4688" t="s">
        <v>541</v>
      </c>
      <c r="W4688" t="s">
        <v>25</v>
      </c>
    </row>
    <row r="4689" spans="1:23" hidden="1" x14ac:dyDescent="0.2">
      <c r="A4689">
        <v>6934011</v>
      </c>
      <c r="B4689">
        <v>1</v>
      </c>
      <c r="C4689" s="1">
        <v>44440</v>
      </c>
      <c r="D4689">
        <v>36</v>
      </c>
      <c r="E4689">
        <v>12</v>
      </c>
      <c r="F4689" s="2">
        <v>0</v>
      </c>
      <c r="G4689" s="2">
        <v>1991.29</v>
      </c>
      <c r="H4689" s="2">
        <v>0</v>
      </c>
      <c r="I4689" s="2">
        <v>1991.29</v>
      </c>
      <c r="J4689" s="2">
        <v>1303.82</v>
      </c>
      <c r="K4689" s="2">
        <v>0</v>
      </c>
      <c r="L4689" s="2">
        <v>687.47</v>
      </c>
      <c r="M4689" s="2">
        <v>1361.11</v>
      </c>
      <c r="N4689" s="2">
        <v>57.29</v>
      </c>
      <c r="O4689">
        <v>307</v>
      </c>
      <c r="P4689">
        <v>1</v>
      </c>
      <c r="Q4689">
        <v>72</v>
      </c>
      <c r="R4689" t="s">
        <v>784</v>
      </c>
      <c r="S4689" t="s">
        <v>749</v>
      </c>
      <c r="T4689" t="s">
        <v>527</v>
      </c>
      <c r="U4689">
        <v>2</v>
      </c>
      <c r="V4689" t="s">
        <v>542</v>
      </c>
      <c r="W4689" t="s">
        <v>25</v>
      </c>
    </row>
    <row r="4690" spans="1:23" hidden="1" x14ac:dyDescent="0.2">
      <c r="A4690">
        <v>6934014</v>
      </c>
      <c r="B4690">
        <v>1</v>
      </c>
      <c r="C4690" s="1">
        <v>44440</v>
      </c>
      <c r="D4690">
        <v>36</v>
      </c>
      <c r="E4690">
        <v>15</v>
      </c>
      <c r="F4690" s="2">
        <v>0</v>
      </c>
      <c r="G4690" s="2">
        <v>200000</v>
      </c>
      <c r="H4690" s="2">
        <v>0</v>
      </c>
      <c r="I4690" s="2">
        <v>200000</v>
      </c>
      <c r="J4690" s="2">
        <v>113978.53</v>
      </c>
      <c r="K4690" s="2">
        <v>0</v>
      </c>
      <c r="L4690" s="2">
        <v>86021.47</v>
      </c>
      <c r="M4690" s="2">
        <v>119713.29</v>
      </c>
      <c r="N4690" s="2">
        <v>5734.76</v>
      </c>
      <c r="O4690">
        <v>307</v>
      </c>
      <c r="P4690">
        <v>1</v>
      </c>
      <c r="Q4690">
        <v>72</v>
      </c>
      <c r="R4690" t="s">
        <v>784</v>
      </c>
      <c r="S4690" t="s">
        <v>749</v>
      </c>
      <c r="T4690" t="s">
        <v>543</v>
      </c>
      <c r="U4690">
        <v>2</v>
      </c>
      <c r="V4690" t="s">
        <v>544</v>
      </c>
      <c r="W4690" t="s">
        <v>25</v>
      </c>
    </row>
    <row r="4691" spans="1:23" hidden="1" x14ac:dyDescent="0.2">
      <c r="A4691">
        <v>6934021</v>
      </c>
      <c r="B4691">
        <v>1</v>
      </c>
      <c r="C4691" s="1">
        <v>44440</v>
      </c>
      <c r="D4691">
        <v>36</v>
      </c>
      <c r="E4691">
        <v>15</v>
      </c>
      <c r="F4691" s="2">
        <v>0</v>
      </c>
      <c r="G4691" s="2">
        <v>66258.149999999994</v>
      </c>
      <c r="H4691" s="2">
        <v>0</v>
      </c>
      <c r="I4691" s="2">
        <v>66258.149999999994</v>
      </c>
      <c r="J4691" s="2">
        <v>37760.03</v>
      </c>
      <c r="K4691" s="2">
        <v>0</v>
      </c>
      <c r="L4691" s="2">
        <v>28498.12</v>
      </c>
      <c r="M4691" s="2">
        <v>39659.9</v>
      </c>
      <c r="N4691" s="2">
        <v>1899.8700000000001</v>
      </c>
      <c r="O4691">
        <v>307</v>
      </c>
      <c r="P4691">
        <v>1</v>
      </c>
      <c r="Q4691">
        <v>72</v>
      </c>
      <c r="R4691" t="s">
        <v>784</v>
      </c>
      <c r="S4691" t="s">
        <v>749</v>
      </c>
      <c r="T4691" t="s">
        <v>545</v>
      </c>
      <c r="U4691">
        <v>2</v>
      </c>
      <c r="V4691" t="s">
        <v>546</v>
      </c>
      <c r="W4691" t="s">
        <v>25</v>
      </c>
    </row>
    <row r="4692" spans="1:23" hidden="1" x14ac:dyDescent="0.2">
      <c r="A4692">
        <v>6934032</v>
      </c>
      <c r="B4692">
        <v>1</v>
      </c>
      <c r="C4692" s="1">
        <v>44440</v>
      </c>
      <c r="D4692">
        <v>36</v>
      </c>
      <c r="E4692">
        <v>6</v>
      </c>
      <c r="F4692" s="2">
        <v>0</v>
      </c>
      <c r="G4692" s="2">
        <v>13544.23</v>
      </c>
      <c r="H4692" s="2">
        <v>0</v>
      </c>
      <c r="I4692" s="2">
        <v>13544.23</v>
      </c>
      <c r="J4692" s="2">
        <v>11184.25</v>
      </c>
      <c r="K4692" s="2">
        <v>0</v>
      </c>
      <c r="L4692" s="2">
        <v>2359.98</v>
      </c>
      <c r="M4692" s="2">
        <v>11577.58</v>
      </c>
      <c r="N4692" s="2">
        <v>393.33</v>
      </c>
      <c r="O4692">
        <v>307</v>
      </c>
      <c r="P4692">
        <v>1</v>
      </c>
      <c r="Q4692">
        <v>72</v>
      </c>
      <c r="R4692" t="s">
        <v>784</v>
      </c>
      <c r="S4692" t="s">
        <v>749</v>
      </c>
      <c r="T4692" t="s">
        <v>527</v>
      </c>
      <c r="U4692">
        <v>2</v>
      </c>
      <c r="V4692" t="s">
        <v>547</v>
      </c>
      <c r="W4692" t="s">
        <v>25</v>
      </c>
    </row>
    <row r="4693" spans="1:23" hidden="1" x14ac:dyDescent="0.2">
      <c r="A4693">
        <v>6934033</v>
      </c>
      <c r="B4693">
        <v>1</v>
      </c>
      <c r="C4693" s="1">
        <v>44440</v>
      </c>
      <c r="D4693">
        <v>36</v>
      </c>
      <c r="E4693">
        <v>10</v>
      </c>
      <c r="F4693" s="2">
        <v>0</v>
      </c>
      <c r="G4693" s="2">
        <v>11903.84</v>
      </c>
      <c r="H4693" s="2">
        <v>0</v>
      </c>
      <c r="I4693" s="2">
        <v>11903.84</v>
      </c>
      <c r="J4693" s="2">
        <v>8470.0400000000009</v>
      </c>
      <c r="K4693" s="2">
        <v>0</v>
      </c>
      <c r="L4693" s="2">
        <v>3433.8</v>
      </c>
      <c r="M4693" s="2">
        <v>8813.42</v>
      </c>
      <c r="N4693" s="2">
        <v>343.38</v>
      </c>
      <c r="O4693">
        <v>307</v>
      </c>
      <c r="P4693">
        <v>1</v>
      </c>
      <c r="Q4693">
        <v>72</v>
      </c>
      <c r="R4693" t="s">
        <v>784</v>
      </c>
      <c r="S4693" t="s">
        <v>749</v>
      </c>
      <c r="T4693" t="s">
        <v>527</v>
      </c>
      <c r="U4693">
        <v>2</v>
      </c>
      <c r="V4693" t="s">
        <v>548</v>
      </c>
      <c r="W4693" t="s">
        <v>25</v>
      </c>
    </row>
    <row r="4694" spans="1:23" hidden="1" x14ac:dyDescent="0.2">
      <c r="A4694">
        <v>6934040</v>
      </c>
      <c r="B4694">
        <v>1</v>
      </c>
      <c r="C4694" s="1">
        <v>44440</v>
      </c>
      <c r="D4694">
        <v>36</v>
      </c>
      <c r="E4694">
        <v>14</v>
      </c>
      <c r="F4694" s="2">
        <v>0</v>
      </c>
      <c r="G4694" s="2">
        <v>32923.5</v>
      </c>
      <c r="H4694" s="2">
        <v>0</v>
      </c>
      <c r="I4694" s="2">
        <v>32923.5</v>
      </c>
      <c r="J4694" s="2">
        <v>19693.150000000001</v>
      </c>
      <c r="K4694" s="2">
        <v>0</v>
      </c>
      <c r="L4694" s="2">
        <v>13230.35</v>
      </c>
      <c r="M4694" s="2">
        <v>20638.169999999998</v>
      </c>
      <c r="N4694" s="2">
        <v>945.02</v>
      </c>
      <c r="O4694">
        <v>307</v>
      </c>
      <c r="P4694">
        <v>1</v>
      </c>
      <c r="Q4694">
        <v>72</v>
      </c>
      <c r="R4694" t="s">
        <v>784</v>
      </c>
      <c r="S4694" t="s">
        <v>749</v>
      </c>
      <c r="T4694" t="s">
        <v>527</v>
      </c>
      <c r="U4694">
        <v>2</v>
      </c>
      <c r="V4694" t="s">
        <v>549</v>
      </c>
      <c r="W4694" t="s">
        <v>25</v>
      </c>
    </row>
    <row r="4695" spans="1:23" hidden="1" x14ac:dyDescent="0.2">
      <c r="A4695">
        <v>6934050</v>
      </c>
      <c r="B4695">
        <v>1</v>
      </c>
      <c r="C4695" s="1">
        <v>44440</v>
      </c>
      <c r="D4695">
        <v>36</v>
      </c>
      <c r="E4695">
        <v>13</v>
      </c>
      <c r="F4695" s="2">
        <v>0</v>
      </c>
      <c r="G4695" s="2">
        <v>87097.38</v>
      </c>
      <c r="H4695" s="2">
        <v>0</v>
      </c>
      <c r="I4695" s="2">
        <v>87097.38</v>
      </c>
      <c r="J4695" s="2">
        <v>54561.03</v>
      </c>
      <c r="K4695" s="2">
        <v>0</v>
      </c>
      <c r="L4695" s="2">
        <v>32536.35</v>
      </c>
      <c r="M4695" s="2">
        <v>57063.83</v>
      </c>
      <c r="N4695" s="2">
        <v>2502.8000000000002</v>
      </c>
      <c r="O4695">
        <v>307</v>
      </c>
      <c r="P4695">
        <v>1</v>
      </c>
      <c r="Q4695">
        <v>72</v>
      </c>
      <c r="R4695" t="s">
        <v>784</v>
      </c>
      <c r="S4695" t="s">
        <v>749</v>
      </c>
      <c r="T4695" t="s">
        <v>527</v>
      </c>
      <c r="U4695">
        <v>2</v>
      </c>
      <c r="V4695" t="s">
        <v>550</v>
      </c>
      <c r="W4695" t="s">
        <v>25</v>
      </c>
    </row>
    <row r="4696" spans="1:23" hidden="1" x14ac:dyDescent="0.2">
      <c r="A4696">
        <v>6934051</v>
      </c>
      <c r="B4696">
        <v>1</v>
      </c>
      <c r="C4696" s="1">
        <v>44440</v>
      </c>
      <c r="D4696">
        <v>36</v>
      </c>
      <c r="E4696">
        <v>15</v>
      </c>
      <c r="F4696" s="2">
        <v>0</v>
      </c>
      <c r="G4696" s="2">
        <v>177402.45</v>
      </c>
      <c r="H4696" s="2">
        <v>0</v>
      </c>
      <c r="I4696" s="2">
        <v>177402.45</v>
      </c>
      <c r="J4696" s="2">
        <v>101100.34</v>
      </c>
      <c r="K4696" s="2">
        <v>0</v>
      </c>
      <c r="L4696" s="2">
        <v>76302.11</v>
      </c>
      <c r="M4696" s="2">
        <v>106187.15</v>
      </c>
      <c r="N4696" s="2">
        <v>5086.8100000000004</v>
      </c>
      <c r="O4696">
        <v>307</v>
      </c>
      <c r="P4696">
        <v>1</v>
      </c>
      <c r="Q4696">
        <v>72</v>
      </c>
      <c r="R4696" t="s">
        <v>784</v>
      </c>
      <c r="S4696" t="s">
        <v>749</v>
      </c>
      <c r="T4696" t="s">
        <v>545</v>
      </c>
      <c r="U4696">
        <v>2</v>
      </c>
      <c r="V4696" t="s">
        <v>551</v>
      </c>
      <c r="W4696" t="s">
        <v>25</v>
      </c>
    </row>
    <row r="4697" spans="1:23" hidden="1" x14ac:dyDescent="0.2">
      <c r="A4697">
        <v>6934055</v>
      </c>
      <c r="B4697">
        <v>1</v>
      </c>
      <c r="C4697" s="1">
        <v>44440</v>
      </c>
      <c r="D4697">
        <v>36</v>
      </c>
      <c r="E4697">
        <v>15</v>
      </c>
      <c r="F4697" s="2">
        <v>0</v>
      </c>
      <c r="G4697" s="2">
        <v>31250</v>
      </c>
      <c r="H4697" s="2">
        <v>0</v>
      </c>
      <c r="I4697" s="2">
        <v>31250</v>
      </c>
      <c r="J4697" s="2">
        <v>17809.18</v>
      </c>
      <c r="K4697" s="2">
        <v>0</v>
      </c>
      <c r="L4697" s="2">
        <v>13440.82</v>
      </c>
      <c r="M4697" s="2">
        <v>18705.23</v>
      </c>
      <c r="N4697" s="2">
        <v>896.05000000000007</v>
      </c>
      <c r="O4697">
        <v>307</v>
      </c>
      <c r="P4697">
        <v>1</v>
      </c>
      <c r="Q4697">
        <v>72</v>
      </c>
      <c r="R4697" t="s">
        <v>784</v>
      </c>
      <c r="S4697" t="s">
        <v>749</v>
      </c>
      <c r="T4697" t="s">
        <v>552</v>
      </c>
      <c r="U4697">
        <v>2</v>
      </c>
      <c r="V4697" t="s">
        <v>553</v>
      </c>
      <c r="W4697" t="s">
        <v>25</v>
      </c>
    </row>
    <row r="4698" spans="1:23" hidden="1" x14ac:dyDescent="0.2">
      <c r="A4698">
        <v>6934060</v>
      </c>
      <c r="B4698">
        <v>1</v>
      </c>
      <c r="C4698" s="1">
        <v>44440</v>
      </c>
      <c r="D4698">
        <v>36</v>
      </c>
      <c r="E4698">
        <v>9</v>
      </c>
      <c r="F4698" s="2">
        <v>0</v>
      </c>
      <c r="G4698" s="2">
        <v>8121.72</v>
      </c>
      <c r="H4698" s="2">
        <v>0</v>
      </c>
      <c r="I4698" s="2">
        <v>8121.72</v>
      </c>
      <c r="J4698" s="2">
        <v>6010.1</v>
      </c>
      <c r="K4698" s="2">
        <v>0</v>
      </c>
      <c r="L4698" s="2">
        <v>2111.62</v>
      </c>
      <c r="M4698" s="2">
        <v>6244.72</v>
      </c>
      <c r="N4698" s="2">
        <v>234.62</v>
      </c>
      <c r="O4698">
        <v>307</v>
      </c>
      <c r="P4698">
        <v>1</v>
      </c>
      <c r="Q4698">
        <v>72</v>
      </c>
      <c r="R4698" t="s">
        <v>784</v>
      </c>
      <c r="S4698" t="s">
        <v>749</v>
      </c>
      <c r="T4698" t="s">
        <v>527</v>
      </c>
      <c r="U4698">
        <v>2</v>
      </c>
      <c r="V4698" t="s">
        <v>554</v>
      </c>
      <c r="W4698" t="s">
        <v>25</v>
      </c>
    </row>
    <row r="4699" spans="1:23" hidden="1" x14ac:dyDescent="0.2">
      <c r="A4699">
        <v>6934083</v>
      </c>
      <c r="B4699">
        <v>1</v>
      </c>
      <c r="C4699" s="1">
        <v>44440</v>
      </c>
      <c r="D4699">
        <v>36</v>
      </c>
      <c r="E4699">
        <v>15</v>
      </c>
      <c r="F4699" s="2">
        <v>0</v>
      </c>
      <c r="G4699" s="2">
        <v>22000</v>
      </c>
      <c r="H4699" s="2">
        <v>0</v>
      </c>
      <c r="I4699" s="2">
        <v>22000</v>
      </c>
      <c r="J4699" s="2">
        <v>12537.63</v>
      </c>
      <c r="K4699" s="2">
        <v>0</v>
      </c>
      <c r="L4699" s="2">
        <v>9462.3700000000008</v>
      </c>
      <c r="M4699" s="2">
        <v>13168.45</v>
      </c>
      <c r="N4699" s="2">
        <v>630.82000000000005</v>
      </c>
      <c r="O4699">
        <v>307</v>
      </c>
      <c r="P4699">
        <v>1</v>
      </c>
      <c r="Q4699">
        <v>72</v>
      </c>
      <c r="R4699" t="s">
        <v>784</v>
      </c>
      <c r="S4699" t="s">
        <v>749</v>
      </c>
      <c r="T4699" t="s">
        <v>555</v>
      </c>
      <c r="U4699">
        <v>2</v>
      </c>
      <c r="V4699" t="s">
        <v>556</v>
      </c>
      <c r="W4699" t="s">
        <v>25</v>
      </c>
    </row>
    <row r="4700" spans="1:23" hidden="1" x14ac:dyDescent="0.2">
      <c r="A4700">
        <v>7003380</v>
      </c>
      <c r="B4700">
        <v>1</v>
      </c>
      <c r="C4700" s="1">
        <v>44440</v>
      </c>
      <c r="D4700">
        <v>36</v>
      </c>
      <c r="E4700">
        <v>17</v>
      </c>
      <c r="F4700" s="2">
        <v>0</v>
      </c>
      <c r="G4700" s="2">
        <v>125995.23</v>
      </c>
      <c r="H4700" s="2">
        <v>0</v>
      </c>
      <c r="I4700" s="2">
        <v>125995.23</v>
      </c>
      <c r="J4700" s="2">
        <v>64694.51</v>
      </c>
      <c r="K4700" s="2">
        <v>0</v>
      </c>
      <c r="L4700" s="2">
        <v>61300.72</v>
      </c>
      <c r="M4700" s="2">
        <v>68300.429999999993</v>
      </c>
      <c r="N4700" s="2">
        <v>3605.92</v>
      </c>
      <c r="O4700">
        <v>307</v>
      </c>
      <c r="P4700">
        <v>1</v>
      </c>
      <c r="Q4700">
        <v>72</v>
      </c>
      <c r="R4700" t="s">
        <v>784</v>
      </c>
      <c r="S4700" t="s">
        <v>749</v>
      </c>
      <c r="T4700" t="s">
        <v>527</v>
      </c>
      <c r="U4700">
        <v>2</v>
      </c>
      <c r="V4700" t="s">
        <v>549</v>
      </c>
      <c r="W4700" t="s">
        <v>25</v>
      </c>
    </row>
    <row r="4701" spans="1:23" hidden="1" x14ac:dyDescent="0.2">
      <c r="A4701">
        <v>7003657</v>
      </c>
      <c r="B4701">
        <v>1</v>
      </c>
      <c r="C4701" s="1">
        <v>44440</v>
      </c>
      <c r="D4701">
        <v>36</v>
      </c>
      <c r="E4701">
        <v>19</v>
      </c>
      <c r="F4701" s="2">
        <v>0</v>
      </c>
      <c r="G4701" s="2">
        <v>1892.22</v>
      </c>
      <c r="H4701" s="2">
        <v>0</v>
      </c>
      <c r="I4701" s="2">
        <v>1892.22</v>
      </c>
      <c r="J4701" s="2">
        <v>864.99</v>
      </c>
      <c r="K4701" s="2">
        <v>0</v>
      </c>
      <c r="L4701" s="2">
        <v>1027.23</v>
      </c>
      <c r="M4701" s="2">
        <v>919.05</v>
      </c>
      <c r="N4701" s="2">
        <v>54.06</v>
      </c>
      <c r="O4701">
        <v>307</v>
      </c>
      <c r="P4701">
        <v>1</v>
      </c>
      <c r="Q4701">
        <v>72</v>
      </c>
      <c r="R4701" t="s">
        <v>784</v>
      </c>
      <c r="S4701" t="s">
        <v>749</v>
      </c>
      <c r="T4701" t="s">
        <v>527</v>
      </c>
      <c r="U4701">
        <v>2</v>
      </c>
      <c r="V4701" t="s">
        <v>557</v>
      </c>
      <c r="W4701" t="s">
        <v>25</v>
      </c>
    </row>
    <row r="4702" spans="1:23" hidden="1" x14ac:dyDescent="0.2">
      <c r="A4702">
        <v>7003658</v>
      </c>
      <c r="B4702">
        <v>1</v>
      </c>
      <c r="C4702" s="1">
        <v>44440</v>
      </c>
      <c r="D4702">
        <v>60</v>
      </c>
      <c r="E4702">
        <v>43</v>
      </c>
      <c r="F4702" s="2">
        <v>0</v>
      </c>
      <c r="G4702" s="2">
        <v>20038.2</v>
      </c>
      <c r="H4702" s="2">
        <v>0</v>
      </c>
      <c r="I4702" s="2">
        <v>20038.2</v>
      </c>
      <c r="J4702" s="2">
        <v>5434.08</v>
      </c>
      <c r="K4702" s="2">
        <v>0</v>
      </c>
      <c r="L4702" s="2">
        <v>14604.12</v>
      </c>
      <c r="M4702" s="2">
        <v>5773.71</v>
      </c>
      <c r="N4702" s="2">
        <v>339.63</v>
      </c>
      <c r="O4702">
        <v>307</v>
      </c>
      <c r="P4702">
        <v>1</v>
      </c>
      <c r="Q4702">
        <v>72</v>
      </c>
      <c r="R4702" t="s">
        <v>784</v>
      </c>
      <c r="S4702" t="s">
        <v>749</v>
      </c>
      <c r="T4702" t="s">
        <v>558</v>
      </c>
      <c r="U4702">
        <v>2</v>
      </c>
      <c r="V4702" t="s">
        <v>559</v>
      </c>
      <c r="W4702" t="s">
        <v>25</v>
      </c>
    </row>
    <row r="4703" spans="1:23" hidden="1" x14ac:dyDescent="0.2">
      <c r="A4703">
        <v>7004239</v>
      </c>
      <c r="B4703">
        <v>1</v>
      </c>
      <c r="C4703" s="1">
        <v>44440</v>
      </c>
      <c r="D4703">
        <v>36</v>
      </c>
      <c r="E4703">
        <v>18</v>
      </c>
      <c r="F4703" s="2">
        <v>0</v>
      </c>
      <c r="G4703" s="2">
        <v>4382.53</v>
      </c>
      <c r="H4703" s="2">
        <v>0</v>
      </c>
      <c r="I4703" s="2">
        <v>4382.53</v>
      </c>
      <c r="J4703" s="2">
        <v>2126.86</v>
      </c>
      <c r="K4703" s="2">
        <v>0</v>
      </c>
      <c r="L4703" s="2">
        <v>2255.67</v>
      </c>
      <c r="M4703" s="2">
        <v>2252.1799999999998</v>
      </c>
      <c r="N4703" s="2">
        <v>125.32000000000001</v>
      </c>
      <c r="O4703">
        <v>307</v>
      </c>
      <c r="P4703">
        <v>1</v>
      </c>
      <c r="Q4703">
        <v>72</v>
      </c>
      <c r="R4703" t="s">
        <v>784</v>
      </c>
      <c r="S4703" t="s">
        <v>749</v>
      </c>
      <c r="T4703" t="s">
        <v>527</v>
      </c>
      <c r="U4703">
        <v>2</v>
      </c>
      <c r="V4703" t="s">
        <v>560</v>
      </c>
      <c r="W4703" t="s">
        <v>25</v>
      </c>
    </row>
    <row r="4704" spans="1:23" hidden="1" x14ac:dyDescent="0.2">
      <c r="A4704">
        <v>7004247</v>
      </c>
      <c r="B4704">
        <v>1</v>
      </c>
      <c r="C4704" s="1">
        <v>44440</v>
      </c>
      <c r="D4704">
        <v>36</v>
      </c>
      <c r="E4704">
        <v>17</v>
      </c>
      <c r="F4704" s="2">
        <v>0</v>
      </c>
      <c r="G4704" s="2">
        <v>3264.01</v>
      </c>
      <c r="H4704" s="2">
        <v>0</v>
      </c>
      <c r="I4704" s="2">
        <v>3264.01</v>
      </c>
      <c r="J4704" s="2">
        <v>1675.96</v>
      </c>
      <c r="K4704" s="2">
        <v>0</v>
      </c>
      <c r="L4704" s="2">
        <v>1588.05</v>
      </c>
      <c r="M4704" s="2">
        <v>1769.37</v>
      </c>
      <c r="N4704" s="2">
        <v>93.41</v>
      </c>
      <c r="O4704">
        <v>307</v>
      </c>
      <c r="P4704">
        <v>1</v>
      </c>
      <c r="Q4704">
        <v>72</v>
      </c>
      <c r="R4704" t="s">
        <v>784</v>
      </c>
      <c r="S4704" t="s">
        <v>749</v>
      </c>
      <c r="T4704" t="s">
        <v>523</v>
      </c>
      <c r="U4704">
        <v>2</v>
      </c>
      <c r="V4704" t="s">
        <v>561</v>
      </c>
      <c r="W4704" t="s">
        <v>25</v>
      </c>
    </row>
    <row r="4705" spans="1:23" hidden="1" x14ac:dyDescent="0.2">
      <c r="A4705">
        <v>7004566</v>
      </c>
      <c r="B4705">
        <v>1</v>
      </c>
      <c r="C4705" s="1">
        <v>44440</v>
      </c>
      <c r="D4705">
        <v>60</v>
      </c>
      <c r="E4705">
        <v>43</v>
      </c>
      <c r="F4705" s="2">
        <v>0</v>
      </c>
      <c r="G4705" s="2">
        <v>14055</v>
      </c>
      <c r="H4705" s="2">
        <v>0</v>
      </c>
      <c r="I4705" s="2">
        <v>14055</v>
      </c>
      <c r="J4705" s="2">
        <v>3811.52</v>
      </c>
      <c r="K4705" s="2">
        <v>0</v>
      </c>
      <c r="L4705" s="2">
        <v>10243.48</v>
      </c>
      <c r="M4705" s="2">
        <v>4049.74</v>
      </c>
      <c r="N4705" s="2">
        <v>238.22</v>
      </c>
      <c r="O4705">
        <v>307</v>
      </c>
      <c r="P4705">
        <v>1</v>
      </c>
      <c r="Q4705">
        <v>72</v>
      </c>
      <c r="R4705" t="s">
        <v>784</v>
      </c>
      <c r="S4705" t="s">
        <v>749</v>
      </c>
      <c r="T4705" t="s">
        <v>562</v>
      </c>
      <c r="U4705">
        <v>2</v>
      </c>
      <c r="V4705" t="s">
        <v>563</v>
      </c>
      <c r="W4705" t="s">
        <v>25</v>
      </c>
    </row>
    <row r="4706" spans="1:23" hidden="1" x14ac:dyDescent="0.2">
      <c r="A4706">
        <v>7004569</v>
      </c>
      <c r="B4706">
        <v>1</v>
      </c>
      <c r="C4706" s="1">
        <v>44440</v>
      </c>
      <c r="D4706">
        <v>36</v>
      </c>
      <c r="E4706">
        <v>18</v>
      </c>
      <c r="F4706" s="2">
        <v>0</v>
      </c>
      <c r="G4706" s="2">
        <v>7551.23</v>
      </c>
      <c r="H4706" s="2">
        <v>0</v>
      </c>
      <c r="I4706" s="2">
        <v>7551.23</v>
      </c>
      <c r="J4706" s="2">
        <v>3664.58</v>
      </c>
      <c r="K4706" s="2">
        <v>0</v>
      </c>
      <c r="L4706" s="2">
        <v>3886.65</v>
      </c>
      <c r="M4706" s="2">
        <v>3880.51</v>
      </c>
      <c r="N4706" s="2">
        <v>215.93</v>
      </c>
      <c r="O4706">
        <v>307</v>
      </c>
      <c r="P4706">
        <v>1</v>
      </c>
      <c r="Q4706">
        <v>72</v>
      </c>
      <c r="R4706" t="s">
        <v>784</v>
      </c>
      <c r="S4706" t="s">
        <v>749</v>
      </c>
      <c r="T4706" t="s">
        <v>523</v>
      </c>
      <c r="U4706">
        <v>2</v>
      </c>
      <c r="V4706" t="s">
        <v>564</v>
      </c>
      <c r="W4706" t="s">
        <v>25</v>
      </c>
    </row>
    <row r="4707" spans="1:23" hidden="1" x14ac:dyDescent="0.2">
      <c r="A4707">
        <v>7004892</v>
      </c>
      <c r="B4707">
        <v>1</v>
      </c>
      <c r="C4707" s="1">
        <v>44440</v>
      </c>
      <c r="D4707">
        <v>36</v>
      </c>
      <c r="E4707">
        <v>19</v>
      </c>
      <c r="F4707" s="2">
        <v>0</v>
      </c>
      <c r="G4707" s="2">
        <v>2536.2199999999998</v>
      </c>
      <c r="H4707" s="2">
        <v>0</v>
      </c>
      <c r="I4707" s="2">
        <v>2536.2199999999998</v>
      </c>
      <c r="J4707" s="2">
        <v>1159.3900000000001</v>
      </c>
      <c r="K4707" s="2">
        <v>0</v>
      </c>
      <c r="L4707" s="2">
        <v>1376.83</v>
      </c>
      <c r="M4707" s="2">
        <v>1231.8499999999999</v>
      </c>
      <c r="N4707" s="2">
        <v>72.460000000000008</v>
      </c>
      <c r="O4707">
        <v>307</v>
      </c>
      <c r="P4707">
        <v>1</v>
      </c>
      <c r="Q4707">
        <v>72</v>
      </c>
      <c r="R4707" t="s">
        <v>784</v>
      </c>
      <c r="S4707" t="s">
        <v>749</v>
      </c>
      <c r="T4707" t="s">
        <v>523</v>
      </c>
      <c r="U4707">
        <v>2</v>
      </c>
      <c r="V4707" t="s">
        <v>565</v>
      </c>
      <c r="W4707" t="s">
        <v>25</v>
      </c>
    </row>
    <row r="4708" spans="1:23" hidden="1" x14ac:dyDescent="0.2">
      <c r="A4708">
        <v>11646761</v>
      </c>
      <c r="B4708">
        <v>1</v>
      </c>
      <c r="C4708" s="1">
        <v>44440</v>
      </c>
      <c r="D4708">
        <v>36</v>
      </c>
      <c r="E4708">
        <v>30</v>
      </c>
      <c r="F4708" s="2">
        <v>0</v>
      </c>
      <c r="G4708" s="2">
        <v>18715.099999999999</v>
      </c>
      <c r="H4708" s="2">
        <v>0</v>
      </c>
      <c r="I4708" s="2">
        <v>18715.099999999999</v>
      </c>
      <c r="J4708" s="2">
        <v>3119.16</v>
      </c>
      <c r="K4708" s="2">
        <v>0</v>
      </c>
      <c r="L4708" s="2">
        <v>15595.94</v>
      </c>
      <c r="M4708" s="2">
        <v>3639.02</v>
      </c>
      <c r="N4708" s="2">
        <v>519.86</v>
      </c>
      <c r="O4708">
        <v>307</v>
      </c>
      <c r="P4708">
        <v>1</v>
      </c>
      <c r="Q4708">
        <v>72</v>
      </c>
      <c r="R4708" t="s">
        <v>784</v>
      </c>
      <c r="S4708" t="s">
        <v>749</v>
      </c>
      <c r="T4708" t="s">
        <v>719</v>
      </c>
      <c r="U4708">
        <v>2</v>
      </c>
      <c r="V4708" t="s">
        <v>719</v>
      </c>
      <c r="W4708" t="s">
        <v>25</v>
      </c>
    </row>
    <row r="4709" spans="1:23" hidden="1" x14ac:dyDescent="0.2">
      <c r="A4709">
        <v>17742108</v>
      </c>
      <c r="B4709">
        <v>1</v>
      </c>
      <c r="C4709" s="1">
        <v>44440</v>
      </c>
      <c r="D4709">
        <v>36</v>
      </c>
      <c r="E4709">
        <v>31</v>
      </c>
      <c r="F4709" s="2">
        <v>0</v>
      </c>
      <c r="G4709" s="2">
        <v>109707.29</v>
      </c>
      <c r="H4709" s="2">
        <v>0</v>
      </c>
      <c r="I4709" s="2">
        <v>109707.29</v>
      </c>
      <c r="J4709" s="2">
        <v>15237.12</v>
      </c>
      <c r="K4709" s="2">
        <v>0</v>
      </c>
      <c r="L4709" s="2">
        <v>94470.17</v>
      </c>
      <c r="M4709" s="2">
        <v>18284.54</v>
      </c>
      <c r="N4709" s="2">
        <v>3047.42</v>
      </c>
      <c r="O4709">
        <v>307</v>
      </c>
      <c r="P4709">
        <v>1</v>
      </c>
      <c r="Q4709">
        <v>72</v>
      </c>
      <c r="R4709" t="s">
        <v>784</v>
      </c>
      <c r="S4709" t="s">
        <v>749</v>
      </c>
      <c r="T4709" t="s">
        <v>716</v>
      </c>
      <c r="U4709">
        <v>2</v>
      </c>
      <c r="V4709" t="s">
        <v>727</v>
      </c>
      <c r="W4709" t="s">
        <v>25</v>
      </c>
    </row>
    <row r="4710" spans="1:23" hidden="1" x14ac:dyDescent="0.2">
      <c r="A4710">
        <v>24740793</v>
      </c>
      <c r="B4710">
        <v>1</v>
      </c>
      <c r="C4710" s="1">
        <v>44440</v>
      </c>
      <c r="D4710">
        <v>36</v>
      </c>
      <c r="E4710">
        <v>32</v>
      </c>
      <c r="F4710" s="2">
        <v>0</v>
      </c>
      <c r="G4710" s="2">
        <v>63548.52</v>
      </c>
      <c r="H4710" s="2">
        <v>0</v>
      </c>
      <c r="I4710" s="2">
        <v>63548.52</v>
      </c>
      <c r="J4710" s="2">
        <v>7060.96</v>
      </c>
      <c r="K4710" s="2">
        <v>0</v>
      </c>
      <c r="L4710" s="2">
        <v>56487.56</v>
      </c>
      <c r="M4710" s="2">
        <v>8826.2000000000007</v>
      </c>
      <c r="N4710" s="2">
        <v>1765.24</v>
      </c>
      <c r="O4710">
        <v>307</v>
      </c>
      <c r="P4710">
        <v>1</v>
      </c>
      <c r="Q4710">
        <v>72</v>
      </c>
      <c r="R4710" t="s">
        <v>784</v>
      </c>
      <c r="S4710" t="s">
        <v>749</v>
      </c>
      <c r="T4710" t="s">
        <v>716</v>
      </c>
      <c r="U4710">
        <v>2</v>
      </c>
      <c r="V4710" t="s">
        <v>727</v>
      </c>
      <c r="W4710" t="s">
        <v>25</v>
      </c>
    </row>
    <row r="4711" spans="1:23" hidden="1" x14ac:dyDescent="0.2">
      <c r="A4711">
        <v>34690544</v>
      </c>
      <c r="B4711">
        <v>1</v>
      </c>
      <c r="C4711" s="1">
        <v>44440</v>
      </c>
      <c r="D4711">
        <v>36</v>
      </c>
      <c r="E4711">
        <v>33</v>
      </c>
      <c r="F4711" s="2">
        <v>0</v>
      </c>
      <c r="G4711" s="2">
        <v>47353.19</v>
      </c>
      <c r="H4711" s="2">
        <v>0</v>
      </c>
      <c r="I4711" s="2">
        <v>47353.19</v>
      </c>
      <c r="J4711" s="2">
        <v>3946.11</v>
      </c>
      <c r="K4711" s="2">
        <v>0</v>
      </c>
      <c r="L4711" s="2">
        <v>43407.08</v>
      </c>
      <c r="M4711" s="2">
        <v>5261.48</v>
      </c>
      <c r="N4711" s="2">
        <v>1315.3700000000001</v>
      </c>
      <c r="O4711">
        <v>307</v>
      </c>
      <c r="P4711">
        <v>1</v>
      </c>
      <c r="Q4711">
        <v>72</v>
      </c>
      <c r="R4711" t="s">
        <v>784</v>
      </c>
      <c r="S4711" t="s">
        <v>749</v>
      </c>
      <c r="T4711" t="s">
        <v>716</v>
      </c>
      <c r="U4711">
        <v>2</v>
      </c>
      <c r="V4711" t="s">
        <v>727</v>
      </c>
      <c r="W4711" t="s">
        <v>25</v>
      </c>
    </row>
    <row r="4712" spans="1:23" hidden="1" x14ac:dyDescent="0.2">
      <c r="A4712">
        <v>43230557</v>
      </c>
      <c r="B4712">
        <v>1</v>
      </c>
      <c r="C4712" s="1">
        <v>44440</v>
      </c>
      <c r="D4712">
        <v>36</v>
      </c>
      <c r="E4712">
        <v>33</v>
      </c>
      <c r="F4712" s="2">
        <v>0</v>
      </c>
      <c r="G4712" s="2">
        <v>17242.41</v>
      </c>
      <c r="H4712" s="2">
        <v>2924.9700000000003</v>
      </c>
      <c r="I4712" s="2">
        <v>20167.38</v>
      </c>
      <c r="J4712" s="2">
        <v>465.77</v>
      </c>
      <c r="K4712" s="2">
        <v>0</v>
      </c>
      <c r="L4712" s="2">
        <v>16776.64</v>
      </c>
      <c r="M4712" s="2">
        <v>974.15</v>
      </c>
      <c r="N4712" s="2">
        <v>508.38</v>
      </c>
      <c r="O4712">
        <v>307</v>
      </c>
      <c r="P4712">
        <v>1</v>
      </c>
      <c r="Q4712">
        <v>72</v>
      </c>
      <c r="R4712" t="s">
        <v>784</v>
      </c>
      <c r="S4712" t="s">
        <v>749</v>
      </c>
      <c r="T4712" t="s">
        <v>522</v>
      </c>
      <c r="U4712">
        <v>2</v>
      </c>
      <c r="V4712" t="s">
        <v>522</v>
      </c>
      <c r="W4712" t="s">
        <v>25</v>
      </c>
    </row>
    <row r="4713" spans="1:23" hidden="1" x14ac:dyDescent="0.2">
      <c r="A4713">
        <v>43252789</v>
      </c>
      <c r="B4713">
        <v>1</v>
      </c>
      <c r="C4713" s="1">
        <v>44440</v>
      </c>
      <c r="D4713">
        <v>36</v>
      </c>
      <c r="E4713">
        <v>28</v>
      </c>
      <c r="F4713" s="2">
        <v>0</v>
      </c>
      <c r="G4713" s="2">
        <v>107364</v>
      </c>
      <c r="H4713" s="2">
        <v>0</v>
      </c>
      <c r="I4713" s="2">
        <v>107364</v>
      </c>
      <c r="J4713" s="2">
        <v>21542.68</v>
      </c>
      <c r="K4713" s="2">
        <v>0</v>
      </c>
      <c r="L4713" s="2">
        <v>85821.32</v>
      </c>
      <c r="M4713" s="2">
        <v>24607.73</v>
      </c>
      <c r="N4713" s="2">
        <v>3065.05</v>
      </c>
      <c r="O4713">
        <v>307</v>
      </c>
      <c r="P4713">
        <v>1</v>
      </c>
      <c r="Q4713">
        <v>72</v>
      </c>
      <c r="R4713" t="s">
        <v>784</v>
      </c>
      <c r="S4713" t="s">
        <v>749</v>
      </c>
      <c r="T4713" t="s">
        <v>716</v>
      </c>
      <c r="U4713">
        <v>2</v>
      </c>
      <c r="V4713" t="s">
        <v>727</v>
      </c>
      <c r="W4713" t="s">
        <v>25</v>
      </c>
    </row>
    <row r="4714" spans="1:23" hidden="1" x14ac:dyDescent="0.2">
      <c r="A4714">
        <v>43252794</v>
      </c>
      <c r="B4714">
        <v>1</v>
      </c>
      <c r="C4714" s="1">
        <v>44440</v>
      </c>
      <c r="D4714">
        <v>36</v>
      </c>
      <c r="E4714">
        <v>34</v>
      </c>
      <c r="F4714" s="2">
        <v>0</v>
      </c>
      <c r="G4714" s="2">
        <v>68364.94</v>
      </c>
      <c r="H4714" s="2">
        <v>0</v>
      </c>
      <c r="I4714" s="2">
        <v>68364.94</v>
      </c>
      <c r="J4714" s="2">
        <v>3798.06</v>
      </c>
      <c r="K4714" s="2">
        <v>0</v>
      </c>
      <c r="L4714" s="2">
        <v>64566.879999999997</v>
      </c>
      <c r="M4714" s="2">
        <v>5697.09</v>
      </c>
      <c r="N4714" s="2">
        <v>1899.03</v>
      </c>
      <c r="O4714">
        <v>307</v>
      </c>
      <c r="P4714">
        <v>1</v>
      </c>
      <c r="Q4714">
        <v>72</v>
      </c>
      <c r="R4714" t="s">
        <v>784</v>
      </c>
      <c r="S4714" t="s">
        <v>749</v>
      </c>
      <c r="T4714" t="s">
        <v>716</v>
      </c>
      <c r="U4714">
        <v>2</v>
      </c>
      <c r="V4714" t="s">
        <v>727</v>
      </c>
      <c r="W4714" t="s">
        <v>25</v>
      </c>
    </row>
    <row r="4715" spans="1:23" hidden="1" x14ac:dyDescent="0.2">
      <c r="A4715">
        <v>50930132</v>
      </c>
      <c r="B4715">
        <v>1</v>
      </c>
      <c r="C4715" s="1">
        <v>44440</v>
      </c>
      <c r="D4715">
        <v>36</v>
      </c>
      <c r="E4715">
        <v>34</v>
      </c>
      <c r="F4715" s="2">
        <v>0</v>
      </c>
      <c r="G4715" s="2">
        <v>814.67</v>
      </c>
      <c r="H4715" s="2">
        <v>0</v>
      </c>
      <c r="I4715" s="2">
        <v>814.67</v>
      </c>
      <c r="J4715" s="2">
        <v>45.26</v>
      </c>
      <c r="K4715" s="2">
        <v>0</v>
      </c>
      <c r="L4715" s="2">
        <v>769.41</v>
      </c>
      <c r="M4715" s="2">
        <v>67.89</v>
      </c>
      <c r="N4715" s="2">
        <v>22.63</v>
      </c>
      <c r="O4715">
        <v>307</v>
      </c>
      <c r="P4715">
        <v>1</v>
      </c>
      <c r="Q4715">
        <v>72</v>
      </c>
      <c r="R4715" t="s">
        <v>784</v>
      </c>
      <c r="S4715" t="s">
        <v>749</v>
      </c>
      <c r="T4715" t="s">
        <v>719</v>
      </c>
      <c r="U4715">
        <v>2</v>
      </c>
      <c r="V4715" t="s">
        <v>719</v>
      </c>
      <c r="W4715" t="s">
        <v>25</v>
      </c>
    </row>
    <row r="4716" spans="1:23" hidden="1" x14ac:dyDescent="0.2">
      <c r="A4716">
        <v>50940963</v>
      </c>
      <c r="B4716">
        <v>1</v>
      </c>
      <c r="C4716" s="1">
        <v>44440</v>
      </c>
      <c r="D4716">
        <v>36</v>
      </c>
      <c r="E4716">
        <v>28</v>
      </c>
      <c r="F4716" s="2">
        <v>0</v>
      </c>
      <c r="G4716" s="2">
        <v>11228.79</v>
      </c>
      <c r="H4716" s="2">
        <v>0</v>
      </c>
      <c r="I4716" s="2">
        <v>11228.79</v>
      </c>
      <c r="J4716" s="2">
        <v>748.58</v>
      </c>
      <c r="K4716" s="2">
        <v>0</v>
      </c>
      <c r="L4716" s="2">
        <v>10480.209999999999</v>
      </c>
      <c r="M4716" s="2">
        <v>1122.8699999999999</v>
      </c>
      <c r="N4716" s="2">
        <v>374.29</v>
      </c>
      <c r="O4716">
        <v>307</v>
      </c>
      <c r="P4716">
        <v>1</v>
      </c>
      <c r="Q4716">
        <v>72</v>
      </c>
      <c r="R4716" t="s">
        <v>784</v>
      </c>
      <c r="S4716" t="s">
        <v>749</v>
      </c>
      <c r="T4716" t="s">
        <v>716</v>
      </c>
      <c r="U4716">
        <v>2</v>
      </c>
      <c r="V4716" t="s">
        <v>727</v>
      </c>
      <c r="W4716" t="s">
        <v>25</v>
      </c>
    </row>
    <row r="4717" spans="1:23" hidden="1" x14ac:dyDescent="0.2">
      <c r="A4717">
        <v>50940966</v>
      </c>
      <c r="B4717">
        <v>1</v>
      </c>
      <c r="C4717" s="1">
        <v>44440</v>
      </c>
      <c r="D4717">
        <v>36</v>
      </c>
      <c r="E4717">
        <v>35</v>
      </c>
      <c r="F4717" s="2">
        <v>0</v>
      </c>
      <c r="G4717" s="2">
        <v>66422.600000000006</v>
      </c>
      <c r="H4717" s="2">
        <v>0</v>
      </c>
      <c r="I4717" s="2">
        <v>66422.600000000006</v>
      </c>
      <c r="J4717" s="2">
        <v>1845.07</v>
      </c>
      <c r="K4717" s="2">
        <v>0</v>
      </c>
      <c r="L4717" s="2">
        <v>64577.53</v>
      </c>
      <c r="M4717" s="2">
        <v>3690.14</v>
      </c>
      <c r="N4717" s="2">
        <v>1845.07</v>
      </c>
      <c r="O4717">
        <v>307</v>
      </c>
      <c r="P4717">
        <v>1</v>
      </c>
      <c r="Q4717">
        <v>72</v>
      </c>
      <c r="R4717" t="s">
        <v>784</v>
      </c>
      <c r="S4717" t="s">
        <v>749</v>
      </c>
      <c r="T4717" t="s">
        <v>716</v>
      </c>
      <c r="U4717">
        <v>2</v>
      </c>
      <c r="V4717" t="s">
        <v>727</v>
      </c>
      <c r="W4717" t="s">
        <v>25</v>
      </c>
    </row>
    <row r="4718" spans="1:23" hidden="1" x14ac:dyDescent="0.2">
      <c r="A4718">
        <v>56997979</v>
      </c>
      <c r="B4718">
        <v>1</v>
      </c>
      <c r="C4718" s="1">
        <v>44440</v>
      </c>
      <c r="D4718">
        <v>36</v>
      </c>
      <c r="E4718">
        <v>24</v>
      </c>
      <c r="F4718" s="2">
        <v>0</v>
      </c>
      <c r="G4718" s="2">
        <v>97.5</v>
      </c>
      <c r="H4718" s="2">
        <v>0</v>
      </c>
      <c r="I4718" s="2">
        <v>97.5</v>
      </c>
      <c r="J4718" s="2">
        <v>32.520000000000003</v>
      </c>
      <c r="K4718" s="2">
        <v>0</v>
      </c>
      <c r="L4718" s="2">
        <v>64.98</v>
      </c>
      <c r="M4718" s="2">
        <v>35.229999999999997</v>
      </c>
      <c r="N4718" s="2">
        <v>2.71</v>
      </c>
      <c r="O4718">
        <v>307</v>
      </c>
      <c r="P4718">
        <v>1</v>
      </c>
      <c r="Q4718">
        <v>72</v>
      </c>
      <c r="R4718" t="s">
        <v>784</v>
      </c>
      <c r="S4718" t="s">
        <v>749</v>
      </c>
      <c r="T4718" t="s">
        <v>716</v>
      </c>
      <c r="U4718">
        <v>2</v>
      </c>
      <c r="V4718" t="s">
        <v>727</v>
      </c>
      <c r="W4718" t="s">
        <v>25</v>
      </c>
    </row>
    <row r="4719" spans="1:23" hidden="1" x14ac:dyDescent="0.2">
      <c r="A4719">
        <v>56997984</v>
      </c>
      <c r="B4719">
        <v>1</v>
      </c>
      <c r="C4719" s="1">
        <v>44440</v>
      </c>
      <c r="D4719">
        <v>36</v>
      </c>
      <c r="E4719">
        <v>36</v>
      </c>
      <c r="F4719" s="2">
        <v>0</v>
      </c>
      <c r="G4719" s="2">
        <v>9398.31</v>
      </c>
      <c r="H4719" s="2">
        <v>0</v>
      </c>
      <c r="I4719" s="2">
        <v>9398.31</v>
      </c>
      <c r="J4719" s="2">
        <v>0</v>
      </c>
      <c r="K4719" s="2">
        <v>0</v>
      </c>
      <c r="L4719" s="2">
        <v>9398.31</v>
      </c>
      <c r="M4719" s="2">
        <v>261.06</v>
      </c>
      <c r="N4719" s="2">
        <v>261.06</v>
      </c>
      <c r="O4719">
        <v>307</v>
      </c>
      <c r="P4719">
        <v>1</v>
      </c>
      <c r="Q4719">
        <v>72</v>
      </c>
      <c r="R4719" t="s">
        <v>784</v>
      </c>
      <c r="S4719" t="s">
        <v>749</v>
      </c>
      <c r="T4719" t="s">
        <v>716</v>
      </c>
      <c r="U4719">
        <v>2</v>
      </c>
      <c r="V4719" t="s">
        <v>727</v>
      </c>
      <c r="W4719" t="s">
        <v>25</v>
      </c>
    </row>
    <row r="4720" spans="1:23" hidden="1" x14ac:dyDescent="0.2">
      <c r="A4720">
        <v>56997987</v>
      </c>
      <c r="B4720">
        <v>1</v>
      </c>
      <c r="C4720" s="1">
        <v>44440</v>
      </c>
      <c r="D4720">
        <v>36</v>
      </c>
      <c r="E4720">
        <v>36</v>
      </c>
      <c r="F4720" s="2">
        <v>0</v>
      </c>
      <c r="G4720" s="2">
        <v>52777.29</v>
      </c>
      <c r="H4720" s="2">
        <v>0</v>
      </c>
      <c r="I4720" s="2">
        <v>52777.29</v>
      </c>
      <c r="J4720" s="2">
        <v>0</v>
      </c>
      <c r="K4720" s="2">
        <v>0</v>
      </c>
      <c r="L4720" s="2">
        <v>52777.29</v>
      </c>
      <c r="M4720" s="2">
        <v>1466.04</v>
      </c>
      <c r="N4720" s="2">
        <v>1466.04</v>
      </c>
      <c r="O4720">
        <v>307</v>
      </c>
      <c r="P4720">
        <v>1</v>
      </c>
      <c r="Q4720">
        <v>72</v>
      </c>
      <c r="R4720" t="s">
        <v>784</v>
      </c>
      <c r="S4720" t="s">
        <v>749</v>
      </c>
      <c r="T4720" t="s">
        <v>716</v>
      </c>
      <c r="U4720">
        <v>2</v>
      </c>
      <c r="V4720" t="s">
        <v>727</v>
      </c>
      <c r="W4720" t="s">
        <v>25</v>
      </c>
    </row>
    <row r="4721" spans="1:23" hidden="1" x14ac:dyDescent="0.2">
      <c r="A4721">
        <v>60841815</v>
      </c>
      <c r="B4721">
        <v>1</v>
      </c>
      <c r="C4721" s="1">
        <v>44440</v>
      </c>
      <c r="D4721">
        <v>36</v>
      </c>
      <c r="E4721">
        <v>36</v>
      </c>
      <c r="F4721" s="2">
        <v>0</v>
      </c>
      <c r="G4721" s="2">
        <v>0</v>
      </c>
      <c r="H4721" s="2">
        <v>6571.2</v>
      </c>
      <c r="I4721" s="2">
        <v>6571.2</v>
      </c>
      <c r="J4721" s="2">
        <v>0</v>
      </c>
      <c r="K4721" s="2">
        <v>0</v>
      </c>
      <c r="L4721" s="2">
        <v>0</v>
      </c>
      <c r="M4721" s="2">
        <v>0</v>
      </c>
      <c r="N4721" s="2">
        <v>0</v>
      </c>
      <c r="O4721">
        <v>307</v>
      </c>
      <c r="P4721">
        <v>1</v>
      </c>
      <c r="Q4721">
        <v>72</v>
      </c>
      <c r="R4721" t="s">
        <v>784</v>
      </c>
      <c r="S4721" t="s">
        <v>749</v>
      </c>
      <c r="T4721" t="s">
        <v>716</v>
      </c>
      <c r="U4721">
        <v>2</v>
      </c>
      <c r="V4721" t="s">
        <v>727</v>
      </c>
      <c r="W4721" t="s">
        <v>25</v>
      </c>
    </row>
    <row r="4722" spans="1:23" hidden="1" x14ac:dyDescent="0.2">
      <c r="A4722">
        <v>60841818</v>
      </c>
      <c r="B4722">
        <v>1</v>
      </c>
      <c r="C4722" s="1">
        <v>44440</v>
      </c>
      <c r="D4722">
        <v>36</v>
      </c>
      <c r="E4722">
        <v>36</v>
      </c>
      <c r="F4722" s="2">
        <v>0</v>
      </c>
      <c r="G4722" s="2">
        <v>0</v>
      </c>
      <c r="H4722" s="2">
        <v>40640.07</v>
      </c>
      <c r="I4722" s="2">
        <v>40640.07</v>
      </c>
      <c r="J4722" s="2">
        <v>0</v>
      </c>
      <c r="K4722" s="2">
        <v>0</v>
      </c>
      <c r="L4722" s="2">
        <v>0</v>
      </c>
      <c r="M4722" s="2">
        <v>0</v>
      </c>
      <c r="N4722" s="2">
        <v>0</v>
      </c>
      <c r="O4722">
        <v>307</v>
      </c>
      <c r="P4722">
        <v>1</v>
      </c>
      <c r="Q4722">
        <v>72</v>
      </c>
      <c r="R4722" t="s">
        <v>784</v>
      </c>
      <c r="S4722" t="s">
        <v>749</v>
      </c>
      <c r="T4722" t="s">
        <v>716</v>
      </c>
      <c r="U4722">
        <v>2</v>
      </c>
      <c r="V4722" t="s">
        <v>727</v>
      </c>
      <c r="W4722" t="s">
        <v>25</v>
      </c>
    </row>
    <row r="4723" spans="1:23" hidden="1" x14ac:dyDescent="0.2">
      <c r="A4723">
        <v>6932872</v>
      </c>
      <c r="B4723">
        <v>1</v>
      </c>
      <c r="C4723" s="1">
        <v>44440</v>
      </c>
      <c r="D4723">
        <v>84</v>
      </c>
      <c r="E4723">
        <v>37</v>
      </c>
      <c r="F4723" s="2">
        <v>0</v>
      </c>
      <c r="G4723" s="2">
        <v>49249</v>
      </c>
      <c r="H4723" s="2">
        <v>0</v>
      </c>
      <c r="I4723" s="2">
        <v>49249</v>
      </c>
      <c r="J4723" s="2">
        <v>27038.21</v>
      </c>
      <c r="K4723" s="2">
        <v>0</v>
      </c>
      <c r="L4723" s="2">
        <v>22210.79</v>
      </c>
      <c r="M4723" s="2">
        <v>27638.5</v>
      </c>
      <c r="N4723" s="2">
        <v>600.29</v>
      </c>
      <c r="O4723">
        <v>310</v>
      </c>
      <c r="P4723">
        <v>1</v>
      </c>
      <c r="Q4723">
        <v>76</v>
      </c>
      <c r="R4723" t="s">
        <v>786</v>
      </c>
      <c r="S4723" t="s">
        <v>749</v>
      </c>
      <c r="T4723" t="s">
        <v>566</v>
      </c>
      <c r="U4723">
        <v>2</v>
      </c>
      <c r="V4723" t="s">
        <v>567</v>
      </c>
      <c r="W4723" t="s">
        <v>25</v>
      </c>
    </row>
    <row r="4724" spans="1:23" hidden="1" x14ac:dyDescent="0.2">
      <c r="A4724">
        <v>6932926</v>
      </c>
      <c r="B4724">
        <v>1</v>
      </c>
      <c r="C4724" s="1">
        <v>44440</v>
      </c>
      <c r="D4724">
        <v>60</v>
      </c>
      <c r="E4724">
        <v>18</v>
      </c>
      <c r="F4724" s="2">
        <v>0</v>
      </c>
      <c r="G4724" s="2">
        <v>10277.67</v>
      </c>
      <c r="H4724" s="2">
        <v>0</v>
      </c>
      <c r="I4724" s="2">
        <v>10277.67</v>
      </c>
      <c r="J4724" s="2">
        <v>7103.64</v>
      </c>
      <c r="K4724" s="2">
        <v>0</v>
      </c>
      <c r="L4724" s="2">
        <v>3174.03</v>
      </c>
      <c r="M4724" s="2">
        <v>7279.98</v>
      </c>
      <c r="N4724" s="2">
        <v>176.34</v>
      </c>
      <c r="O4724">
        <v>310</v>
      </c>
      <c r="P4724">
        <v>1</v>
      </c>
      <c r="Q4724">
        <v>76</v>
      </c>
      <c r="R4724" t="s">
        <v>786</v>
      </c>
      <c r="S4724" t="s">
        <v>749</v>
      </c>
      <c r="T4724" t="s">
        <v>568</v>
      </c>
      <c r="U4724">
        <v>2</v>
      </c>
      <c r="V4724" t="s">
        <v>569</v>
      </c>
      <c r="W4724" t="s">
        <v>25</v>
      </c>
    </row>
    <row r="4725" spans="1:23" hidden="1" x14ac:dyDescent="0.2">
      <c r="A4725">
        <v>6933123</v>
      </c>
      <c r="B4725">
        <v>1</v>
      </c>
      <c r="C4725" s="1">
        <v>44440</v>
      </c>
      <c r="D4725">
        <v>84</v>
      </c>
      <c r="E4725">
        <v>37</v>
      </c>
      <c r="F4725" s="2">
        <v>0</v>
      </c>
      <c r="G4725" s="2">
        <v>128599.6</v>
      </c>
      <c r="H4725" s="2">
        <v>0</v>
      </c>
      <c r="I4725" s="2">
        <v>128599.6</v>
      </c>
      <c r="J4725" s="2">
        <v>70614.600000000006</v>
      </c>
      <c r="K4725" s="2">
        <v>0</v>
      </c>
      <c r="L4725" s="2">
        <v>57985</v>
      </c>
      <c r="M4725" s="2">
        <v>72181.759999999995</v>
      </c>
      <c r="N4725" s="2">
        <v>1567.16</v>
      </c>
      <c r="O4725">
        <v>310</v>
      </c>
      <c r="P4725">
        <v>1</v>
      </c>
      <c r="Q4725">
        <v>76</v>
      </c>
      <c r="R4725" t="s">
        <v>786</v>
      </c>
      <c r="S4725" t="s">
        <v>749</v>
      </c>
      <c r="T4725" t="s">
        <v>572</v>
      </c>
      <c r="U4725">
        <v>2</v>
      </c>
      <c r="V4725" t="s">
        <v>573</v>
      </c>
      <c r="W4725" t="s">
        <v>25</v>
      </c>
    </row>
    <row r="4726" spans="1:23" hidden="1" x14ac:dyDescent="0.2">
      <c r="A4726">
        <v>6933213</v>
      </c>
      <c r="B4726">
        <v>1</v>
      </c>
      <c r="C4726" s="1">
        <v>44440</v>
      </c>
      <c r="D4726">
        <v>60</v>
      </c>
      <c r="E4726">
        <v>18</v>
      </c>
      <c r="F4726" s="2">
        <v>0</v>
      </c>
      <c r="G4726" s="2">
        <v>908.01</v>
      </c>
      <c r="H4726" s="2">
        <v>0</v>
      </c>
      <c r="I4726" s="2">
        <v>908.01</v>
      </c>
      <c r="J4726" s="2">
        <v>627.61</v>
      </c>
      <c r="K4726" s="2">
        <v>0</v>
      </c>
      <c r="L4726" s="2">
        <v>280.39999999999998</v>
      </c>
      <c r="M4726" s="2">
        <v>643.19000000000005</v>
      </c>
      <c r="N4726" s="2">
        <v>15.58</v>
      </c>
      <c r="O4726">
        <v>310</v>
      </c>
      <c r="P4726">
        <v>1</v>
      </c>
      <c r="Q4726">
        <v>76</v>
      </c>
      <c r="R4726" t="s">
        <v>786</v>
      </c>
      <c r="S4726" t="s">
        <v>749</v>
      </c>
      <c r="T4726" t="s">
        <v>575</v>
      </c>
      <c r="U4726">
        <v>2</v>
      </c>
      <c r="V4726" t="s">
        <v>576</v>
      </c>
      <c r="W4726" t="s">
        <v>25</v>
      </c>
    </row>
    <row r="4727" spans="1:23" hidden="1" x14ac:dyDescent="0.2">
      <c r="A4727">
        <v>6933284</v>
      </c>
      <c r="B4727">
        <v>1</v>
      </c>
      <c r="C4727" s="1">
        <v>44440</v>
      </c>
      <c r="D4727">
        <v>84</v>
      </c>
      <c r="E4727">
        <v>37</v>
      </c>
      <c r="F4727" s="2">
        <v>0</v>
      </c>
      <c r="G4727" s="2">
        <v>43464.36</v>
      </c>
      <c r="H4727" s="2">
        <v>0</v>
      </c>
      <c r="I4727" s="2">
        <v>43464.36</v>
      </c>
      <c r="J4727" s="2">
        <v>23863.200000000001</v>
      </c>
      <c r="K4727" s="2">
        <v>0</v>
      </c>
      <c r="L4727" s="2">
        <v>19601.16</v>
      </c>
      <c r="M4727" s="2">
        <v>24392.959999999999</v>
      </c>
      <c r="N4727" s="2">
        <v>529.76</v>
      </c>
      <c r="O4727">
        <v>310</v>
      </c>
      <c r="P4727">
        <v>1</v>
      </c>
      <c r="Q4727">
        <v>76</v>
      </c>
      <c r="R4727" t="s">
        <v>786</v>
      </c>
      <c r="S4727" t="s">
        <v>749</v>
      </c>
      <c r="T4727" t="s">
        <v>577</v>
      </c>
      <c r="U4727">
        <v>2</v>
      </c>
      <c r="V4727" t="s">
        <v>578</v>
      </c>
      <c r="W4727" t="s">
        <v>25</v>
      </c>
    </row>
    <row r="4728" spans="1:23" hidden="1" x14ac:dyDescent="0.2">
      <c r="A4728">
        <v>6933319</v>
      </c>
      <c r="B4728">
        <v>1</v>
      </c>
      <c r="C4728" s="1">
        <v>44440</v>
      </c>
      <c r="D4728">
        <v>60</v>
      </c>
      <c r="E4728">
        <v>21</v>
      </c>
      <c r="F4728" s="2">
        <v>0</v>
      </c>
      <c r="G4728" s="2">
        <v>644.91999999999996</v>
      </c>
      <c r="H4728" s="2">
        <v>0</v>
      </c>
      <c r="I4728" s="2">
        <v>644.91999999999996</v>
      </c>
      <c r="J4728" s="2">
        <v>413.1</v>
      </c>
      <c r="K4728" s="2">
        <v>0</v>
      </c>
      <c r="L4728" s="2">
        <v>231.82</v>
      </c>
      <c r="M4728" s="2">
        <v>424.14</v>
      </c>
      <c r="N4728" s="2">
        <v>11.040000000000001</v>
      </c>
      <c r="O4728">
        <v>310</v>
      </c>
      <c r="P4728">
        <v>1</v>
      </c>
      <c r="Q4728">
        <v>76</v>
      </c>
      <c r="R4728" t="s">
        <v>786</v>
      </c>
      <c r="S4728" t="s">
        <v>749</v>
      </c>
      <c r="T4728" t="s">
        <v>579</v>
      </c>
      <c r="U4728">
        <v>2</v>
      </c>
      <c r="V4728" t="s">
        <v>580</v>
      </c>
      <c r="W4728" t="s">
        <v>25</v>
      </c>
    </row>
    <row r="4729" spans="1:23" hidden="1" x14ac:dyDescent="0.2">
      <c r="A4729">
        <v>6933419</v>
      </c>
      <c r="B4729">
        <v>1</v>
      </c>
      <c r="C4729" s="1">
        <v>44440</v>
      </c>
      <c r="D4729">
        <v>84</v>
      </c>
      <c r="E4729">
        <v>46</v>
      </c>
      <c r="F4729" s="2">
        <v>0</v>
      </c>
      <c r="G4729" s="2">
        <v>23835.5</v>
      </c>
      <c r="H4729" s="2">
        <v>0</v>
      </c>
      <c r="I4729" s="2">
        <v>23835.5</v>
      </c>
      <c r="J4729" s="2">
        <v>10572.15</v>
      </c>
      <c r="K4729" s="2">
        <v>0</v>
      </c>
      <c r="L4729" s="2">
        <v>13263.35</v>
      </c>
      <c r="M4729" s="2">
        <v>10860.48</v>
      </c>
      <c r="N4729" s="2">
        <v>288.33</v>
      </c>
      <c r="O4729">
        <v>310</v>
      </c>
      <c r="P4729">
        <v>1</v>
      </c>
      <c r="Q4729">
        <v>76</v>
      </c>
      <c r="R4729" t="s">
        <v>786</v>
      </c>
      <c r="S4729" t="s">
        <v>749</v>
      </c>
      <c r="T4729" t="s">
        <v>581</v>
      </c>
      <c r="U4729">
        <v>2</v>
      </c>
      <c r="V4729" t="s">
        <v>582</v>
      </c>
      <c r="W4729" t="s">
        <v>25</v>
      </c>
    </row>
    <row r="4730" spans="1:23" hidden="1" x14ac:dyDescent="0.2">
      <c r="A4730">
        <v>6933712</v>
      </c>
      <c r="B4730">
        <v>1</v>
      </c>
      <c r="C4730" s="1">
        <v>44440</v>
      </c>
      <c r="D4730">
        <v>84</v>
      </c>
      <c r="E4730">
        <v>47</v>
      </c>
      <c r="F4730" s="2">
        <v>0</v>
      </c>
      <c r="G4730" s="2">
        <v>4095</v>
      </c>
      <c r="H4730" s="2">
        <v>0</v>
      </c>
      <c r="I4730" s="2">
        <v>4095</v>
      </c>
      <c r="J4730" s="2">
        <v>1767.32</v>
      </c>
      <c r="K4730" s="2">
        <v>0</v>
      </c>
      <c r="L4730" s="2">
        <v>2327.6799999999998</v>
      </c>
      <c r="M4730" s="2">
        <v>1816.85</v>
      </c>
      <c r="N4730" s="2">
        <v>49.53</v>
      </c>
      <c r="O4730">
        <v>310</v>
      </c>
      <c r="P4730">
        <v>1</v>
      </c>
      <c r="Q4730">
        <v>76</v>
      </c>
      <c r="R4730" t="s">
        <v>786</v>
      </c>
      <c r="S4730" t="s">
        <v>749</v>
      </c>
      <c r="T4730" t="s">
        <v>581</v>
      </c>
      <c r="U4730">
        <v>2</v>
      </c>
      <c r="V4730" t="s">
        <v>583</v>
      </c>
      <c r="W4730" t="s">
        <v>25</v>
      </c>
    </row>
    <row r="4731" spans="1:23" hidden="1" x14ac:dyDescent="0.2">
      <c r="A4731">
        <v>6933853</v>
      </c>
      <c r="B4731">
        <v>1</v>
      </c>
      <c r="C4731" s="1">
        <v>44440</v>
      </c>
      <c r="D4731">
        <v>84</v>
      </c>
      <c r="E4731">
        <v>44</v>
      </c>
      <c r="F4731" s="2">
        <v>0</v>
      </c>
      <c r="G4731" s="2">
        <v>110708.62</v>
      </c>
      <c r="H4731" s="2">
        <v>0</v>
      </c>
      <c r="I4731" s="2">
        <v>110708.62</v>
      </c>
      <c r="J4731" s="2">
        <v>51751.91</v>
      </c>
      <c r="K4731" s="2">
        <v>0</v>
      </c>
      <c r="L4731" s="2">
        <v>58956.71</v>
      </c>
      <c r="M4731" s="2">
        <v>53091.839999999997</v>
      </c>
      <c r="N4731" s="2">
        <v>1339.93</v>
      </c>
      <c r="O4731">
        <v>310</v>
      </c>
      <c r="P4731">
        <v>1</v>
      </c>
      <c r="Q4731">
        <v>76</v>
      </c>
      <c r="R4731" t="s">
        <v>786</v>
      </c>
      <c r="S4731" t="s">
        <v>749</v>
      </c>
      <c r="T4731" t="s">
        <v>581</v>
      </c>
      <c r="U4731">
        <v>2</v>
      </c>
      <c r="V4731" t="s">
        <v>585</v>
      </c>
      <c r="W4731" t="s">
        <v>25</v>
      </c>
    </row>
    <row r="4732" spans="1:23" hidden="1" x14ac:dyDescent="0.2">
      <c r="A4732">
        <v>17729237</v>
      </c>
      <c r="B4732">
        <v>1</v>
      </c>
      <c r="C4732" s="1">
        <v>44440</v>
      </c>
      <c r="D4732">
        <v>120</v>
      </c>
      <c r="E4732">
        <v>115</v>
      </c>
      <c r="F4732" s="2">
        <v>0</v>
      </c>
      <c r="G4732" s="2">
        <v>-2733</v>
      </c>
      <c r="H4732" s="2">
        <v>0</v>
      </c>
      <c r="I4732" s="2">
        <v>-2733</v>
      </c>
      <c r="J4732" s="2">
        <v>-305.93</v>
      </c>
      <c r="K4732" s="2">
        <v>0</v>
      </c>
      <c r="L4732" s="2">
        <v>-2427.0700000000002</v>
      </c>
      <c r="M4732" s="2">
        <v>-327.02999999999997</v>
      </c>
      <c r="N4732" s="2">
        <v>-21.1</v>
      </c>
      <c r="O4732">
        <v>310</v>
      </c>
      <c r="P4732">
        <v>1</v>
      </c>
      <c r="Q4732">
        <v>76</v>
      </c>
      <c r="R4732" t="s">
        <v>786</v>
      </c>
      <c r="S4732" t="s">
        <v>749</v>
      </c>
      <c r="T4732" t="s">
        <v>728</v>
      </c>
      <c r="U4732">
        <v>2</v>
      </c>
      <c r="V4732" t="s">
        <v>729</v>
      </c>
      <c r="W4732" t="s">
        <v>25</v>
      </c>
    </row>
    <row r="4733" spans="1:23" hidden="1" x14ac:dyDescent="0.2">
      <c r="A4733">
        <v>6933118</v>
      </c>
      <c r="B4733">
        <v>1</v>
      </c>
      <c r="C4733" s="1">
        <v>44440</v>
      </c>
      <c r="D4733">
        <v>0</v>
      </c>
      <c r="E4733">
        <v>0</v>
      </c>
      <c r="F4733" s="2">
        <v>0</v>
      </c>
      <c r="G4733" s="2">
        <v>243970.54</v>
      </c>
      <c r="H4733" s="2">
        <v>0</v>
      </c>
      <c r="I4733" s="2">
        <v>243970.54</v>
      </c>
      <c r="J4733" s="2">
        <v>0</v>
      </c>
      <c r="K4733" s="2">
        <v>0</v>
      </c>
      <c r="L4733" s="2">
        <v>243970.54</v>
      </c>
      <c r="M4733" s="2">
        <v>0</v>
      </c>
      <c r="N4733" s="2">
        <v>0</v>
      </c>
      <c r="O4733">
        <v>326</v>
      </c>
      <c r="P4733">
        <v>1</v>
      </c>
      <c r="Q4733">
        <v>65</v>
      </c>
      <c r="R4733" t="s">
        <v>787</v>
      </c>
      <c r="S4733" t="s">
        <v>749</v>
      </c>
      <c r="T4733" t="s">
        <v>587</v>
      </c>
      <c r="U4733">
        <v>5</v>
      </c>
      <c r="V4733" t="s">
        <v>588</v>
      </c>
      <c r="W4733" t="s">
        <v>589</v>
      </c>
    </row>
    <row r="4734" spans="1:23" hidden="1" x14ac:dyDescent="0.2">
      <c r="A4734">
        <v>6933119</v>
      </c>
      <c r="B4734">
        <v>1</v>
      </c>
      <c r="C4734" s="1">
        <v>44440</v>
      </c>
      <c r="D4734">
        <v>0</v>
      </c>
      <c r="E4734">
        <v>0</v>
      </c>
      <c r="F4734" s="2">
        <v>0</v>
      </c>
      <c r="G4734" s="2">
        <v>45840.84</v>
      </c>
      <c r="H4734" s="2">
        <v>0</v>
      </c>
      <c r="I4734" s="2">
        <v>45840.84</v>
      </c>
      <c r="J4734" s="2">
        <v>0</v>
      </c>
      <c r="K4734" s="2">
        <v>0</v>
      </c>
      <c r="L4734" s="2">
        <v>45840.84</v>
      </c>
      <c r="M4734" s="2">
        <v>0</v>
      </c>
      <c r="N4734" s="2">
        <v>0</v>
      </c>
      <c r="O4734">
        <v>326</v>
      </c>
      <c r="P4734">
        <v>1</v>
      </c>
      <c r="Q4734">
        <v>65</v>
      </c>
      <c r="R4734" t="s">
        <v>787</v>
      </c>
      <c r="S4734" t="s">
        <v>749</v>
      </c>
      <c r="T4734" t="s">
        <v>590</v>
      </c>
      <c r="U4734">
        <v>5</v>
      </c>
      <c r="V4734" t="s">
        <v>591</v>
      </c>
      <c r="W4734" t="s">
        <v>589</v>
      </c>
    </row>
    <row r="4735" spans="1:23" hidden="1" x14ac:dyDescent="0.2">
      <c r="A4735">
        <v>6933413</v>
      </c>
      <c r="B4735">
        <v>1</v>
      </c>
      <c r="C4735" s="1">
        <v>44440</v>
      </c>
      <c r="D4735">
        <v>0</v>
      </c>
      <c r="E4735">
        <v>0</v>
      </c>
      <c r="F4735" s="2">
        <v>0</v>
      </c>
      <c r="G4735" s="2">
        <v>41020.26</v>
      </c>
      <c r="H4735" s="2">
        <v>0</v>
      </c>
      <c r="I4735" s="2">
        <v>41020.26</v>
      </c>
      <c r="J4735" s="2">
        <v>0</v>
      </c>
      <c r="K4735" s="2">
        <v>0</v>
      </c>
      <c r="L4735" s="2">
        <v>41020.26</v>
      </c>
      <c r="M4735" s="2">
        <v>0</v>
      </c>
      <c r="N4735" s="2">
        <v>0</v>
      </c>
      <c r="O4735">
        <v>326</v>
      </c>
      <c r="P4735">
        <v>1</v>
      </c>
      <c r="Q4735">
        <v>65</v>
      </c>
      <c r="R4735" t="s">
        <v>787</v>
      </c>
      <c r="S4735" t="s">
        <v>749</v>
      </c>
      <c r="T4735" t="s">
        <v>592</v>
      </c>
      <c r="U4735">
        <v>5</v>
      </c>
      <c r="V4735" t="s">
        <v>593</v>
      </c>
      <c r="W4735" t="s">
        <v>589</v>
      </c>
    </row>
    <row r="4736" spans="1:23" hidden="1" x14ac:dyDescent="0.2">
      <c r="A4736">
        <v>6933845</v>
      </c>
      <c r="B4736">
        <v>1</v>
      </c>
      <c r="C4736" s="1">
        <v>44440</v>
      </c>
      <c r="D4736">
        <v>0</v>
      </c>
      <c r="E4736">
        <v>0</v>
      </c>
      <c r="F4736" s="2">
        <v>0</v>
      </c>
      <c r="G4736" s="2">
        <v>94110.89</v>
      </c>
      <c r="H4736" s="2">
        <v>0</v>
      </c>
      <c r="I4736" s="2">
        <v>94110.89</v>
      </c>
      <c r="J4736" s="2">
        <v>0</v>
      </c>
      <c r="K4736" s="2">
        <v>0</v>
      </c>
      <c r="L4736" s="2">
        <v>94110.89</v>
      </c>
      <c r="M4736" s="2">
        <v>0</v>
      </c>
      <c r="N4736" s="2">
        <v>0</v>
      </c>
      <c r="O4736">
        <v>326</v>
      </c>
      <c r="P4736">
        <v>1</v>
      </c>
      <c r="Q4736">
        <v>65</v>
      </c>
      <c r="R4736" t="s">
        <v>787</v>
      </c>
      <c r="S4736" t="s">
        <v>749</v>
      </c>
      <c r="T4736" t="s">
        <v>594</v>
      </c>
      <c r="U4736">
        <v>5</v>
      </c>
      <c r="V4736" t="s">
        <v>595</v>
      </c>
      <c r="W4736" t="s">
        <v>589</v>
      </c>
    </row>
    <row r="4737" spans="1:23" hidden="1" x14ac:dyDescent="0.2">
      <c r="A4737">
        <v>17743287</v>
      </c>
      <c r="B4737">
        <v>1</v>
      </c>
      <c r="C4737" s="1">
        <v>44440</v>
      </c>
      <c r="D4737">
        <v>12</v>
      </c>
      <c r="E4737">
        <v>7</v>
      </c>
      <c r="F4737" s="2">
        <v>0</v>
      </c>
      <c r="G4737" s="2">
        <v>1400044.51</v>
      </c>
      <c r="H4737" s="2">
        <v>0</v>
      </c>
      <c r="I4737" s="2">
        <v>1400044.51</v>
      </c>
      <c r="J4737" s="2">
        <v>0</v>
      </c>
      <c r="K4737" s="2">
        <v>0</v>
      </c>
      <c r="L4737" s="2">
        <v>1400044.51</v>
      </c>
      <c r="M4737" s="2">
        <v>0</v>
      </c>
      <c r="N4737" s="2">
        <v>0</v>
      </c>
      <c r="O4737">
        <v>326</v>
      </c>
      <c r="P4737">
        <v>1</v>
      </c>
      <c r="Q4737">
        <v>65</v>
      </c>
      <c r="R4737" t="s">
        <v>787</v>
      </c>
      <c r="S4737" t="s">
        <v>749</v>
      </c>
      <c r="T4737" t="s">
        <v>730</v>
      </c>
      <c r="U4737">
        <v>5</v>
      </c>
      <c r="V4737" t="s">
        <v>731</v>
      </c>
      <c r="W4737" t="s">
        <v>589</v>
      </c>
    </row>
    <row r="4738" spans="1:23" hidden="1" x14ac:dyDescent="0.2">
      <c r="A4738">
        <v>17743290</v>
      </c>
      <c r="B4738">
        <v>1</v>
      </c>
      <c r="C4738" s="1">
        <v>44440</v>
      </c>
      <c r="D4738">
        <v>12</v>
      </c>
      <c r="E4738">
        <v>7</v>
      </c>
      <c r="F4738" s="2">
        <v>0</v>
      </c>
      <c r="G4738" s="2">
        <v>2207667.5</v>
      </c>
      <c r="H4738" s="2">
        <v>0</v>
      </c>
      <c r="I4738" s="2">
        <v>2207667.5</v>
      </c>
      <c r="J4738" s="2">
        <v>0</v>
      </c>
      <c r="K4738" s="2">
        <v>0</v>
      </c>
      <c r="L4738" s="2">
        <v>2207667.5</v>
      </c>
      <c r="M4738" s="2">
        <v>0</v>
      </c>
      <c r="N4738" s="2">
        <v>0</v>
      </c>
      <c r="O4738">
        <v>326</v>
      </c>
      <c r="P4738">
        <v>1</v>
      </c>
      <c r="Q4738">
        <v>65</v>
      </c>
      <c r="R4738" t="s">
        <v>787</v>
      </c>
      <c r="S4738" t="s">
        <v>749</v>
      </c>
      <c r="T4738" t="s">
        <v>732</v>
      </c>
      <c r="U4738">
        <v>5</v>
      </c>
      <c r="V4738" t="s">
        <v>731</v>
      </c>
      <c r="W4738" t="s">
        <v>589</v>
      </c>
    </row>
    <row r="4739" spans="1:23" hidden="1" x14ac:dyDescent="0.2">
      <c r="A4739">
        <v>6932983</v>
      </c>
      <c r="B4739">
        <v>1</v>
      </c>
      <c r="C4739" s="1">
        <v>44440</v>
      </c>
      <c r="D4739">
        <v>60</v>
      </c>
      <c r="E4739">
        <v>0</v>
      </c>
      <c r="F4739" s="2">
        <v>0</v>
      </c>
      <c r="G4739" s="2">
        <v>2860</v>
      </c>
      <c r="H4739" s="2">
        <v>0</v>
      </c>
      <c r="I4739" s="2">
        <v>2860</v>
      </c>
      <c r="J4739" s="2">
        <v>2860</v>
      </c>
      <c r="K4739" s="2">
        <v>0</v>
      </c>
      <c r="L4739" s="2">
        <v>0</v>
      </c>
      <c r="M4739" s="2">
        <v>2860</v>
      </c>
      <c r="N4739" s="2">
        <v>0</v>
      </c>
      <c r="O4739">
        <v>327</v>
      </c>
      <c r="P4739">
        <v>1</v>
      </c>
      <c r="Q4739">
        <v>66</v>
      </c>
      <c r="R4739" t="s">
        <v>778</v>
      </c>
      <c r="S4739" t="s">
        <v>749</v>
      </c>
      <c r="T4739" t="s">
        <v>596</v>
      </c>
      <c r="U4739">
        <v>6</v>
      </c>
      <c r="V4739" t="s">
        <v>597</v>
      </c>
      <c r="W4739" t="s">
        <v>589</v>
      </c>
    </row>
    <row r="4740" spans="1:23" hidden="1" x14ac:dyDescent="0.2">
      <c r="A4740">
        <v>6932984</v>
      </c>
      <c r="B4740">
        <v>1</v>
      </c>
      <c r="C4740" s="1">
        <v>44440</v>
      </c>
      <c r="D4740">
        <v>60</v>
      </c>
      <c r="E4740">
        <v>0</v>
      </c>
      <c r="F4740" s="2">
        <v>0</v>
      </c>
      <c r="G4740" s="2">
        <v>6870</v>
      </c>
      <c r="H4740" s="2">
        <v>0</v>
      </c>
      <c r="I4740" s="2">
        <v>6870</v>
      </c>
      <c r="J4740" s="2">
        <v>6870</v>
      </c>
      <c r="K4740" s="2">
        <v>0</v>
      </c>
      <c r="L4740" s="2">
        <v>0</v>
      </c>
      <c r="M4740" s="2">
        <v>6870</v>
      </c>
      <c r="N4740" s="2">
        <v>0</v>
      </c>
      <c r="O4740">
        <v>327</v>
      </c>
      <c r="P4740">
        <v>1</v>
      </c>
      <c r="Q4740">
        <v>66</v>
      </c>
      <c r="R4740" t="s">
        <v>778</v>
      </c>
      <c r="S4740" t="s">
        <v>749</v>
      </c>
      <c r="T4740" t="s">
        <v>598</v>
      </c>
      <c r="U4740">
        <v>6</v>
      </c>
      <c r="V4740" t="s">
        <v>599</v>
      </c>
      <c r="W4740" t="s">
        <v>589</v>
      </c>
    </row>
    <row r="4741" spans="1:23" hidden="1" x14ac:dyDescent="0.2">
      <c r="A4741">
        <v>6932992</v>
      </c>
      <c r="B4741">
        <v>1</v>
      </c>
      <c r="C4741" s="1">
        <v>44440</v>
      </c>
      <c r="D4741">
        <v>540</v>
      </c>
      <c r="E4741">
        <v>241</v>
      </c>
      <c r="F4741" s="2">
        <v>0</v>
      </c>
      <c r="G4741" s="2">
        <v>2877</v>
      </c>
      <c r="H4741" s="2">
        <v>0</v>
      </c>
      <c r="I4741" s="2">
        <v>2877</v>
      </c>
      <c r="J4741" s="2">
        <v>1592.96</v>
      </c>
      <c r="K4741" s="2">
        <v>0</v>
      </c>
      <c r="L4741" s="2">
        <v>1284.04</v>
      </c>
      <c r="M4741" s="2">
        <v>1598.29</v>
      </c>
      <c r="N4741" s="2">
        <v>5.33</v>
      </c>
      <c r="O4741">
        <v>327</v>
      </c>
      <c r="P4741">
        <v>1</v>
      </c>
      <c r="Q4741">
        <v>66</v>
      </c>
      <c r="R4741" t="s">
        <v>778</v>
      </c>
      <c r="S4741" t="s">
        <v>749</v>
      </c>
      <c r="T4741" t="s">
        <v>600</v>
      </c>
      <c r="U4741">
        <v>6</v>
      </c>
      <c r="V4741" t="s">
        <v>601</v>
      </c>
      <c r="W4741" t="s">
        <v>589</v>
      </c>
    </row>
    <row r="4742" spans="1:23" hidden="1" x14ac:dyDescent="0.2">
      <c r="A4742">
        <v>6933004</v>
      </c>
      <c r="B4742">
        <v>1</v>
      </c>
      <c r="C4742" s="1">
        <v>44440</v>
      </c>
      <c r="D4742">
        <v>84</v>
      </c>
      <c r="E4742">
        <v>0</v>
      </c>
      <c r="F4742" s="2">
        <v>0</v>
      </c>
      <c r="G4742" s="2">
        <v>1033</v>
      </c>
      <c r="H4742" s="2">
        <v>0</v>
      </c>
      <c r="I4742" s="2">
        <v>1033</v>
      </c>
      <c r="J4742" s="2">
        <v>1033</v>
      </c>
      <c r="K4742" s="2">
        <v>0</v>
      </c>
      <c r="L4742" s="2">
        <v>0</v>
      </c>
      <c r="M4742" s="2">
        <v>1033</v>
      </c>
      <c r="N4742" s="2">
        <v>0</v>
      </c>
      <c r="O4742">
        <v>327</v>
      </c>
      <c r="P4742">
        <v>1</v>
      </c>
      <c r="Q4742">
        <v>66</v>
      </c>
      <c r="R4742" t="s">
        <v>778</v>
      </c>
      <c r="S4742" t="s">
        <v>749</v>
      </c>
      <c r="T4742" t="s">
        <v>602</v>
      </c>
      <c r="U4742">
        <v>6</v>
      </c>
      <c r="V4742" t="s">
        <v>603</v>
      </c>
      <c r="W4742" t="s">
        <v>589</v>
      </c>
    </row>
    <row r="4743" spans="1:23" hidden="1" x14ac:dyDescent="0.2">
      <c r="A4743">
        <v>6933005</v>
      </c>
      <c r="B4743">
        <v>1</v>
      </c>
      <c r="C4743" s="1">
        <v>44440</v>
      </c>
      <c r="D4743">
        <v>540</v>
      </c>
      <c r="E4743">
        <v>241</v>
      </c>
      <c r="F4743" s="2">
        <v>0</v>
      </c>
      <c r="G4743" s="2">
        <v>631004.23</v>
      </c>
      <c r="H4743" s="2">
        <v>0</v>
      </c>
      <c r="I4743" s="2">
        <v>631004.23</v>
      </c>
      <c r="J4743" s="2">
        <v>349403.92</v>
      </c>
      <c r="K4743" s="2">
        <v>0</v>
      </c>
      <c r="L4743" s="2">
        <v>281600.31</v>
      </c>
      <c r="M4743" s="2">
        <v>350572.39</v>
      </c>
      <c r="N4743" s="2">
        <v>1168.47</v>
      </c>
      <c r="O4743">
        <v>327</v>
      </c>
      <c r="P4743">
        <v>1</v>
      </c>
      <c r="Q4743">
        <v>66</v>
      </c>
      <c r="R4743" t="s">
        <v>778</v>
      </c>
      <c r="S4743" t="s">
        <v>749</v>
      </c>
      <c r="T4743" t="s">
        <v>604</v>
      </c>
      <c r="U4743">
        <v>6</v>
      </c>
      <c r="V4743" t="s">
        <v>605</v>
      </c>
      <c r="W4743" t="s">
        <v>589</v>
      </c>
    </row>
    <row r="4744" spans="1:23" hidden="1" x14ac:dyDescent="0.2">
      <c r="A4744">
        <v>6933093</v>
      </c>
      <c r="B4744">
        <v>1</v>
      </c>
      <c r="C4744" s="1">
        <v>44440</v>
      </c>
      <c r="D4744">
        <v>120</v>
      </c>
      <c r="E4744">
        <v>0</v>
      </c>
      <c r="F4744" s="2">
        <v>0</v>
      </c>
      <c r="G4744" s="2">
        <v>311191.64</v>
      </c>
      <c r="H4744" s="2">
        <v>0</v>
      </c>
      <c r="I4744" s="2">
        <v>311191.64</v>
      </c>
      <c r="J4744" s="2">
        <v>311191.64</v>
      </c>
      <c r="K4744" s="2">
        <v>0</v>
      </c>
      <c r="L4744" s="2">
        <v>0</v>
      </c>
      <c r="M4744" s="2">
        <v>311191.64</v>
      </c>
      <c r="N4744" s="2">
        <v>0</v>
      </c>
      <c r="O4744">
        <v>327</v>
      </c>
      <c r="P4744">
        <v>1</v>
      </c>
      <c r="Q4744">
        <v>66</v>
      </c>
      <c r="R4744" t="s">
        <v>778</v>
      </c>
      <c r="S4744" t="s">
        <v>749</v>
      </c>
      <c r="T4744" t="s">
        <v>606</v>
      </c>
      <c r="U4744">
        <v>6</v>
      </c>
      <c r="V4744" t="s">
        <v>607</v>
      </c>
      <c r="W4744" t="s">
        <v>589</v>
      </c>
    </row>
    <row r="4745" spans="1:23" hidden="1" x14ac:dyDescent="0.2">
      <c r="A4745">
        <v>6933106</v>
      </c>
      <c r="B4745">
        <v>1</v>
      </c>
      <c r="C4745" s="1">
        <v>44440</v>
      </c>
      <c r="D4745">
        <v>120</v>
      </c>
      <c r="E4745">
        <v>0</v>
      </c>
      <c r="F4745" s="2">
        <v>0</v>
      </c>
      <c r="G4745" s="2">
        <v>9770</v>
      </c>
      <c r="H4745" s="2">
        <v>0</v>
      </c>
      <c r="I4745" s="2">
        <v>9770</v>
      </c>
      <c r="J4745" s="2">
        <v>9770</v>
      </c>
      <c r="K4745" s="2">
        <v>0</v>
      </c>
      <c r="L4745" s="2">
        <v>0</v>
      </c>
      <c r="M4745" s="2">
        <v>9770</v>
      </c>
      <c r="N4745" s="2">
        <v>0</v>
      </c>
      <c r="O4745">
        <v>327</v>
      </c>
      <c r="P4745">
        <v>1</v>
      </c>
      <c r="Q4745">
        <v>66</v>
      </c>
      <c r="R4745" t="s">
        <v>778</v>
      </c>
      <c r="S4745" t="s">
        <v>749</v>
      </c>
      <c r="T4745" t="s">
        <v>608</v>
      </c>
      <c r="U4745">
        <v>6</v>
      </c>
      <c r="V4745" t="s">
        <v>609</v>
      </c>
      <c r="W4745" t="s">
        <v>589</v>
      </c>
    </row>
    <row r="4746" spans="1:23" hidden="1" x14ac:dyDescent="0.2">
      <c r="A4746">
        <v>6933107</v>
      </c>
      <c r="B4746">
        <v>1</v>
      </c>
      <c r="C4746" s="1">
        <v>44440</v>
      </c>
      <c r="D4746">
        <v>60</v>
      </c>
      <c r="E4746">
        <v>0</v>
      </c>
      <c r="F4746" s="2">
        <v>0</v>
      </c>
      <c r="G4746" s="2">
        <v>35600</v>
      </c>
      <c r="H4746" s="2">
        <v>0</v>
      </c>
      <c r="I4746" s="2">
        <v>35600</v>
      </c>
      <c r="J4746" s="2">
        <v>35600</v>
      </c>
      <c r="K4746" s="2">
        <v>0</v>
      </c>
      <c r="L4746" s="2">
        <v>0</v>
      </c>
      <c r="M4746" s="2">
        <v>35600</v>
      </c>
      <c r="N4746" s="2">
        <v>0</v>
      </c>
      <c r="O4746">
        <v>327</v>
      </c>
      <c r="P4746">
        <v>1</v>
      </c>
      <c r="Q4746">
        <v>66</v>
      </c>
      <c r="R4746" t="s">
        <v>778</v>
      </c>
      <c r="S4746" t="s">
        <v>749</v>
      </c>
      <c r="T4746" t="s">
        <v>610</v>
      </c>
      <c r="U4746">
        <v>6</v>
      </c>
      <c r="V4746" t="s">
        <v>611</v>
      </c>
      <c r="W4746" t="s">
        <v>589</v>
      </c>
    </row>
    <row r="4747" spans="1:23" hidden="1" x14ac:dyDescent="0.2">
      <c r="A4747">
        <v>6933108</v>
      </c>
      <c r="B4747">
        <v>1</v>
      </c>
      <c r="C4747" s="1">
        <v>44440</v>
      </c>
      <c r="D4747">
        <v>60</v>
      </c>
      <c r="E4747">
        <v>0</v>
      </c>
      <c r="F4747" s="2">
        <v>0</v>
      </c>
      <c r="G4747" s="2">
        <v>11750</v>
      </c>
      <c r="H4747" s="2">
        <v>0</v>
      </c>
      <c r="I4747" s="2">
        <v>11750</v>
      </c>
      <c r="J4747" s="2">
        <v>11750</v>
      </c>
      <c r="K4747" s="2">
        <v>0</v>
      </c>
      <c r="L4747" s="2">
        <v>0</v>
      </c>
      <c r="M4747" s="2">
        <v>11750</v>
      </c>
      <c r="N4747" s="2">
        <v>0</v>
      </c>
      <c r="O4747">
        <v>327</v>
      </c>
      <c r="P4747">
        <v>1</v>
      </c>
      <c r="Q4747">
        <v>66</v>
      </c>
      <c r="R4747" t="s">
        <v>778</v>
      </c>
      <c r="S4747" t="s">
        <v>749</v>
      </c>
      <c r="T4747" t="s">
        <v>612</v>
      </c>
      <c r="U4747">
        <v>6</v>
      </c>
      <c r="V4747" t="s">
        <v>613</v>
      </c>
      <c r="W4747" t="s">
        <v>589</v>
      </c>
    </row>
    <row r="4748" spans="1:23" hidden="1" x14ac:dyDescent="0.2">
      <c r="A4748">
        <v>6933112</v>
      </c>
      <c r="B4748">
        <v>1</v>
      </c>
      <c r="C4748" s="1">
        <v>44440</v>
      </c>
      <c r="D4748">
        <v>120</v>
      </c>
      <c r="E4748">
        <v>0</v>
      </c>
      <c r="F4748" s="2">
        <v>0</v>
      </c>
      <c r="G4748" s="2">
        <v>30519.38</v>
      </c>
      <c r="H4748" s="2">
        <v>0</v>
      </c>
      <c r="I4748" s="2">
        <v>30519.38</v>
      </c>
      <c r="J4748" s="2">
        <v>30519.38</v>
      </c>
      <c r="K4748" s="2">
        <v>0</v>
      </c>
      <c r="L4748" s="2">
        <v>0</v>
      </c>
      <c r="M4748" s="2">
        <v>30519.38</v>
      </c>
      <c r="N4748" s="2">
        <v>0</v>
      </c>
      <c r="O4748">
        <v>327</v>
      </c>
      <c r="P4748">
        <v>1</v>
      </c>
      <c r="Q4748">
        <v>66</v>
      </c>
      <c r="R4748" t="s">
        <v>778</v>
      </c>
      <c r="S4748" t="s">
        <v>749</v>
      </c>
      <c r="T4748" t="s">
        <v>614</v>
      </c>
      <c r="U4748">
        <v>6</v>
      </c>
      <c r="V4748" t="s">
        <v>615</v>
      </c>
      <c r="W4748" t="s">
        <v>589</v>
      </c>
    </row>
    <row r="4749" spans="1:23" hidden="1" x14ac:dyDescent="0.2">
      <c r="A4749">
        <v>6933120</v>
      </c>
      <c r="B4749">
        <v>1</v>
      </c>
      <c r="C4749" s="1">
        <v>44440</v>
      </c>
      <c r="D4749">
        <v>120</v>
      </c>
      <c r="E4749">
        <v>0</v>
      </c>
      <c r="F4749" s="2">
        <v>0</v>
      </c>
      <c r="G4749" s="2">
        <v>8061</v>
      </c>
      <c r="H4749" s="2">
        <v>0</v>
      </c>
      <c r="I4749" s="2">
        <v>8061</v>
      </c>
      <c r="J4749" s="2">
        <v>8061</v>
      </c>
      <c r="K4749" s="2">
        <v>0</v>
      </c>
      <c r="L4749" s="2">
        <v>0</v>
      </c>
      <c r="M4749" s="2">
        <v>8061</v>
      </c>
      <c r="N4749" s="2">
        <v>0</v>
      </c>
      <c r="O4749">
        <v>327</v>
      </c>
      <c r="P4749">
        <v>1</v>
      </c>
      <c r="Q4749">
        <v>66</v>
      </c>
      <c r="R4749" t="s">
        <v>778</v>
      </c>
      <c r="S4749" t="s">
        <v>749</v>
      </c>
      <c r="T4749" t="s">
        <v>616</v>
      </c>
      <c r="U4749">
        <v>6</v>
      </c>
      <c r="V4749" t="s">
        <v>617</v>
      </c>
      <c r="W4749" t="s">
        <v>589</v>
      </c>
    </row>
    <row r="4750" spans="1:23" hidden="1" x14ac:dyDescent="0.2">
      <c r="A4750">
        <v>6933256</v>
      </c>
      <c r="B4750">
        <v>1</v>
      </c>
      <c r="C4750" s="1">
        <v>44440</v>
      </c>
      <c r="D4750">
        <v>120</v>
      </c>
      <c r="E4750">
        <v>0</v>
      </c>
      <c r="F4750" s="2">
        <v>0</v>
      </c>
      <c r="G4750" s="2">
        <v>7975.86</v>
      </c>
      <c r="H4750" s="2">
        <v>0</v>
      </c>
      <c r="I4750" s="2">
        <v>7975.86</v>
      </c>
      <c r="J4750" s="2">
        <v>7975.86</v>
      </c>
      <c r="K4750" s="2">
        <v>0</v>
      </c>
      <c r="L4750" s="2">
        <v>0</v>
      </c>
      <c r="M4750" s="2">
        <v>7975.86</v>
      </c>
      <c r="N4750" s="2">
        <v>0</v>
      </c>
      <c r="O4750">
        <v>327</v>
      </c>
      <c r="P4750">
        <v>1</v>
      </c>
      <c r="Q4750">
        <v>66</v>
      </c>
      <c r="R4750" t="s">
        <v>778</v>
      </c>
      <c r="S4750" t="s">
        <v>749</v>
      </c>
      <c r="T4750" t="s">
        <v>606</v>
      </c>
      <c r="U4750">
        <v>6</v>
      </c>
      <c r="V4750" t="s">
        <v>618</v>
      </c>
      <c r="W4750" t="s">
        <v>589</v>
      </c>
    </row>
    <row r="4751" spans="1:23" hidden="1" x14ac:dyDescent="0.2">
      <c r="A4751">
        <v>6933271</v>
      </c>
      <c r="B4751">
        <v>1</v>
      </c>
      <c r="C4751" s="1">
        <v>44440</v>
      </c>
      <c r="D4751">
        <v>84</v>
      </c>
      <c r="E4751">
        <v>0</v>
      </c>
      <c r="F4751" s="2">
        <v>0</v>
      </c>
      <c r="G4751" s="2">
        <v>2151</v>
      </c>
      <c r="H4751" s="2">
        <v>0</v>
      </c>
      <c r="I4751" s="2">
        <v>2151</v>
      </c>
      <c r="J4751" s="2">
        <v>2151</v>
      </c>
      <c r="K4751" s="2">
        <v>0</v>
      </c>
      <c r="L4751" s="2">
        <v>0</v>
      </c>
      <c r="M4751" s="2">
        <v>2151</v>
      </c>
      <c r="N4751" s="2">
        <v>0</v>
      </c>
      <c r="O4751">
        <v>327</v>
      </c>
      <c r="P4751">
        <v>1</v>
      </c>
      <c r="Q4751">
        <v>66</v>
      </c>
      <c r="R4751" t="s">
        <v>778</v>
      </c>
      <c r="S4751" t="s">
        <v>749</v>
      </c>
      <c r="T4751" t="s">
        <v>619</v>
      </c>
      <c r="U4751">
        <v>6</v>
      </c>
      <c r="V4751" t="s">
        <v>620</v>
      </c>
      <c r="W4751" t="s">
        <v>589</v>
      </c>
    </row>
    <row r="4752" spans="1:23" hidden="1" x14ac:dyDescent="0.2">
      <c r="A4752">
        <v>6933272</v>
      </c>
      <c r="B4752">
        <v>1</v>
      </c>
      <c r="C4752" s="1">
        <v>44440</v>
      </c>
      <c r="D4752">
        <v>60</v>
      </c>
      <c r="E4752">
        <v>0</v>
      </c>
      <c r="F4752" s="2">
        <v>0</v>
      </c>
      <c r="G4752" s="2">
        <v>252824.25</v>
      </c>
      <c r="H4752" s="2">
        <v>0</v>
      </c>
      <c r="I4752" s="2">
        <v>252824.25</v>
      </c>
      <c r="J4752" s="2">
        <v>252824.25</v>
      </c>
      <c r="K4752" s="2">
        <v>0</v>
      </c>
      <c r="L4752" s="2">
        <v>0</v>
      </c>
      <c r="M4752" s="2">
        <v>252824.25</v>
      </c>
      <c r="N4752" s="2">
        <v>0</v>
      </c>
      <c r="O4752">
        <v>327</v>
      </c>
      <c r="P4752">
        <v>1</v>
      </c>
      <c r="Q4752">
        <v>66</v>
      </c>
      <c r="R4752" t="s">
        <v>778</v>
      </c>
      <c r="S4752" t="s">
        <v>749</v>
      </c>
      <c r="T4752" t="s">
        <v>621</v>
      </c>
      <c r="U4752">
        <v>6</v>
      </c>
      <c r="V4752" t="s">
        <v>622</v>
      </c>
      <c r="W4752" t="s">
        <v>589</v>
      </c>
    </row>
    <row r="4753" spans="1:23" hidden="1" x14ac:dyDescent="0.2">
      <c r="A4753">
        <v>6933280</v>
      </c>
      <c r="B4753">
        <v>1</v>
      </c>
      <c r="C4753" s="1">
        <v>44440</v>
      </c>
      <c r="D4753">
        <v>480</v>
      </c>
      <c r="E4753">
        <v>168</v>
      </c>
      <c r="F4753" s="2">
        <v>0</v>
      </c>
      <c r="G4753" s="2">
        <v>121370</v>
      </c>
      <c r="H4753" s="2">
        <v>0</v>
      </c>
      <c r="I4753" s="2">
        <v>121370</v>
      </c>
      <c r="J4753" s="2">
        <v>78659.66</v>
      </c>
      <c r="K4753" s="2">
        <v>0</v>
      </c>
      <c r="L4753" s="2">
        <v>42710.34</v>
      </c>
      <c r="M4753" s="2">
        <v>78913.89</v>
      </c>
      <c r="N4753" s="2">
        <v>254.23000000000002</v>
      </c>
      <c r="O4753">
        <v>327</v>
      </c>
      <c r="P4753">
        <v>1</v>
      </c>
      <c r="Q4753">
        <v>66</v>
      </c>
      <c r="R4753" t="s">
        <v>778</v>
      </c>
      <c r="S4753" t="s">
        <v>749</v>
      </c>
      <c r="T4753" t="s">
        <v>623</v>
      </c>
      <c r="U4753">
        <v>6</v>
      </c>
      <c r="V4753" t="s">
        <v>624</v>
      </c>
      <c r="W4753" t="s">
        <v>589</v>
      </c>
    </row>
    <row r="4754" spans="1:23" hidden="1" x14ac:dyDescent="0.2">
      <c r="A4754">
        <v>6933383</v>
      </c>
      <c r="B4754">
        <v>1</v>
      </c>
      <c r="C4754" s="1">
        <v>44440</v>
      </c>
      <c r="D4754">
        <v>120</v>
      </c>
      <c r="E4754">
        <v>0</v>
      </c>
      <c r="F4754" s="2">
        <v>0</v>
      </c>
      <c r="G4754" s="2">
        <v>22961.39</v>
      </c>
      <c r="H4754" s="2">
        <v>0</v>
      </c>
      <c r="I4754" s="2">
        <v>22961.39</v>
      </c>
      <c r="J4754" s="2">
        <v>22961.39</v>
      </c>
      <c r="K4754" s="2">
        <v>0</v>
      </c>
      <c r="L4754" s="2">
        <v>0</v>
      </c>
      <c r="M4754" s="2">
        <v>22961.39</v>
      </c>
      <c r="N4754" s="2">
        <v>0</v>
      </c>
      <c r="O4754">
        <v>327</v>
      </c>
      <c r="P4754">
        <v>1</v>
      </c>
      <c r="Q4754">
        <v>66</v>
      </c>
      <c r="R4754" t="s">
        <v>778</v>
      </c>
      <c r="S4754" t="s">
        <v>749</v>
      </c>
      <c r="T4754" t="s">
        <v>625</v>
      </c>
      <c r="U4754">
        <v>6</v>
      </c>
      <c r="V4754" t="s">
        <v>626</v>
      </c>
      <c r="W4754" t="s">
        <v>589</v>
      </c>
    </row>
    <row r="4755" spans="1:23" hidden="1" x14ac:dyDescent="0.2">
      <c r="A4755">
        <v>6933385</v>
      </c>
      <c r="B4755">
        <v>1</v>
      </c>
      <c r="C4755" s="1">
        <v>44440</v>
      </c>
      <c r="D4755">
        <v>120</v>
      </c>
      <c r="E4755">
        <v>0</v>
      </c>
      <c r="F4755" s="2">
        <v>0</v>
      </c>
      <c r="G4755" s="2">
        <v>33011.75</v>
      </c>
      <c r="H4755" s="2">
        <v>0</v>
      </c>
      <c r="I4755" s="2">
        <v>33011.75</v>
      </c>
      <c r="J4755" s="2">
        <v>33011.75</v>
      </c>
      <c r="K4755" s="2">
        <v>0</v>
      </c>
      <c r="L4755" s="2">
        <v>0</v>
      </c>
      <c r="M4755" s="2">
        <v>33011.75</v>
      </c>
      <c r="N4755" s="2">
        <v>0</v>
      </c>
      <c r="O4755">
        <v>327</v>
      </c>
      <c r="P4755">
        <v>1</v>
      </c>
      <c r="Q4755">
        <v>66</v>
      </c>
      <c r="R4755" t="s">
        <v>778</v>
      </c>
      <c r="S4755" t="s">
        <v>749</v>
      </c>
      <c r="T4755" t="s">
        <v>627</v>
      </c>
      <c r="U4755">
        <v>6</v>
      </c>
      <c r="V4755" t="s">
        <v>628</v>
      </c>
      <c r="W4755" t="s">
        <v>589</v>
      </c>
    </row>
    <row r="4756" spans="1:23" hidden="1" x14ac:dyDescent="0.2">
      <c r="A4756">
        <v>6933386</v>
      </c>
      <c r="B4756">
        <v>1</v>
      </c>
      <c r="C4756" s="1">
        <v>44440</v>
      </c>
      <c r="D4756">
        <v>60</v>
      </c>
      <c r="E4756">
        <v>0</v>
      </c>
      <c r="F4756" s="2">
        <v>0</v>
      </c>
      <c r="G4756" s="2">
        <v>21000</v>
      </c>
      <c r="H4756" s="2">
        <v>0</v>
      </c>
      <c r="I4756" s="2">
        <v>21000</v>
      </c>
      <c r="J4756" s="2">
        <v>21000</v>
      </c>
      <c r="K4756" s="2">
        <v>0</v>
      </c>
      <c r="L4756" s="2">
        <v>0</v>
      </c>
      <c r="M4756" s="2">
        <v>21000</v>
      </c>
      <c r="N4756" s="2">
        <v>0</v>
      </c>
      <c r="O4756">
        <v>327</v>
      </c>
      <c r="P4756">
        <v>1</v>
      </c>
      <c r="Q4756">
        <v>66</v>
      </c>
      <c r="R4756" t="s">
        <v>778</v>
      </c>
      <c r="S4756" t="s">
        <v>749</v>
      </c>
      <c r="T4756" t="s">
        <v>629</v>
      </c>
      <c r="U4756">
        <v>6</v>
      </c>
      <c r="V4756" t="s">
        <v>630</v>
      </c>
      <c r="W4756" t="s">
        <v>589</v>
      </c>
    </row>
    <row r="4757" spans="1:23" hidden="1" x14ac:dyDescent="0.2">
      <c r="A4757">
        <v>6933387</v>
      </c>
      <c r="B4757">
        <v>1</v>
      </c>
      <c r="C4757" s="1">
        <v>44440</v>
      </c>
      <c r="D4757">
        <v>480</v>
      </c>
      <c r="E4757">
        <v>168</v>
      </c>
      <c r="F4757" s="2">
        <v>0</v>
      </c>
      <c r="G4757" s="2">
        <v>1444130.55</v>
      </c>
      <c r="H4757" s="2">
        <v>0</v>
      </c>
      <c r="I4757" s="2">
        <v>1444130.55</v>
      </c>
      <c r="J4757" s="2">
        <v>935937.83</v>
      </c>
      <c r="K4757" s="2">
        <v>0</v>
      </c>
      <c r="L4757" s="2">
        <v>508192.72</v>
      </c>
      <c r="M4757" s="2">
        <v>938962.79</v>
      </c>
      <c r="N4757" s="2">
        <v>3024.96</v>
      </c>
      <c r="O4757">
        <v>327</v>
      </c>
      <c r="P4757">
        <v>1</v>
      </c>
      <c r="Q4757">
        <v>66</v>
      </c>
      <c r="R4757" t="s">
        <v>778</v>
      </c>
      <c r="S4757" t="s">
        <v>749</v>
      </c>
      <c r="T4757" t="s">
        <v>631</v>
      </c>
      <c r="U4757">
        <v>6</v>
      </c>
      <c r="V4757" t="s">
        <v>632</v>
      </c>
      <c r="W4757" t="s">
        <v>589</v>
      </c>
    </row>
    <row r="4758" spans="1:23" hidden="1" x14ac:dyDescent="0.2">
      <c r="A4758">
        <v>6933523</v>
      </c>
      <c r="B4758">
        <v>1</v>
      </c>
      <c r="C4758" s="1">
        <v>44440</v>
      </c>
      <c r="D4758">
        <v>120</v>
      </c>
      <c r="E4758">
        <v>0</v>
      </c>
      <c r="F4758" s="2">
        <v>0</v>
      </c>
      <c r="G4758" s="2">
        <v>8179.14</v>
      </c>
      <c r="H4758" s="2">
        <v>0</v>
      </c>
      <c r="I4758" s="2">
        <v>8179.14</v>
      </c>
      <c r="J4758" s="2">
        <v>8179.14</v>
      </c>
      <c r="K4758" s="2">
        <v>0</v>
      </c>
      <c r="L4758" s="2">
        <v>0</v>
      </c>
      <c r="M4758" s="2">
        <v>8179.14</v>
      </c>
      <c r="N4758" s="2">
        <v>0</v>
      </c>
      <c r="O4758">
        <v>327</v>
      </c>
      <c r="P4758">
        <v>1</v>
      </c>
      <c r="Q4758">
        <v>66</v>
      </c>
      <c r="R4758" t="s">
        <v>778</v>
      </c>
      <c r="S4758" t="s">
        <v>749</v>
      </c>
      <c r="T4758" t="s">
        <v>633</v>
      </c>
      <c r="U4758">
        <v>6</v>
      </c>
      <c r="V4758" t="s">
        <v>634</v>
      </c>
      <c r="W4758" t="s">
        <v>589</v>
      </c>
    </row>
    <row r="4759" spans="1:23" hidden="1" x14ac:dyDescent="0.2">
      <c r="A4759">
        <v>6933526</v>
      </c>
      <c r="B4759">
        <v>1</v>
      </c>
      <c r="C4759" s="1">
        <v>44440</v>
      </c>
      <c r="D4759">
        <v>480</v>
      </c>
      <c r="E4759">
        <v>168</v>
      </c>
      <c r="F4759" s="2">
        <v>0</v>
      </c>
      <c r="G4759" s="2">
        <v>256259</v>
      </c>
      <c r="H4759" s="2">
        <v>0</v>
      </c>
      <c r="I4759" s="2">
        <v>256259</v>
      </c>
      <c r="J4759" s="2">
        <v>166080.95000000001</v>
      </c>
      <c r="K4759" s="2">
        <v>0</v>
      </c>
      <c r="L4759" s="2">
        <v>90178.05</v>
      </c>
      <c r="M4759" s="2">
        <v>166617.72</v>
      </c>
      <c r="N4759" s="2">
        <v>536.77</v>
      </c>
      <c r="O4759">
        <v>327</v>
      </c>
      <c r="P4759">
        <v>1</v>
      </c>
      <c r="Q4759">
        <v>66</v>
      </c>
      <c r="R4759" t="s">
        <v>778</v>
      </c>
      <c r="S4759" t="s">
        <v>749</v>
      </c>
      <c r="T4759" t="s">
        <v>635</v>
      </c>
      <c r="U4759">
        <v>6</v>
      </c>
      <c r="V4759" t="s">
        <v>636</v>
      </c>
      <c r="W4759" t="s">
        <v>589</v>
      </c>
    </row>
    <row r="4760" spans="1:23" hidden="1" x14ac:dyDescent="0.2">
      <c r="A4760">
        <v>6933540</v>
      </c>
      <c r="B4760">
        <v>1</v>
      </c>
      <c r="C4760" s="1">
        <v>44440</v>
      </c>
      <c r="D4760">
        <v>180</v>
      </c>
      <c r="E4760">
        <v>0</v>
      </c>
      <c r="F4760" s="2">
        <v>0</v>
      </c>
      <c r="G4760" s="2">
        <v>28908</v>
      </c>
      <c r="H4760" s="2">
        <v>0</v>
      </c>
      <c r="I4760" s="2">
        <v>28908</v>
      </c>
      <c r="J4760" s="2">
        <v>28908</v>
      </c>
      <c r="K4760" s="2">
        <v>0</v>
      </c>
      <c r="L4760" s="2">
        <v>0</v>
      </c>
      <c r="M4760" s="2">
        <v>28908</v>
      </c>
      <c r="N4760" s="2">
        <v>0</v>
      </c>
      <c r="O4760">
        <v>327</v>
      </c>
      <c r="P4760">
        <v>1</v>
      </c>
      <c r="Q4760">
        <v>66</v>
      </c>
      <c r="R4760" t="s">
        <v>778</v>
      </c>
      <c r="S4760" t="s">
        <v>749</v>
      </c>
      <c r="T4760" t="s">
        <v>637</v>
      </c>
      <c r="U4760">
        <v>6</v>
      </c>
      <c r="V4760" t="s">
        <v>638</v>
      </c>
      <c r="W4760" t="s">
        <v>589</v>
      </c>
    </row>
    <row r="4761" spans="1:23" hidden="1" x14ac:dyDescent="0.2">
      <c r="A4761">
        <v>6933668</v>
      </c>
      <c r="B4761">
        <v>1</v>
      </c>
      <c r="C4761" s="1">
        <v>44440</v>
      </c>
      <c r="D4761">
        <v>120</v>
      </c>
      <c r="E4761">
        <v>0</v>
      </c>
      <c r="F4761" s="2">
        <v>0</v>
      </c>
      <c r="G4761" s="2">
        <v>118513.7</v>
      </c>
      <c r="H4761" s="2">
        <v>0</v>
      </c>
      <c r="I4761" s="2">
        <v>118513.7</v>
      </c>
      <c r="J4761" s="2">
        <v>118513.7</v>
      </c>
      <c r="K4761" s="2">
        <v>0</v>
      </c>
      <c r="L4761" s="2">
        <v>0</v>
      </c>
      <c r="M4761" s="2">
        <v>118513.7</v>
      </c>
      <c r="N4761" s="2">
        <v>0</v>
      </c>
      <c r="O4761">
        <v>327</v>
      </c>
      <c r="P4761">
        <v>1</v>
      </c>
      <c r="Q4761">
        <v>66</v>
      </c>
      <c r="R4761" t="s">
        <v>778</v>
      </c>
      <c r="S4761" t="s">
        <v>749</v>
      </c>
      <c r="T4761" t="s">
        <v>639</v>
      </c>
      <c r="U4761">
        <v>6</v>
      </c>
      <c r="V4761" t="s">
        <v>640</v>
      </c>
      <c r="W4761" t="s">
        <v>589</v>
      </c>
    </row>
    <row r="4762" spans="1:23" hidden="1" x14ac:dyDescent="0.2">
      <c r="A4762">
        <v>6933670</v>
      </c>
      <c r="B4762">
        <v>1</v>
      </c>
      <c r="C4762" s="1">
        <v>44440</v>
      </c>
      <c r="D4762">
        <v>60</v>
      </c>
      <c r="E4762">
        <v>0</v>
      </c>
      <c r="F4762" s="2">
        <v>0</v>
      </c>
      <c r="G4762" s="2">
        <v>56460</v>
      </c>
      <c r="H4762" s="2">
        <v>0</v>
      </c>
      <c r="I4762" s="2">
        <v>56460</v>
      </c>
      <c r="J4762" s="2">
        <v>56460</v>
      </c>
      <c r="K4762" s="2">
        <v>0</v>
      </c>
      <c r="L4762" s="2">
        <v>0</v>
      </c>
      <c r="M4762" s="2">
        <v>56460</v>
      </c>
      <c r="N4762" s="2">
        <v>0</v>
      </c>
      <c r="O4762">
        <v>327</v>
      </c>
      <c r="P4762">
        <v>1</v>
      </c>
      <c r="Q4762">
        <v>66</v>
      </c>
      <c r="R4762" t="s">
        <v>778</v>
      </c>
      <c r="S4762" t="s">
        <v>749</v>
      </c>
      <c r="T4762" t="s">
        <v>629</v>
      </c>
      <c r="U4762">
        <v>6</v>
      </c>
      <c r="V4762" t="s">
        <v>641</v>
      </c>
      <c r="W4762" t="s">
        <v>589</v>
      </c>
    </row>
    <row r="4763" spans="1:23" hidden="1" x14ac:dyDescent="0.2">
      <c r="A4763">
        <v>6933672</v>
      </c>
      <c r="B4763">
        <v>1</v>
      </c>
      <c r="C4763" s="1">
        <v>44440</v>
      </c>
      <c r="D4763">
        <v>120</v>
      </c>
      <c r="E4763">
        <v>0</v>
      </c>
      <c r="F4763" s="2">
        <v>0</v>
      </c>
      <c r="G4763" s="2">
        <v>8906.2999999999993</v>
      </c>
      <c r="H4763" s="2">
        <v>0</v>
      </c>
      <c r="I4763" s="2">
        <v>8906.2999999999993</v>
      </c>
      <c r="J4763" s="2">
        <v>8906.2999999999993</v>
      </c>
      <c r="K4763" s="2">
        <v>0</v>
      </c>
      <c r="L4763" s="2">
        <v>0</v>
      </c>
      <c r="M4763" s="2">
        <v>8906.2999999999993</v>
      </c>
      <c r="N4763" s="2">
        <v>0</v>
      </c>
      <c r="O4763">
        <v>327</v>
      </c>
      <c r="P4763">
        <v>1</v>
      </c>
      <c r="Q4763">
        <v>66</v>
      </c>
      <c r="R4763" t="s">
        <v>778</v>
      </c>
      <c r="S4763" t="s">
        <v>749</v>
      </c>
      <c r="T4763" t="s">
        <v>639</v>
      </c>
      <c r="U4763">
        <v>6</v>
      </c>
      <c r="V4763" t="s">
        <v>642</v>
      </c>
      <c r="W4763" t="s">
        <v>589</v>
      </c>
    </row>
    <row r="4764" spans="1:23" hidden="1" x14ac:dyDescent="0.2">
      <c r="A4764">
        <v>6933709</v>
      </c>
      <c r="B4764">
        <v>1</v>
      </c>
      <c r="C4764" s="1">
        <v>44440</v>
      </c>
      <c r="D4764">
        <v>180</v>
      </c>
      <c r="E4764">
        <v>0</v>
      </c>
      <c r="F4764" s="2">
        <v>0</v>
      </c>
      <c r="G4764" s="2">
        <v>25615</v>
      </c>
      <c r="H4764" s="2">
        <v>0</v>
      </c>
      <c r="I4764" s="2">
        <v>25615</v>
      </c>
      <c r="J4764" s="2">
        <v>25615</v>
      </c>
      <c r="K4764" s="2">
        <v>0</v>
      </c>
      <c r="L4764" s="2">
        <v>0</v>
      </c>
      <c r="M4764" s="2">
        <v>25615</v>
      </c>
      <c r="N4764" s="2">
        <v>0</v>
      </c>
      <c r="O4764">
        <v>327</v>
      </c>
      <c r="P4764">
        <v>1</v>
      </c>
      <c r="Q4764">
        <v>66</v>
      </c>
      <c r="R4764" t="s">
        <v>778</v>
      </c>
      <c r="S4764" t="s">
        <v>749</v>
      </c>
      <c r="T4764" t="s">
        <v>643</v>
      </c>
      <c r="U4764">
        <v>6</v>
      </c>
      <c r="V4764" t="s">
        <v>644</v>
      </c>
      <c r="W4764" t="s">
        <v>589</v>
      </c>
    </row>
    <row r="4765" spans="1:23" hidden="1" x14ac:dyDescent="0.2">
      <c r="A4765">
        <v>6933822</v>
      </c>
      <c r="B4765">
        <v>1</v>
      </c>
      <c r="C4765" s="1">
        <v>44440</v>
      </c>
      <c r="D4765">
        <v>120</v>
      </c>
      <c r="E4765">
        <v>0</v>
      </c>
      <c r="F4765" s="2">
        <v>0</v>
      </c>
      <c r="G4765" s="2">
        <v>104340.12</v>
      </c>
      <c r="H4765" s="2">
        <v>0</v>
      </c>
      <c r="I4765" s="2">
        <v>104340.12</v>
      </c>
      <c r="J4765" s="2">
        <v>104340.12</v>
      </c>
      <c r="K4765" s="2">
        <v>0</v>
      </c>
      <c r="L4765" s="2">
        <v>0</v>
      </c>
      <c r="M4765" s="2">
        <v>104340.12</v>
      </c>
      <c r="N4765" s="2">
        <v>0</v>
      </c>
      <c r="O4765">
        <v>327</v>
      </c>
      <c r="P4765">
        <v>1</v>
      </c>
      <c r="Q4765">
        <v>66</v>
      </c>
      <c r="R4765" t="s">
        <v>778</v>
      </c>
      <c r="S4765" t="s">
        <v>749</v>
      </c>
      <c r="T4765" t="s">
        <v>633</v>
      </c>
      <c r="U4765">
        <v>6</v>
      </c>
      <c r="V4765" t="s">
        <v>645</v>
      </c>
      <c r="W4765" t="s">
        <v>589</v>
      </c>
    </row>
    <row r="4766" spans="1:23" hidden="1" x14ac:dyDescent="0.2">
      <c r="A4766">
        <v>6933849</v>
      </c>
      <c r="B4766">
        <v>1</v>
      </c>
      <c r="C4766" s="1">
        <v>44440</v>
      </c>
      <c r="D4766">
        <v>540</v>
      </c>
      <c r="E4766">
        <v>242</v>
      </c>
      <c r="F4766" s="2">
        <v>0</v>
      </c>
      <c r="G4766" s="2">
        <v>21364.799999999999</v>
      </c>
      <c r="H4766" s="2">
        <v>0</v>
      </c>
      <c r="I4766" s="2">
        <v>21364.799999999999</v>
      </c>
      <c r="J4766" s="2">
        <v>11753.06</v>
      </c>
      <c r="K4766" s="2">
        <v>0</v>
      </c>
      <c r="L4766" s="2">
        <v>9611.74</v>
      </c>
      <c r="M4766" s="2">
        <v>11792.78</v>
      </c>
      <c r="N4766" s="2">
        <v>39.72</v>
      </c>
      <c r="O4766">
        <v>327</v>
      </c>
      <c r="P4766">
        <v>1</v>
      </c>
      <c r="Q4766">
        <v>66</v>
      </c>
      <c r="R4766" t="s">
        <v>778</v>
      </c>
      <c r="S4766" t="s">
        <v>749</v>
      </c>
      <c r="T4766" t="s">
        <v>604</v>
      </c>
      <c r="U4766">
        <v>6</v>
      </c>
      <c r="V4766" t="s">
        <v>646</v>
      </c>
      <c r="W4766" t="s">
        <v>589</v>
      </c>
    </row>
    <row r="4767" spans="1:23" hidden="1" x14ac:dyDescent="0.2">
      <c r="A4767">
        <v>6933971</v>
      </c>
      <c r="B4767">
        <v>1</v>
      </c>
      <c r="C4767" s="1">
        <v>44440</v>
      </c>
      <c r="D4767">
        <v>60</v>
      </c>
      <c r="E4767">
        <v>0</v>
      </c>
      <c r="F4767" s="2">
        <v>0</v>
      </c>
      <c r="G4767" s="2">
        <v>9183.33</v>
      </c>
      <c r="H4767" s="2">
        <v>0</v>
      </c>
      <c r="I4767" s="2">
        <v>9183.33</v>
      </c>
      <c r="J4767" s="2">
        <v>9183.33</v>
      </c>
      <c r="K4767" s="2">
        <v>0</v>
      </c>
      <c r="L4767" s="2">
        <v>0</v>
      </c>
      <c r="M4767" s="2">
        <v>9183.33</v>
      </c>
      <c r="N4767" s="2">
        <v>0</v>
      </c>
      <c r="O4767">
        <v>327</v>
      </c>
      <c r="P4767">
        <v>1</v>
      </c>
      <c r="Q4767">
        <v>66</v>
      </c>
      <c r="R4767" t="s">
        <v>778</v>
      </c>
      <c r="S4767" t="s">
        <v>749</v>
      </c>
      <c r="T4767" t="s">
        <v>647</v>
      </c>
      <c r="U4767">
        <v>6</v>
      </c>
      <c r="V4767" t="s">
        <v>648</v>
      </c>
      <c r="W4767" t="s">
        <v>589</v>
      </c>
    </row>
    <row r="4768" spans="1:23" hidden="1" x14ac:dyDescent="0.2">
      <c r="A4768">
        <v>6933972</v>
      </c>
      <c r="B4768">
        <v>1</v>
      </c>
      <c r="C4768" s="1">
        <v>44440</v>
      </c>
      <c r="D4768">
        <v>480</v>
      </c>
      <c r="E4768">
        <v>179</v>
      </c>
      <c r="F4768" s="2">
        <v>0</v>
      </c>
      <c r="G4768" s="2">
        <v>244514.08</v>
      </c>
      <c r="H4768" s="2">
        <v>0</v>
      </c>
      <c r="I4768" s="2">
        <v>244514.08</v>
      </c>
      <c r="J4768" s="2">
        <v>153330.64000000001</v>
      </c>
      <c r="K4768" s="2">
        <v>0</v>
      </c>
      <c r="L4768" s="2">
        <v>91183.44</v>
      </c>
      <c r="M4768" s="2">
        <v>153840.04</v>
      </c>
      <c r="N4768" s="2">
        <v>509.40000000000003</v>
      </c>
      <c r="O4768">
        <v>327</v>
      </c>
      <c r="P4768">
        <v>1</v>
      </c>
      <c r="Q4768">
        <v>66</v>
      </c>
      <c r="R4768" t="s">
        <v>778</v>
      </c>
      <c r="S4768" t="s">
        <v>749</v>
      </c>
      <c r="T4768" t="s">
        <v>649</v>
      </c>
      <c r="U4768">
        <v>6</v>
      </c>
      <c r="V4768" t="s">
        <v>650</v>
      </c>
      <c r="W4768" t="s">
        <v>589</v>
      </c>
    </row>
    <row r="4769" spans="1:23" hidden="1" x14ac:dyDescent="0.2">
      <c r="A4769">
        <v>6933997</v>
      </c>
      <c r="B4769">
        <v>1</v>
      </c>
      <c r="C4769" s="1">
        <v>44440</v>
      </c>
      <c r="D4769">
        <v>120</v>
      </c>
      <c r="E4769">
        <v>0</v>
      </c>
      <c r="F4769" s="2">
        <v>0</v>
      </c>
      <c r="G4769" s="2">
        <v>67800</v>
      </c>
      <c r="H4769" s="2">
        <v>0</v>
      </c>
      <c r="I4769" s="2">
        <v>67800</v>
      </c>
      <c r="J4769" s="2">
        <v>67800</v>
      </c>
      <c r="K4769" s="2">
        <v>0</v>
      </c>
      <c r="L4769" s="2">
        <v>0</v>
      </c>
      <c r="M4769" s="2">
        <v>67800</v>
      </c>
      <c r="N4769" s="2">
        <v>0</v>
      </c>
      <c r="O4769">
        <v>327</v>
      </c>
      <c r="P4769">
        <v>1</v>
      </c>
      <c r="Q4769">
        <v>66</v>
      </c>
      <c r="R4769" t="s">
        <v>778</v>
      </c>
      <c r="S4769" t="s">
        <v>749</v>
      </c>
      <c r="T4769" t="s">
        <v>651</v>
      </c>
      <c r="U4769">
        <v>6</v>
      </c>
      <c r="V4769" t="s">
        <v>652</v>
      </c>
      <c r="W4769" t="s">
        <v>589</v>
      </c>
    </row>
    <row r="4770" spans="1:23" hidden="1" x14ac:dyDescent="0.2">
      <c r="A4770">
        <v>6933998</v>
      </c>
      <c r="B4770">
        <v>1</v>
      </c>
      <c r="C4770" s="1">
        <v>44440</v>
      </c>
      <c r="D4770">
        <v>84</v>
      </c>
      <c r="E4770">
        <v>0</v>
      </c>
      <c r="F4770" s="2">
        <v>0</v>
      </c>
      <c r="G4770" s="2">
        <v>11479</v>
      </c>
      <c r="H4770" s="2">
        <v>0</v>
      </c>
      <c r="I4770" s="2">
        <v>11479</v>
      </c>
      <c r="J4770" s="2">
        <v>11479</v>
      </c>
      <c r="K4770" s="2">
        <v>0</v>
      </c>
      <c r="L4770" s="2">
        <v>0</v>
      </c>
      <c r="M4770" s="2">
        <v>11479</v>
      </c>
      <c r="N4770" s="2">
        <v>0</v>
      </c>
      <c r="O4770">
        <v>327</v>
      </c>
      <c r="P4770">
        <v>1</v>
      </c>
      <c r="Q4770">
        <v>66</v>
      </c>
      <c r="R4770" t="s">
        <v>778</v>
      </c>
      <c r="S4770" t="s">
        <v>749</v>
      </c>
      <c r="T4770" t="s">
        <v>653</v>
      </c>
      <c r="U4770">
        <v>6</v>
      </c>
      <c r="V4770" t="s">
        <v>654</v>
      </c>
      <c r="W4770" t="s">
        <v>589</v>
      </c>
    </row>
    <row r="4771" spans="1:23" hidden="1" x14ac:dyDescent="0.2">
      <c r="A4771">
        <v>6933401</v>
      </c>
      <c r="B4771">
        <v>1</v>
      </c>
      <c r="C4771" s="1">
        <v>44440</v>
      </c>
      <c r="D4771">
        <v>120</v>
      </c>
      <c r="E4771">
        <v>4</v>
      </c>
      <c r="F4771" s="2">
        <v>0</v>
      </c>
      <c r="G4771" s="2">
        <v>5046.8100000000004</v>
      </c>
      <c r="H4771" s="2">
        <v>0</v>
      </c>
      <c r="I4771" s="2">
        <v>5046.8100000000004</v>
      </c>
      <c r="J4771" s="2">
        <v>4870.18</v>
      </c>
      <c r="K4771" s="2">
        <v>0</v>
      </c>
      <c r="L4771" s="2">
        <v>176.63</v>
      </c>
      <c r="M4771" s="2">
        <v>4914.34</v>
      </c>
      <c r="N4771" s="2">
        <v>44.160000000000004</v>
      </c>
      <c r="O4771">
        <v>328</v>
      </c>
      <c r="P4771">
        <v>1</v>
      </c>
      <c r="Q4771">
        <v>68</v>
      </c>
      <c r="R4771" t="s">
        <v>780</v>
      </c>
      <c r="S4771" t="s">
        <v>749</v>
      </c>
      <c r="T4771" t="s">
        <v>655</v>
      </c>
      <c r="U4771">
        <v>2</v>
      </c>
      <c r="V4771" t="s">
        <v>656</v>
      </c>
      <c r="W4771" t="s">
        <v>589</v>
      </c>
    </row>
    <row r="4772" spans="1:23" hidden="1" x14ac:dyDescent="0.2">
      <c r="A4772">
        <v>6933402</v>
      </c>
      <c r="B4772">
        <v>1</v>
      </c>
      <c r="C4772" s="1">
        <v>44440</v>
      </c>
      <c r="D4772">
        <v>120</v>
      </c>
      <c r="E4772">
        <v>5</v>
      </c>
      <c r="F4772" s="2">
        <v>0</v>
      </c>
      <c r="G4772" s="2">
        <v>609.32000000000005</v>
      </c>
      <c r="H4772" s="2">
        <v>0</v>
      </c>
      <c r="I4772" s="2">
        <v>609.32000000000005</v>
      </c>
      <c r="J4772" s="2">
        <v>582.72</v>
      </c>
      <c r="K4772" s="2">
        <v>0</v>
      </c>
      <c r="L4772" s="2">
        <v>26.6</v>
      </c>
      <c r="M4772" s="2">
        <v>588.04</v>
      </c>
      <c r="N4772" s="2">
        <v>5.32</v>
      </c>
      <c r="O4772">
        <v>328</v>
      </c>
      <c r="P4772">
        <v>1</v>
      </c>
      <c r="Q4772">
        <v>68</v>
      </c>
      <c r="R4772" t="s">
        <v>780</v>
      </c>
      <c r="S4772" t="s">
        <v>749</v>
      </c>
      <c r="T4772" t="s">
        <v>655</v>
      </c>
      <c r="U4772">
        <v>2</v>
      </c>
      <c r="V4772" t="s">
        <v>657</v>
      </c>
      <c r="W4772" t="s">
        <v>589</v>
      </c>
    </row>
    <row r="4773" spans="1:23" hidden="1" x14ac:dyDescent="0.2">
      <c r="A4773">
        <v>2273447</v>
      </c>
      <c r="B4773">
        <v>1</v>
      </c>
      <c r="C4773" s="1">
        <v>44440</v>
      </c>
      <c r="D4773">
        <v>60</v>
      </c>
      <c r="E4773">
        <v>48</v>
      </c>
      <c r="F4773" s="2">
        <v>0</v>
      </c>
      <c r="G4773" s="2">
        <v>2654.85</v>
      </c>
      <c r="H4773" s="2">
        <v>0</v>
      </c>
      <c r="I4773" s="2">
        <v>2654.85</v>
      </c>
      <c r="J4773" s="2">
        <v>531</v>
      </c>
      <c r="K4773" s="2">
        <v>0</v>
      </c>
      <c r="L4773" s="2">
        <v>2123.85</v>
      </c>
      <c r="M4773" s="2">
        <v>575.25</v>
      </c>
      <c r="N4773" s="2">
        <v>44.25</v>
      </c>
      <c r="O4773">
        <v>329</v>
      </c>
      <c r="P4773">
        <v>1</v>
      </c>
      <c r="Q4773">
        <v>73</v>
      </c>
      <c r="R4773" t="s">
        <v>788</v>
      </c>
      <c r="S4773" t="s">
        <v>749</v>
      </c>
      <c r="T4773" t="s">
        <v>658</v>
      </c>
      <c r="U4773">
        <v>2</v>
      </c>
      <c r="V4773" t="s">
        <v>658</v>
      </c>
      <c r="W4773" t="s">
        <v>589</v>
      </c>
    </row>
    <row r="4774" spans="1:23" hidden="1" x14ac:dyDescent="0.2">
      <c r="A4774">
        <v>4216702</v>
      </c>
      <c r="B4774">
        <v>1</v>
      </c>
      <c r="C4774" s="1">
        <v>44440</v>
      </c>
      <c r="D4774">
        <v>60</v>
      </c>
      <c r="E4774">
        <v>49</v>
      </c>
      <c r="F4774" s="2">
        <v>0</v>
      </c>
      <c r="G4774" s="2">
        <v>2.98</v>
      </c>
      <c r="H4774" s="2">
        <v>0</v>
      </c>
      <c r="I4774" s="2">
        <v>2.98</v>
      </c>
      <c r="J4774" s="2">
        <v>0.55000000000000004</v>
      </c>
      <c r="K4774" s="2">
        <v>0</v>
      </c>
      <c r="L4774" s="2">
        <v>2.4300000000000002</v>
      </c>
      <c r="M4774" s="2">
        <v>0.6</v>
      </c>
      <c r="N4774" s="2">
        <v>0.05</v>
      </c>
      <c r="O4774">
        <v>329</v>
      </c>
      <c r="P4774">
        <v>1</v>
      </c>
      <c r="Q4774">
        <v>73</v>
      </c>
      <c r="R4774" t="s">
        <v>788</v>
      </c>
      <c r="S4774" t="s">
        <v>749</v>
      </c>
      <c r="T4774" t="s">
        <v>716</v>
      </c>
      <c r="U4774">
        <v>2</v>
      </c>
      <c r="V4774" t="s">
        <v>717</v>
      </c>
      <c r="W4774" t="s">
        <v>589</v>
      </c>
    </row>
    <row r="4775" spans="1:23" hidden="1" x14ac:dyDescent="0.2">
      <c r="A4775">
        <v>4216707</v>
      </c>
      <c r="B4775">
        <v>1</v>
      </c>
      <c r="C4775" s="1">
        <v>44440</v>
      </c>
      <c r="D4775">
        <v>60</v>
      </c>
      <c r="E4775">
        <v>49</v>
      </c>
      <c r="F4775" s="2">
        <v>0</v>
      </c>
      <c r="G4775" s="2">
        <v>37783.71</v>
      </c>
      <c r="H4775" s="2">
        <v>0</v>
      </c>
      <c r="I4775" s="2">
        <v>37783.71</v>
      </c>
      <c r="J4775" s="2">
        <v>6927.03</v>
      </c>
      <c r="K4775" s="2">
        <v>0</v>
      </c>
      <c r="L4775" s="2">
        <v>30856.68</v>
      </c>
      <c r="M4775" s="2">
        <v>7556.76</v>
      </c>
      <c r="N4775" s="2">
        <v>629.73</v>
      </c>
      <c r="O4775">
        <v>329</v>
      </c>
      <c r="P4775">
        <v>1</v>
      </c>
      <c r="Q4775">
        <v>73</v>
      </c>
      <c r="R4775" t="s">
        <v>788</v>
      </c>
      <c r="S4775" t="s">
        <v>749</v>
      </c>
      <c r="T4775" t="s">
        <v>716</v>
      </c>
      <c r="U4775">
        <v>2</v>
      </c>
      <c r="V4775" t="s">
        <v>717</v>
      </c>
      <c r="W4775" t="s">
        <v>589</v>
      </c>
    </row>
    <row r="4776" spans="1:23" hidden="1" x14ac:dyDescent="0.2">
      <c r="A4776">
        <v>6932980</v>
      </c>
      <c r="B4776">
        <v>1</v>
      </c>
      <c r="C4776" s="1">
        <v>44440</v>
      </c>
      <c r="D4776">
        <v>60</v>
      </c>
      <c r="E4776">
        <v>0</v>
      </c>
      <c r="F4776" s="2">
        <v>0</v>
      </c>
      <c r="G4776" s="2">
        <v>41041.120000000003</v>
      </c>
      <c r="H4776" s="2">
        <v>0</v>
      </c>
      <c r="I4776" s="2">
        <v>41041.120000000003</v>
      </c>
      <c r="J4776" s="2">
        <v>41041.120000000003</v>
      </c>
      <c r="K4776" s="2">
        <v>0</v>
      </c>
      <c r="L4776" s="2">
        <v>0</v>
      </c>
      <c r="M4776" s="2">
        <v>41041.120000000003</v>
      </c>
      <c r="N4776" s="2">
        <v>0</v>
      </c>
      <c r="O4776">
        <v>329</v>
      </c>
      <c r="P4776">
        <v>1</v>
      </c>
      <c r="Q4776">
        <v>73</v>
      </c>
      <c r="R4776" t="s">
        <v>788</v>
      </c>
      <c r="S4776" t="s">
        <v>749</v>
      </c>
      <c r="T4776" t="s">
        <v>664</v>
      </c>
      <c r="U4776">
        <v>2</v>
      </c>
      <c r="V4776" t="s">
        <v>665</v>
      </c>
      <c r="W4776" t="s">
        <v>589</v>
      </c>
    </row>
    <row r="4777" spans="1:23" hidden="1" x14ac:dyDescent="0.2">
      <c r="A4777">
        <v>6932982</v>
      </c>
      <c r="B4777">
        <v>1</v>
      </c>
      <c r="C4777" s="1">
        <v>44440</v>
      </c>
      <c r="D4777">
        <v>60</v>
      </c>
      <c r="E4777">
        <v>2</v>
      </c>
      <c r="F4777" s="2">
        <v>0</v>
      </c>
      <c r="G4777" s="2">
        <v>40830.839999999997</v>
      </c>
      <c r="H4777" s="2">
        <v>0</v>
      </c>
      <c r="I4777" s="2">
        <v>40830.839999999997</v>
      </c>
      <c r="J4777" s="2">
        <v>39469.81</v>
      </c>
      <c r="K4777" s="2">
        <v>0</v>
      </c>
      <c r="L4777" s="2">
        <v>1361.03</v>
      </c>
      <c r="M4777" s="2">
        <v>40150.33</v>
      </c>
      <c r="N4777" s="2">
        <v>680.52</v>
      </c>
      <c r="O4777">
        <v>329</v>
      </c>
      <c r="P4777">
        <v>1</v>
      </c>
      <c r="Q4777">
        <v>73</v>
      </c>
      <c r="R4777" t="s">
        <v>788</v>
      </c>
      <c r="S4777" t="s">
        <v>749</v>
      </c>
      <c r="T4777" t="s">
        <v>668</v>
      </c>
      <c r="U4777">
        <v>2</v>
      </c>
      <c r="V4777" t="s">
        <v>669</v>
      </c>
      <c r="W4777" t="s">
        <v>589</v>
      </c>
    </row>
    <row r="4778" spans="1:23" hidden="1" x14ac:dyDescent="0.2">
      <c r="A4778">
        <v>6932990</v>
      </c>
      <c r="B4778">
        <v>1</v>
      </c>
      <c r="C4778" s="1">
        <v>44440</v>
      </c>
      <c r="D4778">
        <v>60</v>
      </c>
      <c r="E4778">
        <v>0</v>
      </c>
      <c r="F4778" s="2">
        <v>0</v>
      </c>
      <c r="G4778" s="2">
        <v>41806</v>
      </c>
      <c r="H4778" s="2">
        <v>0</v>
      </c>
      <c r="I4778" s="2">
        <v>41806</v>
      </c>
      <c r="J4778" s="2">
        <v>41806</v>
      </c>
      <c r="K4778" s="2">
        <v>0</v>
      </c>
      <c r="L4778" s="2">
        <v>0</v>
      </c>
      <c r="M4778" s="2">
        <v>41806</v>
      </c>
      <c r="N4778" s="2">
        <v>0</v>
      </c>
      <c r="O4778">
        <v>329</v>
      </c>
      <c r="P4778">
        <v>1</v>
      </c>
      <c r="Q4778">
        <v>73</v>
      </c>
      <c r="R4778" t="s">
        <v>788</v>
      </c>
      <c r="S4778" t="s">
        <v>749</v>
      </c>
      <c r="T4778" t="s">
        <v>670</v>
      </c>
      <c r="U4778">
        <v>2</v>
      </c>
      <c r="V4778" t="s">
        <v>671</v>
      </c>
      <c r="W4778" t="s">
        <v>589</v>
      </c>
    </row>
    <row r="4779" spans="1:23" hidden="1" x14ac:dyDescent="0.2">
      <c r="A4779">
        <v>6932996</v>
      </c>
      <c r="B4779">
        <v>1</v>
      </c>
      <c r="C4779" s="1">
        <v>44440</v>
      </c>
      <c r="D4779">
        <v>0</v>
      </c>
      <c r="E4779">
        <v>0</v>
      </c>
      <c r="F4779" s="2">
        <v>0</v>
      </c>
      <c r="G4779" s="2">
        <v>-78.900000000000006</v>
      </c>
      <c r="H4779" s="2">
        <v>0</v>
      </c>
      <c r="I4779" s="2">
        <v>-78.900000000000006</v>
      </c>
      <c r="J4779" s="2">
        <v>-78.900000000000006</v>
      </c>
      <c r="K4779" s="2">
        <v>0</v>
      </c>
      <c r="L4779" s="2">
        <v>0</v>
      </c>
      <c r="M4779" s="2">
        <v>-78.900000000000006</v>
      </c>
      <c r="N4779" s="2">
        <v>0</v>
      </c>
      <c r="O4779">
        <v>329</v>
      </c>
      <c r="P4779">
        <v>1</v>
      </c>
      <c r="Q4779">
        <v>73</v>
      </c>
      <c r="R4779" t="s">
        <v>788</v>
      </c>
      <c r="S4779" t="s">
        <v>749</v>
      </c>
      <c r="T4779" t="s">
        <v>672</v>
      </c>
      <c r="U4779">
        <v>2</v>
      </c>
      <c r="V4779" t="s">
        <v>673</v>
      </c>
      <c r="W4779" t="s">
        <v>589</v>
      </c>
    </row>
    <row r="4780" spans="1:23" hidden="1" x14ac:dyDescent="0.2">
      <c r="A4780">
        <v>6933260</v>
      </c>
      <c r="B4780">
        <v>1</v>
      </c>
      <c r="C4780" s="1">
        <v>44440</v>
      </c>
      <c r="D4780">
        <v>60</v>
      </c>
      <c r="E4780">
        <v>0</v>
      </c>
      <c r="F4780" s="2">
        <v>0</v>
      </c>
      <c r="G4780" s="2">
        <v>38319</v>
      </c>
      <c r="H4780" s="2">
        <v>0</v>
      </c>
      <c r="I4780" s="2">
        <v>38319</v>
      </c>
      <c r="J4780" s="2">
        <v>38319</v>
      </c>
      <c r="K4780" s="2">
        <v>0</v>
      </c>
      <c r="L4780" s="2">
        <v>0</v>
      </c>
      <c r="M4780" s="2">
        <v>38319</v>
      </c>
      <c r="N4780" s="2">
        <v>0</v>
      </c>
      <c r="O4780">
        <v>329</v>
      </c>
      <c r="P4780">
        <v>1</v>
      </c>
      <c r="Q4780">
        <v>73</v>
      </c>
      <c r="R4780" t="s">
        <v>788</v>
      </c>
      <c r="S4780" t="s">
        <v>749</v>
      </c>
      <c r="T4780" t="s">
        <v>676</v>
      </c>
      <c r="U4780">
        <v>2</v>
      </c>
      <c r="V4780" t="s">
        <v>677</v>
      </c>
      <c r="W4780" t="s">
        <v>589</v>
      </c>
    </row>
    <row r="4781" spans="1:23" hidden="1" x14ac:dyDescent="0.2">
      <c r="A4781">
        <v>6933263</v>
      </c>
      <c r="B4781">
        <v>1</v>
      </c>
      <c r="C4781" s="1">
        <v>44440</v>
      </c>
      <c r="D4781">
        <v>60</v>
      </c>
      <c r="E4781">
        <v>0</v>
      </c>
      <c r="F4781" s="2">
        <v>0</v>
      </c>
      <c r="G4781" s="2">
        <v>42216</v>
      </c>
      <c r="H4781" s="2">
        <v>0</v>
      </c>
      <c r="I4781" s="2">
        <v>42216</v>
      </c>
      <c r="J4781" s="2">
        <v>42216</v>
      </c>
      <c r="K4781" s="2">
        <v>0</v>
      </c>
      <c r="L4781" s="2">
        <v>0</v>
      </c>
      <c r="M4781" s="2">
        <v>42216</v>
      </c>
      <c r="N4781" s="2">
        <v>0</v>
      </c>
      <c r="O4781">
        <v>329</v>
      </c>
      <c r="P4781">
        <v>1</v>
      </c>
      <c r="Q4781">
        <v>73</v>
      </c>
      <c r="R4781" t="s">
        <v>788</v>
      </c>
      <c r="S4781" t="s">
        <v>749</v>
      </c>
      <c r="T4781" t="s">
        <v>678</v>
      </c>
      <c r="U4781">
        <v>2</v>
      </c>
      <c r="V4781" t="s">
        <v>679</v>
      </c>
      <c r="W4781" t="s">
        <v>589</v>
      </c>
    </row>
    <row r="4782" spans="1:23" hidden="1" x14ac:dyDescent="0.2">
      <c r="A4782">
        <v>6933264</v>
      </c>
      <c r="B4782">
        <v>1</v>
      </c>
      <c r="C4782" s="1">
        <v>44440</v>
      </c>
      <c r="D4782">
        <v>60</v>
      </c>
      <c r="E4782">
        <v>21</v>
      </c>
      <c r="F4782" s="2">
        <v>0</v>
      </c>
      <c r="G4782" s="2">
        <v>39643</v>
      </c>
      <c r="H4782" s="2">
        <v>0</v>
      </c>
      <c r="I4782" s="2">
        <v>39643</v>
      </c>
      <c r="J4782" s="2">
        <v>25392.93</v>
      </c>
      <c r="K4782" s="2">
        <v>0</v>
      </c>
      <c r="L4782" s="2">
        <v>14250.07</v>
      </c>
      <c r="M4782" s="2">
        <v>26071.5</v>
      </c>
      <c r="N4782" s="2">
        <v>678.57</v>
      </c>
      <c r="O4782">
        <v>329</v>
      </c>
      <c r="P4782">
        <v>1</v>
      </c>
      <c r="Q4782">
        <v>73</v>
      </c>
      <c r="R4782" t="s">
        <v>788</v>
      </c>
      <c r="S4782" t="s">
        <v>749</v>
      </c>
      <c r="T4782" t="s">
        <v>680</v>
      </c>
      <c r="U4782">
        <v>2</v>
      </c>
      <c r="V4782" t="s">
        <v>681</v>
      </c>
      <c r="W4782" t="s">
        <v>589</v>
      </c>
    </row>
    <row r="4783" spans="1:23" hidden="1" x14ac:dyDescent="0.2">
      <c r="A4783">
        <v>6933382</v>
      </c>
      <c r="B4783">
        <v>1</v>
      </c>
      <c r="C4783" s="1">
        <v>44440</v>
      </c>
      <c r="D4783">
        <v>60</v>
      </c>
      <c r="E4783">
        <v>0</v>
      </c>
      <c r="F4783" s="2">
        <v>0</v>
      </c>
      <c r="G4783" s="2">
        <v>35342.9</v>
      </c>
      <c r="H4783" s="2">
        <v>0</v>
      </c>
      <c r="I4783" s="2">
        <v>35342.9</v>
      </c>
      <c r="J4783" s="2">
        <v>35342.9</v>
      </c>
      <c r="K4783" s="2">
        <v>0</v>
      </c>
      <c r="L4783" s="2">
        <v>0</v>
      </c>
      <c r="M4783" s="2">
        <v>35342.9</v>
      </c>
      <c r="N4783" s="2">
        <v>0</v>
      </c>
      <c r="O4783">
        <v>329</v>
      </c>
      <c r="P4783">
        <v>1</v>
      </c>
      <c r="Q4783">
        <v>73</v>
      </c>
      <c r="R4783" t="s">
        <v>788</v>
      </c>
      <c r="S4783" t="s">
        <v>749</v>
      </c>
      <c r="T4783" t="s">
        <v>682</v>
      </c>
      <c r="U4783">
        <v>2</v>
      </c>
      <c r="V4783" t="s">
        <v>683</v>
      </c>
      <c r="W4783" t="s">
        <v>589</v>
      </c>
    </row>
    <row r="4784" spans="1:23" hidden="1" x14ac:dyDescent="0.2">
      <c r="A4784">
        <v>6933393</v>
      </c>
      <c r="B4784">
        <v>1</v>
      </c>
      <c r="C4784" s="1">
        <v>44440</v>
      </c>
      <c r="D4784">
        <v>60</v>
      </c>
      <c r="E4784">
        <v>10</v>
      </c>
      <c r="F4784" s="2">
        <v>0</v>
      </c>
      <c r="G4784" s="2">
        <v>39832</v>
      </c>
      <c r="H4784" s="2">
        <v>0</v>
      </c>
      <c r="I4784" s="2">
        <v>39832</v>
      </c>
      <c r="J4784" s="2">
        <v>33193.35</v>
      </c>
      <c r="K4784" s="2">
        <v>0</v>
      </c>
      <c r="L4784" s="2">
        <v>6638.65</v>
      </c>
      <c r="M4784" s="2">
        <v>33857.22</v>
      </c>
      <c r="N4784" s="2">
        <v>663.87</v>
      </c>
      <c r="O4784">
        <v>329</v>
      </c>
      <c r="P4784">
        <v>1</v>
      </c>
      <c r="Q4784">
        <v>73</v>
      </c>
      <c r="R4784" t="s">
        <v>788</v>
      </c>
      <c r="S4784" t="s">
        <v>749</v>
      </c>
      <c r="T4784" t="s">
        <v>684</v>
      </c>
      <c r="U4784">
        <v>2</v>
      </c>
      <c r="V4784" t="s">
        <v>685</v>
      </c>
      <c r="W4784" t="s">
        <v>589</v>
      </c>
    </row>
    <row r="4785" spans="1:23" hidden="1" x14ac:dyDescent="0.2">
      <c r="A4785">
        <v>6933678</v>
      </c>
      <c r="B4785">
        <v>1</v>
      </c>
      <c r="C4785" s="1">
        <v>44440</v>
      </c>
      <c r="D4785">
        <v>60</v>
      </c>
      <c r="E4785">
        <v>0</v>
      </c>
      <c r="F4785" s="2">
        <v>0</v>
      </c>
      <c r="G4785" s="2">
        <v>29995.88</v>
      </c>
      <c r="H4785" s="2">
        <v>0</v>
      </c>
      <c r="I4785" s="2">
        <v>29995.88</v>
      </c>
      <c r="J4785" s="2">
        <v>29995.88</v>
      </c>
      <c r="K4785" s="2">
        <v>0</v>
      </c>
      <c r="L4785" s="2">
        <v>0</v>
      </c>
      <c r="M4785" s="2">
        <v>29995.88</v>
      </c>
      <c r="N4785" s="2">
        <v>0</v>
      </c>
      <c r="O4785">
        <v>329</v>
      </c>
      <c r="P4785">
        <v>1</v>
      </c>
      <c r="Q4785">
        <v>73</v>
      </c>
      <c r="R4785" t="s">
        <v>788</v>
      </c>
      <c r="S4785" t="s">
        <v>749</v>
      </c>
      <c r="T4785" t="s">
        <v>686</v>
      </c>
      <c r="U4785">
        <v>2</v>
      </c>
      <c r="V4785" t="s">
        <v>687</v>
      </c>
      <c r="W4785" t="s">
        <v>589</v>
      </c>
    </row>
    <row r="4786" spans="1:23" hidden="1" x14ac:dyDescent="0.2">
      <c r="A4786">
        <v>6933829</v>
      </c>
      <c r="B4786">
        <v>1</v>
      </c>
      <c r="C4786" s="1">
        <v>44440</v>
      </c>
      <c r="D4786">
        <v>60</v>
      </c>
      <c r="E4786">
        <v>0</v>
      </c>
      <c r="F4786" s="2">
        <v>0</v>
      </c>
      <c r="G4786" s="2">
        <v>40961.57</v>
      </c>
      <c r="H4786" s="2">
        <v>0</v>
      </c>
      <c r="I4786" s="2">
        <v>40961.57</v>
      </c>
      <c r="J4786" s="2">
        <v>40961.57</v>
      </c>
      <c r="K4786" s="2">
        <v>0</v>
      </c>
      <c r="L4786" s="2">
        <v>0</v>
      </c>
      <c r="M4786" s="2">
        <v>40961.57</v>
      </c>
      <c r="N4786" s="2">
        <v>0</v>
      </c>
      <c r="O4786">
        <v>329</v>
      </c>
      <c r="P4786">
        <v>1</v>
      </c>
      <c r="Q4786">
        <v>73</v>
      </c>
      <c r="R4786" t="s">
        <v>788</v>
      </c>
      <c r="S4786" t="s">
        <v>749</v>
      </c>
      <c r="T4786" t="s">
        <v>690</v>
      </c>
      <c r="U4786">
        <v>2</v>
      </c>
      <c r="V4786" t="s">
        <v>691</v>
      </c>
      <c r="W4786" t="s">
        <v>589</v>
      </c>
    </row>
    <row r="4787" spans="1:23" hidden="1" x14ac:dyDescent="0.2">
      <c r="A4787">
        <v>6933830</v>
      </c>
      <c r="B4787">
        <v>1</v>
      </c>
      <c r="C4787" s="1">
        <v>44440</v>
      </c>
      <c r="D4787">
        <v>60</v>
      </c>
      <c r="E4787">
        <v>0</v>
      </c>
      <c r="F4787" s="2">
        <v>0</v>
      </c>
      <c r="G4787" s="2">
        <v>23867</v>
      </c>
      <c r="H4787" s="2">
        <v>0</v>
      </c>
      <c r="I4787" s="2">
        <v>23867</v>
      </c>
      <c r="J4787" s="2">
        <v>23867</v>
      </c>
      <c r="K4787" s="2">
        <v>0</v>
      </c>
      <c r="L4787" s="2">
        <v>0</v>
      </c>
      <c r="M4787" s="2">
        <v>23867</v>
      </c>
      <c r="N4787" s="2">
        <v>0</v>
      </c>
      <c r="O4787">
        <v>329</v>
      </c>
      <c r="P4787">
        <v>1</v>
      </c>
      <c r="Q4787">
        <v>73</v>
      </c>
      <c r="R4787" t="s">
        <v>788</v>
      </c>
      <c r="S4787" t="s">
        <v>749</v>
      </c>
      <c r="T4787" t="s">
        <v>692</v>
      </c>
      <c r="U4787">
        <v>2</v>
      </c>
      <c r="V4787" t="s">
        <v>693</v>
      </c>
      <c r="W4787" t="s">
        <v>589</v>
      </c>
    </row>
    <row r="4788" spans="1:23" hidden="1" x14ac:dyDescent="0.2">
      <c r="A4788">
        <v>6934022</v>
      </c>
      <c r="B4788">
        <v>1</v>
      </c>
      <c r="C4788" s="1">
        <v>44440</v>
      </c>
      <c r="D4788">
        <v>60</v>
      </c>
      <c r="E4788">
        <v>21</v>
      </c>
      <c r="F4788" s="2">
        <v>0</v>
      </c>
      <c r="G4788" s="2">
        <v>40111.449999999997</v>
      </c>
      <c r="H4788" s="2">
        <v>0</v>
      </c>
      <c r="I4788" s="2">
        <v>40111.449999999997</v>
      </c>
      <c r="J4788" s="2">
        <v>25692.98</v>
      </c>
      <c r="K4788" s="2">
        <v>0</v>
      </c>
      <c r="L4788" s="2">
        <v>14418.47</v>
      </c>
      <c r="M4788" s="2">
        <v>26379.57</v>
      </c>
      <c r="N4788" s="2">
        <v>686.59</v>
      </c>
      <c r="O4788">
        <v>329</v>
      </c>
      <c r="P4788">
        <v>1</v>
      </c>
      <c r="Q4788">
        <v>73</v>
      </c>
      <c r="R4788" t="s">
        <v>788</v>
      </c>
      <c r="S4788" t="s">
        <v>749</v>
      </c>
      <c r="T4788" t="s">
        <v>694</v>
      </c>
      <c r="U4788">
        <v>2</v>
      </c>
      <c r="V4788" t="s">
        <v>695</v>
      </c>
      <c r="W4788" t="s">
        <v>589</v>
      </c>
    </row>
    <row r="4789" spans="1:23" hidden="1" x14ac:dyDescent="0.2">
      <c r="A4789">
        <v>6934034</v>
      </c>
      <c r="B4789">
        <v>1</v>
      </c>
      <c r="C4789" s="1">
        <v>44440</v>
      </c>
      <c r="D4789">
        <v>60</v>
      </c>
      <c r="E4789">
        <v>35</v>
      </c>
      <c r="F4789" s="2">
        <v>0</v>
      </c>
      <c r="G4789" s="2">
        <v>29646.39</v>
      </c>
      <c r="H4789" s="2">
        <v>0</v>
      </c>
      <c r="I4789" s="2">
        <v>29646.39</v>
      </c>
      <c r="J4789" s="2">
        <v>12013.57</v>
      </c>
      <c r="K4789" s="2">
        <v>0</v>
      </c>
      <c r="L4789" s="2">
        <v>17632.82</v>
      </c>
      <c r="M4789" s="2">
        <v>12517.36</v>
      </c>
      <c r="N4789" s="2">
        <v>503.79</v>
      </c>
      <c r="O4789">
        <v>329</v>
      </c>
      <c r="P4789">
        <v>1</v>
      </c>
      <c r="Q4789">
        <v>73</v>
      </c>
      <c r="R4789" t="s">
        <v>788</v>
      </c>
      <c r="S4789" t="s">
        <v>749</v>
      </c>
      <c r="T4789" t="s">
        <v>696</v>
      </c>
      <c r="U4789">
        <v>2</v>
      </c>
      <c r="V4789" t="s">
        <v>697</v>
      </c>
      <c r="W4789" t="s">
        <v>589</v>
      </c>
    </row>
    <row r="4790" spans="1:23" hidden="1" x14ac:dyDescent="0.2">
      <c r="A4790">
        <v>6934052</v>
      </c>
      <c r="B4790">
        <v>1</v>
      </c>
      <c r="C4790" s="1">
        <v>44440</v>
      </c>
      <c r="D4790">
        <v>60</v>
      </c>
      <c r="E4790">
        <v>36</v>
      </c>
      <c r="F4790" s="2">
        <v>0</v>
      </c>
      <c r="G4790" s="2">
        <v>65092</v>
      </c>
      <c r="H4790" s="2">
        <v>0</v>
      </c>
      <c r="I4790" s="2">
        <v>65092</v>
      </c>
      <c r="J4790" s="2">
        <v>25285.75</v>
      </c>
      <c r="K4790" s="2">
        <v>0</v>
      </c>
      <c r="L4790" s="2">
        <v>39806.25</v>
      </c>
      <c r="M4790" s="2">
        <v>26391.48</v>
      </c>
      <c r="N4790" s="2">
        <v>1105.73</v>
      </c>
      <c r="O4790">
        <v>329</v>
      </c>
      <c r="P4790">
        <v>1</v>
      </c>
      <c r="Q4790">
        <v>73</v>
      </c>
      <c r="R4790" t="s">
        <v>788</v>
      </c>
      <c r="S4790" t="s">
        <v>749</v>
      </c>
      <c r="T4790" t="s">
        <v>698</v>
      </c>
      <c r="U4790">
        <v>2</v>
      </c>
      <c r="V4790" t="s">
        <v>699</v>
      </c>
      <c r="W4790" t="s">
        <v>589</v>
      </c>
    </row>
    <row r="4791" spans="1:23" hidden="1" x14ac:dyDescent="0.2">
      <c r="A4791">
        <v>6934061</v>
      </c>
      <c r="B4791">
        <v>1</v>
      </c>
      <c r="C4791" s="1">
        <v>44440</v>
      </c>
      <c r="D4791">
        <v>60</v>
      </c>
      <c r="E4791">
        <v>16</v>
      </c>
      <c r="F4791" s="2">
        <v>0</v>
      </c>
      <c r="G4791" s="2">
        <v>6344.61</v>
      </c>
      <c r="H4791" s="2">
        <v>0</v>
      </c>
      <c r="I4791" s="2">
        <v>6344.61</v>
      </c>
      <c r="J4791" s="2">
        <v>6344.61</v>
      </c>
      <c r="K4791" s="2">
        <v>0</v>
      </c>
      <c r="L4791" s="2">
        <v>0</v>
      </c>
      <c r="M4791" s="2">
        <v>6344.61</v>
      </c>
      <c r="N4791" s="2">
        <v>0</v>
      </c>
      <c r="O4791">
        <v>329</v>
      </c>
      <c r="P4791">
        <v>1</v>
      </c>
      <c r="Q4791">
        <v>73</v>
      </c>
      <c r="R4791" t="s">
        <v>788</v>
      </c>
      <c r="S4791" t="s">
        <v>749</v>
      </c>
      <c r="T4791" t="s">
        <v>696</v>
      </c>
      <c r="U4791">
        <v>2</v>
      </c>
      <c r="V4791" t="s">
        <v>700</v>
      </c>
      <c r="W4791" t="s">
        <v>589</v>
      </c>
    </row>
    <row r="4792" spans="1:23" hidden="1" x14ac:dyDescent="0.2">
      <c r="A4792">
        <v>6934081</v>
      </c>
      <c r="B4792">
        <v>1</v>
      </c>
      <c r="C4792" s="1">
        <v>44440</v>
      </c>
      <c r="D4792">
        <v>60</v>
      </c>
      <c r="E4792">
        <v>32</v>
      </c>
      <c r="F4792" s="2">
        <v>0</v>
      </c>
      <c r="G4792" s="2">
        <v>44783.54</v>
      </c>
      <c r="H4792" s="2">
        <v>0</v>
      </c>
      <c r="I4792" s="2">
        <v>44783.54</v>
      </c>
      <c r="J4792" s="2">
        <v>20401.36</v>
      </c>
      <c r="K4792" s="2">
        <v>0</v>
      </c>
      <c r="L4792" s="2">
        <v>24382.18</v>
      </c>
      <c r="M4792" s="2">
        <v>21163.3</v>
      </c>
      <c r="N4792" s="2">
        <v>761.94</v>
      </c>
      <c r="O4792">
        <v>329</v>
      </c>
      <c r="P4792">
        <v>1</v>
      </c>
      <c r="Q4792">
        <v>73</v>
      </c>
      <c r="R4792" t="s">
        <v>788</v>
      </c>
      <c r="S4792" t="s">
        <v>749</v>
      </c>
      <c r="T4792" t="s">
        <v>701</v>
      </c>
      <c r="U4792">
        <v>2</v>
      </c>
      <c r="V4792" t="s">
        <v>702</v>
      </c>
      <c r="W4792" t="s">
        <v>589</v>
      </c>
    </row>
    <row r="4793" spans="1:23" hidden="1" x14ac:dyDescent="0.2">
      <c r="A4793">
        <v>7003533</v>
      </c>
      <c r="B4793">
        <v>1</v>
      </c>
      <c r="C4793" s="1">
        <v>44440</v>
      </c>
      <c r="D4793">
        <v>60</v>
      </c>
      <c r="E4793">
        <v>40</v>
      </c>
      <c r="F4793" s="2">
        <v>0</v>
      </c>
      <c r="G4793" s="2">
        <v>56746.98</v>
      </c>
      <c r="H4793" s="2">
        <v>0</v>
      </c>
      <c r="I4793" s="2">
        <v>56746.98</v>
      </c>
      <c r="J4793" s="2">
        <v>18240.07</v>
      </c>
      <c r="K4793" s="2">
        <v>0</v>
      </c>
      <c r="L4793" s="2">
        <v>38506.910000000003</v>
      </c>
      <c r="M4793" s="2">
        <v>19202.740000000002</v>
      </c>
      <c r="N4793" s="2">
        <v>962.67000000000007</v>
      </c>
      <c r="O4793">
        <v>329</v>
      </c>
      <c r="P4793">
        <v>1</v>
      </c>
      <c r="Q4793">
        <v>73</v>
      </c>
      <c r="R4793" t="s">
        <v>788</v>
      </c>
      <c r="S4793" t="s">
        <v>749</v>
      </c>
      <c r="T4793" t="s">
        <v>703</v>
      </c>
      <c r="U4793">
        <v>2</v>
      </c>
      <c r="V4793" t="s">
        <v>704</v>
      </c>
      <c r="W4793" t="s">
        <v>589</v>
      </c>
    </row>
    <row r="4794" spans="1:23" hidden="1" x14ac:dyDescent="0.2">
      <c r="A4794">
        <v>7004104</v>
      </c>
      <c r="B4794">
        <v>1</v>
      </c>
      <c r="C4794" s="1">
        <v>44440</v>
      </c>
      <c r="D4794">
        <v>60</v>
      </c>
      <c r="E4794">
        <v>41</v>
      </c>
      <c r="F4794" s="2">
        <v>0</v>
      </c>
      <c r="G4794" s="2">
        <v>51694</v>
      </c>
      <c r="H4794" s="2">
        <v>0</v>
      </c>
      <c r="I4794" s="2">
        <v>51694</v>
      </c>
      <c r="J4794" s="2">
        <v>15750.01</v>
      </c>
      <c r="K4794" s="2">
        <v>0</v>
      </c>
      <c r="L4794" s="2">
        <v>35943.99</v>
      </c>
      <c r="M4794" s="2">
        <v>16626.689999999999</v>
      </c>
      <c r="N4794" s="2">
        <v>876.68000000000006</v>
      </c>
      <c r="O4794">
        <v>329</v>
      </c>
      <c r="P4794">
        <v>1</v>
      </c>
      <c r="Q4794">
        <v>73</v>
      </c>
      <c r="R4794" t="s">
        <v>788</v>
      </c>
      <c r="S4794" t="s">
        <v>749</v>
      </c>
      <c r="T4794" t="s">
        <v>705</v>
      </c>
      <c r="U4794">
        <v>2</v>
      </c>
      <c r="V4794" t="s">
        <v>706</v>
      </c>
      <c r="W4794" t="s">
        <v>589</v>
      </c>
    </row>
    <row r="4795" spans="1:23" hidden="1" x14ac:dyDescent="0.2">
      <c r="A4795">
        <v>17743128</v>
      </c>
      <c r="B4795">
        <v>1</v>
      </c>
      <c r="C4795" s="1">
        <v>44440</v>
      </c>
      <c r="D4795">
        <v>60</v>
      </c>
      <c r="E4795">
        <v>49</v>
      </c>
      <c r="F4795" s="2">
        <v>0</v>
      </c>
      <c r="G4795" s="2">
        <v>-4001</v>
      </c>
      <c r="H4795" s="2">
        <v>0</v>
      </c>
      <c r="I4795" s="2">
        <v>-4001</v>
      </c>
      <c r="J4795" s="2">
        <v>-733.48</v>
      </c>
      <c r="K4795" s="2">
        <v>0</v>
      </c>
      <c r="L4795" s="2">
        <v>-3267.52</v>
      </c>
      <c r="M4795" s="2">
        <v>-800.16</v>
      </c>
      <c r="N4795" s="2">
        <v>-66.680000000000007</v>
      </c>
      <c r="O4795">
        <v>329</v>
      </c>
      <c r="P4795">
        <v>1</v>
      </c>
      <c r="Q4795">
        <v>73</v>
      </c>
      <c r="R4795" t="s">
        <v>788</v>
      </c>
      <c r="S4795" t="s">
        <v>749</v>
      </c>
      <c r="T4795" t="s">
        <v>716</v>
      </c>
      <c r="U4795">
        <v>2</v>
      </c>
      <c r="V4795" t="s">
        <v>735</v>
      </c>
      <c r="W4795" t="s">
        <v>589</v>
      </c>
    </row>
    <row r="4796" spans="1:23" hidden="1" x14ac:dyDescent="0.2">
      <c r="A4796">
        <v>24741607</v>
      </c>
      <c r="B4796">
        <v>1</v>
      </c>
      <c r="C4796" s="1">
        <v>44440</v>
      </c>
      <c r="D4796">
        <v>60</v>
      </c>
      <c r="E4796">
        <v>54</v>
      </c>
      <c r="F4796" s="2">
        <v>0</v>
      </c>
      <c r="G4796" s="2">
        <v>57296.39</v>
      </c>
      <c r="H4796" s="2">
        <v>0</v>
      </c>
      <c r="I4796" s="2">
        <v>57296.39</v>
      </c>
      <c r="J4796" s="2">
        <v>5673.08</v>
      </c>
      <c r="K4796" s="2">
        <v>0</v>
      </c>
      <c r="L4796" s="2">
        <v>51623.31</v>
      </c>
      <c r="M4796" s="2">
        <v>6629.07</v>
      </c>
      <c r="N4796" s="2">
        <v>955.99</v>
      </c>
      <c r="O4796">
        <v>329</v>
      </c>
      <c r="P4796">
        <v>1</v>
      </c>
      <c r="Q4796">
        <v>73</v>
      </c>
      <c r="R4796" t="s">
        <v>788</v>
      </c>
      <c r="S4796" t="s">
        <v>749</v>
      </c>
      <c r="T4796" t="s">
        <v>716</v>
      </c>
      <c r="U4796">
        <v>2</v>
      </c>
      <c r="V4796" t="s">
        <v>717</v>
      </c>
      <c r="W4796" t="s">
        <v>589</v>
      </c>
    </row>
    <row r="4797" spans="1:23" hidden="1" x14ac:dyDescent="0.2">
      <c r="A4797">
        <v>24741612</v>
      </c>
      <c r="B4797">
        <v>1</v>
      </c>
      <c r="C4797" s="1">
        <v>44440</v>
      </c>
      <c r="D4797">
        <v>60</v>
      </c>
      <c r="E4797">
        <v>55</v>
      </c>
      <c r="F4797" s="2">
        <v>0</v>
      </c>
      <c r="G4797" s="2">
        <v>49943.63</v>
      </c>
      <c r="H4797" s="2">
        <v>0</v>
      </c>
      <c r="I4797" s="2">
        <v>49943.63</v>
      </c>
      <c r="J4797" s="2">
        <v>4161.95</v>
      </c>
      <c r="K4797" s="2">
        <v>0</v>
      </c>
      <c r="L4797" s="2">
        <v>45781.68</v>
      </c>
      <c r="M4797" s="2">
        <v>4994.34</v>
      </c>
      <c r="N4797" s="2">
        <v>832.39</v>
      </c>
      <c r="O4797">
        <v>329</v>
      </c>
      <c r="P4797">
        <v>1</v>
      </c>
      <c r="Q4797">
        <v>73</v>
      </c>
      <c r="R4797" t="s">
        <v>788</v>
      </c>
      <c r="S4797" t="s">
        <v>749</v>
      </c>
      <c r="T4797" t="s">
        <v>716</v>
      </c>
      <c r="U4797">
        <v>2</v>
      </c>
      <c r="V4797" t="s">
        <v>717</v>
      </c>
      <c r="W4797" t="s">
        <v>589</v>
      </c>
    </row>
    <row r="4798" spans="1:23" hidden="1" x14ac:dyDescent="0.2">
      <c r="A4798">
        <v>33979323</v>
      </c>
      <c r="B4798">
        <v>1</v>
      </c>
      <c r="C4798" s="1">
        <v>44440</v>
      </c>
      <c r="D4798">
        <v>60</v>
      </c>
      <c r="E4798">
        <v>52</v>
      </c>
      <c r="F4798" s="2">
        <v>0</v>
      </c>
      <c r="G4798" s="2">
        <v>73022.929999999993</v>
      </c>
      <c r="H4798" s="2">
        <v>0</v>
      </c>
      <c r="I4798" s="2">
        <v>73022.929999999993</v>
      </c>
      <c r="J4798" s="2">
        <v>9736.4</v>
      </c>
      <c r="K4798" s="2">
        <v>0</v>
      </c>
      <c r="L4798" s="2">
        <v>63286.53</v>
      </c>
      <c r="M4798" s="2">
        <v>10953.45</v>
      </c>
      <c r="N4798" s="2">
        <v>1217.05</v>
      </c>
      <c r="O4798">
        <v>329</v>
      </c>
      <c r="P4798">
        <v>1</v>
      </c>
      <c r="Q4798">
        <v>73</v>
      </c>
      <c r="R4798" t="s">
        <v>788</v>
      </c>
      <c r="S4798" t="s">
        <v>749</v>
      </c>
      <c r="T4798" t="s">
        <v>716</v>
      </c>
      <c r="U4798">
        <v>2</v>
      </c>
      <c r="V4798" t="s">
        <v>717</v>
      </c>
      <c r="W4798" t="s">
        <v>589</v>
      </c>
    </row>
    <row r="4799" spans="1:23" hidden="1" x14ac:dyDescent="0.2">
      <c r="A4799">
        <v>34685501</v>
      </c>
      <c r="B4799">
        <v>1</v>
      </c>
      <c r="C4799" s="1">
        <v>44440</v>
      </c>
      <c r="D4799">
        <v>60</v>
      </c>
      <c r="E4799">
        <v>57</v>
      </c>
      <c r="F4799" s="2">
        <v>0</v>
      </c>
      <c r="G4799" s="2">
        <v>55552.99</v>
      </c>
      <c r="H4799" s="2">
        <v>0</v>
      </c>
      <c r="I4799" s="2">
        <v>55552.99</v>
      </c>
      <c r="J4799" s="2">
        <v>2777.64</v>
      </c>
      <c r="K4799" s="2">
        <v>0</v>
      </c>
      <c r="L4799" s="2">
        <v>52775.35</v>
      </c>
      <c r="M4799" s="2">
        <v>3703.52</v>
      </c>
      <c r="N4799" s="2">
        <v>925.88</v>
      </c>
      <c r="O4799">
        <v>329</v>
      </c>
      <c r="P4799">
        <v>1</v>
      </c>
      <c r="Q4799">
        <v>73</v>
      </c>
      <c r="R4799" t="s">
        <v>788</v>
      </c>
      <c r="S4799" t="s">
        <v>749</v>
      </c>
      <c r="T4799" t="s">
        <v>739</v>
      </c>
      <c r="U4799">
        <v>2</v>
      </c>
      <c r="V4799" t="s">
        <v>740</v>
      </c>
      <c r="W4799" t="s">
        <v>589</v>
      </c>
    </row>
    <row r="4800" spans="1:23" hidden="1" x14ac:dyDescent="0.2">
      <c r="A4800">
        <v>34685504</v>
      </c>
      <c r="B4800">
        <v>1</v>
      </c>
      <c r="C4800" s="1">
        <v>44440</v>
      </c>
      <c r="D4800">
        <v>60</v>
      </c>
      <c r="E4800">
        <v>57</v>
      </c>
      <c r="F4800" s="2">
        <v>0</v>
      </c>
      <c r="G4800" s="2">
        <v>40524.65</v>
      </c>
      <c r="H4800" s="2">
        <v>0</v>
      </c>
      <c r="I4800" s="2">
        <v>40524.65</v>
      </c>
      <c r="J4800" s="2">
        <v>2026.23</v>
      </c>
      <c r="K4800" s="2">
        <v>0</v>
      </c>
      <c r="L4800" s="2">
        <v>38498.42</v>
      </c>
      <c r="M4800" s="2">
        <v>2701.64</v>
      </c>
      <c r="N4800" s="2">
        <v>675.41</v>
      </c>
      <c r="O4800">
        <v>329</v>
      </c>
      <c r="P4800">
        <v>1</v>
      </c>
      <c r="Q4800">
        <v>73</v>
      </c>
      <c r="R4800" t="s">
        <v>788</v>
      </c>
      <c r="S4800" t="s">
        <v>749</v>
      </c>
      <c r="T4800" t="s">
        <v>741</v>
      </c>
      <c r="U4800">
        <v>2</v>
      </c>
      <c r="V4800" t="s">
        <v>742</v>
      </c>
      <c r="W4800" t="s">
        <v>589</v>
      </c>
    </row>
    <row r="4801" spans="1:23" hidden="1" x14ac:dyDescent="0.2">
      <c r="A4801">
        <v>56971678</v>
      </c>
      <c r="B4801">
        <v>1</v>
      </c>
      <c r="C4801" s="1">
        <v>44440</v>
      </c>
      <c r="D4801">
        <v>60</v>
      </c>
      <c r="E4801">
        <v>60</v>
      </c>
      <c r="F4801" s="2">
        <v>0</v>
      </c>
      <c r="G4801" s="2">
        <v>60505.72</v>
      </c>
      <c r="H4801" s="2">
        <v>34.54</v>
      </c>
      <c r="I4801" s="2">
        <v>60540.26</v>
      </c>
      <c r="J4801" s="2">
        <v>0</v>
      </c>
      <c r="K4801" s="2">
        <v>0</v>
      </c>
      <c r="L4801" s="2">
        <v>60505.72</v>
      </c>
      <c r="M4801" s="2">
        <v>1008.43</v>
      </c>
      <c r="N4801" s="2">
        <v>1008.4300000000001</v>
      </c>
      <c r="O4801">
        <v>329</v>
      </c>
      <c r="P4801">
        <v>1</v>
      </c>
      <c r="Q4801">
        <v>73</v>
      </c>
      <c r="R4801" t="s">
        <v>788</v>
      </c>
      <c r="S4801" t="s">
        <v>749</v>
      </c>
      <c r="T4801" t="s">
        <v>747</v>
      </c>
      <c r="U4801">
        <v>2</v>
      </c>
      <c r="V4801" t="s">
        <v>748</v>
      </c>
      <c r="W4801" t="s">
        <v>589</v>
      </c>
    </row>
    <row r="4802" spans="1:23" hidden="1" x14ac:dyDescent="0.2">
      <c r="A4802">
        <v>6932995</v>
      </c>
      <c r="B4802">
        <v>1</v>
      </c>
      <c r="C4802" s="1">
        <v>44440</v>
      </c>
      <c r="D4802">
        <v>84</v>
      </c>
      <c r="E4802">
        <v>46</v>
      </c>
      <c r="F4802" s="2">
        <v>0</v>
      </c>
      <c r="G4802" s="2">
        <v>8954</v>
      </c>
      <c r="H4802" s="2">
        <v>0</v>
      </c>
      <c r="I4802" s="2">
        <v>8954</v>
      </c>
      <c r="J4802" s="2">
        <v>3971.51</v>
      </c>
      <c r="K4802" s="2">
        <v>0</v>
      </c>
      <c r="L4802" s="2">
        <v>4982.49</v>
      </c>
      <c r="M4802" s="2">
        <v>4079.82</v>
      </c>
      <c r="N4802" s="2">
        <v>108.31</v>
      </c>
      <c r="O4802">
        <v>330</v>
      </c>
      <c r="P4802">
        <v>1</v>
      </c>
      <c r="Q4802">
        <v>76</v>
      </c>
      <c r="R4802" t="s">
        <v>786</v>
      </c>
      <c r="S4802" t="s">
        <v>749</v>
      </c>
      <c r="T4802" t="s">
        <v>707</v>
      </c>
      <c r="U4802">
        <v>2</v>
      </c>
      <c r="V4802" t="s">
        <v>708</v>
      </c>
      <c r="W4802" t="s">
        <v>589</v>
      </c>
    </row>
    <row r="4803" spans="1:23" hidden="1" x14ac:dyDescent="0.2">
      <c r="A4803">
        <v>6933270</v>
      </c>
      <c r="B4803">
        <v>1</v>
      </c>
      <c r="C4803" s="1">
        <v>44440</v>
      </c>
      <c r="D4803">
        <v>84</v>
      </c>
      <c r="E4803">
        <v>44</v>
      </c>
      <c r="F4803" s="2">
        <v>0</v>
      </c>
      <c r="G4803" s="2">
        <v>9456.25</v>
      </c>
      <c r="H4803" s="2">
        <v>0</v>
      </c>
      <c r="I4803" s="2">
        <v>9456.25</v>
      </c>
      <c r="J4803" s="2">
        <v>4502.95</v>
      </c>
      <c r="K4803" s="2">
        <v>0</v>
      </c>
      <c r="L4803" s="2">
        <v>4953.3</v>
      </c>
      <c r="M4803" s="2">
        <v>4615.5200000000004</v>
      </c>
      <c r="N4803" s="2">
        <v>112.57000000000001</v>
      </c>
      <c r="O4803">
        <v>330</v>
      </c>
      <c r="P4803">
        <v>1</v>
      </c>
      <c r="Q4803">
        <v>76</v>
      </c>
      <c r="R4803" t="s">
        <v>786</v>
      </c>
      <c r="S4803" t="s">
        <v>749</v>
      </c>
      <c r="T4803" t="s">
        <v>709</v>
      </c>
      <c r="U4803">
        <v>2</v>
      </c>
      <c r="V4803" t="s">
        <v>710</v>
      </c>
      <c r="W4803" t="s">
        <v>589</v>
      </c>
    </row>
    <row r="4804" spans="1:23" hidden="1" x14ac:dyDescent="0.2">
      <c r="A4804">
        <v>6933412</v>
      </c>
      <c r="B4804">
        <v>1</v>
      </c>
      <c r="C4804" s="1">
        <v>44440</v>
      </c>
      <c r="D4804">
        <v>84</v>
      </c>
      <c r="E4804">
        <v>48</v>
      </c>
      <c r="F4804" s="2">
        <v>0</v>
      </c>
      <c r="G4804" s="2">
        <v>16375</v>
      </c>
      <c r="H4804" s="2">
        <v>0</v>
      </c>
      <c r="I4804" s="2">
        <v>16375</v>
      </c>
      <c r="J4804" s="2">
        <v>6871.71</v>
      </c>
      <c r="K4804" s="2">
        <v>0</v>
      </c>
      <c r="L4804" s="2">
        <v>9503.2900000000009</v>
      </c>
      <c r="M4804" s="2">
        <v>7069.7</v>
      </c>
      <c r="N4804" s="2">
        <v>197.99</v>
      </c>
      <c r="O4804">
        <v>330</v>
      </c>
      <c r="P4804">
        <v>1</v>
      </c>
      <c r="Q4804">
        <v>76</v>
      </c>
      <c r="R4804" t="s">
        <v>786</v>
      </c>
      <c r="S4804" t="s">
        <v>749</v>
      </c>
      <c r="T4804" t="s">
        <v>707</v>
      </c>
      <c r="U4804">
        <v>2</v>
      </c>
      <c r="V4804" t="s">
        <v>711</v>
      </c>
      <c r="W4804" t="s">
        <v>589</v>
      </c>
    </row>
    <row r="4805" spans="1:23" hidden="1" x14ac:dyDescent="0.2">
      <c r="A4805">
        <v>6933844</v>
      </c>
      <c r="B4805">
        <v>1</v>
      </c>
      <c r="C4805" s="1">
        <v>44440</v>
      </c>
      <c r="D4805">
        <v>84</v>
      </c>
      <c r="E4805">
        <v>39</v>
      </c>
      <c r="F4805" s="2">
        <v>0</v>
      </c>
      <c r="G4805" s="2">
        <v>404019.88</v>
      </c>
      <c r="H4805" s="2">
        <v>0</v>
      </c>
      <c r="I4805" s="2">
        <v>404019.88</v>
      </c>
      <c r="J4805" s="2">
        <v>213028.66</v>
      </c>
      <c r="K4805" s="2">
        <v>0</v>
      </c>
      <c r="L4805" s="2">
        <v>190991.22</v>
      </c>
      <c r="M4805" s="2">
        <v>217925.87</v>
      </c>
      <c r="N4805" s="2">
        <v>4897.21</v>
      </c>
      <c r="O4805">
        <v>330</v>
      </c>
      <c r="P4805">
        <v>1</v>
      </c>
      <c r="Q4805">
        <v>76</v>
      </c>
      <c r="R4805" t="s">
        <v>786</v>
      </c>
      <c r="S4805" t="s">
        <v>749</v>
      </c>
      <c r="T4805" t="s">
        <v>707</v>
      </c>
      <c r="U4805">
        <v>2</v>
      </c>
      <c r="V4805" t="s">
        <v>712</v>
      </c>
      <c r="W4805" t="s">
        <v>589</v>
      </c>
    </row>
    <row r="4806" spans="1:23" hidden="1" x14ac:dyDescent="0.2">
      <c r="A4806">
        <v>6933996</v>
      </c>
      <c r="B4806">
        <v>1</v>
      </c>
      <c r="C4806" s="1">
        <v>44440</v>
      </c>
      <c r="D4806">
        <v>84</v>
      </c>
      <c r="E4806">
        <v>42</v>
      </c>
      <c r="F4806" s="2">
        <v>0</v>
      </c>
      <c r="G4806" s="2">
        <v>30844.91</v>
      </c>
      <c r="H4806" s="2">
        <v>0</v>
      </c>
      <c r="I4806" s="2">
        <v>30844.91</v>
      </c>
      <c r="J4806" s="2">
        <v>15422.44</v>
      </c>
      <c r="K4806" s="2">
        <v>0</v>
      </c>
      <c r="L4806" s="2">
        <v>15422.47</v>
      </c>
      <c r="M4806" s="2">
        <v>15789.64</v>
      </c>
      <c r="N4806" s="2">
        <v>367.2</v>
      </c>
      <c r="O4806">
        <v>330</v>
      </c>
      <c r="P4806">
        <v>1</v>
      </c>
      <c r="Q4806">
        <v>76</v>
      </c>
      <c r="R4806" t="s">
        <v>786</v>
      </c>
      <c r="S4806" t="s">
        <v>749</v>
      </c>
      <c r="T4806" t="s">
        <v>707</v>
      </c>
      <c r="U4806">
        <v>2</v>
      </c>
      <c r="V4806" t="s">
        <v>713</v>
      </c>
      <c r="W4806" t="s">
        <v>589</v>
      </c>
    </row>
    <row r="4807" spans="1:23" hidden="1" x14ac:dyDescent="0.2">
      <c r="A4807">
        <v>6932986</v>
      </c>
      <c r="B4807">
        <v>1</v>
      </c>
      <c r="C4807" s="1">
        <v>44470</v>
      </c>
      <c r="D4807">
        <v>84</v>
      </c>
      <c r="E4807">
        <v>33</v>
      </c>
      <c r="F4807" s="2">
        <v>0</v>
      </c>
      <c r="G4807" s="2">
        <v>164635.24</v>
      </c>
      <c r="H4807" s="2">
        <v>0</v>
      </c>
      <c r="I4807" s="2">
        <v>164635.24</v>
      </c>
      <c r="J4807" s="2">
        <v>98661.47</v>
      </c>
      <c r="K4807" s="2">
        <v>0</v>
      </c>
      <c r="L4807" s="2">
        <v>65973.77</v>
      </c>
      <c r="M4807" s="2">
        <v>100660.68</v>
      </c>
      <c r="N4807" s="2">
        <v>1999.21</v>
      </c>
      <c r="O4807">
        <v>308</v>
      </c>
      <c r="P4807">
        <v>1</v>
      </c>
      <c r="Q4807">
        <v>39</v>
      </c>
      <c r="R4807" t="s">
        <v>785</v>
      </c>
      <c r="S4807" t="s">
        <v>750</v>
      </c>
      <c r="T4807" t="s">
        <v>23</v>
      </c>
      <c r="U4807">
        <v>2</v>
      </c>
      <c r="V4807" t="s">
        <v>24</v>
      </c>
      <c r="W4807" t="s">
        <v>25</v>
      </c>
    </row>
    <row r="4808" spans="1:23" hidden="1" x14ac:dyDescent="0.2">
      <c r="A4808">
        <v>6933095</v>
      </c>
      <c r="B4808">
        <v>1</v>
      </c>
      <c r="C4808" s="1">
        <v>44470</v>
      </c>
      <c r="D4808">
        <v>84</v>
      </c>
      <c r="E4808">
        <v>46</v>
      </c>
      <c r="F4808" s="2">
        <v>0</v>
      </c>
      <c r="G4808" s="2">
        <v>1625</v>
      </c>
      <c r="H4808" s="2">
        <v>0</v>
      </c>
      <c r="I4808" s="2">
        <v>1625</v>
      </c>
      <c r="J4808" s="2">
        <v>720.95</v>
      </c>
      <c r="K4808" s="2">
        <v>0</v>
      </c>
      <c r="L4808" s="2">
        <v>904.05</v>
      </c>
      <c r="M4808" s="2">
        <v>740.6</v>
      </c>
      <c r="N4808" s="2">
        <v>19.650000000000002</v>
      </c>
      <c r="O4808">
        <v>308</v>
      </c>
      <c r="P4808">
        <v>1</v>
      </c>
      <c r="Q4808">
        <v>39</v>
      </c>
      <c r="R4808" t="s">
        <v>785</v>
      </c>
      <c r="S4808" t="s">
        <v>750</v>
      </c>
      <c r="T4808" t="s">
        <v>26</v>
      </c>
      <c r="U4808">
        <v>2</v>
      </c>
      <c r="V4808" t="s">
        <v>27</v>
      </c>
      <c r="W4808" t="s">
        <v>25</v>
      </c>
    </row>
    <row r="4809" spans="1:23" hidden="1" x14ac:dyDescent="0.2">
      <c r="A4809">
        <v>6933388</v>
      </c>
      <c r="B4809">
        <v>1</v>
      </c>
      <c r="C4809" s="1">
        <v>44470</v>
      </c>
      <c r="D4809">
        <v>84</v>
      </c>
      <c r="E4809">
        <v>45</v>
      </c>
      <c r="F4809" s="2">
        <v>0</v>
      </c>
      <c r="G4809" s="2">
        <v>-1778.34</v>
      </c>
      <c r="H4809" s="2">
        <v>0</v>
      </c>
      <c r="I4809" s="2">
        <v>-1778.34</v>
      </c>
      <c r="J4809" s="2">
        <v>-810.25</v>
      </c>
      <c r="K4809" s="2">
        <v>0</v>
      </c>
      <c r="L4809" s="2">
        <v>-968.09</v>
      </c>
      <c r="M4809" s="2">
        <v>-831.76</v>
      </c>
      <c r="N4809" s="2">
        <v>-21.51</v>
      </c>
      <c r="O4809">
        <v>308</v>
      </c>
      <c r="P4809">
        <v>1</v>
      </c>
      <c r="Q4809">
        <v>39</v>
      </c>
      <c r="R4809" t="s">
        <v>785</v>
      </c>
      <c r="S4809" t="s">
        <v>750</v>
      </c>
      <c r="T4809" t="s">
        <v>26</v>
      </c>
      <c r="U4809">
        <v>2</v>
      </c>
      <c r="V4809" t="s">
        <v>28</v>
      </c>
      <c r="W4809" t="s">
        <v>25</v>
      </c>
    </row>
    <row r="4810" spans="1:23" hidden="1" x14ac:dyDescent="0.2">
      <c r="A4810">
        <v>6933673</v>
      </c>
      <c r="B4810">
        <v>1</v>
      </c>
      <c r="C4810" s="1">
        <v>44470</v>
      </c>
      <c r="D4810">
        <v>84</v>
      </c>
      <c r="E4810">
        <v>43</v>
      </c>
      <c r="F4810" s="2">
        <v>0</v>
      </c>
      <c r="G4810" s="2">
        <v>1021008.31</v>
      </c>
      <c r="H4810" s="2">
        <v>0</v>
      </c>
      <c r="I4810" s="2">
        <v>1021008.31</v>
      </c>
      <c r="J4810" s="2">
        <v>489638.28</v>
      </c>
      <c r="K4810" s="2">
        <v>0</v>
      </c>
      <c r="L4810" s="2">
        <v>531370.03</v>
      </c>
      <c r="M4810" s="2">
        <v>501995.72</v>
      </c>
      <c r="N4810" s="2">
        <v>12357.44</v>
      </c>
      <c r="O4810">
        <v>308</v>
      </c>
      <c r="P4810">
        <v>1</v>
      </c>
      <c r="Q4810">
        <v>39</v>
      </c>
      <c r="R4810" t="s">
        <v>785</v>
      </c>
      <c r="S4810" t="s">
        <v>750</v>
      </c>
      <c r="T4810" t="s">
        <v>26</v>
      </c>
      <c r="U4810">
        <v>2</v>
      </c>
      <c r="V4810" t="s">
        <v>29</v>
      </c>
      <c r="W4810" t="s">
        <v>25</v>
      </c>
    </row>
    <row r="4811" spans="1:23" hidden="1" x14ac:dyDescent="0.2">
      <c r="A4811">
        <v>6933825</v>
      </c>
      <c r="B4811">
        <v>1</v>
      </c>
      <c r="C4811" s="1">
        <v>44470</v>
      </c>
      <c r="D4811">
        <v>84</v>
      </c>
      <c r="E4811">
        <v>44</v>
      </c>
      <c r="F4811" s="2">
        <v>0</v>
      </c>
      <c r="G4811" s="2">
        <v>261.20999999999998</v>
      </c>
      <c r="H4811" s="2">
        <v>0</v>
      </c>
      <c r="I4811" s="2">
        <v>261.20999999999998</v>
      </c>
      <c r="J4811" s="2">
        <v>122.14</v>
      </c>
      <c r="K4811" s="2">
        <v>0</v>
      </c>
      <c r="L4811" s="2">
        <v>139.07</v>
      </c>
      <c r="M4811" s="2">
        <v>125.3</v>
      </c>
      <c r="N4811" s="2">
        <v>3.16</v>
      </c>
      <c r="O4811">
        <v>308</v>
      </c>
      <c r="P4811">
        <v>1</v>
      </c>
      <c r="Q4811">
        <v>39</v>
      </c>
      <c r="R4811" t="s">
        <v>785</v>
      </c>
      <c r="S4811" t="s">
        <v>750</v>
      </c>
      <c r="T4811" t="s">
        <v>26</v>
      </c>
      <c r="U4811">
        <v>2</v>
      </c>
      <c r="V4811" t="s">
        <v>30</v>
      </c>
      <c r="W4811" t="s">
        <v>25</v>
      </c>
    </row>
    <row r="4812" spans="1:23" hidden="1" x14ac:dyDescent="0.2">
      <c r="A4812">
        <v>6933826</v>
      </c>
      <c r="B4812">
        <v>1</v>
      </c>
      <c r="C4812" s="1">
        <v>44470</v>
      </c>
      <c r="D4812">
        <v>84</v>
      </c>
      <c r="E4812">
        <v>48</v>
      </c>
      <c r="F4812" s="2">
        <v>0</v>
      </c>
      <c r="G4812" s="2">
        <v>1300</v>
      </c>
      <c r="H4812" s="2">
        <v>0</v>
      </c>
      <c r="I4812" s="2">
        <v>1300</v>
      </c>
      <c r="J4812" s="2">
        <v>545.67999999999995</v>
      </c>
      <c r="K4812" s="2">
        <v>0</v>
      </c>
      <c r="L4812" s="2">
        <v>754.32</v>
      </c>
      <c r="M4812" s="2">
        <v>561.39</v>
      </c>
      <c r="N4812" s="2">
        <v>15.71</v>
      </c>
      <c r="O4812">
        <v>308</v>
      </c>
      <c r="P4812">
        <v>1</v>
      </c>
      <c r="Q4812">
        <v>39</v>
      </c>
      <c r="R4812" t="s">
        <v>785</v>
      </c>
      <c r="S4812" t="s">
        <v>750</v>
      </c>
      <c r="T4812" t="s">
        <v>26</v>
      </c>
      <c r="U4812">
        <v>2</v>
      </c>
      <c r="V4812" t="s">
        <v>31</v>
      </c>
      <c r="W4812" t="s">
        <v>25</v>
      </c>
    </row>
    <row r="4813" spans="1:23" hidden="1" x14ac:dyDescent="0.2">
      <c r="A4813">
        <v>6933976</v>
      </c>
      <c r="B4813">
        <v>1</v>
      </c>
      <c r="C4813" s="1">
        <v>44470</v>
      </c>
      <c r="D4813">
        <v>84</v>
      </c>
      <c r="E4813">
        <v>47</v>
      </c>
      <c r="F4813" s="2">
        <v>0</v>
      </c>
      <c r="G4813" s="2">
        <v>10697.46</v>
      </c>
      <c r="H4813" s="2">
        <v>0</v>
      </c>
      <c r="I4813" s="2">
        <v>10697.46</v>
      </c>
      <c r="J4813" s="2">
        <v>4618.4399999999996</v>
      </c>
      <c r="K4813" s="2">
        <v>0</v>
      </c>
      <c r="L4813" s="2">
        <v>6079.02</v>
      </c>
      <c r="M4813" s="2">
        <v>4747.78</v>
      </c>
      <c r="N4813" s="2">
        <v>129.34</v>
      </c>
      <c r="O4813">
        <v>308</v>
      </c>
      <c r="P4813">
        <v>1</v>
      </c>
      <c r="Q4813">
        <v>39</v>
      </c>
      <c r="R4813" t="s">
        <v>785</v>
      </c>
      <c r="S4813" t="s">
        <v>750</v>
      </c>
      <c r="T4813" t="s">
        <v>26</v>
      </c>
      <c r="U4813">
        <v>2</v>
      </c>
      <c r="V4813" t="s">
        <v>32</v>
      </c>
      <c r="W4813" t="s">
        <v>25</v>
      </c>
    </row>
    <row r="4814" spans="1:23" hidden="1" x14ac:dyDescent="0.2">
      <c r="A4814">
        <v>6933977</v>
      </c>
      <c r="B4814">
        <v>1</v>
      </c>
      <c r="C4814" s="1">
        <v>44470</v>
      </c>
      <c r="D4814">
        <v>84</v>
      </c>
      <c r="E4814">
        <v>49</v>
      </c>
      <c r="F4814" s="2">
        <v>0</v>
      </c>
      <c r="G4814" s="2">
        <v>18074.14</v>
      </c>
      <c r="H4814" s="2">
        <v>0</v>
      </c>
      <c r="I4814" s="2">
        <v>18074.14</v>
      </c>
      <c r="J4814" s="2">
        <v>7371.17</v>
      </c>
      <c r="K4814" s="2">
        <v>0</v>
      </c>
      <c r="L4814" s="2">
        <v>10702.97</v>
      </c>
      <c r="M4814" s="2">
        <v>7589.6</v>
      </c>
      <c r="N4814" s="2">
        <v>218.43</v>
      </c>
      <c r="O4814">
        <v>308</v>
      </c>
      <c r="P4814">
        <v>1</v>
      </c>
      <c r="Q4814">
        <v>39</v>
      </c>
      <c r="R4814" t="s">
        <v>785</v>
      </c>
      <c r="S4814" t="s">
        <v>750</v>
      </c>
      <c r="T4814" t="s">
        <v>26</v>
      </c>
      <c r="U4814">
        <v>2</v>
      </c>
      <c r="V4814" t="s">
        <v>33</v>
      </c>
      <c r="W4814" t="s">
        <v>25</v>
      </c>
    </row>
    <row r="4815" spans="1:23" hidden="1" x14ac:dyDescent="0.2">
      <c r="A4815">
        <v>6933983</v>
      </c>
      <c r="B4815">
        <v>1</v>
      </c>
      <c r="C4815" s="1">
        <v>44470</v>
      </c>
      <c r="D4815">
        <v>84</v>
      </c>
      <c r="E4815">
        <v>50</v>
      </c>
      <c r="F4815" s="2">
        <v>0</v>
      </c>
      <c r="G4815" s="2">
        <v>1950</v>
      </c>
      <c r="H4815" s="2">
        <v>0</v>
      </c>
      <c r="I4815" s="2">
        <v>1950</v>
      </c>
      <c r="J4815" s="2">
        <v>771.95</v>
      </c>
      <c r="K4815" s="2">
        <v>0</v>
      </c>
      <c r="L4815" s="2">
        <v>1178.05</v>
      </c>
      <c r="M4815" s="2">
        <v>795.51</v>
      </c>
      <c r="N4815" s="2">
        <v>23.56</v>
      </c>
      <c r="O4815">
        <v>308</v>
      </c>
      <c r="P4815">
        <v>1</v>
      </c>
      <c r="Q4815">
        <v>39</v>
      </c>
      <c r="R4815" t="s">
        <v>785</v>
      </c>
      <c r="S4815" t="s">
        <v>750</v>
      </c>
      <c r="T4815" t="s">
        <v>26</v>
      </c>
      <c r="U4815">
        <v>2</v>
      </c>
      <c r="V4815" t="s">
        <v>34</v>
      </c>
      <c r="W4815" t="s">
        <v>25</v>
      </c>
    </row>
    <row r="4816" spans="1:23" hidden="1" x14ac:dyDescent="0.2">
      <c r="A4816">
        <v>6934027</v>
      </c>
      <c r="B4816">
        <v>1</v>
      </c>
      <c r="C4816" s="1">
        <v>44470</v>
      </c>
      <c r="D4816">
        <v>84</v>
      </c>
      <c r="E4816">
        <v>52</v>
      </c>
      <c r="F4816" s="2">
        <v>0</v>
      </c>
      <c r="G4816" s="2">
        <v>10393.98</v>
      </c>
      <c r="H4816" s="2">
        <v>0</v>
      </c>
      <c r="I4816" s="2">
        <v>10393.98</v>
      </c>
      <c r="J4816" s="2">
        <v>3866.34</v>
      </c>
      <c r="K4816" s="2">
        <v>0</v>
      </c>
      <c r="L4816" s="2">
        <v>6527.64</v>
      </c>
      <c r="M4816" s="2">
        <v>3991.87</v>
      </c>
      <c r="N4816" s="2">
        <v>125.53</v>
      </c>
      <c r="O4816">
        <v>308</v>
      </c>
      <c r="P4816">
        <v>1</v>
      </c>
      <c r="Q4816">
        <v>39</v>
      </c>
      <c r="R4816" t="s">
        <v>785</v>
      </c>
      <c r="S4816" t="s">
        <v>750</v>
      </c>
      <c r="T4816" t="s">
        <v>26</v>
      </c>
      <c r="U4816">
        <v>2</v>
      </c>
      <c r="V4816" t="s">
        <v>35</v>
      </c>
      <c r="W4816" t="s">
        <v>25</v>
      </c>
    </row>
    <row r="4817" spans="1:24" hidden="1" x14ac:dyDescent="0.2">
      <c r="A4817">
        <v>6934066</v>
      </c>
      <c r="B4817">
        <v>1</v>
      </c>
      <c r="C4817" s="1">
        <v>44470</v>
      </c>
      <c r="D4817">
        <v>84</v>
      </c>
      <c r="E4817">
        <v>54</v>
      </c>
      <c r="F4817" s="2">
        <v>0</v>
      </c>
      <c r="G4817" s="2">
        <v>3250</v>
      </c>
      <c r="H4817" s="2">
        <v>0</v>
      </c>
      <c r="I4817" s="2">
        <v>3250</v>
      </c>
      <c r="J4817" s="2">
        <v>1131.31</v>
      </c>
      <c r="K4817" s="2">
        <v>0</v>
      </c>
      <c r="L4817" s="2">
        <v>2118.69</v>
      </c>
      <c r="M4817" s="2">
        <v>1170.55</v>
      </c>
      <c r="N4817" s="2">
        <v>39.24</v>
      </c>
      <c r="O4817">
        <v>308</v>
      </c>
      <c r="P4817">
        <v>1</v>
      </c>
      <c r="Q4817">
        <v>39</v>
      </c>
      <c r="R4817" t="s">
        <v>785</v>
      </c>
      <c r="S4817" t="s">
        <v>750</v>
      </c>
      <c r="T4817" t="s">
        <v>26</v>
      </c>
      <c r="U4817">
        <v>2</v>
      </c>
      <c r="V4817" t="s">
        <v>36</v>
      </c>
      <c r="W4817" t="s">
        <v>25</v>
      </c>
    </row>
    <row r="4818" spans="1:24" hidden="1" x14ac:dyDescent="0.2">
      <c r="A4818">
        <v>6934076</v>
      </c>
      <c r="B4818">
        <v>1</v>
      </c>
      <c r="C4818" s="1">
        <v>44470</v>
      </c>
      <c r="D4818">
        <v>84</v>
      </c>
      <c r="E4818">
        <v>55</v>
      </c>
      <c r="F4818" s="2">
        <v>0</v>
      </c>
      <c r="G4818" s="2">
        <v>13092.33</v>
      </c>
      <c r="H4818" s="2">
        <v>0</v>
      </c>
      <c r="I4818" s="2">
        <v>13092.33</v>
      </c>
      <c r="J4818" s="2">
        <v>4400.95</v>
      </c>
      <c r="K4818" s="2">
        <v>0</v>
      </c>
      <c r="L4818" s="2">
        <v>8691.3799999999992</v>
      </c>
      <c r="M4818" s="2">
        <v>4558.9799999999996</v>
      </c>
      <c r="N4818" s="2">
        <v>158.03</v>
      </c>
      <c r="O4818">
        <v>308</v>
      </c>
      <c r="P4818">
        <v>1</v>
      </c>
      <c r="Q4818">
        <v>39</v>
      </c>
      <c r="R4818" t="s">
        <v>785</v>
      </c>
      <c r="S4818" t="s">
        <v>750</v>
      </c>
      <c r="T4818" t="s">
        <v>26</v>
      </c>
      <c r="U4818">
        <v>2</v>
      </c>
      <c r="V4818" t="s">
        <v>37</v>
      </c>
      <c r="W4818" t="s">
        <v>25</v>
      </c>
    </row>
    <row r="4819" spans="1:24" hidden="1" x14ac:dyDescent="0.2">
      <c r="A4819">
        <v>6933481</v>
      </c>
      <c r="B4819">
        <v>1</v>
      </c>
      <c r="C4819" s="1">
        <v>44470</v>
      </c>
      <c r="D4819">
        <v>60</v>
      </c>
      <c r="E4819">
        <v>0</v>
      </c>
      <c r="F4819" s="2">
        <v>0</v>
      </c>
      <c r="G4819" s="2">
        <v>5716.29</v>
      </c>
      <c r="H4819" s="2">
        <v>0</v>
      </c>
      <c r="I4819" s="2">
        <v>5716.29</v>
      </c>
      <c r="J4819" s="2">
        <v>5716.29</v>
      </c>
      <c r="K4819" s="2">
        <v>0</v>
      </c>
      <c r="L4819" s="2">
        <v>5716.29</v>
      </c>
      <c r="M4819" s="2">
        <v>5716.29</v>
      </c>
      <c r="N4819" s="2">
        <v>0</v>
      </c>
      <c r="O4819">
        <v>300</v>
      </c>
      <c r="P4819">
        <v>1</v>
      </c>
      <c r="Q4819">
        <v>62</v>
      </c>
      <c r="R4819" t="s">
        <v>777</v>
      </c>
      <c r="S4819" t="s">
        <v>750</v>
      </c>
      <c r="T4819" t="s">
        <v>38</v>
      </c>
      <c r="U4819">
        <v>4</v>
      </c>
      <c r="V4819" t="s">
        <v>39</v>
      </c>
      <c r="W4819" t="s">
        <v>25</v>
      </c>
    </row>
    <row r="4820" spans="1:24" hidden="1" x14ac:dyDescent="0.2">
      <c r="A4820">
        <v>6933924</v>
      </c>
      <c r="B4820">
        <v>1</v>
      </c>
      <c r="C4820" s="1">
        <v>44470</v>
      </c>
      <c r="D4820">
        <v>60</v>
      </c>
      <c r="E4820">
        <v>0</v>
      </c>
      <c r="F4820" s="2">
        <v>0</v>
      </c>
      <c r="G4820" s="2">
        <v>250</v>
      </c>
      <c r="H4820" s="2">
        <v>0</v>
      </c>
      <c r="I4820" s="2">
        <v>250</v>
      </c>
      <c r="J4820" s="2">
        <v>250</v>
      </c>
      <c r="K4820" s="2">
        <v>0</v>
      </c>
      <c r="L4820" s="2">
        <v>250</v>
      </c>
      <c r="M4820" s="2">
        <v>250</v>
      </c>
      <c r="N4820" s="2">
        <v>0</v>
      </c>
      <c r="O4820">
        <v>300</v>
      </c>
      <c r="P4820">
        <v>1</v>
      </c>
      <c r="Q4820">
        <v>62</v>
      </c>
      <c r="R4820" t="s">
        <v>777</v>
      </c>
      <c r="S4820" t="s">
        <v>750</v>
      </c>
      <c r="T4820" t="s">
        <v>40</v>
      </c>
      <c r="U4820">
        <v>4</v>
      </c>
      <c r="V4820" t="s">
        <v>41</v>
      </c>
      <c r="W4820" t="s">
        <v>25</v>
      </c>
    </row>
    <row r="4821" spans="1:24" x14ac:dyDescent="0.2">
      <c r="A4821">
        <v>3775374</v>
      </c>
      <c r="B4821">
        <v>1</v>
      </c>
      <c r="C4821" s="1">
        <v>44470</v>
      </c>
      <c r="D4821">
        <v>180</v>
      </c>
      <c r="E4821">
        <v>170</v>
      </c>
      <c r="F4821" s="2">
        <v>0</v>
      </c>
      <c r="G4821" s="2">
        <v>1513.52</v>
      </c>
      <c r="H4821" s="2">
        <v>0</v>
      </c>
      <c r="I4821" s="2">
        <v>1513.52</v>
      </c>
      <c r="J4821" s="2">
        <v>84.1</v>
      </c>
      <c r="K4821" s="2">
        <v>0</v>
      </c>
      <c r="L4821" s="2">
        <v>1429.42</v>
      </c>
      <c r="M4821" s="2">
        <v>92.51</v>
      </c>
      <c r="N4821" s="2">
        <v>8.41</v>
      </c>
      <c r="O4821">
        <v>301</v>
      </c>
      <c r="P4821">
        <v>1</v>
      </c>
      <c r="Q4821">
        <v>66</v>
      </c>
      <c r="R4821" t="s">
        <v>778</v>
      </c>
      <c r="S4821" t="s">
        <v>750</v>
      </c>
      <c r="T4821" t="s">
        <v>42</v>
      </c>
      <c r="U4821">
        <v>6</v>
      </c>
      <c r="V4821" t="s">
        <v>42</v>
      </c>
      <c r="W4821" t="s">
        <v>25</v>
      </c>
      <c r="X4821" s="17" t="s">
        <v>800</v>
      </c>
    </row>
    <row r="4822" spans="1:24" x14ac:dyDescent="0.2">
      <c r="A4822">
        <v>6932921</v>
      </c>
      <c r="B4822">
        <v>1</v>
      </c>
      <c r="C4822" s="1">
        <v>44470</v>
      </c>
      <c r="D4822">
        <v>120</v>
      </c>
      <c r="E4822">
        <v>26</v>
      </c>
      <c r="F4822" s="2">
        <v>0</v>
      </c>
      <c r="G4822" s="2">
        <v>127874.67</v>
      </c>
      <c r="H4822" s="2">
        <v>0</v>
      </c>
      <c r="I4822" s="2">
        <v>127874.67</v>
      </c>
      <c r="J4822" s="2">
        <v>99524.14</v>
      </c>
      <c r="K4822" s="2">
        <v>0</v>
      </c>
      <c r="L4822" s="2">
        <v>28350.53</v>
      </c>
      <c r="M4822" s="2">
        <v>100614.55</v>
      </c>
      <c r="N4822" s="2">
        <v>1090.4100000000001</v>
      </c>
      <c r="O4822">
        <v>301</v>
      </c>
      <c r="P4822">
        <v>1</v>
      </c>
      <c r="Q4822">
        <v>66</v>
      </c>
      <c r="R4822" t="s">
        <v>778</v>
      </c>
      <c r="S4822" t="s">
        <v>750</v>
      </c>
      <c r="T4822" t="s">
        <v>43</v>
      </c>
      <c r="U4822">
        <v>6</v>
      </c>
      <c r="V4822" t="s">
        <v>44</v>
      </c>
      <c r="W4822" t="s">
        <v>25</v>
      </c>
      <c r="X4822" s="17" t="s">
        <v>799</v>
      </c>
    </row>
    <row r="4823" spans="1:24" x14ac:dyDescent="0.2">
      <c r="A4823">
        <v>6932947</v>
      </c>
      <c r="B4823">
        <v>1</v>
      </c>
      <c r="C4823" s="1">
        <v>44470</v>
      </c>
      <c r="D4823">
        <v>480</v>
      </c>
      <c r="E4823">
        <v>439</v>
      </c>
      <c r="F4823" s="2">
        <v>0</v>
      </c>
      <c r="G4823" s="2">
        <v>3603347.56</v>
      </c>
      <c r="H4823" s="2">
        <v>0</v>
      </c>
      <c r="I4823" s="2">
        <v>3603347.56</v>
      </c>
      <c r="J4823" s="2">
        <v>300558.78999999998</v>
      </c>
      <c r="K4823" s="2">
        <v>0</v>
      </c>
      <c r="L4823" s="2">
        <v>3302788.77</v>
      </c>
      <c r="M4823" s="2">
        <v>308082.21000000002</v>
      </c>
      <c r="N4823" s="2">
        <v>7523.42</v>
      </c>
      <c r="O4823">
        <v>301</v>
      </c>
      <c r="P4823">
        <v>1</v>
      </c>
      <c r="Q4823">
        <v>66</v>
      </c>
      <c r="R4823" t="s">
        <v>778</v>
      </c>
      <c r="S4823" t="s">
        <v>750</v>
      </c>
      <c r="T4823" t="s">
        <v>45</v>
      </c>
      <c r="U4823">
        <v>6</v>
      </c>
      <c r="V4823" t="s">
        <v>46</v>
      </c>
      <c r="W4823" t="s">
        <v>25</v>
      </c>
      <c r="X4823" s="17" t="s">
        <v>800</v>
      </c>
    </row>
    <row r="4824" spans="1:24" x14ac:dyDescent="0.2">
      <c r="A4824">
        <v>6932948</v>
      </c>
      <c r="B4824">
        <v>1</v>
      </c>
      <c r="C4824" s="1">
        <v>44470</v>
      </c>
      <c r="D4824">
        <v>480</v>
      </c>
      <c r="E4824">
        <v>439</v>
      </c>
      <c r="F4824" s="2">
        <v>0</v>
      </c>
      <c r="G4824" s="2">
        <v>129456.21</v>
      </c>
      <c r="H4824" s="2">
        <v>0</v>
      </c>
      <c r="I4824" s="2">
        <v>129456.21</v>
      </c>
      <c r="J4824" s="2">
        <v>10798.04</v>
      </c>
      <c r="K4824" s="2">
        <v>0</v>
      </c>
      <c r="L4824" s="2">
        <v>118658.17</v>
      </c>
      <c r="M4824" s="2">
        <v>11068.33</v>
      </c>
      <c r="N4824" s="2">
        <v>270.29000000000002</v>
      </c>
      <c r="O4824">
        <v>301</v>
      </c>
      <c r="P4824">
        <v>1</v>
      </c>
      <c r="Q4824">
        <v>66</v>
      </c>
      <c r="R4824" t="s">
        <v>778</v>
      </c>
      <c r="S4824" t="s">
        <v>750</v>
      </c>
      <c r="T4824" t="s">
        <v>47</v>
      </c>
      <c r="U4824">
        <v>6</v>
      </c>
      <c r="V4824" t="s">
        <v>48</v>
      </c>
      <c r="W4824" t="s">
        <v>25</v>
      </c>
      <c r="X4824" s="17" t="s">
        <v>800</v>
      </c>
    </row>
    <row r="4825" spans="1:24" x14ac:dyDescent="0.2">
      <c r="A4825">
        <v>6932951</v>
      </c>
      <c r="B4825">
        <v>1</v>
      </c>
      <c r="C4825" s="1">
        <v>44470</v>
      </c>
      <c r="D4825">
        <v>60</v>
      </c>
      <c r="E4825">
        <v>0</v>
      </c>
      <c r="F4825" s="2">
        <v>0</v>
      </c>
      <c r="G4825" s="2">
        <v>8490</v>
      </c>
      <c r="H4825" s="2">
        <v>0</v>
      </c>
      <c r="I4825" s="2">
        <v>8490</v>
      </c>
      <c r="J4825" s="2">
        <v>8490</v>
      </c>
      <c r="K4825" s="2">
        <v>0</v>
      </c>
      <c r="L4825" s="2">
        <v>0</v>
      </c>
      <c r="M4825" s="2">
        <v>8490</v>
      </c>
      <c r="N4825" s="2">
        <v>0</v>
      </c>
      <c r="O4825">
        <v>301</v>
      </c>
      <c r="P4825">
        <v>1</v>
      </c>
      <c r="Q4825">
        <v>66</v>
      </c>
      <c r="R4825" t="s">
        <v>778</v>
      </c>
      <c r="S4825" t="s">
        <v>750</v>
      </c>
      <c r="T4825" t="s">
        <v>49</v>
      </c>
      <c r="U4825">
        <v>6</v>
      </c>
      <c r="V4825" t="s">
        <v>50</v>
      </c>
      <c r="W4825" t="s">
        <v>25</v>
      </c>
      <c r="X4825" s="17" t="s">
        <v>799</v>
      </c>
    </row>
    <row r="4826" spans="1:24" x14ac:dyDescent="0.2">
      <c r="A4826">
        <v>6932962</v>
      </c>
      <c r="B4826">
        <v>1</v>
      </c>
      <c r="C4826" s="1">
        <v>44470</v>
      </c>
      <c r="D4826">
        <v>60</v>
      </c>
      <c r="E4826">
        <v>0</v>
      </c>
      <c r="F4826" s="2">
        <v>0</v>
      </c>
      <c r="G4826" s="2">
        <v>8250</v>
      </c>
      <c r="H4826" s="2">
        <v>0</v>
      </c>
      <c r="I4826" s="2">
        <v>8250</v>
      </c>
      <c r="J4826" s="2">
        <v>8250</v>
      </c>
      <c r="K4826" s="2">
        <v>0</v>
      </c>
      <c r="L4826" s="2">
        <v>0</v>
      </c>
      <c r="M4826" s="2">
        <v>8250</v>
      </c>
      <c r="N4826" s="2">
        <v>0</v>
      </c>
      <c r="O4826">
        <v>301</v>
      </c>
      <c r="P4826">
        <v>1</v>
      </c>
      <c r="Q4826">
        <v>66</v>
      </c>
      <c r="R4826" t="s">
        <v>778</v>
      </c>
      <c r="S4826" t="s">
        <v>750</v>
      </c>
      <c r="T4826" t="s">
        <v>51</v>
      </c>
      <c r="U4826">
        <v>6</v>
      </c>
      <c r="V4826" t="s">
        <v>52</v>
      </c>
      <c r="W4826" t="s">
        <v>25</v>
      </c>
      <c r="X4826" s="17" t="s">
        <v>799</v>
      </c>
    </row>
    <row r="4827" spans="1:24" x14ac:dyDescent="0.2">
      <c r="A4827">
        <v>6933059</v>
      </c>
      <c r="B4827">
        <v>1</v>
      </c>
      <c r="C4827" s="1">
        <v>44470</v>
      </c>
      <c r="D4827">
        <v>120</v>
      </c>
      <c r="E4827">
        <v>52</v>
      </c>
      <c r="F4827" s="2">
        <v>0</v>
      </c>
      <c r="G4827" s="2">
        <v>300663.94</v>
      </c>
      <c r="H4827" s="2">
        <v>0</v>
      </c>
      <c r="I4827" s="2">
        <v>300663.94</v>
      </c>
      <c r="J4827" s="2">
        <v>155882.12</v>
      </c>
      <c r="K4827" s="2">
        <v>0</v>
      </c>
      <c r="L4827" s="2">
        <v>144781.82</v>
      </c>
      <c r="M4827" s="2">
        <v>158666.39000000001</v>
      </c>
      <c r="N4827" s="2">
        <v>2784.27</v>
      </c>
      <c r="O4827">
        <v>301</v>
      </c>
      <c r="P4827">
        <v>1</v>
      </c>
      <c r="Q4827">
        <v>66</v>
      </c>
      <c r="R4827" t="s">
        <v>778</v>
      </c>
      <c r="S4827" t="s">
        <v>750</v>
      </c>
      <c r="T4827" t="s">
        <v>53</v>
      </c>
      <c r="U4827">
        <v>6</v>
      </c>
      <c r="V4827" t="s">
        <v>54</v>
      </c>
      <c r="W4827" t="s">
        <v>25</v>
      </c>
      <c r="X4827" s="17" t="s">
        <v>799</v>
      </c>
    </row>
    <row r="4828" spans="1:24" x14ac:dyDescent="0.2">
      <c r="A4828">
        <v>6933067</v>
      </c>
      <c r="B4828">
        <v>1</v>
      </c>
      <c r="C4828" s="1">
        <v>44470</v>
      </c>
      <c r="D4828">
        <v>120</v>
      </c>
      <c r="E4828">
        <v>36</v>
      </c>
      <c r="F4828" s="2">
        <v>0</v>
      </c>
      <c r="G4828" s="2">
        <v>8534</v>
      </c>
      <c r="H4828" s="2">
        <v>0</v>
      </c>
      <c r="I4828" s="2">
        <v>8534</v>
      </c>
      <c r="J4828" s="2">
        <v>5925.52</v>
      </c>
      <c r="K4828" s="2">
        <v>0</v>
      </c>
      <c r="L4828" s="2">
        <v>2608.48</v>
      </c>
      <c r="M4828" s="2">
        <v>5997.98</v>
      </c>
      <c r="N4828" s="2">
        <v>72.460000000000008</v>
      </c>
      <c r="O4828">
        <v>301</v>
      </c>
      <c r="P4828">
        <v>1</v>
      </c>
      <c r="Q4828">
        <v>66</v>
      </c>
      <c r="R4828" t="s">
        <v>778</v>
      </c>
      <c r="S4828" t="s">
        <v>750</v>
      </c>
      <c r="T4828" t="s">
        <v>55</v>
      </c>
      <c r="U4828">
        <v>6</v>
      </c>
      <c r="V4828" t="s">
        <v>56</v>
      </c>
      <c r="W4828" t="s">
        <v>25</v>
      </c>
      <c r="X4828" s="17" t="s">
        <v>799</v>
      </c>
    </row>
    <row r="4829" spans="1:24" x14ac:dyDescent="0.2">
      <c r="A4829">
        <v>6933079</v>
      </c>
      <c r="B4829">
        <v>1</v>
      </c>
      <c r="C4829" s="1">
        <v>44470</v>
      </c>
      <c r="D4829">
        <v>480</v>
      </c>
      <c r="E4829">
        <v>446</v>
      </c>
      <c r="F4829" s="2">
        <v>0</v>
      </c>
      <c r="G4829" s="2">
        <v>6615.23</v>
      </c>
      <c r="H4829" s="2">
        <v>0</v>
      </c>
      <c r="I4829" s="2">
        <v>6615.23</v>
      </c>
      <c r="J4829" s="2">
        <v>455.28</v>
      </c>
      <c r="K4829" s="2">
        <v>0</v>
      </c>
      <c r="L4829" s="2">
        <v>6159.95</v>
      </c>
      <c r="M4829" s="2">
        <v>469.09</v>
      </c>
      <c r="N4829" s="2">
        <v>13.81</v>
      </c>
      <c r="O4829">
        <v>301</v>
      </c>
      <c r="P4829">
        <v>1</v>
      </c>
      <c r="Q4829">
        <v>66</v>
      </c>
      <c r="R4829" t="s">
        <v>778</v>
      </c>
      <c r="S4829" t="s">
        <v>750</v>
      </c>
      <c r="T4829" t="s">
        <v>45</v>
      </c>
      <c r="U4829">
        <v>6</v>
      </c>
      <c r="V4829" t="s">
        <v>57</v>
      </c>
      <c r="W4829" t="s">
        <v>25</v>
      </c>
      <c r="X4829" s="17" t="s">
        <v>800</v>
      </c>
    </row>
    <row r="4830" spans="1:24" x14ac:dyDescent="0.2">
      <c r="A4830">
        <v>6933083</v>
      </c>
      <c r="B4830">
        <v>1</v>
      </c>
      <c r="C4830" s="1">
        <v>44470</v>
      </c>
      <c r="D4830">
        <v>60</v>
      </c>
      <c r="E4830">
        <v>0</v>
      </c>
      <c r="F4830" s="2">
        <v>0</v>
      </c>
      <c r="G4830" s="2">
        <v>2120.36</v>
      </c>
      <c r="H4830" s="2">
        <v>0</v>
      </c>
      <c r="I4830" s="2">
        <v>2120.36</v>
      </c>
      <c r="J4830" s="2">
        <v>2120.36</v>
      </c>
      <c r="K4830" s="2">
        <v>0</v>
      </c>
      <c r="L4830" s="2">
        <v>0</v>
      </c>
      <c r="M4830" s="2">
        <v>2120.36</v>
      </c>
      <c r="N4830" s="2">
        <v>0</v>
      </c>
      <c r="O4830">
        <v>301</v>
      </c>
      <c r="P4830">
        <v>1</v>
      </c>
      <c r="Q4830">
        <v>66</v>
      </c>
      <c r="R4830" t="s">
        <v>778</v>
      </c>
      <c r="S4830" t="s">
        <v>750</v>
      </c>
      <c r="T4830" t="s">
        <v>58</v>
      </c>
      <c r="U4830">
        <v>6</v>
      </c>
      <c r="V4830" t="s">
        <v>59</v>
      </c>
      <c r="W4830" t="s">
        <v>25</v>
      </c>
      <c r="X4830" s="17" t="s">
        <v>800</v>
      </c>
    </row>
    <row r="4831" spans="1:24" x14ac:dyDescent="0.2">
      <c r="A4831">
        <v>6933084</v>
      </c>
      <c r="B4831">
        <v>1</v>
      </c>
      <c r="C4831" s="1">
        <v>44470</v>
      </c>
      <c r="D4831">
        <v>60</v>
      </c>
      <c r="E4831">
        <v>0</v>
      </c>
      <c r="F4831" s="2">
        <v>0</v>
      </c>
      <c r="G4831" s="2">
        <v>719.88</v>
      </c>
      <c r="H4831" s="2">
        <v>0</v>
      </c>
      <c r="I4831" s="2">
        <v>719.88</v>
      </c>
      <c r="J4831" s="2">
        <v>719.88</v>
      </c>
      <c r="K4831" s="2">
        <v>0</v>
      </c>
      <c r="L4831" s="2">
        <v>0</v>
      </c>
      <c r="M4831" s="2">
        <v>719.88</v>
      </c>
      <c r="N4831" s="2">
        <v>0</v>
      </c>
      <c r="O4831">
        <v>301</v>
      </c>
      <c r="P4831">
        <v>1</v>
      </c>
      <c r="Q4831">
        <v>66</v>
      </c>
      <c r="R4831" t="s">
        <v>778</v>
      </c>
      <c r="S4831" t="s">
        <v>750</v>
      </c>
      <c r="T4831" t="s">
        <v>51</v>
      </c>
      <c r="U4831">
        <v>6</v>
      </c>
      <c r="V4831" t="s">
        <v>60</v>
      </c>
      <c r="W4831" t="s">
        <v>25</v>
      </c>
      <c r="X4831" s="17" t="s">
        <v>799</v>
      </c>
    </row>
    <row r="4832" spans="1:24" x14ac:dyDescent="0.2">
      <c r="A4832">
        <v>6933195</v>
      </c>
      <c r="B4832">
        <v>1</v>
      </c>
      <c r="C4832" s="1">
        <v>44470</v>
      </c>
      <c r="D4832">
        <v>120</v>
      </c>
      <c r="E4832">
        <v>79</v>
      </c>
      <c r="F4832" s="2">
        <v>0</v>
      </c>
      <c r="G4832" s="2">
        <v>44213.9</v>
      </c>
      <c r="H4832" s="2">
        <v>0</v>
      </c>
      <c r="I4832" s="2">
        <v>44213.9</v>
      </c>
      <c r="J4832" s="2">
        <v>14803.27</v>
      </c>
      <c r="K4832" s="2">
        <v>0</v>
      </c>
      <c r="L4832" s="2">
        <v>29410.63</v>
      </c>
      <c r="M4832" s="2">
        <v>15175.56</v>
      </c>
      <c r="N4832" s="2">
        <v>372.29</v>
      </c>
      <c r="O4832">
        <v>301</v>
      </c>
      <c r="P4832">
        <v>1</v>
      </c>
      <c r="Q4832">
        <v>66</v>
      </c>
      <c r="R4832" t="s">
        <v>778</v>
      </c>
      <c r="S4832" t="s">
        <v>750</v>
      </c>
      <c r="T4832" t="s">
        <v>61</v>
      </c>
      <c r="U4832">
        <v>6</v>
      </c>
      <c r="V4832" t="s">
        <v>62</v>
      </c>
      <c r="W4832" t="s">
        <v>25</v>
      </c>
      <c r="X4832" s="17" t="s">
        <v>802</v>
      </c>
    </row>
    <row r="4833" spans="1:24" x14ac:dyDescent="0.2">
      <c r="A4833">
        <v>6933196</v>
      </c>
      <c r="B4833">
        <v>1</v>
      </c>
      <c r="C4833" s="1">
        <v>44470</v>
      </c>
      <c r="D4833">
        <v>120</v>
      </c>
      <c r="E4833">
        <v>82</v>
      </c>
      <c r="F4833" s="2">
        <v>0</v>
      </c>
      <c r="G4833" s="2">
        <v>4235.8900000000003</v>
      </c>
      <c r="H4833" s="2">
        <v>0</v>
      </c>
      <c r="I4833" s="2">
        <v>4235.8900000000003</v>
      </c>
      <c r="J4833" s="2">
        <v>1312.18</v>
      </c>
      <c r="K4833" s="2">
        <v>0</v>
      </c>
      <c r="L4833" s="2">
        <v>2923.71</v>
      </c>
      <c r="M4833" s="2">
        <v>1347.83</v>
      </c>
      <c r="N4833" s="2">
        <v>35.65</v>
      </c>
      <c r="O4833">
        <v>301</v>
      </c>
      <c r="P4833">
        <v>1</v>
      </c>
      <c r="Q4833">
        <v>66</v>
      </c>
      <c r="R4833" t="s">
        <v>778</v>
      </c>
      <c r="S4833" t="s">
        <v>750</v>
      </c>
      <c r="T4833" t="s">
        <v>61</v>
      </c>
      <c r="U4833">
        <v>6</v>
      </c>
      <c r="V4833" t="s">
        <v>63</v>
      </c>
      <c r="W4833" t="s">
        <v>25</v>
      </c>
      <c r="X4833" s="17" t="s">
        <v>802</v>
      </c>
    </row>
    <row r="4834" spans="1:24" x14ac:dyDescent="0.2">
      <c r="A4834">
        <v>6933228</v>
      </c>
      <c r="B4834">
        <v>1</v>
      </c>
      <c r="C4834" s="1">
        <v>44470</v>
      </c>
      <c r="D4834">
        <v>77</v>
      </c>
      <c r="E4834">
        <v>0</v>
      </c>
      <c r="F4834" s="2">
        <v>0</v>
      </c>
      <c r="G4834" s="2">
        <v>7648.79</v>
      </c>
      <c r="H4834" s="2">
        <v>0</v>
      </c>
      <c r="I4834" s="2">
        <v>7648.79</v>
      </c>
      <c r="J4834" s="2">
        <v>7648.79</v>
      </c>
      <c r="K4834" s="2">
        <v>0</v>
      </c>
      <c r="L4834" s="2">
        <v>0</v>
      </c>
      <c r="M4834" s="2">
        <v>7648.79</v>
      </c>
      <c r="N4834" s="2">
        <v>0</v>
      </c>
      <c r="O4834">
        <v>301</v>
      </c>
      <c r="P4834">
        <v>1</v>
      </c>
      <c r="Q4834">
        <v>66</v>
      </c>
      <c r="R4834" t="s">
        <v>778</v>
      </c>
      <c r="S4834" t="s">
        <v>750</v>
      </c>
      <c r="T4834" t="s">
        <v>64</v>
      </c>
      <c r="U4834">
        <v>6</v>
      </c>
      <c r="V4834" t="s">
        <v>65</v>
      </c>
      <c r="W4834" t="s">
        <v>25</v>
      </c>
      <c r="X4834" s="17" t="s">
        <v>798</v>
      </c>
    </row>
    <row r="4835" spans="1:24" x14ac:dyDescent="0.2">
      <c r="A4835">
        <v>6933476</v>
      </c>
      <c r="B4835">
        <v>1</v>
      </c>
      <c r="C4835" s="1">
        <v>44470</v>
      </c>
      <c r="D4835">
        <v>120</v>
      </c>
      <c r="E4835">
        <v>85</v>
      </c>
      <c r="F4835" s="2">
        <v>0</v>
      </c>
      <c r="G4835" s="2">
        <v>8160</v>
      </c>
      <c r="H4835" s="2">
        <v>0</v>
      </c>
      <c r="I4835" s="2">
        <v>8160</v>
      </c>
      <c r="J4835" s="2">
        <v>2323.39</v>
      </c>
      <c r="K4835" s="2">
        <v>0</v>
      </c>
      <c r="L4835" s="2">
        <v>5836.61</v>
      </c>
      <c r="M4835" s="2">
        <v>2392.06</v>
      </c>
      <c r="N4835" s="2">
        <v>68.67</v>
      </c>
      <c r="O4835">
        <v>301</v>
      </c>
      <c r="P4835">
        <v>1</v>
      </c>
      <c r="Q4835">
        <v>66</v>
      </c>
      <c r="R4835" t="s">
        <v>778</v>
      </c>
      <c r="S4835" t="s">
        <v>750</v>
      </c>
      <c r="T4835" t="s">
        <v>66</v>
      </c>
      <c r="U4835">
        <v>6</v>
      </c>
      <c r="V4835" t="s">
        <v>67</v>
      </c>
      <c r="W4835" t="s">
        <v>25</v>
      </c>
      <c r="X4835" s="17" t="s">
        <v>802</v>
      </c>
    </row>
    <row r="4836" spans="1:24" x14ac:dyDescent="0.2">
      <c r="A4836">
        <v>6933477</v>
      </c>
      <c r="B4836">
        <v>1</v>
      </c>
      <c r="C4836" s="1">
        <v>44470</v>
      </c>
      <c r="D4836">
        <v>120</v>
      </c>
      <c r="E4836">
        <v>84</v>
      </c>
      <c r="F4836" s="2">
        <v>0</v>
      </c>
      <c r="G4836" s="2">
        <v>2720</v>
      </c>
      <c r="H4836" s="2">
        <v>0</v>
      </c>
      <c r="I4836" s="2">
        <v>2720</v>
      </c>
      <c r="J4836" s="2">
        <v>797.13</v>
      </c>
      <c r="K4836" s="2">
        <v>0</v>
      </c>
      <c r="L4836" s="2">
        <v>1922.87</v>
      </c>
      <c r="M4836" s="2">
        <v>820.02</v>
      </c>
      <c r="N4836" s="2">
        <v>22.89</v>
      </c>
      <c r="O4836">
        <v>301</v>
      </c>
      <c r="P4836">
        <v>1</v>
      </c>
      <c r="Q4836">
        <v>66</v>
      </c>
      <c r="R4836" t="s">
        <v>778</v>
      </c>
      <c r="S4836" t="s">
        <v>750</v>
      </c>
      <c r="T4836" t="s">
        <v>66</v>
      </c>
      <c r="U4836">
        <v>6</v>
      </c>
      <c r="V4836" t="s">
        <v>68</v>
      </c>
      <c r="W4836" t="s">
        <v>25</v>
      </c>
      <c r="X4836" s="17" t="s">
        <v>802</v>
      </c>
    </row>
    <row r="4837" spans="1:24" x14ac:dyDescent="0.2">
      <c r="A4837">
        <v>6933486</v>
      </c>
      <c r="B4837">
        <v>1</v>
      </c>
      <c r="C4837" s="1">
        <v>44470</v>
      </c>
      <c r="D4837">
        <v>120</v>
      </c>
      <c r="E4837">
        <v>20</v>
      </c>
      <c r="F4837" s="2">
        <v>0</v>
      </c>
      <c r="G4837" s="2">
        <v>42500</v>
      </c>
      <c r="H4837" s="2">
        <v>0</v>
      </c>
      <c r="I4837" s="2">
        <v>42500</v>
      </c>
      <c r="J4837" s="2">
        <v>35225.25</v>
      </c>
      <c r="K4837" s="2">
        <v>0</v>
      </c>
      <c r="L4837" s="2">
        <v>7274.75</v>
      </c>
      <c r="M4837" s="2">
        <v>35588.99</v>
      </c>
      <c r="N4837" s="2">
        <v>363.74</v>
      </c>
      <c r="O4837">
        <v>301</v>
      </c>
      <c r="P4837">
        <v>1</v>
      </c>
      <c r="Q4837">
        <v>66</v>
      </c>
      <c r="R4837" t="s">
        <v>778</v>
      </c>
      <c r="S4837" t="s">
        <v>750</v>
      </c>
      <c r="T4837" t="s">
        <v>69</v>
      </c>
      <c r="U4837">
        <v>6</v>
      </c>
      <c r="V4837" t="s">
        <v>70</v>
      </c>
      <c r="W4837" t="s">
        <v>25</v>
      </c>
      <c r="X4837" s="17" t="s">
        <v>799</v>
      </c>
    </row>
    <row r="4838" spans="1:24" x14ac:dyDescent="0.2">
      <c r="A4838">
        <v>6933497</v>
      </c>
      <c r="B4838">
        <v>1</v>
      </c>
      <c r="C4838" s="1">
        <v>44470</v>
      </c>
      <c r="D4838">
        <v>84</v>
      </c>
      <c r="E4838">
        <v>0</v>
      </c>
      <c r="F4838" s="2">
        <v>0</v>
      </c>
      <c r="G4838" s="2">
        <v>15590</v>
      </c>
      <c r="H4838" s="2">
        <v>0</v>
      </c>
      <c r="I4838" s="2">
        <v>15590</v>
      </c>
      <c r="J4838" s="2">
        <v>15590</v>
      </c>
      <c r="K4838" s="2">
        <v>0</v>
      </c>
      <c r="L4838" s="2">
        <v>0</v>
      </c>
      <c r="M4838" s="2">
        <v>15590</v>
      </c>
      <c r="N4838" s="2">
        <v>0</v>
      </c>
      <c r="O4838">
        <v>301</v>
      </c>
      <c r="P4838">
        <v>1</v>
      </c>
      <c r="Q4838">
        <v>66</v>
      </c>
      <c r="R4838" t="s">
        <v>778</v>
      </c>
      <c r="S4838" t="s">
        <v>750</v>
      </c>
      <c r="T4838" t="s">
        <v>71</v>
      </c>
      <c r="U4838">
        <v>6</v>
      </c>
      <c r="V4838" t="s">
        <v>72</v>
      </c>
      <c r="W4838" t="s">
        <v>25</v>
      </c>
      <c r="X4838" s="17" t="s">
        <v>800</v>
      </c>
    </row>
    <row r="4839" spans="1:24" x14ac:dyDescent="0.2">
      <c r="A4839">
        <v>6933501</v>
      </c>
      <c r="B4839">
        <v>1</v>
      </c>
      <c r="C4839" s="1">
        <v>44470</v>
      </c>
      <c r="D4839">
        <v>480</v>
      </c>
      <c r="E4839">
        <v>440</v>
      </c>
      <c r="F4839" s="2">
        <v>0</v>
      </c>
      <c r="G4839" s="2">
        <v>-31928.82</v>
      </c>
      <c r="H4839" s="2">
        <v>0</v>
      </c>
      <c r="I4839" s="2">
        <v>-31928.82</v>
      </c>
      <c r="J4839" s="2">
        <v>-2596.62</v>
      </c>
      <c r="K4839" s="2">
        <v>0</v>
      </c>
      <c r="L4839" s="2">
        <v>-29332.2</v>
      </c>
      <c r="M4839" s="2">
        <v>-2663.28</v>
      </c>
      <c r="N4839" s="2">
        <v>-66.66</v>
      </c>
      <c r="O4839">
        <v>301</v>
      </c>
      <c r="P4839">
        <v>1</v>
      </c>
      <c r="Q4839">
        <v>66</v>
      </c>
      <c r="R4839" t="s">
        <v>778</v>
      </c>
      <c r="S4839" t="s">
        <v>750</v>
      </c>
      <c r="T4839" t="s">
        <v>45</v>
      </c>
      <c r="U4839">
        <v>6</v>
      </c>
      <c r="V4839" t="s">
        <v>73</v>
      </c>
      <c r="W4839" t="s">
        <v>25</v>
      </c>
      <c r="X4839" s="17" t="s">
        <v>800</v>
      </c>
    </row>
    <row r="4840" spans="1:24" x14ac:dyDescent="0.2">
      <c r="A4840">
        <v>6933502</v>
      </c>
      <c r="B4840">
        <v>1</v>
      </c>
      <c r="C4840" s="1">
        <v>44470</v>
      </c>
      <c r="D4840">
        <v>60</v>
      </c>
      <c r="E4840">
        <v>0</v>
      </c>
      <c r="F4840" s="2">
        <v>0</v>
      </c>
      <c r="G4840" s="2">
        <v>9591</v>
      </c>
      <c r="H4840" s="2">
        <v>0</v>
      </c>
      <c r="I4840" s="2">
        <v>9591</v>
      </c>
      <c r="J4840" s="2">
        <v>9591</v>
      </c>
      <c r="K4840" s="2">
        <v>0</v>
      </c>
      <c r="L4840" s="2">
        <v>0</v>
      </c>
      <c r="M4840" s="2">
        <v>9591</v>
      </c>
      <c r="N4840" s="2">
        <v>0</v>
      </c>
      <c r="O4840">
        <v>301</v>
      </c>
      <c r="P4840">
        <v>1</v>
      </c>
      <c r="Q4840">
        <v>66</v>
      </c>
      <c r="R4840" t="s">
        <v>778</v>
      </c>
      <c r="S4840" t="s">
        <v>750</v>
      </c>
      <c r="T4840" t="s">
        <v>74</v>
      </c>
      <c r="U4840">
        <v>6</v>
      </c>
      <c r="V4840" t="s">
        <v>75</v>
      </c>
      <c r="W4840" t="s">
        <v>25</v>
      </c>
      <c r="X4840" s="17" t="s">
        <v>799</v>
      </c>
    </row>
    <row r="4841" spans="1:24" x14ac:dyDescent="0.2">
      <c r="A4841">
        <v>6933554</v>
      </c>
      <c r="B4841">
        <v>1</v>
      </c>
      <c r="C4841" s="1">
        <v>44470</v>
      </c>
      <c r="D4841">
        <v>120</v>
      </c>
      <c r="E4841">
        <v>73</v>
      </c>
      <c r="F4841" s="2">
        <v>0</v>
      </c>
      <c r="G4841" s="2">
        <v>8895.7000000000007</v>
      </c>
      <c r="H4841" s="2">
        <v>0</v>
      </c>
      <c r="I4841" s="2">
        <v>8895.7000000000007</v>
      </c>
      <c r="J4841" s="2">
        <v>3484.13</v>
      </c>
      <c r="K4841" s="2">
        <v>0</v>
      </c>
      <c r="L4841" s="2">
        <v>5411.57</v>
      </c>
      <c r="M4841" s="2">
        <v>3558.26</v>
      </c>
      <c r="N4841" s="2">
        <v>74.13</v>
      </c>
      <c r="O4841">
        <v>301</v>
      </c>
      <c r="P4841">
        <v>1</v>
      </c>
      <c r="Q4841">
        <v>66</v>
      </c>
      <c r="R4841" t="s">
        <v>778</v>
      </c>
      <c r="S4841" t="s">
        <v>750</v>
      </c>
      <c r="T4841" t="s">
        <v>79</v>
      </c>
      <c r="U4841">
        <v>6</v>
      </c>
      <c r="V4841" t="s">
        <v>80</v>
      </c>
      <c r="W4841" t="s">
        <v>25</v>
      </c>
      <c r="X4841" s="17" t="s">
        <v>800</v>
      </c>
    </row>
    <row r="4842" spans="1:24" x14ac:dyDescent="0.2">
      <c r="A4842">
        <v>6933747</v>
      </c>
      <c r="B4842">
        <v>1</v>
      </c>
      <c r="C4842" s="1">
        <v>44470</v>
      </c>
      <c r="D4842">
        <v>60</v>
      </c>
      <c r="E4842">
        <v>0</v>
      </c>
      <c r="F4842" s="2">
        <v>0</v>
      </c>
      <c r="G4842" s="2">
        <v>32337.67</v>
      </c>
      <c r="H4842" s="2">
        <v>0</v>
      </c>
      <c r="I4842" s="2">
        <v>32337.67</v>
      </c>
      <c r="J4842" s="2">
        <v>32337.67</v>
      </c>
      <c r="K4842" s="2">
        <v>0</v>
      </c>
      <c r="L4842" s="2">
        <v>0</v>
      </c>
      <c r="M4842" s="2">
        <v>32337.67</v>
      </c>
      <c r="N4842" s="2">
        <v>0</v>
      </c>
      <c r="O4842">
        <v>301</v>
      </c>
      <c r="P4842">
        <v>1</v>
      </c>
      <c r="Q4842">
        <v>66</v>
      </c>
      <c r="R4842" t="s">
        <v>778</v>
      </c>
      <c r="S4842" t="s">
        <v>750</v>
      </c>
      <c r="T4842" t="s">
        <v>81</v>
      </c>
      <c r="U4842">
        <v>6</v>
      </c>
      <c r="V4842" t="s">
        <v>82</v>
      </c>
      <c r="W4842" t="s">
        <v>25</v>
      </c>
      <c r="X4842" s="17" t="s">
        <v>799</v>
      </c>
    </row>
    <row r="4843" spans="1:24" x14ac:dyDescent="0.2">
      <c r="A4843">
        <v>6933761</v>
      </c>
      <c r="B4843">
        <v>1</v>
      </c>
      <c r="C4843" s="1">
        <v>44470</v>
      </c>
      <c r="D4843">
        <v>120</v>
      </c>
      <c r="E4843">
        <v>29</v>
      </c>
      <c r="F4843" s="2">
        <v>0</v>
      </c>
      <c r="G4843" s="2">
        <v>-5165</v>
      </c>
      <c r="H4843" s="2">
        <v>0</v>
      </c>
      <c r="I4843" s="2">
        <v>-5165</v>
      </c>
      <c r="J4843" s="2">
        <v>-3889.71</v>
      </c>
      <c r="K4843" s="2">
        <v>0</v>
      </c>
      <c r="L4843" s="2">
        <v>-1275.29</v>
      </c>
      <c r="M4843" s="2">
        <v>-3933.69</v>
      </c>
      <c r="N4843" s="2">
        <v>-43.980000000000004</v>
      </c>
      <c r="O4843">
        <v>301</v>
      </c>
      <c r="P4843">
        <v>1</v>
      </c>
      <c r="Q4843">
        <v>66</v>
      </c>
      <c r="R4843" t="s">
        <v>778</v>
      </c>
      <c r="S4843" t="s">
        <v>750</v>
      </c>
      <c r="T4843" t="s">
        <v>43</v>
      </c>
      <c r="U4843">
        <v>6</v>
      </c>
      <c r="V4843" t="s">
        <v>83</v>
      </c>
      <c r="W4843" t="s">
        <v>25</v>
      </c>
      <c r="X4843" s="17" t="s">
        <v>799</v>
      </c>
    </row>
    <row r="4844" spans="1:24" x14ac:dyDescent="0.2">
      <c r="A4844">
        <v>6933766</v>
      </c>
      <c r="B4844">
        <v>1</v>
      </c>
      <c r="C4844" s="1">
        <v>44470</v>
      </c>
      <c r="D4844">
        <v>120</v>
      </c>
      <c r="E4844">
        <v>79</v>
      </c>
      <c r="F4844" s="2">
        <v>0</v>
      </c>
      <c r="G4844" s="2">
        <v>28385.4</v>
      </c>
      <c r="H4844" s="2">
        <v>0</v>
      </c>
      <c r="I4844" s="2">
        <v>28385.4</v>
      </c>
      <c r="J4844" s="2">
        <v>9503.7099999999991</v>
      </c>
      <c r="K4844" s="2">
        <v>0</v>
      </c>
      <c r="L4844" s="2">
        <v>18881.689999999999</v>
      </c>
      <c r="M4844" s="2">
        <v>9742.7199999999993</v>
      </c>
      <c r="N4844" s="2">
        <v>239.01</v>
      </c>
      <c r="O4844">
        <v>301</v>
      </c>
      <c r="P4844">
        <v>1</v>
      </c>
      <c r="Q4844">
        <v>66</v>
      </c>
      <c r="R4844" t="s">
        <v>778</v>
      </c>
      <c r="S4844" t="s">
        <v>750</v>
      </c>
      <c r="T4844" t="s">
        <v>66</v>
      </c>
      <c r="U4844">
        <v>6</v>
      </c>
      <c r="V4844" t="s">
        <v>84</v>
      </c>
      <c r="W4844" t="s">
        <v>25</v>
      </c>
      <c r="X4844" s="17" t="s">
        <v>802</v>
      </c>
    </row>
    <row r="4845" spans="1:24" x14ac:dyDescent="0.2">
      <c r="A4845">
        <v>6933768</v>
      </c>
      <c r="B4845">
        <v>1</v>
      </c>
      <c r="C4845" s="1">
        <v>44470</v>
      </c>
      <c r="D4845">
        <v>84</v>
      </c>
      <c r="E4845">
        <v>36</v>
      </c>
      <c r="F4845" s="2">
        <v>0</v>
      </c>
      <c r="G4845" s="2">
        <v>414439.25</v>
      </c>
      <c r="H4845" s="2">
        <v>0</v>
      </c>
      <c r="I4845" s="2">
        <v>414439.25</v>
      </c>
      <c r="J4845" s="2">
        <v>236243.4</v>
      </c>
      <c r="K4845" s="2">
        <v>0</v>
      </c>
      <c r="L4845" s="2">
        <v>178195.85</v>
      </c>
      <c r="M4845" s="2">
        <v>241193.29</v>
      </c>
      <c r="N4845" s="2">
        <v>4949.8900000000003</v>
      </c>
      <c r="O4845">
        <v>301</v>
      </c>
      <c r="P4845">
        <v>1</v>
      </c>
      <c r="Q4845">
        <v>66</v>
      </c>
      <c r="R4845" t="s">
        <v>778</v>
      </c>
      <c r="S4845" t="s">
        <v>750</v>
      </c>
      <c r="T4845" t="s">
        <v>85</v>
      </c>
      <c r="U4845">
        <v>6</v>
      </c>
      <c r="V4845" t="s">
        <v>86</v>
      </c>
      <c r="W4845" t="s">
        <v>25</v>
      </c>
      <c r="X4845" s="17" t="s">
        <v>801</v>
      </c>
    </row>
    <row r="4846" spans="1:24" x14ac:dyDescent="0.2">
      <c r="A4846">
        <v>6933787</v>
      </c>
      <c r="B4846">
        <v>1</v>
      </c>
      <c r="C4846" s="1">
        <v>44470</v>
      </c>
      <c r="D4846">
        <v>72</v>
      </c>
      <c r="E4846">
        <v>0</v>
      </c>
      <c r="F4846" s="2">
        <v>0</v>
      </c>
      <c r="G4846" s="2">
        <v>20736.3</v>
      </c>
      <c r="H4846" s="2">
        <v>0</v>
      </c>
      <c r="I4846" s="2">
        <v>20736.3</v>
      </c>
      <c r="J4846" s="2">
        <v>20736.3</v>
      </c>
      <c r="K4846" s="2">
        <v>0</v>
      </c>
      <c r="L4846" s="2">
        <v>0</v>
      </c>
      <c r="M4846" s="2">
        <v>20736.3</v>
      </c>
      <c r="N4846" s="2">
        <v>0</v>
      </c>
      <c r="O4846">
        <v>301</v>
      </c>
      <c r="P4846">
        <v>1</v>
      </c>
      <c r="Q4846">
        <v>66</v>
      </c>
      <c r="R4846" t="s">
        <v>778</v>
      </c>
      <c r="S4846" t="s">
        <v>750</v>
      </c>
      <c r="T4846" t="s">
        <v>87</v>
      </c>
      <c r="U4846">
        <v>6</v>
      </c>
      <c r="V4846" t="s">
        <v>88</v>
      </c>
      <c r="W4846" t="s">
        <v>25</v>
      </c>
      <c r="X4846" s="17" t="s">
        <v>798</v>
      </c>
    </row>
    <row r="4847" spans="1:24" x14ac:dyDescent="0.2">
      <c r="A4847">
        <v>6933798</v>
      </c>
      <c r="B4847">
        <v>1</v>
      </c>
      <c r="C4847" s="1">
        <v>44470</v>
      </c>
      <c r="D4847">
        <v>120</v>
      </c>
      <c r="E4847">
        <v>83</v>
      </c>
      <c r="F4847" s="2">
        <v>0</v>
      </c>
      <c r="G4847" s="2">
        <v>45749.2</v>
      </c>
      <c r="H4847" s="2">
        <v>0</v>
      </c>
      <c r="I4847" s="2">
        <v>45749.2</v>
      </c>
      <c r="J4847" s="2">
        <v>13789.63</v>
      </c>
      <c r="K4847" s="2">
        <v>0</v>
      </c>
      <c r="L4847" s="2">
        <v>31959.57</v>
      </c>
      <c r="M4847" s="2">
        <v>14174.68</v>
      </c>
      <c r="N4847" s="2">
        <v>385.05</v>
      </c>
      <c r="O4847">
        <v>301</v>
      </c>
      <c r="P4847">
        <v>1</v>
      </c>
      <c r="Q4847">
        <v>66</v>
      </c>
      <c r="R4847" t="s">
        <v>778</v>
      </c>
      <c r="S4847" t="s">
        <v>750</v>
      </c>
      <c r="T4847" t="s">
        <v>89</v>
      </c>
      <c r="U4847">
        <v>6</v>
      </c>
      <c r="V4847" t="s">
        <v>90</v>
      </c>
      <c r="W4847" t="s">
        <v>25</v>
      </c>
      <c r="X4847" s="17" t="s">
        <v>800</v>
      </c>
    </row>
    <row r="4848" spans="1:24" x14ac:dyDescent="0.2">
      <c r="A4848">
        <v>6933929</v>
      </c>
      <c r="B4848">
        <v>1</v>
      </c>
      <c r="C4848" s="1">
        <v>44470</v>
      </c>
      <c r="D4848">
        <v>120</v>
      </c>
      <c r="E4848">
        <v>26</v>
      </c>
      <c r="F4848" s="2">
        <v>0</v>
      </c>
      <c r="G4848" s="2">
        <v>8851</v>
      </c>
      <c r="H4848" s="2">
        <v>0</v>
      </c>
      <c r="I4848" s="2">
        <v>8851</v>
      </c>
      <c r="J4848" s="2">
        <v>6888.65</v>
      </c>
      <c r="K4848" s="2">
        <v>0</v>
      </c>
      <c r="L4848" s="2">
        <v>1962.35</v>
      </c>
      <c r="M4848" s="2">
        <v>6964.13</v>
      </c>
      <c r="N4848" s="2">
        <v>75.48</v>
      </c>
      <c r="O4848">
        <v>301</v>
      </c>
      <c r="P4848">
        <v>1</v>
      </c>
      <c r="Q4848">
        <v>66</v>
      </c>
      <c r="R4848" t="s">
        <v>778</v>
      </c>
      <c r="S4848" t="s">
        <v>750</v>
      </c>
      <c r="T4848" t="s">
        <v>69</v>
      </c>
      <c r="U4848">
        <v>6</v>
      </c>
      <c r="V4848" t="s">
        <v>91</v>
      </c>
      <c r="W4848" t="s">
        <v>25</v>
      </c>
      <c r="X4848" s="17" t="s">
        <v>799</v>
      </c>
    </row>
    <row r="4849" spans="1:24" x14ac:dyDescent="0.2">
      <c r="A4849">
        <v>6933939</v>
      </c>
      <c r="B4849">
        <v>1</v>
      </c>
      <c r="C4849" s="1">
        <v>44470</v>
      </c>
      <c r="D4849">
        <v>78</v>
      </c>
      <c r="E4849">
        <v>0</v>
      </c>
      <c r="F4849" s="2">
        <v>0</v>
      </c>
      <c r="G4849" s="2">
        <v>986</v>
      </c>
      <c r="H4849" s="2">
        <v>0</v>
      </c>
      <c r="I4849" s="2">
        <v>986</v>
      </c>
      <c r="J4849" s="2">
        <v>986</v>
      </c>
      <c r="K4849" s="2">
        <v>0</v>
      </c>
      <c r="L4849" s="2">
        <v>0</v>
      </c>
      <c r="M4849" s="2">
        <v>986</v>
      </c>
      <c r="N4849" s="2">
        <v>0</v>
      </c>
      <c r="O4849">
        <v>301</v>
      </c>
      <c r="P4849">
        <v>1</v>
      </c>
      <c r="Q4849">
        <v>66</v>
      </c>
      <c r="R4849" t="s">
        <v>778</v>
      </c>
      <c r="S4849" t="s">
        <v>750</v>
      </c>
      <c r="T4849" t="s">
        <v>64</v>
      </c>
      <c r="U4849">
        <v>6</v>
      </c>
      <c r="V4849" t="s">
        <v>92</v>
      </c>
      <c r="W4849" t="s">
        <v>25</v>
      </c>
      <c r="X4849" s="17" t="s">
        <v>798</v>
      </c>
    </row>
    <row r="4850" spans="1:24" x14ac:dyDescent="0.2">
      <c r="A4850">
        <v>6933940</v>
      </c>
      <c r="B4850">
        <v>1</v>
      </c>
      <c r="C4850" s="1">
        <v>44470</v>
      </c>
      <c r="D4850">
        <v>480</v>
      </c>
      <c r="E4850">
        <v>440</v>
      </c>
      <c r="F4850" s="2">
        <v>0</v>
      </c>
      <c r="G4850" s="2">
        <v>-0.01</v>
      </c>
      <c r="H4850" s="2">
        <v>0</v>
      </c>
      <c r="I4850" s="2">
        <v>-0.01</v>
      </c>
      <c r="J4850" s="2">
        <v>-0.01</v>
      </c>
      <c r="K4850" s="2">
        <v>0</v>
      </c>
      <c r="L4850" s="2">
        <v>0</v>
      </c>
      <c r="M4850" s="2">
        <v>-0.01</v>
      </c>
      <c r="N4850" s="2">
        <v>0</v>
      </c>
      <c r="O4850">
        <v>301</v>
      </c>
      <c r="P4850">
        <v>1</v>
      </c>
      <c r="Q4850">
        <v>66</v>
      </c>
      <c r="R4850" t="s">
        <v>778</v>
      </c>
      <c r="S4850" t="s">
        <v>750</v>
      </c>
      <c r="T4850" t="s">
        <v>45</v>
      </c>
      <c r="U4850">
        <v>6</v>
      </c>
      <c r="V4850" t="s">
        <v>93</v>
      </c>
      <c r="W4850" t="s">
        <v>25</v>
      </c>
      <c r="X4850" s="17" t="s">
        <v>800</v>
      </c>
    </row>
    <row r="4851" spans="1:24" x14ac:dyDescent="0.2">
      <c r="A4851">
        <v>6933947</v>
      </c>
      <c r="B4851">
        <v>1</v>
      </c>
      <c r="C4851" s="1">
        <v>44470</v>
      </c>
      <c r="D4851">
        <v>120</v>
      </c>
      <c r="E4851">
        <v>84</v>
      </c>
      <c r="F4851" s="2">
        <v>0</v>
      </c>
      <c r="G4851" s="2">
        <v>5071.68</v>
      </c>
      <c r="H4851" s="2">
        <v>0</v>
      </c>
      <c r="I4851" s="2">
        <v>5071.68</v>
      </c>
      <c r="J4851" s="2">
        <v>1486.32</v>
      </c>
      <c r="K4851" s="2">
        <v>0</v>
      </c>
      <c r="L4851" s="2">
        <v>3585.36</v>
      </c>
      <c r="M4851" s="2">
        <v>1529</v>
      </c>
      <c r="N4851" s="2">
        <v>42.68</v>
      </c>
      <c r="O4851">
        <v>301</v>
      </c>
      <c r="P4851">
        <v>1</v>
      </c>
      <c r="Q4851">
        <v>66</v>
      </c>
      <c r="R4851" t="s">
        <v>778</v>
      </c>
      <c r="S4851" t="s">
        <v>750</v>
      </c>
      <c r="T4851" t="s">
        <v>89</v>
      </c>
      <c r="U4851">
        <v>6</v>
      </c>
      <c r="V4851" t="s">
        <v>94</v>
      </c>
      <c r="W4851" t="s">
        <v>25</v>
      </c>
      <c r="X4851" s="17" t="s">
        <v>800</v>
      </c>
    </row>
    <row r="4852" spans="1:24" x14ac:dyDescent="0.2">
      <c r="A4852">
        <v>6933948</v>
      </c>
      <c r="B4852">
        <v>1</v>
      </c>
      <c r="C4852" s="1">
        <v>44470</v>
      </c>
      <c r="D4852">
        <v>120</v>
      </c>
      <c r="E4852">
        <v>86</v>
      </c>
      <c r="F4852" s="2">
        <v>0</v>
      </c>
      <c r="G4852" s="2">
        <v>832</v>
      </c>
      <c r="H4852" s="2">
        <v>0</v>
      </c>
      <c r="I4852" s="2">
        <v>832</v>
      </c>
      <c r="J4852" s="2">
        <v>229.93</v>
      </c>
      <c r="K4852" s="2">
        <v>0</v>
      </c>
      <c r="L4852" s="2">
        <v>602.07000000000005</v>
      </c>
      <c r="M4852" s="2">
        <v>236.93</v>
      </c>
      <c r="N4852" s="2">
        <v>7</v>
      </c>
      <c r="O4852">
        <v>301</v>
      </c>
      <c r="P4852">
        <v>1</v>
      </c>
      <c r="Q4852">
        <v>66</v>
      </c>
      <c r="R4852" t="s">
        <v>778</v>
      </c>
      <c r="S4852" t="s">
        <v>750</v>
      </c>
      <c r="T4852" t="s">
        <v>89</v>
      </c>
      <c r="U4852">
        <v>6</v>
      </c>
      <c r="V4852" t="s">
        <v>95</v>
      </c>
      <c r="W4852" t="s">
        <v>25</v>
      </c>
      <c r="X4852" s="17" t="s">
        <v>800</v>
      </c>
    </row>
    <row r="4853" spans="1:24" x14ac:dyDescent="0.2">
      <c r="A4853">
        <v>6933955</v>
      </c>
      <c r="B4853">
        <v>1</v>
      </c>
      <c r="C4853" s="1">
        <v>44470</v>
      </c>
      <c r="D4853">
        <v>120</v>
      </c>
      <c r="E4853">
        <v>27</v>
      </c>
      <c r="F4853" s="2">
        <v>0</v>
      </c>
      <c r="G4853" s="2">
        <v>66814</v>
      </c>
      <c r="H4853" s="2">
        <v>0</v>
      </c>
      <c r="I4853" s="2">
        <v>66814</v>
      </c>
      <c r="J4853" s="2">
        <v>51439.23</v>
      </c>
      <c r="K4853" s="2">
        <v>0</v>
      </c>
      <c r="L4853" s="2">
        <v>15374.77</v>
      </c>
      <c r="M4853" s="2">
        <v>52008.67</v>
      </c>
      <c r="N4853" s="2">
        <v>569.44000000000005</v>
      </c>
      <c r="O4853">
        <v>301</v>
      </c>
      <c r="P4853">
        <v>1</v>
      </c>
      <c r="Q4853">
        <v>66</v>
      </c>
      <c r="R4853" t="s">
        <v>778</v>
      </c>
      <c r="S4853" t="s">
        <v>750</v>
      </c>
      <c r="T4853" t="s">
        <v>96</v>
      </c>
      <c r="U4853">
        <v>6</v>
      </c>
      <c r="V4853" t="s">
        <v>97</v>
      </c>
      <c r="W4853" t="s">
        <v>25</v>
      </c>
      <c r="X4853" s="17" t="s">
        <v>800</v>
      </c>
    </row>
    <row r="4854" spans="1:24" x14ac:dyDescent="0.2">
      <c r="A4854">
        <v>6934012</v>
      </c>
      <c r="B4854">
        <v>1</v>
      </c>
      <c r="C4854" s="1">
        <v>44470</v>
      </c>
      <c r="D4854">
        <v>36</v>
      </c>
      <c r="E4854">
        <v>4</v>
      </c>
      <c r="F4854" s="2">
        <v>0</v>
      </c>
      <c r="G4854" s="2">
        <v>50997.78</v>
      </c>
      <c r="H4854" s="2">
        <v>0</v>
      </c>
      <c r="I4854" s="2">
        <v>50997.78</v>
      </c>
      <c r="J4854" s="2">
        <v>45194.559999999998</v>
      </c>
      <c r="K4854" s="2">
        <v>0</v>
      </c>
      <c r="L4854" s="2">
        <v>5803.22</v>
      </c>
      <c r="M4854" s="2">
        <v>46645.37</v>
      </c>
      <c r="N4854" s="2">
        <v>1450.81</v>
      </c>
      <c r="O4854">
        <v>301</v>
      </c>
      <c r="P4854">
        <v>1</v>
      </c>
      <c r="Q4854">
        <v>66</v>
      </c>
      <c r="R4854" t="s">
        <v>778</v>
      </c>
      <c r="S4854" t="s">
        <v>750</v>
      </c>
      <c r="T4854" t="s">
        <v>98</v>
      </c>
      <c r="U4854">
        <v>6</v>
      </c>
      <c r="V4854" t="s">
        <v>99</v>
      </c>
      <c r="W4854" t="s">
        <v>25</v>
      </c>
      <c r="X4854" s="17" t="s">
        <v>798</v>
      </c>
    </row>
    <row r="4855" spans="1:24" x14ac:dyDescent="0.2">
      <c r="A4855">
        <v>6934035</v>
      </c>
      <c r="B4855">
        <v>1</v>
      </c>
      <c r="C4855" s="1">
        <v>44470</v>
      </c>
      <c r="D4855">
        <v>36</v>
      </c>
      <c r="E4855">
        <v>6</v>
      </c>
      <c r="F4855" s="2">
        <v>0</v>
      </c>
      <c r="G4855" s="2">
        <v>3759.23</v>
      </c>
      <c r="H4855" s="2">
        <v>0</v>
      </c>
      <c r="I4855" s="2">
        <v>3759.23</v>
      </c>
      <c r="J4855" s="2">
        <v>3117.86</v>
      </c>
      <c r="K4855" s="2">
        <v>0</v>
      </c>
      <c r="L4855" s="2">
        <v>641.37</v>
      </c>
      <c r="M4855" s="2">
        <v>3224.76</v>
      </c>
      <c r="N4855" s="2">
        <v>106.9</v>
      </c>
      <c r="O4855">
        <v>301</v>
      </c>
      <c r="P4855">
        <v>1</v>
      </c>
      <c r="Q4855">
        <v>66</v>
      </c>
      <c r="R4855" t="s">
        <v>778</v>
      </c>
      <c r="S4855" t="s">
        <v>750</v>
      </c>
      <c r="T4855" t="s">
        <v>98</v>
      </c>
      <c r="U4855">
        <v>6</v>
      </c>
      <c r="V4855" t="s">
        <v>100</v>
      </c>
      <c r="W4855" t="s">
        <v>25</v>
      </c>
      <c r="X4855" s="17" t="s">
        <v>798</v>
      </c>
    </row>
    <row r="4856" spans="1:24" x14ac:dyDescent="0.2">
      <c r="A4856">
        <v>6934039</v>
      </c>
      <c r="B4856">
        <v>1</v>
      </c>
      <c r="C4856" s="1">
        <v>44470</v>
      </c>
      <c r="D4856">
        <v>120</v>
      </c>
      <c r="E4856">
        <v>92</v>
      </c>
      <c r="F4856" s="2">
        <v>0</v>
      </c>
      <c r="G4856" s="2">
        <v>4665.62</v>
      </c>
      <c r="H4856" s="2">
        <v>0</v>
      </c>
      <c r="I4856" s="2">
        <v>4665.62</v>
      </c>
      <c r="J4856" s="2">
        <v>1055.8800000000001</v>
      </c>
      <c r="K4856" s="2">
        <v>0</v>
      </c>
      <c r="L4856" s="2">
        <v>3609.74</v>
      </c>
      <c r="M4856" s="2">
        <v>1095.1199999999999</v>
      </c>
      <c r="N4856" s="2">
        <v>39.24</v>
      </c>
      <c r="O4856">
        <v>301</v>
      </c>
      <c r="P4856">
        <v>1</v>
      </c>
      <c r="Q4856">
        <v>66</v>
      </c>
      <c r="R4856" t="s">
        <v>778</v>
      </c>
      <c r="S4856" t="s">
        <v>750</v>
      </c>
      <c r="T4856" t="s">
        <v>101</v>
      </c>
      <c r="U4856">
        <v>6</v>
      </c>
      <c r="V4856" t="s">
        <v>102</v>
      </c>
      <c r="W4856" t="s">
        <v>25</v>
      </c>
      <c r="X4856" s="17" t="s">
        <v>800</v>
      </c>
    </row>
    <row r="4857" spans="1:24" x14ac:dyDescent="0.2">
      <c r="A4857">
        <v>6934041</v>
      </c>
      <c r="B4857">
        <v>1</v>
      </c>
      <c r="C4857" s="1">
        <v>44470</v>
      </c>
      <c r="D4857">
        <v>36</v>
      </c>
      <c r="E4857">
        <v>4</v>
      </c>
      <c r="F4857" s="2">
        <v>0</v>
      </c>
      <c r="G4857" s="2">
        <v>11188.6</v>
      </c>
      <c r="H4857" s="2">
        <v>0</v>
      </c>
      <c r="I4857" s="2">
        <v>11188.6</v>
      </c>
      <c r="J4857" s="2">
        <v>9886.2199999999993</v>
      </c>
      <c r="K4857" s="2">
        <v>0</v>
      </c>
      <c r="L4857" s="2">
        <v>1302.3800000000001</v>
      </c>
      <c r="M4857" s="2">
        <v>10211.82</v>
      </c>
      <c r="N4857" s="2">
        <v>325.60000000000002</v>
      </c>
      <c r="O4857">
        <v>301</v>
      </c>
      <c r="P4857">
        <v>1</v>
      </c>
      <c r="Q4857">
        <v>66</v>
      </c>
      <c r="R4857" t="s">
        <v>778</v>
      </c>
      <c r="S4857" t="s">
        <v>750</v>
      </c>
      <c r="T4857" t="s">
        <v>103</v>
      </c>
      <c r="U4857">
        <v>6</v>
      </c>
      <c r="V4857" t="s">
        <v>104</v>
      </c>
      <c r="W4857" t="s">
        <v>25</v>
      </c>
      <c r="X4857" s="17" t="s">
        <v>798</v>
      </c>
    </row>
    <row r="4858" spans="1:24" x14ac:dyDescent="0.2">
      <c r="A4858">
        <v>6934043</v>
      </c>
      <c r="B4858">
        <v>1</v>
      </c>
      <c r="C4858" s="1">
        <v>44470</v>
      </c>
      <c r="D4858">
        <v>36</v>
      </c>
      <c r="E4858">
        <v>7</v>
      </c>
      <c r="F4858" s="2">
        <v>0</v>
      </c>
      <c r="G4858" s="2">
        <v>583.21</v>
      </c>
      <c r="H4858" s="2">
        <v>0</v>
      </c>
      <c r="I4858" s="2">
        <v>583.21</v>
      </c>
      <c r="J4858" s="2">
        <v>467.18</v>
      </c>
      <c r="K4858" s="2">
        <v>0</v>
      </c>
      <c r="L4858" s="2">
        <v>116.03</v>
      </c>
      <c r="M4858" s="2">
        <v>483.76</v>
      </c>
      <c r="N4858" s="2">
        <v>16.580000000000002</v>
      </c>
      <c r="O4858">
        <v>301</v>
      </c>
      <c r="P4858">
        <v>1</v>
      </c>
      <c r="Q4858">
        <v>66</v>
      </c>
      <c r="R4858" t="s">
        <v>778</v>
      </c>
      <c r="S4858" t="s">
        <v>750</v>
      </c>
      <c r="T4858" t="s">
        <v>98</v>
      </c>
      <c r="U4858">
        <v>6</v>
      </c>
      <c r="V4858" t="s">
        <v>105</v>
      </c>
      <c r="W4858" t="s">
        <v>25</v>
      </c>
      <c r="X4858" s="17" t="s">
        <v>798</v>
      </c>
    </row>
    <row r="4859" spans="1:24" x14ac:dyDescent="0.2">
      <c r="A4859">
        <v>6934046</v>
      </c>
      <c r="B4859">
        <v>1</v>
      </c>
      <c r="C4859" s="1">
        <v>44470</v>
      </c>
      <c r="D4859">
        <v>120</v>
      </c>
      <c r="E4859">
        <v>98</v>
      </c>
      <c r="F4859" s="2">
        <v>0</v>
      </c>
      <c r="G4859" s="2">
        <v>-4078.65</v>
      </c>
      <c r="H4859" s="2">
        <v>0</v>
      </c>
      <c r="I4859" s="2">
        <v>-4078.65</v>
      </c>
      <c r="J4859" s="2">
        <v>-718.72</v>
      </c>
      <c r="K4859" s="2">
        <v>0</v>
      </c>
      <c r="L4859" s="2">
        <v>-3359.93</v>
      </c>
      <c r="M4859" s="2">
        <v>-753</v>
      </c>
      <c r="N4859" s="2">
        <v>-34.28</v>
      </c>
      <c r="O4859">
        <v>301</v>
      </c>
      <c r="P4859">
        <v>1</v>
      </c>
      <c r="Q4859">
        <v>66</v>
      </c>
      <c r="R4859" t="s">
        <v>778</v>
      </c>
      <c r="S4859" t="s">
        <v>750</v>
      </c>
      <c r="T4859" t="s">
        <v>89</v>
      </c>
      <c r="U4859">
        <v>6</v>
      </c>
      <c r="V4859" t="s">
        <v>106</v>
      </c>
      <c r="W4859" t="s">
        <v>25</v>
      </c>
      <c r="X4859" s="17" t="s">
        <v>800</v>
      </c>
    </row>
    <row r="4860" spans="1:24" x14ac:dyDescent="0.2">
      <c r="A4860">
        <v>6934048</v>
      </c>
      <c r="B4860">
        <v>1</v>
      </c>
      <c r="C4860" s="1">
        <v>44470</v>
      </c>
      <c r="D4860">
        <v>120</v>
      </c>
      <c r="E4860">
        <v>91</v>
      </c>
      <c r="F4860" s="2">
        <v>0</v>
      </c>
      <c r="G4860" s="2">
        <v>20937.93</v>
      </c>
      <c r="H4860" s="2">
        <v>0</v>
      </c>
      <c r="I4860" s="2">
        <v>20937.93</v>
      </c>
      <c r="J4860" s="2">
        <v>4913.01</v>
      </c>
      <c r="K4860" s="2">
        <v>0</v>
      </c>
      <c r="L4860" s="2">
        <v>16024.92</v>
      </c>
      <c r="M4860" s="2">
        <v>5089.1099999999997</v>
      </c>
      <c r="N4860" s="2">
        <v>176.1</v>
      </c>
      <c r="O4860">
        <v>301</v>
      </c>
      <c r="P4860">
        <v>1</v>
      </c>
      <c r="Q4860">
        <v>66</v>
      </c>
      <c r="R4860" t="s">
        <v>778</v>
      </c>
      <c r="S4860" t="s">
        <v>750</v>
      </c>
      <c r="T4860" t="s">
        <v>101</v>
      </c>
      <c r="U4860">
        <v>6</v>
      </c>
      <c r="V4860" t="s">
        <v>107</v>
      </c>
      <c r="W4860" t="s">
        <v>25</v>
      </c>
      <c r="X4860" s="17" t="s">
        <v>800</v>
      </c>
    </row>
    <row r="4861" spans="1:24" x14ac:dyDescent="0.2">
      <c r="A4861">
        <v>6934071</v>
      </c>
      <c r="B4861">
        <v>1</v>
      </c>
      <c r="C4861" s="1">
        <v>44470</v>
      </c>
      <c r="D4861">
        <v>36</v>
      </c>
      <c r="E4861">
        <v>5</v>
      </c>
      <c r="F4861" s="2">
        <v>0</v>
      </c>
      <c r="G4861" s="2">
        <v>20223.07</v>
      </c>
      <c r="H4861" s="2">
        <v>0</v>
      </c>
      <c r="I4861" s="2">
        <v>20223.07</v>
      </c>
      <c r="J4861" s="2">
        <v>17346.96</v>
      </c>
      <c r="K4861" s="2">
        <v>0</v>
      </c>
      <c r="L4861" s="2">
        <v>2876.11</v>
      </c>
      <c r="M4861" s="2">
        <v>17922.18</v>
      </c>
      <c r="N4861" s="2">
        <v>575.22</v>
      </c>
      <c r="O4861">
        <v>301</v>
      </c>
      <c r="P4861">
        <v>1</v>
      </c>
      <c r="Q4861">
        <v>66</v>
      </c>
      <c r="R4861" t="s">
        <v>778</v>
      </c>
      <c r="S4861" t="s">
        <v>750</v>
      </c>
      <c r="T4861" t="s">
        <v>98</v>
      </c>
      <c r="U4861">
        <v>6</v>
      </c>
      <c r="V4861" t="s">
        <v>108</v>
      </c>
      <c r="W4861" t="s">
        <v>25</v>
      </c>
      <c r="X4861" s="17" t="s">
        <v>798</v>
      </c>
    </row>
    <row r="4862" spans="1:24" x14ac:dyDescent="0.2">
      <c r="A4862">
        <v>6934074</v>
      </c>
      <c r="B4862">
        <v>1</v>
      </c>
      <c r="C4862" s="1">
        <v>44470</v>
      </c>
      <c r="D4862">
        <v>480</v>
      </c>
      <c r="E4862">
        <v>458</v>
      </c>
      <c r="F4862" s="2">
        <v>0</v>
      </c>
      <c r="G4862" s="2">
        <v>-1918.1</v>
      </c>
      <c r="H4862" s="2">
        <v>0</v>
      </c>
      <c r="I4862" s="2">
        <v>-1918.1</v>
      </c>
      <c r="J4862" s="2">
        <v>-83.98</v>
      </c>
      <c r="K4862" s="2">
        <v>0</v>
      </c>
      <c r="L4862" s="2">
        <v>-1834.12</v>
      </c>
      <c r="M4862" s="2">
        <v>-87.98</v>
      </c>
      <c r="N4862" s="2">
        <v>-4</v>
      </c>
      <c r="O4862">
        <v>301</v>
      </c>
      <c r="P4862">
        <v>1</v>
      </c>
      <c r="Q4862">
        <v>66</v>
      </c>
      <c r="R4862" t="s">
        <v>778</v>
      </c>
      <c r="S4862" t="s">
        <v>750</v>
      </c>
      <c r="T4862" t="s">
        <v>45</v>
      </c>
      <c r="U4862">
        <v>6</v>
      </c>
      <c r="V4862" t="s">
        <v>109</v>
      </c>
      <c r="W4862" t="s">
        <v>25</v>
      </c>
      <c r="X4862" s="17" t="s">
        <v>800</v>
      </c>
    </row>
    <row r="4863" spans="1:24" x14ac:dyDescent="0.2">
      <c r="A4863">
        <v>7003661</v>
      </c>
      <c r="B4863">
        <v>1</v>
      </c>
      <c r="C4863" s="1">
        <v>44470</v>
      </c>
      <c r="D4863">
        <v>120</v>
      </c>
      <c r="E4863">
        <v>101</v>
      </c>
      <c r="F4863" s="2">
        <v>0</v>
      </c>
      <c r="G4863" s="2">
        <v>12534.17</v>
      </c>
      <c r="H4863" s="2">
        <v>0</v>
      </c>
      <c r="I4863" s="2">
        <v>12534.17</v>
      </c>
      <c r="J4863" s="2">
        <v>1895.23</v>
      </c>
      <c r="K4863" s="2">
        <v>0</v>
      </c>
      <c r="L4863" s="2">
        <v>10638.94</v>
      </c>
      <c r="M4863" s="2">
        <v>2000.57</v>
      </c>
      <c r="N4863" s="2">
        <v>105.34</v>
      </c>
      <c r="O4863">
        <v>301</v>
      </c>
      <c r="P4863">
        <v>1</v>
      </c>
      <c r="Q4863">
        <v>66</v>
      </c>
      <c r="R4863" t="s">
        <v>778</v>
      </c>
      <c r="S4863" t="s">
        <v>750</v>
      </c>
      <c r="T4863" t="s">
        <v>42</v>
      </c>
      <c r="U4863">
        <v>6</v>
      </c>
      <c r="V4863" t="s">
        <v>110</v>
      </c>
      <c r="W4863" t="s">
        <v>25</v>
      </c>
      <c r="X4863" s="17" t="s">
        <v>800</v>
      </c>
    </row>
    <row r="4864" spans="1:24" x14ac:dyDescent="0.2">
      <c r="A4864">
        <v>6933472</v>
      </c>
      <c r="B4864">
        <v>1</v>
      </c>
      <c r="C4864" s="1">
        <v>44470</v>
      </c>
      <c r="D4864">
        <v>120</v>
      </c>
      <c r="E4864">
        <v>79</v>
      </c>
      <c r="F4864" s="2">
        <v>0</v>
      </c>
      <c r="G4864" s="2">
        <v>421491.92</v>
      </c>
      <c r="H4864" s="2">
        <v>0</v>
      </c>
      <c r="I4864" s="2">
        <v>421491.92</v>
      </c>
      <c r="J4864" s="2">
        <v>141119.29</v>
      </c>
      <c r="K4864" s="2">
        <v>0</v>
      </c>
      <c r="L4864" s="2">
        <v>280372.63</v>
      </c>
      <c r="M4864" s="2">
        <v>144668.31</v>
      </c>
      <c r="N4864" s="2">
        <v>3549.02</v>
      </c>
      <c r="O4864">
        <v>302</v>
      </c>
      <c r="P4864">
        <v>1</v>
      </c>
      <c r="Q4864">
        <v>67</v>
      </c>
      <c r="R4864" t="s">
        <v>779</v>
      </c>
      <c r="S4864" t="s">
        <v>750</v>
      </c>
      <c r="T4864" t="s">
        <v>111</v>
      </c>
      <c r="U4864">
        <v>6</v>
      </c>
      <c r="V4864" t="s">
        <v>112</v>
      </c>
      <c r="W4864" t="s">
        <v>25</v>
      </c>
      <c r="X4864" s="17" t="s">
        <v>802</v>
      </c>
    </row>
    <row r="4865" spans="1:23" hidden="1" x14ac:dyDescent="0.2">
      <c r="A4865">
        <v>1624201</v>
      </c>
      <c r="B4865">
        <v>1</v>
      </c>
      <c r="C4865" s="1">
        <v>44470</v>
      </c>
      <c r="D4865">
        <v>120</v>
      </c>
      <c r="E4865">
        <v>106</v>
      </c>
      <c r="F4865" s="2">
        <v>0</v>
      </c>
      <c r="G4865" s="2">
        <v>56999.24</v>
      </c>
      <c r="H4865" s="2">
        <v>0</v>
      </c>
      <c r="I4865" s="2">
        <v>56999.24</v>
      </c>
      <c r="J4865" s="2">
        <v>5105.49</v>
      </c>
      <c r="K4865" s="2">
        <v>0</v>
      </c>
      <c r="L4865" s="2">
        <v>51893.75</v>
      </c>
      <c r="M4865" s="2">
        <v>5595.05</v>
      </c>
      <c r="N4865" s="2">
        <v>489.56</v>
      </c>
      <c r="O4865">
        <v>303</v>
      </c>
      <c r="P4865">
        <v>1</v>
      </c>
      <c r="Q4865">
        <v>68</v>
      </c>
      <c r="R4865" t="s">
        <v>780</v>
      </c>
      <c r="S4865" t="s">
        <v>750</v>
      </c>
      <c r="T4865" t="s">
        <v>113</v>
      </c>
      <c r="U4865">
        <v>2</v>
      </c>
      <c r="V4865" t="s">
        <v>113</v>
      </c>
      <c r="W4865" t="s">
        <v>25</v>
      </c>
    </row>
    <row r="4866" spans="1:23" hidden="1" x14ac:dyDescent="0.2">
      <c r="A4866">
        <v>3775369</v>
      </c>
      <c r="B4866">
        <v>1</v>
      </c>
      <c r="C4866" s="1">
        <v>44470</v>
      </c>
      <c r="D4866">
        <v>120</v>
      </c>
      <c r="E4866">
        <v>111</v>
      </c>
      <c r="F4866" s="2">
        <v>0</v>
      </c>
      <c r="G4866" s="2">
        <v>64000</v>
      </c>
      <c r="H4866" s="2">
        <v>0</v>
      </c>
      <c r="I4866" s="2">
        <v>64000</v>
      </c>
      <c r="J4866" s="2">
        <v>4799.97</v>
      </c>
      <c r="K4866" s="2">
        <v>0</v>
      </c>
      <c r="L4866" s="2">
        <v>59200.03</v>
      </c>
      <c r="M4866" s="2">
        <v>5333.3</v>
      </c>
      <c r="N4866" s="2">
        <v>533.33000000000004</v>
      </c>
      <c r="O4866">
        <v>303</v>
      </c>
      <c r="P4866">
        <v>1</v>
      </c>
      <c r="Q4866">
        <v>68</v>
      </c>
      <c r="R4866" t="s">
        <v>780</v>
      </c>
      <c r="S4866" t="s">
        <v>750</v>
      </c>
      <c r="T4866" t="s">
        <v>114</v>
      </c>
      <c r="U4866">
        <v>2</v>
      </c>
      <c r="V4866" t="s">
        <v>114</v>
      </c>
      <c r="W4866" t="s">
        <v>25</v>
      </c>
    </row>
    <row r="4867" spans="1:23" hidden="1" x14ac:dyDescent="0.2">
      <c r="A4867">
        <v>6932897</v>
      </c>
      <c r="B4867">
        <v>1</v>
      </c>
      <c r="C4867" s="1">
        <v>44470</v>
      </c>
      <c r="D4867">
        <v>84</v>
      </c>
      <c r="E4867">
        <v>34</v>
      </c>
      <c r="F4867" s="2">
        <v>0</v>
      </c>
      <c r="G4867" s="2">
        <v>4165.5</v>
      </c>
      <c r="H4867" s="2">
        <v>0</v>
      </c>
      <c r="I4867" s="2">
        <v>4165.5</v>
      </c>
      <c r="J4867" s="2">
        <v>2479.48</v>
      </c>
      <c r="K4867" s="2">
        <v>0</v>
      </c>
      <c r="L4867" s="2">
        <v>1686.02</v>
      </c>
      <c r="M4867" s="2">
        <v>2529.0700000000002</v>
      </c>
      <c r="N4867" s="2">
        <v>49.59</v>
      </c>
      <c r="O4867">
        <v>303</v>
      </c>
      <c r="P4867">
        <v>1</v>
      </c>
      <c r="Q4867">
        <v>68</v>
      </c>
      <c r="R4867" t="s">
        <v>780</v>
      </c>
      <c r="S4867" t="s">
        <v>750</v>
      </c>
      <c r="T4867" t="s">
        <v>115</v>
      </c>
      <c r="U4867">
        <v>2</v>
      </c>
      <c r="V4867" t="s">
        <v>116</v>
      </c>
      <c r="W4867" t="s">
        <v>25</v>
      </c>
    </row>
    <row r="4868" spans="1:23" hidden="1" x14ac:dyDescent="0.2">
      <c r="A4868">
        <v>6932927</v>
      </c>
      <c r="B4868">
        <v>1</v>
      </c>
      <c r="C4868" s="1">
        <v>44470</v>
      </c>
      <c r="D4868">
        <v>120</v>
      </c>
      <c r="E4868">
        <v>79</v>
      </c>
      <c r="F4868" s="2">
        <v>0</v>
      </c>
      <c r="G4868" s="2">
        <v>127887.5</v>
      </c>
      <c r="H4868" s="2">
        <v>0</v>
      </c>
      <c r="I4868" s="2">
        <v>127887.5</v>
      </c>
      <c r="J4868" s="2">
        <v>42817.89</v>
      </c>
      <c r="K4868" s="2">
        <v>0</v>
      </c>
      <c r="L4868" s="2">
        <v>85069.61</v>
      </c>
      <c r="M4868" s="2">
        <v>43894.720000000001</v>
      </c>
      <c r="N4868" s="2">
        <v>1076.83</v>
      </c>
      <c r="O4868">
        <v>303</v>
      </c>
      <c r="P4868">
        <v>1</v>
      </c>
      <c r="Q4868">
        <v>68</v>
      </c>
      <c r="R4868" t="s">
        <v>780</v>
      </c>
      <c r="S4868" t="s">
        <v>750</v>
      </c>
      <c r="T4868" t="s">
        <v>117</v>
      </c>
      <c r="U4868">
        <v>2</v>
      </c>
      <c r="V4868" t="s">
        <v>118</v>
      </c>
      <c r="W4868" t="s">
        <v>25</v>
      </c>
    </row>
    <row r="4869" spans="1:23" hidden="1" x14ac:dyDescent="0.2">
      <c r="A4869">
        <v>6932928</v>
      </c>
      <c r="B4869">
        <v>1</v>
      </c>
      <c r="C4869" s="1">
        <v>44470</v>
      </c>
      <c r="D4869">
        <v>120</v>
      </c>
      <c r="E4869">
        <v>80</v>
      </c>
      <c r="F4869" s="2">
        <v>0</v>
      </c>
      <c r="G4869" s="2">
        <v>25577.5</v>
      </c>
      <c r="H4869" s="2">
        <v>0</v>
      </c>
      <c r="I4869" s="2">
        <v>25577.5</v>
      </c>
      <c r="J4869" s="2">
        <v>8349.99</v>
      </c>
      <c r="K4869" s="2">
        <v>0</v>
      </c>
      <c r="L4869" s="2">
        <v>17227.509999999998</v>
      </c>
      <c r="M4869" s="2">
        <v>8565.33</v>
      </c>
      <c r="N4869" s="2">
        <v>215.34</v>
      </c>
      <c r="O4869">
        <v>303</v>
      </c>
      <c r="P4869">
        <v>1</v>
      </c>
      <c r="Q4869">
        <v>68</v>
      </c>
      <c r="R4869" t="s">
        <v>780</v>
      </c>
      <c r="S4869" t="s">
        <v>750</v>
      </c>
      <c r="T4869" t="s">
        <v>117</v>
      </c>
      <c r="U4869">
        <v>2</v>
      </c>
      <c r="V4869" t="s">
        <v>119</v>
      </c>
      <c r="W4869" t="s">
        <v>25</v>
      </c>
    </row>
    <row r="4870" spans="1:23" hidden="1" x14ac:dyDescent="0.2">
      <c r="A4870">
        <v>6932960</v>
      </c>
      <c r="B4870">
        <v>1</v>
      </c>
      <c r="C4870" s="1">
        <v>44470</v>
      </c>
      <c r="D4870">
        <v>120</v>
      </c>
      <c r="E4870">
        <v>80</v>
      </c>
      <c r="F4870" s="2">
        <v>0</v>
      </c>
      <c r="G4870" s="2">
        <v>-18529.939999999999</v>
      </c>
      <c r="H4870" s="2">
        <v>0</v>
      </c>
      <c r="I4870" s="2">
        <v>-18529.939999999999</v>
      </c>
      <c r="J4870" s="2">
        <v>-6049.32</v>
      </c>
      <c r="K4870" s="2">
        <v>0</v>
      </c>
      <c r="L4870" s="2">
        <v>-12480.62</v>
      </c>
      <c r="M4870" s="2">
        <v>-6205.33</v>
      </c>
      <c r="N4870" s="2">
        <v>-156.01</v>
      </c>
      <c r="O4870">
        <v>303</v>
      </c>
      <c r="P4870">
        <v>1</v>
      </c>
      <c r="Q4870">
        <v>68</v>
      </c>
      <c r="R4870" t="s">
        <v>780</v>
      </c>
      <c r="S4870" t="s">
        <v>750</v>
      </c>
      <c r="T4870" t="s">
        <v>120</v>
      </c>
      <c r="U4870">
        <v>2</v>
      </c>
      <c r="V4870" t="s">
        <v>121</v>
      </c>
      <c r="W4870" t="s">
        <v>25</v>
      </c>
    </row>
    <row r="4871" spans="1:23" hidden="1" x14ac:dyDescent="0.2">
      <c r="A4871">
        <v>6933042</v>
      </c>
      <c r="B4871">
        <v>1</v>
      </c>
      <c r="C4871" s="1">
        <v>44470</v>
      </c>
      <c r="D4871">
        <v>120</v>
      </c>
      <c r="E4871">
        <v>34</v>
      </c>
      <c r="F4871" s="2">
        <v>0</v>
      </c>
      <c r="G4871" s="2">
        <v>14658</v>
      </c>
      <c r="H4871" s="2">
        <v>0</v>
      </c>
      <c r="I4871" s="2">
        <v>14658</v>
      </c>
      <c r="J4871" s="2">
        <v>10423.469999999999</v>
      </c>
      <c r="K4871" s="2">
        <v>0</v>
      </c>
      <c r="L4871" s="2">
        <v>4234.53</v>
      </c>
      <c r="M4871" s="2">
        <v>10548.01</v>
      </c>
      <c r="N4871" s="2">
        <v>124.54</v>
      </c>
      <c r="O4871">
        <v>303</v>
      </c>
      <c r="P4871">
        <v>1</v>
      </c>
      <c r="Q4871">
        <v>68</v>
      </c>
      <c r="R4871" t="s">
        <v>780</v>
      </c>
      <c r="S4871" t="s">
        <v>750</v>
      </c>
      <c r="T4871" t="s">
        <v>122</v>
      </c>
      <c r="U4871">
        <v>2</v>
      </c>
      <c r="V4871" t="s">
        <v>123</v>
      </c>
      <c r="W4871" t="s">
        <v>25</v>
      </c>
    </row>
    <row r="4872" spans="1:23" hidden="1" x14ac:dyDescent="0.2">
      <c r="A4872">
        <v>6933054</v>
      </c>
      <c r="B4872">
        <v>1</v>
      </c>
      <c r="C4872" s="1">
        <v>44470</v>
      </c>
      <c r="D4872">
        <v>84</v>
      </c>
      <c r="E4872">
        <v>23</v>
      </c>
      <c r="F4872" s="2">
        <v>0</v>
      </c>
      <c r="G4872" s="2">
        <v>4718.75</v>
      </c>
      <c r="H4872" s="2">
        <v>0</v>
      </c>
      <c r="I4872" s="2">
        <v>4718.75</v>
      </c>
      <c r="J4872" s="2">
        <v>3426.73</v>
      </c>
      <c r="K4872" s="2">
        <v>0</v>
      </c>
      <c r="L4872" s="2">
        <v>1292.02</v>
      </c>
      <c r="M4872" s="2">
        <v>3482.9</v>
      </c>
      <c r="N4872" s="2">
        <v>56.17</v>
      </c>
      <c r="O4872">
        <v>303</v>
      </c>
      <c r="P4872">
        <v>1</v>
      </c>
      <c r="Q4872">
        <v>68</v>
      </c>
      <c r="R4872" t="s">
        <v>780</v>
      </c>
      <c r="S4872" t="s">
        <v>750</v>
      </c>
      <c r="T4872" t="s">
        <v>124</v>
      </c>
      <c r="U4872">
        <v>2</v>
      </c>
      <c r="V4872" t="s">
        <v>125</v>
      </c>
      <c r="W4872" t="s">
        <v>25</v>
      </c>
    </row>
    <row r="4873" spans="1:23" hidden="1" x14ac:dyDescent="0.2">
      <c r="A4873">
        <v>6933062</v>
      </c>
      <c r="B4873">
        <v>1</v>
      </c>
      <c r="C4873" s="1">
        <v>44470</v>
      </c>
      <c r="D4873">
        <v>120</v>
      </c>
      <c r="E4873">
        <v>81</v>
      </c>
      <c r="F4873" s="2">
        <v>0</v>
      </c>
      <c r="G4873" s="2">
        <v>14930.5</v>
      </c>
      <c r="H4873" s="2">
        <v>0</v>
      </c>
      <c r="I4873" s="2">
        <v>14930.5</v>
      </c>
      <c r="J4873" s="2">
        <v>4749.57</v>
      </c>
      <c r="K4873" s="2">
        <v>0</v>
      </c>
      <c r="L4873" s="2">
        <v>10180.93</v>
      </c>
      <c r="M4873" s="2">
        <v>4875.26</v>
      </c>
      <c r="N4873" s="2">
        <v>125.69</v>
      </c>
      <c r="O4873">
        <v>303</v>
      </c>
      <c r="P4873">
        <v>1</v>
      </c>
      <c r="Q4873">
        <v>68</v>
      </c>
      <c r="R4873" t="s">
        <v>780</v>
      </c>
      <c r="S4873" t="s">
        <v>750</v>
      </c>
      <c r="T4873" t="s">
        <v>117</v>
      </c>
      <c r="U4873">
        <v>2</v>
      </c>
      <c r="V4873" t="s">
        <v>126</v>
      </c>
      <c r="W4873" t="s">
        <v>25</v>
      </c>
    </row>
    <row r="4874" spans="1:23" hidden="1" x14ac:dyDescent="0.2">
      <c r="A4874">
        <v>6933199</v>
      </c>
      <c r="B4874">
        <v>1</v>
      </c>
      <c r="C4874" s="1">
        <v>44470</v>
      </c>
      <c r="D4874">
        <v>120</v>
      </c>
      <c r="E4874">
        <v>82</v>
      </c>
      <c r="F4874" s="2">
        <v>0</v>
      </c>
      <c r="G4874" s="2">
        <v>5814</v>
      </c>
      <c r="H4874" s="2">
        <v>0</v>
      </c>
      <c r="I4874" s="2">
        <v>5814</v>
      </c>
      <c r="J4874" s="2">
        <v>1800.98</v>
      </c>
      <c r="K4874" s="2">
        <v>0</v>
      </c>
      <c r="L4874" s="2">
        <v>4013.02</v>
      </c>
      <c r="M4874" s="2">
        <v>1849.92</v>
      </c>
      <c r="N4874" s="2">
        <v>48.94</v>
      </c>
      <c r="O4874">
        <v>303</v>
      </c>
      <c r="P4874">
        <v>1</v>
      </c>
      <c r="Q4874">
        <v>68</v>
      </c>
      <c r="R4874" t="s">
        <v>780</v>
      </c>
      <c r="S4874" t="s">
        <v>750</v>
      </c>
      <c r="T4874" t="s">
        <v>117</v>
      </c>
      <c r="U4874">
        <v>2</v>
      </c>
      <c r="V4874" t="s">
        <v>129</v>
      </c>
      <c r="W4874" t="s">
        <v>25</v>
      </c>
    </row>
    <row r="4875" spans="1:23" hidden="1" x14ac:dyDescent="0.2">
      <c r="A4875">
        <v>6933200</v>
      </c>
      <c r="B4875">
        <v>1</v>
      </c>
      <c r="C4875" s="1">
        <v>44470</v>
      </c>
      <c r="D4875">
        <v>120</v>
      </c>
      <c r="E4875">
        <v>86</v>
      </c>
      <c r="F4875" s="2">
        <v>0</v>
      </c>
      <c r="G4875" s="2">
        <v>2548.48</v>
      </c>
      <c r="H4875" s="2">
        <v>0</v>
      </c>
      <c r="I4875" s="2">
        <v>2548.48</v>
      </c>
      <c r="J4875" s="2">
        <v>704.28</v>
      </c>
      <c r="K4875" s="2">
        <v>0</v>
      </c>
      <c r="L4875" s="2">
        <v>1844.2</v>
      </c>
      <c r="M4875" s="2">
        <v>725.72</v>
      </c>
      <c r="N4875" s="2">
        <v>21.44</v>
      </c>
      <c r="O4875">
        <v>303</v>
      </c>
      <c r="P4875">
        <v>1</v>
      </c>
      <c r="Q4875">
        <v>68</v>
      </c>
      <c r="R4875" t="s">
        <v>780</v>
      </c>
      <c r="S4875" t="s">
        <v>750</v>
      </c>
      <c r="T4875" t="s">
        <v>117</v>
      </c>
      <c r="U4875">
        <v>2</v>
      </c>
      <c r="V4875" t="s">
        <v>130</v>
      </c>
      <c r="W4875" t="s">
        <v>25</v>
      </c>
    </row>
    <row r="4876" spans="1:23" hidden="1" x14ac:dyDescent="0.2">
      <c r="A4876">
        <v>6933226</v>
      </c>
      <c r="B4876">
        <v>1</v>
      </c>
      <c r="C4876" s="1">
        <v>44470</v>
      </c>
      <c r="D4876">
        <v>120</v>
      </c>
      <c r="E4876">
        <v>19</v>
      </c>
      <c r="F4876" s="2">
        <v>0</v>
      </c>
      <c r="G4876" s="2">
        <v>8659.32</v>
      </c>
      <c r="H4876" s="2">
        <v>0</v>
      </c>
      <c r="I4876" s="2">
        <v>8659.32</v>
      </c>
      <c r="J4876" s="2">
        <v>7250.19</v>
      </c>
      <c r="K4876" s="2">
        <v>0</v>
      </c>
      <c r="L4876" s="2">
        <v>1409.13</v>
      </c>
      <c r="M4876" s="2">
        <v>7324.35</v>
      </c>
      <c r="N4876" s="2">
        <v>74.16</v>
      </c>
      <c r="O4876">
        <v>303</v>
      </c>
      <c r="P4876">
        <v>1</v>
      </c>
      <c r="Q4876">
        <v>68</v>
      </c>
      <c r="R4876" t="s">
        <v>780</v>
      </c>
      <c r="S4876" t="s">
        <v>750</v>
      </c>
      <c r="T4876" t="s">
        <v>131</v>
      </c>
      <c r="U4876">
        <v>2</v>
      </c>
      <c r="V4876" t="s">
        <v>132</v>
      </c>
      <c r="W4876" t="s">
        <v>25</v>
      </c>
    </row>
    <row r="4877" spans="1:23" hidden="1" x14ac:dyDescent="0.2">
      <c r="A4877">
        <v>6933336</v>
      </c>
      <c r="B4877">
        <v>1</v>
      </c>
      <c r="C4877" s="1">
        <v>44470</v>
      </c>
      <c r="D4877">
        <v>120</v>
      </c>
      <c r="E4877">
        <v>34</v>
      </c>
      <c r="F4877" s="2">
        <v>0</v>
      </c>
      <c r="G4877" s="2">
        <v>19609</v>
      </c>
      <c r="H4877" s="2">
        <v>0</v>
      </c>
      <c r="I4877" s="2">
        <v>19609</v>
      </c>
      <c r="J4877" s="2">
        <v>13944.13</v>
      </c>
      <c r="K4877" s="2">
        <v>0</v>
      </c>
      <c r="L4877" s="2">
        <v>5664.87</v>
      </c>
      <c r="M4877" s="2">
        <v>14110.74</v>
      </c>
      <c r="N4877" s="2">
        <v>166.61</v>
      </c>
      <c r="O4877">
        <v>303</v>
      </c>
      <c r="P4877">
        <v>1</v>
      </c>
      <c r="Q4877">
        <v>68</v>
      </c>
      <c r="R4877" t="s">
        <v>780</v>
      </c>
      <c r="S4877" t="s">
        <v>750</v>
      </c>
      <c r="T4877" t="s">
        <v>135</v>
      </c>
      <c r="U4877">
        <v>2</v>
      </c>
      <c r="V4877" t="s">
        <v>136</v>
      </c>
      <c r="W4877" t="s">
        <v>25</v>
      </c>
    </row>
    <row r="4878" spans="1:23" hidden="1" x14ac:dyDescent="0.2">
      <c r="A4878">
        <v>6933374</v>
      </c>
      <c r="B4878">
        <v>1</v>
      </c>
      <c r="C4878" s="1">
        <v>44470</v>
      </c>
      <c r="D4878">
        <v>84</v>
      </c>
      <c r="E4878">
        <v>26</v>
      </c>
      <c r="F4878" s="2">
        <v>0</v>
      </c>
      <c r="G4878" s="2">
        <v>17937.05</v>
      </c>
      <c r="H4878" s="2">
        <v>0</v>
      </c>
      <c r="I4878" s="2">
        <v>17937.05</v>
      </c>
      <c r="J4878" s="2">
        <v>12255.97</v>
      </c>
      <c r="K4878" s="2">
        <v>0</v>
      </c>
      <c r="L4878" s="2">
        <v>5681.08</v>
      </c>
      <c r="M4878" s="2">
        <v>12474.47</v>
      </c>
      <c r="N4878" s="2">
        <v>218.5</v>
      </c>
      <c r="O4878">
        <v>303</v>
      </c>
      <c r="P4878">
        <v>1</v>
      </c>
      <c r="Q4878">
        <v>68</v>
      </c>
      <c r="R4878" t="s">
        <v>780</v>
      </c>
      <c r="S4878" t="s">
        <v>750</v>
      </c>
      <c r="T4878" t="s">
        <v>137</v>
      </c>
      <c r="U4878">
        <v>2</v>
      </c>
      <c r="V4878" t="s">
        <v>138</v>
      </c>
      <c r="W4878" t="s">
        <v>25</v>
      </c>
    </row>
    <row r="4879" spans="1:23" hidden="1" x14ac:dyDescent="0.2">
      <c r="A4879">
        <v>6933473</v>
      </c>
      <c r="B4879">
        <v>1</v>
      </c>
      <c r="C4879" s="1">
        <v>44470</v>
      </c>
      <c r="D4879">
        <v>120</v>
      </c>
      <c r="E4879">
        <v>79</v>
      </c>
      <c r="F4879" s="2">
        <v>0</v>
      </c>
      <c r="G4879" s="2">
        <v>102310</v>
      </c>
      <c r="H4879" s="2">
        <v>0</v>
      </c>
      <c r="I4879" s="2">
        <v>102310</v>
      </c>
      <c r="J4879" s="2">
        <v>34254.269999999997</v>
      </c>
      <c r="K4879" s="2">
        <v>0</v>
      </c>
      <c r="L4879" s="2">
        <v>68055.73</v>
      </c>
      <c r="M4879" s="2">
        <v>35115.74</v>
      </c>
      <c r="N4879" s="2">
        <v>861.47</v>
      </c>
      <c r="O4879">
        <v>303</v>
      </c>
      <c r="P4879">
        <v>1</v>
      </c>
      <c r="Q4879">
        <v>68</v>
      </c>
      <c r="R4879" t="s">
        <v>780</v>
      </c>
      <c r="S4879" t="s">
        <v>750</v>
      </c>
      <c r="T4879" t="s">
        <v>117</v>
      </c>
      <c r="U4879">
        <v>2</v>
      </c>
      <c r="V4879" t="s">
        <v>139</v>
      </c>
      <c r="W4879" t="s">
        <v>25</v>
      </c>
    </row>
    <row r="4880" spans="1:23" hidden="1" x14ac:dyDescent="0.2">
      <c r="A4880">
        <v>6933478</v>
      </c>
      <c r="B4880">
        <v>1</v>
      </c>
      <c r="C4880" s="1">
        <v>44470</v>
      </c>
      <c r="D4880">
        <v>120</v>
      </c>
      <c r="E4880">
        <v>19</v>
      </c>
      <c r="F4880" s="2">
        <v>0</v>
      </c>
      <c r="G4880" s="2">
        <v>17269.23</v>
      </c>
      <c r="H4880" s="2">
        <v>0</v>
      </c>
      <c r="I4880" s="2">
        <v>17269.23</v>
      </c>
      <c r="J4880" s="2">
        <v>14459</v>
      </c>
      <c r="K4880" s="2">
        <v>0</v>
      </c>
      <c r="L4880" s="2">
        <v>2810.23</v>
      </c>
      <c r="M4880" s="2">
        <v>14606.91</v>
      </c>
      <c r="N4880" s="2">
        <v>147.91</v>
      </c>
      <c r="O4880">
        <v>303</v>
      </c>
      <c r="P4880">
        <v>1</v>
      </c>
      <c r="Q4880">
        <v>68</v>
      </c>
      <c r="R4880" t="s">
        <v>780</v>
      </c>
      <c r="S4880" t="s">
        <v>750</v>
      </c>
      <c r="T4880" t="s">
        <v>140</v>
      </c>
      <c r="U4880">
        <v>2</v>
      </c>
      <c r="V4880" t="s">
        <v>141</v>
      </c>
      <c r="W4880" t="s">
        <v>25</v>
      </c>
    </row>
    <row r="4881" spans="1:23" hidden="1" x14ac:dyDescent="0.2">
      <c r="A4881">
        <v>6933505</v>
      </c>
      <c r="B4881">
        <v>1</v>
      </c>
      <c r="C4881" s="1">
        <v>44470</v>
      </c>
      <c r="D4881">
        <v>120</v>
      </c>
      <c r="E4881">
        <v>10</v>
      </c>
      <c r="F4881" s="2">
        <v>0</v>
      </c>
      <c r="G4881" s="2">
        <v>14149.18</v>
      </c>
      <c r="H4881" s="2">
        <v>0</v>
      </c>
      <c r="I4881" s="2">
        <v>14149.18</v>
      </c>
      <c r="J4881" s="2">
        <v>12926.43</v>
      </c>
      <c r="K4881" s="2">
        <v>0</v>
      </c>
      <c r="L4881" s="2">
        <v>1222.75</v>
      </c>
      <c r="M4881" s="2">
        <v>13048.71</v>
      </c>
      <c r="N4881" s="2">
        <v>122.28</v>
      </c>
      <c r="O4881">
        <v>303</v>
      </c>
      <c r="P4881">
        <v>1</v>
      </c>
      <c r="Q4881">
        <v>68</v>
      </c>
      <c r="R4881" t="s">
        <v>780</v>
      </c>
      <c r="S4881" t="s">
        <v>750</v>
      </c>
      <c r="T4881" t="s">
        <v>142</v>
      </c>
      <c r="U4881">
        <v>2</v>
      </c>
      <c r="V4881" t="s">
        <v>143</v>
      </c>
      <c r="W4881" t="s">
        <v>25</v>
      </c>
    </row>
    <row r="4882" spans="1:23" hidden="1" x14ac:dyDescent="0.2">
      <c r="A4882">
        <v>6933649</v>
      </c>
      <c r="B4882">
        <v>1</v>
      </c>
      <c r="C4882" s="1">
        <v>44470</v>
      </c>
      <c r="D4882">
        <v>84</v>
      </c>
      <c r="E4882">
        <v>25</v>
      </c>
      <c r="F4882" s="2">
        <v>0</v>
      </c>
      <c r="G4882" s="2">
        <v>8664.94</v>
      </c>
      <c r="H4882" s="2">
        <v>0</v>
      </c>
      <c r="I4882" s="2">
        <v>8664.94</v>
      </c>
      <c r="J4882" s="2">
        <v>6086.07</v>
      </c>
      <c r="K4882" s="2">
        <v>0</v>
      </c>
      <c r="L4882" s="2">
        <v>2578.87</v>
      </c>
      <c r="M4882" s="2">
        <v>6189.22</v>
      </c>
      <c r="N4882" s="2">
        <v>103.15</v>
      </c>
      <c r="O4882">
        <v>303</v>
      </c>
      <c r="P4882">
        <v>1</v>
      </c>
      <c r="Q4882">
        <v>68</v>
      </c>
      <c r="R4882" t="s">
        <v>780</v>
      </c>
      <c r="S4882" t="s">
        <v>750</v>
      </c>
      <c r="T4882" t="s">
        <v>145</v>
      </c>
      <c r="U4882">
        <v>2</v>
      </c>
      <c r="V4882" t="s">
        <v>146</v>
      </c>
      <c r="W4882" t="s">
        <v>25</v>
      </c>
    </row>
    <row r="4883" spans="1:23" hidden="1" x14ac:dyDescent="0.2">
      <c r="A4883">
        <v>6933653</v>
      </c>
      <c r="B4883">
        <v>1</v>
      </c>
      <c r="C4883" s="1">
        <v>44470</v>
      </c>
      <c r="D4883">
        <v>120</v>
      </c>
      <c r="E4883">
        <v>86</v>
      </c>
      <c r="F4883" s="2">
        <v>0</v>
      </c>
      <c r="G4883" s="2">
        <v>-16938.03</v>
      </c>
      <c r="H4883" s="2">
        <v>0</v>
      </c>
      <c r="I4883" s="2">
        <v>-16938.03</v>
      </c>
      <c r="J4883" s="2">
        <v>-4681.24</v>
      </c>
      <c r="K4883" s="2">
        <v>0</v>
      </c>
      <c r="L4883" s="2">
        <v>-12256.79</v>
      </c>
      <c r="M4883" s="2">
        <v>-4823.76</v>
      </c>
      <c r="N4883" s="2">
        <v>-142.52000000000001</v>
      </c>
      <c r="O4883">
        <v>303</v>
      </c>
      <c r="P4883">
        <v>1</v>
      </c>
      <c r="Q4883">
        <v>68</v>
      </c>
      <c r="R4883" t="s">
        <v>780</v>
      </c>
      <c r="S4883" t="s">
        <v>750</v>
      </c>
      <c r="T4883" t="s">
        <v>120</v>
      </c>
      <c r="U4883">
        <v>2</v>
      </c>
      <c r="V4883" t="s">
        <v>147</v>
      </c>
      <c r="W4883" t="s">
        <v>25</v>
      </c>
    </row>
    <row r="4884" spans="1:23" hidden="1" x14ac:dyDescent="0.2">
      <c r="A4884">
        <v>6933657</v>
      </c>
      <c r="B4884">
        <v>1</v>
      </c>
      <c r="C4884" s="1">
        <v>44470</v>
      </c>
      <c r="D4884">
        <v>60</v>
      </c>
      <c r="E4884">
        <v>5</v>
      </c>
      <c r="F4884" s="2">
        <v>0</v>
      </c>
      <c r="G4884" s="2">
        <v>12438</v>
      </c>
      <c r="H4884" s="2">
        <v>0</v>
      </c>
      <c r="I4884" s="2">
        <v>12438</v>
      </c>
      <c r="J4884" s="2">
        <v>11354.38</v>
      </c>
      <c r="K4884" s="2">
        <v>0</v>
      </c>
      <c r="L4884" s="2">
        <v>1083.6199999999999</v>
      </c>
      <c r="M4884" s="2">
        <v>11571.1</v>
      </c>
      <c r="N4884" s="2">
        <v>216.72</v>
      </c>
      <c r="O4884">
        <v>303</v>
      </c>
      <c r="P4884">
        <v>1</v>
      </c>
      <c r="Q4884">
        <v>68</v>
      </c>
      <c r="R4884" t="s">
        <v>780</v>
      </c>
      <c r="S4884" t="s">
        <v>750</v>
      </c>
      <c r="T4884" t="s">
        <v>148</v>
      </c>
      <c r="U4884">
        <v>2</v>
      </c>
      <c r="V4884" t="s">
        <v>149</v>
      </c>
      <c r="W4884" t="s">
        <v>25</v>
      </c>
    </row>
    <row r="4885" spans="1:23" hidden="1" x14ac:dyDescent="0.2">
      <c r="A4885">
        <v>6933765</v>
      </c>
      <c r="B4885">
        <v>1</v>
      </c>
      <c r="C4885" s="1">
        <v>44470</v>
      </c>
      <c r="D4885">
        <v>120</v>
      </c>
      <c r="E4885">
        <v>83</v>
      </c>
      <c r="F4885" s="2">
        <v>0</v>
      </c>
      <c r="G4885" s="2">
        <v>11534.5</v>
      </c>
      <c r="H4885" s="2">
        <v>0</v>
      </c>
      <c r="I4885" s="2">
        <v>11534.5</v>
      </c>
      <c r="J4885" s="2">
        <v>3476.65</v>
      </c>
      <c r="K4885" s="2">
        <v>0</v>
      </c>
      <c r="L4885" s="2">
        <v>8057.85</v>
      </c>
      <c r="M4885" s="2">
        <v>3573.73</v>
      </c>
      <c r="N4885" s="2">
        <v>97.08</v>
      </c>
      <c r="O4885">
        <v>303</v>
      </c>
      <c r="P4885">
        <v>1</v>
      </c>
      <c r="Q4885">
        <v>68</v>
      </c>
      <c r="R4885" t="s">
        <v>780</v>
      </c>
      <c r="S4885" t="s">
        <v>750</v>
      </c>
      <c r="T4885" t="s">
        <v>117</v>
      </c>
      <c r="U4885">
        <v>2</v>
      </c>
      <c r="V4885" t="s">
        <v>150</v>
      </c>
      <c r="W4885" t="s">
        <v>25</v>
      </c>
    </row>
    <row r="4886" spans="1:23" hidden="1" x14ac:dyDescent="0.2">
      <c r="A4886">
        <v>6933854</v>
      </c>
      <c r="B4886">
        <v>1</v>
      </c>
      <c r="C4886" s="1">
        <v>44470</v>
      </c>
      <c r="D4886">
        <v>84</v>
      </c>
      <c r="E4886">
        <v>34</v>
      </c>
      <c r="F4886" s="2">
        <v>0</v>
      </c>
      <c r="G4886" s="2">
        <v>82147.13</v>
      </c>
      <c r="H4886" s="2">
        <v>0</v>
      </c>
      <c r="I4886" s="2">
        <v>82147.13</v>
      </c>
      <c r="J4886" s="2">
        <v>48897.08</v>
      </c>
      <c r="K4886" s="2">
        <v>0</v>
      </c>
      <c r="L4886" s="2">
        <v>33250.050000000003</v>
      </c>
      <c r="M4886" s="2">
        <v>49875.02</v>
      </c>
      <c r="N4886" s="2">
        <v>977.94</v>
      </c>
      <c r="O4886">
        <v>303</v>
      </c>
      <c r="P4886">
        <v>1</v>
      </c>
      <c r="Q4886">
        <v>68</v>
      </c>
      <c r="R4886" t="s">
        <v>780</v>
      </c>
      <c r="S4886" t="s">
        <v>750</v>
      </c>
      <c r="T4886" t="s">
        <v>153</v>
      </c>
      <c r="U4886">
        <v>2</v>
      </c>
      <c r="V4886" t="s">
        <v>154</v>
      </c>
      <c r="W4886" t="s">
        <v>25</v>
      </c>
    </row>
    <row r="4887" spans="1:23" hidden="1" x14ac:dyDescent="0.2">
      <c r="A4887">
        <v>6933922</v>
      </c>
      <c r="B4887">
        <v>1</v>
      </c>
      <c r="C4887" s="1">
        <v>44470</v>
      </c>
      <c r="D4887">
        <v>120</v>
      </c>
      <c r="E4887">
        <v>85</v>
      </c>
      <c r="F4887" s="2">
        <v>0</v>
      </c>
      <c r="G4887" s="2">
        <v>10999</v>
      </c>
      <c r="H4887" s="2">
        <v>0</v>
      </c>
      <c r="I4887" s="2">
        <v>10999</v>
      </c>
      <c r="J4887" s="2">
        <v>3131.71</v>
      </c>
      <c r="K4887" s="2">
        <v>0</v>
      </c>
      <c r="L4887" s="2">
        <v>7867.29</v>
      </c>
      <c r="M4887" s="2">
        <v>3224.27</v>
      </c>
      <c r="N4887" s="2">
        <v>92.56</v>
      </c>
      <c r="O4887">
        <v>303</v>
      </c>
      <c r="P4887">
        <v>1</v>
      </c>
      <c r="Q4887">
        <v>68</v>
      </c>
      <c r="R4887" t="s">
        <v>780</v>
      </c>
      <c r="S4887" t="s">
        <v>750</v>
      </c>
      <c r="T4887" t="s">
        <v>117</v>
      </c>
      <c r="U4887">
        <v>2</v>
      </c>
      <c r="V4887" t="s">
        <v>157</v>
      </c>
      <c r="W4887" t="s">
        <v>25</v>
      </c>
    </row>
    <row r="4888" spans="1:23" hidden="1" x14ac:dyDescent="0.2">
      <c r="A4888">
        <v>6933941</v>
      </c>
      <c r="B4888">
        <v>1</v>
      </c>
      <c r="C4888" s="1">
        <v>44470</v>
      </c>
      <c r="D4888">
        <v>120</v>
      </c>
      <c r="E4888">
        <v>80</v>
      </c>
      <c r="F4888" s="2">
        <v>0</v>
      </c>
      <c r="G4888" s="2">
        <v>31928.82</v>
      </c>
      <c r="H4888" s="2">
        <v>0</v>
      </c>
      <c r="I4888" s="2">
        <v>31928.82</v>
      </c>
      <c r="J4888" s="2">
        <v>10423.549999999999</v>
      </c>
      <c r="K4888" s="2">
        <v>0</v>
      </c>
      <c r="L4888" s="2">
        <v>21505.27</v>
      </c>
      <c r="M4888" s="2">
        <v>10692.37</v>
      </c>
      <c r="N4888" s="2">
        <v>268.82</v>
      </c>
      <c r="O4888">
        <v>303</v>
      </c>
      <c r="P4888">
        <v>1</v>
      </c>
      <c r="Q4888">
        <v>68</v>
      </c>
      <c r="R4888" t="s">
        <v>780</v>
      </c>
      <c r="S4888" t="s">
        <v>750</v>
      </c>
      <c r="T4888" t="s">
        <v>45</v>
      </c>
      <c r="U4888">
        <v>2</v>
      </c>
      <c r="V4888" t="s">
        <v>158</v>
      </c>
      <c r="W4888" t="s">
        <v>25</v>
      </c>
    </row>
    <row r="4889" spans="1:23" hidden="1" x14ac:dyDescent="0.2">
      <c r="A4889">
        <v>6933949</v>
      </c>
      <c r="B4889">
        <v>1</v>
      </c>
      <c r="C4889" s="1">
        <v>44470</v>
      </c>
      <c r="D4889">
        <v>120</v>
      </c>
      <c r="E4889">
        <v>79</v>
      </c>
      <c r="F4889" s="2">
        <v>0</v>
      </c>
      <c r="G4889" s="2">
        <v>388964.21</v>
      </c>
      <c r="H4889" s="2">
        <v>0</v>
      </c>
      <c r="I4889" s="2">
        <v>388964.21</v>
      </c>
      <c r="J4889" s="2">
        <v>130228.68</v>
      </c>
      <c r="K4889" s="2">
        <v>0</v>
      </c>
      <c r="L4889" s="2">
        <v>258735.53</v>
      </c>
      <c r="M4889" s="2">
        <v>133503.81</v>
      </c>
      <c r="N4889" s="2">
        <v>3275.13</v>
      </c>
      <c r="O4889">
        <v>303</v>
      </c>
      <c r="P4889">
        <v>1</v>
      </c>
      <c r="Q4889">
        <v>68</v>
      </c>
      <c r="R4889" t="s">
        <v>780</v>
      </c>
      <c r="S4889" t="s">
        <v>750</v>
      </c>
      <c r="T4889" t="s">
        <v>120</v>
      </c>
      <c r="U4889">
        <v>2</v>
      </c>
      <c r="V4889" t="s">
        <v>159</v>
      </c>
      <c r="W4889" t="s">
        <v>25</v>
      </c>
    </row>
    <row r="4890" spans="1:23" hidden="1" x14ac:dyDescent="0.2">
      <c r="A4890">
        <v>6934015</v>
      </c>
      <c r="B4890">
        <v>1</v>
      </c>
      <c r="C4890" s="1">
        <v>44470</v>
      </c>
      <c r="D4890">
        <v>120</v>
      </c>
      <c r="E4890">
        <v>92</v>
      </c>
      <c r="F4890" s="2">
        <v>0</v>
      </c>
      <c r="G4890" s="2">
        <v>4385.91</v>
      </c>
      <c r="H4890" s="2">
        <v>0</v>
      </c>
      <c r="I4890" s="2">
        <v>4385.91</v>
      </c>
      <c r="J4890" s="2">
        <v>992.49</v>
      </c>
      <c r="K4890" s="2">
        <v>0</v>
      </c>
      <c r="L4890" s="2">
        <v>3393.42</v>
      </c>
      <c r="M4890" s="2">
        <v>1029.3800000000001</v>
      </c>
      <c r="N4890" s="2">
        <v>36.89</v>
      </c>
      <c r="O4890">
        <v>303</v>
      </c>
      <c r="P4890">
        <v>1</v>
      </c>
      <c r="Q4890">
        <v>68</v>
      </c>
      <c r="R4890" t="s">
        <v>780</v>
      </c>
      <c r="S4890" t="s">
        <v>750</v>
      </c>
      <c r="T4890" t="s">
        <v>120</v>
      </c>
      <c r="U4890">
        <v>2</v>
      </c>
      <c r="V4890" t="s">
        <v>160</v>
      </c>
      <c r="W4890" t="s">
        <v>25</v>
      </c>
    </row>
    <row r="4891" spans="1:23" hidden="1" x14ac:dyDescent="0.2">
      <c r="A4891">
        <v>6934016</v>
      </c>
      <c r="B4891">
        <v>1</v>
      </c>
      <c r="C4891" s="1">
        <v>44470</v>
      </c>
      <c r="D4891">
        <v>120</v>
      </c>
      <c r="E4891">
        <v>98</v>
      </c>
      <c r="F4891" s="2">
        <v>0</v>
      </c>
      <c r="G4891" s="2">
        <v>7252.01</v>
      </c>
      <c r="H4891" s="2">
        <v>0</v>
      </c>
      <c r="I4891" s="2">
        <v>7252.01</v>
      </c>
      <c r="J4891" s="2">
        <v>1278.05</v>
      </c>
      <c r="K4891" s="2">
        <v>0</v>
      </c>
      <c r="L4891" s="2">
        <v>5973.96</v>
      </c>
      <c r="M4891" s="2">
        <v>1339.01</v>
      </c>
      <c r="N4891" s="2">
        <v>60.96</v>
      </c>
      <c r="O4891">
        <v>303</v>
      </c>
      <c r="P4891">
        <v>1</v>
      </c>
      <c r="Q4891">
        <v>68</v>
      </c>
      <c r="R4891" t="s">
        <v>780</v>
      </c>
      <c r="S4891" t="s">
        <v>750</v>
      </c>
      <c r="T4891" t="s">
        <v>120</v>
      </c>
      <c r="U4891">
        <v>2</v>
      </c>
      <c r="V4891" t="s">
        <v>161</v>
      </c>
      <c r="W4891" t="s">
        <v>25</v>
      </c>
    </row>
    <row r="4892" spans="1:23" hidden="1" x14ac:dyDescent="0.2">
      <c r="A4892">
        <v>6934037</v>
      </c>
      <c r="B4892">
        <v>1</v>
      </c>
      <c r="C4892" s="1">
        <v>44470</v>
      </c>
      <c r="D4892">
        <v>120</v>
      </c>
      <c r="E4892">
        <v>95</v>
      </c>
      <c r="F4892" s="2">
        <v>0</v>
      </c>
      <c r="G4892" s="2">
        <v>29532.95</v>
      </c>
      <c r="H4892" s="2">
        <v>0</v>
      </c>
      <c r="I4892" s="2">
        <v>29532.95</v>
      </c>
      <c r="J4892" s="2">
        <v>5943.98</v>
      </c>
      <c r="K4892" s="2">
        <v>0</v>
      </c>
      <c r="L4892" s="2">
        <v>23588.97</v>
      </c>
      <c r="M4892" s="2">
        <v>6192.29</v>
      </c>
      <c r="N4892" s="2">
        <v>248.31</v>
      </c>
      <c r="O4892">
        <v>303</v>
      </c>
      <c r="P4892">
        <v>1</v>
      </c>
      <c r="Q4892">
        <v>68</v>
      </c>
      <c r="R4892" t="s">
        <v>780</v>
      </c>
      <c r="S4892" t="s">
        <v>750</v>
      </c>
      <c r="T4892" t="s">
        <v>120</v>
      </c>
      <c r="U4892">
        <v>2</v>
      </c>
      <c r="V4892" t="s">
        <v>162</v>
      </c>
      <c r="W4892" t="s">
        <v>25</v>
      </c>
    </row>
    <row r="4893" spans="1:23" hidden="1" x14ac:dyDescent="0.2">
      <c r="A4893">
        <v>6934038</v>
      </c>
      <c r="B4893">
        <v>1</v>
      </c>
      <c r="C4893" s="1">
        <v>44470</v>
      </c>
      <c r="D4893">
        <v>120</v>
      </c>
      <c r="E4893">
        <v>96</v>
      </c>
      <c r="F4893" s="2">
        <v>0</v>
      </c>
      <c r="G4893" s="2">
        <v>4824.55</v>
      </c>
      <c r="H4893" s="2">
        <v>0</v>
      </c>
      <c r="I4893" s="2">
        <v>4824.55</v>
      </c>
      <c r="J4893" s="2">
        <v>930.75</v>
      </c>
      <c r="K4893" s="2">
        <v>0</v>
      </c>
      <c r="L4893" s="2">
        <v>3893.8</v>
      </c>
      <c r="M4893" s="2">
        <v>971.31</v>
      </c>
      <c r="N4893" s="2">
        <v>40.56</v>
      </c>
      <c r="O4893">
        <v>303</v>
      </c>
      <c r="P4893">
        <v>1</v>
      </c>
      <c r="Q4893">
        <v>68</v>
      </c>
      <c r="R4893" t="s">
        <v>780</v>
      </c>
      <c r="S4893" t="s">
        <v>750</v>
      </c>
      <c r="T4893" t="s">
        <v>120</v>
      </c>
      <c r="U4893">
        <v>2</v>
      </c>
      <c r="V4893" t="s">
        <v>163</v>
      </c>
      <c r="W4893" t="s">
        <v>25</v>
      </c>
    </row>
    <row r="4894" spans="1:23" hidden="1" x14ac:dyDescent="0.2">
      <c r="A4894">
        <v>6934047</v>
      </c>
      <c r="B4894">
        <v>1</v>
      </c>
      <c r="C4894" s="1">
        <v>44470</v>
      </c>
      <c r="D4894">
        <v>120</v>
      </c>
      <c r="E4894">
        <v>88</v>
      </c>
      <c r="F4894" s="2">
        <v>0</v>
      </c>
      <c r="G4894" s="2">
        <v>3574</v>
      </c>
      <c r="H4894" s="2">
        <v>0</v>
      </c>
      <c r="I4894" s="2">
        <v>3574</v>
      </c>
      <c r="J4894" s="2">
        <v>928.15</v>
      </c>
      <c r="K4894" s="2">
        <v>0</v>
      </c>
      <c r="L4894" s="2">
        <v>2645.85</v>
      </c>
      <c r="M4894" s="2">
        <v>958.22</v>
      </c>
      <c r="N4894" s="2">
        <v>30.07</v>
      </c>
      <c r="O4894">
        <v>303</v>
      </c>
      <c r="P4894">
        <v>1</v>
      </c>
      <c r="Q4894">
        <v>68</v>
      </c>
      <c r="R4894" t="s">
        <v>780</v>
      </c>
      <c r="S4894" t="s">
        <v>750</v>
      </c>
      <c r="T4894" t="s">
        <v>117</v>
      </c>
      <c r="U4894">
        <v>2</v>
      </c>
      <c r="V4894" t="s">
        <v>164</v>
      </c>
      <c r="W4894" t="s">
        <v>25</v>
      </c>
    </row>
    <row r="4895" spans="1:23" hidden="1" x14ac:dyDescent="0.2">
      <c r="A4895">
        <v>17729244</v>
      </c>
      <c r="B4895">
        <v>1</v>
      </c>
      <c r="C4895" s="1">
        <v>44470</v>
      </c>
      <c r="D4895">
        <v>120</v>
      </c>
      <c r="E4895">
        <v>114</v>
      </c>
      <c r="F4895" s="2">
        <v>0</v>
      </c>
      <c r="G4895" s="2">
        <v>89857.74</v>
      </c>
      <c r="H4895" s="2">
        <v>0</v>
      </c>
      <c r="I4895" s="2">
        <v>89857.74</v>
      </c>
      <c r="J4895" s="2">
        <v>4277.37</v>
      </c>
      <c r="K4895" s="2">
        <v>0</v>
      </c>
      <c r="L4895" s="2">
        <v>85580.37</v>
      </c>
      <c r="M4895" s="2">
        <v>5028.08</v>
      </c>
      <c r="N4895" s="2">
        <v>750.71</v>
      </c>
      <c r="O4895">
        <v>303</v>
      </c>
      <c r="P4895">
        <v>1</v>
      </c>
      <c r="Q4895">
        <v>68</v>
      </c>
      <c r="R4895" t="s">
        <v>780</v>
      </c>
      <c r="S4895" t="s">
        <v>750</v>
      </c>
      <c r="T4895" t="s">
        <v>723</v>
      </c>
      <c r="U4895">
        <v>2</v>
      </c>
      <c r="V4895" t="s">
        <v>724</v>
      </c>
      <c r="W4895" t="s">
        <v>25</v>
      </c>
    </row>
    <row r="4896" spans="1:23" hidden="1" x14ac:dyDescent="0.2">
      <c r="A4896">
        <v>17729247</v>
      </c>
      <c r="B4896">
        <v>1</v>
      </c>
      <c r="C4896" s="1">
        <v>44470</v>
      </c>
      <c r="D4896">
        <v>120</v>
      </c>
      <c r="E4896">
        <v>114</v>
      </c>
      <c r="F4896" s="2">
        <v>0</v>
      </c>
      <c r="G4896" s="2">
        <v>30573.07</v>
      </c>
      <c r="H4896" s="2">
        <v>0</v>
      </c>
      <c r="I4896" s="2">
        <v>30573.07</v>
      </c>
      <c r="J4896" s="2">
        <v>1528.68</v>
      </c>
      <c r="K4896" s="2">
        <v>0</v>
      </c>
      <c r="L4896" s="2">
        <v>29044.39</v>
      </c>
      <c r="M4896" s="2">
        <v>1783.46</v>
      </c>
      <c r="N4896" s="2">
        <v>254.78</v>
      </c>
      <c r="O4896">
        <v>303</v>
      </c>
      <c r="P4896">
        <v>1</v>
      </c>
      <c r="Q4896">
        <v>68</v>
      </c>
      <c r="R4896" t="s">
        <v>780</v>
      </c>
      <c r="S4896" t="s">
        <v>750</v>
      </c>
      <c r="T4896" t="s">
        <v>725</v>
      </c>
      <c r="U4896">
        <v>2</v>
      </c>
      <c r="V4896" t="s">
        <v>726</v>
      </c>
      <c r="W4896" t="s">
        <v>25</v>
      </c>
    </row>
    <row r="4897" spans="1:23" hidden="1" x14ac:dyDescent="0.2">
      <c r="A4897">
        <v>2272871</v>
      </c>
      <c r="B4897">
        <v>1</v>
      </c>
      <c r="C4897" s="1">
        <v>44470</v>
      </c>
      <c r="D4897">
        <v>60</v>
      </c>
      <c r="E4897">
        <v>47</v>
      </c>
      <c r="F4897" s="2">
        <v>0</v>
      </c>
      <c r="G4897" s="2">
        <v>11884.06</v>
      </c>
      <c r="H4897" s="2">
        <v>0</v>
      </c>
      <c r="I4897" s="2">
        <v>11884.06</v>
      </c>
      <c r="J4897" s="2">
        <v>2574.91</v>
      </c>
      <c r="K4897" s="2">
        <v>0</v>
      </c>
      <c r="L4897" s="2">
        <v>9309.15</v>
      </c>
      <c r="M4897" s="2">
        <v>2772.98</v>
      </c>
      <c r="N4897" s="2">
        <v>198.07</v>
      </c>
      <c r="O4897">
        <v>304</v>
      </c>
      <c r="P4897">
        <v>1</v>
      </c>
      <c r="Q4897">
        <v>69</v>
      </c>
      <c r="R4897" t="s">
        <v>781</v>
      </c>
      <c r="S4897" t="s">
        <v>750</v>
      </c>
      <c r="T4897" t="s">
        <v>168</v>
      </c>
      <c r="U4897">
        <v>2</v>
      </c>
      <c r="V4897" t="s">
        <v>168</v>
      </c>
      <c r="W4897" t="s">
        <v>25</v>
      </c>
    </row>
    <row r="4898" spans="1:23" hidden="1" x14ac:dyDescent="0.2">
      <c r="A4898">
        <v>2272876</v>
      </c>
      <c r="B4898">
        <v>1</v>
      </c>
      <c r="C4898" s="1">
        <v>44470</v>
      </c>
      <c r="D4898">
        <v>60</v>
      </c>
      <c r="E4898">
        <v>48</v>
      </c>
      <c r="F4898" s="2">
        <v>0</v>
      </c>
      <c r="G4898" s="2">
        <v>115992.24</v>
      </c>
      <c r="H4898" s="2">
        <v>0</v>
      </c>
      <c r="I4898" s="2">
        <v>115992.24</v>
      </c>
      <c r="J4898" s="2">
        <v>16977.38</v>
      </c>
      <c r="K4898" s="2">
        <v>0</v>
      </c>
      <c r="L4898" s="2">
        <v>99014.86</v>
      </c>
      <c r="M4898" s="2">
        <v>19040.189999999999</v>
      </c>
      <c r="N4898" s="2">
        <v>2062.81</v>
      </c>
      <c r="O4898">
        <v>304</v>
      </c>
      <c r="P4898">
        <v>1</v>
      </c>
      <c r="Q4898">
        <v>69</v>
      </c>
      <c r="R4898" t="s">
        <v>781</v>
      </c>
      <c r="S4898" t="s">
        <v>750</v>
      </c>
      <c r="T4898" t="s">
        <v>169</v>
      </c>
      <c r="U4898">
        <v>2</v>
      </c>
      <c r="V4898" t="s">
        <v>169</v>
      </c>
      <c r="W4898" t="s">
        <v>25</v>
      </c>
    </row>
    <row r="4899" spans="1:23" hidden="1" x14ac:dyDescent="0.2">
      <c r="A4899">
        <v>6932890</v>
      </c>
      <c r="B4899">
        <v>1</v>
      </c>
      <c r="C4899" s="1">
        <v>44470</v>
      </c>
      <c r="D4899">
        <v>60</v>
      </c>
      <c r="E4899">
        <v>11</v>
      </c>
      <c r="F4899" s="2">
        <v>0</v>
      </c>
      <c r="G4899" s="2">
        <v>886.61</v>
      </c>
      <c r="H4899" s="2">
        <v>0</v>
      </c>
      <c r="I4899" s="2">
        <v>886.61</v>
      </c>
      <c r="J4899" s="2">
        <v>718.25</v>
      </c>
      <c r="K4899" s="2">
        <v>0</v>
      </c>
      <c r="L4899" s="2">
        <v>168.36</v>
      </c>
      <c r="M4899" s="2">
        <v>733.56</v>
      </c>
      <c r="N4899" s="2">
        <v>15.31</v>
      </c>
      <c r="O4899">
        <v>304</v>
      </c>
      <c r="P4899">
        <v>1</v>
      </c>
      <c r="Q4899">
        <v>69</v>
      </c>
      <c r="R4899" t="s">
        <v>781</v>
      </c>
      <c r="S4899" t="s">
        <v>750</v>
      </c>
      <c r="T4899" t="s">
        <v>170</v>
      </c>
      <c r="U4899">
        <v>2</v>
      </c>
      <c r="V4899" t="s">
        <v>171</v>
      </c>
      <c r="W4899" t="s">
        <v>25</v>
      </c>
    </row>
    <row r="4900" spans="1:23" hidden="1" x14ac:dyDescent="0.2">
      <c r="A4900">
        <v>6932891</v>
      </c>
      <c r="B4900">
        <v>1</v>
      </c>
      <c r="C4900" s="1">
        <v>44470</v>
      </c>
      <c r="D4900">
        <v>60</v>
      </c>
      <c r="E4900">
        <v>11</v>
      </c>
      <c r="F4900" s="2">
        <v>0</v>
      </c>
      <c r="G4900" s="2">
        <v>886.59</v>
      </c>
      <c r="H4900" s="2">
        <v>0</v>
      </c>
      <c r="I4900" s="2">
        <v>886.59</v>
      </c>
      <c r="J4900" s="2">
        <v>718.23</v>
      </c>
      <c r="K4900" s="2">
        <v>0</v>
      </c>
      <c r="L4900" s="2">
        <v>168.36</v>
      </c>
      <c r="M4900" s="2">
        <v>733.54</v>
      </c>
      <c r="N4900" s="2">
        <v>15.31</v>
      </c>
      <c r="O4900">
        <v>304</v>
      </c>
      <c r="P4900">
        <v>1</v>
      </c>
      <c r="Q4900">
        <v>69</v>
      </c>
      <c r="R4900" t="s">
        <v>781</v>
      </c>
      <c r="S4900" t="s">
        <v>750</v>
      </c>
      <c r="T4900" t="s">
        <v>170</v>
      </c>
      <c r="U4900">
        <v>2</v>
      </c>
      <c r="V4900" t="s">
        <v>172</v>
      </c>
      <c r="W4900" t="s">
        <v>25</v>
      </c>
    </row>
    <row r="4901" spans="1:23" hidden="1" x14ac:dyDescent="0.2">
      <c r="A4901">
        <v>6932892</v>
      </c>
      <c r="B4901">
        <v>1</v>
      </c>
      <c r="C4901" s="1">
        <v>44470</v>
      </c>
      <c r="D4901">
        <v>60</v>
      </c>
      <c r="E4901">
        <v>11</v>
      </c>
      <c r="F4901" s="2">
        <v>0</v>
      </c>
      <c r="G4901" s="2">
        <v>852.55</v>
      </c>
      <c r="H4901" s="2">
        <v>0</v>
      </c>
      <c r="I4901" s="2">
        <v>852.55</v>
      </c>
      <c r="J4901" s="2">
        <v>690.68</v>
      </c>
      <c r="K4901" s="2">
        <v>0</v>
      </c>
      <c r="L4901" s="2">
        <v>161.87</v>
      </c>
      <c r="M4901" s="2">
        <v>705.4</v>
      </c>
      <c r="N4901" s="2">
        <v>14.72</v>
      </c>
      <c r="O4901">
        <v>304</v>
      </c>
      <c r="P4901">
        <v>1</v>
      </c>
      <c r="Q4901">
        <v>69</v>
      </c>
      <c r="R4901" t="s">
        <v>781</v>
      </c>
      <c r="S4901" t="s">
        <v>750</v>
      </c>
      <c r="T4901" t="s">
        <v>170</v>
      </c>
      <c r="U4901">
        <v>2</v>
      </c>
      <c r="V4901" t="s">
        <v>173</v>
      </c>
      <c r="W4901" t="s">
        <v>25</v>
      </c>
    </row>
    <row r="4902" spans="1:23" hidden="1" x14ac:dyDescent="0.2">
      <c r="A4902">
        <v>6932893</v>
      </c>
      <c r="B4902">
        <v>1</v>
      </c>
      <c r="C4902" s="1">
        <v>44470</v>
      </c>
      <c r="D4902">
        <v>60</v>
      </c>
      <c r="E4902">
        <v>11</v>
      </c>
      <c r="F4902" s="2">
        <v>0</v>
      </c>
      <c r="G4902" s="2">
        <v>853.55</v>
      </c>
      <c r="H4902" s="2">
        <v>0</v>
      </c>
      <c r="I4902" s="2">
        <v>853.55</v>
      </c>
      <c r="J4902" s="2">
        <v>691.46</v>
      </c>
      <c r="K4902" s="2">
        <v>0</v>
      </c>
      <c r="L4902" s="2">
        <v>162.09</v>
      </c>
      <c r="M4902" s="2">
        <v>706.2</v>
      </c>
      <c r="N4902" s="2">
        <v>14.74</v>
      </c>
      <c r="O4902">
        <v>304</v>
      </c>
      <c r="P4902">
        <v>1</v>
      </c>
      <c r="Q4902">
        <v>69</v>
      </c>
      <c r="R4902" t="s">
        <v>781</v>
      </c>
      <c r="S4902" t="s">
        <v>750</v>
      </c>
      <c r="T4902" t="s">
        <v>170</v>
      </c>
      <c r="U4902">
        <v>2</v>
      </c>
      <c r="V4902" t="s">
        <v>174</v>
      </c>
      <c r="W4902" t="s">
        <v>25</v>
      </c>
    </row>
    <row r="4903" spans="1:23" hidden="1" x14ac:dyDescent="0.2">
      <c r="A4903">
        <v>6932901</v>
      </c>
      <c r="B4903">
        <v>1</v>
      </c>
      <c r="C4903" s="1">
        <v>44470</v>
      </c>
      <c r="D4903">
        <v>60</v>
      </c>
      <c r="E4903">
        <v>11</v>
      </c>
      <c r="F4903" s="2">
        <v>0</v>
      </c>
      <c r="G4903" s="2">
        <v>217.53</v>
      </c>
      <c r="H4903" s="2">
        <v>0</v>
      </c>
      <c r="I4903" s="2">
        <v>217.53</v>
      </c>
      <c r="J4903" s="2">
        <v>176.22</v>
      </c>
      <c r="K4903" s="2">
        <v>0</v>
      </c>
      <c r="L4903" s="2">
        <v>41.31</v>
      </c>
      <c r="M4903" s="2">
        <v>179.98</v>
      </c>
      <c r="N4903" s="2">
        <v>3.7600000000000002</v>
      </c>
      <c r="O4903">
        <v>304</v>
      </c>
      <c r="P4903">
        <v>1</v>
      </c>
      <c r="Q4903">
        <v>69</v>
      </c>
      <c r="R4903" t="s">
        <v>781</v>
      </c>
      <c r="S4903" t="s">
        <v>750</v>
      </c>
      <c r="T4903" t="s">
        <v>175</v>
      </c>
      <c r="U4903">
        <v>2</v>
      </c>
      <c r="V4903" t="s">
        <v>176</v>
      </c>
      <c r="W4903" t="s">
        <v>25</v>
      </c>
    </row>
    <row r="4904" spans="1:23" hidden="1" x14ac:dyDescent="0.2">
      <c r="A4904">
        <v>6932906</v>
      </c>
      <c r="B4904">
        <v>1</v>
      </c>
      <c r="C4904" s="1">
        <v>44470</v>
      </c>
      <c r="D4904">
        <v>60</v>
      </c>
      <c r="E4904">
        <v>11</v>
      </c>
      <c r="F4904" s="2">
        <v>0</v>
      </c>
      <c r="G4904" s="2">
        <v>166.3</v>
      </c>
      <c r="H4904" s="2">
        <v>0</v>
      </c>
      <c r="I4904" s="2">
        <v>166.3</v>
      </c>
      <c r="J4904" s="2">
        <v>134.72</v>
      </c>
      <c r="K4904" s="2">
        <v>0</v>
      </c>
      <c r="L4904" s="2">
        <v>31.58</v>
      </c>
      <c r="M4904" s="2">
        <v>137.59</v>
      </c>
      <c r="N4904" s="2">
        <v>2.87</v>
      </c>
      <c r="O4904">
        <v>304</v>
      </c>
      <c r="P4904">
        <v>1</v>
      </c>
      <c r="Q4904">
        <v>69</v>
      </c>
      <c r="R4904" t="s">
        <v>781</v>
      </c>
      <c r="S4904" t="s">
        <v>750</v>
      </c>
      <c r="T4904" t="s">
        <v>175</v>
      </c>
      <c r="U4904">
        <v>2</v>
      </c>
      <c r="V4904" t="s">
        <v>177</v>
      </c>
      <c r="W4904" t="s">
        <v>25</v>
      </c>
    </row>
    <row r="4905" spans="1:23" hidden="1" x14ac:dyDescent="0.2">
      <c r="A4905">
        <v>6932918</v>
      </c>
      <c r="B4905">
        <v>1</v>
      </c>
      <c r="C4905" s="1">
        <v>44470</v>
      </c>
      <c r="D4905">
        <v>60</v>
      </c>
      <c r="E4905">
        <v>26</v>
      </c>
      <c r="F4905" s="2">
        <v>0</v>
      </c>
      <c r="G4905" s="2">
        <v>1560</v>
      </c>
      <c r="H4905" s="2">
        <v>0</v>
      </c>
      <c r="I4905" s="2">
        <v>1560</v>
      </c>
      <c r="J4905" s="2">
        <v>868.27</v>
      </c>
      <c r="K4905" s="2">
        <v>0</v>
      </c>
      <c r="L4905" s="2">
        <v>691.73</v>
      </c>
      <c r="M4905" s="2">
        <v>894.88</v>
      </c>
      <c r="N4905" s="2">
        <v>26.61</v>
      </c>
      <c r="O4905">
        <v>304</v>
      </c>
      <c r="P4905">
        <v>1</v>
      </c>
      <c r="Q4905">
        <v>69</v>
      </c>
      <c r="R4905" t="s">
        <v>781</v>
      </c>
      <c r="S4905" t="s">
        <v>750</v>
      </c>
      <c r="T4905" t="s">
        <v>178</v>
      </c>
      <c r="U4905">
        <v>2</v>
      </c>
      <c r="V4905" t="s">
        <v>179</v>
      </c>
      <c r="W4905" t="s">
        <v>25</v>
      </c>
    </row>
    <row r="4906" spans="1:23" hidden="1" x14ac:dyDescent="0.2">
      <c r="A4906">
        <v>6932923</v>
      </c>
      <c r="B4906">
        <v>1</v>
      </c>
      <c r="C4906" s="1">
        <v>44470</v>
      </c>
      <c r="D4906">
        <v>60</v>
      </c>
      <c r="E4906">
        <v>14</v>
      </c>
      <c r="F4906" s="2">
        <v>0</v>
      </c>
      <c r="G4906" s="2">
        <v>16104</v>
      </c>
      <c r="H4906" s="2">
        <v>0</v>
      </c>
      <c r="I4906" s="2">
        <v>16104</v>
      </c>
      <c r="J4906" s="2">
        <v>12225.22</v>
      </c>
      <c r="K4906" s="2">
        <v>0</v>
      </c>
      <c r="L4906" s="2">
        <v>3878.78</v>
      </c>
      <c r="M4906" s="2">
        <v>12502.28</v>
      </c>
      <c r="N4906" s="2">
        <v>277.06</v>
      </c>
      <c r="O4906">
        <v>304</v>
      </c>
      <c r="P4906">
        <v>1</v>
      </c>
      <c r="Q4906">
        <v>69</v>
      </c>
      <c r="R4906" t="s">
        <v>781</v>
      </c>
      <c r="S4906" t="s">
        <v>750</v>
      </c>
      <c r="T4906" t="s">
        <v>180</v>
      </c>
      <c r="U4906">
        <v>2</v>
      </c>
      <c r="V4906" t="s">
        <v>181</v>
      </c>
      <c r="W4906" t="s">
        <v>25</v>
      </c>
    </row>
    <row r="4907" spans="1:23" hidden="1" x14ac:dyDescent="0.2">
      <c r="A4907">
        <v>6932924</v>
      </c>
      <c r="B4907">
        <v>1</v>
      </c>
      <c r="C4907" s="1">
        <v>44470</v>
      </c>
      <c r="D4907">
        <v>60</v>
      </c>
      <c r="E4907">
        <v>17</v>
      </c>
      <c r="F4907" s="2">
        <v>0</v>
      </c>
      <c r="G4907" s="2">
        <v>6524.82</v>
      </c>
      <c r="H4907" s="2">
        <v>0</v>
      </c>
      <c r="I4907" s="2">
        <v>6524.82</v>
      </c>
      <c r="J4907" s="2">
        <v>4621.76</v>
      </c>
      <c r="K4907" s="2">
        <v>0</v>
      </c>
      <c r="L4907" s="2">
        <v>1903.06</v>
      </c>
      <c r="M4907" s="2">
        <v>4733.7</v>
      </c>
      <c r="N4907" s="2">
        <v>111.94</v>
      </c>
      <c r="O4907">
        <v>304</v>
      </c>
      <c r="P4907">
        <v>1</v>
      </c>
      <c r="Q4907">
        <v>69</v>
      </c>
      <c r="R4907" t="s">
        <v>781</v>
      </c>
      <c r="S4907" t="s">
        <v>750</v>
      </c>
      <c r="T4907" t="s">
        <v>182</v>
      </c>
      <c r="U4907">
        <v>2</v>
      </c>
      <c r="V4907" t="s">
        <v>183</v>
      </c>
      <c r="W4907" t="s">
        <v>25</v>
      </c>
    </row>
    <row r="4908" spans="1:23" hidden="1" x14ac:dyDescent="0.2">
      <c r="A4908">
        <v>6932931</v>
      </c>
      <c r="B4908">
        <v>1</v>
      </c>
      <c r="C4908" s="1">
        <v>44470</v>
      </c>
      <c r="D4908">
        <v>60</v>
      </c>
      <c r="E4908">
        <v>11</v>
      </c>
      <c r="F4908" s="2">
        <v>0</v>
      </c>
      <c r="G4908" s="2">
        <v>1095.8</v>
      </c>
      <c r="H4908" s="2">
        <v>0</v>
      </c>
      <c r="I4908" s="2">
        <v>1095.8</v>
      </c>
      <c r="J4908" s="2">
        <v>887.73</v>
      </c>
      <c r="K4908" s="2">
        <v>0</v>
      </c>
      <c r="L4908" s="2">
        <v>208.07</v>
      </c>
      <c r="M4908" s="2">
        <v>906.65</v>
      </c>
      <c r="N4908" s="2">
        <v>18.920000000000002</v>
      </c>
      <c r="O4908">
        <v>304</v>
      </c>
      <c r="P4908">
        <v>1</v>
      </c>
      <c r="Q4908">
        <v>69</v>
      </c>
      <c r="R4908" t="s">
        <v>781</v>
      </c>
      <c r="S4908" t="s">
        <v>750</v>
      </c>
      <c r="T4908" t="s">
        <v>186</v>
      </c>
      <c r="U4908">
        <v>2</v>
      </c>
      <c r="V4908" t="s">
        <v>187</v>
      </c>
      <c r="W4908" t="s">
        <v>25</v>
      </c>
    </row>
    <row r="4909" spans="1:23" hidden="1" x14ac:dyDescent="0.2">
      <c r="A4909">
        <v>6932933</v>
      </c>
      <c r="B4909">
        <v>1</v>
      </c>
      <c r="C4909" s="1">
        <v>44470</v>
      </c>
      <c r="D4909">
        <v>60</v>
      </c>
      <c r="E4909">
        <v>1</v>
      </c>
      <c r="F4909" s="2">
        <v>0</v>
      </c>
      <c r="G4909" s="2">
        <v>180.26</v>
      </c>
      <c r="H4909" s="2">
        <v>0</v>
      </c>
      <c r="I4909" s="2">
        <v>180.26</v>
      </c>
      <c r="J4909" s="2">
        <v>177.26</v>
      </c>
      <c r="K4909" s="2">
        <v>0</v>
      </c>
      <c r="L4909" s="2">
        <v>3</v>
      </c>
      <c r="M4909" s="2">
        <v>180.26</v>
      </c>
      <c r="N4909" s="2">
        <v>3</v>
      </c>
      <c r="O4909">
        <v>304</v>
      </c>
      <c r="P4909">
        <v>1</v>
      </c>
      <c r="Q4909">
        <v>69</v>
      </c>
      <c r="R4909" t="s">
        <v>781</v>
      </c>
      <c r="S4909" t="s">
        <v>750</v>
      </c>
      <c r="T4909" t="s">
        <v>188</v>
      </c>
      <c r="U4909">
        <v>2</v>
      </c>
      <c r="V4909" t="s">
        <v>189</v>
      </c>
      <c r="W4909" t="s">
        <v>25</v>
      </c>
    </row>
    <row r="4910" spans="1:23" hidden="1" x14ac:dyDescent="0.2">
      <c r="A4910">
        <v>6932934</v>
      </c>
      <c r="B4910">
        <v>1</v>
      </c>
      <c r="C4910" s="1">
        <v>44470</v>
      </c>
      <c r="D4910">
        <v>60</v>
      </c>
      <c r="E4910">
        <v>11</v>
      </c>
      <c r="F4910" s="2">
        <v>0</v>
      </c>
      <c r="G4910" s="2">
        <v>1184.1600000000001</v>
      </c>
      <c r="H4910" s="2">
        <v>0</v>
      </c>
      <c r="I4910" s="2">
        <v>1184.1600000000001</v>
      </c>
      <c r="J4910" s="2">
        <v>959.29</v>
      </c>
      <c r="K4910" s="2">
        <v>0</v>
      </c>
      <c r="L4910" s="2">
        <v>224.87</v>
      </c>
      <c r="M4910" s="2">
        <v>979.73</v>
      </c>
      <c r="N4910" s="2">
        <v>20.440000000000001</v>
      </c>
      <c r="O4910">
        <v>304</v>
      </c>
      <c r="P4910">
        <v>1</v>
      </c>
      <c r="Q4910">
        <v>69</v>
      </c>
      <c r="R4910" t="s">
        <v>781</v>
      </c>
      <c r="S4910" t="s">
        <v>750</v>
      </c>
      <c r="T4910" t="s">
        <v>186</v>
      </c>
      <c r="U4910">
        <v>2</v>
      </c>
      <c r="V4910" t="s">
        <v>190</v>
      </c>
      <c r="W4910" t="s">
        <v>25</v>
      </c>
    </row>
    <row r="4911" spans="1:23" hidden="1" x14ac:dyDescent="0.2">
      <c r="A4911">
        <v>6932935</v>
      </c>
      <c r="B4911">
        <v>1</v>
      </c>
      <c r="C4911" s="1">
        <v>44470</v>
      </c>
      <c r="D4911">
        <v>60</v>
      </c>
      <c r="E4911">
        <v>11</v>
      </c>
      <c r="F4911" s="2">
        <v>0</v>
      </c>
      <c r="G4911" s="2">
        <v>1184.1500000000001</v>
      </c>
      <c r="H4911" s="2">
        <v>0</v>
      </c>
      <c r="I4911" s="2">
        <v>1184.1500000000001</v>
      </c>
      <c r="J4911" s="2">
        <v>959.29</v>
      </c>
      <c r="K4911" s="2">
        <v>0</v>
      </c>
      <c r="L4911" s="2">
        <v>224.86</v>
      </c>
      <c r="M4911" s="2">
        <v>979.73</v>
      </c>
      <c r="N4911" s="2">
        <v>20.440000000000001</v>
      </c>
      <c r="O4911">
        <v>304</v>
      </c>
      <c r="P4911">
        <v>1</v>
      </c>
      <c r="Q4911">
        <v>69</v>
      </c>
      <c r="R4911" t="s">
        <v>781</v>
      </c>
      <c r="S4911" t="s">
        <v>750</v>
      </c>
      <c r="T4911" t="s">
        <v>186</v>
      </c>
      <c r="U4911">
        <v>2</v>
      </c>
      <c r="V4911" t="s">
        <v>191</v>
      </c>
      <c r="W4911" t="s">
        <v>25</v>
      </c>
    </row>
    <row r="4912" spans="1:23" hidden="1" x14ac:dyDescent="0.2">
      <c r="A4912">
        <v>6932938</v>
      </c>
      <c r="B4912">
        <v>1</v>
      </c>
      <c r="C4912" s="1">
        <v>44470</v>
      </c>
      <c r="D4912">
        <v>60</v>
      </c>
      <c r="E4912">
        <v>1</v>
      </c>
      <c r="F4912" s="2">
        <v>0</v>
      </c>
      <c r="G4912" s="2">
        <v>180.26</v>
      </c>
      <c r="H4912" s="2">
        <v>0</v>
      </c>
      <c r="I4912" s="2">
        <v>180.26</v>
      </c>
      <c r="J4912" s="2">
        <v>177.26</v>
      </c>
      <c r="K4912" s="2">
        <v>0</v>
      </c>
      <c r="L4912" s="2">
        <v>3</v>
      </c>
      <c r="M4912" s="2">
        <v>180.26</v>
      </c>
      <c r="N4912" s="2">
        <v>3</v>
      </c>
      <c r="O4912">
        <v>304</v>
      </c>
      <c r="P4912">
        <v>1</v>
      </c>
      <c r="Q4912">
        <v>69</v>
      </c>
      <c r="R4912" t="s">
        <v>781</v>
      </c>
      <c r="S4912" t="s">
        <v>750</v>
      </c>
      <c r="T4912" t="s">
        <v>188</v>
      </c>
      <c r="U4912">
        <v>2</v>
      </c>
      <c r="V4912" t="s">
        <v>192</v>
      </c>
      <c r="W4912" t="s">
        <v>25</v>
      </c>
    </row>
    <row r="4913" spans="1:23" hidden="1" x14ac:dyDescent="0.2">
      <c r="A4913">
        <v>6932939</v>
      </c>
      <c r="B4913">
        <v>1</v>
      </c>
      <c r="C4913" s="1">
        <v>44470</v>
      </c>
      <c r="D4913">
        <v>60</v>
      </c>
      <c r="E4913">
        <v>11</v>
      </c>
      <c r="F4913" s="2">
        <v>0</v>
      </c>
      <c r="G4913" s="2">
        <v>155</v>
      </c>
      <c r="H4913" s="2">
        <v>0</v>
      </c>
      <c r="I4913" s="2">
        <v>155</v>
      </c>
      <c r="J4913" s="2">
        <v>125.57</v>
      </c>
      <c r="K4913" s="2">
        <v>0</v>
      </c>
      <c r="L4913" s="2">
        <v>29.43</v>
      </c>
      <c r="M4913" s="2">
        <v>128.25</v>
      </c>
      <c r="N4913" s="2">
        <v>2.68</v>
      </c>
      <c r="O4913">
        <v>304</v>
      </c>
      <c r="P4913">
        <v>1</v>
      </c>
      <c r="Q4913">
        <v>69</v>
      </c>
      <c r="R4913" t="s">
        <v>781</v>
      </c>
      <c r="S4913" t="s">
        <v>750</v>
      </c>
      <c r="T4913" t="s">
        <v>175</v>
      </c>
      <c r="U4913">
        <v>2</v>
      </c>
      <c r="V4913" t="s">
        <v>193</v>
      </c>
      <c r="W4913" t="s">
        <v>25</v>
      </c>
    </row>
    <row r="4914" spans="1:23" hidden="1" x14ac:dyDescent="0.2">
      <c r="A4914">
        <v>6932940</v>
      </c>
      <c r="B4914">
        <v>1</v>
      </c>
      <c r="C4914" s="1">
        <v>44470</v>
      </c>
      <c r="D4914">
        <v>60</v>
      </c>
      <c r="E4914">
        <v>11</v>
      </c>
      <c r="F4914" s="2">
        <v>0</v>
      </c>
      <c r="G4914" s="2">
        <v>811.99</v>
      </c>
      <c r="H4914" s="2">
        <v>0</v>
      </c>
      <c r="I4914" s="2">
        <v>811.99</v>
      </c>
      <c r="J4914" s="2">
        <v>657.82</v>
      </c>
      <c r="K4914" s="2">
        <v>0</v>
      </c>
      <c r="L4914" s="2">
        <v>154.16999999999999</v>
      </c>
      <c r="M4914" s="2">
        <v>671.84</v>
      </c>
      <c r="N4914" s="2">
        <v>14.02</v>
      </c>
      <c r="O4914">
        <v>304</v>
      </c>
      <c r="P4914">
        <v>1</v>
      </c>
      <c r="Q4914">
        <v>69</v>
      </c>
      <c r="R4914" t="s">
        <v>781</v>
      </c>
      <c r="S4914" t="s">
        <v>750</v>
      </c>
      <c r="T4914" t="s">
        <v>186</v>
      </c>
      <c r="U4914">
        <v>2</v>
      </c>
      <c r="V4914" t="s">
        <v>194</v>
      </c>
      <c r="W4914" t="s">
        <v>25</v>
      </c>
    </row>
    <row r="4915" spans="1:23" hidden="1" x14ac:dyDescent="0.2">
      <c r="A4915">
        <v>6932949</v>
      </c>
      <c r="B4915">
        <v>1</v>
      </c>
      <c r="C4915" s="1">
        <v>44470</v>
      </c>
      <c r="D4915">
        <v>60</v>
      </c>
      <c r="E4915">
        <v>12</v>
      </c>
      <c r="F4915" s="2">
        <v>0</v>
      </c>
      <c r="G4915" s="2">
        <v>1160.28</v>
      </c>
      <c r="H4915" s="2">
        <v>0</v>
      </c>
      <c r="I4915" s="2">
        <v>1160.28</v>
      </c>
      <c r="J4915" s="2">
        <v>920.22</v>
      </c>
      <c r="K4915" s="2">
        <v>0</v>
      </c>
      <c r="L4915" s="2">
        <v>240.06</v>
      </c>
      <c r="M4915" s="2">
        <v>940.22</v>
      </c>
      <c r="N4915" s="2">
        <v>20</v>
      </c>
      <c r="O4915">
        <v>304</v>
      </c>
      <c r="P4915">
        <v>1</v>
      </c>
      <c r="Q4915">
        <v>69</v>
      </c>
      <c r="R4915" t="s">
        <v>781</v>
      </c>
      <c r="S4915" t="s">
        <v>750</v>
      </c>
      <c r="T4915" t="s">
        <v>195</v>
      </c>
      <c r="U4915">
        <v>2</v>
      </c>
      <c r="V4915" t="s">
        <v>196</v>
      </c>
      <c r="W4915" t="s">
        <v>25</v>
      </c>
    </row>
    <row r="4916" spans="1:23" hidden="1" x14ac:dyDescent="0.2">
      <c r="A4916">
        <v>6932953</v>
      </c>
      <c r="B4916">
        <v>1</v>
      </c>
      <c r="C4916" s="1">
        <v>44470</v>
      </c>
      <c r="D4916">
        <v>60</v>
      </c>
      <c r="E4916">
        <v>17</v>
      </c>
      <c r="F4916" s="2">
        <v>0</v>
      </c>
      <c r="G4916" s="2">
        <v>5413.56</v>
      </c>
      <c r="H4916" s="2">
        <v>0</v>
      </c>
      <c r="I4916" s="2">
        <v>5413.56</v>
      </c>
      <c r="J4916" s="2">
        <v>3834.6</v>
      </c>
      <c r="K4916" s="2">
        <v>0</v>
      </c>
      <c r="L4916" s="2">
        <v>1578.96</v>
      </c>
      <c r="M4916" s="2">
        <v>3927.48</v>
      </c>
      <c r="N4916" s="2">
        <v>92.88</v>
      </c>
      <c r="O4916">
        <v>304</v>
      </c>
      <c r="P4916">
        <v>1</v>
      </c>
      <c r="Q4916">
        <v>69</v>
      </c>
      <c r="R4916" t="s">
        <v>781</v>
      </c>
      <c r="S4916" t="s">
        <v>750</v>
      </c>
      <c r="T4916" t="s">
        <v>197</v>
      </c>
      <c r="U4916">
        <v>2</v>
      </c>
      <c r="V4916" t="s">
        <v>198</v>
      </c>
      <c r="W4916" t="s">
        <v>25</v>
      </c>
    </row>
    <row r="4917" spans="1:23" hidden="1" x14ac:dyDescent="0.2">
      <c r="A4917">
        <v>6932958</v>
      </c>
      <c r="B4917">
        <v>1</v>
      </c>
      <c r="C4917" s="1">
        <v>44470</v>
      </c>
      <c r="D4917">
        <v>60</v>
      </c>
      <c r="E4917">
        <v>26</v>
      </c>
      <c r="F4917" s="2">
        <v>0</v>
      </c>
      <c r="G4917" s="2">
        <v>106797.91</v>
      </c>
      <c r="H4917" s="2">
        <v>0</v>
      </c>
      <c r="I4917" s="2">
        <v>106797.91</v>
      </c>
      <c r="J4917" s="2">
        <v>59442.55</v>
      </c>
      <c r="K4917" s="2">
        <v>0</v>
      </c>
      <c r="L4917" s="2">
        <v>47355.360000000001</v>
      </c>
      <c r="M4917" s="2">
        <v>61263.91</v>
      </c>
      <c r="N4917" s="2">
        <v>1821.3600000000001</v>
      </c>
      <c r="O4917">
        <v>304</v>
      </c>
      <c r="P4917">
        <v>1</v>
      </c>
      <c r="Q4917">
        <v>69</v>
      </c>
      <c r="R4917" t="s">
        <v>781</v>
      </c>
      <c r="S4917" t="s">
        <v>750</v>
      </c>
      <c r="T4917" t="s">
        <v>199</v>
      </c>
      <c r="U4917">
        <v>2</v>
      </c>
      <c r="V4917" t="s">
        <v>200</v>
      </c>
      <c r="W4917" t="s">
        <v>25</v>
      </c>
    </row>
    <row r="4918" spans="1:23" hidden="1" x14ac:dyDescent="0.2">
      <c r="A4918">
        <v>6932961</v>
      </c>
      <c r="B4918">
        <v>1</v>
      </c>
      <c r="C4918" s="1">
        <v>44470</v>
      </c>
      <c r="D4918">
        <v>60</v>
      </c>
      <c r="E4918">
        <v>17</v>
      </c>
      <c r="F4918" s="2">
        <v>0</v>
      </c>
      <c r="G4918" s="2">
        <v>45505.36</v>
      </c>
      <c r="H4918" s="2">
        <v>0</v>
      </c>
      <c r="I4918" s="2">
        <v>45505.36</v>
      </c>
      <c r="J4918" s="2">
        <v>32232.97</v>
      </c>
      <c r="K4918" s="2">
        <v>0</v>
      </c>
      <c r="L4918" s="2">
        <v>13272.39</v>
      </c>
      <c r="M4918" s="2">
        <v>33013.699999999997</v>
      </c>
      <c r="N4918" s="2">
        <v>780.73</v>
      </c>
      <c r="O4918">
        <v>304</v>
      </c>
      <c r="P4918">
        <v>1</v>
      </c>
      <c r="Q4918">
        <v>69</v>
      </c>
      <c r="R4918" t="s">
        <v>781</v>
      </c>
      <c r="S4918" t="s">
        <v>750</v>
      </c>
      <c r="T4918" t="s">
        <v>201</v>
      </c>
      <c r="U4918">
        <v>2</v>
      </c>
      <c r="V4918" t="s">
        <v>202</v>
      </c>
      <c r="W4918" t="s">
        <v>25</v>
      </c>
    </row>
    <row r="4919" spans="1:23" hidden="1" x14ac:dyDescent="0.2">
      <c r="A4919">
        <v>6932968</v>
      </c>
      <c r="B4919">
        <v>1</v>
      </c>
      <c r="C4919" s="1">
        <v>44470</v>
      </c>
      <c r="D4919">
        <v>60</v>
      </c>
      <c r="E4919">
        <v>16</v>
      </c>
      <c r="F4919" s="2">
        <v>0</v>
      </c>
      <c r="G4919" s="2">
        <v>3162.52</v>
      </c>
      <c r="H4919" s="2">
        <v>0</v>
      </c>
      <c r="I4919" s="2">
        <v>3162.52</v>
      </c>
      <c r="J4919" s="2">
        <v>2293.64</v>
      </c>
      <c r="K4919" s="2">
        <v>0</v>
      </c>
      <c r="L4919" s="2">
        <v>868.88</v>
      </c>
      <c r="M4919" s="2">
        <v>2347.9499999999998</v>
      </c>
      <c r="N4919" s="2">
        <v>54.31</v>
      </c>
      <c r="O4919">
        <v>304</v>
      </c>
      <c r="P4919">
        <v>1</v>
      </c>
      <c r="Q4919">
        <v>69</v>
      </c>
      <c r="R4919" t="s">
        <v>781</v>
      </c>
      <c r="S4919" t="s">
        <v>750</v>
      </c>
      <c r="T4919" t="s">
        <v>203</v>
      </c>
      <c r="U4919">
        <v>2</v>
      </c>
      <c r="V4919" t="s">
        <v>204</v>
      </c>
      <c r="W4919" t="s">
        <v>25</v>
      </c>
    </row>
    <row r="4920" spans="1:23" hidden="1" x14ac:dyDescent="0.2">
      <c r="A4920">
        <v>6932969</v>
      </c>
      <c r="B4920">
        <v>1</v>
      </c>
      <c r="C4920" s="1">
        <v>44470</v>
      </c>
      <c r="D4920">
        <v>60</v>
      </c>
      <c r="E4920">
        <v>19</v>
      </c>
      <c r="F4920" s="2">
        <v>0</v>
      </c>
      <c r="G4920" s="2">
        <v>39420.15</v>
      </c>
      <c r="H4920" s="2">
        <v>0</v>
      </c>
      <c r="I4920" s="2">
        <v>39420.15</v>
      </c>
      <c r="J4920" s="2">
        <v>26590.31</v>
      </c>
      <c r="K4920" s="2">
        <v>0</v>
      </c>
      <c r="L4920" s="2">
        <v>12829.84</v>
      </c>
      <c r="M4920" s="2">
        <v>27265.56</v>
      </c>
      <c r="N4920" s="2">
        <v>675.25</v>
      </c>
      <c r="O4920">
        <v>304</v>
      </c>
      <c r="P4920">
        <v>1</v>
      </c>
      <c r="Q4920">
        <v>69</v>
      </c>
      <c r="R4920" t="s">
        <v>781</v>
      </c>
      <c r="S4920" t="s">
        <v>750</v>
      </c>
      <c r="T4920" t="s">
        <v>203</v>
      </c>
      <c r="U4920">
        <v>2</v>
      </c>
      <c r="V4920" t="s">
        <v>205</v>
      </c>
      <c r="W4920" t="s">
        <v>25</v>
      </c>
    </row>
    <row r="4921" spans="1:23" hidden="1" x14ac:dyDescent="0.2">
      <c r="A4921">
        <v>6933007</v>
      </c>
      <c r="B4921">
        <v>1</v>
      </c>
      <c r="C4921" s="1">
        <v>44470</v>
      </c>
      <c r="D4921">
        <v>60</v>
      </c>
      <c r="E4921">
        <v>16</v>
      </c>
      <c r="F4921" s="2">
        <v>0</v>
      </c>
      <c r="G4921" s="2">
        <v>16200</v>
      </c>
      <c r="H4921" s="2">
        <v>0</v>
      </c>
      <c r="I4921" s="2">
        <v>16200</v>
      </c>
      <c r="J4921" s="2">
        <v>11749.06</v>
      </c>
      <c r="K4921" s="2">
        <v>0</v>
      </c>
      <c r="L4921" s="2">
        <v>4450.9399999999996</v>
      </c>
      <c r="M4921" s="2">
        <v>12027.24</v>
      </c>
      <c r="N4921" s="2">
        <v>278.18</v>
      </c>
      <c r="O4921">
        <v>304</v>
      </c>
      <c r="P4921">
        <v>1</v>
      </c>
      <c r="Q4921">
        <v>69</v>
      </c>
      <c r="R4921" t="s">
        <v>781</v>
      </c>
      <c r="S4921" t="s">
        <v>750</v>
      </c>
      <c r="T4921" t="s">
        <v>206</v>
      </c>
      <c r="U4921">
        <v>2</v>
      </c>
      <c r="V4921" t="s">
        <v>207</v>
      </c>
      <c r="W4921" t="s">
        <v>25</v>
      </c>
    </row>
    <row r="4922" spans="1:23" hidden="1" x14ac:dyDescent="0.2">
      <c r="A4922">
        <v>6933021</v>
      </c>
      <c r="B4922">
        <v>1</v>
      </c>
      <c r="C4922" s="1">
        <v>44470</v>
      </c>
      <c r="D4922">
        <v>60</v>
      </c>
      <c r="E4922">
        <v>11</v>
      </c>
      <c r="F4922" s="2">
        <v>0</v>
      </c>
      <c r="G4922" s="2">
        <v>947.81</v>
      </c>
      <c r="H4922" s="2">
        <v>0</v>
      </c>
      <c r="I4922" s="2">
        <v>947.81</v>
      </c>
      <c r="J4922" s="2">
        <v>767.82</v>
      </c>
      <c r="K4922" s="2">
        <v>0</v>
      </c>
      <c r="L4922" s="2">
        <v>179.99</v>
      </c>
      <c r="M4922" s="2">
        <v>784.18</v>
      </c>
      <c r="N4922" s="2">
        <v>16.36</v>
      </c>
      <c r="O4922">
        <v>304</v>
      </c>
      <c r="P4922">
        <v>1</v>
      </c>
      <c r="Q4922">
        <v>69</v>
      </c>
      <c r="R4922" t="s">
        <v>781</v>
      </c>
      <c r="S4922" t="s">
        <v>750</v>
      </c>
      <c r="T4922" t="s">
        <v>170</v>
      </c>
      <c r="U4922">
        <v>2</v>
      </c>
      <c r="V4922" t="s">
        <v>208</v>
      </c>
      <c r="W4922" t="s">
        <v>25</v>
      </c>
    </row>
    <row r="4923" spans="1:23" hidden="1" x14ac:dyDescent="0.2">
      <c r="A4923">
        <v>6933023</v>
      </c>
      <c r="B4923">
        <v>1</v>
      </c>
      <c r="C4923" s="1">
        <v>44470</v>
      </c>
      <c r="D4923">
        <v>60</v>
      </c>
      <c r="E4923">
        <v>11</v>
      </c>
      <c r="F4923" s="2">
        <v>0</v>
      </c>
      <c r="G4923" s="2">
        <v>886.61</v>
      </c>
      <c r="H4923" s="2">
        <v>0</v>
      </c>
      <c r="I4923" s="2">
        <v>886.61</v>
      </c>
      <c r="J4923" s="2">
        <v>718.25</v>
      </c>
      <c r="K4923" s="2">
        <v>0</v>
      </c>
      <c r="L4923" s="2">
        <v>168.36</v>
      </c>
      <c r="M4923" s="2">
        <v>733.56</v>
      </c>
      <c r="N4923" s="2">
        <v>15.31</v>
      </c>
      <c r="O4923">
        <v>304</v>
      </c>
      <c r="P4923">
        <v>1</v>
      </c>
      <c r="Q4923">
        <v>69</v>
      </c>
      <c r="R4923" t="s">
        <v>781</v>
      </c>
      <c r="S4923" t="s">
        <v>750</v>
      </c>
      <c r="T4923" t="s">
        <v>170</v>
      </c>
      <c r="U4923">
        <v>2</v>
      </c>
      <c r="V4923" t="s">
        <v>209</v>
      </c>
      <c r="W4923" t="s">
        <v>25</v>
      </c>
    </row>
    <row r="4924" spans="1:23" hidden="1" x14ac:dyDescent="0.2">
      <c r="A4924">
        <v>6933024</v>
      </c>
      <c r="B4924">
        <v>1</v>
      </c>
      <c r="C4924" s="1">
        <v>44470</v>
      </c>
      <c r="D4924">
        <v>60</v>
      </c>
      <c r="E4924">
        <v>11</v>
      </c>
      <c r="F4924" s="2">
        <v>0</v>
      </c>
      <c r="G4924" s="2">
        <v>886.61</v>
      </c>
      <c r="H4924" s="2">
        <v>0</v>
      </c>
      <c r="I4924" s="2">
        <v>886.61</v>
      </c>
      <c r="J4924" s="2">
        <v>718.25</v>
      </c>
      <c r="K4924" s="2">
        <v>0</v>
      </c>
      <c r="L4924" s="2">
        <v>168.36</v>
      </c>
      <c r="M4924" s="2">
        <v>733.56</v>
      </c>
      <c r="N4924" s="2">
        <v>15.31</v>
      </c>
      <c r="O4924">
        <v>304</v>
      </c>
      <c r="P4924">
        <v>1</v>
      </c>
      <c r="Q4924">
        <v>69</v>
      </c>
      <c r="R4924" t="s">
        <v>781</v>
      </c>
      <c r="S4924" t="s">
        <v>750</v>
      </c>
      <c r="T4924" t="s">
        <v>170</v>
      </c>
      <c r="U4924">
        <v>2</v>
      </c>
      <c r="V4924" t="s">
        <v>210</v>
      </c>
      <c r="W4924" t="s">
        <v>25</v>
      </c>
    </row>
    <row r="4925" spans="1:23" hidden="1" x14ac:dyDescent="0.2">
      <c r="A4925">
        <v>6933025</v>
      </c>
      <c r="B4925">
        <v>1</v>
      </c>
      <c r="C4925" s="1">
        <v>44470</v>
      </c>
      <c r="D4925">
        <v>60</v>
      </c>
      <c r="E4925">
        <v>11</v>
      </c>
      <c r="F4925" s="2">
        <v>0</v>
      </c>
      <c r="G4925" s="2">
        <v>853.55</v>
      </c>
      <c r="H4925" s="2">
        <v>0</v>
      </c>
      <c r="I4925" s="2">
        <v>853.55</v>
      </c>
      <c r="J4925" s="2">
        <v>691.46</v>
      </c>
      <c r="K4925" s="2">
        <v>0</v>
      </c>
      <c r="L4925" s="2">
        <v>162.09</v>
      </c>
      <c r="M4925" s="2">
        <v>706.2</v>
      </c>
      <c r="N4925" s="2">
        <v>14.74</v>
      </c>
      <c r="O4925">
        <v>304</v>
      </c>
      <c r="P4925">
        <v>1</v>
      </c>
      <c r="Q4925">
        <v>69</v>
      </c>
      <c r="R4925" t="s">
        <v>781</v>
      </c>
      <c r="S4925" t="s">
        <v>750</v>
      </c>
      <c r="T4925" t="s">
        <v>170</v>
      </c>
      <c r="U4925">
        <v>2</v>
      </c>
      <c r="V4925" t="s">
        <v>211</v>
      </c>
      <c r="W4925" t="s">
        <v>25</v>
      </c>
    </row>
    <row r="4926" spans="1:23" hidden="1" x14ac:dyDescent="0.2">
      <c r="A4926">
        <v>6933026</v>
      </c>
      <c r="B4926">
        <v>1</v>
      </c>
      <c r="C4926" s="1">
        <v>44470</v>
      </c>
      <c r="D4926">
        <v>60</v>
      </c>
      <c r="E4926">
        <v>11</v>
      </c>
      <c r="F4926" s="2">
        <v>0</v>
      </c>
      <c r="G4926" s="2">
        <v>966.99</v>
      </c>
      <c r="H4926" s="2">
        <v>0</v>
      </c>
      <c r="I4926" s="2">
        <v>966.99</v>
      </c>
      <c r="J4926" s="2">
        <v>783.35</v>
      </c>
      <c r="K4926" s="2">
        <v>0</v>
      </c>
      <c r="L4926" s="2">
        <v>183.64</v>
      </c>
      <c r="M4926" s="2">
        <v>800.04</v>
      </c>
      <c r="N4926" s="2">
        <v>16.690000000000001</v>
      </c>
      <c r="O4926">
        <v>304</v>
      </c>
      <c r="P4926">
        <v>1</v>
      </c>
      <c r="Q4926">
        <v>69</v>
      </c>
      <c r="R4926" t="s">
        <v>781</v>
      </c>
      <c r="S4926" t="s">
        <v>750</v>
      </c>
      <c r="T4926" t="s">
        <v>170</v>
      </c>
      <c r="U4926">
        <v>2</v>
      </c>
      <c r="V4926" t="s">
        <v>212</v>
      </c>
      <c r="W4926" t="s">
        <v>25</v>
      </c>
    </row>
    <row r="4927" spans="1:23" hidden="1" x14ac:dyDescent="0.2">
      <c r="A4927">
        <v>6933032</v>
      </c>
      <c r="B4927">
        <v>1</v>
      </c>
      <c r="C4927" s="1">
        <v>44470</v>
      </c>
      <c r="D4927">
        <v>60</v>
      </c>
      <c r="E4927">
        <v>11</v>
      </c>
      <c r="F4927" s="2">
        <v>0</v>
      </c>
      <c r="G4927" s="2">
        <v>171.44</v>
      </c>
      <c r="H4927" s="2">
        <v>0</v>
      </c>
      <c r="I4927" s="2">
        <v>171.44</v>
      </c>
      <c r="J4927" s="2">
        <v>138.9</v>
      </c>
      <c r="K4927" s="2">
        <v>0</v>
      </c>
      <c r="L4927" s="2">
        <v>32.54</v>
      </c>
      <c r="M4927" s="2">
        <v>141.86000000000001</v>
      </c>
      <c r="N4927" s="2">
        <v>2.96</v>
      </c>
      <c r="O4927">
        <v>304</v>
      </c>
      <c r="P4927">
        <v>1</v>
      </c>
      <c r="Q4927">
        <v>69</v>
      </c>
      <c r="R4927" t="s">
        <v>781</v>
      </c>
      <c r="S4927" t="s">
        <v>750</v>
      </c>
      <c r="T4927" t="s">
        <v>175</v>
      </c>
      <c r="U4927">
        <v>2</v>
      </c>
      <c r="V4927" t="s">
        <v>213</v>
      </c>
      <c r="W4927" t="s">
        <v>25</v>
      </c>
    </row>
    <row r="4928" spans="1:23" hidden="1" x14ac:dyDescent="0.2">
      <c r="A4928">
        <v>6933033</v>
      </c>
      <c r="B4928">
        <v>1</v>
      </c>
      <c r="C4928" s="1">
        <v>44470</v>
      </c>
      <c r="D4928">
        <v>60</v>
      </c>
      <c r="E4928">
        <v>11</v>
      </c>
      <c r="F4928" s="2">
        <v>0</v>
      </c>
      <c r="G4928" s="2">
        <v>170.23</v>
      </c>
      <c r="H4928" s="2">
        <v>0</v>
      </c>
      <c r="I4928" s="2">
        <v>170.23</v>
      </c>
      <c r="J4928" s="2">
        <v>137.94</v>
      </c>
      <c r="K4928" s="2">
        <v>0</v>
      </c>
      <c r="L4928" s="2">
        <v>32.29</v>
      </c>
      <c r="M4928" s="2">
        <v>140.88</v>
      </c>
      <c r="N4928" s="2">
        <v>2.94</v>
      </c>
      <c r="O4928">
        <v>304</v>
      </c>
      <c r="P4928">
        <v>1</v>
      </c>
      <c r="Q4928">
        <v>69</v>
      </c>
      <c r="R4928" t="s">
        <v>781</v>
      </c>
      <c r="S4928" t="s">
        <v>750</v>
      </c>
      <c r="T4928" t="s">
        <v>175</v>
      </c>
      <c r="U4928">
        <v>2</v>
      </c>
      <c r="V4928" t="s">
        <v>214</v>
      </c>
      <c r="W4928" t="s">
        <v>25</v>
      </c>
    </row>
    <row r="4929" spans="1:23" hidden="1" x14ac:dyDescent="0.2">
      <c r="A4929">
        <v>6933038</v>
      </c>
      <c r="B4929">
        <v>1</v>
      </c>
      <c r="C4929" s="1">
        <v>44470</v>
      </c>
      <c r="D4929">
        <v>60</v>
      </c>
      <c r="E4929">
        <v>11</v>
      </c>
      <c r="F4929" s="2">
        <v>0</v>
      </c>
      <c r="G4929" s="2">
        <v>1377.55</v>
      </c>
      <c r="H4929" s="2">
        <v>0</v>
      </c>
      <c r="I4929" s="2">
        <v>1377.55</v>
      </c>
      <c r="J4929" s="2">
        <v>1116</v>
      </c>
      <c r="K4929" s="2">
        <v>0</v>
      </c>
      <c r="L4929" s="2">
        <v>261.55</v>
      </c>
      <c r="M4929" s="2">
        <v>1139.78</v>
      </c>
      <c r="N4929" s="2">
        <v>23.78</v>
      </c>
      <c r="O4929">
        <v>304</v>
      </c>
      <c r="P4929">
        <v>1</v>
      </c>
      <c r="Q4929">
        <v>69</v>
      </c>
      <c r="R4929" t="s">
        <v>781</v>
      </c>
      <c r="S4929" t="s">
        <v>750</v>
      </c>
      <c r="T4929" t="s">
        <v>215</v>
      </c>
      <c r="U4929">
        <v>2</v>
      </c>
      <c r="V4929" t="s">
        <v>216</v>
      </c>
      <c r="W4929" t="s">
        <v>25</v>
      </c>
    </row>
    <row r="4930" spans="1:23" hidden="1" x14ac:dyDescent="0.2">
      <c r="A4930">
        <v>6933039</v>
      </c>
      <c r="B4930">
        <v>1</v>
      </c>
      <c r="C4930" s="1">
        <v>44470</v>
      </c>
      <c r="D4930">
        <v>60</v>
      </c>
      <c r="E4930">
        <v>11</v>
      </c>
      <c r="F4930" s="2">
        <v>0</v>
      </c>
      <c r="G4930" s="2">
        <v>1377.55</v>
      </c>
      <c r="H4930" s="2">
        <v>0</v>
      </c>
      <c r="I4930" s="2">
        <v>1377.55</v>
      </c>
      <c r="J4930" s="2">
        <v>1116</v>
      </c>
      <c r="K4930" s="2">
        <v>0</v>
      </c>
      <c r="L4930" s="2">
        <v>261.55</v>
      </c>
      <c r="M4930" s="2">
        <v>1139.78</v>
      </c>
      <c r="N4930" s="2">
        <v>23.78</v>
      </c>
      <c r="O4930">
        <v>304</v>
      </c>
      <c r="P4930">
        <v>1</v>
      </c>
      <c r="Q4930">
        <v>69</v>
      </c>
      <c r="R4930" t="s">
        <v>781</v>
      </c>
      <c r="S4930" t="s">
        <v>750</v>
      </c>
      <c r="T4930" t="s">
        <v>215</v>
      </c>
      <c r="U4930">
        <v>2</v>
      </c>
      <c r="V4930" t="s">
        <v>217</v>
      </c>
      <c r="W4930" t="s">
        <v>25</v>
      </c>
    </row>
    <row r="4931" spans="1:23" hidden="1" x14ac:dyDescent="0.2">
      <c r="A4931">
        <v>6933040</v>
      </c>
      <c r="B4931">
        <v>1</v>
      </c>
      <c r="C4931" s="1">
        <v>44470</v>
      </c>
      <c r="D4931">
        <v>60</v>
      </c>
      <c r="E4931">
        <v>11</v>
      </c>
      <c r="F4931" s="2">
        <v>0</v>
      </c>
      <c r="G4931" s="2">
        <v>217.53</v>
      </c>
      <c r="H4931" s="2">
        <v>0</v>
      </c>
      <c r="I4931" s="2">
        <v>217.53</v>
      </c>
      <c r="J4931" s="2">
        <v>176.22</v>
      </c>
      <c r="K4931" s="2">
        <v>0</v>
      </c>
      <c r="L4931" s="2">
        <v>41.31</v>
      </c>
      <c r="M4931" s="2">
        <v>179.98</v>
      </c>
      <c r="N4931" s="2">
        <v>3.7600000000000002</v>
      </c>
      <c r="O4931">
        <v>304</v>
      </c>
      <c r="P4931">
        <v>1</v>
      </c>
      <c r="Q4931">
        <v>69</v>
      </c>
      <c r="R4931" t="s">
        <v>781</v>
      </c>
      <c r="S4931" t="s">
        <v>750</v>
      </c>
      <c r="T4931" t="s">
        <v>175</v>
      </c>
      <c r="U4931">
        <v>2</v>
      </c>
      <c r="V4931" t="s">
        <v>218</v>
      </c>
      <c r="W4931" t="s">
        <v>25</v>
      </c>
    </row>
    <row r="4932" spans="1:23" hidden="1" x14ac:dyDescent="0.2">
      <c r="A4932">
        <v>6933045</v>
      </c>
      <c r="B4932">
        <v>1</v>
      </c>
      <c r="C4932" s="1">
        <v>44470</v>
      </c>
      <c r="D4932">
        <v>60</v>
      </c>
      <c r="E4932">
        <v>17</v>
      </c>
      <c r="F4932" s="2">
        <v>0</v>
      </c>
      <c r="G4932" s="2">
        <v>930</v>
      </c>
      <c r="H4932" s="2">
        <v>0</v>
      </c>
      <c r="I4932" s="2">
        <v>930</v>
      </c>
      <c r="J4932" s="2">
        <v>658.77</v>
      </c>
      <c r="K4932" s="2">
        <v>0</v>
      </c>
      <c r="L4932" s="2">
        <v>271.23</v>
      </c>
      <c r="M4932" s="2">
        <v>674.72</v>
      </c>
      <c r="N4932" s="2">
        <v>15.950000000000001</v>
      </c>
      <c r="O4932">
        <v>304</v>
      </c>
      <c r="P4932">
        <v>1</v>
      </c>
      <c r="Q4932">
        <v>69</v>
      </c>
      <c r="R4932" t="s">
        <v>781</v>
      </c>
      <c r="S4932" t="s">
        <v>750</v>
      </c>
      <c r="T4932" t="s">
        <v>219</v>
      </c>
      <c r="U4932">
        <v>2</v>
      </c>
      <c r="V4932" t="s">
        <v>220</v>
      </c>
      <c r="W4932" t="s">
        <v>25</v>
      </c>
    </row>
    <row r="4933" spans="1:23" hidden="1" x14ac:dyDescent="0.2">
      <c r="A4933">
        <v>6933048</v>
      </c>
      <c r="B4933">
        <v>1</v>
      </c>
      <c r="C4933" s="1">
        <v>44470</v>
      </c>
      <c r="D4933">
        <v>60</v>
      </c>
      <c r="E4933">
        <v>12</v>
      </c>
      <c r="F4933" s="2">
        <v>0</v>
      </c>
      <c r="G4933" s="2">
        <v>1425.56</v>
      </c>
      <c r="H4933" s="2">
        <v>0</v>
      </c>
      <c r="I4933" s="2">
        <v>1425.56</v>
      </c>
      <c r="J4933" s="2">
        <v>1130.6400000000001</v>
      </c>
      <c r="K4933" s="2">
        <v>0</v>
      </c>
      <c r="L4933" s="2">
        <v>294.92</v>
      </c>
      <c r="M4933" s="2">
        <v>1155.22</v>
      </c>
      <c r="N4933" s="2">
        <v>24.580000000000002</v>
      </c>
      <c r="O4933">
        <v>304</v>
      </c>
      <c r="P4933">
        <v>1</v>
      </c>
      <c r="Q4933">
        <v>69</v>
      </c>
      <c r="R4933" t="s">
        <v>781</v>
      </c>
      <c r="S4933" t="s">
        <v>750</v>
      </c>
      <c r="T4933" t="s">
        <v>221</v>
      </c>
      <c r="U4933">
        <v>2</v>
      </c>
      <c r="V4933" t="s">
        <v>222</v>
      </c>
      <c r="W4933" t="s">
        <v>25</v>
      </c>
    </row>
    <row r="4934" spans="1:23" hidden="1" x14ac:dyDescent="0.2">
      <c r="A4934">
        <v>6933064</v>
      </c>
      <c r="B4934">
        <v>1</v>
      </c>
      <c r="C4934" s="1">
        <v>44470</v>
      </c>
      <c r="D4934">
        <v>60</v>
      </c>
      <c r="E4934">
        <v>12</v>
      </c>
      <c r="F4934" s="2">
        <v>0</v>
      </c>
      <c r="G4934" s="2">
        <v>75707.360000000001</v>
      </c>
      <c r="H4934" s="2">
        <v>0</v>
      </c>
      <c r="I4934" s="2">
        <v>75707.360000000001</v>
      </c>
      <c r="J4934" s="2">
        <v>60229.81</v>
      </c>
      <c r="K4934" s="2">
        <v>0</v>
      </c>
      <c r="L4934" s="2">
        <v>15477.55</v>
      </c>
      <c r="M4934" s="2">
        <v>61519.61</v>
      </c>
      <c r="N4934" s="2">
        <v>1289.8</v>
      </c>
      <c r="O4934">
        <v>304</v>
      </c>
      <c r="P4934">
        <v>1</v>
      </c>
      <c r="Q4934">
        <v>69</v>
      </c>
      <c r="R4934" t="s">
        <v>781</v>
      </c>
      <c r="S4934" t="s">
        <v>750</v>
      </c>
      <c r="T4934" t="s">
        <v>225</v>
      </c>
      <c r="U4934">
        <v>2</v>
      </c>
      <c r="V4934" t="s">
        <v>226</v>
      </c>
      <c r="W4934" t="s">
        <v>25</v>
      </c>
    </row>
    <row r="4935" spans="1:23" hidden="1" x14ac:dyDescent="0.2">
      <c r="A4935">
        <v>6933065</v>
      </c>
      <c r="B4935">
        <v>1</v>
      </c>
      <c r="C4935" s="1">
        <v>44470</v>
      </c>
      <c r="D4935">
        <v>60</v>
      </c>
      <c r="E4935">
        <v>12</v>
      </c>
      <c r="F4935" s="2">
        <v>0</v>
      </c>
      <c r="G4935" s="2">
        <v>1940.15</v>
      </c>
      <c r="H4935" s="2">
        <v>0</v>
      </c>
      <c r="I4935" s="2">
        <v>1940.15</v>
      </c>
      <c r="J4935" s="2">
        <v>1552.13</v>
      </c>
      <c r="K4935" s="2">
        <v>0</v>
      </c>
      <c r="L4935" s="2">
        <v>388.02</v>
      </c>
      <c r="M4935" s="2">
        <v>1584.46</v>
      </c>
      <c r="N4935" s="2">
        <v>32.33</v>
      </c>
      <c r="O4935">
        <v>304</v>
      </c>
      <c r="P4935">
        <v>1</v>
      </c>
      <c r="Q4935">
        <v>69</v>
      </c>
      <c r="R4935" t="s">
        <v>781</v>
      </c>
      <c r="S4935" t="s">
        <v>750</v>
      </c>
      <c r="T4935" t="s">
        <v>227</v>
      </c>
      <c r="U4935">
        <v>2</v>
      </c>
      <c r="V4935" t="s">
        <v>228</v>
      </c>
      <c r="W4935" t="s">
        <v>25</v>
      </c>
    </row>
    <row r="4936" spans="1:23" hidden="1" x14ac:dyDescent="0.2">
      <c r="A4936">
        <v>6933070</v>
      </c>
      <c r="B4936">
        <v>1</v>
      </c>
      <c r="C4936" s="1">
        <v>44470</v>
      </c>
      <c r="D4936">
        <v>60</v>
      </c>
      <c r="E4936">
        <v>1</v>
      </c>
      <c r="F4936" s="2">
        <v>0</v>
      </c>
      <c r="G4936" s="2">
        <v>180.26</v>
      </c>
      <c r="H4936" s="2">
        <v>0</v>
      </c>
      <c r="I4936" s="2">
        <v>180.26</v>
      </c>
      <c r="J4936" s="2">
        <v>177.26</v>
      </c>
      <c r="K4936" s="2">
        <v>0</v>
      </c>
      <c r="L4936" s="2">
        <v>3</v>
      </c>
      <c r="M4936" s="2">
        <v>180.26</v>
      </c>
      <c r="N4936" s="2">
        <v>3</v>
      </c>
      <c r="O4936">
        <v>304</v>
      </c>
      <c r="P4936">
        <v>1</v>
      </c>
      <c r="Q4936">
        <v>69</v>
      </c>
      <c r="R4936" t="s">
        <v>781</v>
      </c>
      <c r="S4936" t="s">
        <v>750</v>
      </c>
      <c r="T4936" t="s">
        <v>188</v>
      </c>
      <c r="U4936">
        <v>2</v>
      </c>
      <c r="V4936" t="s">
        <v>229</v>
      </c>
      <c r="W4936" t="s">
        <v>25</v>
      </c>
    </row>
    <row r="4937" spans="1:23" hidden="1" x14ac:dyDescent="0.2">
      <c r="A4937">
        <v>6933071</v>
      </c>
      <c r="B4937">
        <v>1</v>
      </c>
      <c r="C4937" s="1">
        <v>44470</v>
      </c>
      <c r="D4937">
        <v>60</v>
      </c>
      <c r="E4937">
        <v>1</v>
      </c>
      <c r="F4937" s="2">
        <v>0</v>
      </c>
      <c r="G4937" s="2">
        <v>180.26</v>
      </c>
      <c r="H4937" s="2">
        <v>0</v>
      </c>
      <c r="I4937" s="2">
        <v>180.26</v>
      </c>
      <c r="J4937" s="2">
        <v>177.26</v>
      </c>
      <c r="K4937" s="2">
        <v>0</v>
      </c>
      <c r="L4937" s="2">
        <v>3</v>
      </c>
      <c r="M4937" s="2">
        <v>180.26</v>
      </c>
      <c r="N4937" s="2">
        <v>3</v>
      </c>
      <c r="O4937">
        <v>304</v>
      </c>
      <c r="P4937">
        <v>1</v>
      </c>
      <c r="Q4937">
        <v>69</v>
      </c>
      <c r="R4937" t="s">
        <v>781</v>
      </c>
      <c r="S4937" t="s">
        <v>750</v>
      </c>
      <c r="T4937" t="s">
        <v>188</v>
      </c>
      <c r="U4937">
        <v>2</v>
      </c>
      <c r="V4937" t="s">
        <v>230</v>
      </c>
      <c r="W4937" t="s">
        <v>25</v>
      </c>
    </row>
    <row r="4938" spans="1:23" hidden="1" x14ac:dyDescent="0.2">
      <c r="A4938">
        <v>6933124</v>
      </c>
      <c r="B4938">
        <v>1</v>
      </c>
      <c r="C4938" s="1">
        <v>44470</v>
      </c>
      <c r="D4938">
        <v>60</v>
      </c>
      <c r="E4938">
        <v>12</v>
      </c>
      <c r="F4938" s="2">
        <v>0</v>
      </c>
      <c r="G4938" s="2">
        <v>1669.99</v>
      </c>
      <c r="H4938" s="2">
        <v>0</v>
      </c>
      <c r="I4938" s="2">
        <v>1669.99</v>
      </c>
      <c r="J4938" s="2">
        <v>1324.45</v>
      </c>
      <c r="K4938" s="2">
        <v>0</v>
      </c>
      <c r="L4938" s="2">
        <v>345.54</v>
      </c>
      <c r="M4938" s="2">
        <v>1353.24</v>
      </c>
      <c r="N4938" s="2">
        <v>28.79</v>
      </c>
      <c r="O4938">
        <v>304</v>
      </c>
      <c r="P4938">
        <v>1</v>
      </c>
      <c r="Q4938">
        <v>69</v>
      </c>
      <c r="R4938" t="s">
        <v>781</v>
      </c>
      <c r="S4938" t="s">
        <v>750</v>
      </c>
      <c r="T4938" t="s">
        <v>231</v>
      </c>
      <c r="U4938">
        <v>2</v>
      </c>
      <c r="V4938" t="s">
        <v>232</v>
      </c>
      <c r="W4938" t="s">
        <v>25</v>
      </c>
    </row>
    <row r="4939" spans="1:23" hidden="1" x14ac:dyDescent="0.2">
      <c r="A4939">
        <v>6933149</v>
      </c>
      <c r="B4939">
        <v>1</v>
      </c>
      <c r="C4939" s="1">
        <v>44470</v>
      </c>
      <c r="D4939">
        <v>60</v>
      </c>
      <c r="E4939">
        <v>11</v>
      </c>
      <c r="F4939" s="2">
        <v>0</v>
      </c>
      <c r="G4939" s="2">
        <v>947.81</v>
      </c>
      <c r="H4939" s="2">
        <v>0</v>
      </c>
      <c r="I4939" s="2">
        <v>947.81</v>
      </c>
      <c r="J4939" s="2">
        <v>767.82</v>
      </c>
      <c r="K4939" s="2">
        <v>0</v>
      </c>
      <c r="L4939" s="2">
        <v>179.99</v>
      </c>
      <c r="M4939" s="2">
        <v>784.18</v>
      </c>
      <c r="N4939" s="2">
        <v>16.36</v>
      </c>
      <c r="O4939">
        <v>304</v>
      </c>
      <c r="P4939">
        <v>1</v>
      </c>
      <c r="Q4939">
        <v>69</v>
      </c>
      <c r="R4939" t="s">
        <v>781</v>
      </c>
      <c r="S4939" t="s">
        <v>750</v>
      </c>
      <c r="T4939" t="s">
        <v>170</v>
      </c>
      <c r="U4939">
        <v>2</v>
      </c>
      <c r="V4939" t="s">
        <v>233</v>
      </c>
      <c r="W4939" t="s">
        <v>25</v>
      </c>
    </row>
    <row r="4940" spans="1:23" hidden="1" x14ac:dyDescent="0.2">
      <c r="A4940">
        <v>6933150</v>
      </c>
      <c r="B4940">
        <v>1</v>
      </c>
      <c r="C4940" s="1">
        <v>44470</v>
      </c>
      <c r="D4940">
        <v>60</v>
      </c>
      <c r="E4940">
        <v>11</v>
      </c>
      <c r="F4940" s="2">
        <v>0</v>
      </c>
      <c r="G4940" s="2">
        <v>852.55</v>
      </c>
      <c r="H4940" s="2">
        <v>0</v>
      </c>
      <c r="I4940" s="2">
        <v>852.55</v>
      </c>
      <c r="J4940" s="2">
        <v>690.68</v>
      </c>
      <c r="K4940" s="2">
        <v>0</v>
      </c>
      <c r="L4940" s="2">
        <v>161.87</v>
      </c>
      <c r="M4940" s="2">
        <v>705.4</v>
      </c>
      <c r="N4940" s="2">
        <v>14.72</v>
      </c>
      <c r="O4940">
        <v>304</v>
      </c>
      <c r="P4940">
        <v>1</v>
      </c>
      <c r="Q4940">
        <v>69</v>
      </c>
      <c r="R4940" t="s">
        <v>781</v>
      </c>
      <c r="S4940" t="s">
        <v>750</v>
      </c>
      <c r="T4940" t="s">
        <v>170</v>
      </c>
      <c r="U4940">
        <v>2</v>
      </c>
      <c r="V4940" t="s">
        <v>234</v>
      </c>
      <c r="W4940" t="s">
        <v>25</v>
      </c>
    </row>
    <row r="4941" spans="1:23" hidden="1" x14ac:dyDescent="0.2">
      <c r="A4941">
        <v>6933151</v>
      </c>
      <c r="B4941">
        <v>1</v>
      </c>
      <c r="C4941" s="1">
        <v>44470</v>
      </c>
      <c r="D4941">
        <v>60</v>
      </c>
      <c r="E4941">
        <v>11</v>
      </c>
      <c r="F4941" s="2">
        <v>0</v>
      </c>
      <c r="G4941" s="2">
        <v>899.85</v>
      </c>
      <c r="H4941" s="2">
        <v>0</v>
      </c>
      <c r="I4941" s="2">
        <v>899.85</v>
      </c>
      <c r="J4941" s="2">
        <v>728.96</v>
      </c>
      <c r="K4941" s="2">
        <v>0</v>
      </c>
      <c r="L4941" s="2">
        <v>170.89</v>
      </c>
      <c r="M4941" s="2">
        <v>744.5</v>
      </c>
      <c r="N4941" s="2">
        <v>15.540000000000001</v>
      </c>
      <c r="O4941">
        <v>304</v>
      </c>
      <c r="P4941">
        <v>1</v>
      </c>
      <c r="Q4941">
        <v>69</v>
      </c>
      <c r="R4941" t="s">
        <v>781</v>
      </c>
      <c r="S4941" t="s">
        <v>750</v>
      </c>
      <c r="T4941" t="s">
        <v>170</v>
      </c>
      <c r="U4941">
        <v>2</v>
      </c>
      <c r="V4941" t="s">
        <v>235</v>
      </c>
      <c r="W4941" t="s">
        <v>25</v>
      </c>
    </row>
    <row r="4942" spans="1:23" hidden="1" x14ac:dyDescent="0.2">
      <c r="A4942">
        <v>6933157</v>
      </c>
      <c r="B4942">
        <v>1</v>
      </c>
      <c r="C4942" s="1">
        <v>44470</v>
      </c>
      <c r="D4942">
        <v>60</v>
      </c>
      <c r="E4942">
        <v>17</v>
      </c>
      <c r="F4942" s="2">
        <v>0</v>
      </c>
      <c r="G4942" s="2">
        <v>3024.56</v>
      </c>
      <c r="H4942" s="2">
        <v>0</v>
      </c>
      <c r="I4942" s="2">
        <v>3024.56</v>
      </c>
      <c r="J4942" s="2">
        <v>2142.36</v>
      </c>
      <c r="K4942" s="2">
        <v>0</v>
      </c>
      <c r="L4942" s="2">
        <v>882.2</v>
      </c>
      <c r="M4942" s="2">
        <v>2194.25</v>
      </c>
      <c r="N4942" s="2">
        <v>51.89</v>
      </c>
      <c r="O4942">
        <v>304</v>
      </c>
      <c r="P4942">
        <v>1</v>
      </c>
      <c r="Q4942">
        <v>69</v>
      </c>
      <c r="R4942" t="s">
        <v>781</v>
      </c>
      <c r="S4942" t="s">
        <v>750</v>
      </c>
      <c r="T4942" t="s">
        <v>236</v>
      </c>
      <c r="U4942">
        <v>2</v>
      </c>
      <c r="V4942" t="s">
        <v>237</v>
      </c>
      <c r="W4942" t="s">
        <v>25</v>
      </c>
    </row>
    <row r="4943" spans="1:23" hidden="1" x14ac:dyDescent="0.2">
      <c r="A4943">
        <v>6933163</v>
      </c>
      <c r="B4943">
        <v>1</v>
      </c>
      <c r="C4943" s="1">
        <v>44470</v>
      </c>
      <c r="D4943">
        <v>60</v>
      </c>
      <c r="E4943">
        <v>11</v>
      </c>
      <c r="F4943" s="2">
        <v>0</v>
      </c>
      <c r="G4943" s="2">
        <v>171.44</v>
      </c>
      <c r="H4943" s="2">
        <v>0</v>
      </c>
      <c r="I4943" s="2">
        <v>171.44</v>
      </c>
      <c r="J4943" s="2">
        <v>138.9</v>
      </c>
      <c r="K4943" s="2">
        <v>0</v>
      </c>
      <c r="L4943" s="2">
        <v>32.54</v>
      </c>
      <c r="M4943" s="2">
        <v>141.86000000000001</v>
      </c>
      <c r="N4943" s="2">
        <v>2.96</v>
      </c>
      <c r="O4943">
        <v>304</v>
      </c>
      <c r="P4943">
        <v>1</v>
      </c>
      <c r="Q4943">
        <v>69</v>
      </c>
      <c r="R4943" t="s">
        <v>781</v>
      </c>
      <c r="S4943" t="s">
        <v>750</v>
      </c>
      <c r="T4943" t="s">
        <v>175</v>
      </c>
      <c r="U4943">
        <v>2</v>
      </c>
      <c r="V4943" t="s">
        <v>238</v>
      </c>
      <c r="W4943" t="s">
        <v>25</v>
      </c>
    </row>
    <row r="4944" spans="1:23" hidden="1" x14ac:dyDescent="0.2">
      <c r="A4944">
        <v>6933164</v>
      </c>
      <c r="B4944">
        <v>1</v>
      </c>
      <c r="C4944" s="1">
        <v>44470</v>
      </c>
      <c r="D4944">
        <v>60</v>
      </c>
      <c r="E4944">
        <v>11</v>
      </c>
      <c r="F4944" s="2">
        <v>0</v>
      </c>
      <c r="G4944" s="2">
        <v>285.64999999999998</v>
      </c>
      <c r="H4944" s="2">
        <v>0</v>
      </c>
      <c r="I4944" s="2">
        <v>285.64999999999998</v>
      </c>
      <c r="J4944" s="2">
        <v>231.39</v>
      </c>
      <c r="K4944" s="2">
        <v>0</v>
      </c>
      <c r="L4944" s="2">
        <v>54.26</v>
      </c>
      <c r="M4944" s="2">
        <v>236.32</v>
      </c>
      <c r="N4944" s="2">
        <v>4.93</v>
      </c>
      <c r="O4944">
        <v>304</v>
      </c>
      <c r="P4944">
        <v>1</v>
      </c>
      <c r="Q4944">
        <v>69</v>
      </c>
      <c r="R4944" t="s">
        <v>781</v>
      </c>
      <c r="S4944" t="s">
        <v>750</v>
      </c>
      <c r="T4944" t="s">
        <v>239</v>
      </c>
      <c r="U4944">
        <v>2</v>
      </c>
      <c r="V4944" t="s">
        <v>240</v>
      </c>
      <c r="W4944" t="s">
        <v>25</v>
      </c>
    </row>
    <row r="4945" spans="1:23" hidden="1" x14ac:dyDescent="0.2">
      <c r="A4945">
        <v>6933168</v>
      </c>
      <c r="B4945">
        <v>1</v>
      </c>
      <c r="C4945" s="1">
        <v>44470</v>
      </c>
      <c r="D4945">
        <v>60</v>
      </c>
      <c r="E4945">
        <v>11</v>
      </c>
      <c r="F4945" s="2">
        <v>0</v>
      </c>
      <c r="G4945" s="2">
        <v>1377.55</v>
      </c>
      <c r="H4945" s="2">
        <v>0</v>
      </c>
      <c r="I4945" s="2">
        <v>1377.55</v>
      </c>
      <c r="J4945" s="2">
        <v>1116</v>
      </c>
      <c r="K4945" s="2">
        <v>0</v>
      </c>
      <c r="L4945" s="2">
        <v>261.55</v>
      </c>
      <c r="M4945" s="2">
        <v>1139.78</v>
      </c>
      <c r="N4945" s="2">
        <v>23.78</v>
      </c>
      <c r="O4945">
        <v>304</v>
      </c>
      <c r="P4945">
        <v>1</v>
      </c>
      <c r="Q4945">
        <v>69</v>
      </c>
      <c r="R4945" t="s">
        <v>781</v>
      </c>
      <c r="S4945" t="s">
        <v>750</v>
      </c>
      <c r="T4945" t="s">
        <v>215</v>
      </c>
      <c r="U4945">
        <v>2</v>
      </c>
      <c r="V4945" t="s">
        <v>241</v>
      </c>
      <c r="W4945" t="s">
        <v>25</v>
      </c>
    </row>
    <row r="4946" spans="1:23" hidden="1" x14ac:dyDescent="0.2">
      <c r="A4946">
        <v>6933169</v>
      </c>
      <c r="B4946">
        <v>1</v>
      </c>
      <c r="C4946" s="1">
        <v>44470</v>
      </c>
      <c r="D4946">
        <v>60</v>
      </c>
      <c r="E4946">
        <v>11</v>
      </c>
      <c r="F4946" s="2">
        <v>0</v>
      </c>
      <c r="G4946" s="2">
        <v>217.52</v>
      </c>
      <c r="H4946" s="2">
        <v>0</v>
      </c>
      <c r="I4946" s="2">
        <v>217.52</v>
      </c>
      <c r="J4946" s="2">
        <v>176.21</v>
      </c>
      <c r="K4946" s="2">
        <v>0</v>
      </c>
      <c r="L4946" s="2">
        <v>41.31</v>
      </c>
      <c r="M4946" s="2">
        <v>179.97</v>
      </c>
      <c r="N4946" s="2">
        <v>3.7600000000000002</v>
      </c>
      <c r="O4946">
        <v>304</v>
      </c>
      <c r="P4946">
        <v>1</v>
      </c>
      <c r="Q4946">
        <v>69</v>
      </c>
      <c r="R4946" t="s">
        <v>781</v>
      </c>
      <c r="S4946" t="s">
        <v>750</v>
      </c>
      <c r="T4946" t="s">
        <v>175</v>
      </c>
      <c r="U4946">
        <v>2</v>
      </c>
      <c r="V4946" t="s">
        <v>242</v>
      </c>
      <c r="W4946" t="s">
        <v>25</v>
      </c>
    </row>
    <row r="4947" spans="1:23" hidden="1" x14ac:dyDescent="0.2">
      <c r="A4947">
        <v>6933170</v>
      </c>
      <c r="B4947">
        <v>1</v>
      </c>
      <c r="C4947" s="1">
        <v>44470</v>
      </c>
      <c r="D4947">
        <v>60</v>
      </c>
      <c r="E4947">
        <v>11</v>
      </c>
      <c r="F4947" s="2">
        <v>0</v>
      </c>
      <c r="G4947" s="2">
        <v>166.3</v>
      </c>
      <c r="H4947" s="2">
        <v>0</v>
      </c>
      <c r="I4947" s="2">
        <v>166.3</v>
      </c>
      <c r="J4947" s="2">
        <v>134.72</v>
      </c>
      <c r="K4947" s="2">
        <v>0</v>
      </c>
      <c r="L4947" s="2">
        <v>31.58</v>
      </c>
      <c r="M4947" s="2">
        <v>137.59</v>
      </c>
      <c r="N4947" s="2">
        <v>2.87</v>
      </c>
      <c r="O4947">
        <v>304</v>
      </c>
      <c r="P4947">
        <v>1</v>
      </c>
      <c r="Q4947">
        <v>69</v>
      </c>
      <c r="R4947" t="s">
        <v>781</v>
      </c>
      <c r="S4947" t="s">
        <v>750</v>
      </c>
      <c r="T4947" t="s">
        <v>175</v>
      </c>
      <c r="U4947">
        <v>2</v>
      </c>
      <c r="V4947" t="s">
        <v>243</v>
      </c>
      <c r="W4947" t="s">
        <v>25</v>
      </c>
    </row>
    <row r="4948" spans="1:23" hidden="1" x14ac:dyDescent="0.2">
      <c r="A4948">
        <v>6933171</v>
      </c>
      <c r="B4948">
        <v>1</v>
      </c>
      <c r="C4948" s="1">
        <v>44470</v>
      </c>
      <c r="D4948">
        <v>60</v>
      </c>
      <c r="E4948">
        <v>11</v>
      </c>
      <c r="F4948" s="2">
        <v>0</v>
      </c>
      <c r="G4948" s="2">
        <v>166.3</v>
      </c>
      <c r="H4948" s="2">
        <v>0</v>
      </c>
      <c r="I4948" s="2">
        <v>166.3</v>
      </c>
      <c r="J4948" s="2">
        <v>134.72</v>
      </c>
      <c r="K4948" s="2">
        <v>0</v>
      </c>
      <c r="L4948" s="2">
        <v>31.58</v>
      </c>
      <c r="M4948" s="2">
        <v>137.59</v>
      </c>
      <c r="N4948" s="2">
        <v>2.87</v>
      </c>
      <c r="O4948">
        <v>304</v>
      </c>
      <c r="P4948">
        <v>1</v>
      </c>
      <c r="Q4948">
        <v>69</v>
      </c>
      <c r="R4948" t="s">
        <v>781</v>
      </c>
      <c r="S4948" t="s">
        <v>750</v>
      </c>
      <c r="T4948" t="s">
        <v>175</v>
      </c>
      <c r="U4948">
        <v>2</v>
      </c>
      <c r="V4948" t="s">
        <v>244</v>
      </c>
      <c r="W4948" t="s">
        <v>25</v>
      </c>
    </row>
    <row r="4949" spans="1:23" hidden="1" x14ac:dyDescent="0.2">
      <c r="A4949">
        <v>6933173</v>
      </c>
      <c r="B4949">
        <v>1</v>
      </c>
      <c r="C4949" s="1">
        <v>44470</v>
      </c>
      <c r="D4949">
        <v>60</v>
      </c>
      <c r="E4949">
        <v>11</v>
      </c>
      <c r="F4949" s="2">
        <v>0</v>
      </c>
      <c r="G4949" s="2">
        <v>166.3</v>
      </c>
      <c r="H4949" s="2">
        <v>0</v>
      </c>
      <c r="I4949" s="2">
        <v>166.3</v>
      </c>
      <c r="J4949" s="2">
        <v>134.72</v>
      </c>
      <c r="K4949" s="2">
        <v>0</v>
      </c>
      <c r="L4949" s="2">
        <v>31.58</v>
      </c>
      <c r="M4949" s="2">
        <v>137.59</v>
      </c>
      <c r="N4949" s="2">
        <v>2.87</v>
      </c>
      <c r="O4949">
        <v>304</v>
      </c>
      <c r="P4949">
        <v>1</v>
      </c>
      <c r="Q4949">
        <v>69</v>
      </c>
      <c r="R4949" t="s">
        <v>781</v>
      </c>
      <c r="S4949" t="s">
        <v>750</v>
      </c>
      <c r="T4949" t="s">
        <v>175</v>
      </c>
      <c r="U4949">
        <v>2</v>
      </c>
      <c r="V4949" t="s">
        <v>245</v>
      </c>
      <c r="W4949" t="s">
        <v>25</v>
      </c>
    </row>
    <row r="4950" spans="1:23" hidden="1" x14ac:dyDescent="0.2">
      <c r="A4950">
        <v>6933174</v>
      </c>
      <c r="B4950">
        <v>1</v>
      </c>
      <c r="C4950" s="1">
        <v>44470</v>
      </c>
      <c r="D4950">
        <v>60</v>
      </c>
      <c r="E4950">
        <v>17</v>
      </c>
      <c r="F4950" s="2">
        <v>0</v>
      </c>
      <c r="G4950" s="2">
        <v>1550</v>
      </c>
      <c r="H4950" s="2">
        <v>0</v>
      </c>
      <c r="I4950" s="2">
        <v>1550</v>
      </c>
      <c r="J4950" s="2">
        <v>1097.8900000000001</v>
      </c>
      <c r="K4950" s="2">
        <v>0</v>
      </c>
      <c r="L4950" s="2">
        <v>452.11</v>
      </c>
      <c r="M4950" s="2">
        <v>1124.48</v>
      </c>
      <c r="N4950" s="2">
        <v>26.59</v>
      </c>
      <c r="O4950">
        <v>304</v>
      </c>
      <c r="P4950">
        <v>1</v>
      </c>
      <c r="Q4950">
        <v>69</v>
      </c>
      <c r="R4950" t="s">
        <v>781</v>
      </c>
      <c r="S4950" t="s">
        <v>750</v>
      </c>
      <c r="T4950" t="s">
        <v>246</v>
      </c>
      <c r="U4950">
        <v>2</v>
      </c>
      <c r="V4950" t="s">
        <v>247</v>
      </c>
      <c r="W4950" t="s">
        <v>25</v>
      </c>
    </row>
    <row r="4951" spans="1:23" hidden="1" x14ac:dyDescent="0.2">
      <c r="A4951">
        <v>6933175</v>
      </c>
      <c r="B4951">
        <v>1</v>
      </c>
      <c r="C4951" s="1">
        <v>44470</v>
      </c>
      <c r="D4951">
        <v>60</v>
      </c>
      <c r="E4951">
        <v>17</v>
      </c>
      <c r="F4951" s="2">
        <v>0</v>
      </c>
      <c r="G4951" s="2">
        <v>2480</v>
      </c>
      <c r="H4951" s="2">
        <v>0</v>
      </c>
      <c r="I4951" s="2">
        <v>2480</v>
      </c>
      <c r="J4951" s="2">
        <v>1756.68</v>
      </c>
      <c r="K4951" s="2">
        <v>0</v>
      </c>
      <c r="L4951" s="2">
        <v>723.32</v>
      </c>
      <c r="M4951" s="2">
        <v>1799.23</v>
      </c>
      <c r="N4951" s="2">
        <v>42.550000000000004</v>
      </c>
      <c r="O4951">
        <v>304</v>
      </c>
      <c r="P4951">
        <v>1</v>
      </c>
      <c r="Q4951">
        <v>69</v>
      </c>
      <c r="R4951" t="s">
        <v>781</v>
      </c>
      <c r="S4951" t="s">
        <v>750</v>
      </c>
      <c r="T4951" t="s">
        <v>248</v>
      </c>
      <c r="U4951">
        <v>2</v>
      </c>
      <c r="V4951" t="s">
        <v>249</v>
      </c>
      <c r="W4951" t="s">
        <v>25</v>
      </c>
    </row>
    <row r="4952" spans="1:23" hidden="1" x14ac:dyDescent="0.2">
      <c r="A4952">
        <v>6933176</v>
      </c>
      <c r="B4952">
        <v>1</v>
      </c>
      <c r="C4952" s="1">
        <v>44470</v>
      </c>
      <c r="D4952">
        <v>60</v>
      </c>
      <c r="E4952">
        <v>17</v>
      </c>
      <c r="F4952" s="2">
        <v>0</v>
      </c>
      <c r="G4952" s="2">
        <v>707.84</v>
      </c>
      <c r="H4952" s="2">
        <v>0</v>
      </c>
      <c r="I4952" s="2">
        <v>707.84</v>
      </c>
      <c r="J4952" s="2">
        <v>501.38</v>
      </c>
      <c r="K4952" s="2">
        <v>0</v>
      </c>
      <c r="L4952" s="2">
        <v>206.46</v>
      </c>
      <c r="M4952" s="2">
        <v>513.52</v>
      </c>
      <c r="N4952" s="2">
        <v>12.14</v>
      </c>
      <c r="O4952">
        <v>304</v>
      </c>
      <c r="P4952">
        <v>1</v>
      </c>
      <c r="Q4952">
        <v>69</v>
      </c>
      <c r="R4952" t="s">
        <v>781</v>
      </c>
      <c r="S4952" t="s">
        <v>750</v>
      </c>
      <c r="T4952" t="s">
        <v>250</v>
      </c>
      <c r="U4952">
        <v>2</v>
      </c>
      <c r="V4952" t="s">
        <v>251</v>
      </c>
      <c r="W4952" t="s">
        <v>25</v>
      </c>
    </row>
    <row r="4953" spans="1:23" hidden="1" x14ac:dyDescent="0.2">
      <c r="A4953">
        <v>6933186</v>
      </c>
      <c r="B4953">
        <v>1</v>
      </c>
      <c r="C4953" s="1">
        <v>44470</v>
      </c>
      <c r="D4953">
        <v>60</v>
      </c>
      <c r="E4953">
        <v>22</v>
      </c>
      <c r="F4953" s="2">
        <v>0</v>
      </c>
      <c r="G4953" s="2">
        <v>4945.74</v>
      </c>
      <c r="H4953" s="2">
        <v>0</v>
      </c>
      <c r="I4953" s="2">
        <v>4945.74</v>
      </c>
      <c r="J4953" s="2">
        <v>3085.77</v>
      </c>
      <c r="K4953" s="2">
        <v>0</v>
      </c>
      <c r="L4953" s="2">
        <v>1859.97</v>
      </c>
      <c r="M4953" s="2">
        <v>3170.31</v>
      </c>
      <c r="N4953" s="2">
        <v>84.54</v>
      </c>
      <c r="O4953">
        <v>304</v>
      </c>
      <c r="P4953">
        <v>1</v>
      </c>
      <c r="Q4953">
        <v>69</v>
      </c>
      <c r="R4953" t="s">
        <v>781</v>
      </c>
      <c r="S4953" t="s">
        <v>750</v>
      </c>
      <c r="T4953" t="s">
        <v>178</v>
      </c>
      <c r="U4953">
        <v>2</v>
      </c>
      <c r="V4953" t="s">
        <v>252</v>
      </c>
      <c r="W4953" t="s">
        <v>25</v>
      </c>
    </row>
    <row r="4954" spans="1:23" hidden="1" x14ac:dyDescent="0.2">
      <c r="A4954">
        <v>6933187</v>
      </c>
      <c r="B4954">
        <v>1</v>
      </c>
      <c r="C4954" s="1">
        <v>44470</v>
      </c>
      <c r="D4954">
        <v>60</v>
      </c>
      <c r="E4954">
        <v>24</v>
      </c>
      <c r="F4954" s="2">
        <v>0</v>
      </c>
      <c r="G4954" s="2">
        <v>26342.5</v>
      </c>
      <c r="H4954" s="2">
        <v>0</v>
      </c>
      <c r="I4954" s="2">
        <v>26342.5</v>
      </c>
      <c r="J4954" s="2">
        <v>15548.5</v>
      </c>
      <c r="K4954" s="2">
        <v>0</v>
      </c>
      <c r="L4954" s="2">
        <v>10794</v>
      </c>
      <c r="M4954" s="2">
        <v>15998.25</v>
      </c>
      <c r="N4954" s="2">
        <v>449.75</v>
      </c>
      <c r="O4954">
        <v>304</v>
      </c>
      <c r="P4954">
        <v>1</v>
      </c>
      <c r="Q4954">
        <v>69</v>
      </c>
      <c r="R4954" t="s">
        <v>781</v>
      </c>
      <c r="S4954" t="s">
        <v>750</v>
      </c>
      <c r="T4954" t="s">
        <v>178</v>
      </c>
      <c r="U4954">
        <v>2</v>
      </c>
      <c r="V4954" t="s">
        <v>253</v>
      </c>
      <c r="W4954" t="s">
        <v>25</v>
      </c>
    </row>
    <row r="4955" spans="1:23" hidden="1" x14ac:dyDescent="0.2">
      <c r="A4955">
        <v>6933201</v>
      </c>
      <c r="B4955">
        <v>1</v>
      </c>
      <c r="C4955" s="1">
        <v>44470</v>
      </c>
      <c r="D4955">
        <v>60</v>
      </c>
      <c r="E4955">
        <v>20</v>
      </c>
      <c r="F4955" s="2">
        <v>0</v>
      </c>
      <c r="G4955" s="2">
        <v>5540</v>
      </c>
      <c r="H4955" s="2">
        <v>0</v>
      </c>
      <c r="I4955" s="2">
        <v>5540</v>
      </c>
      <c r="J4955" s="2">
        <v>3643.44</v>
      </c>
      <c r="K4955" s="2">
        <v>0</v>
      </c>
      <c r="L4955" s="2">
        <v>1896.56</v>
      </c>
      <c r="M4955" s="2">
        <v>3738.27</v>
      </c>
      <c r="N4955" s="2">
        <v>94.83</v>
      </c>
      <c r="O4955">
        <v>304</v>
      </c>
      <c r="P4955">
        <v>1</v>
      </c>
      <c r="Q4955">
        <v>69</v>
      </c>
      <c r="R4955" t="s">
        <v>781</v>
      </c>
      <c r="S4955" t="s">
        <v>750</v>
      </c>
      <c r="T4955" t="s">
        <v>254</v>
      </c>
      <c r="U4955">
        <v>2</v>
      </c>
      <c r="V4955" t="s">
        <v>255</v>
      </c>
      <c r="W4955" t="s">
        <v>25</v>
      </c>
    </row>
    <row r="4956" spans="1:23" hidden="1" x14ac:dyDescent="0.2">
      <c r="A4956">
        <v>6933202</v>
      </c>
      <c r="B4956">
        <v>1</v>
      </c>
      <c r="C4956" s="1">
        <v>44470</v>
      </c>
      <c r="D4956">
        <v>60</v>
      </c>
      <c r="E4956">
        <v>12</v>
      </c>
      <c r="F4956" s="2">
        <v>0</v>
      </c>
      <c r="G4956" s="2">
        <v>3516.35</v>
      </c>
      <c r="H4956" s="2">
        <v>0</v>
      </c>
      <c r="I4956" s="2">
        <v>3516.35</v>
      </c>
      <c r="J4956" s="2">
        <v>2788.85</v>
      </c>
      <c r="K4956" s="2">
        <v>0</v>
      </c>
      <c r="L4956" s="2">
        <v>727.5</v>
      </c>
      <c r="M4956" s="2">
        <v>2849.47</v>
      </c>
      <c r="N4956" s="2">
        <v>60.620000000000005</v>
      </c>
      <c r="O4956">
        <v>304</v>
      </c>
      <c r="P4956">
        <v>1</v>
      </c>
      <c r="Q4956">
        <v>69</v>
      </c>
      <c r="R4956" t="s">
        <v>781</v>
      </c>
      <c r="S4956" t="s">
        <v>750</v>
      </c>
      <c r="T4956" t="s">
        <v>256</v>
      </c>
      <c r="U4956">
        <v>2</v>
      </c>
      <c r="V4956" t="s">
        <v>257</v>
      </c>
      <c r="W4956" t="s">
        <v>25</v>
      </c>
    </row>
    <row r="4957" spans="1:23" hidden="1" x14ac:dyDescent="0.2">
      <c r="A4957">
        <v>6933203</v>
      </c>
      <c r="B4957">
        <v>1</v>
      </c>
      <c r="C4957" s="1">
        <v>44470</v>
      </c>
      <c r="D4957">
        <v>60</v>
      </c>
      <c r="E4957">
        <v>14</v>
      </c>
      <c r="F4957" s="2">
        <v>0</v>
      </c>
      <c r="G4957" s="2">
        <v>3338.86</v>
      </c>
      <c r="H4957" s="2">
        <v>0</v>
      </c>
      <c r="I4957" s="2">
        <v>3338.86</v>
      </c>
      <c r="J4957" s="2">
        <v>2534.63</v>
      </c>
      <c r="K4957" s="2">
        <v>0</v>
      </c>
      <c r="L4957" s="2">
        <v>804.23</v>
      </c>
      <c r="M4957" s="2">
        <v>2592.0700000000002</v>
      </c>
      <c r="N4957" s="2">
        <v>57.44</v>
      </c>
      <c r="O4957">
        <v>304</v>
      </c>
      <c r="P4957">
        <v>1</v>
      </c>
      <c r="Q4957">
        <v>69</v>
      </c>
      <c r="R4957" t="s">
        <v>781</v>
      </c>
      <c r="S4957" t="s">
        <v>750</v>
      </c>
      <c r="T4957" t="s">
        <v>258</v>
      </c>
      <c r="U4957">
        <v>2</v>
      </c>
      <c r="V4957" t="s">
        <v>259</v>
      </c>
      <c r="W4957" t="s">
        <v>25</v>
      </c>
    </row>
    <row r="4958" spans="1:23" hidden="1" x14ac:dyDescent="0.2">
      <c r="A4958">
        <v>6933210</v>
      </c>
      <c r="B4958">
        <v>1</v>
      </c>
      <c r="C4958" s="1">
        <v>44470</v>
      </c>
      <c r="D4958">
        <v>60</v>
      </c>
      <c r="E4958">
        <v>11</v>
      </c>
      <c r="F4958" s="2">
        <v>0</v>
      </c>
      <c r="G4958" s="2">
        <v>1095.81</v>
      </c>
      <c r="H4958" s="2">
        <v>0</v>
      </c>
      <c r="I4958" s="2">
        <v>1095.81</v>
      </c>
      <c r="J4958" s="2">
        <v>887.74</v>
      </c>
      <c r="K4958" s="2">
        <v>0</v>
      </c>
      <c r="L4958" s="2">
        <v>208.07</v>
      </c>
      <c r="M4958" s="2">
        <v>906.66</v>
      </c>
      <c r="N4958" s="2">
        <v>18.920000000000002</v>
      </c>
      <c r="O4958">
        <v>304</v>
      </c>
      <c r="P4958">
        <v>1</v>
      </c>
      <c r="Q4958">
        <v>69</v>
      </c>
      <c r="R4958" t="s">
        <v>781</v>
      </c>
      <c r="S4958" t="s">
        <v>750</v>
      </c>
      <c r="T4958" t="s">
        <v>186</v>
      </c>
      <c r="U4958">
        <v>2</v>
      </c>
      <c r="V4958" t="s">
        <v>260</v>
      </c>
      <c r="W4958" t="s">
        <v>25</v>
      </c>
    </row>
    <row r="4959" spans="1:23" hidden="1" x14ac:dyDescent="0.2">
      <c r="A4959">
        <v>6933214</v>
      </c>
      <c r="B4959">
        <v>1</v>
      </c>
      <c r="C4959" s="1">
        <v>44470</v>
      </c>
      <c r="D4959">
        <v>60</v>
      </c>
      <c r="E4959">
        <v>1</v>
      </c>
      <c r="F4959" s="2">
        <v>0</v>
      </c>
      <c r="G4959" s="2">
        <v>180.26</v>
      </c>
      <c r="H4959" s="2">
        <v>0</v>
      </c>
      <c r="I4959" s="2">
        <v>180.26</v>
      </c>
      <c r="J4959" s="2">
        <v>177.26</v>
      </c>
      <c r="K4959" s="2">
        <v>0</v>
      </c>
      <c r="L4959" s="2">
        <v>3</v>
      </c>
      <c r="M4959" s="2">
        <v>180.26</v>
      </c>
      <c r="N4959" s="2">
        <v>3</v>
      </c>
      <c r="O4959">
        <v>304</v>
      </c>
      <c r="P4959">
        <v>1</v>
      </c>
      <c r="Q4959">
        <v>69</v>
      </c>
      <c r="R4959" t="s">
        <v>781</v>
      </c>
      <c r="S4959" t="s">
        <v>750</v>
      </c>
      <c r="T4959" t="s">
        <v>188</v>
      </c>
      <c r="U4959">
        <v>2</v>
      </c>
      <c r="V4959" t="s">
        <v>261</v>
      </c>
      <c r="W4959" t="s">
        <v>25</v>
      </c>
    </row>
    <row r="4960" spans="1:23" hidden="1" x14ac:dyDescent="0.2">
      <c r="A4960">
        <v>6933215</v>
      </c>
      <c r="B4960">
        <v>1</v>
      </c>
      <c r="C4960" s="1">
        <v>44470</v>
      </c>
      <c r="D4960">
        <v>60</v>
      </c>
      <c r="E4960">
        <v>11</v>
      </c>
      <c r="F4960" s="2">
        <v>0</v>
      </c>
      <c r="G4960" s="2">
        <v>155</v>
      </c>
      <c r="H4960" s="2">
        <v>0</v>
      </c>
      <c r="I4960" s="2">
        <v>155</v>
      </c>
      <c r="J4960" s="2">
        <v>125.57</v>
      </c>
      <c r="K4960" s="2">
        <v>0</v>
      </c>
      <c r="L4960" s="2">
        <v>29.43</v>
      </c>
      <c r="M4960" s="2">
        <v>128.25</v>
      </c>
      <c r="N4960" s="2">
        <v>2.68</v>
      </c>
      <c r="O4960">
        <v>304</v>
      </c>
      <c r="P4960">
        <v>1</v>
      </c>
      <c r="Q4960">
        <v>69</v>
      </c>
      <c r="R4960" t="s">
        <v>781</v>
      </c>
      <c r="S4960" t="s">
        <v>750</v>
      </c>
      <c r="T4960" t="s">
        <v>175</v>
      </c>
      <c r="U4960">
        <v>2</v>
      </c>
      <c r="V4960" t="s">
        <v>262</v>
      </c>
      <c r="W4960" t="s">
        <v>25</v>
      </c>
    </row>
    <row r="4961" spans="1:23" hidden="1" x14ac:dyDescent="0.2">
      <c r="A4961">
        <v>6933216</v>
      </c>
      <c r="B4961">
        <v>1</v>
      </c>
      <c r="C4961" s="1">
        <v>44470</v>
      </c>
      <c r="D4961">
        <v>60</v>
      </c>
      <c r="E4961">
        <v>11</v>
      </c>
      <c r="F4961" s="2">
        <v>0</v>
      </c>
      <c r="G4961" s="2">
        <v>155</v>
      </c>
      <c r="H4961" s="2">
        <v>0</v>
      </c>
      <c r="I4961" s="2">
        <v>155</v>
      </c>
      <c r="J4961" s="2">
        <v>125.57</v>
      </c>
      <c r="K4961" s="2">
        <v>0</v>
      </c>
      <c r="L4961" s="2">
        <v>29.43</v>
      </c>
      <c r="M4961" s="2">
        <v>128.25</v>
      </c>
      <c r="N4961" s="2">
        <v>2.68</v>
      </c>
      <c r="O4961">
        <v>304</v>
      </c>
      <c r="P4961">
        <v>1</v>
      </c>
      <c r="Q4961">
        <v>69</v>
      </c>
      <c r="R4961" t="s">
        <v>781</v>
      </c>
      <c r="S4961" t="s">
        <v>750</v>
      </c>
      <c r="T4961" t="s">
        <v>175</v>
      </c>
      <c r="U4961">
        <v>2</v>
      </c>
      <c r="V4961" t="s">
        <v>263</v>
      </c>
      <c r="W4961" t="s">
        <v>25</v>
      </c>
    </row>
    <row r="4962" spans="1:23" hidden="1" x14ac:dyDescent="0.2">
      <c r="A4962">
        <v>6933217</v>
      </c>
      <c r="B4962">
        <v>1</v>
      </c>
      <c r="C4962" s="1">
        <v>44470</v>
      </c>
      <c r="D4962">
        <v>60</v>
      </c>
      <c r="E4962">
        <v>11</v>
      </c>
      <c r="F4962" s="2">
        <v>0</v>
      </c>
      <c r="G4962" s="2">
        <v>171.44</v>
      </c>
      <c r="H4962" s="2">
        <v>0</v>
      </c>
      <c r="I4962" s="2">
        <v>171.44</v>
      </c>
      <c r="J4962" s="2">
        <v>138.9</v>
      </c>
      <c r="K4962" s="2">
        <v>0</v>
      </c>
      <c r="L4962" s="2">
        <v>32.54</v>
      </c>
      <c r="M4962" s="2">
        <v>141.86000000000001</v>
      </c>
      <c r="N4962" s="2">
        <v>2.96</v>
      </c>
      <c r="O4962">
        <v>304</v>
      </c>
      <c r="P4962">
        <v>1</v>
      </c>
      <c r="Q4962">
        <v>69</v>
      </c>
      <c r="R4962" t="s">
        <v>781</v>
      </c>
      <c r="S4962" t="s">
        <v>750</v>
      </c>
      <c r="T4962" t="s">
        <v>175</v>
      </c>
      <c r="U4962">
        <v>2</v>
      </c>
      <c r="V4962" t="s">
        <v>264</v>
      </c>
      <c r="W4962" t="s">
        <v>25</v>
      </c>
    </row>
    <row r="4963" spans="1:23" hidden="1" x14ac:dyDescent="0.2">
      <c r="A4963">
        <v>6933218</v>
      </c>
      <c r="B4963">
        <v>1</v>
      </c>
      <c r="C4963" s="1">
        <v>44470</v>
      </c>
      <c r="D4963">
        <v>60</v>
      </c>
      <c r="E4963">
        <v>11</v>
      </c>
      <c r="F4963" s="2">
        <v>0</v>
      </c>
      <c r="G4963" s="2">
        <v>171.44</v>
      </c>
      <c r="H4963" s="2">
        <v>0</v>
      </c>
      <c r="I4963" s="2">
        <v>171.44</v>
      </c>
      <c r="J4963" s="2">
        <v>138.9</v>
      </c>
      <c r="K4963" s="2">
        <v>0</v>
      </c>
      <c r="L4963" s="2">
        <v>32.54</v>
      </c>
      <c r="M4963" s="2">
        <v>141.86000000000001</v>
      </c>
      <c r="N4963" s="2">
        <v>2.96</v>
      </c>
      <c r="O4963">
        <v>304</v>
      </c>
      <c r="P4963">
        <v>1</v>
      </c>
      <c r="Q4963">
        <v>69</v>
      </c>
      <c r="R4963" t="s">
        <v>781</v>
      </c>
      <c r="S4963" t="s">
        <v>750</v>
      </c>
      <c r="T4963" t="s">
        <v>175</v>
      </c>
      <c r="U4963">
        <v>2</v>
      </c>
      <c r="V4963" t="s">
        <v>265</v>
      </c>
      <c r="W4963" t="s">
        <v>25</v>
      </c>
    </row>
    <row r="4964" spans="1:23" hidden="1" x14ac:dyDescent="0.2">
      <c r="A4964">
        <v>6933219</v>
      </c>
      <c r="B4964">
        <v>1</v>
      </c>
      <c r="C4964" s="1">
        <v>44470</v>
      </c>
      <c r="D4964">
        <v>60</v>
      </c>
      <c r="E4964">
        <v>11</v>
      </c>
      <c r="F4964" s="2">
        <v>0</v>
      </c>
      <c r="G4964" s="2">
        <v>171.44</v>
      </c>
      <c r="H4964" s="2">
        <v>0</v>
      </c>
      <c r="I4964" s="2">
        <v>171.44</v>
      </c>
      <c r="J4964" s="2">
        <v>138.9</v>
      </c>
      <c r="K4964" s="2">
        <v>0</v>
      </c>
      <c r="L4964" s="2">
        <v>32.54</v>
      </c>
      <c r="M4964" s="2">
        <v>141.86000000000001</v>
      </c>
      <c r="N4964" s="2">
        <v>2.96</v>
      </c>
      <c r="O4964">
        <v>304</v>
      </c>
      <c r="P4964">
        <v>1</v>
      </c>
      <c r="Q4964">
        <v>69</v>
      </c>
      <c r="R4964" t="s">
        <v>781</v>
      </c>
      <c r="S4964" t="s">
        <v>750</v>
      </c>
      <c r="T4964" t="s">
        <v>175</v>
      </c>
      <c r="U4964">
        <v>2</v>
      </c>
      <c r="V4964" t="s">
        <v>266</v>
      </c>
      <c r="W4964" t="s">
        <v>25</v>
      </c>
    </row>
    <row r="4965" spans="1:23" hidden="1" x14ac:dyDescent="0.2">
      <c r="A4965">
        <v>6933220</v>
      </c>
      <c r="B4965">
        <v>1</v>
      </c>
      <c r="C4965" s="1">
        <v>44470</v>
      </c>
      <c r="D4965">
        <v>60</v>
      </c>
      <c r="E4965">
        <v>11</v>
      </c>
      <c r="F4965" s="2">
        <v>0</v>
      </c>
      <c r="G4965" s="2">
        <v>171.44</v>
      </c>
      <c r="H4965" s="2">
        <v>0</v>
      </c>
      <c r="I4965" s="2">
        <v>171.44</v>
      </c>
      <c r="J4965" s="2">
        <v>138.9</v>
      </c>
      <c r="K4965" s="2">
        <v>0</v>
      </c>
      <c r="L4965" s="2">
        <v>32.54</v>
      </c>
      <c r="M4965" s="2">
        <v>141.86000000000001</v>
      </c>
      <c r="N4965" s="2">
        <v>2.96</v>
      </c>
      <c r="O4965">
        <v>304</v>
      </c>
      <c r="P4965">
        <v>1</v>
      </c>
      <c r="Q4965">
        <v>69</v>
      </c>
      <c r="R4965" t="s">
        <v>781</v>
      </c>
      <c r="S4965" t="s">
        <v>750</v>
      </c>
      <c r="T4965" t="s">
        <v>175</v>
      </c>
      <c r="U4965">
        <v>2</v>
      </c>
      <c r="V4965" t="s">
        <v>267</v>
      </c>
      <c r="W4965" t="s">
        <v>25</v>
      </c>
    </row>
    <row r="4966" spans="1:23" hidden="1" x14ac:dyDescent="0.2">
      <c r="A4966">
        <v>6933236</v>
      </c>
      <c r="B4966">
        <v>1</v>
      </c>
      <c r="C4966" s="1">
        <v>44470</v>
      </c>
      <c r="D4966">
        <v>60</v>
      </c>
      <c r="E4966">
        <v>12</v>
      </c>
      <c r="F4966" s="2">
        <v>0</v>
      </c>
      <c r="G4966" s="2">
        <v>50079.21</v>
      </c>
      <c r="H4966" s="2">
        <v>0</v>
      </c>
      <c r="I4966" s="2">
        <v>50079.21</v>
      </c>
      <c r="J4966" s="2">
        <v>39668.04</v>
      </c>
      <c r="K4966" s="2">
        <v>0</v>
      </c>
      <c r="L4966" s="2">
        <v>10411.17</v>
      </c>
      <c r="M4966" s="2">
        <v>40535.64</v>
      </c>
      <c r="N4966" s="2">
        <v>867.6</v>
      </c>
      <c r="O4966">
        <v>304</v>
      </c>
      <c r="P4966">
        <v>1</v>
      </c>
      <c r="Q4966">
        <v>69</v>
      </c>
      <c r="R4966" t="s">
        <v>781</v>
      </c>
      <c r="S4966" t="s">
        <v>750</v>
      </c>
      <c r="T4966" t="s">
        <v>268</v>
      </c>
      <c r="U4966">
        <v>2</v>
      </c>
      <c r="V4966" t="s">
        <v>269</v>
      </c>
      <c r="W4966" t="s">
        <v>25</v>
      </c>
    </row>
    <row r="4967" spans="1:23" hidden="1" x14ac:dyDescent="0.2">
      <c r="A4967">
        <v>6933244</v>
      </c>
      <c r="B4967">
        <v>1</v>
      </c>
      <c r="C4967" s="1">
        <v>44470</v>
      </c>
      <c r="D4967">
        <v>60</v>
      </c>
      <c r="E4967">
        <v>14</v>
      </c>
      <c r="F4967" s="2">
        <v>0</v>
      </c>
      <c r="G4967" s="2">
        <v>941.55</v>
      </c>
      <c r="H4967" s="2">
        <v>0</v>
      </c>
      <c r="I4967" s="2">
        <v>941.55</v>
      </c>
      <c r="J4967" s="2">
        <v>714.79</v>
      </c>
      <c r="K4967" s="2">
        <v>0</v>
      </c>
      <c r="L4967" s="2">
        <v>226.76</v>
      </c>
      <c r="M4967" s="2">
        <v>730.99</v>
      </c>
      <c r="N4967" s="2">
        <v>16.2</v>
      </c>
      <c r="O4967">
        <v>304</v>
      </c>
      <c r="P4967">
        <v>1</v>
      </c>
      <c r="Q4967">
        <v>69</v>
      </c>
      <c r="R4967" t="s">
        <v>781</v>
      </c>
      <c r="S4967" t="s">
        <v>750</v>
      </c>
      <c r="T4967" t="s">
        <v>270</v>
      </c>
      <c r="U4967">
        <v>2</v>
      </c>
      <c r="V4967" t="s">
        <v>271</v>
      </c>
      <c r="W4967" t="s">
        <v>25</v>
      </c>
    </row>
    <row r="4968" spans="1:23" hidden="1" x14ac:dyDescent="0.2">
      <c r="A4968">
        <v>6933285</v>
      </c>
      <c r="B4968">
        <v>1</v>
      </c>
      <c r="C4968" s="1">
        <v>44470</v>
      </c>
      <c r="D4968">
        <v>60</v>
      </c>
      <c r="E4968">
        <v>1</v>
      </c>
      <c r="F4968" s="2">
        <v>0</v>
      </c>
      <c r="G4968" s="2">
        <v>826.97</v>
      </c>
      <c r="H4968" s="2">
        <v>0</v>
      </c>
      <c r="I4968" s="2">
        <v>826.97</v>
      </c>
      <c r="J4968" s="2">
        <v>813.19</v>
      </c>
      <c r="K4968" s="2">
        <v>0</v>
      </c>
      <c r="L4968" s="2">
        <v>13.78</v>
      </c>
      <c r="M4968" s="2">
        <v>826.97</v>
      </c>
      <c r="N4968" s="2">
        <v>13.780000000000001</v>
      </c>
      <c r="O4968">
        <v>304</v>
      </c>
      <c r="P4968">
        <v>1</v>
      </c>
      <c r="Q4968">
        <v>69</v>
      </c>
      <c r="R4968" t="s">
        <v>781</v>
      </c>
      <c r="S4968" t="s">
        <v>750</v>
      </c>
      <c r="T4968" t="s">
        <v>272</v>
      </c>
      <c r="U4968">
        <v>2</v>
      </c>
      <c r="V4968" t="s">
        <v>273</v>
      </c>
      <c r="W4968" t="s">
        <v>25</v>
      </c>
    </row>
    <row r="4969" spans="1:23" hidden="1" x14ac:dyDescent="0.2">
      <c r="A4969">
        <v>6933300</v>
      </c>
      <c r="B4969">
        <v>1</v>
      </c>
      <c r="C4969" s="1">
        <v>44470</v>
      </c>
      <c r="D4969">
        <v>60</v>
      </c>
      <c r="E4969">
        <v>11</v>
      </c>
      <c r="F4969" s="2">
        <v>0</v>
      </c>
      <c r="G4969" s="2">
        <v>947.81</v>
      </c>
      <c r="H4969" s="2">
        <v>0</v>
      </c>
      <c r="I4969" s="2">
        <v>947.81</v>
      </c>
      <c r="J4969" s="2">
        <v>767.82</v>
      </c>
      <c r="K4969" s="2">
        <v>0</v>
      </c>
      <c r="L4969" s="2">
        <v>179.99</v>
      </c>
      <c r="M4969" s="2">
        <v>784.18</v>
      </c>
      <c r="N4969" s="2">
        <v>16.36</v>
      </c>
      <c r="O4969">
        <v>304</v>
      </c>
      <c r="P4969">
        <v>1</v>
      </c>
      <c r="Q4969">
        <v>69</v>
      </c>
      <c r="R4969" t="s">
        <v>781</v>
      </c>
      <c r="S4969" t="s">
        <v>750</v>
      </c>
      <c r="T4969" t="s">
        <v>170</v>
      </c>
      <c r="U4969">
        <v>2</v>
      </c>
      <c r="V4969" t="s">
        <v>274</v>
      </c>
      <c r="W4969" t="s">
        <v>25</v>
      </c>
    </row>
    <row r="4970" spans="1:23" hidden="1" x14ac:dyDescent="0.2">
      <c r="A4970">
        <v>6933301</v>
      </c>
      <c r="B4970">
        <v>1</v>
      </c>
      <c r="C4970" s="1">
        <v>44470</v>
      </c>
      <c r="D4970">
        <v>60</v>
      </c>
      <c r="E4970">
        <v>11</v>
      </c>
      <c r="F4970" s="2">
        <v>0</v>
      </c>
      <c r="G4970" s="2">
        <v>886.61</v>
      </c>
      <c r="H4970" s="2">
        <v>0</v>
      </c>
      <c r="I4970" s="2">
        <v>886.61</v>
      </c>
      <c r="J4970" s="2">
        <v>718.25</v>
      </c>
      <c r="K4970" s="2">
        <v>0</v>
      </c>
      <c r="L4970" s="2">
        <v>168.36</v>
      </c>
      <c r="M4970" s="2">
        <v>733.56</v>
      </c>
      <c r="N4970" s="2">
        <v>15.31</v>
      </c>
      <c r="O4970">
        <v>304</v>
      </c>
      <c r="P4970">
        <v>1</v>
      </c>
      <c r="Q4970">
        <v>69</v>
      </c>
      <c r="R4970" t="s">
        <v>781</v>
      </c>
      <c r="S4970" t="s">
        <v>750</v>
      </c>
      <c r="T4970" t="s">
        <v>170</v>
      </c>
      <c r="U4970">
        <v>2</v>
      </c>
      <c r="V4970" t="s">
        <v>275</v>
      </c>
      <c r="W4970" t="s">
        <v>25</v>
      </c>
    </row>
    <row r="4971" spans="1:23" hidden="1" x14ac:dyDescent="0.2">
      <c r="A4971">
        <v>6933302</v>
      </c>
      <c r="B4971">
        <v>1</v>
      </c>
      <c r="C4971" s="1">
        <v>44470</v>
      </c>
      <c r="D4971">
        <v>60</v>
      </c>
      <c r="E4971">
        <v>11</v>
      </c>
      <c r="F4971" s="2">
        <v>0</v>
      </c>
      <c r="G4971" s="2">
        <v>886.61</v>
      </c>
      <c r="H4971" s="2">
        <v>0</v>
      </c>
      <c r="I4971" s="2">
        <v>886.61</v>
      </c>
      <c r="J4971" s="2">
        <v>718.25</v>
      </c>
      <c r="K4971" s="2">
        <v>0</v>
      </c>
      <c r="L4971" s="2">
        <v>168.36</v>
      </c>
      <c r="M4971" s="2">
        <v>733.56</v>
      </c>
      <c r="N4971" s="2">
        <v>15.31</v>
      </c>
      <c r="O4971">
        <v>304</v>
      </c>
      <c r="P4971">
        <v>1</v>
      </c>
      <c r="Q4971">
        <v>69</v>
      </c>
      <c r="R4971" t="s">
        <v>781</v>
      </c>
      <c r="S4971" t="s">
        <v>750</v>
      </c>
      <c r="T4971" t="s">
        <v>170</v>
      </c>
      <c r="U4971">
        <v>2</v>
      </c>
      <c r="V4971" t="s">
        <v>276</v>
      </c>
      <c r="W4971" t="s">
        <v>25</v>
      </c>
    </row>
    <row r="4972" spans="1:23" hidden="1" x14ac:dyDescent="0.2">
      <c r="A4972">
        <v>6933304</v>
      </c>
      <c r="B4972">
        <v>1</v>
      </c>
      <c r="C4972" s="1">
        <v>44470</v>
      </c>
      <c r="D4972">
        <v>60</v>
      </c>
      <c r="E4972">
        <v>11</v>
      </c>
      <c r="F4972" s="2">
        <v>0</v>
      </c>
      <c r="G4972" s="2">
        <v>899.85</v>
      </c>
      <c r="H4972" s="2">
        <v>0</v>
      </c>
      <c r="I4972" s="2">
        <v>899.85</v>
      </c>
      <c r="J4972" s="2">
        <v>728.96</v>
      </c>
      <c r="K4972" s="2">
        <v>0</v>
      </c>
      <c r="L4972" s="2">
        <v>170.89</v>
      </c>
      <c r="M4972" s="2">
        <v>744.5</v>
      </c>
      <c r="N4972" s="2">
        <v>15.540000000000001</v>
      </c>
      <c r="O4972">
        <v>304</v>
      </c>
      <c r="P4972">
        <v>1</v>
      </c>
      <c r="Q4972">
        <v>69</v>
      </c>
      <c r="R4972" t="s">
        <v>781</v>
      </c>
      <c r="S4972" t="s">
        <v>750</v>
      </c>
      <c r="T4972" t="s">
        <v>170</v>
      </c>
      <c r="U4972">
        <v>2</v>
      </c>
      <c r="V4972" t="s">
        <v>277</v>
      </c>
      <c r="W4972" t="s">
        <v>25</v>
      </c>
    </row>
    <row r="4973" spans="1:23" hidden="1" x14ac:dyDescent="0.2">
      <c r="A4973">
        <v>6933308</v>
      </c>
      <c r="B4973">
        <v>1</v>
      </c>
      <c r="C4973" s="1">
        <v>44470</v>
      </c>
      <c r="D4973">
        <v>60</v>
      </c>
      <c r="E4973">
        <v>11</v>
      </c>
      <c r="F4973" s="2">
        <v>0</v>
      </c>
      <c r="G4973" s="2">
        <v>899.85</v>
      </c>
      <c r="H4973" s="2">
        <v>0</v>
      </c>
      <c r="I4973" s="2">
        <v>899.85</v>
      </c>
      <c r="J4973" s="2">
        <v>728.96</v>
      </c>
      <c r="K4973" s="2">
        <v>0</v>
      </c>
      <c r="L4973" s="2">
        <v>170.89</v>
      </c>
      <c r="M4973" s="2">
        <v>744.5</v>
      </c>
      <c r="N4973" s="2">
        <v>15.540000000000001</v>
      </c>
      <c r="O4973">
        <v>304</v>
      </c>
      <c r="P4973">
        <v>1</v>
      </c>
      <c r="Q4973">
        <v>69</v>
      </c>
      <c r="R4973" t="s">
        <v>781</v>
      </c>
      <c r="S4973" t="s">
        <v>750</v>
      </c>
      <c r="T4973" t="s">
        <v>170</v>
      </c>
      <c r="U4973">
        <v>2</v>
      </c>
      <c r="V4973" t="s">
        <v>278</v>
      </c>
      <c r="W4973" t="s">
        <v>25</v>
      </c>
    </row>
    <row r="4974" spans="1:23" hidden="1" x14ac:dyDescent="0.2">
      <c r="A4974">
        <v>6933311</v>
      </c>
      <c r="B4974">
        <v>1</v>
      </c>
      <c r="C4974" s="1">
        <v>44470</v>
      </c>
      <c r="D4974">
        <v>60</v>
      </c>
      <c r="E4974">
        <v>11</v>
      </c>
      <c r="F4974" s="2">
        <v>0</v>
      </c>
      <c r="G4974" s="2">
        <v>170.23</v>
      </c>
      <c r="H4974" s="2">
        <v>0</v>
      </c>
      <c r="I4974" s="2">
        <v>170.23</v>
      </c>
      <c r="J4974" s="2">
        <v>137.94</v>
      </c>
      <c r="K4974" s="2">
        <v>0</v>
      </c>
      <c r="L4974" s="2">
        <v>32.29</v>
      </c>
      <c r="M4974" s="2">
        <v>140.88</v>
      </c>
      <c r="N4974" s="2">
        <v>2.94</v>
      </c>
      <c r="O4974">
        <v>304</v>
      </c>
      <c r="P4974">
        <v>1</v>
      </c>
      <c r="Q4974">
        <v>69</v>
      </c>
      <c r="R4974" t="s">
        <v>781</v>
      </c>
      <c r="S4974" t="s">
        <v>750</v>
      </c>
      <c r="T4974" t="s">
        <v>175</v>
      </c>
      <c r="U4974">
        <v>2</v>
      </c>
      <c r="V4974" t="s">
        <v>279</v>
      </c>
      <c r="W4974" t="s">
        <v>25</v>
      </c>
    </row>
    <row r="4975" spans="1:23" hidden="1" x14ac:dyDescent="0.2">
      <c r="A4975">
        <v>6933313</v>
      </c>
      <c r="B4975">
        <v>1</v>
      </c>
      <c r="C4975" s="1">
        <v>44470</v>
      </c>
      <c r="D4975">
        <v>60</v>
      </c>
      <c r="E4975">
        <v>11</v>
      </c>
      <c r="F4975" s="2">
        <v>0</v>
      </c>
      <c r="G4975" s="2">
        <v>217.53</v>
      </c>
      <c r="H4975" s="2">
        <v>0</v>
      </c>
      <c r="I4975" s="2">
        <v>217.53</v>
      </c>
      <c r="J4975" s="2">
        <v>176.22</v>
      </c>
      <c r="K4975" s="2">
        <v>0</v>
      </c>
      <c r="L4975" s="2">
        <v>41.31</v>
      </c>
      <c r="M4975" s="2">
        <v>179.98</v>
      </c>
      <c r="N4975" s="2">
        <v>3.7600000000000002</v>
      </c>
      <c r="O4975">
        <v>304</v>
      </c>
      <c r="P4975">
        <v>1</v>
      </c>
      <c r="Q4975">
        <v>69</v>
      </c>
      <c r="R4975" t="s">
        <v>781</v>
      </c>
      <c r="S4975" t="s">
        <v>750</v>
      </c>
      <c r="T4975" t="s">
        <v>175</v>
      </c>
      <c r="U4975">
        <v>2</v>
      </c>
      <c r="V4975" t="s">
        <v>280</v>
      </c>
      <c r="W4975" t="s">
        <v>25</v>
      </c>
    </row>
    <row r="4976" spans="1:23" hidden="1" x14ac:dyDescent="0.2">
      <c r="A4976">
        <v>6933314</v>
      </c>
      <c r="B4976">
        <v>1</v>
      </c>
      <c r="C4976" s="1">
        <v>44470</v>
      </c>
      <c r="D4976">
        <v>60</v>
      </c>
      <c r="E4976">
        <v>11</v>
      </c>
      <c r="F4976" s="2">
        <v>0</v>
      </c>
      <c r="G4976" s="2">
        <v>166.26</v>
      </c>
      <c r="H4976" s="2">
        <v>0</v>
      </c>
      <c r="I4976" s="2">
        <v>166.26</v>
      </c>
      <c r="J4976" s="2">
        <v>134.66</v>
      </c>
      <c r="K4976" s="2">
        <v>0</v>
      </c>
      <c r="L4976" s="2">
        <v>31.6</v>
      </c>
      <c r="M4976" s="2">
        <v>137.53</v>
      </c>
      <c r="N4976" s="2">
        <v>2.87</v>
      </c>
      <c r="O4976">
        <v>304</v>
      </c>
      <c r="P4976">
        <v>1</v>
      </c>
      <c r="Q4976">
        <v>69</v>
      </c>
      <c r="R4976" t="s">
        <v>781</v>
      </c>
      <c r="S4976" t="s">
        <v>750</v>
      </c>
      <c r="T4976" t="s">
        <v>175</v>
      </c>
      <c r="U4976">
        <v>2</v>
      </c>
      <c r="V4976" t="s">
        <v>281</v>
      </c>
      <c r="W4976" t="s">
        <v>25</v>
      </c>
    </row>
    <row r="4977" spans="1:23" hidden="1" x14ac:dyDescent="0.2">
      <c r="A4977">
        <v>6933325</v>
      </c>
      <c r="B4977">
        <v>1</v>
      </c>
      <c r="C4977" s="1">
        <v>44470</v>
      </c>
      <c r="D4977">
        <v>60</v>
      </c>
      <c r="E4977">
        <v>19</v>
      </c>
      <c r="F4977" s="2">
        <v>0</v>
      </c>
      <c r="G4977" s="2">
        <v>217591.11</v>
      </c>
      <c r="H4977" s="2">
        <v>0</v>
      </c>
      <c r="I4977" s="2">
        <v>217591.11</v>
      </c>
      <c r="J4977" s="2">
        <v>146773.26999999999</v>
      </c>
      <c r="K4977" s="2">
        <v>0</v>
      </c>
      <c r="L4977" s="2">
        <v>70817.84</v>
      </c>
      <c r="M4977" s="2">
        <v>150500.51999999999</v>
      </c>
      <c r="N4977" s="2">
        <v>3727.25</v>
      </c>
      <c r="O4977">
        <v>304</v>
      </c>
      <c r="P4977">
        <v>1</v>
      </c>
      <c r="Q4977">
        <v>69</v>
      </c>
      <c r="R4977" t="s">
        <v>781</v>
      </c>
      <c r="S4977" t="s">
        <v>750</v>
      </c>
      <c r="T4977" t="s">
        <v>282</v>
      </c>
      <c r="U4977">
        <v>2</v>
      </c>
      <c r="V4977" t="s">
        <v>283</v>
      </c>
      <c r="W4977" t="s">
        <v>25</v>
      </c>
    </row>
    <row r="4978" spans="1:23" hidden="1" x14ac:dyDescent="0.2">
      <c r="A4978">
        <v>6933331</v>
      </c>
      <c r="B4978">
        <v>1</v>
      </c>
      <c r="C4978" s="1">
        <v>44470</v>
      </c>
      <c r="D4978">
        <v>60</v>
      </c>
      <c r="E4978">
        <v>12</v>
      </c>
      <c r="F4978" s="2">
        <v>0</v>
      </c>
      <c r="G4978" s="2">
        <v>3516.36</v>
      </c>
      <c r="H4978" s="2">
        <v>0</v>
      </c>
      <c r="I4978" s="2">
        <v>3516.36</v>
      </c>
      <c r="J4978" s="2">
        <v>2788.86</v>
      </c>
      <c r="K4978" s="2">
        <v>0</v>
      </c>
      <c r="L4978" s="2">
        <v>727.5</v>
      </c>
      <c r="M4978" s="2">
        <v>2849.48</v>
      </c>
      <c r="N4978" s="2">
        <v>60.620000000000005</v>
      </c>
      <c r="O4978">
        <v>304</v>
      </c>
      <c r="P4978">
        <v>1</v>
      </c>
      <c r="Q4978">
        <v>69</v>
      </c>
      <c r="R4978" t="s">
        <v>781</v>
      </c>
      <c r="S4978" t="s">
        <v>750</v>
      </c>
      <c r="T4978" t="s">
        <v>256</v>
      </c>
      <c r="U4978">
        <v>2</v>
      </c>
      <c r="V4978" t="s">
        <v>284</v>
      </c>
      <c r="W4978" t="s">
        <v>25</v>
      </c>
    </row>
    <row r="4979" spans="1:23" hidden="1" x14ac:dyDescent="0.2">
      <c r="A4979">
        <v>6933332</v>
      </c>
      <c r="B4979">
        <v>1</v>
      </c>
      <c r="C4979" s="1">
        <v>44470</v>
      </c>
      <c r="D4979">
        <v>60</v>
      </c>
      <c r="E4979">
        <v>12</v>
      </c>
      <c r="F4979" s="2">
        <v>0</v>
      </c>
      <c r="G4979" s="2">
        <v>6233.42</v>
      </c>
      <c r="H4979" s="2">
        <v>0</v>
      </c>
      <c r="I4979" s="2">
        <v>6233.42</v>
      </c>
      <c r="J4979" s="2">
        <v>4943.72</v>
      </c>
      <c r="K4979" s="2">
        <v>0</v>
      </c>
      <c r="L4979" s="2">
        <v>1289.7</v>
      </c>
      <c r="M4979" s="2">
        <v>5051.1899999999996</v>
      </c>
      <c r="N4979" s="2">
        <v>107.47</v>
      </c>
      <c r="O4979">
        <v>304</v>
      </c>
      <c r="P4979">
        <v>1</v>
      </c>
      <c r="Q4979">
        <v>69</v>
      </c>
      <c r="R4979" t="s">
        <v>781</v>
      </c>
      <c r="S4979" t="s">
        <v>750</v>
      </c>
      <c r="T4979" t="s">
        <v>285</v>
      </c>
      <c r="U4979">
        <v>2</v>
      </c>
      <c r="V4979" t="s">
        <v>286</v>
      </c>
      <c r="W4979" t="s">
        <v>25</v>
      </c>
    </row>
    <row r="4980" spans="1:23" hidden="1" x14ac:dyDescent="0.2">
      <c r="A4980">
        <v>6933334</v>
      </c>
      <c r="B4980">
        <v>1</v>
      </c>
      <c r="C4980" s="1">
        <v>44470</v>
      </c>
      <c r="D4980">
        <v>84</v>
      </c>
      <c r="E4980">
        <v>38</v>
      </c>
      <c r="F4980" s="2">
        <v>0</v>
      </c>
      <c r="G4980" s="2">
        <v>4300.3599999999997</v>
      </c>
      <c r="H4980" s="2">
        <v>0</v>
      </c>
      <c r="I4980" s="2">
        <v>4300.3599999999997</v>
      </c>
      <c r="J4980" s="2">
        <v>2319.61</v>
      </c>
      <c r="K4980" s="2">
        <v>0</v>
      </c>
      <c r="L4980" s="2">
        <v>1980.75</v>
      </c>
      <c r="M4980" s="2">
        <v>2371.7399999999998</v>
      </c>
      <c r="N4980" s="2">
        <v>52.13</v>
      </c>
      <c r="O4980">
        <v>304</v>
      </c>
      <c r="P4980">
        <v>1</v>
      </c>
      <c r="Q4980">
        <v>69</v>
      </c>
      <c r="R4980" t="s">
        <v>781</v>
      </c>
      <c r="S4980" t="s">
        <v>750</v>
      </c>
      <c r="T4980" t="s">
        <v>287</v>
      </c>
      <c r="U4980">
        <v>2</v>
      </c>
      <c r="V4980" t="s">
        <v>288</v>
      </c>
      <c r="W4980" t="s">
        <v>25</v>
      </c>
    </row>
    <row r="4981" spans="1:23" hidden="1" x14ac:dyDescent="0.2">
      <c r="A4981">
        <v>6933338</v>
      </c>
      <c r="B4981">
        <v>1</v>
      </c>
      <c r="C4981" s="1">
        <v>44470</v>
      </c>
      <c r="D4981">
        <v>60</v>
      </c>
      <c r="E4981">
        <v>11</v>
      </c>
      <c r="F4981" s="2">
        <v>0</v>
      </c>
      <c r="G4981" s="2">
        <v>697.71</v>
      </c>
      <c r="H4981" s="2">
        <v>0</v>
      </c>
      <c r="I4981" s="2">
        <v>697.71</v>
      </c>
      <c r="J4981" s="2">
        <v>565.21</v>
      </c>
      <c r="K4981" s="2">
        <v>0</v>
      </c>
      <c r="L4981" s="2">
        <v>132.5</v>
      </c>
      <c r="M4981" s="2">
        <v>577.26</v>
      </c>
      <c r="N4981" s="2">
        <v>12.05</v>
      </c>
      <c r="O4981">
        <v>304</v>
      </c>
      <c r="P4981">
        <v>1</v>
      </c>
      <c r="Q4981">
        <v>69</v>
      </c>
      <c r="R4981" t="s">
        <v>781</v>
      </c>
      <c r="S4981" t="s">
        <v>750</v>
      </c>
      <c r="T4981" t="s">
        <v>186</v>
      </c>
      <c r="U4981">
        <v>2</v>
      </c>
      <c r="V4981" t="s">
        <v>289</v>
      </c>
      <c r="W4981" t="s">
        <v>25</v>
      </c>
    </row>
    <row r="4982" spans="1:23" hidden="1" x14ac:dyDescent="0.2">
      <c r="A4982">
        <v>6933341</v>
      </c>
      <c r="B4982">
        <v>1</v>
      </c>
      <c r="C4982" s="1">
        <v>44470</v>
      </c>
      <c r="D4982">
        <v>60</v>
      </c>
      <c r="E4982">
        <v>1</v>
      </c>
      <c r="F4982" s="2">
        <v>0</v>
      </c>
      <c r="G4982" s="2">
        <v>180.26</v>
      </c>
      <c r="H4982" s="2">
        <v>0</v>
      </c>
      <c r="I4982" s="2">
        <v>180.26</v>
      </c>
      <c r="J4982" s="2">
        <v>177.26</v>
      </c>
      <c r="K4982" s="2">
        <v>0</v>
      </c>
      <c r="L4982" s="2">
        <v>3</v>
      </c>
      <c r="M4982" s="2">
        <v>180.26</v>
      </c>
      <c r="N4982" s="2">
        <v>3</v>
      </c>
      <c r="O4982">
        <v>304</v>
      </c>
      <c r="P4982">
        <v>1</v>
      </c>
      <c r="Q4982">
        <v>69</v>
      </c>
      <c r="R4982" t="s">
        <v>781</v>
      </c>
      <c r="S4982" t="s">
        <v>750</v>
      </c>
      <c r="T4982" t="s">
        <v>188</v>
      </c>
      <c r="U4982">
        <v>2</v>
      </c>
      <c r="V4982" t="s">
        <v>290</v>
      </c>
      <c r="W4982" t="s">
        <v>25</v>
      </c>
    </row>
    <row r="4983" spans="1:23" hidden="1" x14ac:dyDescent="0.2">
      <c r="A4983">
        <v>6933342</v>
      </c>
      <c r="B4983">
        <v>1</v>
      </c>
      <c r="C4983" s="1">
        <v>44470</v>
      </c>
      <c r="D4983">
        <v>60</v>
      </c>
      <c r="E4983">
        <v>1</v>
      </c>
      <c r="F4983" s="2">
        <v>0</v>
      </c>
      <c r="G4983" s="2">
        <v>180.26</v>
      </c>
      <c r="H4983" s="2">
        <v>0</v>
      </c>
      <c r="I4983" s="2">
        <v>180.26</v>
      </c>
      <c r="J4983" s="2">
        <v>177.26</v>
      </c>
      <c r="K4983" s="2">
        <v>0</v>
      </c>
      <c r="L4983" s="2">
        <v>3</v>
      </c>
      <c r="M4983" s="2">
        <v>180.26</v>
      </c>
      <c r="N4983" s="2">
        <v>3</v>
      </c>
      <c r="O4983">
        <v>304</v>
      </c>
      <c r="P4983">
        <v>1</v>
      </c>
      <c r="Q4983">
        <v>69</v>
      </c>
      <c r="R4983" t="s">
        <v>781</v>
      </c>
      <c r="S4983" t="s">
        <v>750</v>
      </c>
      <c r="T4983" t="s">
        <v>188</v>
      </c>
      <c r="U4983">
        <v>2</v>
      </c>
      <c r="V4983" t="s">
        <v>291</v>
      </c>
      <c r="W4983" t="s">
        <v>25</v>
      </c>
    </row>
    <row r="4984" spans="1:23" hidden="1" x14ac:dyDescent="0.2">
      <c r="A4984">
        <v>6933343</v>
      </c>
      <c r="B4984">
        <v>1</v>
      </c>
      <c r="C4984" s="1">
        <v>44470</v>
      </c>
      <c r="D4984">
        <v>60</v>
      </c>
      <c r="E4984">
        <v>11</v>
      </c>
      <c r="F4984" s="2">
        <v>0</v>
      </c>
      <c r="G4984" s="2">
        <v>1184.1600000000001</v>
      </c>
      <c r="H4984" s="2">
        <v>0</v>
      </c>
      <c r="I4984" s="2">
        <v>1184.1600000000001</v>
      </c>
      <c r="J4984" s="2">
        <v>959.29</v>
      </c>
      <c r="K4984" s="2">
        <v>0</v>
      </c>
      <c r="L4984" s="2">
        <v>224.87</v>
      </c>
      <c r="M4984" s="2">
        <v>979.73</v>
      </c>
      <c r="N4984" s="2">
        <v>20.440000000000001</v>
      </c>
      <c r="O4984">
        <v>304</v>
      </c>
      <c r="P4984">
        <v>1</v>
      </c>
      <c r="Q4984">
        <v>69</v>
      </c>
      <c r="R4984" t="s">
        <v>781</v>
      </c>
      <c r="S4984" t="s">
        <v>750</v>
      </c>
      <c r="T4984" t="s">
        <v>186</v>
      </c>
      <c r="U4984">
        <v>2</v>
      </c>
      <c r="V4984" t="s">
        <v>292</v>
      </c>
      <c r="W4984" t="s">
        <v>25</v>
      </c>
    </row>
    <row r="4985" spans="1:23" hidden="1" x14ac:dyDescent="0.2">
      <c r="A4985">
        <v>6933344</v>
      </c>
      <c r="B4985">
        <v>1</v>
      </c>
      <c r="C4985" s="1">
        <v>44470</v>
      </c>
      <c r="D4985">
        <v>60</v>
      </c>
      <c r="E4985">
        <v>12</v>
      </c>
      <c r="F4985" s="2">
        <v>0</v>
      </c>
      <c r="G4985" s="2">
        <v>634.02</v>
      </c>
      <c r="H4985" s="2">
        <v>0</v>
      </c>
      <c r="I4985" s="2">
        <v>634.02</v>
      </c>
      <c r="J4985" s="2">
        <v>502.81</v>
      </c>
      <c r="K4985" s="2">
        <v>0</v>
      </c>
      <c r="L4985" s="2">
        <v>131.21</v>
      </c>
      <c r="M4985" s="2">
        <v>513.74</v>
      </c>
      <c r="N4985" s="2">
        <v>10.93</v>
      </c>
      <c r="O4985">
        <v>304</v>
      </c>
      <c r="P4985">
        <v>1</v>
      </c>
      <c r="Q4985">
        <v>69</v>
      </c>
      <c r="R4985" t="s">
        <v>781</v>
      </c>
      <c r="S4985" t="s">
        <v>750</v>
      </c>
      <c r="T4985" t="s">
        <v>293</v>
      </c>
      <c r="U4985">
        <v>2</v>
      </c>
      <c r="V4985" t="s">
        <v>294</v>
      </c>
      <c r="W4985" t="s">
        <v>25</v>
      </c>
    </row>
    <row r="4986" spans="1:23" hidden="1" x14ac:dyDescent="0.2">
      <c r="A4986">
        <v>6933346</v>
      </c>
      <c r="B4986">
        <v>1</v>
      </c>
      <c r="C4986" s="1">
        <v>44470</v>
      </c>
      <c r="D4986">
        <v>60</v>
      </c>
      <c r="E4986">
        <v>11</v>
      </c>
      <c r="F4986" s="2">
        <v>0</v>
      </c>
      <c r="G4986" s="2">
        <v>171.44</v>
      </c>
      <c r="H4986" s="2">
        <v>0</v>
      </c>
      <c r="I4986" s="2">
        <v>171.44</v>
      </c>
      <c r="J4986" s="2">
        <v>138.9</v>
      </c>
      <c r="K4986" s="2">
        <v>0</v>
      </c>
      <c r="L4986" s="2">
        <v>32.54</v>
      </c>
      <c r="M4986" s="2">
        <v>141.86000000000001</v>
      </c>
      <c r="N4986" s="2">
        <v>2.96</v>
      </c>
      <c r="O4986">
        <v>304</v>
      </c>
      <c r="P4986">
        <v>1</v>
      </c>
      <c r="Q4986">
        <v>69</v>
      </c>
      <c r="R4986" t="s">
        <v>781</v>
      </c>
      <c r="S4986" t="s">
        <v>750</v>
      </c>
      <c r="T4986" t="s">
        <v>175</v>
      </c>
      <c r="U4986">
        <v>2</v>
      </c>
      <c r="V4986" t="s">
        <v>295</v>
      </c>
      <c r="W4986" t="s">
        <v>25</v>
      </c>
    </row>
    <row r="4987" spans="1:23" hidden="1" x14ac:dyDescent="0.2">
      <c r="A4987">
        <v>6933347</v>
      </c>
      <c r="B4987">
        <v>1</v>
      </c>
      <c r="C4987" s="1">
        <v>44470</v>
      </c>
      <c r="D4987">
        <v>60</v>
      </c>
      <c r="E4987">
        <v>11</v>
      </c>
      <c r="F4987" s="2">
        <v>0</v>
      </c>
      <c r="G4987" s="2">
        <v>171.44</v>
      </c>
      <c r="H4987" s="2">
        <v>0</v>
      </c>
      <c r="I4987" s="2">
        <v>171.44</v>
      </c>
      <c r="J4987" s="2">
        <v>138.9</v>
      </c>
      <c r="K4987" s="2">
        <v>0</v>
      </c>
      <c r="L4987" s="2">
        <v>32.54</v>
      </c>
      <c r="M4987" s="2">
        <v>141.86000000000001</v>
      </c>
      <c r="N4987" s="2">
        <v>2.96</v>
      </c>
      <c r="O4987">
        <v>304</v>
      </c>
      <c r="P4987">
        <v>1</v>
      </c>
      <c r="Q4987">
        <v>69</v>
      </c>
      <c r="R4987" t="s">
        <v>781</v>
      </c>
      <c r="S4987" t="s">
        <v>750</v>
      </c>
      <c r="T4987" t="s">
        <v>175</v>
      </c>
      <c r="U4987">
        <v>2</v>
      </c>
      <c r="V4987" t="s">
        <v>296</v>
      </c>
      <c r="W4987" t="s">
        <v>25</v>
      </c>
    </row>
    <row r="4988" spans="1:23" hidden="1" x14ac:dyDescent="0.2">
      <c r="A4988">
        <v>6933348</v>
      </c>
      <c r="B4988">
        <v>1</v>
      </c>
      <c r="C4988" s="1">
        <v>44470</v>
      </c>
      <c r="D4988">
        <v>60</v>
      </c>
      <c r="E4988">
        <v>11</v>
      </c>
      <c r="F4988" s="2">
        <v>0</v>
      </c>
      <c r="G4988" s="2">
        <v>811.99</v>
      </c>
      <c r="H4988" s="2">
        <v>0</v>
      </c>
      <c r="I4988" s="2">
        <v>811.99</v>
      </c>
      <c r="J4988" s="2">
        <v>657.82</v>
      </c>
      <c r="K4988" s="2">
        <v>0</v>
      </c>
      <c r="L4988" s="2">
        <v>154.16999999999999</v>
      </c>
      <c r="M4988" s="2">
        <v>671.84</v>
      </c>
      <c r="N4988" s="2">
        <v>14.02</v>
      </c>
      <c r="O4988">
        <v>304</v>
      </c>
      <c r="P4988">
        <v>1</v>
      </c>
      <c r="Q4988">
        <v>69</v>
      </c>
      <c r="R4988" t="s">
        <v>781</v>
      </c>
      <c r="S4988" t="s">
        <v>750</v>
      </c>
      <c r="T4988" t="s">
        <v>186</v>
      </c>
      <c r="U4988">
        <v>2</v>
      </c>
      <c r="V4988" t="s">
        <v>297</v>
      </c>
      <c r="W4988" t="s">
        <v>25</v>
      </c>
    </row>
    <row r="4989" spans="1:23" hidden="1" x14ac:dyDescent="0.2">
      <c r="A4989">
        <v>6933359</v>
      </c>
      <c r="B4989">
        <v>1</v>
      </c>
      <c r="C4989" s="1">
        <v>44470</v>
      </c>
      <c r="D4989">
        <v>60</v>
      </c>
      <c r="E4989">
        <v>14</v>
      </c>
      <c r="F4989" s="2">
        <v>0</v>
      </c>
      <c r="G4989" s="2">
        <v>-19959.900000000001</v>
      </c>
      <c r="H4989" s="2">
        <v>0</v>
      </c>
      <c r="I4989" s="2">
        <v>-19959.900000000001</v>
      </c>
      <c r="J4989" s="2">
        <v>-15152.37</v>
      </c>
      <c r="K4989" s="2">
        <v>0</v>
      </c>
      <c r="L4989" s="2">
        <v>-4807.53</v>
      </c>
      <c r="M4989" s="2">
        <v>-15495.76</v>
      </c>
      <c r="N4989" s="2">
        <v>-343.39</v>
      </c>
      <c r="O4989">
        <v>304</v>
      </c>
      <c r="P4989">
        <v>1</v>
      </c>
      <c r="Q4989">
        <v>69</v>
      </c>
      <c r="R4989" t="s">
        <v>781</v>
      </c>
      <c r="S4989" t="s">
        <v>750</v>
      </c>
      <c r="T4989" t="s">
        <v>298</v>
      </c>
      <c r="U4989">
        <v>2</v>
      </c>
      <c r="V4989" t="s">
        <v>299</v>
      </c>
      <c r="W4989" t="s">
        <v>25</v>
      </c>
    </row>
    <row r="4990" spans="1:23" hidden="1" x14ac:dyDescent="0.2">
      <c r="A4990">
        <v>6933366</v>
      </c>
      <c r="B4990">
        <v>1</v>
      </c>
      <c r="C4990" s="1">
        <v>44470</v>
      </c>
      <c r="D4990">
        <v>60</v>
      </c>
      <c r="E4990">
        <v>20</v>
      </c>
      <c r="F4990" s="2">
        <v>0</v>
      </c>
      <c r="G4990" s="2">
        <v>8093.86</v>
      </c>
      <c r="H4990" s="2">
        <v>0</v>
      </c>
      <c r="I4990" s="2">
        <v>8093.86</v>
      </c>
      <c r="J4990" s="2">
        <v>5322.96</v>
      </c>
      <c r="K4990" s="2">
        <v>0</v>
      </c>
      <c r="L4990" s="2">
        <v>2770.9</v>
      </c>
      <c r="M4990" s="2">
        <v>5461.51</v>
      </c>
      <c r="N4990" s="2">
        <v>138.55000000000001</v>
      </c>
      <c r="O4990">
        <v>304</v>
      </c>
      <c r="P4990">
        <v>1</v>
      </c>
      <c r="Q4990">
        <v>69</v>
      </c>
      <c r="R4990" t="s">
        <v>781</v>
      </c>
      <c r="S4990" t="s">
        <v>750</v>
      </c>
      <c r="T4990" t="s">
        <v>300</v>
      </c>
      <c r="U4990">
        <v>2</v>
      </c>
      <c r="V4990" t="s">
        <v>301</v>
      </c>
      <c r="W4990" t="s">
        <v>25</v>
      </c>
    </row>
    <row r="4991" spans="1:23" hidden="1" x14ac:dyDescent="0.2">
      <c r="A4991">
        <v>6933367</v>
      </c>
      <c r="B4991">
        <v>1</v>
      </c>
      <c r="C4991" s="1">
        <v>44470</v>
      </c>
      <c r="D4991">
        <v>60</v>
      </c>
      <c r="E4991">
        <v>23</v>
      </c>
      <c r="F4991" s="2">
        <v>0</v>
      </c>
      <c r="G4991" s="2">
        <v>2155.91</v>
      </c>
      <c r="H4991" s="2">
        <v>0</v>
      </c>
      <c r="I4991" s="2">
        <v>2155.91</v>
      </c>
      <c r="J4991" s="2">
        <v>1308.82</v>
      </c>
      <c r="K4991" s="2">
        <v>0</v>
      </c>
      <c r="L4991" s="2">
        <v>847.09</v>
      </c>
      <c r="M4991" s="2">
        <v>1345.65</v>
      </c>
      <c r="N4991" s="2">
        <v>36.83</v>
      </c>
      <c r="O4991">
        <v>304</v>
      </c>
      <c r="P4991">
        <v>1</v>
      </c>
      <c r="Q4991">
        <v>69</v>
      </c>
      <c r="R4991" t="s">
        <v>781</v>
      </c>
      <c r="S4991" t="s">
        <v>750</v>
      </c>
      <c r="T4991" t="s">
        <v>300</v>
      </c>
      <c r="U4991">
        <v>2</v>
      </c>
      <c r="V4991" t="s">
        <v>302</v>
      </c>
      <c r="W4991" t="s">
        <v>25</v>
      </c>
    </row>
    <row r="4992" spans="1:23" hidden="1" x14ac:dyDescent="0.2">
      <c r="A4992">
        <v>6933368</v>
      </c>
      <c r="B4992">
        <v>1</v>
      </c>
      <c r="C4992" s="1">
        <v>44470</v>
      </c>
      <c r="D4992">
        <v>60</v>
      </c>
      <c r="E4992">
        <v>22</v>
      </c>
      <c r="F4992" s="2">
        <v>0</v>
      </c>
      <c r="G4992" s="2">
        <v>22588.29</v>
      </c>
      <c r="H4992" s="2">
        <v>0</v>
      </c>
      <c r="I4992" s="2">
        <v>22588.29</v>
      </c>
      <c r="J4992" s="2">
        <v>14093.54</v>
      </c>
      <c r="K4992" s="2">
        <v>0</v>
      </c>
      <c r="L4992" s="2">
        <v>8494.75</v>
      </c>
      <c r="M4992" s="2">
        <v>14479.67</v>
      </c>
      <c r="N4992" s="2">
        <v>386.13</v>
      </c>
      <c r="O4992">
        <v>304</v>
      </c>
      <c r="P4992">
        <v>1</v>
      </c>
      <c r="Q4992">
        <v>69</v>
      </c>
      <c r="R4992" t="s">
        <v>781</v>
      </c>
      <c r="S4992" t="s">
        <v>750</v>
      </c>
      <c r="T4992" t="s">
        <v>300</v>
      </c>
      <c r="U4992">
        <v>2</v>
      </c>
      <c r="V4992" t="s">
        <v>303</v>
      </c>
      <c r="W4992" t="s">
        <v>25</v>
      </c>
    </row>
    <row r="4993" spans="1:23" hidden="1" x14ac:dyDescent="0.2">
      <c r="A4993">
        <v>6933438</v>
      </c>
      <c r="B4993">
        <v>1</v>
      </c>
      <c r="C4993" s="1">
        <v>44470</v>
      </c>
      <c r="D4993">
        <v>60</v>
      </c>
      <c r="E4993">
        <v>11</v>
      </c>
      <c r="F4993" s="2">
        <v>0</v>
      </c>
      <c r="G4993" s="2">
        <v>886.61</v>
      </c>
      <c r="H4993" s="2">
        <v>0</v>
      </c>
      <c r="I4993" s="2">
        <v>886.61</v>
      </c>
      <c r="J4993" s="2">
        <v>718.25</v>
      </c>
      <c r="K4993" s="2">
        <v>0</v>
      </c>
      <c r="L4993" s="2">
        <v>168.36</v>
      </c>
      <c r="M4993" s="2">
        <v>733.56</v>
      </c>
      <c r="N4993" s="2">
        <v>15.31</v>
      </c>
      <c r="O4993">
        <v>304</v>
      </c>
      <c r="P4993">
        <v>1</v>
      </c>
      <c r="Q4993">
        <v>69</v>
      </c>
      <c r="R4993" t="s">
        <v>781</v>
      </c>
      <c r="S4993" t="s">
        <v>750</v>
      </c>
      <c r="T4993" t="s">
        <v>170</v>
      </c>
      <c r="U4993">
        <v>2</v>
      </c>
      <c r="V4993" t="s">
        <v>304</v>
      </c>
      <c r="W4993" t="s">
        <v>25</v>
      </c>
    </row>
    <row r="4994" spans="1:23" hidden="1" x14ac:dyDescent="0.2">
      <c r="A4994">
        <v>6933439</v>
      </c>
      <c r="B4994">
        <v>1</v>
      </c>
      <c r="C4994" s="1">
        <v>44470</v>
      </c>
      <c r="D4994">
        <v>60</v>
      </c>
      <c r="E4994">
        <v>11</v>
      </c>
      <c r="F4994" s="2">
        <v>0</v>
      </c>
      <c r="G4994" s="2">
        <v>852.55</v>
      </c>
      <c r="H4994" s="2">
        <v>0</v>
      </c>
      <c r="I4994" s="2">
        <v>852.55</v>
      </c>
      <c r="J4994" s="2">
        <v>690.68</v>
      </c>
      <c r="K4994" s="2">
        <v>0</v>
      </c>
      <c r="L4994" s="2">
        <v>161.87</v>
      </c>
      <c r="M4994" s="2">
        <v>705.4</v>
      </c>
      <c r="N4994" s="2">
        <v>14.72</v>
      </c>
      <c r="O4994">
        <v>304</v>
      </c>
      <c r="P4994">
        <v>1</v>
      </c>
      <c r="Q4994">
        <v>69</v>
      </c>
      <c r="R4994" t="s">
        <v>781</v>
      </c>
      <c r="S4994" t="s">
        <v>750</v>
      </c>
      <c r="T4994" t="s">
        <v>170</v>
      </c>
      <c r="U4994">
        <v>2</v>
      </c>
      <c r="V4994" t="s">
        <v>305</v>
      </c>
      <c r="W4994" t="s">
        <v>25</v>
      </c>
    </row>
    <row r="4995" spans="1:23" hidden="1" x14ac:dyDescent="0.2">
      <c r="A4995">
        <v>6933440</v>
      </c>
      <c r="B4995">
        <v>1</v>
      </c>
      <c r="C4995" s="1">
        <v>44470</v>
      </c>
      <c r="D4995">
        <v>60</v>
      </c>
      <c r="E4995">
        <v>11</v>
      </c>
      <c r="F4995" s="2">
        <v>0</v>
      </c>
      <c r="G4995" s="2">
        <v>947.81</v>
      </c>
      <c r="H4995" s="2">
        <v>0</v>
      </c>
      <c r="I4995" s="2">
        <v>947.81</v>
      </c>
      <c r="J4995" s="2">
        <v>767.82</v>
      </c>
      <c r="K4995" s="2">
        <v>0</v>
      </c>
      <c r="L4995" s="2">
        <v>179.99</v>
      </c>
      <c r="M4995" s="2">
        <v>784.18</v>
      </c>
      <c r="N4995" s="2">
        <v>16.36</v>
      </c>
      <c r="O4995">
        <v>304</v>
      </c>
      <c r="P4995">
        <v>1</v>
      </c>
      <c r="Q4995">
        <v>69</v>
      </c>
      <c r="R4995" t="s">
        <v>781</v>
      </c>
      <c r="S4995" t="s">
        <v>750</v>
      </c>
      <c r="T4995" t="s">
        <v>170</v>
      </c>
      <c r="U4995">
        <v>2</v>
      </c>
      <c r="V4995" t="s">
        <v>306</v>
      </c>
      <c r="W4995" t="s">
        <v>25</v>
      </c>
    </row>
    <row r="4996" spans="1:23" hidden="1" x14ac:dyDescent="0.2">
      <c r="A4996">
        <v>6933445</v>
      </c>
      <c r="B4996">
        <v>1</v>
      </c>
      <c r="C4996" s="1">
        <v>44470</v>
      </c>
      <c r="D4996">
        <v>60</v>
      </c>
      <c r="E4996">
        <v>11</v>
      </c>
      <c r="F4996" s="2">
        <v>0</v>
      </c>
      <c r="G4996" s="2">
        <v>170.23</v>
      </c>
      <c r="H4996" s="2">
        <v>0</v>
      </c>
      <c r="I4996" s="2">
        <v>170.23</v>
      </c>
      <c r="J4996" s="2">
        <v>137.94</v>
      </c>
      <c r="K4996" s="2">
        <v>0</v>
      </c>
      <c r="L4996" s="2">
        <v>32.29</v>
      </c>
      <c r="M4996" s="2">
        <v>140.88</v>
      </c>
      <c r="N4996" s="2">
        <v>2.94</v>
      </c>
      <c r="O4996">
        <v>304</v>
      </c>
      <c r="P4996">
        <v>1</v>
      </c>
      <c r="Q4996">
        <v>69</v>
      </c>
      <c r="R4996" t="s">
        <v>781</v>
      </c>
      <c r="S4996" t="s">
        <v>750</v>
      </c>
      <c r="T4996" t="s">
        <v>175</v>
      </c>
      <c r="U4996">
        <v>2</v>
      </c>
      <c r="V4996" t="s">
        <v>307</v>
      </c>
      <c r="W4996" t="s">
        <v>25</v>
      </c>
    </row>
    <row r="4997" spans="1:23" hidden="1" x14ac:dyDescent="0.2">
      <c r="A4997">
        <v>6933446</v>
      </c>
      <c r="B4997">
        <v>1</v>
      </c>
      <c r="C4997" s="1">
        <v>44470</v>
      </c>
      <c r="D4997">
        <v>60</v>
      </c>
      <c r="E4997">
        <v>11</v>
      </c>
      <c r="F4997" s="2">
        <v>0</v>
      </c>
      <c r="G4997" s="2">
        <v>170.23</v>
      </c>
      <c r="H4997" s="2">
        <v>0</v>
      </c>
      <c r="I4997" s="2">
        <v>170.23</v>
      </c>
      <c r="J4997" s="2">
        <v>137.94</v>
      </c>
      <c r="K4997" s="2">
        <v>0</v>
      </c>
      <c r="L4997" s="2">
        <v>32.29</v>
      </c>
      <c r="M4997" s="2">
        <v>140.88</v>
      </c>
      <c r="N4997" s="2">
        <v>2.94</v>
      </c>
      <c r="O4997">
        <v>304</v>
      </c>
      <c r="P4997">
        <v>1</v>
      </c>
      <c r="Q4997">
        <v>69</v>
      </c>
      <c r="R4997" t="s">
        <v>781</v>
      </c>
      <c r="S4997" t="s">
        <v>750</v>
      </c>
      <c r="T4997" t="s">
        <v>175</v>
      </c>
      <c r="U4997">
        <v>2</v>
      </c>
      <c r="V4997" t="s">
        <v>308</v>
      </c>
      <c r="W4997" t="s">
        <v>25</v>
      </c>
    </row>
    <row r="4998" spans="1:23" hidden="1" x14ac:dyDescent="0.2">
      <c r="A4998">
        <v>6933447</v>
      </c>
      <c r="B4998">
        <v>1</v>
      </c>
      <c r="C4998" s="1">
        <v>44470</v>
      </c>
      <c r="D4998">
        <v>60</v>
      </c>
      <c r="E4998">
        <v>11</v>
      </c>
      <c r="F4998" s="2">
        <v>0</v>
      </c>
      <c r="G4998" s="2">
        <v>170.23</v>
      </c>
      <c r="H4998" s="2">
        <v>0</v>
      </c>
      <c r="I4998" s="2">
        <v>170.23</v>
      </c>
      <c r="J4998" s="2">
        <v>137.94</v>
      </c>
      <c r="K4998" s="2">
        <v>0</v>
      </c>
      <c r="L4998" s="2">
        <v>32.29</v>
      </c>
      <c r="M4998" s="2">
        <v>140.88</v>
      </c>
      <c r="N4998" s="2">
        <v>2.94</v>
      </c>
      <c r="O4998">
        <v>304</v>
      </c>
      <c r="P4998">
        <v>1</v>
      </c>
      <c r="Q4998">
        <v>69</v>
      </c>
      <c r="R4998" t="s">
        <v>781</v>
      </c>
      <c r="S4998" t="s">
        <v>750</v>
      </c>
      <c r="T4998" t="s">
        <v>175</v>
      </c>
      <c r="U4998">
        <v>2</v>
      </c>
      <c r="V4998" t="s">
        <v>309</v>
      </c>
      <c r="W4998" t="s">
        <v>25</v>
      </c>
    </row>
    <row r="4999" spans="1:23" hidden="1" x14ac:dyDescent="0.2">
      <c r="A4999">
        <v>6933450</v>
      </c>
      <c r="B4999">
        <v>1</v>
      </c>
      <c r="C4999" s="1">
        <v>44470</v>
      </c>
      <c r="D4999">
        <v>60</v>
      </c>
      <c r="E4999">
        <v>11</v>
      </c>
      <c r="F4999" s="2">
        <v>0</v>
      </c>
      <c r="G4999" s="2">
        <v>437.98</v>
      </c>
      <c r="H4999" s="2">
        <v>0</v>
      </c>
      <c r="I4999" s="2">
        <v>437.98</v>
      </c>
      <c r="J4999" s="2">
        <v>354.82</v>
      </c>
      <c r="K4999" s="2">
        <v>0</v>
      </c>
      <c r="L4999" s="2">
        <v>83.16</v>
      </c>
      <c r="M4999" s="2">
        <v>362.38</v>
      </c>
      <c r="N4999" s="2">
        <v>7.5600000000000005</v>
      </c>
      <c r="O4999">
        <v>304</v>
      </c>
      <c r="P4999">
        <v>1</v>
      </c>
      <c r="Q4999">
        <v>69</v>
      </c>
      <c r="R4999" t="s">
        <v>781</v>
      </c>
      <c r="S4999" t="s">
        <v>750</v>
      </c>
      <c r="T4999" t="s">
        <v>239</v>
      </c>
      <c r="U4999">
        <v>2</v>
      </c>
      <c r="V4999" t="s">
        <v>310</v>
      </c>
      <c r="W4999" t="s">
        <v>25</v>
      </c>
    </row>
    <row r="5000" spans="1:23" hidden="1" x14ac:dyDescent="0.2">
      <c r="A5000">
        <v>6933453</v>
      </c>
      <c r="B5000">
        <v>1</v>
      </c>
      <c r="C5000" s="1">
        <v>44470</v>
      </c>
      <c r="D5000">
        <v>60</v>
      </c>
      <c r="E5000">
        <v>11</v>
      </c>
      <c r="F5000" s="2">
        <v>0</v>
      </c>
      <c r="G5000" s="2">
        <v>217.53</v>
      </c>
      <c r="H5000" s="2">
        <v>0</v>
      </c>
      <c r="I5000" s="2">
        <v>217.53</v>
      </c>
      <c r="J5000" s="2">
        <v>176.22</v>
      </c>
      <c r="K5000" s="2">
        <v>0</v>
      </c>
      <c r="L5000" s="2">
        <v>41.31</v>
      </c>
      <c r="M5000" s="2">
        <v>179.98</v>
      </c>
      <c r="N5000" s="2">
        <v>3.7600000000000002</v>
      </c>
      <c r="O5000">
        <v>304</v>
      </c>
      <c r="P5000">
        <v>1</v>
      </c>
      <c r="Q5000">
        <v>69</v>
      </c>
      <c r="R5000" t="s">
        <v>781</v>
      </c>
      <c r="S5000" t="s">
        <v>750</v>
      </c>
      <c r="T5000" t="s">
        <v>175</v>
      </c>
      <c r="U5000">
        <v>2</v>
      </c>
      <c r="V5000" t="s">
        <v>311</v>
      </c>
      <c r="W5000" t="s">
        <v>25</v>
      </c>
    </row>
    <row r="5001" spans="1:23" hidden="1" x14ac:dyDescent="0.2">
      <c r="A5001">
        <v>6933459</v>
      </c>
      <c r="B5001">
        <v>1</v>
      </c>
      <c r="C5001" s="1">
        <v>44470</v>
      </c>
      <c r="D5001">
        <v>60</v>
      </c>
      <c r="E5001">
        <v>12</v>
      </c>
      <c r="F5001" s="2">
        <v>0</v>
      </c>
      <c r="G5001" s="2">
        <v>4977.75</v>
      </c>
      <c r="H5001" s="2">
        <v>0</v>
      </c>
      <c r="I5001" s="2">
        <v>4977.75</v>
      </c>
      <c r="J5001" s="2">
        <v>3947.85</v>
      </c>
      <c r="K5001" s="2">
        <v>0</v>
      </c>
      <c r="L5001" s="2">
        <v>1029.9000000000001</v>
      </c>
      <c r="M5001" s="2">
        <v>4033.67</v>
      </c>
      <c r="N5001" s="2">
        <v>85.820000000000007</v>
      </c>
      <c r="O5001">
        <v>304</v>
      </c>
      <c r="P5001">
        <v>1</v>
      </c>
      <c r="Q5001">
        <v>69</v>
      </c>
      <c r="R5001" t="s">
        <v>781</v>
      </c>
      <c r="S5001" t="s">
        <v>750</v>
      </c>
      <c r="T5001" t="s">
        <v>312</v>
      </c>
      <c r="U5001">
        <v>2</v>
      </c>
      <c r="V5001" t="s">
        <v>313</v>
      </c>
      <c r="W5001" t="s">
        <v>25</v>
      </c>
    </row>
    <row r="5002" spans="1:23" hidden="1" x14ac:dyDescent="0.2">
      <c r="A5002">
        <v>6933461</v>
      </c>
      <c r="B5002">
        <v>1</v>
      </c>
      <c r="C5002" s="1">
        <v>44470</v>
      </c>
      <c r="D5002">
        <v>60</v>
      </c>
      <c r="E5002">
        <v>12</v>
      </c>
      <c r="F5002" s="2">
        <v>0</v>
      </c>
      <c r="G5002" s="2">
        <v>24425.53</v>
      </c>
      <c r="H5002" s="2">
        <v>0</v>
      </c>
      <c r="I5002" s="2">
        <v>24425.53</v>
      </c>
      <c r="J5002" s="2">
        <v>19366.75</v>
      </c>
      <c r="K5002" s="2">
        <v>0</v>
      </c>
      <c r="L5002" s="2">
        <v>5058.78</v>
      </c>
      <c r="M5002" s="2">
        <v>19788.310000000001</v>
      </c>
      <c r="N5002" s="2">
        <v>421.56</v>
      </c>
      <c r="O5002">
        <v>304</v>
      </c>
      <c r="P5002">
        <v>1</v>
      </c>
      <c r="Q5002">
        <v>69</v>
      </c>
      <c r="R5002" t="s">
        <v>781</v>
      </c>
      <c r="S5002" t="s">
        <v>750</v>
      </c>
      <c r="T5002" t="s">
        <v>314</v>
      </c>
      <c r="U5002">
        <v>2</v>
      </c>
      <c r="V5002" t="s">
        <v>315</v>
      </c>
      <c r="W5002" t="s">
        <v>25</v>
      </c>
    </row>
    <row r="5003" spans="1:23" hidden="1" x14ac:dyDescent="0.2">
      <c r="A5003">
        <v>6933462</v>
      </c>
      <c r="B5003">
        <v>1</v>
      </c>
      <c r="C5003" s="1">
        <v>44470</v>
      </c>
      <c r="D5003">
        <v>60</v>
      </c>
      <c r="E5003">
        <v>12</v>
      </c>
      <c r="F5003" s="2">
        <v>0</v>
      </c>
      <c r="G5003" s="2">
        <v>6842.38</v>
      </c>
      <c r="H5003" s="2">
        <v>0</v>
      </c>
      <c r="I5003" s="2">
        <v>6842.38</v>
      </c>
      <c r="J5003" s="2">
        <v>5426.69</v>
      </c>
      <c r="K5003" s="2">
        <v>0</v>
      </c>
      <c r="L5003" s="2">
        <v>1415.69</v>
      </c>
      <c r="M5003" s="2">
        <v>5544.66</v>
      </c>
      <c r="N5003" s="2">
        <v>117.97</v>
      </c>
      <c r="O5003">
        <v>304</v>
      </c>
      <c r="P5003">
        <v>1</v>
      </c>
      <c r="Q5003">
        <v>69</v>
      </c>
      <c r="R5003" t="s">
        <v>781</v>
      </c>
      <c r="S5003" t="s">
        <v>750</v>
      </c>
      <c r="T5003" t="s">
        <v>316</v>
      </c>
      <c r="U5003">
        <v>2</v>
      </c>
      <c r="V5003" t="s">
        <v>317</v>
      </c>
      <c r="W5003" t="s">
        <v>25</v>
      </c>
    </row>
    <row r="5004" spans="1:23" hidden="1" x14ac:dyDescent="0.2">
      <c r="A5004">
        <v>6933474</v>
      </c>
      <c r="B5004">
        <v>1</v>
      </c>
      <c r="C5004" s="1">
        <v>44470</v>
      </c>
      <c r="D5004">
        <v>36</v>
      </c>
      <c r="E5004">
        <v>0</v>
      </c>
      <c r="F5004" s="2">
        <v>0</v>
      </c>
      <c r="G5004" s="2">
        <v>-14760</v>
      </c>
      <c r="H5004" s="2">
        <v>0</v>
      </c>
      <c r="I5004" s="2">
        <v>-14760</v>
      </c>
      <c r="J5004" s="2">
        <v>-14760</v>
      </c>
      <c r="K5004" s="2">
        <v>0</v>
      </c>
      <c r="L5004" s="2">
        <v>0</v>
      </c>
      <c r="M5004" s="2">
        <v>-14760</v>
      </c>
      <c r="N5004" s="2">
        <v>0</v>
      </c>
      <c r="O5004">
        <v>304</v>
      </c>
      <c r="P5004">
        <v>1</v>
      </c>
      <c r="Q5004">
        <v>69</v>
      </c>
      <c r="R5004" t="s">
        <v>781</v>
      </c>
      <c r="S5004" t="s">
        <v>750</v>
      </c>
      <c r="T5004" t="s">
        <v>184</v>
      </c>
      <c r="U5004">
        <v>2</v>
      </c>
      <c r="V5004" t="s">
        <v>320</v>
      </c>
      <c r="W5004" t="s">
        <v>25</v>
      </c>
    </row>
    <row r="5005" spans="1:23" hidden="1" x14ac:dyDescent="0.2">
      <c r="A5005">
        <v>6933475</v>
      </c>
      <c r="B5005">
        <v>1</v>
      </c>
      <c r="C5005" s="1">
        <v>44470</v>
      </c>
      <c r="D5005">
        <v>60</v>
      </c>
      <c r="E5005">
        <v>19</v>
      </c>
      <c r="F5005" s="2">
        <v>0</v>
      </c>
      <c r="G5005" s="2">
        <v>129968.61</v>
      </c>
      <c r="H5005" s="2">
        <v>0</v>
      </c>
      <c r="I5005" s="2">
        <v>129968.61</v>
      </c>
      <c r="J5005" s="2">
        <v>87668.63</v>
      </c>
      <c r="K5005" s="2">
        <v>0</v>
      </c>
      <c r="L5005" s="2">
        <v>42299.98</v>
      </c>
      <c r="M5005" s="2">
        <v>89894.94</v>
      </c>
      <c r="N5005" s="2">
        <v>2226.31</v>
      </c>
      <c r="O5005">
        <v>304</v>
      </c>
      <c r="P5005">
        <v>1</v>
      </c>
      <c r="Q5005">
        <v>69</v>
      </c>
      <c r="R5005" t="s">
        <v>781</v>
      </c>
      <c r="S5005" t="s">
        <v>750</v>
      </c>
      <c r="T5005" t="s">
        <v>254</v>
      </c>
      <c r="U5005">
        <v>2</v>
      </c>
      <c r="V5005" t="s">
        <v>321</v>
      </c>
      <c r="W5005" t="s">
        <v>25</v>
      </c>
    </row>
    <row r="5006" spans="1:23" hidden="1" x14ac:dyDescent="0.2">
      <c r="A5006">
        <v>6933479</v>
      </c>
      <c r="B5006">
        <v>1</v>
      </c>
      <c r="C5006" s="1">
        <v>44470</v>
      </c>
      <c r="D5006">
        <v>60</v>
      </c>
      <c r="E5006">
        <v>12</v>
      </c>
      <c r="F5006" s="2">
        <v>0</v>
      </c>
      <c r="G5006" s="2">
        <v>3516.35</v>
      </c>
      <c r="H5006" s="2">
        <v>0</v>
      </c>
      <c r="I5006" s="2">
        <v>3516.35</v>
      </c>
      <c r="J5006" s="2">
        <v>2788.85</v>
      </c>
      <c r="K5006" s="2">
        <v>0</v>
      </c>
      <c r="L5006" s="2">
        <v>727.5</v>
      </c>
      <c r="M5006" s="2">
        <v>2849.47</v>
      </c>
      <c r="N5006" s="2">
        <v>60.620000000000005</v>
      </c>
      <c r="O5006">
        <v>304</v>
      </c>
      <c r="P5006">
        <v>1</v>
      </c>
      <c r="Q5006">
        <v>69</v>
      </c>
      <c r="R5006" t="s">
        <v>781</v>
      </c>
      <c r="S5006" t="s">
        <v>750</v>
      </c>
      <c r="T5006" t="s">
        <v>256</v>
      </c>
      <c r="U5006">
        <v>2</v>
      </c>
      <c r="V5006" t="s">
        <v>322</v>
      </c>
      <c r="W5006" t="s">
        <v>25</v>
      </c>
    </row>
    <row r="5007" spans="1:23" hidden="1" x14ac:dyDescent="0.2">
      <c r="A5007">
        <v>6933484</v>
      </c>
      <c r="B5007">
        <v>1</v>
      </c>
      <c r="C5007" s="1">
        <v>44470</v>
      </c>
      <c r="D5007">
        <v>60</v>
      </c>
      <c r="E5007">
        <v>11</v>
      </c>
      <c r="F5007" s="2">
        <v>0</v>
      </c>
      <c r="G5007" s="2">
        <v>697.61</v>
      </c>
      <c r="H5007" s="2">
        <v>0</v>
      </c>
      <c r="I5007" s="2">
        <v>697.61</v>
      </c>
      <c r="J5007" s="2">
        <v>565.11</v>
      </c>
      <c r="K5007" s="2">
        <v>0</v>
      </c>
      <c r="L5007" s="2">
        <v>132.5</v>
      </c>
      <c r="M5007" s="2">
        <v>577.16</v>
      </c>
      <c r="N5007" s="2">
        <v>12.05</v>
      </c>
      <c r="O5007">
        <v>304</v>
      </c>
      <c r="P5007">
        <v>1</v>
      </c>
      <c r="Q5007">
        <v>69</v>
      </c>
      <c r="R5007" t="s">
        <v>781</v>
      </c>
      <c r="S5007" t="s">
        <v>750</v>
      </c>
      <c r="T5007" t="s">
        <v>186</v>
      </c>
      <c r="U5007">
        <v>2</v>
      </c>
      <c r="V5007" t="s">
        <v>323</v>
      </c>
      <c r="W5007" t="s">
        <v>25</v>
      </c>
    </row>
    <row r="5008" spans="1:23" hidden="1" x14ac:dyDescent="0.2">
      <c r="A5008">
        <v>6933485</v>
      </c>
      <c r="B5008">
        <v>1</v>
      </c>
      <c r="C5008" s="1">
        <v>44470</v>
      </c>
      <c r="D5008">
        <v>60</v>
      </c>
      <c r="E5008">
        <v>11</v>
      </c>
      <c r="F5008" s="2">
        <v>0</v>
      </c>
      <c r="G5008" s="2">
        <v>1095.8</v>
      </c>
      <c r="H5008" s="2">
        <v>0</v>
      </c>
      <c r="I5008" s="2">
        <v>1095.8</v>
      </c>
      <c r="J5008" s="2">
        <v>887.73</v>
      </c>
      <c r="K5008" s="2">
        <v>0</v>
      </c>
      <c r="L5008" s="2">
        <v>208.07</v>
      </c>
      <c r="M5008" s="2">
        <v>906.65</v>
      </c>
      <c r="N5008" s="2">
        <v>18.920000000000002</v>
      </c>
      <c r="O5008">
        <v>304</v>
      </c>
      <c r="P5008">
        <v>1</v>
      </c>
      <c r="Q5008">
        <v>69</v>
      </c>
      <c r="R5008" t="s">
        <v>781</v>
      </c>
      <c r="S5008" t="s">
        <v>750</v>
      </c>
      <c r="T5008" t="s">
        <v>186</v>
      </c>
      <c r="U5008">
        <v>2</v>
      </c>
      <c r="V5008" t="s">
        <v>324</v>
      </c>
      <c r="W5008" t="s">
        <v>25</v>
      </c>
    </row>
    <row r="5009" spans="1:23" hidden="1" x14ac:dyDescent="0.2">
      <c r="A5009">
        <v>6933487</v>
      </c>
      <c r="B5009">
        <v>1</v>
      </c>
      <c r="C5009" s="1">
        <v>44470</v>
      </c>
      <c r="D5009">
        <v>60</v>
      </c>
      <c r="E5009">
        <v>11</v>
      </c>
      <c r="F5009" s="2">
        <v>0</v>
      </c>
      <c r="G5009" s="2">
        <v>811.99</v>
      </c>
      <c r="H5009" s="2">
        <v>0</v>
      </c>
      <c r="I5009" s="2">
        <v>811.99</v>
      </c>
      <c r="J5009" s="2">
        <v>657.82</v>
      </c>
      <c r="K5009" s="2">
        <v>0</v>
      </c>
      <c r="L5009" s="2">
        <v>154.16999999999999</v>
      </c>
      <c r="M5009" s="2">
        <v>671.84</v>
      </c>
      <c r="N5009" s="2">
        <v>14.02</v>
      </c>
      <c r="O5009">
        <v>304</v>
      </c>
      <c r="P5009">
        <v>1</v>
      </c>
      <c r="Q5009">
        <v>69</v>
      </c>
      <c r="R5009" t="s">
        <v>781</v>
      </c>
      <c r="S5009" t="s">
        <v>750</v>
      </c>
      <c r="T5009" t="s">
        <v>186</v>
      </c>
      <c r="U5009">
        <v>2</v>
      </c>
      <c r="V5009" t="s">
        <v>325</v>
      </c>
      <c r="W5009" t="s">
        <v>25</v>
      </c>
    </row>
    <row r="5010" spans="1:23" hidden="1" x14ac:dyDescent="0.2">
      <c r="A5010">
        <v>6933488</v>
      </c>
      <c r="B5010">
        <v>1</v>
      </c>
      <c r="C5010" s="1">
        <v>44470</v>
      </c>
      <c r="D5010">
        <v>60</v>
      </c>
      <c r="E5010">
        <v>11</v>
      </c>
      <c r="F5010" s="2">
        <v>0</v>
      </c>
      <c r="G5010" s="2">
        <v>811.99</v>
      </c>
      <c r="H5010" s="2">
        <v>0</v>
      </c>
      <c r="I5010" s="2">
        <v>811.99</v>
      </c>
      <c r="J5010" s="2">
        <v>657.82</v>
      </c>
      <c r="K5010" s="2">
        <v>0</v>
      </c>
      <c r="L5010" s="2">
        <v>154.16999999999999</v>
      </c>
      <c r="M5010" s="2">
        <v>671.84</v>
      </c>
      <c r="N5010" s="2">
        <v>14.02</v>
      </c>
      <c r="O5010">
        <v>304</v>
      </c>
      <c r="P5010">
        <v>1</v>
      </c>
      <c r="Q5010">
        <v>69</v>
      </c>
      <c r="R5010" t="s">
        <v>781</v>
      </c>
      <c r="S5010" t="s">
        <v>750</v>
      </c>
      <c r="T5010" t="s">
        <v>186</v>
      </c>
      <c r="U5010">
        <v>2</v>
      </c>
      <c r="V5010" t="s">
        <v>326</v>
      </c>
      <c r="W5010" t="s">
        <v>25</v>
      </c>
    </row>
    <row r="5011" spans="1:23" hidden="1" x14ac:dyDescent="0.2">
      <c r="A5011">
        <v>6933489</v>
      </c>
      <c r="B5011">
        <v>1</v>
      </c>
      <c r="C5011" s="1">
        <v>44470</v>
      </c>
      <c r="D5011">
        <v>60</v>
      </c>
      <c r="E5011">
        <v>11</v>
      </c>
      <c r="F5011" s="2">
        <v>0</v>
      </c>
      <c r="G5011" s="2">
        <v>155</v>
      </c>
      <c r="H5011" s="2">
        <v>0</v>
      </c>
      <c r="I5011" s="2">
        <v>155</v>
      </c>
      <c r="J5011" s="2">
        <v>125.57</v>
      </c>
      <c r="K5011" s="2">
        <v>0</v>
      </c>
      <c r="L5011" s="2">
        <v>29.43</v>
      </c>
      <c r="M5011" s="2">
        <v>128.25</v>
      </c>
      <c r="N5011" s="2">
        <v>2.68</v>
      </c>
      <c r="O5011">
        <v>304</v>
      </c>
      <c r="P5011">
        <v>1</v>
      </c>
      <c r="Q5011">
        <v>69</v>
      </c>
      <c r="R5011" t="s">
        <v>781</v>
      </c>
      <c r="S5011" t="s">
        <v>750</v>
      </c>
      <c r="T5011" t="s">
        <v>175</v>
      </c>
      <c r="U5011">
        <v>2</v>
      </c>
      <c r="V5011" t="s">
        <v>327</v>
      </c>
      <c r="W5011" t="s">
        <v>25</v>
      </c>
    </row>
    <row r="5012" spans="1:23" hidden="1" x14ac:dyDescent="0.2">
      <c r="A5012">
        <v>6933490</v>
      </c>
      <c r="B5012">
        <v>1</v>
      </c>
      <c r="C5012" s="1">
        <v>44470</v>
      </c>
      <c r="D5012">
        <v>60</v>
      </c>
      <c r="E5012">
        <v>11</v>
      </c>
      <c r="F5012" s="2">
        <v>0</v>
      </c>
      <c r="G5012" s="2">
        <v>171.44</v>
      </c>
      <c r="H5012" s="2">
        <v>0</v>
      </c>
      <c r="I5012" s="2">
        <v>171.44</v>
      </c>
      <c r="J5012" s="2">
        <v>138.9</v>
      </c>
      <c r="K5012" s="2">
        <v>0</v>
      </c>
      <c r="L5012" s="2">
        <v>32.54</v>
      </c>
      <c r="M5012" s="2">
        <v>141.86000000000001</v>
      </c>
      <c r="N5012" s="2">
        <v>2.96</v>
      </c>
      <c r="O5012">
        <v>304</v>
      </c>
      <c r="P5012">
        <v>1</v>
      </c>
      <c r="Q5012">
        <v>69</v>
      </c>
      <c r="R5012" t="s">
        <v>781</v>
      </c>
      <c r="S5012" t="s">
        <v>750</v>
      </c>
      <c r="T5012" t="s">
        <v>175</v>
      </c>
      <c r="U5012">
        <v>2</v>
      </c>
      <c r="V5012" t="s">
        <v>328</v>
      </c>
      <c r="W5012" t="s">
        <v>25</v>
      </c>
    </row>
    <row r="5013" spans="1:23" hidden="1" x14ac:dyDescent="0.2">
      <c r="A5013">
        <v>6933513</v>
      </c>
      <c r="B5013">
        <v>1</v>
      </c>
      <c r="C5013" s="1">
        <v>44470</v>
      </c>
      <c r="D5013">
        <v>60</v>
      </c>
      <c r="E5013">
        <v>24</v>
      </c>
      <c r="F5013" s="2">
        <v>0</v>
      </c>
      <c r="G5013" s="2">
        <v>74483.95</v>
      </c>
      <c r="H5013" s="2">
        <v>0</v>
      </c>
      <c r="I5013" s="2">
        <v>74483.95</v>
      </c>
      <c r="J5013" s="2">
        <v>43963.75</v>
      </c>
      <c r="K5013" s="2">
        <v>0</v>
      </c>
      <c r="L5013" s="2">
        <v>30520.2</v>
      </c>
      <c r="M5013" s="2">
        <v>45235.43</v>
      </c>
      <c r="N5013" s="2">
        <v>1271.68</v>
      </c>
      <c r="O5013">
        <v>304</v>
      </c>
      <c r="P5013">
        <v>1</v>
      </c>
      <c r="Q5013">
        <v>69</v>
      </c>
      <c r="R5013" t="s">
        <v>781</v>
      </c>
      <c r="S5013" t="s">
        <v>750</v>
      </c>
      <c r="T5013" t="s">
        <v>199</v>
      </c>
      <c r="U5013">
        <v>2</v>
      </c>
      <c r="V5013" t="s">
        <v>329</v>
      </c>
      <c r="W5013" t="s">
        <v>25</v>
      </c>
    </row>
    <row r="5014" spans="1:23" hidden="1" x14ac:dyDescent="0.2">
      <c r="A5014">
        <v>6933514</v>
      </c>
      <c r="B5014">
        <v>1</v>
      </c>
      <c r="C5014" s="1">
        <v>44470</v>
      </c>
      <c r="D5014">
        <v>60</v>
      </c>
      <c r="E5014">
        <v>19</v>
      </c>
      <c r="F5014" s="2">
        <v>0</v>
      </c>
      <c r="G5014" s="2">
        <v>38380.33</v>
      </c>
      <c r="H5014" s="2">
        <v>0</v>
      </c>
      <c r="I5014" s="2">
        <v>38380.33</v>
      </c>
      <c r="J5014" s="2">
        <v>25888.92</v>
      </c>
      <c r="K5014" s="2">
        <v>0</v>
      </c>
      <c r="L5014" s="2">
        <v>12491.41</v>
      </c>
      <c r="M5014" s="2">
        <v>26546.36</v>
      </c>
      <c r="N5014" s="2">
        <v>657.44</v>
      </c>
      <c r="O5014">
        <v>304</v>
      </c>
      <c r="P5014">
        <v>1</v>
      </c>
      <c r="Q5014">
        <v>69</v>
      </c>
      <c r="R5014" t="s">
        <v>781</v>
      </c>
      <c r="S5014" t="s">
        <v>750</v>
      </c>
      <c r="T5014" t="s">
        <v>300</v>
      </c>
      <c r="U5014">
        <v>2</v>
      </c>
      <c r="V5014" t="s">
        <v>330</v>
      </c>
      <c r="W5014" t="s">
        <v>25</v>
      </c>
    </row>
    <row r="5015" spans="1:23" hidden="1" x14ac:dyDescent="0.2">
      <c r="A5015">
        <v>6933529</v>
      </c>
      <c r="B5015">
        <v>1</v>
      </c>
      <c r="C5015" s="1">
        <v>44470</v>
      </c>
      <c r="D5015">
        <v>60</v>
      </c>
      <c r="E5015">
        <v>14</v>
      </c>
      <c r="F5015" s="2">
        <v>0</v>
      </c>
      <c r="G5015" s="2">
        <v>320.39</v>
      </c>
      <c r="H5015" s="2">
        <v>0</v>
      </c>
      <c r="I5015" s="2">
        <v>320.39</v>
      </c>
      <c r="J5015" s="2">
        <v>243.19</v>
      </c>
      <c r="K5015" s="2">
        <v>0</v>
      </c>
      <c r="L5015" s="2">
        <v>77.2</v>
      </c>
      <c r="M5015" s="2">
        <v>248.7</v>
      </c>
      <c r="N5015" s="2">
        <v>5.51</v>
      </c>
      <c r="O5015">
        <v>304</v>
      </c>
      <c r="P5015">
        <v>1</v>
      </c>
      <c r="Q5015">
        <v>69</v>
      </c>
      <c r="R5015" t="s">
        <v>781</v>
      </c>
      <c r="S5015" t="s">
        <v>750</v>
      </c>
      <c r="T5015" t="s">
        <v>331</v>
      </c>
      <c r="U5015">
        <v>2</v>
      </c>
      <c r="V5015" t="s">
        <v>332</v>
      </c>
      <c r="W5015" t="s">
        <v>25</v>
      </c>
    </row>
    <row r="5016" spans="1:23" hidden="1" x14ac:dyDescent="0.2">
      <c r="A5016">
        <v>6933530</v>
      </c>
      <c r="B5016">
        <v>1</v>
      </c>
      <c r="C5016" s="1">
        <v>44470</v>
      </c>
      <c r="D5016">
        <v>60</v>
      </c>
      <c r="E5016">
        <v>12</v>
      </c>
      <c r="F5016" s="2">
        <v>0</v>
      </c>
      <c r="G5016" s="2">
        <v>1338.76</v>
      </c>
      <c r="H5016" s="2">
        <v>0</v>
      </c>
      <c r="I5016" s="2">
        <v>1338.76</v>
      </c>
      <c r="J5016" s="2">
        <v>1061.74</v>
      </c>
      <c r="K5016" s="2">
        <v>0</v>
      </c>
      <c r="L5016" s="2">
        <v>277.02</v>
      </c>
      <c r="M5016" s="2">
        <v>1084.82</v>
      </c>
      <c r="N5016" s="2">
        <v>23.080000000000002</v>
      </c>
      <c r="O5016">
        <v>304</v>
      </c>
      <c r="P5016">
        <v>1</v>
      </c>
      <c r="Q5016">
        <v>69</v>
      </c>
      <c r="R5016" t="s">
        <v>781</v>
      </c>
      <c r="S5016" t="s">
        <v>750</v>
      </c>
      <c r="T5016" t="s">
        <v>333</v>
      </c>
      <c r="U5016">
        <v>2</v>
      </c>
      <c r="V5016" t="s">
        <v>334</v>
      </c>
      <c r="W5016" t="s">
        <v>25</v>
      </c>
    </row>
    <row r="5017" spans="1:23" hidden="1" x14ac:dyDescent="0.2">
      <c r="A5017">
        <v>6933576</v>
      </c>
      <c r="B5017">
        <v>1</v>
      </c>
      <c r="C5017" s="1">
        <v>44470</v>
      </c>
      <c r="D5017">
        <v>60</v>
      </c>
      <c r="E5017">
        <v>11</v>
      </c>
      <c r="F5017" s="2">
        <v>0</v>
      </c>
      <c r="G5017" s="2">
        <v>947.81</v>
      </c>
      <c r="H5017" s="2">
        <v>0</v>
      </c>
      <c r="I5017" s="2">
        <v>947.81</v>
      </c>
      <c r="J5017" s="2">
        <v>767.82</v>
      </c>
      <c r="K5017" s="2">
        <v>0</v>
      </c>
      <c r="L5017" s="2">
        <v>179.99</v>
      </c>
      <c r="M5017" s="2">
        <v>784.18</v>
      </c>
      <c r="N5017" s="2">
        <v>16.36</v>
      </c>
      <c r="O5017">
        <v>304</v>
      </c>
      <c r="P5017">
        <v>1</v>
      </c>
      <c r="Q5017">
        <v>69</v>
      </c>
      <c r="R5017" t="s">
        <v>781</v>
      </c>
      <c r="S5017" t="s">
        <v>750</v>
      </c>
      <c r="T5017" t="s">
        <v>170</v>
      </c>
      <c r="U5017">
        <v>2</v>
      </c>
      <c r="V5017" t="s">
        <v>335</v>
      </c>
      <c r="W5017" t="s">
        <v>25</v>
      </c>
    </row>
    <row r="5018" spans="1:23" hidden="1" x14ac:dyDescent="0.2">
      <c r="A5018">
        <v>6933577</v>
      </c>
      <c r="B5018">
        <v>1</v>
      </c>
      <c r="C5018" s="1">
        <v>44470</v>
      </c>
      <c r="D5018">
        <v>60</v>
      </c>
      <c r="E5018">
        <v>11</v>
      </c>
      <c r="F5018" s="2">
        <v>0</v>
      </c>
      <c r="G5018" s="2">
        <v>947.8</v>
      </c>
      <c r="H5018" s="2">
        <v>0</v>
      </c>
      <c r="I5018" s="2">
        <v>947.8</v>
      </c>
      <c r="J5018" s="2">
        <v>767.82</v>
      </c>
      <c r="K5018" s="2">
        <v>0</v>
      </c>
      <c r="L5018" s="2">
        <v>179.98</v>
      </c>
      <c r="M5018" s="2">
        <v>784.18</v>
      </c>
      <c r="N5018" s="2">
        <v>16.36</v>
      </c>
      <c r="O5018">
        <v>304</v>
      </c>
      <c r="P5018">
        <v>1</v>
      </c>
      <c r="Q5018">
        <v>69</v>
      </c>
      <c r="R5018" t="s">
        <v>781</v>
      </c>
      <c r="S5018" t="s">
        <v>750</v>
      </c>
      <c r="T5018" t="s">
        <v>170</v>
      </c>
      <c r="U5018">
        <v>2</v>
      </c>
      <c r="V5018" t="s">
        <v>336</v>
      </c>
      <c r="W5018" t="s">
        <v>25</v>
      </c>
    </row>
    <row r="5019" spans="1:23" hidden="1" x14ac:dyDescent="0.2">
      <c r="A5019">
        <v>6933578</v>
      </c>
      <c r="B5019">
        <v>1</v>
      </c>
      <c r="C5019" s="1">
        <v>44470</v>
      </c>
      <c r="D5019">
        <v>60</v>
      </c>
      <c r="E5019">
        <v>11</v>
      </c>
      <c r="F5019" s="2">
        <v>0</v>
      </c>
      <c r="G5019" s="2">
        <v>886.61</v>
      </c>
      <c r="H5019" s="2">
        <v>0</v>
      </c>
      <c r="I5019" s="2">
        <v>886.61</v>
      </c>
      <c r="J5019" s="2">
        <v>718.25</v>
      </c>
      <c r="K5019" s="2">
        <v>0</v>
      </c>
      <c r="L5019" s="2">
        <v>168.36</v>
      </c>
      <c r="M5019" s="2">
        <v>733.56</v>
      </c>
      <c r="N5019" s="2">
        <v>15.31</v>
      </c>
      <c r="O5019">
        <v>304</v>
      </c>
      <c r="P5019">
        <v>1</v>
      </c>
      <c r="Q5019">
        <v>69</v>
      </c>
      <c r="R5019" t="s">
        <v>781</v>
      </c>
      <c r="S5019" t="s">
        <v>750</v>
      </c>
      <c r="T5019" t="s">
        <v>170</v>
      </c>
      <c r="U5019">
        <v>2</v>
      </c>
      <c r="V5019" t="s">
        <v>337</v>
      </c>
      <c r="W5019" t="s">
        <v>25</v>
      </c>
    </row>
    <row r="5020" spans="1:23" hidden="1" x14ac:dyDescent="0.2">
      <c r="A5020">
        <v>6933579</v>
      </c>
      <c r="B5020">
        <v>1</v>
      </c>
      <c r="C5020" s="1">
        <v>44470</v>
      </c>
      <c r="D5020">
        <v>60</v>
      </c>
      <c r="E5020">
        <v>11</v>
      </c>
      <c r="F5020" s="2">
        <v>0</v>
      </c>
      <c r="G5020" s="2">
        <v>852.55</v>
      </c>
      <c r="H5020" s="2">
        <v>0</v>
      </c>
      <c r="I5020" s="2">
        <v>852.55</v>
      </c>
      <c r="J5020" s="2">
        <v>690.68</v>
      </c>
      <c r="K5020" s="2">
        <v>0</v>
      </c>
      <c r="L5020" s="2">
        <v>161.87</v>
      </c>
      <c r="M5020" s="2">
        <v>705.4</v>
      </c>
      <c r="N5020" s="2">
        <v>14.72</v>
      </c>
      <c r="O5020">
        <v>304</v>
      </c>
      <c r="P5020">
        <v>1</v>
      </c>
      <c r="Q5020">
        <v>69</v>
      </c>
      <c r="R5020" t="s">
        <v>781</v>
      </c>
      <c r="S5020" t="s">
        <v>750</v>
      </c>
      <c r="T5020" t="s">
        <v>170</v>
      </c>
      <c r="U5020">
        <v>2</v>
      </c>
      <c r="V5020" t="s">
        <v>338</v>
      </c>
      <c r="W5020" t="s">
        <v>25</v>
      </c>
    </row>
    <row r="5021" spans="1:23" hidden="1" x14ac:dyDescent="0.2">
      <c r="A5021">
        <v>6933580</v>
      </c>
      <c r="B5021">
        <v>1</v>
      </c>
      <c r="C5021" s="1">
        <v>44470</v>
      </c>
      <c r="D5021">
        <v>60</v>
      </c>
      <c r="E5021">
        <v>11</v>
      </c>
      <c r="F5021" s="2">
        <v>0</v>
      </c>
      <c r="G5021" s="2">
        <v>853.55</v>
      </c>
      <c r="H5021" s="2">
        <v>0</v>
      </c>
      <c r="I5021" s="2">
        <v>853.55</v>
      </c>
      <c r="J5021" s="2">
        <v>691.46</v>
      </c>
      <c r="K5021" s="2">
        <v>0</v>
      </c>
      <c r="L5021" s="2">
        <v>162.09</v>
      </c>
      <c r="M5021" s="2">
        <v>706.2</v>
      </c>
      <c r="N5021" s="2">
        <v>14.74</v>
      </c>
      <c r="O5021">
        <v>304</v>
      </c>
      <c r="P5021">
        <v>1</v>
      </c>
      <c r="Q5021">
        <v>69</v>
      </c>
      <c r="R5021" t="s">
        <v>781</v>
      </c>
      <c r="S5021" t="s">
        <v>750</v>
      </c>
      <c r="T5021" t="s">
        <v>170</v>
      </c>
      <c r="U5021">
        <v>2</v>
      </c>
      <c r="V5021" t="s">
        <v>339</v>
      </c>
      <c r="W5021" t="s">
        <v>25</v>
      </c>
    </row>
    <row r="5022" spans="1:23" hidden="1" x14ac:dyDescent="0.2">
      <c r="A5022">
        <v>6933581</v>
      </c>
      <c r="B5022">
        <v>1</v>
      </c>
      <c r="C5022" s="1">
        <v>44470</v>
      </c>
      <c r="D5022">
        <v>60</v>
      </c>
      <c r="E5022">
        <v>11</v>
      </c>
      <c r="F5022" s="2">
        <v>0</v>
      </c>
      <c r="G5022" s="2">
        <v>853.55</v>
      </c>
      <c r="H5022" s="2">
        <v>0</v>
      </c>
      <c r="I5022" s="2">
        <v>853.55</v>
      </c>
      <c r="J5022" s="2">
        <v>691.46</v>
      </c>
      <c r="K5022" s="2">
        <v>0</v>
      </c>
      <c r="L5022" s="2">
        <v>162.09</v>
      </c>
      <c r="M5022" s="2">
        <v>706.2</v>
      </c>
      <c r="N5022" s="2">
        <v>14.74</v>
      </c>
      <c r="O5022">
        <v>304</v>
      </c>
      <c r="P5022">
        <v>1</v>
      </c>
      <c r="Q5022">
        <v>69</v>
      </c>
      <c r="R5022" t="s">
        <v>781</v>
      </c>
      <c r="S5022" t="s">
        <v>750</v>
      </c>
      <c r="T5022" t="s">
        <v>170</v>
      </c>
      <c r="U5022">
        <v>2</v>
      </c>
      <c r="V5022" t="s">
        <v>340</v>
      </c>
      <c r="W5022" t="s">
        <v>25</v>
      </c>
    </row>
    <row r="5023" spans="1:23" hidden="1" x14ac:dyDescent="0.2">
      <c r="A5023">
        <v>6933582</v>
      </c>
      <c r="B5023">
        <v>1</v>
      </c>
      <c r="C5023" s="1">
        <v>44470</v>
      </c>
      <c r="D5023">
        <v>60</v>
      </c>
      <c r="E5023">
        <v>11</v>
      </c>
      <c r="F5023" s="2">
        <v>0</v>
      </c>
      <c r="G5023" s="2">
        <v>899.85</v>
      </c>
      <c r="H5023" s="2">
        <v>0</v>
      </c>
      <c r="I5023" s="2">
        <v>899.85</v>
      </c>
      <c r="J5023" s="2">
        <v>728.96</v>
      </c>
      <c r="K5023" s="2">
        <v>0</v>
      </c>
      <c r="L5023" s="2">
        <v>170.89</v>
      </c>
      <c r="M5023" s="2">
        <v>744.5</v>
      </c>
      <c r="N5023" s="2">
        <v>15.540000000000001</v>
      </c>
      <c r="O5023">
        <v>304</v>
      </c>
      <c r="P5023">
        <v>1</v>
      </c>
      <c r="Q5023">
        <v>69</v>
      </c>
      <c r="R5023" t="s">
        <v>781</v>
      </c>
      <c r="S5023" t="s">
        <v>750</v>
      </c>
      <c r="T5023" t="s">
        <v>170</v>
      </c>
      <c r="U5023">
        <v>2</v>
      </c>
      <c r="V5023" t="s">
        <v>341</v>
      </c>
      <c r="W5023" t="s">
        <v>25</v>
      </c>
    </row>
    <row r="5024" spans="1:23" hidden="1" x14ac:dyDescent="0.2">
      <c r="A5024">
        <v>6933589</v>
      </c>
      <c r="B5024">
        <v>1</v>
      </c>
      <c r="C5024" s="1">
        <v>44470</v>
      </c>
      <c r="D5024">
        <v>60</v>
      </c>
      <c r="E5024">
        <v>11</v>
      </c>
      <c r="F5024" s="2">
        <v>0</v>
      </c>
      <c r="G5024" s="2">
        <v>171.4</v>
      </c>
      <c r="H5024" s="2">
        <v>0</v>
      </c>
      <c r="I5024" s="2">
        <v>171.4</v>
      </c>
      <c r="J5024" s="2">
        <v>138.88</v>
      </c>
      <c r="K5024" s="2">
        <v>0</v>
      </c>
      <c r="L5024" s="2">
        <v>32.520000000000003</v>
      </c>
      <c r="M5024" s="2">
        <v>141.84</v>
      </c>
      <c r="N5024" s="2">
        <v>2.96</v>
      </c>
      <c r="O5024">
        <v>304</v>
      </c>
      <c r="P5024">
        <v>1</v>
      </c>
      <c r="Q5024">
        <v>69</v>
      </c>
      <c r="R5024" t="s">
        <v>781</v>
      </c>
      <c r="S5024" t="s">
        <v>750</v>
      </c>
      <c r="T5024" t="s">
        <v>175</v>
      </c>
      <c r="U5024">
        <v>2</v>
      </c>
      <c r="V5024" t="s">
        <v>342</v>
      </c>
      <c r="W5024" t="s">
        <v>25</v>
      </c>
    </row>
    <row r="5025" spans="1:23" hidden="1" x14ac:dyDescent="0.2">
      <c r="A5025">
        <v>6933590</v>
      </c>
      <c r="B5025">
        <v>1</v>
      </c>
      <c r="C5025" s="1">
        <v>44470</v>
      </c>
      <c r="D5025">
        <v>60</v>
      </c>
      <c r="E5025">
        <v>11</v>
      </c>
      <c r="F5025" s="2">
        <v>0</v>
      </c>
      <c r="G5025" s="2">
        <v>170.23</v>
      </c>
      <c r="H5025" s="2">
        <v>0</v>
      </c>
      <c r="I5025" s="2">
        <v>170.23</v>
      </c>
      <c r="J5025" s="2">
        <v>137.94</v>
      </c>
      <c r="K5025" s="2">
        <v>0</v>
      </c>
      <c r="L5025" s="2">
        <v>32.29</v>
      </c>
      <c r="M5025" s="2">
        <v>140.88</v>
      </c>
      <c r="N5025" s="2">
        <v>2.94</v>
      </c>
      <c r="O5025">
        <v>304</v>
      </c>
      <c r="P5025">
        <v>1</v>
      </c>
      <c r="Q5025">
        <v>69</v>
      </c>
      <c r="R5025" t="s">
        <v>781</v>
      </c>
      <c r="S5025" t="s">
        <v>750</v>
      </c>
      <c r="T5025" t="s">
        <v>175</v>
      </c>
      <c r="U5025">
        <v>2</v>
      </c>
      <c r="V5025" t="s">
        <v>343</v>
      </c>
      <c r="W5025" t="s">
        <v>25</v>
      </c>
    </row>
    <row r="5026" spans="1:23" hidden="1" x14ac:dyDescent="0.2">
      <c r="A5026">
        <v>6933592</v>
      </c>
      <c r="B5026">
        <v>1</v>
      </c>
      <c r="C5026" s="1">
        <v>44470</v>
      </c>
      <c r="D5026">
        <v>60</v>
      </c>
      <c r="E5026">
        <v>11</v>
      </c>
      <c r="F5026" s="2">
        <v>0</v>
      </c>
      <c r="G5026" s="2">
        <v>166.3</v>
      </c>
      <c r="H5026" s="2">
        <v>0</v>
      </c>
      <c r="I5026" s="2">
        <v>166.3</v>
      </c>
      <c r="J5026" s="2">
        <v>134.72</v>
      </c>
      <c r="K5026" s="2">
        <v>0</v>
      </c>
      <c r="L5026" s="2">
        <v>31.58</v>
      </c>
      <c r="M5026" s="2">
        <v>137.59</v>
      </c>
      <c r="N5026" s="2">
        <v>2.87</v>
      </c>
      <c r="O5026">
        <v>304</v>
      </c>
      <c r="P5026">
        <v>1</v>
      </c>
      <c r="Q5026">
        <v>69</v>
      </c>
      <c r="R5026" t="s">
        <v>781</v>
      </c>
      <c r="S5026" t="s">
        <v>750</v>
      </c>
      <c r="T5026" t="s">
        <v>175</v>
      </c>
      <c r="U5026">
        <v>2</v>
      </c>
      <c r="V5026" t="s">
        <v>344</v>
      </c>
      <c r="W5026" t="s">
        <v>25</v>
      </c>
    </row>
    <row r="5027" spans="1:23" hidden="1" x14ac:dyDescent="0.2">
      <c r="A5027">
        <v>6933597</v>
      </c>
      <c r="B5027">
        <v>1</v>
      </c>
      <c r="C5027" s="1">
        <v>44470</v>
      </c>
      <c r="D5027">
        <v>60</v>
      </c>
      <c r="E5027">
        <v>12</v>
      </c>
      <c r="F5027" s="2">
        <v>0</v>
      </c>
      <c r="G5027" s="2">
        <v>1753.82</v>
      </c>
      <c r="H5027" s="2">
        <v>0</v>
      </c>
      <c r="I5027" s="2">
        <v>1753.82</v>
      </c>
      <c r="J5027" s="2">
        <v>1390.98</v>
      </c>
      <c r="K5027" s="2">
        <v>0</v>
      </c>
      <c r="L5027" s="2">
        <v>362.84</v>
      </c>
      <c r="M5027" s="2">
        <v>1421.22</v>
      </c>
      <c r="N5027" s="2">
        <v>30.240000000000002</v>
      </c>
      <c r="O5027">
        <v>304</v>
      </c>
      <c r="P5027">
        <v>1</v>
      </c>
      <c r="Q5027">
        <v>69</v>
      </c>
      <c r="R5027" t="s">
        <v>781</v>
      </c>
      <c r="S5027" t="s">
        <v>750</v>
      </c>
      <c r="T5027" t="s">
        <v>246</v>
      </c>
      <c r="U5027">
        <v>2</v>
      </c>
      <c r="V5027" t="s">
        <v>345</v>
      </c>
      <c r="W5027" t="s">
        <v>25</v>
      </c>
    </row>
    <row r="5028" spans="1:23" hidden="1" x14ac:dyDescent="0.2">
      <c r="A5028">
        <v>6933608</v>
      </c>
      <c r="B5028">
        <v>1</v>
      </c>
      <c r="C5028" s="1">
        <v>44470</v>
      </c>
      <c r="D5028">
        <v>60</v>
      </c>
      <c r="E5028">
        <v>25</v>
      </c>
      <c r="F5028" s="2">
        <v>0</v>
      </c>
      <c r="G5028" s="2">
        <v>8657.42</v>
      </c>
      <c r="H5028" s="2">
        <v>0</v>
      </c>
      <c r="I5028" s="2">
        <v>8657.42</v>
      </c>
      <c r="J5028" s="2">
        <v>4964.3</v>
      </c>
      <c r="K5028" s="2">
        <v>0</v>
      </c>
      <c r="L5028" s="2">
        <v>3693.12</v>
      </c>
      <c r="M5028" s="2">
        <v>5112.0200000000004</v>
      </c>
      <c r="N5028" s="2">
        <v>147.72</v>
      </c>
      <c r="O5028">
        <v>304</v>
      </c>
      <c r="P5028">
        <v>1</v>
      </c>
      <c r="Q5028">
        <v>69</v>
      </c>
      <c r="R5028" t="s">
        <v>781</v>
      </c>
      <c r="S5028" t="s">
        <v>750</v>
      </c>
      <c r="T5028" t="s">
        <v>178</v>
      </c>
      <c r="U5028">
        <v>2</v>
      </c>
      <c r="V5028" t="s">
        <v>346</v>
      </c>
      <c r="W5028" t="s">
        <v>25</v>
      </c>
    </row>
    <row r="5029" spans="1:23" hidden="1" x14ac:dyDescent="0.2">
      <c r="A5029">
        <v>6933619</v>
      </c>
      <c r="B5029">
        <v>1</v>
      </c>
      <c r="C5029" s="1">
        <v>44470</v>
      </c>
      <c r="D5029">
        <v>60</v>
      </c>
      <c r="E5029">
        <v>17</v>
      </c>
      <c r="F5029" s="2">
        <v>0</v>
      </c>
      <c r="G5029" s="2">
        <v>9150</v>
      </c>
      <c r="H5029" s="2">
        <v>0</v>
      </c>
      <c r="I5029" s="2">
        <v>9150</v>
      </c>
      <c r="J5029" s="2">
        <v>6481.26</v>
      </c>
      <c r="K5029" s="2">
        <v>0</v>
      </c>
      <c r="L5029" s="2">
        <v>2668.74</v>
      </c>
      <c r="M5029" s="2">
        <v>6638.24</v>
      </c>
      <c r="N5029" s="2">
        <v>156.97999999999999</v>
      </c>
      <c r="O5029">
        <v>304</v>
      </c>
      <c r="P5029">
        <v>1</v>
      </c>
      <c r="Q5029">
        <v>69</v>
      </c>
      <c r="R5029" t="s">
        <v>781</v>
      </c>
      <c r="S5029" t="s">
        <v>750</v>
      </c>
      <c r="T5029" t="s">
        <v>347</v>
      </c>
      <c r="U5029">
        <v>2</v>
      </c>
      <c r="V5029" t="s">
        <v>348</v>
      </c>
      <c r="W5029" t="s">
        <v>25</v>
      </c>
    </row>
    <row r="5030" spans="1:23" hidden="1" x14ac:dyDescent="0.2">
      <c r="A5030">
        <v>6933621</v>
      </c>
      <c r="B5030">
        <v>1</v>
      </c>
      <c r="C5030" s="1">
        <v>44470</v>
      </c>
      <c r="D5030">
        <v>60</v>
      </c>
      <c r="E5030">
        <v>12</v>
      </c>
      <c r="F5030" s="2">
        <v>0</v>
      </c>
      <c r="G5030" s="2">
        <v>6816.43</v>
      </c>
      <c r="H5030" s="2">
        <v>0</v>
      </c>
      <c r="I5030" s="2">
        <v>6816.43</v>
      </c>
      <c r="J5030" s="2">
        <v>5406.13</v>
      </c>
      <c r="K5030" s="2">
        <v>0</v>
      </c>
      <c r="L5030" s="2">
        <v>1410.3</v>
      </c>
      <c r="M5030" s="2">
        <v>5523.65</v>
      </c>
      <c r="N5030" s="2">
        <v>117.52</v>
      </c>
      <c r="O5030">
        <v>304</v>
      </c>
      <c r="P5030">
        <v>1</v>
      </c>
      <c r="Q5030">
        <v>69</v>
      </c>
      <c r="R5030" t="s">
        <v>781</v>
      </c>
      <c r="S5030" t="s">
        <v>750</v>
      </c>
      <c r="T5030" t="s">
        <v>285</v>
      </c>
      <c r="U5030">
        <v>2</v>
      </c>
      <c r="V5030" t="s">
        <v>350</v>
      </c>
      <c r="W5030" t="s">
        <v>25</v>
      </c>
    </row>
    <row r="5031" spans="1:23" hidden="1" x14ac:dyDescent="0.2">
      <c r="A5031">
        <v>6933626</v>
      </c>
      <c r="B5031">
        <v>1</v>
      </c>
      <c r="C5031" s="1">
        <v>44470</v>
      </c>
      <c r="D5031">
        <v>60</v>
      </c>
      <c r="E5031">
        <v>17</v>
      </c>
      <c r="F5031" s="2">
        <v>0</v>
      </c>
      <c r="G5031" s="2">
        <v>941.55</v>
      </c>
      <c r="H5031" s="2">
        <v>0</v>
      </c>
      <c r="I5031" s="2">
        <v>941.55</v>
      </c>
      <c r="J5031" s="2">
        <v>666.92</v>
      </c>
      <c r="K5031" s="2">
        <v>0</v>
      </c>
      <c r="L5031" s="2">
        <v>274.63</v>
      </c>
      <c r="M5031" s="2">
        <v>683.07</v>
      </c>
      <c r="N5031" s="2">
        <v>16.149999999999999</v>
      </c>
      <c r="O5031">
        <v>304</v>
      </c>
      <c r="P5031">
        <v>1</v>
      </c>
      <c r="Q5031">
        <v>69</v>
      </c>
      <c r="R5031" t="s">
        <v>781</v>
      </c>
      <c r="S5031" t="s">
        <v>750</v>
      </c>
      <c r="T5031" t="s">
        <v>351</v>
      </c>
      <c r="U5031">
        <v>2</v>
      </c>
      <c r="V5031" t="s">
        <v>352</v>
      </c>
      <c r="W5031" t="s">
        <v>25</v>
      </c>
    </row>
    <row r="5032" spans="1:23" hidden="1" x14ac:dyDescent="0.2">
      <c r="A5032">
        <v>6933628</v>
      </c>
      <c r="B5032">
        <v>1</v>
      </c>
      <c r="C5032" s="1">
        <v>44470</v>
      </c>
      <c r="D5032">
        <v>60</v>
      </c>
      <c r="E5032">
        <v>11</v>
      </c>
      <c r="F5032" s="2">
        <v>0</v>
      </c>
      <c r="G5032" s="2">
        <v>1184.1600000000001</v>
      </c>
      <c r="H5032" s="2">
        <v>0</v>
      </c>
      <c r="I5032" s="2">
        <v>1184.1600000000001</v>
      </c>
      <c r="J5032" s="2">
        <v>959.29</v>
      </c>
      <c r="K5032" s="2">
        <v>0</v>
      </c>
      <c r="L5032" s="2">
        <v>224.87</v>
      </c>
      <c r="M5032" s="2">
        <v>979.73</v>
      </c>
      <c r="N5032" s="2">
        <v>20.440000000000001</v>
      </c>
      <c r="O5032">
        <v>304</v>
      </c>
      <c r="P5032">
        <v>1</v>
      </c>
      <c r="Q5032">
        <v>69</v>
      </c>
      <c r="R5032" t="s">
        <v>781</v>
      </c>
      <c r="S5032" t="s">
        <v>750</v>
      </c>
      <c r="T5032" t="s">
        <v>186</v>
      </c>
      <c r="U5032">
        <v>2</v>
      </c>
      <c r="V5032" t="s">
        <v>353</v>
      </c>
      <c r="W5032" t="s">
        <v>25</v>
      </c>
    </row>
    <row r="5033" spans="1:23" hidden="1" x14ac:dyDescent="0.2">
      <c r="A5033">
        <v>6933629</v>
      </c>
      <c r="B5033">
        <v>1</v>
      </c>
      <c r="C5033" s="1">
        <v>44470</v>
      </c>
      <c r="D5033">
        <v>60</v>
      </c>
      <c r="E5033">
        <v>11</v>
      </c>
      <c r="F5033" s="2">
        <v>0</v>
      </c>
      <c r="G5033" s="2">
        <v>811.99</v>
      </c>
      <c r="H5033" s="2">
        <v>0</v>
      </c>
      <c r="I5033" s="2">
        <v>811.99</v>
      </c>
      <c r="J5033" s="2">
        <v>657.82</v>
      </c>
      <c r="K5033" s="2">
        <v>0</v>
      </c>
      <c r="L5033" s="2">
        <v>154.16999999999999</v>
      </c>
      <c r="M5033" s="2">
        <v>671.84</v>
      </c>
      <c r="N5033" s="2">
        <v>14.02</v>
      </c>
      <c r="O5033">
        <v>304</v>
      </c>
      <c r="P5033">
        <v>1</v>
      </c>
      <c r="Q5033">
        <v>69</v>
      </c>
      <c r="R5033" t="s">
        <v>781</v>
      </c>
      <c r="S5033" t="s">
        <v>750</v>
      </c>
      <c r="T5033" t="s">
        <v>186</v>
      </c>
      <c r="U5033">
        <v>2</v>
      </c>
      <c r="V5033" t="s">
        <v>354</v>
      </c>
      <c r="W5033" t="s">
        <v>25</v>
      </c>
    </row>
    <row r="5034" spans="1:23" hidden="1" x14ac:dyDescent="0.2">
      <c r="A5034">
        <v>6933630</v>
      </c>
      <c r="B5034">
        <v>1</v>
      </c>
      <c r="C5034" s="1">
        <v>44470</v>
      </c>
      <c r="D5034">
        <v>60</v>
      </c>
      <c r="E5034">
        <v>11</v>
      </c>
      <c r="F5034" s="2">
        <v>0</v>
      </c>
      <c r="G5034" s="2">
        <v>811.99</v>
      </c>
      <c r="H5034" s="2">
        <v>0</v>
      </c>
      <c r="I5034" s="2">
        <v>811.99</v>
      </c>
      <c r="J5034" s="2">
        <v>657.82</v>
      </c>
      <c r="K5034" s="2">
        <v>0</v>
      </c>
      <c r="L5034" s="2">
        <v>154.16999999999999</v>
      </c>
      <c r="M5034" s="2">
        <v>671.84</v>
      </c>
      <c r="N5034" s="2">
        <v>14.02</v>
      </c>
      <c r="O5034">
        <v>304</v>
      </c>
      <c r="P5034">
        <v>1</v>
      </c>
      <c r="Q5034">
        <v>69</v>
      </c>
      <c r="R5034" t="s">
        <v>781</v>
      </c>
      <c r="S5034" t="s">
        <v>750</v>
      </c>
      <c r="T5034" t="s">
        <v>186</v>
      </c>
      <c r="U5034">
        <v>2</v>
      </c>
      <c r="V5034" t="s">
        <v>355</v>
      </c>
      <c r="W5034" t="s">
        <v>25</v>
      </c>
    </row>
    <row r="5035" spans="1:23" hidden="1" x14ac:dyDescent="0.2">
      <c r="A5035">
        <v>6933632</v>
      </c>
      <c r="B5035">
        <v>1</v>
      </c>
      <c r="C5035" s="1">
        <v>44470</v>
      </c>
      <c r="D5035">
        <v>60</v>
      </c>
      <c r="E5035">
        <v>11</v>
      </c>
      <c r="F5035" s="2">
        <v>0</v>
      </c>
      <c r="G5035" s="2">
        <v>811.99</v>
      </c>
      <c r="H5035" s="2">
        <v>0</v>
      </c>
      <c r="I5035" s="2">
        <v>811.99</v>
      </c>
      <c r="J5035" s="2">
        <v>657.82</v>
      </c>
      <c r="K5035" s="2">
        <v>0</v>
      </c>
      <c r="L5035" s="2">
        <v>154.16999999999999</v>
      </c>
      <c r="M5035" s="2">
        <v>671.84</v>
      </c>
      <c r="N5035" s="2">
        <v>14.02</v>
      </c>
      <c r="O5035">
        <v>304</v>
      </c>
      <c r="P5035">
        <v>1</v>
      </c>
      <c r="Q5035">
        <v>69</v>
      </c>
      <c r="R5035" t="s">
        <v>781</v>
      </c>
      <c r="S5035" t="s">
        <v>750</v>
      </c>
      <c r="T5035" t="s">
        <v>186</v>
      </c>
      <c r="U5035">
        <v>2</v>
      </c>
      <c r="V5035" t="s">
        <v>356</v>
      </c>
      <c r="W5035" t="s">
        <v>25</v>
      </c>
    </row>
    <row r="5036" spans="1:23" hidden="1" x14ac:dyDescent="0.2">
      <c r="A5036">
        <v>6933639</v>
      </c>
      <c r="B5036">
        <v>1</v>
      </c>
      <c r="C5036" s="1">
        <v>44470</v>
      </c>
      <c r="D5036">
        <v>60</v>
      </c>
      <c r="E5036">
        <v>1</v>
      </c>
      <c r="F5036" s="2">
        <v>0</v>
      </c>
      <c r="G5036" s="2">
        <v>838.17</v>
      </c>
      <c r="H5036" s="2">
        <v>0</v>
      </c>
      <c r="I5036" s="2">
        <v>838.17</v>
      </c>
      <c r="J5036" s="2">
        <v>824.2</v>
      </c>
      <c r="K5036" s="2">
        <v>0</v>
      </c>
      <c r="L5036" s="2">
        <v>13.97</v>
      </c>
      <c r="M5036" s="2">
        <v>838.17</v>
      </c>
      <c r="N5036" s="2">
        <v>13.97</v>
      </c>
      <c r="O5036">
        <v>304</v>
      </c>
      <c r="P5036">
        <v>1</v>
      </c>
      <c r="Q5036">
        <v>69</v>
      </c>
      <c r="R5036" t="s">
        <v>781</v>
      </c>
      <c r="S5036" t="s">
        <v>750</v>
      </c>
      <c r="T5036" t="s">
        <v>272</v>
      </c>
      <c r="U5036">
        <v>2</v>
      </c>
      <c r="V5036" t="s">
        <v>357</v>
      </c>
      <c r="W5036" t="s">
        <v>25</v>
      </c>
    </row>
    <row r="5037" spans="1:23" hidden="1" x14ac:dyDescent="0.2">
      <c r="A5037">
        <v>6933658</v>
      </c>
      <c r="B5037">
        <v>1</v>
      </c>
      <c r="C5037" s="1">
        <v>44470</v>
      </c>
      <c r="D5037">
        <v>60</v>
      </c>
      <c r="E5037">
        <v>12</v>
      </c>
      <c r="F5037" s="2">
        <v>0</v>
      </c>
      <c r="G5037" s="2">
        <v>525.52</v>
      </c>
      <c r="H5037" s="2">
        <v>0</v>
      </c>
      <c r="I5037" s="2">
        <v>525.52</v>
      </c>
      <c r="J5037" s="2">
        <v>416.77</v>
      </c>
      <c r="K5037" s="2">
        <v>0</v>
      </c>
      <c r="L5037" s="2">
        <v>108.75</v>
      </c>
      <c r="M5037" s="2">
        <v>425.83</v>
      </c>
      <c r="N5037" s="2">
        <v>9.06</v>
      </c>
      <c r="O5037">
        <v>304</v>
      </c>
      <c r="P5037">
        <v>1</v>
      </c>
      <c r="Q5037">
        <v>69</v>
      </c>
      <c r="R5037" t="s">
        <v>781</v>
      </c>
      <c r="S5037" t="s">
        <v>750</v>
      </c>
      <c r="T5037" t="s">
        <v>360</v>
      </c>
      <c r="U5037">
        <v>2</v>
      </c>
      <c r="V5037" t="s">
        <v>361</v>
      </c>
      <c r="W5037" t="s">
        <v>25</v>
      </c>
    </row>
    <row r="5038" spans="1:23" hidden="1" x14ac:dyDescent="0.2">
      <c r="A5038">
        <v>6933717</v>
      </c>
      <c r="B5038">
        <v>1</v>
      </c>
      <c r="C5038" s="1">
        <v>44470</v>
      </c>
      <c r="D5038">
        <v>60</v>
      </c>
      <c r="E5038">
        <v>1</v>
      </c>
      <c r="F5038" s="2">
        <v>0</v>
      </c>
      <c r="G5038" s="2">
        <v>826.97</v>
      </c>
      <c r="H5038" s="2">
        <v>0</v>
      </c>
      <c r="I5038" s="2">
        <v>826.97</v>
      </c>
      <c r="J5038" s="2">
        <v>813.19</v>
      </c>
      <c r="K5038" s="2">
        <v>0</v>
      </c>
      <c r="L5038" s="2">
        <v>13.78</v>
      </c>
      <c r="M5038" s="2">
        <v>826.97</v>
      </c>
      <c r="N5038" s="2">
        <v>13.780000000000001</v>
      </c>
      <c r="O5038">
        <v>304</v>
      </c>
      <c r="P5038">
        <v>1</v>
      </c>
      <c r="Q5038">
        <v>69</v>
      </c>
      <c r="R5038" t="s">
        <v>781</v>
      </c>
      <c r="S5038" t="s">
        <v>750</v>
      </c>
      <c r="T5038" t="s">
        <v>272</v>
      </c>
      <c r="U5038">
        <v>2</v>
      </c>
      <c r="V5038" t="s">
        <v>362</v>
      </c>
      <c r="W5038" t="s">
        <v>25</v>
      </c>
    </row>
    <row r="5039" spans="1:23" hidden="1" x14ac:dyDescent="0.2">
      <c r="A5039">
        <v>6933729</v>
      </c>
      <c r="B5039">
        <v>1</v>
      </c>
      <c r="C5039" s="1">
        <v>44470</v>
      </c>
      <c r="D5039">
        <v>60</v>
      </c>
      <c r="E5039">
        <v>11</v>
      </c>
      <c r="F5039" s="2">
        <v>0</v>
      </c>
      <c r="G5039" s="2">
        <v>886.61</v>
      </c>
      <c r="H5039" s="2">
        <v>0</v>
      </c>
      <c r="I5039" s="2">
        <v>886.61</v>
      </c>
      <c r="J5039" s="2">
        <v>718.25</v>
      </c>
      <c r="K5039" s="2">
        <v>0</v>
      </c>
      <c r="L5039" s="2">
        <v>168.36</v>
      </c>
      <c r="M5039" s="2">
        <v>733.56</v>
      </c>
      <c r="N5039" s="2">
        <v>15.31</v>
      </c>
      <c r="O5039">
        <v>304</v>
      </c>
      <c r="P5039">
        <v>1</v>
      </c>
      <c r="Q5039">
        <v>69</v>
      </c>
      <c r="R5039" t="s">
        <v>781</v>
      </c>
      <c r="S5039" t="s">
        <v>750</v>
      </c>
      <c r="T5039" t="s">
        <v>170</v>
      </c>
      <c r="U5039">
        <v>2</v>
      </c>
      <c r="V5039" t="s">
        <v>363</v>
      </c>
      <c r="W5039" t="s">
        <v>25</v>
      </c>
    </row>
    <row r="5040" spans="1:23" hidden="1" x14ac:dyDescent="0.2">
      <c r="A5040">
        <v>6933730</v>
      </c>
      <c r="B5040">
        <v>1</v>
      </c>
      <c r="C5040" s="1">
        <v>44470</v>
      </c>
      <c r="D5040">
        <v>60</v>
      </c>
      <c r="E5040">
        <v>11</v>
      </c>
      <c r="F5040" s="2">
        <v>0</v>
      </c>
      <c r="G5040" s="2">
        <v>852.55</v>
      </c>
      <c r="H5040" s="2">
        <v>0</v>
      </c>
      <c r="I5040" s="2">
        <v>852.55</v>
      </c>
      <c r="J5040" s="2">
        <v>690.68</v>
      </c>
      <c r="K5040" s="2">
        <v>0</v>
      </c>
      <c r="L5040" s="2">
        <v>161.87</v>
      </c>
      <c r="M5040" s="2">
        <v>705.4</v>
      </c>
      <c r="N5040" s="2">
        <v>14.72</v>
      </c>
      <c r="O5040">
        <v>304</v>
      </c>
      <c r="P5040">
        <v>1</v>
      </c>
      <c r="Q5040">
        <v>69</v>
      </c>
      <c r="R5040" t="s">
        <v>781</v>
      </c>
      <c r="S5040" t="s">
        <v>750</v>
      </c>
      <c r="T5040" t="s">
        <v>170</v>
      </c>
      <c r="U5040">
        <v>2</v>
      </c>
      <c r="V5040" t="s">
        <v>364</v>
      </c>
      <c r="W5040" t="s">
        <v>25</v>
      </c>
    </row>
    <row r="5041" spans="1:23" hidden="1" x14ac:dyDescent="0.2">
      <c r="A5041">
        <v>6933731</v>
      </c>
      <c r="B5041">
        <v>1</v>
      </c>
      <c r="C5041" s="1">
        <v>44470</v>
      </c>
      <c r="D5041">
        <v>60</v>
      </c>
      <c r="E5041">
        <v>11</v>
      </c>
      <c r="F5041" s="2">
        <v>0</v>
      </c>
      <c r="G5041" s="2">
        <v>899.85</v>
      </c>
      <c r="H5041" s="2">
        <v>0</v>
      </c>
      <c r="I5041" s="2">
        <v>899.85</v>
      </c>
      <c r="J5041" s="2">
        <v>728.96</v>
      </c>
      <c r="K5041" s="2">
        <v>0</v>
      </c>
      <c r="L5041" s="2">
        <v>170.89</v>
      </c>
      <c r="M5041" s="2">
        <v>744.5</v>
      </c>
      <c r="N5041" s="2">
        <v>15.540000000000001</v>
      </c>
      <c r="O5041">
        <v>304</v>
      </c>
      <c r="P5041">
        <v>1</v>
      </c>
      <c r="Q5041">
        <v>69</v>
      </c>
      <c r="R5041" t="s">
        <v>781</v>
      </c>
      <c r="S5041" t="s">
        <v>750</v>
      </c>
      <c r="T5041" t="s">
        <v>170</v>
      </c>
      <c r="U5041">
        <v>2</v>
      </c>
      <c r="V5041" t="s">
        <v>365</v>
      </c>
      <c r="W5041" t="s">
        <v>25</v>
      </c>
    </row>
    <row r="5042" spans="1:23" hidden="1" x14ac:dyDescent="0.2">
      <c r="A5042">
        <v>6933732</v>
      </c>
      <c r="B5042">
        <v>1</v>
      </c>
      <c r="C5042" s="1">
        <v>44470</v>
      </c>
      <c r="D5042">
        <v>60</v>
      </c>
      <c r="E5042">
        <v>11</v>
      </c>
      <c r="F5042" s="2">
        <v>0</v>
      </c>
      <c r="G5042" s="2">
        <v>899.85</v>
      </c>
      <c r="H5042" s="2">
        <v>0</v>
      </c>
      <c r="I5042" s="2">
        <v>899.85</v>
      </c>
      <c r="J5042" s="2">
        <v>728.96</v>
      </c>
      <c r="K5042" s="2">
        <v>0</v>
      </c>
      <c r="L5042" s="2">
        <v>170.89</v>
      </c>
      <c r="M5042" s="2">
        <v>744.5</v>
      </c>
      <c r="N5042" s="2">
        <v>15.540000000000001</v>
      </c>
      <c r="O5042">
        <v>304</v>
      </c>
      <c r="P5042">
        <v>1</v>
      </c>
      <c r="Q5042">
        <v>69</v>
      </c>
      <c r="R5042" t="s">
        <v>781</v>
      </c>
      <c r="S5042" t="s">
        <v>750</v>
      </c>
      <c r="T5042" t="s">
        <v>170</v>
      </c>
      <c r="U5042">
        <v>2</v>
      </c>
      <c r="V5042" t="s">
        <v>366</v>
      </c>
      <c r="W5042" t="s">
        <v>25</v>
      </c>
    </row>
    <row r="5043" spans="1:23" hidden="1" x14ac:dyDescent="0.2">
      <c r="A5043">
        <v>6933733</v>
      </c>
      <c r="B5043">
        <v>1</v>
      </c>
      <c r="C5043" s="1">
        <v>44470</v>
      </c>
      <c r="D5043">
        <v>60</v>
      </c>
      <c r="E5043">
        <v>11</v>
      </c>
      <c r="F5043" s="2">
        <v>0</v>
      </c>
      <c r="G5043" s="2">
        <v>899.85</v>
      </c>
      <c r="H5043" s="2">
        <v>0</v>
      </c>
      <c r="I5043" s="2">
        <v>899.85</v>
      </c>
      <c r="J5043" s="2">
        <v>728.96</v>
      </c>
      <c r="K5043" s="2">
        <v>0</v>
      </c>
      <c r="L5043" s="2">
        <v>170.89</v>
      </c>
      <c r="M5043" s="2">
        <v>744.5</v>
      </c>
      <c r="N5043" s="2">
        <v>15.540000000000001</v>
      </c>
      <c r="O5043">
        <v>304</v>
      </c>
      <c r="P5043">
        <v>1</v>
      </c>
      <c r="Q5043">
        <v>69</v>
      </c>
      <c r="R5043" t="s">
        <v>781</v>
      </c>
      <c r="S5043" t="s">
        <v>750</v>
      </c>
      <c r="T5043" t="s">
        <v>170</v>
      </c>
      <c r="U5043">
        <v>2</v>
      </c>
      <c r="V5043" t="s">
        <v>367</v>
      </c>
      <c r="W5043" t="s">
        <v>25</v>
      </c>
    </row>
    <row r="5044" spans="1:23" hidden="1" x14ac:dyDescent="0.2">
      <c r="A5044">
        <v>6933734</v>
      </c>
      <c r="B5044">
        <v>1</v>
      </c>
      <c r="C5044" s="1">
        <v>44470</v>
      </c>
      <c r="D5044">
        <v>60</v>
      </c>
      <c r="E5044">
        <v>11</v>
      </c>
      <c r="F5044" s="2">
        <v>0</v>
      </c>
      <c r="G5044" s="2">
        <v>852.55</v>
      </c>
      <c r="H5044" s="2">
        <v>0</v>
      </c>
      <c r="I5044" s="2">
        <v>852.55</v>
      </c>
      <c r="J5044" s="2">
        <v>690.68</v>
      </c>
      <c r="K5044" s="2">
        <v>0</v>
      </c>
      <c r="L5044" s="2">
        <v>161.87</v>
      </c>
      <c r="M5044" s="2">
        <v>705.4</v>
      </c>
      <c r="N5044" s="2">
        <v>14.72</v>
      </c>
      <c r="O5044">
        <v>304</v>
      </c>
      <c r="P5044">
        <v>1</v>
      </c>
      <c r="Q5044">
        <v>69</v>
      </c>
      <c r="R5044" t="s">
        <v>781</v>
      </c>
      <c r="S5044" t="s">
        <v>750</v>
      </c>
      <c r="T5044" t="s">
        <v>170</v>
      </c>
      <c r="U5044">
        <v>2</v>
      </c>
      <c r="V5044" t="s">
        <v>368</v>
      </c>
      <c r="W5044" t="s">
        <v>25</v>
      </c>
    </row>
    <row r="5045" spans="1:23" hidden="1" x14ac:dyDescent="0.2">
      <c r="A5045">
        <v>6933738</v>
      </c>
      <c r="B5045">
        <v>1</v>
      </c>
      <c r="C5045" s="1">
        <v>44470</v>
      </c>
      <c r="D5045">
        <v>60</v>
      </c>
      <c r="E5045">
        <v>11</v>
      </c>
      <c r="F5045" s="2">
        <v>0</v>
      </c>
      <c r="G5045" s="2">
        <v>170.23</v>
      </c>
      <c r="H5045" s="2">
        <v>0</v>
      </c>
      <c r="I5045" s="2">
        <v>170.23</v>
      </c>
      <c r="J5045" s="2">
        <v>137.94</v>
      </c>
      <c r="K5045" s="2">
        <v>0</v>
      </c>
      <c r="L5045" s="2">
        <v>32.29</v>
      </c>
      <c r="M5045" s="2">
        <v>140.88</v>
      </c>
      <c r="N5045" s="2">
        <v>2.94</v>
      </c>
      <c r="O5045">
        <v>304</v>
      </c>
      <c r="P5045">
        <v>1</v>
      </c>
      <c r="Q5045">
        <v>69</v>
      </c>
      <c r="R5045" t="s">
        <v>781</v>
      </c>
      <c r="S5045" t="s">
        <v>750</v>
      </c>
      <c r="T5045" t="s">
        <v>175</v>
      </c>
      <c r="U5045">
        <v>2</v>
      </c>
      <c r="V5045" t="s">
        <v>369</v>
      </c>
      <c r="W5045" t="s">
        <v>25</v>
      </c>
    </row>
    <row r="5046" spans="1:23" hidden="1" x14ac:dyDescent="0.2">
      <c r="A5046">
        <v>6933743</v>
      </c>
      <c r="B5046">
        <v>1</v>
      </c>
      <c r="C5046" s="1">
        <v>44470</v>
      </c>
      <c r="D5046">
        <v>60</v>
      </c>
      <c r="E5046">
        <v>11</v>
      </c>
      <c r="F5046" s="2">
        <v>0</v>
      </c>
      <c r="G5046" s="2">
        <v>217.53</v>
      </c>
      <c r="H5046" s="2">
        <v>0</v>
      </c>
      <c r="I5046" s="2">
        <v>217.53</v>
      </c>
      <c r="J5046" s="2">
        <v>176.22</v>
      </c>
      <c r="K5046" s="2">
        <v>0</v>
      </c>
      <c r="L5046" s="2">
        <v>41.31</v>
      </c>
      <c r="M5046" s="2">
        <v>179.98</v>
      </c>
      <c r="N5046" s="2">
        <v>3.7600000000000002</v>
      </c>
      <c r="O5046">
        <v>304</v>
      </c>
      <c r="P5046">
        <v>1</v>
      </c>
      <c r="Q5046">
        <v>69</v>
      </c>
      <c r="R5046" t="s">
        <v>781</v>
      </c>
      <c r="S5046" t="s">
        <v>750</v>
      </c>
      <c r="T5046" t="s">
        <v>175</v>
      </c>
      <c r="U5046">
        <v>2</v>
      </c>
      <c r="V5046" t="s">
        <v>370</v>
      </c>
      <c r="W5046" t="s">
        <v>25</v>
      </c>
    </row>
    <row r="5047" spans="1:23" hidden="1" x14ac:dyDescent="0.2">
      <c r="A5047">
        <v>6933744</v>
      </c>
      <c r="B5047">
        <v>1</v>
      </c>
      <c r="C5047" s="1">
        <v>44470</v>
      </c>
      <c r="D5047">
        <v>60</v>
      </c>
      <c r="E5047">
        <v>11</v>
      </c>
      <c r="F5047" s="2">
        <v>0</v>
      </c>
      <c r="G5047" s="2">
        <v>166.3</v>
      </c>
      <c r="H5047" s="2">
        <v>0</v>
      </c>
      <c r="I5047" s="2">
        <v>166.3</v>
      </c>
      <c r="J5047" s="2">
        <v>134.72</v>
      </c>
      <c r="K5047" s="2">
        <v>0</v>
      </c>
      <c r="L5047" s="2">
        <v>31.58</v>
      </c>
      <c r="M5047" s="2">
        <v>137.59</v>
      </c>
      <c r="N5047" s="2">
        <v>2.87</v>
      </c>
      <c r="O5047">
        <v>304</v>
      </c>
      <c r="P5047">
        <v>1</v>
      </c>
      <c r="Q5047">
        <v>69</v>
      </c>
      <c r="R5047" t="s">
        <v>781</v>
      </c>
      <c r="S5047" t="s">
        <v>750</v>
      </c>
      <c r="T5047" t="s">
        <v>175</v>
      </c>
      <c r="U5047">
        <v>2</v>
      </c>
      <c r="V5047" t="s">
        <v>371</v>
      </c>
      <c r="W5047" t="s">
        <v>25</v>
      </c>
    </row>
    <row r="5048" spans="1:23" hidden="1" x14ac:dyDescent="0.2">
      <c r="A5048">
        <v>6933750</v>
      </c>
      <c r="B5048">
        <v>1</v>
      </c>
      <c r="C5048" s="1">
        <v>44470</v>
      </c>
      <c r="D5048">
        <v>60</v>
      </c>
      <c r="E5048">
        <v>11</v>
      </c>
      <c r="F5048" s="2">
        <v>0</v>
      </c>
      <c r="G5048" s="2">
        <v>166.3</v>
      </c>
      <c r="H5048" s="2">
        <v>0</v>
      </c>
      <c r="I5048" s="2">
        <v>166.3</v>
      </c>
      <c r="J5048" s="2">
        <v>134.72</v>
      </c>
      <c r="K5048" s="2">
        <v>0</v>
      </c>
      <c r="L5048" s="2">
        <v>31.58</v>
      </c>
      <c r="M5048" s="2">
        <v>137.59</v>
      </c>
      <c r="N5048" s="2">
        <v>2.87</v>
      </c>
      <c r="O5048">
        <v>304</v>
      </c>
      <c r="P5048">
        <v>1</v>
      </c>
      <c r="Q5048">
        <v>69</v>
      </c>
      <c r="R5048" t="s">
        <v>781</v>
      </c>
      <c r="S5048" t="s">
        <v>750</v>
      </c>
      <c r="T5048" t="s">
        <v>175</v>
      </c>
      <c r="U5048">
        <v>2</v>
      </c>
      <c r="V5048" t="s">
        <v>372</v>
      </c>
      <c r="W5048" t="s">
        <v>25</v>
      </c>
    </row>
    <row r="5049" spans="1:23" hidden="1" x14ac:dyDescent="0.2">
      <c r="A5049">
        <v>6933758</v>
      </c>
      <c r="B5049">
        <v>1</v>
      </c>
      <c r="C5049" s="1">
        <v>44470</v>
      </c>
      <c r="D5049">
        <v>60</v>
      </c>
      <c r="E5049">
        <v>22</v>
      </c>
      <c r="F5049" s="2">
        <v>0</v>
      </c>
      <c r="G5049" s="2">
        <v>59503.97</v>
      </c>
      <c r="H5049" s="2">
        <v>0</v>
      </c>
      <c r="I5049" s="2">
        <v>59503.97</v>
      </c>
      <c r="J5049" s="2">
        <v>37126.35</v>
      </c>
      <c r="K5049" s="2">
        <v>0</v>
      </c>
      <c r="L5049" s="2">
        <v>22377.62</v>
      </c>
      <c r="M5049" s="2">
        <v>38143.51</v>
      </c>
      <c r="N5049" s="2">
        <v>1017.16</v>
      </c>
      <c r="O5049">
        <v>304</v>
      </c>
      <c r="P5049">
        <v>1</v>
      </c>
      <c r="Q5049">
        <v>69</v>
      </c>
      <c r="R5049" t="s">
        <v>781</v>
      </c>
      <c r="S5049" t="s">
        <v>750</v>
      </c>
      <c r="T5049" t="s">
        <v>282</v>
      </c>
      <c r="U5049">
        <v>2</v>
      </c>
      <c r="V5049" t="s">
        <v>373</v>
      </c>
      <c r="W5049" t="s">
        <v>25</v>
      </c>
    </row>
    <row r="5050" spans="1:23" hidden="1" x14ac:dyDescent="0.2">
      <c r="A5050">
        <v>6933759</v>
      </c>
      <c r="B5050">
        <v>1</v>
      </c>
      <c r="C5050" s="1">
        <v>44470</v>
      </c>
      <c r="D5050">
        <v>60</v>
      </c>
      <c r="E5050">
        <v>12</v>
      </c>
      <c r="F5050" s="2">
        <v>0</v>
      </c>
      <c r="G5050" s="2">
        <v>12373.83</v>
      </c>
      <c r="H5050" s="2">
        <v>0</v>
      </c>
      <c r="I5050" s="2">
        <v>12373.83</v>
      </c>
      <c r="J5050" s="2">
        <v>9899.06</v>
      </c>
      <c r="K5050" s="2">
        <v>0</v>
      </c>
      <c r="L5050" s="2">
        <v>2474.77</v>
      </c>
      <c r="M5050" s="2">
        <v>10105.290000000001</v>
      </c>
      <c r="N5050" s="2">
        <v>206.23000000000002</v>
      </c>
      <c r="O5050">
        <v>304</v>
      </c>
      <c r="P5050">
        <v>1</v>
      </c>
      <c r="Q5050">
        <v>69</v>
      </c>
      <c r="R5050" t="s">
        <v>781</v>
      </c>
      <c r="S5050" t="s">
        <v>750</v>
      </c>
      <c r="T5050" t="s">
        <v>374</v>
      </c>
      <c r="U5050">
        <v>2</v>
      </c>
      <c r="V5050" t="s">
        <v>375</v>
      </c>
      <c r="W5050" t="s">
        <v>25</v>
      </c>
    </row>
    <row r="5051" spans="1:23" hidden="1" x14ac:dyDescent="0.2">
      <c r="A5051">
        <v>6933763</v>
      </c>
      <c r="B5051">
        <v>1</v>
      </c>
      <c r="C5051" s="1">
        <v>44470</v>
      </c>
      <c r="D5051">
        <v>60</v>
      </c>
      <c r="E5051">
        <v>17</v>
      </c>
      <c r="F5051" s="2">
        <v>0</v>
      </c>
      <c r="G5051" s="2">
        <v>6528.19</v>
      </c>
      <c r="H5051" s="2">
        <v>0</v>
      </c>
      <c r="I5051" s="2">
        <v>6528.19</v>
      </c>
      <c r="J5051" s="2">
        <v>4624.1099999999997</v>
      </c>
      <c r="K5051" s="2">
        <v>0</v>
      </c>
      <c r="L5051" s="2">
        <v>1904.08</v>
      </c>
      <c r="M5051" s="2">
        <v>4736.1099999999997</v>
      </c>
      <c r="N5051" s="2">
        <v>112</v>
      </c>
      <c r="O5051">
        <v>304</v>
      </c>
      <c r="P5051">
        <v>1</v>
      </c>
      <c r="Q5051">
        <v>69</v>
      </c>
      <c r="R5051" t="s">
        <v>781</v>
      </c>
      <c r="S5051" t="s">
        <v>750</v>
      </c>
      <c r="T5051" t="s">
        <v>182</v>
      </c>
      <c r="U5051">
        <v>2</v>
      </c>
      <c r="V5051" t="s">
        <v>376</v>
      </c>
      <c r="W5051" t="s">
        <v>25</v>
      </c>
    </row>
    <row r="5052" spans="1:23" hidden="1" x14ac:dyDescent="0.2">
      <c r="A5052">
        <v>6933769</v>
      </c>
      <c r="B5052">
        <v>1</v>
      </c>
      <c r="C5052" s="1">
        <v>44470</v>
      </c>
      <c r="D5052">
        <v>60</v>
      </c>
      <c r="E5052">
        <v>11</v>
      </c>
      <c r="F5052" s="2">
        <v>0</v>
      </c>
      <c r="G5052" s="2">
        <v>847.84</v>
      </c>
      <c r="H5052" s="2">
        <v>0</v>
      </c>
      <c r="I5052" s="2">
        <v>847.84</v>
      </c>
      <c r="J5052" s="2">
        <v>686.85</v>
      </c>
      <c r="K5052" s="2">
        <v>0</v>
      </c>
      <c r="L5052" s="2">
        <v>160.99</v>
      </c>
      <c r="M5052" s="2">
        <v>701.49</v>
      </c>
      <c r="N5052" s="2">
        <v>14.64</v>
      </c>
      <c r="O5052">
        <v>304</v>
      </c>
      <c r="P5052">
        <v>1</v>
      </c>
      <c r="Q5052">
        <v>69</v>
      </c>
      <c r="R5052" t="s">
        <v>781</v>
      </c>
      <c r="S5052" t="s">
        <v>750</v>
      </c>
      <c r="T5052" t="s">
        <v>186</v>
      </c>
      <c r="U5052">
        <v>2</v>
      </c>
      <c r="V5052" t="s">
        <v>377</v>
      </c>
      <c r="W5052" t="s">
        <v>25</v>
      </c>
    </row>
    <row r="5053" spans="1:23" hidden="1" x14ac:dyDescent="0.2">
      <c r="A5053">
        <v>6933770</v>
      </c>
      <c r="B5053">
        <v>1</v>
      </c>
      <c r="C5053" s="1">
        <v>44470</v>
      </c>
      <c r="D5053">
        <v>60</v>
      </c>
      <c r="E5053">
        <v>11</v>
      </c>
      <c r="F5053" s="2">
        <v>0</v>
      </c>
      <c r="G5053" s="2">
        <v>847.83</v>
      </c>
      <c r="H5053" s="2">
        <v>0</v>
      </c>
      <c r="I5053" s="2">
        <v>847.83</v>
      </c>
      <c r="J5053" s="2">
        <v>686.84</v>
      </c>
      <c r="K5053" s="2">
        <v>0</v>
      </c>
      <c r="L5053" s="2">
        <v>160.99</v>
      </c>
      <c r="M5053" s="2">
        <v>701.48</v>
      </c>
      <c r="N5053" s="2">
        <v>14.64</v>
      </c>
      <c r="O5053">
        <v>304</v>
      </c>
      <c r="P5053">
        <v>1</v>
      </c>
      <c r="Q5053">
        <v>69</v>
      </c>
      <c r="R5053" t="s">
        <v>781</v>
      </c>
      <c r="S5053" t="s">
        <v>750</v>
      </c>
      <c r="T5053" t="s">
        <v>186</v>
      </c>
      <c r="U5053">
        <v>2</v>
      </c>
      <c r="V5053" t="s">
        <v>378</v>
      </c>
      <c r="W5053" t="s">
        <v>25</v>
      </c>
    </row>
    <row r="5054" spans="1:23" hidden="1" x14ac:dyDescent="0.2">
      <c r="A5054">
        <v>6933771</v>
      </c>
      <c r="B5054">
        <v>1</v>
      </c>
      <c r="C5054" s="1">
        <v>44470</v>
      </c>
      <c r="D5054">
        <v>60</v>
      </c>
      <c r="E5054">
        <v>11</v>
      </c>
      <c r="F5054" s="2">
        <v>0</v>
      </c>
      <c r="G5054" s="2">
        <v>1095.8</v>
      </c>
      <c r="H5054" s="2">
        <v>0</v>
      </c>
      <c r="I5054" s="2">
        <v>1095.8</v>
      </c>
      <c r="J5054" s="2">
        <v>887.73</v>
      </c>
      <c r="K5054" s="2">
        <v>0</v>
      </c>
      <c r="L5054" s="2">
        <v>208.07</v>
      </c>
      <c r="M5054" s="2">
        <v>906.65</v>
      </c>
      <c r="N5054" s="2">
        <v>18.920000000000002</v>
      </c>
      <c r="O5054">
        <v>304</v>
      </c>
      <c r="P5054">
        <v>1</v>
      </c>
      <c r="Q5054">
        <v>69</v>
      </c>
      <c r="R5054" t="s">
        <v>781</v>
      </c>
      <c r="S5054" t="s">
        <v>750</v>
      </c>
      <c r="T5054" t="s">
        <v>186</v>
      </c>
      <c r="U5054">
        <v>2</v>
      </c>
      <c r="V5054" t="s">
        <v>379</v>
      </c>
      <c r="W5054" t="s">
        <v>25</v>
      </c>
    </row>
    <row r="5055" spans="1:23" hidden="1" x14ac:dyDescent="0.2">
      <c r="A5055">
        <v>6933777</v>
      </c>
      <c r="B5055">
        <v>1</v>
      </c>
      <c r="C5055" s="1">
        <v>44470</v>
      </c>
      <c r="D5055">
        <v>60</v>
      </c>
      <c r="E5055">
        <v>11</v>
      </c>
      <c r="F5055" s="2">
        <v>0</v>
      </c>
      <c r="G5055" s="2">
        <v>1095.8</v>
      </c>
      <c r="H5055" s="2">
        <v>0</v>
      </c>
      <c r="I5055" s="2">
        <v>1095.8</v>
      </c>
      <c r="J5055" s="2">
        <v>887.73</v>
      </c>
      <c r="K5055" s="2">
        <v>0</v>
      </c>
      <c r="L5055" s="2">
        <v>208.07</v>
      </c>
      <c r="M5055" s="2">
        <v>906.65</v>
      </c>
      <c r="N5055" s="2">
        <v>18.920000000000002</v>
      </c>
      <c r="O5055">
        <v>304</v>
      </c>
      <c r="P5055">
        <v>1</v>
      </c>
      <c r="Q5055">
        <v>69</v>
      </c>
      <c r="R5055" t="s">
        <v>781</v>
      </c>
      <c r="S5055" t="s">
        <v>750</v>
      </c>
      <c r="T5055" t="s">
        <v>186</v>
      </c>
      <c r="U5055">
        <v>2</v>
      </c>
      <c r="V5055" t="s">
        <v>380</v>
      </c>
      <c r="W5055" t="s">
        <v>25</v>
      </c>
    </row>
    <row r="5056" spans="1:23" hidden="1" x14ac:dyDescent="0.2">
      <c r="A5056">
        <v>6933780</v>
      </c>
      <c r="B5056">
        <v>1</v>
      </c>
      <c r="C5056" s="1">
        <v>44470</v>
      </c>
      <c r="D5056">
        <v>60</v>
      </c>
      <c r="E5056">
        <v>1</v>
      </c>
      <c r="F5056" s="2">
        <v>0</v>
      </c>
      <c r="G5056" s="2">
        <v>180.26</v>
      </c>
      <c r="H5056" s="2">
        <v>0</v>
      </c>
      <c r="I5056" s="2">
        <v>180.26</v>
      </c>
      <c r="J5056" s="2">
        <v>177.26</v>
      </c>
      <c r="K5056" s="2">
        <v>0</v>
      </c>
      <c r="L5056" s="2">
        <v>3</v>
      </c>
      <c r="M5056" s="2">
        <v>180.26</v>
      </c>
      <c r="N5056" s="2">
        <v>3</v>
      </c>
      <c r="O5056">
        <v>304</v>
      </c>
      <c r="P5056">
        <v>1</v>
      </c>
      <c r="Q5056">
        <v>69</v>
      </c>
      <c r="R5056" t="s">
        <v>781</v>
      </c>
      <c r="S5056" t="s">
        <v>750</v>
      </c>
      <c r="T5056" t="s">
        <v>188</v>
      </c>
      <c r="U5056">
        <v>2</v>
      </c>
      <c r="V5056" t="s">
        <v>381</v>
      </c>
      <c r="W5056" t="s">
        <v>25</v>
      </c>
    </row>
    <row r="5057" spans="1:23" hidden="1" x14ac:dyDescent="0.2">
      <c r="A5057">
        <v>6933790</v>
      </c>
      <c r="B5057">
        <v>1</v>
      </c>
      <c r="C5057" s="1">
        <v>44470</v>
      </c>
      <c r="D5057">
        <v>60</v>
      </c>
      <c r="E5057">
        <v>1</v>
      </c>
      <c r="F5057" s="2">
        <v>0</v>
      </c>
      <c r="G5057" s="2">
        <v>838.17</v>
      </c>
      <c r="H5057" s="2">
        <v>0</v>
      </c>
      <c r="I5057" s="2">
        <v>838.17</v>
      </c>
      <c r="J5057" s="2">
        <v>824.2</v>
      </c>
      <c r="K5057" s="2">
        <v>0</v>
      </c>
      <c r="L5057" s="2">
        <v>13.97</v>
      </c>
      <c r="M5057" s="2">
        <v>838.17</v>
      </c>
      <c r="N5057" s="2">
        <v>13.97</v>
      </c>
      <c r="O5057">
        <v>304</v>
      </c>
      <c r="P5057">
        <v>1</v>
      </c>
      <c r="Q5057">
        <v>69</v>
      </c>
      <c r="R5057" t="s">
        <v>781</v>
      </c>
      <c r="S5057" t="s">
        <v>750</v>
      </c>
      <c r="T5057" t="s">
        <v>272</v>
      </c>
      <c r="U5057">
        <v>2</v>
      </c>
      <c r="V5057" t="s">
        <v>382</v>
      </c>
      <c r="W5057" t="s">
        <v>25</v>
      </c>
    </row>
    <row r="5058" spans="1:23" hidden="1" x14ac:dyDescent="0.2">
      <c r="A5058">
        <v>6933791</v>
      </c>
      <c r="B5058">
        <v>1</v>
      </c>
      <c r="C5058" s="1">
        <v>44470</v>
      </c>
      <c r="D5058">
        <v>60</v>
      </c>
      <c r="E5058">
        <v>12</v>
      </c>
      <c r="F5058" s="2">
        <v>0</v>
      </c>
      <c r="G5058" s="2">
        <v>1035.32</v>
      </c>
      <c r="H5058" s="2">
        <v>0</v>
      </c>
      <c r="I5058" s="2">
        <v>1035.32</v>
      </c>
      <c r="J5058" s="2">
        <v>821.1</v>
      </c>
      <c r="K5058" s="2">
        <v>0</v>
      </c>
      <c r="L5058" s="2">
        <v>214.22</v>
      </c>
      <c r="M5058" s="2">
        <v>838.95</v>
      </c>
      <c r="N5058" s="2">
        <v>17.850000000000001</v>
      </c>
      <c r="O5058">
        <v>304</v>
      </c>
      <c r="P5058">
        <v>1</v>
      </c>
      <c r="Q5058">
        <v>69</v>
      </c>
      <c r="R5058" t="s">
        <v>781</v>
      </c>
      <c r="S5058" t="s">
        <v>750</v>
      </c>
      <c r="T5058" t="s">
        <v>383</v>
      </c>
      <c r="U5058">
        <v>2</v>
      </c>
      <c r="V5058" t="s">
        <v>384</v>
      </c>
      <c r="W5058" t="s">
        <v>25</v>
      </c>
    </row>
    <row r="5059" spans="1:23" hidden="1" x14ac:dyDescent="0.2">
      <c r="A5059">
        <v>6933795</v>
      </c>
      <c r="B5059">
        <v>1</v>
      </c>
      <c r="C5059" s="1">
        <v>44470</v>
      </c>
      <c r="D5059">
        <v>60</v>
      </c>
      <c r="E5059">
        <v>10</v>
      </c>
      <c r="F5059" s="2">
        <v>0</v>
      </c>
      <c r="G5059" s="2">
        <v>2412.27</v>
      </c>
      <c r="H5059" s="2">
        <v>0</v>
      </c>
      <c r="I5059" s="2">
        <v>2412.27</v>
      </c>
      <c r="J5059" s="2">
        <v>1995.32</v>
      </c>
      <c r="K5059" s="2">
        <v>0</v>
      </c>
      <c r="L5059" s="2">
        <v>416.95</v>
      </c>
      <c r="M5059" s="2">
        <v>2037.02</v>
      </c>
      <c r="N5059" s="2">
        <v>41.7</v>
      </c>
      <c r="O5059">
        <v>304</v>
      </c>
      <c r="P5059">
        <v>1</v>
      </c>
      <c r="Q5059">
        <v>69</v>
      </c>
      <c r="R5059" t="s">
        <v>781</v>
      </c>
      <c r="S5059" t="s">
        <v>750</v>
      </c>
      <c r="T5059" t="s">
        <v>387</v>
      </c>
      <c r="U5059">
        <v>2</v>
      </c>
      <c r="V5059" t="s">
        <v>388</v>
      </c>
      <c r="W5059" t="s">
        <v>25</v>
      </c>
    </row>
    <row r="5060" spans="1:23" hidden="1" x14ac:dyDescent="0.2">
      <c r="A5060">
        <v>6933803</v>
      </c>
      <c r="B5060">
        <v>1</v>
      </c>
      <c r="C5060" s="1">
        <v>44470</v>
      </c>
      <c r="D5060">
        <v>60</v>
      </c>
      <c r="E5060">
        <v>22</v>
      </c>
      <c r="F5060" s="2">
        <v>0</v>
      </c>
      <c r="G5060" s="2">
        <v>31359.85</v>
      </c>
      <c r="H5060" s="2">
        <v>0</v>
      </c>
      <c r="I5060" s="2">
        <v>31359.85</v>
      </c>
      <c r="J5060" s="2">
        <v>19566.419999999998</v>
      </c>
      <c r="K5060" s="2">
        <v>0</v>
      </c>
      <c r="L5060" s="2">
        <v>11793.43</v>
      </c>
      <c r="M5060" s="2">
        <v>20102.490000000002</v>
      </c>
      <c r="N5060" s="2">
        <v>536.07000000000005</v>
      </c>
      <c r="O5060">
        <v>304</v>
      </c>
      <c r="P5060">
        <v>1</v>
      </c>
      <c r="Q5060">
        <v>69</v>
      </c>
      <c r="R5060" t="s">
        <v>781</v>
      </c>
      <c r="S5060" t="s">
        <v>750</v>
      </c>
      <c r="T5060" t="s">
        <v>199</v>
      </c>
      <c r="U5060">
        <v>2</v>
      </c>
      <c r="V5060" t="s">
        <v>389</v>
      </c>
      <c r="W5060" t="s">
        <v>25</v>
      </c>
    </row>
    <row r="5061" spans="1:23" hidden="1" x14ac:dyDescent="0.2">
      <c r="A5061">
        <v>6933804</v>
      </c>
      <c r="B5061">
        <v>1</v>
      </c>
      <c r="C5061" s="1">
        <v>44470</v>
      </c>
      <c r="D5061">
        <v>60</v>
      </c>
      <c r="E5061">
        <v>25</v>
      </c>
      <c r="F5061" s="2">
        <v>0</v>
      </c>
      <c r="G5061" s="2">
        <v>18372.64</v>
      </c>
      <c r="H5061" s="2">
        <v>0</v>
      </c>
      <c r="I5061" s="2">
        <v>18372.64</v>
      </c>
      <c r="J5061" s="2">
        <v>10535.02</v>
      </c>
      <c r="K5061" s="2">
        <v>0</v>
      </c>
      <c r="L5061" s="2">
        <v>7837.62</v>
      </c>
      <c r="M5061" s="2">
        <v>10848.52</v>
      </c>
      <c r="N5061" s="2">
        <v>313.5</v>
      </c>
      <c r="O5061">
        <v>304</v>
      </c>
      <c r="P5061">
        <v>1</v>
      </c>
      <c r="Q5061">
        <v>69</v>
      </c>
      <c r="R5061" t="s">
        <v>781</v>
      </c>
      <c r="S5061" t="s">
        <v>750</v>
      </c>
      <c r="T5061" t="s">
        <v>199</v>
      </c>
      <c r="U5061">
        <v>2</v>
      </c>
      <c r="V5061" t="s">
        <v>390</v>
      </c>
      <c r="W5061" t="s">
        <v>25</v>
      </c>
    </row>
    <row r="5062" spans="1:23" hidden="1" x14ac:dyDescent="0.2">
      <c r="A5062">
        <v>6933805</v>
      </c>
      <c r="B5062">
        <v>1</v>
      </c>
      <c r="C5062" s="1">
        <v>44470</v>
      </c>
      <c r="D5062">
        <v>60</v>
      </c>
      <c r="E5062">
        <v>21</v>
      </c>
      <c r="F5062" s="2">
        <v>0</v>
      </c>
      <c r="G5062" s="2">
        <v>36392.35</v>
      </c>
      <c r="H5062" s="2">
        <v>0</v>
      </c>
      <c r="I5062" s="2">
        <v>36392.35</v>
      </c>
      <c r="J5062" s="2">
        <v>23319.83</v>
      </c>
      <c r="K5062" s="2">
        <v>0</v>
      </c>
      <c r="L5062" s="2">
        <v>13072.52</v>
      </c>
      <c r="M5062" s="2">
        <v>23942.33</v>
      </c>
      <c r="N5062" s="2">
        <v>622.5</v>
      </c>
      <c r="O5062">
        <v>304</v>
      </c>
      <c r="P5062">
        <v>1</v>
      </c>
      <c r="Q5062">
        <v>69</v>
      </c>
      <c r="R5062" t="s">
        <v>781</v>
      </c>
      <c r="S5062" t="s">
        <v>750</v>
      </c>
      <c r="T5062" t="s">
        <v>300</v>
      </c>
      <c r="U5062">
        <v>2</v>
      </c>
      <c r="V5062" t="s">
        <v>391</v>
      </c>
      <c r="W5062" t="s">
        <v>25</v>
      </c>
    </row>
    <row r="5063" spans="1:23" hidden="1" x14ac:dyDescent="0.2">
      <c r="A5063">
        <v>6933812</v>
      </c>
      <c r="B5063">
        <v>1</v>
      </c>
      <c r="C5063" s="1">
        <v>44470</v>
      </c>
      <c r="D5063">
        <v>60</v>
      </c>
      <c r="E5063">
        <v>20</v>
      </c>
      <c r="F5063" s="2">
        <v>0</v>
      </c>
      <c r="G5063" s="2">
        <v>77.319999999999993</v>
      </c>
      <c r="H5063" s="2">
        <v>0</v>
      </c>
      <c r="I5063" s="2">
        <v>77.319999999999993</v>
      </c>
      <c r="J5063" s="2">
        <v>50.82</v>
      </c>
      <c r="K5063" s="2">
        <v>0</v>
      </c>
      <c r="L5063" s="2">
        <v>26.5</v>
      </c>
      <c r="M5063" s="2">
        <v>52.15</v>
      </c>
      <c r="N5063" s="2">
        <v>1.33</v>
      </c>
      <c r="O5063">
        <v>304</v>
      </c>
      <c r="P5063">
        <v>1</v>
      </c>
      <c r="Q5063">
        <v>69</v>
      </c>
      <c r="R5063" t="s">
        <v>781</v>
      </c>
      <c r="S5063" t="s">
        <v>750</v>
      </c>
      <c r="T5063" t="s">
        <v>203</v>
      </c>
      <c r="U5063">
        <v>2</v>
      </c>
      <c r="V5063" t="s">
        <v>392</v>
      </c>
      <c r="W5063" t="s">
        <v>25</v>
      </c>
    </row>
    <row r="5064" spans="1:23" hidden="1" x14ac:dyDescent="0.2">
      <c r="A5064">
        <v>6933875</v>
      </c>
      <c r="B5064">
        <v>1</v>
      </c>
      <c r="C5064" s="1">
        <v>44470</v>
      </c>
      <c r="D5064">
        <v>60</v>
      </c>
      <c r="E5064">
        <v>11</v>
      </c>
      <c r="F5064" s="2">
        <v>0</v>
      </c>
      <c r="G5064" s="2">
        <v>852.55</v>
      </c>
      <c r="H5064" s="2">
        <v>0</v>
      </c>
      <c r="I5064" s="2">
        <v>852.55</v>
      </c>
      <c r="J5064" s="2">
        <v>690.68</v>
      </c>
      <c r="K5064" s="2">
        <v>0</v>
      </c>
      <c r="L5064" s="2">
        <v>161.87</v>
      </c>
      <c r="M5064" s="2">
        <v>705.4</v>
      </c>
      <c r="N5064" s="2">
        <v>14.72</v>
      </c>
      <c r="O5064">
        <v>304</v>
      </c>
      <c r="P5064">
        <v>1</v>
      </c>
      <c r="Q5064">
        <v>69</v>
      </c>
      <c r="R5064" t="s">
        <v>781</v>
      </c>
      <c r="S5064" t="s">
        <v>750</v>
      </c>
      <c r="T5064" t="s">
        <v>170</v>
      </c>
      <c r="U5064">
        <v>2</v>
      </c>
      <c r="V5064" t="s">
        <v>393</v>
      </c>
      <c r="W5064" t="s">
        <v>25</v>
      </c>
    </row>
    <row r="5065" spans="1:23" hidden="1" x14ac:dyDescent="0.2">
      <c r="A5065">
        <v>6933876</v>
      </c>
      <c r="B5065">
        <v>1</v>
      </c>
      <c r="C5065" s="1">
        <v>44470</v>
      </c>
      <c r="D5065">
        <v>60</v>
      </c>
      <c r="E5065">
        <v>11</v>
      </c>
      <c r="F5065" s="2">
        <v>0</v>
      </c>
      <c r="G5065" s="2">
        <v>853.55</v>
      </c>
      <c r="H5065" s="2">
        <v>0</v>
      </c>
      <c r="I5065" s="2">
        <v>853.55</v>
      </c>
      <c r="J5065" s="2">
        <v>691.46</v>
      </c>
      <c r="K5065" s="2">
        <v>0</v>
      </c>
      <c r="L5065" s="2">
        <v>162.09</v>
      </c>
      <c r="M5065" s="2">
        <v>706.2</v>
      </c>
      <c r="N5065" s="2">
        <v>14.74</v>
      </c>
      <c r="O5065">
        <v>304</v>
      </c>
      <c r="P5065">
        <v>1</v>
      </c>
      <c r="Q5065">
        <v>69</v>
      </c>
      <c r="R5065" t="s">
        <v>781</v>
      </c>
      <c r="S5065" t="s">
        <v>750</v>
      </c>
      <c r="T5065" t="s">
        <v>170</v>
      </c>
      <c r="U5065">
        <v>2</v>
      </c>
      <c r="V5065" t="s">
        <v>394</v>
      </c>
      <c r="W5065" t="s">
        <v>25</v>
      </c>
    </row>
    <row r="5066" spans="1:23" hidden="1" x14ac:dyDescent="0.2">
      <c r="A5066">
        <v>6933883</v>
      </c>
      <c r="B5066">
        <v>1</v>
      </c>
      <c r="C5066" s="1">
        <v>44470</v>
      </c>
      <c r="D5066">
        <v>60</v>
      </c>
      <c r="E5066">
        <v>17</v>
      </c>
      <c r="F5066" s="2">
        <v>0</v>
      </c>
      <c r="G5066" s="2">
        <v>4028.64</v>
      </c>
      <c r="H5066" s="2">
        <v>0</v>
      </c>
      <c r="I5066" s="2">
        <v>4028.64</v>
      </c>
      <c r="J5066" s="2">
        <v>2853.65</v>
      </c>
      <c r="K5066" s="2">
        <v>0</v>
      </c>
      <c r="L5066" s="2">
        <v>1174.99</v>
      </c>
      <c r="M5066" s="2">
        <v>2922.77</v>
      </c>
      <c r="N5066" s="2">
        <v>69.12</v>
      </c>
      <c r="O5066">
        <v>304</v>
      </c>
      <c r="P5066">
        <v>1</v>
      </c>
      <c r="Q5066">
        <v>69</v>
      </c>
      <c r="R5066" t="s">
        <v>781</v>
      </c>
      <c r="S5066" t="s">
        <v>750</v>
      </c>
      <c r="T5066" t="s">
        <v>395</v>
      </c>
      <c r="U5066">
        <v>2</v>
      </c>
      <c r="V5066" t="s">
        <v>396</v>
      </c>
      <c r="W5066" t="s">
        <v>25</v>
      </c>
    </row>
    <row r="5067" spans="1:23" hidden="1" x14ac:dyDescent="0.2">
      <c r="A5067">
        <v>6933886</v>
      </c>
      <c r="B5067">
        <v>1</v>
      </c>
      <c r="C5067" s="1">
        <v>44470</v>
      </c>
      <c r="D5067">
        <v>60</v>
      </c>
      <c r="E5067">
        <v>11</v>
      </c>
      <c r="F5067" s="2">
        <v>0</v>
      </c>
      <c r="G5067" s="2">
        <v>170.23</v>
      </c>
      <c r="H5067" s="2">
        <v>0</v>
      </c>
      <c r="I5067" s="2">
        <v>170.23</v>
      </c>
      <c r="J5067" s="2">
        <v>137.94</v>
      </c>
      <c r="K5067" s="2">
        <v>0</v>
      </c>
      <c r="L5067" s="2">
        <v>32.29</v>
      </c>
      <c r="M5067" s="2">
        <v>140.88</v>
      </c>
      <c r="N5067" s="2">
        <v>2.94</v>
      </c>
      <c r="O5067">
        <v>304</v>
      </c>
      <c r="P5067">
        <v>1</v>
      </c>
      <c r="Q5067">
        <v>69</v>
      </c>
      <c r="R5067" t="s">
        <v>781</v>
      </c>
      <c r="S5067" t="s">
        <v>750</v>
      </c>
      <c r="T5067" t="s">
        <v>175</v>
      </c>
      <c r="U5067">
        <v>2</v>
      </c>
      <c r="V5067" t="s">
        <v>397</v>
      </c>
      <c r="W5067" t="s">
        <v>25</v>
      </c>
    </row>
    <row r="5068" spans="1:23" hidden="1" x14ac:dyDescent="0.2">
      <c r="A5068">
        <v>6933887</v>
      </c>
      <c r="B5068">
        <v>1</v>
      </c>
      <c r="C5068" s="1">
        <v>44470</v>
      </c>
      <c r="D5068">
        <v>60</v>
      </c>
      <c r="E5068">
        <v>11</v>
      </c>
      <c r="F5068" s="2">
        <v>0</v>
      </c>
      <c r="G5068" s="2">
        <v>170.23</v>
      </c>
      <c r="H5068" s="2">
        <v>0</v>
      </c>
      <c r="I5068" s="2">
        <v>170.23</v>
      </c>
      <c r="J5068" s="2">
        <v>137.94</v>
      </c>
      <c r="K5068" s="2">
        <v>0</v>
      </c>
      <c r="L5068" s="2">
        <v>32.29</v>
      </c>
      <c r="M5068" s="2">
        <v>140.88</v>
      </c>
      <c r="N5068" s="2">
        <v>2.94</v>
      </c>
      <c r="O5068">
        <v>304</v>
      </c>
      <c r="P5068">
        <v>1</v>
      </c>
      <c r="Q5068">
        <v>69</v>
      </c>
      <c r="R5068" t="s">
        <v>781</v>
      </c>
      <c r="S5068" t="s">
        <v>750</v>
      </c>
      <c r="T5068" t="s">
        <v>175</v>
      </c>
      <c r="U5068">
        <v>2</v>
      </c>
      <c r="V5068" t="s">
        <v>398</v>
      </c>
      <c r="W5068" t="s">
        <v>25</v>
      </c>
    </row>
    <row r="5069" spans="1:23" hidden="1" x14ac:dyDescent="0.2">
      <c r="A5069">
        <v>6933888</v>
      </c>
      <c r="B5069">
        <v>1</v>
      </c>
      <c r="C5069" s="1">
        <v>44470</v>
      </c>
      <c r="D5069">
        <v>60</v>
      </c>
      <c r="E5069">
        <v>11</v>
      </c>
      <c r="F5069" s="2">
        <v>0</v>
      </c>
      <c r="G5069" s="2">
        <v>170.16</v>
      </c>
      <c r="H5069" s="2">
        <v>0</v>
      </c>
      <c r="I5069" s="2">
        <v>170.16</v>
      </c>
      <c r="J5069" s="2">
        <v>137.87</v>
      </c>
      <c r="K5069" s="2">
        <v>0</v>
      </c>
      <c r="L5069" s="2">
        <v>32.29</v>
      </c>
      <c r="M5069" s="2">
        <v>140.81</v>
      </c>
      <c r="N5069" s="2">
        <v>2.94</v>
      </c>
      <c r="O5069">
        <v>304</v>
      </c>
      <c r="P5069">
        <v>1</v>
      </c>
      <c r="Q5069">
        <v>69</v>
      </c>
      <c r="R5069" t="s">
        <v>781</v>
      </c>
      <c r="S5069" t="s">
        <v>750</v>
      </c>
      <c r="T5069" t="s">
        <v>175</v>
      </c>
      <c r="U5069">
        <v>2</v>
      </c>
      <c r="V5069" t="s">
        <v>399</v>
      </c>
      <c r="W5069" t="s">
        <v>25</v>
      </c>
    </row>
    <row r="5070" spans="1:23" hidden="1" x14ac:dyDescent="0.2">
      <c r="A5070">
        <v>6933889</v>
      </c>
      <c r="B5070">
        <v>1</v>
      </c>
      <c r="C5070" s="1">
        <v>44470</v>
      </c>
      <c r="D5070">
        <v>60</v>
      </c>
      <c r="E5070">
        <v>11</v>
      </c>
      <c r="F5070" s="2">
        <v>0</v>
      </c>
      <c r="G5070" s="2">
        <v>217.53</v>
      </c>
      <c r="H5070" s="2">
        <v>0</v>
      </c>
      <c r="I5070" s="2">
        <v>217.53</v>
      </c>
      <c r="J5070" s="2">
        <v>176.22</v>
      </c>
      <c r="K5070" s="2">
        <v>0</v>
      </c>
      <c r="L5070" s="2">
        <v>41.31</v>
      </c>
      <c r="M5070" s="2">
        <v>179.98</v>
      </c>
      <c r="N5070" s="2">
        <v>3.7600000000000002</v>
      </c>
      <c r="O5070">
        <v>304</v>
      </c>
      <c r="P5070">
        <v>1</v>
      </c>
      <c r="Q5070">
        <v>69</v>
      </c>
      <c r="R5070" t="s">
        <v>781</v>
      </c>
      <c r="S5070" t="s">
        <v>750</v>
      </c>
      <c r="T5070" t="s">
        <v>175</v>
      </c>
      <c r="U5070">
        <v>2</v>
      </c>
      <c r="V5070" t="s">
        <v>400</v>
      </c>
      <c r="W5070" t="s">
        <v>25</v>
      </c>
    </row>
    <row r="5071" spans="1:23" hidden="1" x14ac:dyDescent="0.2">
      <c r="A5071">
        <v>6933890</v>
      </c>
      <c r="B5071">
        <v>1</v>
      </c>
      <c r="C5071" s="1">
        <v>44470</v>
      </c>
      <c r="D5071">
        <v>60</v>
      </c>
      <c r="E5071">
        <v>11</v>
      </c>
      <c r="F5071" s="2">
        <v>0</v>
      </c>
      <c r="G5071" s="2">
        <v>166.3</v>
      </c>
      <c r="H5071" s="2">
        <v>0</v>
      </c>
      <c r="I5071" s="2">
        <v>166.3</v>
      </c>
      <c r="J5071" s="2">
        <v>134.72</v>
      </c>
      <c r="K5071" s="2">
        <v>0</v>
      </c>
      <c r="L5071" s="2">
        <v>31.58</v>
      </c>
      <c r="M5071" s="2">
        <v>137.59</v>
      </c>
      <c r="N5071" s="2">
        <v>2.87</v>
      </c>
      <c r="O5071">
        <v>304</v>
      </c>
      <c r="P5071">
        <v>1</v>
      </c>
      <c r="Q5071">
        <v>69</v>
      </c>
      <c r="R5071" t="s">
        <v>781</v>
      </c>
      <c r="S5071" t="s">
        <v>750</v>
      </c>
      <c r="T5071" t="s">
        <v>175</v>
      </c>
      <c r="U5071">
        <v>2</v>
      </c>
      <c r="V5071" t="s">
        <v>401</v>
      </c>
      <c r="W5071" t="s">
        <v>25</v>
      </c>
    </row>
    <row r="5072" spans="1:23" hidden="1" x14ac:dyDescent="0.2">
      <c r="A5072">
        <v>6933894</v>
      </c>
      <c r="B5072">
        <v>1</v>
      </c>
      <c r="C5072" s="1">
        <v>44470</v>
      </c>
      <c r="D5072">
        <v>60</v>
      </c>
      <c r="E5072">
        <v>11</v>
      </c>
      <c r="F5072" s="2">
        <v>0</v>
      </c>
      <c r="G5072" s="2">
        <v>1377.53</v>
      </c>
      <c r="H5072" s="2">
        <v>0</v>
      </c>
      <c r="I5072" s="2">
        <v>1377.53</v>
      </c>
      <c r="J5072" s="2">
        <v>1116</v>
      </c>
      <c r="K5072" s="2">
        <v>0</v>
      </c>
      <c r="L5072" s="2">
        <v>261.52999999999997</v>
      </c>
      <c r="M5072" s="2">
        <v>1139.78</v>
      </c>
      <c r="N5072" s="2">
        <v>23.78</v>
      </c>
      <c r="O5072">
        <v>304</v>
      </c>
      <c r="P5072">
        <v>1</v>
      </c>
      <c r="Q5072">
        <v>69</v>
      </c>
      <c r="R5072" t="s">
        <v>781</v>
      </c>
      <c r="S5072" t="s">
        <v>750</v>
      </c>
      <c r="T5072" t="s">
        <v>215</v>
      </c>
      <c r="U5072">
        <v>2</v>
      </c>
      <c r="V5072" t="s">
        <v>402</v>
      </c>
      <c r="W5072" t="s">
        <v>25</v>
      </c>
    </row>
    <row r="5073" spans="1:23" hidden="1" x14ac:dyDescent="0.2">
      <c r="A5073">
        <v>6933895</v>
      </c>
      <c r="B5073">
        <v>1</v>
      </c>
      <c r="C5073" s="1">
        <v>44470</v>
      </c>
      <c r="D5073">
        <v>60</v>
      </c>
      <c r="E5073">
        <v>11</v>
      </c>
      <c r="F5073" s="2">
        <v>0</v>
      </c>
      <c r="G5073" s="2">
        <v>166.3</v>
      </c>
      <c r="H5073" s="2">
        <v>0</v>
      </c>
      <c r="I5073" s="2">
        <v>166.3</v>
      </c>
      <c r="J5073" s="2">
        <v>134.72</v>
      </c>
      <c r="K5073" s="2">
        <v>0</v>
      </c>
      <c r="L5073" s="2">
        <v>31.58</v>
      </c>
      <c r="M5073" s="2">
        <v>137.59</v>
      </c>
      <c r="N5073" s="2">
        <v>2.87</v>
      </c>
      <c r="O5073">
        <v>304</v>
      </c>
      <c r="P5073">
        <v>1</v>
      </c>
      <c r="Q5073">
        <v>69</v>
      </c>
      <c r="R5073" t="s">
        <v>781</v>
      </c>
      <c r="S5073" t="s">
        <v>750</v>
      </c>
      <c r="T5073" t="s">
        <v>175</v>
      </c>
      <c r="U5073">
        <v>2</v>
      </c>
      <c r="V5073" t="s">
        <v>403</v>
      </c>
      <c r="W5073" t="s">
        <v>25</v>
      </c>
    </row>
    <row r="5074" spans="1:23" hidden="1" x14ac:dyDescent="0.2">
      <c r="A5074">
        <v>6933896</v>
      </c>
      <c r="B5074">
        <v>1</v>
      </c>
      <c r="C5074" s="1">
        <v>44470</v>
      </c>
      <c r="D5074">
        <v>60</v>
      </c>
      <c r="E5074">
        <v>12</v>
      </c>
      <c r="F5074" s="2">
        <v>0</v>
      </c>
      <c r="G5074" s="2">
        <v>166.27</v>
      </c>
      <c r="H5074" s="2">
        <v>0</v>
      </c>
      <c r="I5074" s="2">
        <v>166.27</v>
      </c>
      <c r="J5074" s="2">
        <v>131.88999999999999</v>
      </c>
      <c r="K5074" s="2">
        <v>0</v>
      </c>
      <c r="L5074" s="2">
        <v>34.380000000000003</v>
      </c>
      <c r="M5074" s="2">
        <v>134.75</v>
      </c>
      <c r="N5074" s="2">
        <v>2.86</v>
      </c>
      <c r="O5074">
        <v>304</v>
      </c>
      <c r="P5074">
        <v>1</v>
      </c>
      <c r="Q5074">
        <v>69</v>
      </c>
      <c r="R5074" t="s">
        <v>781</v>
      </c>
      <c r="S5074" t="s">
        <v>750</v>
      </c>
      <c r="T5074" t="s">
        <v>175</v>
      </c>
      <c r="U5074">
        <v>2</v>
      </c>
      <c r="V5074" t="s">
        <v>404</v>
      </c>
      <c r="W5074" t="s">
        <v>25</v>
      </c>
    </row>
    <row r="5075" spans="1:23" hidden="1" x14ac:dyDescent="0.2">
      <c r="A5075">
        <v>6933897</v>
      </c>
      <c r="B5075">
        <v>1</v>
      </c>
      <c r="C5075" s="1">
        <v>44470</v>
      </c>
      <c r="D5075">
        <v>60</v>
      </c>
      <c r="E5075">
        <v>12</v>
      </c>
      <c r="F5075" s="2">
        <v>0</v>
      </c>
      <c r="G5075" s="2">
        <v>1840.27</v>
      </c>
      <c r="H5075" s="2">
        <v>0</v>
      </c>
      <c r="I5075" s="2">
        <v>1840.27</v>
      </c>
      <c r="J5075" s="2">
        <v>1459.53</v>
      </c>
      <c r="K5075" s="2">
        <v>0</v>
      </c>
      <c r="L5075" s="2">
        <v>380.74</v>
      </c>
      <c r="M5075" s="2">
        <v>1491.26</v>
      </c>
      <c r="N5075" s="2">
        <v>31.73</v>
      </c>
      <c r="O5075">
        <v>304</v>
      </c>
      <c r="P5075">
        <v>1</v>
      </c>
      <c r="Q5075">
        <v>69</v>
      </c>
      <c r="R5075" t="s">
        <v>781</v>
      </c>
      <c r="S5075" t="s">
        <v>750</v>
      </c>
      <c r="T5075" t="s">
        <v>405</v>
      </c>
      <c r="U5075">
        <v>2</v>
      </c>
      <c r="V5075" t="s">
        <v>406</v>
      </c>
      <c r="W5075" t="s">
        <v>25</v>
      </c>
    </row>
    <row r="5076" spans="1:23" hidden="1" x14ac:dyDescent="0.2">
      <c r="A5076">
        <v>6933925</v>
      </c>
      <c r="B5076">
        <v>1</v>
      </c>
      <c r="C5076" s="1">
        <v>44470</v>
      </c>
      <c r="D5076">
        <v>60</v>
      </c>
      <c r="E5076">
        <v>12</v>
      </c>
      <c r="F5076" s="2">
        <v>0</v>
      </c>
      <c r="G5076" s="2">
        <v>22765</v>
      </c>
      <c r="H5076" s="2">
        <v>0</v>
      </c>
      <c r="I5076" s="2">
        <v>22765</v>
      </c>
      <c r="J5076" s="2">
        <v>18212.02</v>
      </c>
      <c r="K5076" s="2">
        <v>0</v>
      </c>
      <c r="L5076" s="2">
        <v>4552.9799999999996</v>
      </c>
      <c r="M5076" s="2">
        <v>18591.43</v>
      </c>
      <c r="N5076" s="2">
        <v>379.41</v>
      </c>
      <c r="O5076">
        <v>304</v>
      </c>
      <c r="P5076">
        <v>1</v>
      </c>
      <c r="Q5076">
        <v>69</v>
      </c>
      <c r="R5076" t="s">
        <v>781</v>
      </c>
      <c r="S5076" t="s">
        <v>750</v>
      </c>
      <c r="T5076" t="s">
        <v>407</v>
      </c>
      <c r="U5076">
        <v>2</v>
      </c>
      <c r="V5076" t="s">
        <v>408</v>
      </c>
      <c r="W5076" t="s">
        <v>25</v>
      </c>
    </row>
    <row r="5077" spans="1:23" hidden="1" x14ac:dyDescent="0.2">
      <c r="A5077">
        <v>6933931</v>
      </c>
      <c r="B5077">
        <v>1</v>
      </c>
      <c r="C5077" s="1">
        <v>44470</v>
      </c>
      <c r="D5077">
        <v>60</v>
      </c>
      <c r="E5077">
        <v>11</v>
      </c>
      <c r="F5077" s="2">
        <v>0</v>
      </c>
      <c r="G5077" s="2">
        <v>1184.1600000000001</v>
      </c>
      <c r="H5077" s="2">
        <v>0</v>
      </c>
      <c r="I5077" s="2">
        <v>1184.1600000000001</v>
      </c>
      <c r="J5077" s="2">
        <v>959.29</v>
      </c>
      <c r="K5077" s="2">
        <v>0</v>
      </c>
      <c r="L5077" s="2">
        <v>224.87</v>
      </c>
      <c r="M5077" s="2">
        <v>979.73</v>
      </c>
      <c r="N5077" s="2">
        <v>20.440000000000001</v>
      </c>
      <c r="O5077">
        <v>304</v>
      </c>
      <c r="P5077">
        <v>1</v>
      </c>
      <c r="Q5077">
        <v>69</v>
      </c>
      <c r="R5077" t="s">
        <v>781</v>
      </c>
      <c r="S5077" t="s">
        <v>750</v>
      </c>
      <c r="T5077" t="s">
        <v>186</v>
      </c>
      <c r="U5077">
        <v>2</v>
      </c>
      <c r="V5077" t="s">
        <v>409</v>
      </c>
      <c r="W5077" t="s">
        <v>25</v>
      </c>
    </row>
    <row r="5078" spans="1:23" hidden="1" x14ac:dyDescent="0.2">
      <c r="A5078">
        <v>6933932</v>
      </c>
      <c r="B5078">
        <v>1</v>
      </c>
      <c r="C5078" s="1">
        <v>44470</v>
      </c>
      <c r="D5078">
        <v>60</v>
      </c>
      <c r="E5078">
        <v>11</v>
      </c>
      <c r="F5078" s="2">
        <v>0</v>
      </c>
      <c r="G5078" s="2">
        <v>1184.1600000000001</v>
      </c>
      <c r="H5078" s="2">
        <v>0</v>
      </c>
      <c r="I5078" s="2">
        <v>1184.1600000000001</v>
      </c>
      <c r="J5078" s="2">
        <v>959.29</v>
      </c>
      <c r="K5078" s="2">
        <v>0</v>
      </c>
      <c r="L5078" s="2">
        <v>224.87</v>
      </c>
      <c r="M5078" s="2">
        <v>979.73</v>
      </c>
      <c r="N5078" s="2">
        <v>20.440000000000001</v>
      </c>
      <c r="O5078">
        <v>304</v>
      </c>
      <c r="P5078">
        <v>1</v>
      </c>
      <c r="Q5078">
        <v>69</v>
      </c>
      <c r="R5078" t="s">
        <v>781</v>
      </c>
      <c r="S5078" t="s">
        <v>750</v>
      </c>
      <c r="T5078" t="s">
        <v>186</v>
      </c>
      <c r="U5078">
        <v>2</v>
      </c>
      <c r="V5078" t="s">
        <v>410</v>
      </c>
      <c r="W5078" t="s">
        <v>25</v>
      </c>
    </row>
    <row r="5079" spans="1:23" hidden="1" x14ac:dyDescent="0.2">
      <c r="A5079">
        <v>6933933</v>
      </c>
      <c r="B5079">
        <v>1</v>
      </c>
      <c r="C5079" s="1">
        <v>44470</v>
      </c>
      <c r="D5079">
        <v>60</v>
      </c>
      <c r="E5079">
        <v>12</v>
      </c>
      <c r="F5079" s="2">
        <v>0</v>
      </c>
      <c r="G5079" s="2">
        <v>634.02</v>
      </c>
      <c r="H5079" s="2">
        <v>0</v>
      </c>
      <c r="I5079" s="2">
        <v>634.02</v>
      </c>
      <c r="J5079" s="2">
        <v>502.81</v>
      </c>
      <c r="K5079" s="2">
        <v>0</v>
      </c>
      <c r="L5079" s="2">
        <v>131.21</v>
      </c>
      <c r="M5079" s="2">
        <v>513.74</v>
      </c>
      <c r="N5079" s="2">
        <v>10.93</v>
      </c>
      <c r="O5079">
        <v>304</v>
      </c>
      <c r="P5079">
        <v>1</v>
      </c>
      <c r="Q5079">
        <v>69</v>
      </c>
      <c r="R5079" t="s">
        <v>781</v>
      </c>
      <c r="S5079" t="s">
        <v>750</v>
      </c>
      <c r="T5079" t="s">
        <v>293</v>
      </c>
      <c r="U5079">
        <v>2</v>
      </c>
      <c r="V5079" t="s">
        <v>411</v>
      </c>
      <c r="W5079" t="s">
        <v>25</v>
      </c>
    </row>
    <row r="5080" spans="1:23" hidden="1" x14ac:dyDescent="0.2">
      <c r="A5080">
        <v>6933936</v>
      </c>
      <c r="B5080">
        <v>1</v>
      </c>
      <c r="C5080" s="1">
        <v>44470</v>
      </c>
      <c r="D5080">
        <v>60</v>
      </c>
      <c r="E5080">
        <v>12</v>
      </c>
      <c r="F5080" s="2">
        <v>0</v>
      </c>
      <c r="G5080" s="2">
        <v>1066.46</v>
      </c>
      <c r="H5080" s="2">
        <v>0</v>
      </c>
      <c r="I5080" s="2">
        <v>1066.46</v>
      </c>
      <c r="J5080" s="2">
        <v>845.84</v>
      </c>
      <c r="K5080" s="2">
        <v>0</v>
      </c>
      <c r="L5080" s="2">
        <v>220.62</v>
      </c>
      <c r="M5080" s="2">
        <v>864.22</v>
      </c>
      <c r="N5080" s="2">
        <v>18.38</v>
      </c>
      <c r="O5080">
        <v>304</v>
      </c>
      <c r="P5080">
        <v>1</v>
      </c>
      <c r="Q5080">
        <v>69</v>
      </c>
      <c r="R5080" t="s">
        <v>781</v>
      </c>
      <c r="S5080" t="s">
        <v>750</v>
      </c>
      <c r="T5080" t="s">
        <v>412</v>
      </c>
      <c r="U5080">
        <v>2</v>
      </c>
      <c r="V5080" t="s">
        <v>413</v>
      </c>
      <c r="W5080" t="s">
        <v>25</v>
      </c>
    </row>
    <row r="5081" spans="1:23" hidden="1" x14ac:dyDescent="0.2">
      <c r="A5081">
        <v>6933943</v>
      </c>
      <c r="B5081">
        <v>1</v>
      </c>
      <c r="C5081" s="1">
        <v>44470</v>
      </c>
      <c r="D5081">
        <v>60</v>
      </c>
      <c r="E5081">
        <v>11</v>
      </c>
      <c r="F5081" s="2">
        <v>0</v>
      </c>
      <c r="G5081" s="2">
        <v>12283.43</v>
      </c>
      <c r="H5081" s="2">
        <v>0</v>
      </c>
      <c r="I5081" s="2">
        <v>12283.43</v>
      </c>
      <c r="J5081" s="2">
        <v>9958.41</v>
      </c>
      <c r="K5081" s="2">
        <v>0</v>
      </c>
      <c r="L5081" s="2">
        <v>2325.02</v>
      </c>
      <c r="M5081" s="2">
        <v>10169.780000000001</v>
      </c>
      <c r="N5081" s="2">
        <v>211.37</v>
      </c>
      <c r="O5081">
        <v>304</v>
      </c>
      <c r="P5081">
        <v>1</v>
      </c>
      <c r="Q5081">
        <v>69</v>
      </c>
      <c r="R5081" t="s">
        <v>781</v>
      </c>
      <c r="S5081" t="s">
        <v>750</v>
      </c>
      <c r="T5081" t="s">
        <v>414</v>
      </c>
      <c r="U5081">
        <v>2</v>
      </c>
      <c r="V5081" t="s">
        <v>415</v>
      </c>
      <c r="W5081" t="s">
        <v>25</v>
      </c>
    </row>
    <row r="5082" spans="1:23" hidden="1" x14ac:dyDescent="0.2">
      <c r="A5082">
        <v>6933952</v>
      </c>
      <c r="B5082">
        <v>1</v>
      </c>
      <c r="C5082" s="1">
        <v>44470</v>
      </c>
      <c r="D5082">
        <v>60</v>
      </c>
      <c r="E5082">
        <v>26</v>
      </c>
      <c r="F5082" s="2">
        <v>0</v>
      </c>
      <c r="G5082" s="2">
        <v>41172.69</v>
      </c>
      <c r="H5082" s="2">
        <v>0</v>
      </c>
      <c r="I5082" s="2">
        <v>41172.69</v>
      </c>
      <c r="J5082" s="2">
        <v>22916.27</v>
      </c>
      <c r="K5082" s="2">
        <v>0</v>
      </c>
      <c r="L5082" s="2">
        <v>18256.419999999998</v>
      </c>
      <c r="M5082" s="2">
        <v>23618.44</v>
      </c>
      <c r="N5082" s="2">
        <v>702.17</v>
      </c>
      <c r="O5082">
        <v>304</v>
      </c>
      <c r="P5082">
        <v>1</v>
      </c>
      <c r="Q5082">
        <v>69</v>
      </c>
      <c r="R5082" t="s">
        <v>781</v>
      </c>
      <c r="S5082" t="s">
        <v>750</v>
      </c>
      <c r="T5082" t="s">
        <v>199</v>
      </c>
      <c r="U5082">
        <v>2</v>
      </c>
      <c r="V5082" t="s">
        <v>416</v>
      </c>
      <c r="W5082" t="s">
        <v>25</v>
      </c>
    </row>
    <row r="5083" spans="1:23" hidden="1" x14ac:dyDescent="0.2">
      <c r="A5083">
        <v>6933975</v>
      </c>
      <c r="B5083">
        <v>1</v>
      </c>
      <c r="C5083" s="1">
        <v>44470</v>
      </c>
      <c r="D5083">
        <v>60</v>
      </c>
      <c r="E5083">
        <v>12</v>
      </c>
      <c r="F5083" s="2">
        <v>0</v>
      </c>
      <c r="G5083" s="2">
        <v>1338.77</v>
      </c>
      <c r="H5083" s="2">
        <v>0</v>
      </c>
      <c r="I5083" s="2">
        <v>1338.77</v>
      </c>
      <c r="J5083" s="2">
        <v>1061.75</v>
      </c>
      <c r="K5083" s="2">
        <v>0</v>
      </c>
      <c r="L5083" s="2">
        <v>277.02</v>
      </c>
      <c r="M5083" s="2">
        <v>1084.83</v>
      </c>
      <c r="N5083" s="2">
        <v>23.080000000000002</v>
      </c>
      <c r="O5083">
        <v>304</v>
      </c>
      <c r="P5083">
        <v>1</v>
      </c>
      <c r="Q5083">
        <v>69</v>
      </c>
      <c r="R5083" t="s">
        <v>781</v>
      </c>
      <c r="S5083" t="s">
        <v>750</v>
      </c>
      <c r="T5083" t="s">
        <v>333</v>
      </c>
      <c r="U5083">
        <v>2</v>
      </c>
      <c r="V5083" t="s">
        <v>417</v>
      </c>
      <c r="W5083" t="s">
        <v>25</v>
      </c>
    </row>
    <row r="5084" spans="1:23" hidden="1" x14ac:dyDescent="0.2">
      <c r="A5084">
        <v>6934013</v>
      </c>
      <c r="B5084">
        <v>1</v>
      </c>
      <c r="C5084" s="1">
        <v>44470</v>
      </c>
      <c r="D5084">
        <v>60</v>
      </c>
      <c r="E5084">
        <v>38</v>
      </c>
      <c r="F5084" s="2">
        <v>0</v>
      </c>
      <c r="G5084" s="2">
        <v>70272.34</v>
      </c>
      <c r="H5084" s="2">
        <v>0</v>
      </c>
      <c r="I5084" s="2">
        <v>70272.34</v>
      </c>
      <c r="J5084" s="2">
        <v>24957.32</v>
      </c>
      <c r="K5084" s="2">
        <v>0</v>
      </c>
      <c r="L5084" s="2">
        <v>45315.02</v>
      </c>
      <c r="M5084" s="2">
        <v>26149.82</v>
      </c>
      <c r="N5084" s="2">
        <v>1192.5</v>
      </c>
      <c r="O5084">
        <v>304</v>
      </c>
      <c r="P5084">
        <v>1</v>
      </c>
      <c r="Q5084">
        <v>69</v>
      </c>
      <c r="R5084" t="s">
        <v>781</v>
      </c>
      <c r="S5084" t="s">
        <v>750</v>
      </c>
      <c r="T5084" t="s">
        <v>199</v>
      </c>
      <c r="U5084">
        <v>2</v>
      </c>
      <c r="V5084" t="s">
        <v>418</v>
      </c>
      <c r="W5084" t="s">
        <v>25</v>
      </c>
    </row>
    <row r="5085" spans="1:23" hidden="1" x14ac:dyDescent="0.2">
      <c r="A5085">
        <v>6934020</v>
      </c>
      <c r="B5085">
        <v>1</v>
      </c>
      <c r="C5085" s="1">
        <v>44470</v>
      </c>
      <c r="D5085">
        <v>60</v>
      </c>
      <c r="E5085">
        <v>32</v>
      </c>
      <c r="F5085" s="2">
        <v>0</v>
      </c>
      <c r="G5085" s="2">
        <v>25110</v>
      </c>
      <c r="H5085" s="2">
        <v>0</v>
      </c>
      <c r="I5085" s="2">
        <v>25110</v>
      </c>
      <c r="J5085" s="2">
        <v>11444.68</v>
      </c>
      <c r="K5085" s="2">
        <v>0</v>
      </c>
      <c r="L5085" s="2">
        <v>13665.32</v>
      </c>
      <c r="M5085" s="2">
        <v>11871.72</v>
      </c>
      <c r="N5085" s="2">
        <v>427.04</v>
      </c>
      <c r="O5085">
        <v>304</v>
      </c>
      <c r="P5085">
        <v>1</v>
      </c>
      <c r="Q5085">
        <v>69</v>
      </c>
      <c r="R5085" t="s">
        <v>781</v>
      </c>
      <c r="S5085" t="s">
        <v>750</v>
      </c>
      <c r="T5085" t="s">
        <v>419</v>
      </c>
      <c r="U5085">
        <v>2</v>
      </c>
      <c r="V5085" t="s">
        <v>420</v>
      </c>
      <c r="W5085" t="s">
        <v>25</v>
      </c>
    </row>
    <row r="5086" spans="1:23" hidden="1" x14ac:dyDescent="0.2">
      <c r="A5086">
        <v>6934023</v>
      </c>
      <c r="B5086">
        <v>1</v>
      </c>
      <c r="C5086" s="1">
        <v>44470</v>
      </c>
      <c r="D5086">
        <v>60</v>
      </c>
      <c r="E5086">
        <v>30</v>
      </c>
      <c r="F5086" s="2">
        <v>0</v>
      </c>
      <c r="G5086" s="2">
        <v>16505.03</v>
      </c>
      <c r="H5086" s="2">
        <v>0</v>
      </c>
      <c r="I5086" s="2">
        <v>16505.03</v>
      </c>
      <c r="J5086" s="2">
        <v>8076.98</v>
      </c>
      <c r="K5086" s="2">
        <v>0</v>
      </c>
      <c r="L5086" s="2">
        <v>8428.0499999999993</v>
      </c>
      <c r="M5086" s="2">
        <v>8357.91</v>
      </c>
      <c r="N5086" s="2">
        <v>280.93</v>
      </c>
      <c r="O5086">
        <v>304</v>
      </c>
      <c r="P5086">
        <v>1</v>
      </c>
      <c r="Q5086">
        <v>69</v>
      </c>
      <c r="R5086" t="s">
        <v>781</v>
      </c>
      <c r="S5086" t="s">
        <v>750</v>
      </c>
      <c r="T5086" t="s">
        <v>199</v>
      </c>
      <c r="U5086">
        <v>2</v>
      </c>
      <c r="V5086" t="s">
        <v>421</v>
      </c>
      <c r="W5086" t="s">
        <v>25</v>
      </c>
    </row>
    <row r="5087" spans="1:23" hidden="1" x14ac:dyDescent="0.2">
      <c r="A5087">
        <v>6934024</v>
      </c>
      <c r="B5087">
        <v>1</v>
      </c>
      <c r="C5087" s="1">
        <v>44470</v>
      </c>
      <c r="D5087">
        <v>60</v>
      </c>
      <c r="E5087">
        <v>38</v>
      </c>
      <c r="F5087" s="2">
        <v>0</v>
      </c>
      <c r="G5087" s="2">
        <v>-1691.61</v>
      </c>
      <c r="H5087" s="2">
        <v>0</v>
      </c>
      <c r="I5087" s="2">
        <v>-1691.61</v>
      </c>
      <c r="J5087" s="2">
        <v>-600.82000000000005</v>
      </c>
      <c r="K5087" s="2">
        <v>0</v>
      </c>
      <c r="L5087" s="2">
        <v>-1090.79</v>
      </c>
      <c r="M5087" s="2">
        <v>-629.53</v>
      </c>
      <c r="N5087" s="2">
        <v>-28.71</v>
      </c>
      <c r="O5087">
        <v>304</v>
      </c>
      <c r="P5087">
        <v>1</v>
      </c>
      <c r="Q5087">
        <v>69</v>
      </c>
      <c r="R5087" t="s">
        <v>781</v>
      </c>
      <c r="S5087" t="s">
        <v>750</v>
      </c>
      <c r="T5087" t="s">
        <v>199</v>
      </c>
      <c r="U5087">
        <v>2</v>
      </c>
      <c r="V5087" t="s">
        <v>422</v>
      </c>
      <c r="W5087" t="s">
        <v>25</v>
      </c>
    </row>
    <row r="5088" spans="1:23" hidden="1" x14ac:dyDescent="0.2">
      <c r="A5088">
        <v>6934025</v>
      </c>
      <c r="B5088">
        <v>1</v>
      </c>
      <c r="C5088" s="1">
        <v>44470</v>
      </c>
      <c r="D5088">
        <v>60</v>
      </c>
      <c r="E5088">
        <v>29</v>
      </c>
      <c r="F5088" s="2">
        <v>0</v>
      </c>
      <c r="G5088" s="2">
        <v>13530</v>
      </c>
      <c r="H5088" s="2">
        <v>0</v>
      </c>
      <c r="I5088" s="2">
        <v>13530</v>
      </c>
      <c r="J5088" s="2">
        <v>6848.3</v>
      </c>
      <c r="K5088" s="2">
        <v>0</v>
      </c>
      <c r="L5088" s="2">
        <v>6681.7</v>
      </c>
      <c r="M5088" s="2">
        <v>7078.7</v>
      </c>
      <c r="N5088" s="2">
        <v>230.4</v>
      </c>
      <c r="O5088">
        <v>304</v>
      </c>
      <c r="P5088">
        <v>1</v>
      </c>
      <c r="Q5088">
        <v>69</v>
      </c>
      <c r="R5088" t="s">
        <v>781</v>
      </c>
      <c r="S5088" t="s">
        <v>750</v>
      </c>
      <c r="T5088" t="s">
        <v>178</v>
      </c>
      <c r="U5088">
        <v>2</v>
      </c>
      <c r="V5088" t="s">
        <v>423</v>
      </c>
      <c r="W5088" t="s">
        <v>25</v>
      </c>
    </row>
    <row r="5089" spans="1:23" hidden="1" x14ac:dyDescent="0.2">
      <c r="A5089">
        <v>6934026</v>
      </c>
      <c r="B5089">
        <v>1</v>
      </c>
      <c r="C5089" s="1">
        <v>44470</v>
      </c>
      <c r="D5089">
        <v>60</v>
      </c>
      <c r="E5089">
        <v>37</v>
      </c>
      <c r="F5089" s="2">
        <v>0</v>
      </c>
      <c r="G5089" s="2">
        <v>24652.98</v>
      </c>
      <c r="H5089" s="2">
        <v>0</v>
      </c>
      <c r="I5089" s="2">
        <v>24652.98</v>
      </c>
      <c r="J5089" s="2">
        <v>9168.74</v>
      </c>
      <c r="K5089" s="2">
        <v>0</v>
      </c>
      <c r="L5089" s="2">
        <v>15484.24</v>
      </c>
      <c r="M5089" s="2">
        <v>9587.23</v>
      </c>
      <c r="N5089" s="2">
        <v>418.49</v>
      </c>
      <c r="O5089">
        <v>304</v>
      </c>
      <c r="P5089">
        <v>1</v>
      </c>
      <c r="Q5089">
        <v>69</v>
      </c>
      <c r="R5089" t="s">
        <v>781</v>
      </c>
      <c r="S5089" t="s">
        <v>750</v>
      </c>
      <c r="T5089" t="s">
        <v>424</v>
      </c>
      <c r="U5089">
        <v>2</v>
      </c>
      <c r="V5089" t="s">
        <v>425</v>
      </c>
      <c r="W5089" t="s">
        <v>25</v>
      </c>
    </row>
    <row r="5090" spans="1:23" hidden="1" x14ac:dyDescent="0.2">
      <c r="A5090">
        <v>6934028</v>
      </c>
      <c r="B5090">
        <v>1</v>
      </c>
      <c r="C5090" s="1">
        <v>44470</v>
      </c>
      <c r="D5090">
        <v>60</v>
      </c>
      <c r="E5090">
        <v>38</v>
      </c>
      <c r="F5090" s="2">
        <v>0</v>
      </c>
      <c r="G5090" s="2">
        <v>8155</v>
      </c>
      <c r="H5090" s="2">
        <v>0</v>
      </c>
      <c r="I5090" s="2">
        <v>8155</v>
      </c>
      <c r="J5090" s="2">
        <v>2896.3</v>
      </c>
      <c r="K5090" s="2">
        <v>0</v>
      </c>
      <c r="L5090" s="2">
        <v>5258.7</v>
      </c>
      <c r="M5090" s="2">
        <v>3034.69</v>
      </c>
      <c r="N5090" s="2">
        <v>138.39000000000001</v>
      </c>
      <c r="O5090">
        <v>304</v>
      </c>
      <c r="P5090">
        <v>1</v>
      </c>
      <c r="Q5090">
        <v>69</v>
      </c>
      <c r="R5090" t="s">
        <v>781</v>
      </c>
      <c r="S5090" t="s">
        <v>750</v>
      </c>
      <c r="T5090" t="s">
        <v>426</v>
      </c>
      <c r="U5090">
        <v>2</v>
      </c>
      <c r="V5090" t="s">
        <v>427</v>
      </c>
      <c r="W5090" t="s">
        <v>25</v>
      </c>
    </row>
    <row r="5091" spans="1:23" hidden="1" x14ac:dyDescent="0.2">
      <c r="A5091">
        <v>6934036</v>
      </c>
      <c r="B5091">
        <v>1</v>
      </c>
      <c r="C5091" s="1">
        <v>44470</v>
      </c>
      <c r="D5091">
        <v>60</v>
      </c>
      <c r="E5091">
        <v>38</v>
      </c>
      <c r="F5091" s="2">
        <v>0</v>
      </c>
      <c r="G5091" s="2">
        <v>558074.47</v>
      </c>
      <c r="H5091" s="2">
        <v>0</v>
      </c>
      <c r="I5091" s="2">
        <v>558074.47</v>
      </c>
      <c r="J5091" s="2">
        <v>198200.95999999999</v>
      </c>
      <c r="K5091" s="2">
        <v>0</v>
      </c>
      <c r="L5091" s="2">
        <v>359873.51</v>
      </c>
      <c r="M5091" s="2">
        <v>207671.32</v>
      </c>
      <c r="N5091" s="2">
        <v>9470.36</v>
      </c>
      <c r="O5091">
        <v>304</v>
      </c>
      <c r="P5091">
        <v>1</v>
      </c>
      <c r="Q5091">
        <v>69</v>
      </c>
      <c r="R5091" t="s">
        <v>781</v>
      </c>
      <c r="S5091" t="s">
        <v>750</v>
      </c>
      <c r="T5091" t="s">
        <v>428</v>
      </c>
      <c r="U5091">
        <v>2</v>
      </c>
      <c r="V5091" t="s">
        <v>429</v>
      </c>
      <c r="W5091" t="s">
        <v>25</v>
      </c>
    </row>
    <row r="5092" spans="1:23" hidden="1" x14ac:dyDescent="0.2">
      <c r="A5092">
        <v>6934044</v>
      </c>
      <c r="B5092">
        <v>1</v>
      </c>
      <c r="C5092" s="1">
        <v>44470</v>
      </c>
      <c r="D5092">
        <v>60</v>
      </c>
      <c r="E5092">
        <v>35</v>
      </c>
      <c r="F5092" s="2">
        <v>0</v>
      </c>
      <c r="G5092" s="2">
        <v>15573.02</v>
      </c>
      <c r="H5092" s="2">
        <v>0</v>
      </c>
      <c r="I5092" s="2">
        <v>15573.02</v>
      </c>
      <c r="J5092" s="2">
        <v>6314.03</v>
      </c>
      <c r="K5092" s="2">
        <v>0</v>
      </c>
      <c r="L5092" s="2">
        <v>9258.99</v>
      </c>
      <c r="M5092" s="2">
        <v>6578.57</v>
      </c>
      <c r="N5092" s="2">
        <v>264.54000000000002</v>
      </c>
      <c r="O5092">
        <v>304</v>
      </c>
      <c r="P5092">
        <v>1</v>
      </c>
      <c r="Q5092">
        <v>69</v>
      </c>
      <c r="R5092" t="s">
        <v>781</v>
      </c>
      <c r="S5092" t="s">
        <v>750</v>
      </c>
      <c r="T5092" t="s">
        <v>199</v>
      </c>
      <c r="U5092">
        <v>2</v>
      </c>
      <c r="V5092" t="s">
        <v>430</v>
      </c>
      <c r="W5092" t="s">
        <v>25</v>
      </c>
    </row>
    <row r="5093" spans="1:23" hidden="1" x14ac:dyDescent="0.2">
      <c r="A5093">
        <v>6934045</v>
      </c>
      <c r="B5093">
        <v>1</v>
      </c>
      <c r="C5093" s="1">
        <v>44470</v>
      </c>
      <c r="D5093">
        <v>60</v>
      </c>
      <c r="E5093">
        <v>37</v>
      </c>
      <c r="F5093" s="2">
        <v>0</v>
      </c>
      <c r="G5093" s="2">
        <v>127703.98</v>
      </c>
      <c r="H5093" s="2">
        <v>0</v>
      </c>
      <c r="I5093" s="2">
        <v>127703.98</v>
      </c>
      <c r="J5093" s="2">
        <v>47494.83</v>
      </c>
      <c r="K5093" s="2">
        <v>0</v>
      </c>
      <c r="L5093" s="2">
        <v>80209.149999999994</v>
      </c>
      <c r="M5093" s="2">
        <v>49662.65</v>
      </c>
      <c r="N5093" s="2">
        <v>2167.8200000000002</v>
      </c>
      <c r="O5093">
        <v>304</v>
      </c>
      <c r="P5093">
        <v>1</v>
      </c>
      <c r="Q5093">
        <v>69</v>
      </c>
      <c r="R5093" t="s">
        <v>781</v>
      </c>
      <c r="S5093" t="s">
        <v>750</v>
      </c>
      <c r="T5093" t="s">
        <v>199</v>
      </c>
      <c r="U5093">
        <v>2</v>
      </c>
      <c r="V5093" t="s">
        <v>431</v>
      </c>
      <c r="W5093" t="s">
        <v>25</v>
      </c>
    </row>
    <row r="5094" spans="1:23" hidden="1" x14ac:dyDescent="0.2">
      <c r="A5094">
        <v>6934053</v>
      </c>
      <c r="B5094">
        <v>1</v>
      </c>
      <c r="C5094" s="1">
        <v>44470</v>
      </c>
      <c r="D5094">
        <v>60</v>
      </c>
      <c r="E5094">
        <v>28</v>
      </c>
      <c r="F5094" s="2">
        <v>0</v>
      </c>
      <c r="G5094" s="2">
        <v>21912.11</v>
      </c>
      <c r="H5094" s="2">
        <v>0</v>
      </c>
      <c r="I5094" s="2">
        <v>21912.11</v>
      </c>
      <c r="J5094" s="2">
        <v>11459.27</v>
      </c>
      <c r="K5094" s="2">
        <v>0</v>
      </c>
      <c r="L5094" s="2">
        <v>10452.84</v>
      </c>
      <c r="M5094" s="2">
        <v>11832.59</v>
      </c>
      <c r="N5094" s="2">
        <v>373.32</v>
      </c>
      <c r="O5094">
        <v>304</v>
      </c>
      <c r="P5094">
        <v>1</v>
      </c>
      <c r="Q5094">
        <v>69</v>
      </c>
      <c r="R5094" t="s">
        <v>781</v>
      </c>
      <c r="S5094" t="s">
        <v>750</v>
      </c>
      <c r="T5094" t="s">
        <v>199</v>
      </c>
      <c r="U5094">
        <v>2</v>
      </c>
      <c r="V5094" t="s">
        <v>432</v>
      </c>
      <c r="W5094" t="s">
        <v>25</v>
      </c>
    </row>
    <row r="5095" spans="1:23" hidden="1" x14ac:dyDescent="0.2">
      <c r="A5095">
        <v>6934054</v>
      </c>
      <c r="B5095">
        <v>1</v>
      </c>
      <c r="C5095" s="1">
        <v>44470</v>
      </c>
      <c r="D5095">
        <v>60</v>
      </c>
      <c r="E5095">
        <v>36</v>
      </c>
      <c r="F5095" s="2">
        <v>0</v>
      </c>
      <c r="G5095" s="2">
        <v>7516</v>
      </c>
      <c r="H5095" s="2">
        <v>0</v>
      </c>
      <c r="I5095" s="2">
        <v>7516</v>
      </c>
      <c r="J5095" s="2">
        <v>2921.31</v>
      </c>
      <c r="K5095" s="2">
        <v>0</v>
      </c>
      <c r="L5095" s="2">
        <v>4594.6899999999996</v>
      </c>
      <c r="M5095" s="2">
        <v>3048.94</v>
      </c>
      <c r="N5095" s="2">
        <v>127.63000000000001</v>
      </c>
      <c r="O5095">
        <v>304</v>
      </c>
      <c r="P5095">
        <v>1</v>
      </c>
      <c r="Q5095">
        <v>69</v>
      </c>
      <c r="R5095" t="s">
        <v>781</v>
      </c>
      <c r="S5095" t="s">
        <v>750</v>
      </c>
      <c r="T5095" t="s">
        <v>199</v>
      </c>
      <c r="U5095">
        <v>2</v>
      </c>
      <c r="V5095" t="s">
        <v>433</v>
      </c>
      <c r="W5095" t="s">
        <v>25</v>
      </c>
    </row>
    <row r="5096" spans="1:23" hidden="1" x14ac:dyDescent="0.2">
      <c r="A5096">
        <v>6934063</v>
      </c>
      <c r="B5096">
        <v>1</v>
      </c>
      <c r="C5096" s="1">
        <v>44470</v>
      </c>
      <c r="D5096">
        <v>60</v>
      </c>
      <c r="E5096">
        <v>31</v>
      </c>
      <c r="F5096" s="2">
        <v>0</v>
      </c>
      <c r="G5096" s="2">
        <v>7488.81</v>
      </c>
      <c r="H5096" s="2">
        <v>0</v>
      </c>
      <c r="I5096" s="2">
        <v>7488.81</v>
      </c>
      <c r="J5096" s="2">
        <v>3538.95</v>
      </c>
      <c r="K5096" s="2">
        <v>0</v>
      </c>
      <c r="L5096" s="2">
        <v>3949.86</v>
      </c>
      <c r="M5096" s="2">
        <v>3666.36</v>
      </c>
      <c r="N5096" s="2">
        <v>127.41</v>
      </c>
      <c r="O5096">
        <v>304</v>
      </c>
      <c r="P5096">
        <v>1</v>
      </c>
      <c r="Q5096">
        <v>69</v>
      </c>
      <c r="R5096" t="s">
        <v>781</v>
      </c>
      <c r="S5096" t="s">
        <v>750</v>
      </c>
      <c r="T5096" t="s">
        <v>199</v>
      </c>
      <c r="U5096">
        <v>2</v>
      </c>
      <c r="V5096" t="s">
        <v>434</v>
      </c>
      <c r="W5096" t="s">
        <v>25</v>
      </c>
    </row>
    <row r="5097" spans="1:23" hidden="1" x14ac:dyDescent="0.2">
      <c r="A5097">
        <v>6934064</v>
      </c>
      <c r="B5097">
        <v>1</v>
      </c>
      <c r="C5097" s="1">
        <v>44470</v>
      </c>
      <c r="D5097">
        <v>60</v>
      </c>
      <c r="E5097">
        <v>33</v>
      </c>
      <c r="F5097" s="2">
        <v>0</v>
      </c>
      <c r="G5097" s="2">
        <v>23263.82</v>
      </c>
      <c r="H5097" s="2">
        <v>0</v>
      </c>
      <c r="I5097" s="2">
        <v>23263.82</v>
      </c>
      <c r="J5097" s="2">
        <v>10212.81</v>
      </c>
      <c r="K5097" s="2">
        <v>0</v>
      </c>
      <c r="L5097" s="2">
        <v>13051.01</v>
      </c>
      <c r="M5097" s="2">
        <v>10608.3</v>
      </c>
      <c r="N5097" s="2">
        <v>395.49</v>
      </c>
      <c r="O5097">
        <v>304</v>
      </c>
      <c r="P5097">
        <v>1</v>
      </c>
      <c r="Q5097">
        <v>69</v>
      </c>
      <c r="R5097" t="s">
        <v>781</v>
      </c>
      <c r="S5097" t="s">
        <v>750</v>
      </c>
      <c r="T5097" t="s">
        <v>199</v>
      </c>
      <c r="U5097">
        <v>2</v>
      </c>
      <c r="V5097" t="s">
        <v>435</v>
      </c>
      <c r="W5097" t="s">
        <v>25</v>
      </c>
    </row>
    <row r="5098" spans="1:23" hidden="1" x14ac:dyDescent="0.2">
      <c r="A5098">
        <v>6934065</v>
      </c>
      <c r="B5098">
        <v>1</v>
      </c>
      <c r="C5098" s="1">
        <v>44470</v>
      </c>
      <c r="D5098">
        <v>60</v>
      </c>
      <c r="E5098">
        <v>34</v>
      </c>
      <c r="F5098" s="2">
        <v>0</v>
      </c>
      <c r="G5098" s="2">
        <v>39464.31</v>
      </c>
      <c r="H5098" s="2">
        <v>0</v>
      </c>
      <c r="I5098" s="2">
        <v>39464.31</v>
      </c>
      <c r="J5098" s="2">
        <v>16662.72</v>
      </c>
      <c r="K5098" s="2">
        <v>0</v>
      </c>
      <c r="L5098" s="2">
        <v>22801.59</v>
      </c>
      <c r="M5098" s="2">
        <v>17333.349999999999</v>
      </c>
      <c r="N5098" s="2">
        <v>670.63</v>
      </c>
      <c r="O5098">
        <v>304</v>
      </c>
      <c r="P5098">
        <v>1</v>
      </c>
      <c r="Q5098">
        <v>69</v>
      </c>
      <c r="R5098" t="s">
        <v>781</v>
      </c>
      <c r="S5098" t="s">
        <v>750</v>
      </c>
      <c r="T5098" t="s">
        <v>199</v>
      </c>
      <c r="U5098">
        <v>2</v>
      </c>
      <c r="V5098" t="s">
        <v>436</v>
      </c>
      <c r="W5098" t="s">
        <v>25</v>
      </c>
    </row>
    <row r="5099" spans="1:23" hidden="1" x14ac:dyDescent="0.2">
      <c r="A5099">
        <v>6934067</v>
      </c>
      <c r="B5099">
        <v>1</v>
      </c>
      <c r="C5099" s="1">
        <v>44470</v>
      </c>
      <c r="D5099">
        <v>60</v>
      </c>
      <c r="E5099">
        <v>38</v>
      </c>
      <c r="F5099" s="2">
        <v>0</v>
      </c>
      <c r="G5099" s="2">
        <v>154593.88</v>
      </c>
      <c r="H5099" s="2">
        <v>0</v>
      </c>
      <c r="I5099" s="2">
        <v>154593.88</v>
      </c>
      <c r="J5099" s="2">
        <v>54904.23</v>
      </c>
      <c r="K5099" s="2">
        <v>0</v>
      </c>
      <c r="L5099" s="2">
        <v>99689.65</v>
      </c>
      <c r="M5099" s="2">
        <v>57527.64</v>
      </c>
      <c r="N5099" s="2">
        <v>2623.41</v>
      </c>
      <c r="O5099">
        <v>304</v>
      </c>
      <c r="P5099">
        <v>1</v>
      </c>
      <c r="Q5099">
        <v>69</v>
      </c>
      <c r="R5099" t="s">
        <v>781</v>
      </c>
      <c r="S5099" t="s">
        <v>750</v>
      </c>
      <c r="T5099" t="s">
        <v>437</v>
      </c>
      <c r="U5099">
        <v>2</v>
      </c>
      <c r="V5099" t="s">
        <v>438</v>
      </c>
      <c r="W5099" t="s">
        <v>25</v>
      </c>
    </row>
    <row r="5100" spans="1:23" hidden="1" x14ac:dyDescent="0.2">
      <c r="A5100">
        <v>6934070</v>
      </c>
      <c r="B5100">
        <v>1</v>
      </c>
      <c r="C5100" s="1">
        <v>44470</v>
      </c>
      <c r="D5100">
        <v>60</v>
      </c>
      <c r="E5100">
        <v>32</v>
      </c>
      <c r="F5100" s="2">
        <v>0</v>
      </c>
      <c r="G5100" s="2">
        <v>11000</v>
      </c>
      <c r="H5100" s="2">
        <v>0</v>
      </c>
      <c r="I5100" s="2">
        <v>11000</v>
      </c>
      <c r="J5100" s="2">
        <v>5013.6000000000004</v>
      </c>
      <c r="K5100" s="2">
        <v>0</v>
      </c>
      <c r="L5100" s="2">
        <v>5986.4</v>
      </c>
      <c r="M5100" s="2">
        <v>5200.68</v>
      </c>
      <c r="N5100" s="2">
        <v>187.08</v>
      </c>
      <c r="O5100">
        <v>304</v>
      </c>
      <c r="P5100">
        <v>1</v>
      </c>
      <c r="Q5100">
        <v>69</v>
      </c>
      <c r="R5100" t="s">
        <v>781</v>
      </c>
      <c r="S5100" t="s">
        <v>750</v>
      </c>
      <c r="T5100" t="s">
        <v>439</v>
      </c>
      <c r="U5100">
        <v>2</v>
      </c>
      <c r="V5100" t="s">
        <v>440</v>
      </c>
      <c r="W5100" t="s">
        <v>25</v>
      </c>
    </row>
    <row r="5101" spans="1:23" hidden="1" x14ac:dyDescent="0.2">
      <c r="A5101">
        <v>6934072</v>
      </c>
      <c r="B5101">
        <v>1</v>
      </c>
      <c r="C5101" s="1">
        <v>44470</v>
      </c>
      <c r="D5101">
        <v>60</v>
      </c>
      <c r="E5101">
        <v>29</v>
      </c>
      <c r="F5101" s="2">
        <v>0</v>
      </c>
      <c r="G5101" s="2">
        <v>3431.01</v>
      </c>
      <c r="H5101" s="2">
        <v>0</v>
      </c>
      <c r="I5101" s="2">
        <v>3431.01</v>
      </c>
      <c r="J5101" s="2">
        <v>1736.68</v>
      </c>
      <c r="K5101" s="2">
        <v>0</v>
      </c>
      <c r="L5101" s="2">
        <v>1694.33</v>
      </c>
      <c r="M5101" s="2">
        <v>1795.11</v>
      </c>
      <c r="N5101" s="2">
        <v>58.43</v>
      </c>
      <c r="O5101">
        <v>304</v>
      </c>
      <c r="P5101">
        <v>1</v>
      </c>
      <c r="Q5101">
        <v>69</v>
      </c>
      <c r="R5101" t="s">
        <v>781</v>
      </c>
      <c r="S5101" t="s">
        <v>750</v>
      </c>
      <c r="T5101" t="s">
        <v>199</v>
      </c>
      <c r="U5101">
        <v>2</v>
      </c>
      <c r="V5101" t="s">
        <v>441</v>
      </c>
      <c r="W5101" t="s">
        <v>25</v>
      </c>
    </row>
    <row r="5102" spans="1:23" hidden="1" x14ac:dyDescent="0.2">
      <c r="A5102">
        <v>6934073</v>
      </c>
      <c r="B5102">
        <v>1</v>
      </c>
      <c r="C5102" s="1">
        <v>44470</v>
      </c>
      <c r="D5102">
        <v>60</v>
      </c>
      <c r="E5102">
        <v>38</v>
      </c>
      <c r="F5102" s="2">
        <v>0</v>
      </c>
      <c r="G5102" s="2">
        <v>135516.14000000001</v>
      </c>
      <c r="H5102" s="2">
        <v>0</v>
      </c>
      <c r="I5102" s="2">
        <v>135516.14000000001</v>
      </c>
      <c r="J5102" s="2">
        <v>48128.800000000003</v>
      </c>
      <c r="K5102" s="2">
        <v>0</v>
      </c>
      <c r="L5102" s="2">
        <v>87387.34</v>
      </c>
      <c r="M5102" s="2">
        <v>50428.47</v>
      </c>
      <c r="N5102" s="2">
        <v>2299.67</v>
      </c>
      <c r="O5102">
        <v>304</v>
      </c>
      <c r="P5102">
        <v>1</v>
      </c>
      <c r="Q5102">
        <v>69</v>
      </c>
      <c r="R5102" t="s">
        <v>781</v>
      </c>
      <c r="S5102" t="s">
        <v>750</v>
      </c>
      <c r="T5102" t="s">
        <v>199</v>
      </c>
      <c r="U5102">
        <v>2</v>
      </c>
      <c r="V5102" t="s">
        <v>442</v>
      </c>
      <c r="W5102" t="s">
        <v>25</v>
      </c>
    </row>
    <row r="5103" spans="1:23" hidden="1" x14ac:dyDescent="0.2">
      <c r="A5103">
        <v>6934075</v>
      </c>
      <c r="B5103">
        <v>1</v>
      </c>
      <c r="C5103" s="1">
        <v>44470</v>
      </c>
      <c r="D5103">
        <v>60</v>
      </c>
      <c r="E5103">
        <v>38</v>
      </c>
      <c r="F5103" s="2">
        <v>0</v>
      </c>
      <c r="G5103" s="2">
        <v>163787.76</v>
      </c>
      <c r="H5103" s="2">
        <v>0</v>
      </c>
      <c r="I5103" s="2">
        <v>163787.76</v>
      </c>
      <c r="J5103" s="2">
        <v>58169.49</v>
      </c>
      <c r="K5103" s="2">
        <v>0</v>
      </c>
      <c r="L5103" s="2">
        <v>105618.27</v>
      </c>
      <c r="M5103" s="2">
        <v>60948.92</v>
      </c>
      <c r="N5103" s="2">
        <v>2779.43</v>
      </c>
      <c r="O5103">
        <v>304</v>
      </c>
      <c r="P5103">
        <v>1</v>
      </c>
      <c r="Q5103">
        <v>69</v>
      </c>
      <c r="R5103" t="s">
        <v>781</v>
      </c>
      <c r="S5103" t="s">
        <v>750</v>
      </c>
      <c r="T5103" t="s">
        <v>443</v>
      </c>
      <c r="U5103">
        <v>2</v>
      </c>
      <c r="V5103" t="s">
        <v>444</v>
      </c>
      <c r="W5103" t="s">
        <v>25</v>
      </c>
    </row>
    <row r="5104" spans="1:23" hidden="1" x14ac:dyDescent="0.2">
      <c r="A5104">
        <v>6934082</v>
      </c>
      <c r="B5104">
        <v>1</v>
      </c>
      <c r="C5104" s="1">
        <v>44470</v>
      </c>
      <c r="D5104">
        <v>60</v>
      </c>
      <c r="E5104">
        <v>32</v>
      </c>
      <c r="F5104" s="2">
        <v>0</v>
      </c>
      <c r="G5104" s="2">
        <v>10140</v>
      </c>
      <c r="H5104" s="2">
        <v>0</v>
      </c>
      <c r="I5104" s="2">
        <v>10140</v>
      </c>
      <c r="J5104" s="2">
        <v>4621.6499999999996</v>
      </c>
      <c r="K5104" s="2">
        <v>0</v>
      </c>
      <c r="L5104" s="2">
        <v>5518.35</v>
      </c>
      <c r="M5104" s="2">
        <v>4794.1000000000004</v>
      </c>
      <c r="N5104" s="2">
        <v>172.45000000000002</v>
      </c>
      <c r="O5104">
        <v>304</v>
      </c>
      <c r="P5104">
        <v>1</v>
      </c>
      <c r="Q5104">
        <v>69</v>
      </c>
      <c r="R5104" t="s">
        <v>781</v>
      </c>
      <c r="S5104" t="s">
        <v>750</v>
      </c>
      <c r="T5104" t="s">
        <v>445</v>
      </c>
      <c r="U5104">
        <v>2</v>
      </c>
      <c r="V5104" t="s">
        <v>446</v>
      </c>
      <c r="W5104" t="s">
        <v>25</v>
      </c>
    </row>
    <row r="5105" spans="1:23" hidden="1" x14ac:dyDescent="0.2">
      <c r="A5105">
        <v>6934084</v>
      </c>
      <c r="B5105">
        <v>1</v>
      </c>
      <c r="C5105" s="1">
        <v>44470</v>
      </c>
      <c r="D5105">
        <v>60</v>
      </c>
      <c r="E5105">
        <v>32</v>
      </c>
      <c r="F5105" s="2">
        <v>0</v>
      </c>
      <c r="G5105" s="2">
        <v>7180.99</v>
      </c>
      <c r="H5105" s="2">
        <v>0</v>
      </c>
      <c r="I5105" s="2">
        <v>7180.99</v>
      </c>
      <c r="J5105" s="2">
        <v>3272.99</v>
      </c>
      <c r="K5105" s="2">
        <v>0</v>
      </c>
      <c r="L5105" s="2">
        <v>3908</v>
      </c>
      <c r="M5105" s="2">
        <v>3395.12</v>
      </c>
      <c r="N5105" s="2">
        <v>122.13</v>
      </c>
      <c r="O5105">
        <v>304</v>
      </c>
      <c r="P5105">
        <v>1</v>
      </c>
      <c r="Q5105">
        <v>69</v>
      </c>
      <c r="R5105" t="s">
        <v>781</v>
      </c>
      <c r="S5105" t="s">
        <v>750</v>
      </c>
      <c r="T5105" t="s">
        <v>447</v>
      </c>
      <c r="U5105">
        <v>2</v>
      </c>
      <c r="V5105" t="s">
        <v>448</v>
      </c>
      <c r="W5105" t="s">
        <v>25</v>
      </c>
    </row>
    <row r="5106" spans="1:23" hidden="1" x14ac:dyDescent="0.2">
      <c r="A5106">
        <v>7002741</v>
      </c>
      <c r="B5106">
        <v>1</v>
      </c>
      <c r="C5106" s="1">
        <v>44470</v>
      </c>
      <c r="D5106">
        <v>60</v>
      </c>
      <c r="E5106">
        <v>41</v>
      </c>
      <c r="F5106" s="2">
        <v>0</v>
      </c>
      <c r="G5106" s="2">
        <v>22182.09</v>
      </c>
      <c r="H5106" s="2">
        <v>0</v>
      </c>
      <c r="I5106" s="2">
        <v>22182.09</v>
      </c>
      <c r="J5106" s="2">
        <v>6763.01</v>
      </c>
      <c r="K5106" s="2">
        <v>0</v>
      </c>
      <c r="L5106" s="2">
        <v>15419.08</v>
      </c>
      <c r="M5106" s="2">
        <v>7139.09</v>
      </c>
      <c r="N5106" s="2">
        <v>376.08</v>
      </c>
      <c r="O5106">
        <v>304</v>
      </c>
      <c r="P5106">
        <v>1</v>
      </c>
      <c r="Q5106">
        <v>69</v>
      </c>
      <c r="R5106" t="s">
        <v>781</v>
      </c>
      <c r="S5106" t="s">
        <v>750</v>
      </c>
      <c r="T5106" t="s">
        <v>449</v>
      </c>
      <c r="U5106">
        <v>2</v>
      </c>
      <c r="V5106" t="s">
        <v>450</v>
      </c>
      <c r="W5106" t="s">
        <v>25</v>
      </c>
    </row>
    <row r="5107" spans="1:23" hidden="1" x14ac:dyDescent="0.2">
      <c r="A5107">
        <v>7003058</v>
      </c>
      <c r="B5107">
        <v>1</v>
      </c>
      <c r="C5107" s="1">
        <v>44470</v>
      </c>
      <c r="D5107">
        <v>60</v>
      </c>
      <c r="E5107">
        <v>41</v>
      </c>
      <c r="F5107" s="2">
        <v>0</v>
      </c>
      <c r="G5107" s="2">
        <v>10349.120000000001</v>
      </c>
      <c r="H5107" s="2">
        <v>0</v>
      </c>
      <c r="I5107" s="2">
        <v>10349.120000000001</v>
      </c>
      <c r="J5107" s="2">
        <v>3155.31</v>
      </c>
      <c r="K5107" s="2">
        <v>0</v>
      </c>
      <c r="L5107" s="2">
        <v>7193.81</v>
      </c>
      <c r="M5107" s="2">
        <v>3330.77</v>
      </c>
      <c r="N5107" s="2">
        <v>175.46</v>
      </c>
      <c r="O5107">
        <v>304</v>
      </c>
      <c r="P5107">
        <v>1</v>
      </c>
      <c r="Q5107">
        <v>69</v>
      </c>
      <c r="R5107" t="s">
        <v>781</v>
      </c>
      <c r="S5107" t="s">
        <v>750</v>
      </c>
      <c r="T5107" t="s">
        <v>437</v>
      </c>
      <c r="U5107">
        <v>2</v>
      </c>
      <c r="V5107" t="s">
        <v>451</v>
      </c>
      <c r="W5107" t="s">
        <v>25</v>
      </c>
    </row>
    <row r="5108" spans="1:23" hidden="1" x14ac:dyDescent="0.2">
      <c r="A5108">
        <v>7003381</v>
      </c>
      <c r="B5108">
        <v>1</v>
      </c>
      <c r="C5108" s="1">
        <v>44470</v>
      </c>
      <c r="D5108">
        <v>60</v>
      </c>
      <c r="E5108">
        <v>42</v>
      </c>
      <c r="F5108" s="2">
        <v>0</v>
      </c>
      <c r="G5108" s="2">
        <v>300</v>
      </c>
      <c r="H5108" s="2">
        <v>0</v>
      </c>
      <c r="I5108" s="2">
        <v>300</v>
      </c>
      <c r="J5108" s="2">
        <v>86.43</v>
      </c>
      <c r="K5108" s="2">
        <v>0</v>
      </c>
      <c r="L5108" s="2">
        <v>213.57</v>
      </c>
      <c r="M5108" s="2">
        <v>91.51</v>
      </c>
      <c r="N5108" s="2">
        <v>5.08</v>
      </c>
      <c r="O5108">
        <v>304</v>
      </c>
      <c r="P5108">
        <v>1</v>
      </c>
      <c r="Q5108">
        <v>69</v>
      </c>
      <c r="R5108" t="s">
        <v>781</v>
      </c>
      <c r="S5108" t="s">
        <v>750</v>
      </c>
      <c r="T5108" t="s">
        <v>428</v>
      </c>
      <c r="U5108">
        <v>2</v>
      </c>
      <c r="V5108" t="s">
        <v>452</v>
      </c>
      <c r="W5108" t="s">
        <v>25</v>
      </c>
    </row>
    <row r="5109" spans="1:23" hidden="1" x14ac:dyDescent="0.2">
      <c r="A5109">
        <v>7003382</v>
      </c>
      <c r="B5109">
        <v>1</v>
      </c>
      <c r="C5109" s="1">
        <v>44470</v>
      </c>
      <c r="D5109">
        <v>60</v>
      </c>
      <c r="E5109">
        <v>40</v>
      </c>
      <c r="F5109" s="2">
        <v>0</v>
      </c>
      <c r="G5109" s="2">
        <v>88011.97</v>
      </c>
      <c r="H5109" s="2">
        <v>0</v>
      </c>
      <c r="I5109" s="2">
        <v>88011.97</v>
      </c>
      <c r="J5109" s="2">
        <v>28307.93</v>
      </c>
      <c r="K5109" s="2">
        <v>0</v>
      </c>
      <c r="L5109" s="2">
        <v>59704.04</v>
      </c>
      <c r="M5109" s="2">
        <v>29800.53</v>
      </c>
      <c r="N5109" s="2">
        <v>1492.6000000000001</v>
      </c>
      <c r="O5109">
        <v>304</v>
      </c>
      <c r="P5109">
        <v>1</v>
      </c>
      <c r="Q5109">
        <v>69</v>
      </c>
      <c r="R5109" t="s">
        <v>781</v>
      </c>
      <c r="S5109" t="s">
        <v>750</v>
      </c>
      <c r="T5109" t="s">
        <v>453</v>
      </c>
      <c r="U5109">
        <v>2</v>
      </c>
      <c r="V5109" t="s">
        <v>454</v>
      </c>
      <c r="W5109" t="s">
        <v>25</v>
      </c>
    </row>
    <row r="5110" spans="1:23" hidden="1" x14ac:dyDescent="0.2">
      <c r="A5110">
        <v>7003385</v>
      </c>
      <c r="B5110">
        <v>1</v>
      </c>
      <c r="C5110" s="1">
        <v>44470</v>
      </c>
      <c r="D5110">
        <v>60</v>
      </c>
      <c r="E5110">
        <v>40</v>
      </c>
      <c r="F5110" s="2">
        <v>0</v>
      </c>
      <c r="G5110" s="2">
        <v>19585.169999999998</v>
      </c>
      <c r="H5110" s="2">
        <v>0</v>
      </c>
      <c r="I5110" s="2">
        <v>19585.169999999998</v>
      </c>
      <c r="J5110" s="2">
        <v>6299.37</v>
      </c>
      <c r="K5110" s="2">
        <v>0</v>
      </c>
      <c r="L5110" s="2">
        <v>13285.8</v>
      </c>
      <c r="M5110" s="2">
        <v>6631.52</v>
      </c>
      <c r="N5110" s="2">
        <v>332.15000000000003</v>
      </c>
      <c r="O5110">
        <v>304</v>
      </c>
      <c r="P5110">
        <v>1</v>
      </c>
      <c r="Q5110">
        <v>69</v>
      </c>
      <c r="R5110" t="s">
        <v>781</v>
      </c>
      <c r="S5110" t="s">
        <v>750</v>
      </c>
      <c r="T5110" t="s">
        <v>437</v>
      </c>
      <c r="U5110">
        <v>2</v>
      </c>
      <c r="V5110" t="s">
        <v>455</v>
      </c>
      <c r="W5110" t="s">
        <v>25</v>
      </c>
    </row>
    <row r="5111" spans="1:23" hidden="1" x14ac:dyDescent="0.2">
      <c r="A5111">
        <v>7003660</v>
      </c>
      <c r="B5111">
        <v>1</v>
      </c>
      <c r="C5111" s="1">
        <v>44470</v>
      </c>
      <c r="D5111">
        <v>60</v>
      </c>
      <c r="E5111">
        <v>42</v>
      </c>
      <c r="F5111" s="2">
        <v>0</v>
      </c>
      <c r="G5111" s="2">
        <v>131037.9</v>
      </c>
      <c r="H5111" s="2">
        <v>0</v>
      </c>
      <c r="I5111" s="2">
        <v>131037.9</v>
      </c>
      <c r="J5111" s="2">
        <v>37756.660000000003</v>
      </c>
      <c r="K5111" s="2">
        <v>0</v>
      </c>
      <c r="L5111" s="2">
        <v>93281.24</v>
      </c>
      <c r="M5111" s="2">
        <v>39977.64</v>
      </c>
      <c r="N5111" s="2">
        <v>2220.98</v>
      </c>
      <c r="O5111">
        <v>304</v>
      </c>
      <c r="P5111">
        <v>1</v>
      </c>
      <c r="Q5111">
        <v>69</v>
      </c>
      <c r="R5111" t="s">
        <v>781</v>
      </c>
      <c r="S5111" t="s">
        <v>750</v>
      </c>
      <c r="T5111" t="s">
        <v>456</v>
      </c>
      <c r="U5111">
        <v>2</v>
      </c>
      <c r="V5111" t="s">
        <v>457</v>
      </c>
      <c r="W5111" t="s">
        <v>25</v>
      </c>
    </row>
    <row r="5112" spans="1:23" hidden="1" x14ac:dyDescent="0.2">
      <c r="A5112">
        <v>7003662</v>
      </c>
      <c r="B5112">
        <v>1</v>
      </c>
      <c r="C5112" s="1">
        <v>44470</v>
      </c>
      <c r="D5112">
        <v>60</v>
      </c>
      <c r="E5112">
        <v>40</v>
      </c>
      <c r="F5112" s="2">
        <v>0</v>
      </c>
      <c r="G5112" s="2">
        <v>339.71</v>
      </c>
      <c r="H5112" s="2">
        <v>0</v>
      </c>
      <c r="I5112" s="2">
        <v>339.71</v>
      </c>
      <c r="J5112" s="2">
        <v>109.24</v>
      </c>
      <c r="K5112" s="2">
        <v>0</v>
      </c>
      <c r="L5112" s="2">
        <v>230.47</v>
      </c>
      <c r="M5112" s="2">
        <v>115</v>
      </c>
      <c r="N5112" s="2">
        <v>5.76</v>
      </c>
      <c r="O5112">
        <v>304</v>
      </c>
      <c r="P5112">
        <v>1</v>
      </c>
      <c r="Q5112">
        <v>69</v>
      </c>
      <c r="R5112" t="s">
        <v>781</v>
      </c>
      <c r="S5112" t="s">
        <v>750</v>
      </c>
      <c r="T5112" t="s">
        <v>458</v>
      </c>
      <c r="U5112">
        <v>2</v>
      </c>
      <c r="V5112" t="s">
        <v>459</v>
      </c>
      <c r="W5112" t="s">
        <v>25</v>
      </c>
    </row>
    <row r="5113" spans="1:23" hidden="1" x14ac:dyDescent="0.2">
      <c r="A5113">
        <v>7003663</v>
      </c>
      <c r="B5113">
        <v>1</v>
      </c>
      <c r="C5113" s="1">
        <v>44470</v>
      </c>
      <c r="D5113">
        <v>60</v>
      </c>
      <c r="E5113">
        <v>40</v>
      </c>
      <c r="F5113" s="2">
        <v>0</v>
      </c>
      <c r="G5113" s="2">
        <v>15215.52</v>
      </c>
      <c r="H5113" s="2">
        <v>0</v>
      </c>
      <c r="I5113" s="2">
        <v>15215.52</v>
      </c>
      <c r="J5113" s="2">
        <v>4893.8599999999997</v>
      </c>
      <c r="K5113" s="2">
        <v>0</v>
      </c>
      <c r="L5113" s="2">
        <v>10321.66</v>
      </c>
      <c r="M5113" s="2">
        <v>5151.8999999999996</v>
      </c>
      <c r="N5113" s="2">
        <v>258.04000000000002</v>
      </c>
      <c r="O5113">
        <v>304</v>
      </c>
      <c r="P5113">
        <v>1</v>
      </c>
      <c r="Q5113">
        <v>69</v>
      </c>
      <c r="R5113" t="s">
        <v>781</v>
      </c>
      <c r="S5113" t="s">
        <v>750</v>
      </c>
      <c r="T5113" t="s">
        <v>443</v>
      </c>
      <c r="U5113">
        <v>2</v>
      </c>
      <c r="V5113" t="s">
        <v>460</v>
      </c>
      <c r="W5113" t="s">
        <v>25</v>
      </c>
    </row>
    <row r="5114" spans="1:23" hidden="1" x14ac:dyDescent="0.2">
      <c r="A5114">
        <v>7003952</v>
      </c>
      <c r="B5114">
        <v>1</v>
      </c>
      <c r="C5114" s="1">
        <v>44470</v>
      </c>
      <c r="D5114">
        <v>60</v>
      </c>
      <c r="E5114">
        <v>40</v>
      </c>
      <c r="F5114" s="2">
        <v>0</v>
      </c>
      <c r="G5114" s="2">
        <v>469.08</v>
      </c>
      <c r="H5114" s="2">
        <v>0</v>
      </c>
      <c r="I5114" s="2">
        <v>469.08</v>
      </c>
      <c r="J5114" s="2">
        <v>150.88</v>
      </c>
      <c r="K5114" s="2">
        <v>0</v>
      </c>
      <c r="L5114" s="2">
        <v>318.2</v>
      </c>
      <c r="M5114" s="2">
        <v>158.84</v>
      </c>
      <c r="N5114" s="2">
        <v>7.96</v>
      </c>
      <c r="O5114">
        <v>304</v>
      </c>
      <c r="P5114">
        <v>1</v>
      </c>
      <c r="Q5114">
        <v>69</v>
      </c>
      <c r="R5114" t="s">
        <v>781</v>
      </c>
      <c r="S5114" t="s">
        <v>750</v>
      </c>
      <c r="T5114" t="s">
        <v>461</v>
      </c>
      <c r="U5114">
        <v>2</v>
      </c>
      <c r="V5114" t="s">
        <v>462</v>
      </c>
      <c r="W5114" t="s">
        <v>25</v>
      </c>
    </row>
    <row r="5115" spans="1:23" hidden="1" x14ac:dyDescent="0.2">
      <c r="A5115">
        <v>7003955</v>
      </c>
      <c r="B5115">
        <v>1</v>
      </c>
      <c r="C5115" s="1">
        <v>44470</v>
      </c>
      <c r="D5115">
        <v>60</v>
      </c>
      <c r="E5115">
        <v>41</v>
      </c>
      <c r="F5115" s="2">
        <v>0</v>
      </c>
      <c r="G5115" s="2">
        <v>4543.3900000000003</v>
      </c>
      <c r="H5115" s="2">
        <v>0</v>
      </c>
      <c r="I5115" s="2">
        <v>4543.3900000000003</v>
      </c>
      <c r="J5115" s="2">
        <v>1385.23</v>
      </c>
      <c r="K5115" s="2">
        <v>0</v>
      </c>
      <c r="L5115" s="2">
        <v>3158.16</v>
      </c>
      <c r="M5115" s="2">
        <v>1462.26</v>
      </c>
      <c r="N5115" s="2">
        <v>77.03</v>
      </c>
      <c r="O5115">
        <v>304</v>
      </c>
      <c r="P5115">
        <v>1</v>
      </c>
      <c r="Q5115">
        <v>69</v>
      </c>
      <c r="R5115" t="s">
        <v>781</v>
      </c>
      <c r="S5115" t="s">
        <v>750</v>
      </c>
      <c r="T5115" t="s">
        <v>463</v>
      </c>
      <c r="U5115">
        <v>2</v>
      </c>
      <c r="V5115" t="s">
        <v>464</v>
      </c>
      <c r="W5115" t="s">
        <v>25</v>
      </c>
    </row>
    <row r="5116" spans="1:23" hidden="1" x14ac:dyDescent="0.2">
      <c r="A5116">
        <v>7003956</v>
      </c>
      <c r="B5116">
        <v>1</v>
      </c>
      <c r="C5116" s="1">
        <v>44470</v>
      </c>
      <c r="D5116">
        <v>60</v>
      </c>
      <c r="E5116">
        <v>42</v>
      </c>
      <c r="F5116" s="2">
        <v>0</v>
      </c>
      <c r="G5116" s="2">
        <v>4044.64</v>
      </c>
      <c r="H5116" s="2">
        <v>0</v>
      </c>
      <c r="I5116" s="2">
        <v>4044.64</v>
      </c>
      <c r="J5116" s="2">
        <v>1165.3499999999999</v>
      </c>
      <c r="K5116" s="2">
        <v>0</v>
      </c>
      <c r="L5116" s="2">
        <v>2879.29</v>
      </c>
      <c r="M5116" s="2">
        <v>1233.9000000000001</v>
      </c>
      <c r="N5116" s="2">
        <v>68.55</v>
      </c>
      <c r="O5116">
        <v>304</v>
      </c>
      <c r="P5116">
        <v>1</v>
      </c>
      <c r="Q5116">
        <v>69</v>
      </c>
      <c r="R5116" t="s">
        <v>781</v>
      </c>
      <c r="S5116" t="s">
        <v>750</v>
      </c>
      <c r="T5116" t="s">
        <v>449</v>
      </c>
      <c r="U5116">
        <v>2</v>
      </c>
      <c r="V5116" t="s">
        <v>465</v>
      </c>
      <c r="W5116" t="s">
        <v>25</v>
      </c>
    </row>
    <row r="5117" spans="1:23" hidden="1" x14ac:dyDescent="0.2">
      <c r="A5117">
        <v>7003962</v>
      </c>
      <c r="B5117">
        <v>1</v>
      </c>
      <c r="C5117" s="1">
        <v>44470</v>
      </c>
      <c r="D5117">
        <v>60</v>
      </c>
      <c r="E5117">
        <v>42</v>
      </c>
      <c r="F5117" s="2">
        <v>0</v>
      </c>
      <c r="G5117" s="2">
        <v>-9192.9599999999991</v>
      </c>
      <c r="H5117" s="2">
        <v>0</v>
      </c>
      <c r="I5117" s="2">
        <v>-9192.9599999999991</v>
      </c>
      <c r="J5117" s="2">
        <v>-2648.77</v>
      </c>
      <c r="K5117" s="2">
        <v>0</v>
      </c>
      <c r="L5117" s="2">
        <v>-6544.19</v>
      </c>
      <c r="M5117" s="2">
        <v>-2804.58</v>
      </c>
      <c r="N5117" s="2">
        <v>-155.81</v>
      </c>
      <c r="O5117">
        <v>304</v>
      </c>
      <c r="P5117">
        <v>1</v>
      </c>
      <c r="Q5117">
        <v>69</v>
      </c>
      <c r="R5117" t="s">
        <v>781</v>
      </c>
      <c r="S5117" t="s">
        <v>750</v>
      </c>
      <c r="T5117" t="s">
        <v>443</v>
      </c>
      <c r="U5117">
        <v>2</v>
      </c>
      <c r="V5117" t="s">
        <v>466</v>
      </c>
      <c r="W5117" t="s">
        <v>25</v>
      </c>
    </row>
    <row r="5118" spans="1:23" hidden="1" x14ac:dyDescent="0.2">
      <c r="A5118">
        <v>7004243</v>
      </c>
      <c r="B5118">
        <v>1</v>
      </c>
      <c r="C5118" s="1">
        <v>44470</v>
      </c>
      <c r="D5118">
        <v>60</v>
      </c>
      <c r="E5118">
        <v>40</v>
      </c>
      <c r="F5118" s="2">
        <v>0</v>
      </c>
      <c r="G5118" s="2">
        <v>15513.91</v>
      </c>
      <c r="H5118" s="2">
        <v>0</v>
      </c>
      <c r="I5118" s="2">
        <v>15513.91</v>
      </c>
      <c r="J5118" s="2">
        <v>4989.83</v>
      </c>
      <c r="K5118" s="2">
        <v>0</v>
      </c>
      <c r="L5118" s="2">
        <v>10524.08</v>
      </c>
      <c r="M5118" s="2">
        <v>5252.93</v>
      </c>
      <c r="N5118" s="2">
        <v>263.10000000000002</v>
      </c>
      <c r="O5118">
        <v>304</v>
      </c>
      <c r="P5118">
        <v>1</v>
      </c>
      <c r="Q5118">
        <v>69</v>
      </c>
      <c r="R5118" t="s">
        <v>781</v>
      </c>
      <c r="S5118" t="s">
        <v>750</v>
      </c>
      <c r="T5118" t="s">
        <v>428</v>
      </c>
      <c r="U5118">
        <v>2</v>
      </c>
      <c r="V5118" t="s">
        <v>467</v>
      </c>
      <c r="W5118" t="s">
        <v>25</v>
      </c>
    </row>
    <row r="5119" spans="1:23" hidden="1" x14ac:dyDescent="0.2">
      <c r="A5119">
        <v>7004244</v>
      </c>
      <c r="B5119">
        <v>1</v>
      </c>
      <c r="C5119" s="1">
        <v>44470</v>
      </c>
      <c r="D5119">
        <v>60</v>
      </c>
      <c r="E5119">
        <v>41</v>
      </c>
      <c r="F5119" s="2">
        <v>0</v>
      </c>
      <c r="G5119" s="2">
        <v>91652.7</v>
      </c>
      <c r="H5119" s="2">
        <v>0</v>
      </c>
      <c r="I5119" s="2">
        <v>91652.7</v>
      </c>
      <c r="J5119" s="2">
        <v>27943.51</v>
      </c>
      <c r="K5119" s="2">
        <v>0</v>
      </c>
      <c r="L5119" s="2">
        <v>63709.19</v>
      </c>
      <c r="M5119" s="2">
        <v>29497.39</v>
      </c>
      <c r="N5119" s="2">
        <v>1553.88</v>
      </c>
      <c r="O5119">
        <v>304</v>
      </c>
      <c r="P5119">
        <v>1</v>
      </c>
      <c r="Q5119">
        <v>69</v>
      </c>
      <c r="R5119" t="s">
        <v>781</v>
      </c>
      <c r="S5119" t="s">
        <v>750</v>
      </c>
      <c r="T5119" t="s">
        <v>468</v>
      </c>
      <c r="U5119">
        <v>2</v>
      </c>
      <c r="V5119" t="s">
        <v>469</v>
      </c>
      <c r="W5119" t="s">
        <v>25</v>
      </c>
    </row>
    <row r="5120" spans="1:23" hidden="1" x14ac:dyDescent="0.2">
      <c r="A5120">
        <v>7004245</v>
      </c>
      <c r="B5120">
        <v>1</v>
      </c>
      <c r="C5120" s="1">
        <v>44470</v>
      </c>
      <c r="D5120">
        <v>36</v>
      </c>
      <c r="E5120">
        <v>16</v>
      </c>
      <c r="F5120" s="2">
        <v>0</v>
      </c>
      <c r="G5120" s="2">
        <v>27008.85</v>
      </c>
      <c r="H5120" s="2">
        <v>0</v>
      </c>
      <c r="I5120" s="2">
        <v>27008.85</v>
      </c>
      <c r="J5120" s="2">
        <v>14641.15</v>
      </c>
      <c r="K5120" s="2">
        <v>0</v>
      </c>
      <c r="L5120" s="2">
        <v>12367.7</v>
      </c>
      <c r="M5120" s="2">
        <v>15414.13</v>
      </c>
      <c r="N5120" s="2">
        <v>772.98</v>
      </c>
      <c r="O5120">
        <v>304</v>
      </c>
      <c r="P5120">
        <v>1</v>
      </c>
      <c r="Q5120">
        <v>69</v>
      </c>
      <c r="R5120" t="s">
        <v>781</v>
      </c>
      <c r="S5120" t="s">
        <v>750</v>
      </c>
      <c r="T5120" t="s">
        <v>468</v>
      </c>
      <c r="U5120">
        <v>2</v>
      </c>
      <c r="V5120" t="s">
        <v>470</v>
      </c>
      <c r="W5120" t="s">
        <v>25</v>
      </c>
    </row>
    <row r="5121" spans="1:23" hidden="1" x14ac:dyDescent="0.2">
      <c r="A5121">
        <v>7004248</v>
      </c>
      <c r="B5121">
        <v>1</v>
      </c>
      <c r="C5121" s="1">
        <v>44470</v>
      </c>
      <c r="D5121">
        <v>60</v>
      </c>
      <c r="E5121">
        <v>56</v>
      </c>
      <c r="F5121" s="2">
        <v>0</v>
      </c>
      <c r="G5121" s="2">
        <v>284935.53999999998</v>
      </c>
      <c r="H5121" s="2">
        <v>0</v>
      </c>
      <c r="I5121" s="2">
        <v>284935.53999999998</v>
      </c>
      <c r="J5121" s="2">
        <v>69326.5</v>
      </c>
      <c r="K5121" s="2">
        <v>0</v>
      </c>
      <c r="L5121" s="2">
        <v>215609.04</v>
      </c>
      <c r="M5121" s="2">
        <v>73176.66</v>
      </c>
      <c r="N5121" s="2">
        <v>3850.16</v>
      </c>
      <c r="O5121">
        <v>304</v>
      </c>
      <c r="P5121">
        <v>1</v>
      </c>
      <c r="Q5121">
        <v>69</v>
      </c>
      <c r="R5121" t="s">
        <v>781</v>
      </c>
      <c r="S5121" t="s">
        <v>750</v>
      </c>
      <c r="T5121" t="s">
        <v>471</v>
      </c>
      <c r="U5121">
        <v>2</v>
      </c>
      <c r="V5121" t="s">
        <v>472</v>
      </c>
      <c r="W5121" t="s">
        <v>25</v>
      </c>
    </row>
    <row r="5122" spans="1:23" hidden="1" x14ac:dyDescent="0.2">
      <c r="A5122">
        <v>7004249</v>
      </c>
      <c r="B5122">
        <v>1</v>
      </c>
      <c r="C5122" s="1">
        <v>44470</v>
      </c>
      <c r="D5122">
        <v>60</v>
      </c>
      <c r="E5122">
        <v>42</v>
      </c>
      <c r="F5122" s="2">
        <v>0</v>
      </c>
      <c r="G5122" s="2">
        <v>2608.42</v>
      </c>
      <c r="H5122" s="2">
        <v>0</v>
      </c>
      <c r="I5122" s="2">
        <v>2608.42</v>
      </c>
      <c r="J5122" s="2">
        <v>751.57</v>
      </c>
      <c r="K5122" s="2">
        <v>0</v>
      </c>
      <c r="L5122" s="2">
        <v>1856.85</v>
      </c>
      <c r="M5122" s="2">
        <v>795.78</v>
      </c>
      <c r="N5122" s="2">
        <v>44.21</v>
      </c>
      <c r="O5122">
        <v>304</v>
      </c>
      <c r="P5122">
        <v>1</v>
      </c>
      <c r="Q5122">
        <v>69</v>
      </c>
      <c r="R5122" t="s">
        <v>781</v>
      </c>
      <c r="S5122" t="s">
        <v>750</v>
      </c>
      <c r="T5122" t="s">
        <v>437</v>
      </c>
      <c r="U5122">
        <v>2</v>
      </c>
      <c r="V5122" t="s">
        <v>473</v>
      </c>
      <c r="W5122" t="s">
        <v>25</v>
      </c>
    </row>
    <row r="5123" spans="1:23" hidden="1" x14ac:dyDescent="0.2">
      <c r="A5123">
        <v>7004568</v>
      </c>
      <c r="B5123">
        <v>1</v>
      </c>
      <c r="C5123" s="1">
        <v>44470</v>
      </c>
      <c r="D5123">
        <v>60</v>
      </c>
      <c r="E5123">
        <v>40</v>
      </c>
      <c r="F5123" s="2">
        <v>0</v>
      </c>
      <c r="G5123" s="2">
        <v>9749.26</v>
      </c>
      <c r="H5123" s="2">
        <v>0</v>
      </c>
      <c r="I5123" s="2">
        <v>9749.26</v>
      </c>
      <c r="J5123" s="2">
        <v>3135.76</v>
      </c>
      <c r="K5123" s="2">
        <v>0</v>
      </c>
      <c r="L5123" s="2">
        <v>6613.5</v>
      </c>
      <c r="M5123" s="2">
        <v>3301.1</v>
      </c>
      <c r="N5123" s="2">
        <v>165.34</v>
      </c>
      <c r="O5123">
        <v>304</v>
      </c>
      <c r="P5123">
        <v>1</v>
      </c>
      <c r="Q5123">
        <v>69</v>
      </c>
      <c r="R5123" t="s">
        <v>781</v>
      </c>
      <c r="S5123" t="s">
        <v>750</v>
      </c>
      <c r="T5123" t="s">
        <v>474</v>
      </c>
      <c r="U5123">
        <v>2</v>
      </c>
      <c r="V5123" t="s">
        <v>475</v>
      </c>
      <c r="W5123" t="s">
        <v>25</v>
      </c>
    </row>
    <row r="5124" spans="1:23" hidden="1" x14ac:dyDescent="0.2">
      <c r="A5124">
        <v>7004570</v>
      </c>
      <c r="B5124">
        <v>1</v>
      </c>
      <c r="C5124" s="1">
        <v>44470</v>
      </c>
      <c r="D5124">
        <v>60</v>
      </c>
      <c r="E5124">
        <v>42</v>
      </c>
      <c r="F5124" s="2">
        <v>0</v>
      </c>
      <c r="G5124" s="2">
        <v>57404.959999999999</v>
      </c>
      <c r="H5124" s="2">
        <v>0</v>
      </c>
      <c r="I5124" s="2">
        <v>57404.959999999999</v>
      </c>
      <c r="J5124" s="2">
        <v>16540.419999999998</v>
      </c>
      <c r="K5124" s="2">
        <v>0</v>
      </c>
      <c r="L5124" s="2">
        <v>40864.54</v>
      </c>
      <c r="M5124" s="2">
        <v>17513.39</v>
      </c>
      <c r="N5124" s="2">
        <v>972.97</v>
      </c>
      <c r="O5124">
        <v>304</v>
      </c>
      <c r="P5124">
        <v>1</v>
      </c>
      <c r="Q5124">
        <v>69</v>
      </c>
      <c r="R5124" t="s">
        <v>781</v>
      </c>
      <c r="S5124" t="s">
        <v>750</v>
      </c>
      <c r="T5124" t="s">
        <v>476</v>
      </c>
      <c r="U5124">
        <v>2</v>
      </c>
      <c r="V5124" t="s">
        <v>477</v>
      </c>
      <c r="W5124" t="s">
        <v>25</v>
      </c>
    </row>
    <row r="5125" spans="1:23" hidden="1" x14ac:dyDescent="0.2">
      <c r="A5125">
        <v>7004888</v>
      </c>
      <c r="B5125">
        <v>1</v>
      </c>
      <c r="C5125" s="1">
        <v>44470</v>
      </c>
      <c r="D5125">
        <v>60</v>
      </c>
      <c r="E5125">
        <v>41</v>
      </c>
      <c r="F5125" s="2">
        <v>0</v>
      </c>
      <c r="G5125" s="2">
        <v>800</v>
      </c>
      <c r="H5125" s="2">
        <v>0</v>
      </c>
      <c r="I5125" s="2">
        <v>800</v>
      </c>
      <c r="J5125" s="2">
        <v>243.85</v>
      </c>
      <c r="K5125" s="2">
        <v>0</v>
      </c>
      <c r="L5125" s="2">
        <v>556.15</v>
      </c>
      <c r="M5125" s="2">
        <v>257.41000000000003</v>
      </c>
      <c r="N5125" s="2">
        <v>13.56</v>
      </c>
      <c r="O5125">
        <v>304</v>
      </c>
      <c r="P5125">
        <v>1</v>
      </c>
      <c r="Q5125">
        <v>69</v>
      </c>
      <c r="R5125" t="s">
        <v>781</v>
      </c>
      <c r="S5125" t="s">
        <v>750</v>
      </c>
      <c r="T5125" t="s">
        <v>428</v>
      </c>
      <c r="U5125">
        <v>2</v>
      </c>
      <c r="V5125" t="s">
        <v>478</v>
      </c>
      <c r="W5125" t="s">
        <v>25</v>
      </c>
    </row>
    <row r="5126" spans="1:23" hidden="1" x14ac:dyDescent="0.2">
      <c r="A5126">
        <v>7004889</v>
      </c>
      <c r="B5126">
        <v>1</v>
      </c>
      <c r="C5126" s="1">
        <v>44470</v>
      </c>
      <c r="D5126">
        <v>60</v>
      </c>
      <c r="E5126">
        <v>42</v>
      </c>
      <c r="F5126" s="2">
        <v>0</v>
      </c>
      <c r="G5126" s="2">
        <v>9192.9599999999991</v>
      </c>
      <c r="H5126" s="2">
        <v>0</v>
      </c>
      <c r="I5126" s="2">
        <v>9192.9599999999991</v>
      </c>
      <c r="J5126" s="2">
        <v>2648.77</v>
      </c>
      <c r="K5126" s="2">
        <v>0</v>
      </c>
      <c r="L5126" s="2">
        <v>6544.19</v>
      </c>
      <c r="M5126" s="2">
        <v>2804.58</v>
      </c>
      <c r="N5126" s="2">
        <v>155.81</v>
      </c>
      <c r="O5126">
        <v>304</v>
      </c>
      <c r="P5126">
        <v>1</v>
      </c>
      <c r="Q5126">
        <v>69</v>
      </c>
      <c r="R5126" t="s">
        <v>781</v>
      </c>
      <c r="S5126" t="s">
        <v>750</v>
      </c>
      <c r="T5126" t="s">
        <v>453</v>
      </c>
      <c r="U5126">
        <v>2</v>
      </c>
      <c r="V5126" t="s">
        <v>479</v>
      </c>
      <c r="W5126" t="s">
        <v>25</v>
      </c>
    </row>
    <row r="5127" spans="1:23" hidden="1" x14ac:dyDescent="0.2">
      <c r="A5127">
        <v>7004890</v>
      </c>
      <c r="B5127">
        <v>1</v>
      </c>
      <c r="C5127" s="1">
        <v>44470</v>
      </c>
      <c r="D5127">
        <v>60</v>
      </c>
      <c r="E5127">
        <v>42</v>
      </c>
      <c r="F5127" s="2">
        <v>0</v>
      </c>
      <c r="G5127" s="2">
        <v>51475.16</v>
      </c>
      <c r="H5127" s="2">
        <v>0</v>
      </c>
      <c r="I5127" s="2">
        <v>51475.16</v>
      </c>
      <c r="J5127" s="2">
        <v>14831.82</v>
      </c>
      <c r="K5127" s="2">
        <v>0</v>
      </c>
      <c r="L5127" s="2">
        <v>36643.339999999997</v>
      </c>
      <c r="M5127" s="2">
        <v>15704.28</v>
      </c>
      <c r="N5127" s="2">
        <v>872.46</v>
      </c>
      <c r="O5127">
        <v>304</v>
      </c>
      <c r="P5127">
        <v>1</v>
      </c>
      <c r="Q5127">
        <v>69</v>
      </c>
      <c r="R5127" t="s">
        <v>781</v>
      </c>
      <c r="S5127" t="s">
        <v>750</v>
      </c>
      <c r="T5127" t="s">
        <v>480</v>
      </c>
      <c r="U5127">
        <v>2</v>
      </c>
      <c r="V5127" t="s">
        <v>481</v>
      </c>
      <c r="W5127" t="s">
        <v>25</v>
      </c>
    </row>
    <row r="5128" spans="1:23" hidden="1" x14ac:dyDescent="0.2">
      <c r="A5128">
        <v>56997969</v>
      </c>
      <c r="B5128">
        <v>1</v>
      </c>
      <c r="C5128" s="1">
        <v>44470</v>
      </c>
      <c r="D5128">
        <v>60</v>
      </c>
      <c r="E5128">
        <v>46</v>
      </c>
      <c r="F5128" s="2">
        <v>0</v>
      </c>
      <c r="G5128" s="2">
        <v>7200</v>
      </c>
      <c r="H5128" s="2">
        <v>0</v>
      </c>
      <c r="I5128" s="2">
        <v>7200</v>
      </c>
      <c r="J5128" s="2">
        <v>1680</v>
      </c>
      <c r="K5128" s="2">
        <v>0</v>
      </c>
      <c r="L5128" s="2">
        <v>5520</v>
      </c>
      <c r="M5128" s="2">
        <v>1800</v>
      </c>
      <c r="N5128" s="2">
        <v>120</v>
      </c>
      <c r="O5128">
        <v>304</v>
      </c>
      <c r="P5128">
        <v>1</v>
      </c>
      <c r="Q5128">
        <v>69</v>
      </c>
      <c r="R5128" t="s">
        <v>781</v>
      </c>
      <c r="S5128" t="s">
        <v>750</v>
      </c>
      <c r="T5128" t="s">
        <v>716</v>
      </c>
      <c r="U5128">
        <v>2</v>
      </c>
      <c r="V5128" t="s">
        <v>727</v>
      </c>
      <c r="W5128" t="s">
        <v>25</v>
      </c>
    </row>
    <row r="5129" spans="1:23" hidden="1" x14ac:dyDescent="0.2">
      <c r="A5129">
        <v>56997974</v>
      </c>
      <c r="B5129">
        <v>1</v>
      </c>
      <c r="C5129" s="1">
        <v>44470</v>
      </c>
      <c r="D5129">
        <v>60</v>
      </c>
      <c r="E5129">
        <v>46</v>
      </c>
      <c r="F5129" s="2">
        <v>0</v>
      </c>
      <c r="G5129" s="2">
        <v>85755.72</v>
      </c>
      <c r="H5129" s="2">
        <v>0</v>
      </c>
      <c r="I5129" s="2">
        <v>85755.72</v>
      </c>
      <c r="J5129" s="2">
        <v>19968.439999999999</v>
      </c>
      <c r="K5129" s="2">
        <v>0</v>
      </c>
      <c r="L5129" s="2">
        <v>65787.28</v>
      </c>
      <c r="M5129" s="2">
        <v>21398.6</v>
      </c>
      <c r="N5129" s="2">
        <v>1430.16</v>
      </c>
      <c r="O5129">
        <v>304</v>
      </c>
      <c r="P5129">
        <v>1</v>
      </c>
      <c r="Q5129">
        <v>69</v>
      </c>
      <c r="R5129" t="s">
        <v>781</v>
      </c>
      <c r="S5129" t="s">
        <v>750</v>
      </c>
      <c r="T5129" t="s">
        <v>716</v>
      </c>
      <c r="U5129">
        <v>2</v>
      </c>
      <c r="V5129" t="s">
        <v>727</v>
      </c>
      <c r="W5129" t="s">
        <v>25</v>
      </c>
    </row>
    <row r="5130" spans="1:23" hidden="1" x14ac:dyDescent="0.2">
      <c r="A5130">
        <v>60841810</v>
      </c>
      <c r="B5130">
        <v>1</v>
      </c>
      <c r="C5130" s="1">
        <v>44470</v>
      </c>
      <c r="D5130">
        <v>60</v>
      </c>
      <c r="E5130">
        <v>60</v>
      </c>
      <c r="F5130" s="2">
        <v>0</v>
      </c>
      <c r="G5130" s="2">
        <v>56238</v>
      </c>
      <c r="H5130" s="2">
        <v>0</v>
      </c>
      <c r="I5130" s="2">
        <v>56238</v>
      </c>
      <c r="J5130" s="2">
        <v>0</v>
      </c>
      <c r="K5130" s="2">
        <v>0</v>
      </c>
      <c r="L5130" s="2">
        <v>56238</v>
      </c>
      <c r="M5130" s="2">
        <v>937.3</v>
      </c>
      <c r="N5130" s="2">
        <v>937.30000000000007</v>
      </c>
      <c r="O5130">
        <v>304</v>
      </c>
      <c r="P5130">
        <v>1</v>
      </c>
      <c r="Q5130">
        <v>69</v>
      </c>
      <c r="R5130" t="s">
        <v>781</v>
      </c>
      <c r="S5130" t="s">
        <v>750</v>
      </c>
      <c r="T5130" t="s">
        <v>716</v>
      </c>
      <c r="U5130">
        <v>2</v>
      </c>
      <c r="V5130" t="s">
        <v>727</v>
      </c>
      <c r="W5130" t="s">
        <v>25</v>
      </c>
    </row>
    <row r="5131" spans="1:23" hidden="1" x14ac:dyDescent="0.2">
      <c r="A5131">
        <v>61772021</v>
      </c>
      <c r="B5131">
        <v>1</v>
      </c>
      <c r="C5131" s="1">
        <v>44470</v>
      </c>
      <c r="D5131">
        <v>60</v>
      </c>
      <c r="E5131">
        <v>60</v>
      </c>
      <c r="F5131" s="2">
        <v>0</v>
      </c>
      <c r="G5131" s="2">
        <v>0</v>
      </c>
      <c r="H5131" s="2">
        <v>6862</v>
      </c>
      <c r="I5131" s="2">
        <v>6862</v>
      </c>
      <c r="J5131" s="2">
        <v>0</v>
      </c>
      <c r="K5131" s="2">
        <v>0</v>
      </c>
      <c r="L5131" s="2">
        <v>0</v>
      </c>
      <c r="M5131" s="2">
        <v>0</v>
      </c>
      <c r="N5131" s="2">
        <v>0</v>
      </c>
      <c r="O5131">
        <v>304</v>
      </c>
      <c r="P5131">
        <v>1</v>
      </c>
      <c r="Q5131">
        <v>69</v>
      </c>
      <c r="R5131" t="s">
        <v>781</v>
      </c>
      <c r="S5131" t="s">
        <v>750</v>
      </c>
      <c r="T5131" t="s">
        <v>716</v>
      </c>
      <c r="U5131">
        <v>2</v>
      </c>
      <c r="V5131" t="s">
        <v>727</v>
      </c>
      <c r="W5131" t="s">
        <v>25</v>
      </c>
    </row>
    <row r="5132" spans="1:23" hidden="1" x14ac:dyDescent="0.2">
      <c r="A5132">
        <v>2272863</v>
      </c>
      <c r="B5132">
        <v>1</v>
      </c>
      <c r="C5132" s="1">
        <v>44470</v>
      </c>
      <c r="D5132">
        <v>60</v>
      </c>
      <c r="E5132">
        <v>48</v>
      </c>
      <c r="F5132" s="2">
        <v>0</v>
      </c>
      <c r="G5132" s="2">
        <v>24640</v>
      </c>
      <c r="H5132" s="2">
        <v>0</v>
      </c>
      <c r="I5132" s="2">
        <v>24640</v>
      </c>
      <c r="J5132" s="2">
        <v>4928.04</v>
      </c>
      <c r="K5132" s="2">
        <v>0</v>
      </c>
      <c r="L5132" s="2">
        <v>19711.96</v>
      </c>
      <c r="M5132" s="2">
        <v>5338.71</v>
      </c>
      <c r="N5132" s="2">
        <v>410.67</v>
      </c>
      <c r="O5132">
        <v>305</v>
      </c>
      <c r="P5132">
        <v>1</v>
      </c>
      <c r="Q5132">
        <v>70</v>
      </c>
      <c r="R5132" t="s">
        <v>782</v>
      </c>
      <c r="S5132" t="s">
        <v>750</v>
      </c>
      <c r="T5132" t="s">
        <v>482</v>
      </c>
      <c r="U5132">
        <v>2</v>
      </c>
      <c r="V5132" t="s">
        <v>482</v>
      </c>
      <c r="W5132" t="s">
        <v>25</v>
      </c>
    </row>
    <row r="5133" spans="1:23" hidden="1" x14ac:dyDescent="0.2">
      <c r="A5133">
        <v>6932871</v>
      </c>
      <c r="B5133">
        <v>1</v>
      </c>
      <c r="C5133" s="1">
        <v>44470</v>
      </c>
      <c r="D5133">
        <v>60</v>
      </c>
      <c r="E5133">
        <v>8</v>
      </c>
      <c r="F5133" s="2">
        <v>0</v>
      </c>
      <c r="G5133" s="2">
        <v>906.41</v>
      </c>
      <c r="H5133" s="2">
        <v>0</v>
      </c>
      <c r="I5133" s="2">
        <v>906.41</v>
      </c>
      <c r="J5133" s="2">
        <v>780.7</v>
      </c>
      <c r="K5133" s="2">
        <v>0</v>
      </c>
      <c r="L5133" s="2">
        <v>125.71</v>
      </c>
      <c r="M5133" s="2">
        <v>796.41</v>
      </c>
      <c r="N5133" s="2">
        <v>15.71</v>
      </c>
      <c r="O5133">
        <v>305</v>
      </c>
      <c r="P5133">
        <v>1</v>
      </c>
      <c r="Q5133">
        <v>70</v>
      </c>
      <c r="R5133" t="s">
        <v>782</v>
      </c>
      <c r="S5133" t="s">
        <v>750</v>
      </c>
      <c r="T5133" t="s">
        <v>483</v>
      </c>
      <c r="U5133">
        <v>2</v>
      </c>
      <c r="V5133" t="s">
        <v>484</v>
      </c>
      <c r="W5133" t="s">
        <v>25</v>
      </c>
    </row>
    <row r="5134" spans="1:23" hidden="1" x14ac:dyDescent="0.2">
      <c r="A5134">
        <v>6932898</v>
      </c>
      <c r="B5134">
        <v>1</v>
      </c>
      <c r="C5134" s="1">
        <v>44470</v>
      </c>
      <c r="D5134">
        <v>60</v>
      </c>
      <c r="E5134">
        <v>1</v>
      </c>
      <c r="F5134" s="2">
        <v>0</v>
      </c>
      <c r="G5134" s="2">
        <v>10650</v>
      </c>
      <c r="H5134" s="2">
        <v>0</v>
      </c>
      <c r="I5134" s="2">
        <v>10650</v>
      </c>
      <c r="J5134" s="2">
        <v>10472.5</v>
      </c>
      <c r="K5134" s="2">
        <v>0</v>
      </c>
      <c r="L5134" s="2">
        <v>177.5</v>
      </c>
      <c r="M5134" s="2">
        <v>10650</v>
      </c>
      <c r="N5134" s="2">
        <v>177.5</v>
      </c>
      <c r="O5134">
        <v>305</v>
      </c>
      <c r="P5134">
        <v>1</v>
      </c>
      <c r="Q5134">
        <v>70</v>
      </c>
      <c r="R5134" t="s">
        <v>782</v>
      </c>
      <c r="S5134" t="s">
        <v>750</v>
      </c>
      <c r="T5134" t="s">
        <v>485</v>
      </c>
      <c r="U5134">
        <v>2</v>
      </c>
      <c r="V5134" t="s">
        <v>486</v>
      </c>
      <c r="W5134" t="s">
        <v>25</v>
      </c>
    </row>
    <row r="5135" spans="1:23" hidden="1" x14ac:dyDescent="0.2">
      <c r="A5135">
        <v>6932920</v>
      </c>
      <c r="B5135">
        <v>1</v>
      </c>
      <c r="C5135" s="1">
        <v>44470</v>
      </c>
      <c r="D5135">
        <v>120</v>
      </c>
      <c r="E5135">
        <v>26</v>
      </c>
      <c r="F5135" s="2">
        <v>0</v>
      </c>
      <c r="G5135" s="2">
        <v>51584.88</v>
      </c>
      <c r="H5135" s="2">
        <v>0</v>
      </c>
      <c r="I5135" s="2">
        <v>51584.88</v>
      </c>
      <c r="J5135" s="2">
        <v>40148.230000000003</v>
      </c>
      <c r="K5135" s="2">
        <v>0</v>
      </c>
      <c r="L5135" s="2">
        <v>11436.65</v>
      </c>
      <c r="M5135" s="2">
        <v>40588.1</v>
      </c>
      <c r="N5135" s="2">
        <v>439.87</v>
      </c>
      <c r="O5135">
        <v>305</v>
      </c>
      <c r="P5135">
        <v>1</v>
      </c>
      <c r="Q5135">
        <v>70</v>
      </c>
      <c r="R5135" t="s">
        <v>782</v>
      </c>
      <c r="S5135" t="s">
        <v>750</v>
      </c>
      <c r="T5135" t="s">
        <v>43</v>
      </c>
      <c r="U5135">
        <v>2</v>
      </c>
      <c r="V5135" t="s">
        <v>489</v>
      </c>
      <c r="W5135" t="s">
        <v>25</v>
      </c>
    </row>
    <row r="5136" spans="1:23" hidden="1" x14ac:dyDescent="0.2">
      <c r="A5136">
        <v>6933060</v>
      </c>
      <c r="B5136">
        <v>1</v>
      </c>
      <c r="C5136" s="1">
        <v>44470</v>
      </c>
      <c r="D5136">
        <v>120</v>
      </c>
      <c r="E5136">
        <v>29</v>
      </c>
      <c r="F5136" s="2">
        <v>0</v>
      </c>
      <c r="G5136" s="2">
        <v>2755.12</v>
      </c>
      <c r="H5136" s="2">
        <v>0</v>
      </c>
      <c r="I5136" s="2">
        <v>2755.12</v>
      </c>
      <c r="J5136" s="2">
        <v>2074.84</v>
      </c>
      <c r="K5136" s="2">
        <v>0</v>
      </c>
      <c r="L5136" s="2">
        <v>680.28</v>
      </c>
      <c r="M5136" s="2">
        <v>2098.3000000000002</v>
      </c>
      <c r="N5136" s="2">
        <v>23.46</v>
      </c>
      <c r="O5136">
        <v>305</v>
      </c>
      <c r="P5136">
        <v>1</v>
      </c>
      <c r="Q5136">
        <v>70</v>
      </c>
      <c r="R5136" t="s">
        <v>782</v>
      </c>
      <c r="S5136" t="s">
        <v>750</v>
      </c>
      <c r="T5136" t="s">
        <v>43</v>
      </c>
      <c r="U5136">
        <v>2</v>
      </c>
      <c r="V5136" t="s">
        <v>490</v>
      </c>
      <c r="W5136" t="s">
        <v>25</v>
      </c>
    </row>
    <row r="5137" spans="1:23" hidden="1" x14ac:dyDescent="0.2">
      <c r="A5137">
        <v>6933088</v>
      </c>
      <c r="B5137">
        <v>1</v>
      </c>
      <c r="C5137" s="1">
        <v>44470</v>
      </c>
      <c r="D5137">
        <v>60</v>
      </c>
      <c r="E5137">
        <v>0</v>
      </c>
      <c r="F5137" s="2">
        <v>0</v>
      </c>
      <c r="G5137" s="2">
        <v>0</v>
      </c>
      <c r="H5137" s="2">
        <v>0</v>
      </c>
      <c r="I5137" s="2">
        <v>0</v>
      </c>
      <c r="J5137" s="2">
        <v>0</v>
      </c>
      <c r="K5137" s="2">
        <v>0</v>
      </c>
      <c r="L5137" s="2">
        <v>0</v>
      </c>
      <c r="M5137" s="2">
        <v>0</v>
      </c>
      <c r="N5137" s="2">
        <v>0</v>
      </c>
      <c r="O5137">
        <v>305</v>
      </c>
      <c r="P5137">
        <v>1</v>
      </c>
      <c r="Q5137">
        <v>70</v>
      </c>
      <c r="R5137" t="s">
        <v>782</v>
      </c>
      <c r="S5137" t="s">
        <v>750</v>
      </c>
      <c r="T5137" t="s">
        <v>491</v>
      </c>
      <c r="U5137">
        <v>2</v>
      </c>
      <c r="V5137" t="s">
        <v>492</v>
      </c>
      <c r="W5137" t="s">
        <v>25</v>
      </c>
    </row>
    <row r="5138" spans="1:23" hidden="1" x14ac:dyDescent="0.2">
      <c r="A5138">
        <v>6933198</v>
      </c>
      <c r="B5138">
        <v>1</v>
      </c>
      <c r="C5138" s="1">
        <v>44470</v>
      </c>
      <c r="D5138">
        <v>60</v>
      </c>
      <c r="E5138">
        <v>5</v>
      </c>
      <c r="F5138" s="2">
        <v>0</v>
      </c>
      <c r="G5138" s="2">
        <v>68612.710000000006</v>
      </c>
      <c r="H5138" s="2">
        <v>0</v>
      </c>
      <c r="I5138" s="2">
        <v>68612.710000000006</v>
      </c>
      <c r="J5138" s="2">
        <v>62635.09</v>
      </c>
      <c r="K5138" s="2">
        <v>0</v>
      </c>
      <c r="L5138" s="2">
        <v>5977.62</v>
      </c>
      <c r="M5138" s="2">
        <v>63830.61</v>
      </c>
      <c r="N5138" s="2">
        <v>1195.52</v>
      </c>
      <c r="O5138">
        <v>305</v>
      </c>
      <c r="P5138">
        <v>1</v>
      </c>
      <c r="Q5138">
        <v>70</v>
      </c>
      <c r="R5138" t="s">
        <v>782</v>
      </c>
      <c r="S5138" t="s">
        <v>750</v>
      </c>
      <c r="T5138" t="s">
        <v>493</v>
      </c>
      <c r="U5138">
        <v>2</v>
      </c>
      <c r="V5138" t="s">
        <v>494</v>
      </c>
      <c r="W5138" t="s">
        <v>25</v>
      </c>
    </row>
    <row r="5139" spans="1:23" hidden="1" x14ac:dyDescent="0.2">
      <c r="A5139">
        <v>6933617</v>
      </c>
      <c r="B5139">
        <v>1</v>
      </c>
      <c r="C5139" s="1">
        <v>44470</v>
      </c>
      <c r="D5139">
        <v>60</v>
      </c>
      <c r="E5139">
        <v>5</v>
      </c>
      <c r="F5139" s="2">
        <v>0</v>
      </c>
      <c r="G5139" s="2">
        <v>64728.97</v>
      </c>
      <c r="H5139" s="2">
        <v>0</v>
      </c>
      <c r="I5139" s="2">
        <v>64728.97</v>
      </c>
      <c r="J5139" s="2">
        <v>59089.7</v>
      </c>
      <c r="K5139" s="2">
        <v>0</v>
      </c>
      <c r="L5139" s="2">
        <v>5639.27</v>
      </c>
      <c r="M5139" s="2">
        <v>60217.55</v>
      </c>
      <c r="N5139" s="2">
        <v>1127.8500000000001</v>
      </c>
      <c r="O5139">
        <v>305</v>
      </c>
      <c r="P5139">
        <v>1</v>
      </c>
      <c r="Q5139">
        <v>70</v>
      </c>
      <c r="R5139" t="s">
        <v>782</v>
      </c>
      <c r="S5139" t="s">
        <v>750</v>
      </c>
      <c r="T5139" t="s">
        <v>493</v>
      </c>
      <c r="U5139">
        <v>2</v>
      </c>
      <c r="V5139" t="s">
        <v>499</v>
      </c>
      <c r="W5139" t="s">
        <v>25</v>
      </c>
    </row>
    <row r="5140" spans="1:23" hidden="1" x14ac:dyDescent="0.2">
      <c r="A5140">
        <v>6933640</v>
      </c>
      <c r="B5140">
        <v>1</v>
      </c>
      <c r="C5140" s="1">
        <v>44470</v>
      </c>
      <c r="D5140">
        <v>60</v>
      </c>
      <c r="E5140">
        <v>5</v>
      </c>
      <c r="F5140" s="2">
        <v>0</v>
      </c>
      <c r="G5140" s="2">
        <v>14584</v>
      </c>
      <c r="H5140" s="2">
        <v>0</v>
      </c>
      <c r="I5140" s="2">
        <v>14584</v>
      </c>
      <c r="J5140" s="2">
        <v>13313.43</v>
      </c>
      <c r="K5140" s="2">
        <v>0</v>
      </c>
      <c r="L5140" s="2">
        <v>1270.57</v>
      </c>
      <c r="M5140" s="2">
        <v>13567.54</v>
      </c>
      <c r="N5140" s="2">
        <v>254.11</v>
      </c>
      <c r="O5140">
        <v>305</v>
      </c>
      <c r="P5140">
        <v>1</v>
      </c>
      <c r="Q5140">
        <v>70</v>
      </c>
      <c r="R5140" t="s">
        <v>782</v>
      </c>
      <c r="S5140" t="s">
        <v>750</v>
      </c>
      <c r="T5140" t="s">
        <v>502</v>
      </c>
      <c r="U5140">
        <v>2</v>
      </c>
      <c r="V5140" t="s">
        <v>503</v>
      </c>
      <c r="W5140" t="s">
        <v>25</v>
      </c>
    </row>
    <row r="5141" spans="1:23" hidden="1" x14ac:dyDescent="0.2">
      <c r="A5141">
        <v>6933711</v>
      </c>
      <c r="B5141">
        <v>1</v>
      </c>
      <c r="C5141" s="1">
        <v>44470</v>
      </c>
      <c r="D5141">
        <v>60</v>
      </c>
      <c r="E5141">
        <v>0</v>
      </c>
      <c r="F5141" s="2">
        <v>0</v>
      </c>
      <c r="G5141" s="2">
        <v>0</v>
      </c>
      <c r="H5141" s="2">
        <v>0</v>
      </c>
      <c r="I5141" s="2">
        <v>0</v>
      </c>
      <c r="J5141" s="2">
        <v>0</v>
      </c>
      <c r="K5141" s="2">
        <v>0</v>
      </c>
      <c r="L5141" s="2">
        <v>0</v>
      </c>
      <c r="M5141" s="2">
        <v>0</v>
      </c>
      <c r="N5141" s="2">
        <v>0</v>
      </c>
      <c r="O5141">
        <v>305</v>
      </c>
      <c r="P5141">
        <v>1</v>
      </c>
      <c r="Q5141">
        <v>70</v>
      </c>
      <c r="R5141" t="s">
        <v>782</v>
      </c>
      <c r="S5141" t="s">
        <v>750</v>
      </c>
      <c r="T5141" t="s">
        <v>504</v>
      </c>
      <c r="U5141">
        <v>2</v>
      </c>
      <c r="V5141" t="s">
        <v>505</v>
      </c>
      <c r="W5141" t="s">
        <v>25</v>
      </c>
    </row>
    <row r="5142" spans="1:23" hidden="1" x14ac:dyDescent="0.2">
      <c r="A5142">
        <v>6933852</v>
      </c>
      <c r="B5142">
        <v>1</v>
      </c>
      <c r="C5142" s="1">
        <v>44470</v>
      </c>
      <c r="D5142">
        <v>60</v>
      </c>
      <c r="E5142">
        <v>8</v>
      </c>
      <c r="F5142" s="2">
        <v>0</v>
      </c>
      <c r="G5142" s="2">
        <v>20195.759999999998</v>
      </c>
      <c r="H5142" s="2">
        <v>0</v>
      </c>
      <c r="I5142" s="2">
        <v>20195.759999999998</v>
      </c>
      <c r="J5142" s="2">
        <v>17395.28</v>
      </c>
      <c r="K5142" s="2">
        <v>0</v>
      </c>
      <c r="L5142" s="2">
        <v>2800.48</v>
      </c>
      <c r="M5142" s="2">
        <v>17745.34</v>
      </c>
      <c r="N5142" s="2">
        <v>350.06</v>
      </c>
      <c r="O5142">
        <v>305</v>
      </c>
      <c r="P5142">
        <v>1</v>
      </c>
      <c r="Q5142">
        <v>70</v>
      </c>
      <c r="R5142" t="s">
        <v>782</v>
      </c>
      <c r="S5142" t="s">
        <v>750</v>
      </c>
      <c r="T5142" t="s">
        <v>510</v>
      </c>
      <c r="U5142">
        <v>2</v>
      </c>
      <c r="V5142" t="s">
        <v>511</v>
      </c>
      <c r="W5142" t="s">
        <v>25</v>
      </c>
    </row>
    <row r="5143" spans="1:23" hidden="1" x14ac:dyDescent="0.2">
      <c r="A5143">
        <v>6933920</v>
      </c>
      <c r="B5143">
        <v>1</v>
      </c>
      <c r="C5143" s="1">
        <v>44470</v>
      </c>
      <c r="D5143">
        <v>36</v>
      </c>
      <c r="E5143">
        <v>0</v>
      </c>
      <c r="F5143" s="2">
        <v>0</v>
      </c>
      <c r="G5143" s="2">
        <v>-487.06</v>
      </c>
      <c r="H5143" s="2">
        <v>0</v>
      </c>
      <c r="I5143" s="2">
        <v>-487.06</v>
      </c>
      <c r="J5143" s="2">
        <v>-487.06</v>
      </c>
      <c r="K5143" s="2">
        <v>0</v>
      </c>
      <c r="L5143" s="2">
        <v>0</v>
      </c>
      <c r="M5143" s="2">
        <v>-487.06</v>
      </c>
      <c r="N5143" s="2">
        <v>0</v>
      </c>
      <c r="O5143">
        <v>305</v>
      </c>
      <c r="P5143">
        <v>1</v>
      </c>
      <c r="Q5143">
        <v>70</v>
      </c>
      <c r="R5143" t="s">
        <v>782</v>
      </c>
      <c r="S5143" t="s">
        <v>750</v>
      </c>
      <c r="T5143" t="s">
        <v>512</v>
      </c>
      <c r="U5143">
        <v>2</v>
      </c>
      <c r="V5143" t="s">
        <v>513</v>
      </c>
      <c r="W5143" t="s">
        <v>25</v>
      </c>
    </row>
    <row r="5144" spans="1:23" hidden="1" x14ac:dyDescent="0.2">
      <c r="A5144">
        <v>6933935</v>
      </c>
      <c r="B5144">
        <v>1</v>
      </c>
      <c r="C5144" s="1">
        <v>44470</v>
      </c>
      <c r="D5144">
        <v>36</v>
      </c>
      <c r="E5144">
        <v>0</v>
      </c>
      <c r="F5144" s="2">
        <v>0</v>
      </c>
      <c r="G5144" s="2">
        <v>-15920</v>
      </c>
      <c r="H5144" s="2">
        <v>0</v>
      </c>
      <c r="I5144" s="2">
        <v>-15920</v>
      </c>
      <c r="J5144" s="2">
        <v>-15920</v>
      </c>
      <c r="K5144" s="2">
        <v>0</v>
      </c>
      <c r="L5144" s="2">
        <v>0</v>
      </c>
      <c r="M5144" s="2">
        <v>-15920</v>
      </c>
      <c r="N5144" s="2">
        <v>0</v>
      </c>
      <c r="O5144">
        <v>305</v>
      </c>
      <c r="P5144">
        <v>1</v>
      </c>
      <c r="Q5144">
        <v>70</v>
      </c>
      <c r="R5144" t="s">
        <v>782</v>
      </c>
      <c r="S5144" t="s">
        <v>750</v>
      </c>
      <c r="T5144" t="s">
        <v>514</v>
      </c>
      <c r="U5144">
        <v>2</v>
      </c>
      <c r="V5144" t="s">
        <v>515</v>
      </c>
      <c r="W5144" t="s">
        <v>25</v>
      </c>
    </row>
    <row r="5145" spans="1:23" hidden="1" x14ac:dyDescent="0.2">
      <c r="A5145">
        <v>6933956</v>
      </c>
      <c r="B5145">
        <v>1</v>
      </c>
      <c r="C5145" s="1">
        <v>44470</v>
      </c>
      <c r="D5145">
        <v>60</v>
      </c>
      <c r="E5145">
        <v>8</v>
      </c>
      <c r="F5145" s="2">
        <v>0</v>
      </c>
      <c r="G5145" s="2">
        <v>3355.28</v>
      </c>
      <c r="H5145" s="2">
        <v>0</v>
      </c>
      <c r="I5145" s="2">
        <v>3355.28</v>
      </c>
      <c r="J5145" s="2">
        <v>2890.04</v>
      </c>
      <c r="K5145" s="2">
        <v>0</v>
      </c>
      <c r="L5145" s="2">
        <v>465.24</v>
      </c>
      <c r="M5145" s="2">
        <v>2948.2</v>
      </c>
      <c r="N5145" s="2">
        <v>58.160000000000004</v>
      </c>
      <c r="O5145">
        <v>305</v>
      </c>
      <c r="P5145">
        <v>1</v>
      </c>
      <c r="Q5145">
        <v>70</v>
      </c>
      <c r="R5145" t="s">
        <v>782</v>
      </c>
      <c r="S5145" t="s">
        <v>750</v>
      </c>
      <c r="T5145" t="s">
        <v>518</v>
      </c>
      <c r="U5145">
        <v>2</v>
      </c>
      <c r="V5145" t="s">
        <v>519</v>
      </c>
      <c r="W5145" t="s">
        <v>25</v>
      </c>
    </row>
    <row r="5146" spans="1:23" hidden="1" x14ac:dyDescent="0.2">
      <c r="A5146">
        <v>24740790</v>
      </c>
      <c r="B5146">
        <v>1</v>
      </c>
      <c r="C5146" s="1">
        <v>44470</v>
      </c>
      <c r="D5146">
        <v>60</v>
      </c>
      <c r="E5146">
        <v>55</v>
      </c>
      <c r="F5146" s="2">
        <v>0</v>
      </c>
      <c r="G5146" s="2">
        <v>5761.5</v>
      </c>
      <c r="H5146" s="2">
        <v>0</v>
      </c>
      <c r="I5146" s="2">
        <v>5761.5</v>
      </c>
      <c r="J5146" s="2">
        <v>480.12</v>
      </c>
      <c r="K5146" s="2">
        <v>0</v>
      </c>
      <c r="L5146" s="2">
        <v>5281.38</v>
      </c>
      <c r="M5146" s="2">
        <v>576.15</v>
      </c>
      <c r="N5146" s="2">
        <v>96.03</v>
      </c>
      <c r="O5146">
        <v>305</v>
      </c>
      <c r="P5146">
        <v>1</v>
      </c>
      <c r="Q5146">
        <v>70</v>
      </c>
      <c r="R5146" t="s">
        <v>782</v>
      </c>
      <c r="S5146" t="s">
        <v>750</v>
      </c>
      <c r="T5146" t="s">
        <v>716</v>
      </c>
      <c r="U5146">
        <v>2</v>
      </c>
      <c r="V5146" t="s">
        <v>727</v>
      </c>
      <c r="W5146" t="s">
        <v>25</v>
      </c>
    </row>
    <row r="5147" spans="1:23" hidden="1" x14ac:dyDescent="0.2">
      <c r="A5147">
        <v>34690541</v>
      </c>
      <c r="B5147">
        <v>1</v>
      </c>
      <c r="C5147" s="1">
        <v>44470</v>
      </c>
      <c r="D5147">
        <v>60</v>
      </c>
      <c r="E5147">
        <v>56</v>
      </c>
      <c r="F5147" s="2">
        <v>0</v>
      </c>
      <c r="G5147" s="2">
        <v>31663.75</v>
      </c>
      <c r="H5147" s="2">
        <v>0</v>
      </c>
      <c r="I5147" s="2">
        <v>31663.75</v>
      </c>
      <c r="J5147" s="2">
        <v>2110.92</v>
      </c>
      <c r="K5147" s="2">
        <v>0</v>
      </c>
      <c r="L5147" s="2">
        <v>29552.83</v>
      </c>
      <c r="M5147" s="2">
        <v>2638.65</v>
      </c>
      <c r="N5147" s="2">
        <v>527.73</v>
      </c>
      <c r="O5147">
        <v>305</v>
      </c>
      <c r="P5147">
        <v>1</v>
      </c>
      <c r="Q5147">
        <v>70</v>
      </c>
      <c r="R5147" t="s">
        <v>782</v>
      </c>
      <c r="S5147" t="s">
        <v>750</v>
      </c>
      <c r="T5147" t="s">
        <v>716</v>
      </c>
      <c r="U5147">
        <v>2</v>
      </c>
      <c r="V5147" t="s">
        <v>727</v>
      </c>
      <c r="W5147" t="s">
        <v>25</v>
      </c>
    </row>
    <row r="5148" spans="1:23" hidden="1" x14ac:dyDescent="0.2">
      <c r="A5148">
        <v>43252783</v>
      </c>
      <c r="B5148">
        <v>1</v>
      </c>
      <c r="C5148" s="1">
        <v>44470</v>
      </c>
      <c r="D5148">
        <v>60</v>
      </c>
      <c r="E5148">
        <v>57</v>
      </c>
      <c r="F5148" s="2">
        <v>0</v>
      </c>
      <c r="G5148" s="2">
        <v>9559.18</v>
      </c>
      <c r="H5148" s="2">
        <v>0</v>
      </c>
      <c r="I5148" s="2">
        <v>9559.18</v>
      </c>
      <c r="J5148" s="2">
        <v>477.96</v>
      </c>
      <c r="K5148" s="2">
        <v>0</v>
      </c>
      <c r="L5148" s="2">
        <v>9081.2199999999993</v>
      </c>
      <c r="M5148" s="2">
        <v>637.28</v>
      </c>
      <c r="N5148" s="2">
        <v>159.32</v>
      </c>
      <c r="O5148">
        <v>305</v>
      </c>
      <c r="P5148">
        <v>1</v>
      </c>
      <c r="Q5148">
        <v>70</v>
      </c>
      <c r="R5148" t="s">
        <v>782</v>
      </c>
      <c r="S5148" t="s">
        <v>750</v>
      </c>
      <c r="T5148" t="s">
        <v>716</v>
      </c>
      <c r="U5148">
        <v>2</v>
      </c>
      <c r="V5148" t="s">
        <v>727</v>
      </c>
      <c r="W5148" t="s">
        <v>25</v>
      </c>
    </row>
    <row r="5149" spans="1:23" hidden="1" x14ac:dyDescent="0.2">
      <c r="A5149">
        <v>43252786</v>
      </c>
      <c r="B5149">
        <v>1</v>
      </c>
      <c r="C5149" s="1">
        <v>44470</v>
      </c>
      <c r="D5149">
        <v>60</v>
      </c>
      <c r="E5149">
        <v>57</v>
      </c>
      <c r="F5149" s="2">
        <v>0</v>
      </c>
      <c r="G5149" s="2">
        <v>49370.54</v>
      </c>
      <c r="H5149" s="2">
        <v>0</v>
      </c>
      <c r="I5149" s="2">
        <v>49370.54</v>
      </c>
      <c r="J5149" s="2">
        <v>2468.52</v>
      </c>
      <c r="K5149" s="2">
        <v>0</v>
      </c>
      <c r="L5149" s="2">
        <v>46902.02</v>
      </c>
      <c r="M5149" s="2">
        <v>3291.36</v>
      </c>
      <c r="N5149" s="2">
        <v>822.84</v>
      </c>
      <c r="O5149">
        <v>305</v>
      </c>
      <c r="P5149">
        <v>1</v>
      </c>
      <c r="Q5149">
        <v>70</v>
      </c>
      <c r="R5149" t="s">
        <v>782</v>
      </c>
      <c r="S5149" t="s">
        <v>750</v>
      </c>
      <c r="T5149" t="s">
        <v>716</v>
      </c>
      <c r="U5149">
        <v>2</v>
      </c>
      <c r="V5149" t="s">
        <v>727</v>
      </c>
      <c r="W5149" t="s">
        <v>25</v>
      </c>
    </row>
    <row r="5150" spans="1:23" hidden="1" x14ac:dyDescent="0.2">
      <c r="A5150">
        <v>50940954</v>
      </c>
      <c r="B5150">
        <v>1</v>
      </c>
      <c r="C5150" s="1">
        <v>44470</v>
      </c>
      <c r="D5150">
        <v>60</v>
      </c>
      <c r="E5150">
        <v>58</v>
      </c>
      <c r="F5150" s="2">
        <v>0</v>
      </c>
      <c r="G5150" s="2">
        <v>12416.9</v>
      </c>
      <c r="H5150" s="2">
        <v>0</v>
      </c>
      <c r="I5150" s="2">
        <v>12416.9</v>
      </c>
      <c r="J5150" s="2">
        <v>413.9</v>
      </c>
      <c r="K5150" s="2">
        <v>0</v>
      </c>
      <c r="L5150" s="2">
        <v>12003</v>
      </c>
      <c r="M5150" s="2">
        <v>620.85</v>
      </c>
      <c r="N5150" s="2">
        <v>206.95000000000002</v>
      </c>
      <c r="O5150">
        <v>305</v>
      </c>
      <c r="P5150">
        <v>1</v>
      </c>
      <c r="Q5150">
        <v>70</v>
      </c>
      <c r="R5150" t="s">
        <v>782</v>
      </c>
      <c r="S5150" t="s">
        <v>750</v>
      </c>
      <c r="T5150" t="s">
        <v>716</v>
      </c>
      <c r="U5150">
        <v>2</v>
      </c>
      <c r="V5150" t="s">
        <v>727</v>
      </c>
      <c r="W5150" t="s">
        <v>25</v>
      </c>
    </row>
    <row r="5151" spans="1:23" hidden="1" x14ac:dyDescent="0.2">
      <c r="A5151">
        <v>50940957</v>
      </c>
      <c r="B5151">
        <v>1</v>
      </c>
      <c r="C5151" s="1">
        <v>44470</v>
      </c>
      <c r="D5151">
        <v>60</v>
      </c>
      <c r="E5151">
        <v>58</v>
      </c>
      <c r="F5151" s="2">
        <v>0</v>
      </c>
      <c r="G5151" s="2">
        <v>1803.83</v>
      </c>
      <c r="H5151" s="2">
        <v>0</v>
      </c>
      <c r="I5151" s="2">
        <v>1803.83</v>
      </c>
      <c r="J5151" s="2">
        <v>60.12</v>
      </c>
      <c r="K5151" s="2">
        <v>0</v>
      </c>
      <c r="L5151" s="2">
        <v>1743.71</v>
      </c>
      <c r="M5151" s="2">
        <v>90.18</v>
      </c>
      <c r="N5151" s="2">
        <v>30.060000000000002</v>
      </c>
      <c r="O5151">
        <v>305</v>
      </c>
      <c r="P5151">
        <v>1</v>
      </c>
      <c r="Q5151">
        <v>70</v>
      </c>
      <c r="R5151" t="s">
        <v>782</v>
      </c>
      <c r="S5151" t="s">
        <v>750</v>
      </c>
      <c r="T5151" t="s">
        <v>716</v>
      </c>
      <c r="U5151">
        <v>2</v>
      </c>
      <c r="V5151" t="s">
        <v>727</v>
      </c>
      <c r="W5151" t="s">
        <v>25</v>
      </c>
    </row>
    <row r="5152" spans="1:23" hidden="1" x14ac:dyDescent="0.2">
      <c r="A5152">
        <v>50940960</v>
      </c>
      <c r="B5152">
        <v>1</v>
      </c>
      <c r="C5152" s="1">
        <v>44470</v>
      </c>
      <c r="D5152">
        <v>60</v>
      </c>
      <c r="E5152">
        <v>58</v>
      </c>
      <c r="F5152" s="2">
        <v>0</v>
      </c>
      <c r="G5152" s="2">
        <v>20533.990000000002</v>
      </c>
      <c r="H5152" s="2">
        <v>0</v>
      </c>
      <c r="I5152" s="2">
        <v>20533.990000000002</v>
      </c>
      <c r="J5152" s="2">
        <v>684.46</v>
      </c>
      <c r="K5152" s="2">
        <v>0</v>
      </c>
      <c r="L5152" s="2">
        <v>19849.53</v>
      </c>
      <c r="M5152" s="2">
        <v>1026.69</v>
      </c>
      <c r="N5152" s="2">
        <v>342.23</v>
      </c>
      <c r="O5152">
        <v>305</v>
      </c>
      <c r="P5152">
        <v>1</v>
      </c>
      <c r="Q5152">
        <v>70</v>
      </c>
      <c r="R5152" t="s">
        <v>782</v>
      </c>
      <c r="S5152" t="s">
        <v>750</v>
      </c>
      <c r="T5152" t="s">
        <v>716</v>
      </c>
      <c r="U5152">
        <v>2</v>
      </c>
      <c r="V5152" t="s">
        <v>727</v>
      </c>
      <c r="W5152" t="s">
        <v>25</v>
      </c>
    </row>
    <row r="5153" spans="1:23" hidden="1" x14ac:dyDescent="0.2">
      <c r="A5153">
        <v>56971292</v>
      </c>
      <c r="B5153">
        <v>1</v>
      </c>
      <c r="C5153" s="1">
        <v>44470</v>
      </c>
      <c r="D5153">
        <v>60</v>
      </c>
      <c r="E5153">
        <v>59</v>
      </c>
      <c r="F5153" s="2">
        <v>0</v>
      </c>
      <c r="G5153" s="2">
        <v>5133.6400000000003</v>
      </c>
      <c r="H5153" s="2">
        <v>0</v>
      </c>
      <c r="I5153" s="2">
        <v>5133.6400000000003</v>
      </c>
      <c r="J5153" s="2">
        <v>85.56</v>
      </c>
      <c r="K5153" s="2">
        <v>0</v>
      </c>
      <c r="L5153" s="2">
        <v>5048.08</v>
      </c>
      <c r="M5153" s="2">
        <v>171.12</v>
      </c>
      <c r="N5153" s="2">
        <v>85.56</v>
      </c>
      <c r="O5153">
        <v>305</v>
      </c>
      <c r="P5153">
        <v>1</v>
      </c>
      <c r="Q5153">
        <v>70</v>
      </c>
      <c r="R5153" t="s">
        <v>782</v>
      </c>
      <c r="S5153" t="s">
        <v>750</v>
      </c>
      <c r="T5153" t="s">
        <v>746</v>
      </c>
      <c r="U5153">
        <v>2</v>
      </c>
      <c r="V5153" t="s">
        <v>746</v>
      </c>
      <c r="W5153" t="s">
        <v>25</v>
      </c>
    </row>
    <row r="5154" spans="1:23" hidden="1" x14ac:dyDescent="0.2">
      <c r="A5154">
        <v>56997957</v>
      </c>
      <c r="B5154">
        <v>1</v>
      </c>
      <c r="C5154" s="1">
        <v>44470</v>
      </c>
      <c r="D5154">
        <v>60</v>
      </c>
      <c r="E5154">
        <v>59</v>
      </c>
      <c r="F5154" s="2">
        <v>0</v>
      </c>
      <c r="G5154" s="2">
        <v>122673.44</v>
      </c>
      <c r="H5154" s="2">
        <v>0</v>
      </c>
      <c r="I5154" s="2">
        <v>122673.44</v>
      </c>
      <c r="J5154" s="2">
        <v>2044.56</v>
      </c>
      <c r="K5154" s="2">
        <v>0</v>
      </c>
      <c r="L5154" s="2">
        <v>120628.88</v>
      </c>
      <c r="M5154" s="2">
        <v>4089.12</v>
      </c>
      <c r="N5154" s="2">
        <v>2044.56</v>
      </c>
      <c r="O5154">
        <v>305</v>
      </c>
      <c r="P5154">
        <v>1</v>
      </c>
      <c r="Q5154">
        <v>70</v>
      </c>
      <c r="R5154" t="s">
        <v>782</v>
      </c>
      <c r="S5154" t="s">
        <v>750</v>
      </c>
      <c r="T5154" t="s">
        <v>716</v>
      </c>
      <c r="U5154">
        <v>2</v>
      </c>
      <c r="V5154" t="s">
        <v>727</v>
      </c>
      <c r="W5154" t="s">
        <v>25</v>
      </c>
    </row>
    <row r="5155" spans="1:23" hidden="1" x14ac:dyDescent="0.2">
      <c r="A5155">
        <v>56997960</v>
      </c>
      <c r="B5155">
        <v>1</v>
      </c>
      <c r="C5155" s="1">
        <v>44470</v>
      </c>
      <c r="D5155">
        <v>60</v>
      </c>
      <c r="E5155">
        <v>59</v>
      </c>
      <c r="F5155" s="2">
        <v>0</v>
      </c>
      <c r="G5155" s="2">
        <v>18101.64</v>
      </c>
      <c r="H5155" s="2">
        <v>0</v>
      </c>
      <c r="I5155" s="2">
        <v>18101.64</v>
      </c>
      <c r="J5155" s="2">
        <v>301.69</v>
      </c>
      <c r="K5155" s="2">
        <v>0</v>
      </c>
      <c r="L5155" s="2">
        <v>17799.95</v>
      </c>
      <c r="M5155" s="2">
        <v>603.38</v>
      </c>
      <c r="N5155" s="2">
        <v>301.69</v>
      </c>
      <c r="O5155">
        <v>305</v>
      </c>
      <c r="P5155">
        <v>1</v>
      </c>
      <c r="Q5155">
        <v>70</v>
      </c>
      <c r="R5155" t="s">
        <v>782</v>
      </c>
      <c r="S5155" t="s">
        <v>750</v>
      </c>
      <c r="T5155" t="s">
        <v>716</v>
      </c>
      <c r="U5155">
        <v>2</v>
      </c>
      <c r="V5155" t="s">
        <v>727</v>
      </c>
      <c r="W5155" t="s">
        <v>25</v>
      </c>
    </row>
    <row r="5156" spans="1:23" hidden="1" x14ac:dyDescent="0.2">
      <c r="A5156">
        <v>60841804</v>
      </c>
      <c r="B5156">
        <v>1</v>
      </c>
      <c r="C5156" s="1">
        <v>44470</v>
      </c>
      <c r="D5156">
        <v>60</v>
      </c>
      <c r="E5156">
        <v>60</v>
      </c>
      <c r="F5156" s="2">
        <v>0</v>
      </c>
      <c r="G5156" s="2">
        <v>71224.5</v>
      </c>
      <c r="H5156" s="2">
        <v>0</v>
      </c>
      <c r="I5156" s="2">
        <v>71224.5</v>
      </c>
      <c r="J5156" s="2">
        <v>0</v>
      </c>
      <c r="K5156" s="2">
        <v>0</v>
      </c>
      <c r="L5156" s="2">
        <v>71224.5</v>
      </c>
      <c r="M5156" s="2">
        <v>1187.08</v>
      </c>
      <c r="N5156" s="2">
        <v>1187.08</v>
      </c>
      <c r="O5156">
        <v>305</v>
      </c>
      <c r="P5156">
        <v>1</v>
      </c>
      <c r="Q5156">
        <v>70</v>
      </c>
      <c r="R5156" t="s">
        <v>782</v>
      </c>
      <c r="S5156" t="s">
        <v>750</v>
      </c>
      <c r="T5156" t="s">
        <v>716</v>
      </c>
      <c r="U5156">
        <v>2</v>
      </c>
      <c r="V5156" t="s">
        <v>727</v>
      </c>
      <c r="W5156" t="s">
        <v>25</v>
      </c>
    </row>
    <row r="5157" spans="1:23" hidden="1" x14ac:dyDescent="0.2">
      <c r="A5157">
        <v>60841807</v>
      </c>
      <c r="B5157">
        <v>1</v>
      </c>
      <c r="C5157" s="1">
        <v>44470</v>
      </c>
      <c r="D5157">
        <v>60</v>
      </c>
      <c r="E5157">
        <v>60</v>
      </c>
      <c r="F5157" s="2">
        <v>0</v>
      </c>
      <c r="G5157" s="2">
        <v>43946.83</v>
      </c>
      <c r="H5157" s="2">
        <v>0</v>
      </c>
      <c r="I5157" s="2">
        <v>43946.83</v>
      </c>
      <c r="J5157" s="2">
        <v>0</v>
      </c>
      <c r="K5157" s="2">
        <v>0</v>
      </c>
      <c r="L5157" s="2">
        <v>43946.83</v>
      </c>
      <c r="M5157" s="2">
        <v>732.45</v>
      </c>
      <c r="N5157" s="2">
        <v>732.45</v>
      </c>
      <c r="O5157">
        <v>305</v>
      </c>
      <c r="P5157">
        <v>1</v>
      </c>
      <c r="Q5157">
        <v>70</v>
      </c>
      <c r="R5157" t="s">
        <v>782</v>
      </c>
      <c r="S5157" t="s">
        <v>750</v>
      </c>
      <c r="T5157" t="s">
        <v>716</v>
      </c>
      <c r="U5157">
        <v>2</v>
      </c>
      <c r="V5157" t="s">
        <v>727</v>
      </c>
      <c r="W5157" t="s">
        <v>25</v>
      </c>
    </row>
    <row r="5158" spans="1:23" hidden="1" x14ac:dyDescent="0.2">
      <c r="A5158">
        <v>61772012</v>
      </c>
      <c r="B5158">
        <v>1</v>
      </c>
      <c r="C5158" s="1">
        <v>44470</v>
      </c>
      <c r="D5158">
        <v>60</v>
      </c>
      <c r="E5158">
        <v>60</v>
      </c>
      <c r="F5158" s="2">
        <v>0</v>
      </c>
      <c r="G5158" s="2">
        <v>0</v>
      </c>
      <c r="H5158" s="2">
        <v>10277.99</v>
      </c>
      <c r="I5158" s="2">
        <v>10277.99</v>
      </c>
      <c r="J5158" s="2">
        <v>0</v>
      </c>
      <c r="K5158" s="2">
        <v>0</v>
      </c>
      <c r="L5158" s="2">
        <v>0</v>
      </c>
      <c r="M5158" s="2">
        <v>0</v>
      </c>
      <c r="N5158" s="2">
        <v>0</v>
      </c>
      <c r="O5158">
        <v>305</v>
      </c>
      <c r="P5158">
        <v>1</v>
      </c>
      <c r="Q5158">
        <v>70</v>
      </c>
      <c r="R5158" t="s">
        <v>782</v>
      </c>
      <c r="S5158" t="s">
        <v>750</v>
      </c>
      <c r="T5158" t="s">
        <v>716</v>
      </c>
      <c r="U5158">
        <v>2</v>
      </c>
      <c r="V5158" t="s">
        <v>727</v>
      </c>
      <c r="W5158" t="s">
        <v>25</v>
      </c>
    </row>
    <row r="5159" spans="1:23" hidden="1" x14ac:dyDescent="0.2">
      <c r="A5159">
        <v>61772015</v>
      </c>
      <c r="B5159">
        <v>1</v>
      </c>
      <c r="C5159" s="1">
        <v>44470</v>
      </c>
      <c r="D5159">
        <v>60</v>
      </c>
      <c r="E5159">
        <v>60</v>
      </c>
      <c r="F5159" s="2">
        <v>0</v>
      </c>
      <c r="G5159" s="2">
        <v>0</v>
      </c>
      <c r="H5159" s="2">
        <v>71645.820000000007</v>
      </c>
      <c r="I5159" s="2">
        <v>71645.820000000007</v>
      </c>
      <c r="J5159" s="2">
        <v>0</v>
      </c>
      <c r="K5159" s="2">
        <v>0</v>
      </c>
      <c r="L5159" s="2">
        <v>0</v>
      </c>
      <c r="M5159" s="2">
        <v>0</v>
      </c>
      <c r="N5159" s="2">
        <v>0</v>
      </c>
      <c r="O5159">
        <v>305</v>
      </c>
      <c r="P5159">
        <v>1</v>
      </c>
      <c r="Q5159">
        <v>70</v>
      </c>
      <c r="R5159" t="s">
        <v>782</v>
      </c>
      <c r="S5159" t="s">
        <v>750</v>
      </c>
      <c r="T5159" t="s">
        <v>716</v>
      </c>
      <c r="U5159">
        <v>2</v>
      </c>
      <c r="V5159" t="s">
        <v>727</v>
      </c>
      <c r="W5159" t="s">
        <v>25</v>
      </c>
    </row>
    <row r="5160" spans="1:23" hidden="1" x14ac:dyDescent="0.2">
      <c r="A5160">
        <v>61772018</v>
      </c>
      <c r="B5160">
        <v>1</v>
      </c>
      <c r="C5160" s="1">
        <v>44470</v>
      </c>
      <c r="D5160">
        <v>60</v>
      </c>
      <c r="E5160">
        <v>60</v>
      </c>
      <c r="F5160" s="2">
        <v>0</v>
      </c>
      <c r="G5160" s="2">
        <v>0</v>
      </c>
      <c r="H5160" s="2">
        <v>19636.72</v>
      </c>
      <c r="I5160" s="2">
        <v>19636.72</v>
      </c>
      <c r="J5160" s="2">
        <v>0</v>
      </c>
      <c r="K5160" s="2">
        <v>0</v>
      </c>
      <c r="L5160" s="2">
        <v>0</v>
      </c>
      <c r="M5160" s="2">
        <v>0</v>
      </c>
      <c r="N5160" s="2">
        <v>0</v>
      </c>
      <c r="O5160">
        <v>305</v>
      </c>
      <c r="P5160">
        <v>1</v>
      </c>
      <c r="Q5160">
        <v>70</v>
      </c>
      <c r="R5160" t="s">
        <v>782</v>
      </c>
      <c r="S5160" t="s">
        <v>750</v>
      </c>
      <c r="T5160" t="s">
        <v>716</v>
      </c>
      <c r="U5160">
        <v>2</v>
      </c>
      <c r="V5160" t="s">
        <v>727</v>
      </c>
      <c r="W5160" t="s">
        <v>25</v>
      </c>
    </row>
    <row r="5161" spans="1:23" hidden="1" x14ac:dyDescent="0.2">
      <c r="A5161">
        <v>6933624</v>
      </c>
      <c r="B5161">
        <v>1</v>
      </c>
      <c r="C5161" s="1">
        <v>44470</v>
      </c>
      <c r="D5161">
        <v>84</v>
      </c>
      <c r="E5161">
        <v>36</v>
      </c>
      <c r="F5161" s="2">
        <v>0</v>
      </c>
      <c r="G5161" s="2">
        <v>133969.25</v>
      </c>
      <c r="H5161" s="2">
        <v>0</v>
      </c>
      <c r="I5161" s="2">
        <v>133969.25</v>
      </c>
      <c r="J5161" s="2">
        <v>76513.88</v>
      </c>
      <c r="K5161" s="2">
        <v>0</v>
      </c>
      <c r="L5161" s="2">
        <v>57455.37</v>
      </c>
      <c r="M5161" s="2">
        <v>78109.86</v>
      </c>
      <c r="N5161" s="2">
        <v>1595.98</v>
      </c>
      <c r="O5161">
        <v>306</v>
      </c>
      <c r="P5161">
        <v>1</v>
      </c>
      <c r="Q5161">
        <v>71</v>
      </c>
      <c r="R5161" t="s">
        <v>783</v>
      </c>
      <c r="S5161" t="s">
        <v>750</v>
      </c>
      <c r="T5161" t="s">
        <v>520</v>
      </c>
      <c r="U5161">
        <v>2</v>
      </c>
      <c r="V5161" t="s">
        <v>521</v>
      </c>
      <c r="W5161" t="s">
        <v>25</v>
      </c>
    </row>
    <row r="5162" spans="1:23" hidden="1" x14ac:dyDescent="0.2">
      <c r="A5162">
        <v>923015</v>
      </c>
      <c r="B5162">
        <v>1</v>
      </c>
      <c r="C5162" s="1">
        <v>44470</v>
      </c>
      <c r="D5162">
        <v>36</v>
      </c>
      <c r="E5162">
        <v>27</v>
      </c>
      <c r="F5162" s="2">
        <v>0</v>
      </c>
      <c r="G5162" s="2">
        <v>-15902.27</v>
      </c>
      <c r="H5162" s="2">
        <v>0</v>
      </c>
      <c r="I5162" s="2">
        <v>-15902.27</v>
      </c>
      <c r="J5162" s="2">
        <v>-3975.57</v>
      </c>
      <c r="K5162" s="2">
        <v>0</v>
      </c>
      <c r="L5162" s="2">
        <v>-11926.7</v>
      </c>
      <c r="M5162" s="2">
        <v>-4417.3</v>
      </c>
      <c r="N5162" s="2">
        <v>-441.73</v>
      </c>
      <c r="O5162">
        <v>307</v>
      </c>
      <c r="P5162">
        <v>1</v>
      </c>
      <c r="Q5162">
        <v>72</v>
      </c>
      <c r="R5162" t="s">
        <v>784</v>
      </c>
      <c r="S5162" t="s">
        <v>750</v>
      </c>
      <c r="T5162" t="s">
        <v>715</v>
      </c>
      <c r="U5162">
        <v>2</v>
      </c>
      <c r="V5162" t="s">
        <v>715</v>
      </c>
      <c r="W5162" t="s">
        <v>25</v>
      </c>
    </row>
    <row r="5163" spans="1:23" hidden="1" x14ac:dyDescent="0.2">
      <c r="A5163">
        <v>923018</v>
      </c>
      <c r="B5163">
        <v>1</v>
      </c>
      <c r="C5163" s="1">
        <v>44470</v>
      </c>
      <c r="D5163">
        <v>36</v>
      </c>
      <c r="E5163">
        <v>19</v>
      </c>
      <c r="F5163" s="2">
        <v>0</v>
      </c>
      <c r="G5163" s="2">
        <v>60251.33</v>
      </c>
      <c r="H5163" s="2">
        <v>0</v>
      </c>
      <c r="I5163" s="2">
        <v>60251.33</v>
      </c>
      <c r="J5163" s="2">
        <v>21482.5</v>
      </c>
      <c r="K5163" s="2">
        <v>0</v>
      </c>
      <c r="L5163" s="2">
        <v>38768.83</v>
      </c>
      <c r="M5163" s="2">
        <v>23522.959999999999</v>
      </c>
      <c r="N5163" s="2">
        <v>2040.46</v>
      </c>
      <c r="O5163">
        <v>307</v>
      </c>
      <c r="P5163">
        <v>1</v>
      </c>
      <c r="Q5163">
        <v>72</v>
      </c>
      <c r="R5163" t="s">
        <v>784</v>
      </c>
      <c r="S5163" t="s">
        <v>750</v>
      </c>
      <c r="T5163" t="s">
        <v>522</v>
      </c>
      <c r="U5163">
        <v>2</v>
      </c>
      <c r="V5163" t="s">
        <v>522</v>
      </c>
      <c r="W5163" t="s">
        <v>25</v>
      </c>
    </row>
    <row r="5164" spans="1:23" hidden="1" x14ac:dyDescent="0.2">
      <c r="A5164">
        <v>923021</v>
      </c>
      <c r="B5164">
        <v>1</v>
      </c>
      <c r="C5164" s="1">
        <v>44470</v>
      </c>
      <c r="D5164">
        <v>36</v>
      </c>
      <c r="E5164">
        <v>19</v>
      </c>
      <c r="F5164" s="2">
        <v>0</v>
      </c>
      <c r="G5164" s="2">
        <v>122288.36</v>
      </c>
      <c r="H5164" s="2">
        <v>0</v>
      </c>
      <c r="I5164" s="2">
        <v>122288.36</v>
      </c>
      <c r="J5164" s="2">
        <v>48461.68</v>
      </c>
      <c r="K5164" s="2">
        <v>0</v>
      </c>
      <c r="L5164" s="2">
        <v>73826.679999999993</v>
      </c>
      <c r="M5164" s="2">
        <v>52347.29</v>
      </c>
      <c r="N5164" s="2">
        <v>3885.61</v>
      </c>
      <c r="O5164">
        <v>307</v>
      </c>
      <c r="P5164">
        <v>1</v>
      </c>
      <c r="Q5164">
        <v>72</v>
      </c>
      <c r="R5164" t="s">
        <v>784</v>
      </c>
      <c r="S5164" t="s">
        <v>750</v>
      </c>
      <c r="T5164" t="s">
        <v>523</v>
      </c>
      <c r="U5164">
        <v>2</v>
      </c>
      <c r="V5164" t="s">
        <v>523</v>
      </c>
      <c r="W5164" t="s">
        <v>25</v>
      </c>
    </row>
    <row r="5165" spans="1:23" hidden="1" x14ac:dyDescent="0.2">
      <c r="A5165">
        <v>1949246</v>
      </c>
      <c r="B5165">
        <v>1</v>
      </c>
      <c r="C5165" s="1">
        <v>44470</v>
      </c>
      <c r="D5165">
        <v>36</v>
      </c>
      <c r="E5165">
        <v>23</v>
      </c>
      <c r="F5165" s="2">
        <v>0</v>
      </c>
      <c r="G5165" s="2">
        <v>354440.39</v>
      </c>
      <c r="H5165" s="2">
        <v>-354440.39</v>
      </c>
      <c r="I5165" s="2">
        <v>0</v>
      </c>
      <c r="J5165" s="2">
        <v>123203.06</v>
      </c>
      <c r="K5165" s="2">
        <v>0</v>
      </c>
      <c r="L5165" s="2">
        <v>0</v>
      </c>
      <c r="M5165" s="2">
        <v>0</v>
      </c>
      <c r="N5165" s="2">
        <v>-123203.06</v>
      </c>
      <c r="O5165">
        <v>307</v>
      </c>
      <c r="P5165">
        <v>1</v>
      </c>
      <c r="Q5165">
        <v>72</v>
      </c>
      <c r="R5165" t="s">
        <v>784</v>
      </c>
      <c r="S5165" t="s">
        <v>750</v>
      </c>
      <c r="T5165" t="s">
        <v>524</v>
      </c>
      <c r="U5165">
        <v>2</v>
      </c>
      <c r="V5165" t="s">
        <v>524</v>
      </c>
      <c r="W5165" t="s">
        <v>25</v>
      </c>
    </row>
    <row r="5166" spans="1:23" hidden="1" x14ac:dyDescent="0.2">
      <c r="A5166">
        <v>6933081</v>
      </c>
      <c r="B5166">
        <v>1</v>
      </c>
      <c r="C5166" s="1">
        <v>44470</v>
      </c>
      <c r="D5166">
        <v>36</v>
      </c>
      <c r="E5166">
        <v>0</v>
      </c>
      <c r="F5166" s="2">
        <v>0</v>
      </c>
      <c r="G5166" s="2">
        <v>0</v>
      </c>
      <c r="H5166" s="2">
        <v>0</v>
      </c>
      <c r="I5166" s="2">
        <v>0</v>
      </c>
      <c r="J5166" s="2">
        <v>0</v>
      </c>
      <c r="K5166" s="2">
        <v>0</v>
      </c>
      <c r="L5166" s="2">
        <v>0</v>
      </c>
      <c r="M5166" s="2">
        <v>0</v>
      </c>
      <c r="N5166" s="2">
        <v>0</v>
      </c>
      <c r="O5166">
        <v>307</v>
      </c>
      <c r="P5166">
        <v>1</v>
      </c>
      <c r="Q5166">
        <v>72</v>
      </c>
      <c r="R5166" t="s">
        <v>784</v>
      </c>
      <c r="S5166" t="s">
        <v>750</v>
      </c>
      <c r="T5166" t="s">
        <v>527</v>
      </c>
      <c r="U5166">
        <v>2</v>
      </c>
      <c r="V5166" t="s">
        <v>528</v>
      </c>
      <c r="W5166" t="s">
        <v>25</v>
      </c>
    </row>
    <row r="5167" spans="1:23" hidden="1" x14ac:dyDescent="0.2">
      <c r="A5167">
        <v>6933363</v>
      </c>
      <c r="B5167">
        <v>1</v>
      </c>
      <c r="C5167" s="1">
        <v>44470</v>
      </c>
      <c r="D5167">
        <v>36</v>
      </c>
      <c r="E5167">
        <v>2</v>
      </c>
      <c r="F5167" s="2">
        <v>0</v>
      </c>
      <c r="G5167" s="2">
        <v>37755.9</v>
      </c>
      <c r="H5167" s="2">
        <v>0</v>
      </c>
      <c r="I5167" s="2">
        <v>37755.9</v>
      </c>
      <c r="J5167" s="2">
        <v>35547.949999999997</v>
      </c>
      <c r="K5167" s="2">
        <v>0</v>
      </c>
      <c r="L5167" s="2">
        <v>2207.9499999999998</v>
      </c>
      <c r="M5167" s="2">
        <v>36651.93</v>
      </c>
      <c r="N5167" s="2">
        <v>1103.98</v>
      </c>
      <c r="O5167">
        <v>307</v>
      </c>
      <c r="P5167">
        <v>1</v>
      </c>
      <c r="Q5167">
        <v>72</v>
      </c>
      <c r="R5167" t="s">
        <v>784</v>
      </c>
      <c r="S5167" t="s">
        <v>750</v>
      </c>
      <c r="T5167" t="s">
        <v>527</v>
      </c>
      <c r="U5167">
        <v>2</v>
      </c>
      <c r="V5167" t="s">
        <v>529</v>
      </c>
      <c r="W5167" t="s">
        <v>25</v>
      </c>
    </row>
    <row r="5168" spans="1:23" hidden="1" x14ac:dyDescent="0.2">
      <c r="A5168">
        <v>6933510</v>
      </c>
      <c r="B5168">
        <v>1</v>
      </c>
      <c r="C5168" s="1">
        <v>44470</v>
      </c>
      <c r="D5168">
        <v>36</v>
      </c>
      <c r="E5168">
        <v>1</v>
      </c>
      <c r="F5168" s="2">
        <v>0</v>
      </c>
      <c r="G5168" s="2">
        <v>58320.17</v>
      </c>
      <c r="H5168" s="2">
        <v>0</v>
      </c>
      <c r="I5168" s="2">
        <v>58320.17</v>
      </c>
      <c r="J5168" s="2">
        <v>56610.17</v>
      </c>
      <c r="K5168" s="2">
        <v>0</v>
      </c>
      <c r="L5168" s="2">
        <v>1710</v>
      </c>
      <c r="M5168" s="2">
        <v>58320.17</v>
      </c>
      <c r="N5168" s="2">
        <v>1710</v>
      </c>
      <c r="O5168">
        <v>307</v>
      </c>
      <c r="P5168">
        <v>1</v>
      </c>
      <c r="Q5168">
        <v>72</v>
      </c>
      <c r="R5168" t="s">
        <v>784</v>
      </c>
      <c r="S5168" t="s">
        <v>750</v>
      </c>
      <c r="T5168" t="s">
        <v>527</v>
      </c>
      <c r="U5168">
        <v>2</v>
      </c>
      <c r="V5168" t="s">
        <v>530</v>
      </c>
      <c r="W5168" t="s">
        <v>25</v>
      </c>
    </row>
    <row r="5169" spans="1:23" hidden="1" x14ac:dyDescent="0.2">
      <c r="A5169">
        <v>6933615</v>
      </c>
      <c r="B5169">
        <v>1</v>
      </c>
      <c r="C5169" s="1">
        <v>44470</v>
      </c>
      <c r="D5169">
        <v>60</v>
      </c>
      <c r="E5169">
        <v>0</v>
      </c>
      <c r="F5169" s="2">
        <v>0</v>
      </c>
      <c r="G5169" s="2">
        <v>-17208.240000000002</v>
      </c>
      <c r="H5169" s="2">
        <v>0</v>
      </c>
      <c r="I5169" s="2">
        <v>-17208.240000000002</v>
      </c>
      <c r="J5169" s="2">
        <v>-17208.240000000002</v>
      </c>
      <c r="K5169" s="2">
        <v>0</v>
      </c>
      <c r="L5169" s="2">
        <v>0</v>
      </c>
      <c r="M5169" s="2">
        <v>-17208.240000000002</v>
      </c>
      <c r="N5169" s="2">
        <v>0</v>
      </c>
      <c r="O5169">
        <v>307</v>
      </c>
      <c r="P5169">
        <v>1</v>
      </c>
      <c r="Q5169">
        <v>72</v>
      </c>
      <c r="R5169" t="s">
        <v>784</v>
      </c>
      <c r="S5169" t="s">
        <v>750</v>
      </c>
      <c r="T5169" t="s">
        <v>531</v>
      </c>
      <c r="U5169">
        <v>2</v>
      </c>
      <c r="V5169" t="s">
        <v>532</v>
      </c>
      <c r="W5169" t="s">
        <v>25</v>
      </c>
    </row>
    <row r="5170" spans="1:23" hidden="1" x14ac:dyDescent="0.2">
      <c r="A5170">
        <v>6933648</v>
      </c>
      <c r="B5170">
        <v>1</v>
      </c>
      <c r="C5170" s="1">
        <v>44470</v>
      </c>
      <c r="D5170">
        <v>36</v>
      </c>
      <c r="E5170">
        <v>0</v>
      </c>
      <c r="F5170" s="2">
        <v>0</v>
      </c>
      <c r="G5170" s="2">
        <v>4673.29</v>
      </c>
      <c r="H5170" s="2">
        <v>-4673.29</v>
      </c>
      <c r="I5170" s="2">
        <v>0</v>
      </c>
      <c r="J5170" s="2">
        <v>4673.29</v>
      </c>
      <c r="K5170" s="2">
        <v>-4673.29</v>
      </c>
      <c r="L5170" s="2">
        <v>0</v>
      </c>
      <c r="M5170" s="2">
        <v>0</v>
      </c>
      <c r="N5170" s="2">
        <v>0</v>
      </c>
      <c r="O5170">
        <v>307</v>
      </c>
      <c r="P5170">
        <v>1</v>
      </c>
      <c r="Q5170">
        <v>72</v>
      </c>
      <c r="R5170" t="s">
        <v>784</v>
      </c>
      <c r="S5170" t="s">
        <v>750</v>
      </c>
      <c r="T5170" t="s">
        <v>527</v>
      </c>
      <c r="U5170">
        <v>2</v>
      </c>
      <c r="V5170" t="s">
        <v>533</v>
      </c>
      <c r="W5170" t="s">
        <v>25</v>
      </c>
    </row>
    <row r="5171" spans="1:23" hidden="1" x14ac:dyDescent="0.2">
      <c r="A5171">
        <v>6933659</v>
      </c>
      <c r="B5171">
        <v>1</v>
      </c>
      <c r="C5171" s="1">
        <v>44470</v>
      </c>
      <c r="D5171">
        <v>60</v>
      </c>
      <c r="E5171">
        <v>0</v>
      </c>
      <c r="F5171" s="2">
        <v>0</v>
      </c>
      <c r="G5171" s="2">
        <v>-9447.2099999999991</v>
      </c>
      <c r="H5171" s="2">
        <v>0</v>
      </c>
      <c r="I5171" s="2">
        <v>-9447.2099999999991</v>
      </c>
      <c r="J5171" s="2">
        <v>-9447.2099999999991</v>
      </c>
      <c r="K5171" s="2">
        <v>0</v>
      </c>
      <c r="L5171" s="2">
        <v>0</v>
      </c>
      <c r="M5171" s="2">
        <v>-9447.2099999999991</v>
      </c>
      <c r="N5171" s="2">
        <v>0</v>
      </c>
      <c r="O5171">
        <v>307</v>
      </c>
      <c r="P5171">
        <v>1</v>
      </c>
      <c r="Q5171">
        <v>72</v>
      </c>
      <c r="R5171" t="s">
        <v>784</v>
      </c>
      <c r="S5171" t="s">
        <v>750</v>
      </c>
      <c r="T5171" t="s">
        <v>534</v>
      </c>
      <c r="U5171">
        <v>2</v>
      </c>
      <c r="V5171" t="s">
        <v>535</v>
      </c>
      <c r="W5171" t="s">
        <v>25</v>
      </c>
    </row>
    <row r="5172" spans="1:23" hidden="1" x14ac:dyDescent="0.2">
      <c r="A5172">
        <v>6934007</v>
      </c>
      <c r="B5172">
        <v>1</v>
      </c>
      <c r="C5172" s="1">
        <v>44470</v>
      </c>
      <c r="D5172">
        <v>36</v>
      </c>
      <c r="E5172">
        <v>4</v>
      </c>
      <c r="F5172" s="2">
        <v>0</v>
      </c>
      <c r="G5172" s="2">
        <v>34344.89</v>
      </c>
      <c r="H5172" s="2">
        <v>0</v>
      </c>
      <c r="I5172" s="2">
        <v>34344.89</v>
      </c>
      <c r="J5172" s="2">
        <v>30347.07</v>
      </c>
      <c r="K5172" s="2">
        <v>0</v>
      </c>
      <c r="L5172" s="2">
        <v>3997.82</v>
      </c>
      <c r="M5172" s="2">
        <v>31346.53</v>
      </c>
      <c r="N5172" s="2">
        <v>999.46</v>
      </c>
      <c r="O5172">
        <v>307</v>
      </c>
      <c r="P5172">
        <v>1</v>
      </c>
      <c r="Q5172">
        <v>72</v>
      </c>
      <c r="R5172" t="s">
        <v>784</v>
      </c>
      <c r="S5172" t="s">
        <v>750</v>
      </c>
      <c r="T5172" t="s">
        <v>527</v>
      </c>
      <c r="U5172">
        <v>2</v>
      </c>
      <c r="V5172" t="s">
        <v>538</v>
      </c>
      <c r="W5172" t="s">
        <v>25</v>
      </c>
    </row>
    <row r="5173" spans="1:23" hidden="1" x14ac:dyDescent="0.2">
      <c r="A5173">
        <v>6934008</v>
      </c>
      <c r="B5173">
        <v>1</v>
      </c>
      <c r="C5173" s="1">
        <v>44470</v>
      </c>
      <c r="D5173">
        <v>36</v>
      </c>
      <c r="E5173">
        <v>6</v>
      </c>
      <c r="F5173" s="2">
        <v>0</v>
      </c>
      <c r="G5173" s="2">
        <v>22139.74</v>
      </c>
      <c r="H5173" s="2">
        <v>0</v>
      </c>
      <c r="I5173" s="2">
        <v>22139.74</v>
      </c>
      <c r="J5173" s="2">
        <v>18289.330000000002</v>
      </c>
      <c r="K5173" s="2">
        <v>0</v>
      </c>
      <c r="L5173" s="2">
        <v>3850.41</v>
      </c>
      <c r="M5173" s="2">
        <v>18931.07</v>
      </c>
      <c r="N5173" s="2">
        <v>641.74</v>
      </c>
      <c r="O5173">
        <v>307</v>
      </c>
      <c r="P5173">
        <v>1</v>
      </c>
      <c r="Q5173">
        <v>72</v>
      </c>
      <c r="R5173" t="s">
        <v>784</v>
      </c>
      <c r="S5173" t="s">
        <v>750</v>
      </c>
      <c r="T5173" t="s">
        <v>527</v>
      </c>
      <c r="U5173">
        <v>2</v>
      </c>
      <c r="V5173" t="s">
        <v>539</v>
      </c>
      <c r="W5173" t="s">
        <v>25</v>
      </c>
    </row>
    <row r="5174" spans="1:23" hidden="1" x14ac:dyDescent="0.2">
      <c r="A5174">
        <v>6934009</v>
      </c>
      <c r="B5174">
        <v>1</v>
      </c>
      <c r="C5174" s="1">
        <v>44470</v>
      </c>
      <c r="D5174">
        <v>36</v>
      </c>
      <c r="E5174">
        <v>7</v>
      </c>
      <c r="F5174" s="2">
        <v>0</v>
      </c>
      <c r="G5174" s="2">
        <v>6917.25</v>
      </c>
      <c r="H5174" s="2">
        <v>0</v>
      </c>
      <c r="I5174" s="2">
        <v>6917.25</v>
      </c>
      <c r="J5174" s="2">
        <v>5516.17</v>
      </c>
      <c r="K5174" s="2">
        <v>0</v>
      </c>
      <c r="L5174" s="2">
        <v>1401.08</v>
      </c>
      <c r="M5174" s="2">
        <v>5716.32</v>
      </c>
      <c r="N5174" s="2">
        <v>200.15</v>
      </c>
      <c r="O5174">
        <v>307</v>
      </c>
      <c r="P5174">
        <v>1</v>
      </c>
      <c r="Q5174">
        <v>72</v>
      </c>
      <c r="R5174" t="s">
        <v>784</v>
      </c>
      <c r="S5174" t="s">
        <v>750</v>
      </c>
      <c r="T5174" t="s">
        <v>527</v>
      </c>
      <c r="U5174">
        <v>2</v>
      </c>
      <c r="V5174" t="s">
        <v>540</v>
      </c>
      <c r="W5174" t="s">
        <v>25</v>
      </c>
    </row>
    <row r="5175" spans="1:23" hidden="1" x14ac:dyDescent="0.2">
      <c r="A5175">
        <v>6934010</v>
      </c>
      <c r="B5175">
        <v>1</v>
      </c>
      <c r="C5175" s="1">
        <v>44470</v>
      </c>
      <c r="D5175">
        <v>36</v>
      </c>
      <c r="E5175">
        <v>10</v>
      </c>
      <c r="F5175" s="2">
        <v>0</v>
      </c>
      <c r="G5175" s="2">
        <v>27232.83</v>
      </c>
      <c r="H5175" s="2">
        <v>0</v>
      </c>
      <c r="I5175" s="2">
        <v>27232.83</v>
      </c>
      <c r="J5175" s="2">
        <v>19387.98</v>
      </c>
      <c r="K5175" s="2">
        <v>0</v>
      </c>
      <c r="L5175" s="2">
        <v>7844.85</v>
      </c>
      <c r="M5175" s="2">
        <v>20172.47</v>
      </c>
      <c r="N5175" s="2">
        <v>784.49</v>
      </c>
      <c r="O5175">
        <v>307</v>
      </c>
      <c r="P5175">
        <v>1</v>
      </c>
      <c r="Q5175">
        <v>72</v>
      </c>
      <c r="R5175" t="s">
        <v>784</v>
      </c>
      <c r="S5175" t="s">
        <v>750</v>
      </c>
      <c r="T5175" t="s">
        <v>527</v>
      </c>
      <c r="U5175">
        <v>2</v>
      </c>
      <c r="V5175" t="s">
        <v>541</v>
      </c>
      <c r="W5175" t="s">
        <v>25</v>
      </c>
    </row>
    <row r="5176" spans="1:23" hidden="1" x14ac:dyDescent="0.2">
      <c r="A5176">
        <v>6934011</v>
      </c>
      <c r="B5176">
        <v>1</v>
      </c>
      <c r="C5176" s="1">
        <v>44470</v>
      </c>
      <c r="D5176">
        <v>36</v>
      </c>
      <c r="E5176">
        <v>11</v>
      </c>
      <c r="F5176" s="2">
        <v>0</v>
      </c>
      <c r="G5176" s="2">
        <v>1991.29</v>
      </c>
      <c r="H5176" s="2">
        <v>0</v>
      </c>
      <c r="I5176" s="2">
        <v>1991.29</v>
      </c>
      <c r="J5176" s="2">
        <v>1361.11</v>
      </c>
      <c r="K5176" s="2">
        <v>0</v>
      </c>
      <c r="L5176" s="2">
        <v>630.17999999999995</v>
      </c>
      <c r="M5176" s="2">
        <v>1418.4</v>
      </c>
      <c r="N5176" s="2">
        <v>57.29</v>
      </c>
      <c r="O5176">
        <v>307</v>
      </c>
      <c r="P5176">
        <v>1</v>
      </c>
      <c r="Q5176">
        <v>72</v>
      </c>
      <c r="R5176" t="s">
        <v>784</v>
      </c>
      <c r="S5176" t="s">
        <v>750</v>
      </c>
      <c r="T5176" t="s">
        <v>527</v>
      </c>
      <c r="U5176">
        <v>2</v>
      </c>
      <c r="V5176" t="s">
        <v>542</v>
      </c>
      <c r="W5176" t="s">
        <v>25</v>
      </c>
    </row>
    <row r="5177" spans="1:23" hidden="1" x14ac:dyDescent="0.2">
      <c r="A5177">
        <v>6934014</v>
      </c>
      <c r="B5177">
        <v>1</v>
      </c>
      <c r="C5177" s="1">
        <v>44470</v>
      </c>
      <c r="D5177">
        <v>36</v>
      </c>
      <c r="E5177">
        <v>14</v>
      </c>
      <c r="F5177" s="2">
        <v>0</v>
      </c>
      <c r="G5177" s="2">
        <v>200000</v>
      </c>
      <c r="H5177" s="2">
        <v>0</v>
      </c>
      <c r="I5177" s="2">
        <v>200000</v>
      </c>
      <c r="J5177" s="2">
        <v>119713.29</v>
      </c>
      <c r="K5177" s="2">
        <v>0</v>
      </c>
      <c r="L5177" s="2">
        <v>80286.710000000006</v>
      </c>
      <c r="M5177" s="2">
        <v>125448.05</v>
      </c>
      <c r="N5177" s="2">
        <v>5734.76</v>
      </c>
      <c r="O5177">
        <v>307</v>
      </c>
      <c r="P5177">
        <v>1</v>
      </c>
      <c r="Q5177">
        <v>72</v>
      </c>
      <c r="R5177" t="s">
        <v>784</v>
      </c>
      <c r="S5177" t="s">
        <v>750</v>
      </c>
      <c r="T5177" t="s">
        <v>543</v>
      </c>
      <c r="U5177">
        <v>2</v>
      </c>
      <c r="V5177" t="s">
        <v>544</v>
      </c>
      <c r="W5177" t="s">
        <v>25</v>
      </c>
    </row>
    <row r="5178" spans="1:23" hidden="1" x14ac:dyDescent="0.2">
      <c r="A5178">
        <v>6934021</v>
      </c>
      <c r="B5178">
        <v>1</v>
      </c>
      <c r="C5178" s="1">
        <v>44470</v>
      </c>
      <c r="D5178">
        <v>36</v>
      </c>
      <c r="E5178">
        <v>14</v>
      </c>
      <c r="F5178" s="2">
        <v>0</v>
      </c>
      <c r="G5178" s="2">
        <v>66258.149999999994</v>
      </c>
      <c r="H5178" s="2">
        <v>0</v>
      </c>
      <c r="I5178" s="2">
        <v>66258.149999999994</v>
      </c>
      <c r="J5178" s="2">
        <v>39659.9</v>
      </c>
      <c r="K5178" s="2">
        <v>0</v>
      </c>
      <c r="L5178" s="2">
        <v>26598.25</v>
      </c>
      <c r="M5178" s="2">
        <v>41559.769999999997</v>
      </c>
      <c r="N5178" s="2">
        <v>1899.8700000000001</v>
      </c>
      <c r="O5178">
        <v>307</v>
      </c>
      <c r="P5178">
        <v>1</v>
      </c>
      <c r="Q5178">
        <v>72</v>
      </c>
      <c r="R5178" t="s">
        <v>784</v>
      </c>
      <c r="S5178" t="s">
        <v>750</v>
      </c>
      <c r="T5178" t="s">
        <v>545</v>
      </c>
      <c r="U5178">
        <v>2</v>
      </c>
      <c r="V5178" t="s">
        <v>546</v>
      </c>
      <c r="W5178" t="s">
        <v>25</v>
      </c>
    </row>
    <row r="5179" spans="1:23" hidden="1" x14ac:dyDescent="0.2">
      <c r="A5179">
        <v>6934032</v>
      </c>
      <c r="B5179">
        <v>1</v>
      </c>
      <c r="C5179" s="1">
        <v>44470</v>
      </c>
      <c r="D5179">
        <v>36</v>
      </c>
      <c r="E5179">
        <v>5</v>
      </c>
      <c r="F5179" s="2">
        <v>0</v>
      </c>
      <c r="G5179" s="2">
        <v>13544.23</v>
      </c>
      <c r="H5179" s="2">
        <v>0</v>
      </c>
      <c r="I5179" s="2">
        <v>13544.23</v>
      </c>
      <c r="J5179" s="2">
        <v>11577.58</v>
      </c>
      <c r="K5179" s="2">
        <v>0</v>
      </c>
      <c r="L5179" s="2">
        <v>1966.65</v>
      </c>
      <c r="M5179" s="2">
        <v>11970.91</v>
      </c>
      <c r="N5179" s="2">
        <v>393.33</v>
      </c>
      <c r="O5179">
        <v>307</v>
      </c>
      <c r="P5179">
        <v>1</v>
      </c>
      <c r="Q5179">
        <v>72</v>
      </c>
      <c r="R5179" t="s">
        <v>784</v>
      </c>
      <c r="S5179" t="s">
        <v>750</v>
      </c>
      <c r="T5179" t="s">
        <v>527</v>
      </c>
      <c r="U5179">
        <v>2</v>
      </c>
      <c r="V5179" t="s">
        <v>547</v>
      </c>
      <c r="W5179" t="s">
        <v>25</v>
      </c>
    </row>
    <row r="5180" spans="1:23" hidden="1" x14ac:dyDescent="0.2">
      <c r="A5180">
        <v>6934033</v>
      </c>
      <c r="B5180">
        <v>1</v>
      </c>
      <c r="C5180" s="1">
        <v>44470</v>
      </c>
      <c r="D5180">
        <v>36</v>
      </c>
      <c r="E5180">
        <v>9</v>
      </c>
      <c r="F5180" s="2">
        <v>0</v>
      </c>
      <c r="G5180" s="2">
        <v>11903.84</v>
      </c>
      <c r="H5180" s="2">
        <v>0</v>
      </c>
      <c r="I5180" s="2">
        <v>11903.84</v>
      </c>
      <c r="J5180" s="2">
        <v>8813.42</v>
      </c>
      <c r="K5180" s="2">
        <v>0</v>
      </c>
      <c r="L5180" s="2">
        <v>3090.42</v>
      </c>
      <c r="M5180" s="2">
        <v>9156.7999999999993</v>
      </c>
      <c r="N5180" s="2">
        <v>343.38</v>
      </c>
      <c r="O5180">
        <v>307</v>
      </c>
      <c r="P5180">
        <v>1</v>
      </c>
      <c r="Q5180">
        <v>72</v>
      </c>
      <c r="R5180" t="s">
        <v>784</v>
      </c>
      <c r="S5180" t="s">
        <v>750</v>
      </c>
      <c r="T5180" t="s">
        <v>527</v>
      </c>
      <c r="U5180">
        <v>2</v>
      </c>
      <c r="V5180" t="s">
        <v>548</v>
      </c>
      <c r="W5180" t="s">
        <v>25</v>
      </c>
    </row>
    <row r="5181" spans="1:23" hidden="1" x14ac:dyDescent="0.2">
      <c r="A5181">
        <v>6934040</v>
      </c>
      <c r="B5181">
        <v>1</v>
      </c>
      <c r="C5181" s="1">
        <v>44470</v>
      </c>
      <c r="D5181">
        <v>36</v>
      </c>
      <c r="E5181">
        <v>13</v>
      </c>
      <c r="F5181" s="2">
        <v>0</v>
      </c>
      <c r="G5181" s="2">
        <v>32923.5</v>
      </c>
      <c r="H5181" s="2">
        <v>0</v>
      </c>
      <c r="I5181" s="2">
        <v>32923.5</v>
      </c>
      <c r="J5181" s="2">
        <v>20638.169999999998</v>
      </c>
      <c r="K5181" s="2">
        <v>0</v>
      </c>
      <c r="L5181" s="2">
        <v>12285.33</v>
      </c>
      <c r="M5181" s="2">
        <v>21583.200000000001</v>
      </c>
      <c r="N5181" s="2">
        <v>945.03</v>
      </c>
      <c r="O5181">
        <v>307</v>
      </c>
      <c r="P5181">
        <v>1</v>
      </c>
      <c r="Q5181">
        <v>72</v>
      </c>
      <c r="R5181" t="s">
        <v>784</v>
      </c>
      <c r="S5181" t="s">
        <v>750</v>
      </c>
      <c r="T5181" t="s">
        <v>527</v>
      </c>
      <c r="U5181">
        <v>2</v>
      </c>
      <c r="V5181" t="s">
        <v>549</v>
      </c>
      <c r="W5181" t="s">
        <v>25</v>
      </c>
    </row>
    <row r="5182" spans="1:23" hidden="1" x14ac:dyDescent="0.2">
      <c r="A5182">
        <v>6934050</v>
      </c>
      <c r="B5182">
        <v>1</v>
      </c>
      <c r="C5182" s="1">
        <v>44470</v>
      </c>
      <c r="D5182">
        <v>36</v>
      </c>
      <c r="E5182">
        <v>12</v>
      </c>
      <c r="F5182" s="2">
        <v>0</v>
      </c>
      <c r="G5182" s="2">
        <v>87097.38</v>
      </c>
      <c r="H5182" s="2">
        <v>0</v>
      </c>
      <c r="I5182" s="2">
        <v>87097.38</v>
      </c>
      <c r="J5182" s="2">
        <v>57063.83</v>
      </c>
      <c r="K5182" s="2">
        <v>0</v>
      </c>
      <c r="L5182" s="2">
        <v>30033.55</v>
      </c>
      <c r="M5182" s="2">
        <v>59566.63</v>
      </c>
      <c r="N5182" s="2">
        <v>2502.8000000000002</v>
      </c>
      <c r="O5182">
        <v>307</v>
      </c>
      <c r="P5182">
        <v>1</v>
      </c>
      <c r="Q5182">
        <v>72</v>
      </c>
      <c r="R5182" t="s">
        <v>784</v>
      </c>
      <c r="S5182" t="s">
        <v>750</v>
      </c>
      <c r="T5182" t="s">
        <v>527</v>
      </c>
      <c r="U5182">
        <v>2</v>
      </c>
      <c r="V5182" t="s">
        <v>550</v>
      </c>
      <c r="W5182" t="s">
        <v>25</v>
      </c>
    </row>
    <row r="5183" spans="1:23" hidden="1" x14ac:dyDescent="0.2">
      <c r="A5183">
        <v>6934051</v>
      </c>
      <c r="B5183">
        <v>1</v>
      </c>
      <c r="C5183" s="1">
        <v>44470</v>
      </c>
      <c r="D5183">
        <v>36</v>
      </c>
      <c r="E5183">
        <v>14</v>
      </c>
      <c r="F5183" s="2">
        <v>0</v>
      </c>
      <c r="G5183" s="2">
        <v>177402.45</v>
      </c>
      <c r="H5183" s="2">
        <v>0</v>
      </c>
      <c r="I5183" s="2">
        <v>177402.45</v>
      </c>
      <c r="J5183" s="2">
        <v>106187.15</v>
      </c>
      <c r="K5183" s="2">
        <v>0</v>
      </c>
      <c r="L5183" s="2">
        <v>71215.3</v>
      </c>
      <c r="M5183" s="2">
        <v>111273.96</v>
      </c>
      <c r="N5183" s="2">
        <v>5086.8100000000004</v>
      </c>
      <c r="O5183">
        <v>307</v>
      </c>
      <c r="P5183">
        <v>1</v>
      </c>
      <c r="Q5183">
        <v>72</v>
      </c>
      <c r="R5183" t="s">
        <v>784</v>
      </c>
      <c r="S5183" t="s">
        <v>750</v>
      </c>
      <c r="T5183" t="s">
        <v>545</v>
      </c>
      <c r="U5183">
        <v>2</v>
      </c>
      <c r="V5183" t="s">
        <v>551</v>
      </c>
      <c r="W5183" t="s">
        <v>25</v>
      </c>
    </row>
    <row r="5184" spans="1:23" hidden="1" x14ac:dyDescent="0.2">
      <c r="A5184">
        <v>6934055</v>
      </c>
      <c r="B5184">
        <v>1</v>
      </c>
      <c r="C5184" s="1">
        <v>44470</v>
      </c>
      <c r="D5184">
        <v>36</v>
      </c>
      <c r="E5184">
        <v>14</v>
      </c>
      <c r="F5184" s="2">
        <v>0</v>
      </c>
      <c r="G5184" s="2">
        <v>31250</v>
      </c>
      <c r="H5184" s="2">
        <v>0</v>
      </c>
      <c r="I5184" s="2">
        <v>31250</v>
      </c>
      <c r="J5184" s="2">
        <v>18705.23</v>
      </c>
      <c r="K5184" s="2">
        <v>0</v>
      </c>
      <c r="L5184" s="2">
        <v>12544.77</v>
      </c>
      <c r="M5184" s="2">
        <v>19601.28</v>
      </c>
      <c r="N5184" s="2">
        <v>896.05000000000007</v>
      </c>
      <c r="O5184">
        <v>307</v>
      </c>
      <c r="P5184">
        <v>1</v>
      </c>
      <c r="Q5184">
        <v>72</v>
      </c>
      <c r="R5184" t="s">
        <v>784</v>
      </c>
      <c r="S5184" t="s">
        <v>750</v>
      </c>
      <c r="T5184" t="s">
        <v>552</v>
      </c>
      <c r="U5184">
        <v>2</v>
      </c>
      <c r="V5184" t="s">
        <v>553</v>
      </c>
      <c r="W5184" t="s">
        <v>25</v>
      </c>
    </row>
    <row r="5185" spans="1:23" hidden="1" x14ac:dyDescent="0.2">
      <c r="A5185">
        <v>6934060</v>
      </c>
      <c r="B5185">
        <v>1</v>
      </c>
      <c r="C5185" s="1">
        <v>44470</v>
      </c>
      <c r="D5185">
        <v>36</v>
      </c>
      <c r="E5185">
        <v>8</v>
      </c>
      <c r="F5185" s="2">
        <v>0</v>
      </c>
      <c r="G5185" s="2">
        <v>8121.72</v>
      </c>
      <c r="H5185" s="2">
        <v>0</v>
      </c>
      <c r="I5185" s="2">
        <v>8121.72</v>
      </c>
      <c r="J5185" s="2">
        <v>6244.72</v>
      </c>
      <c r="K5185" s="2">
        <v>0</v>
      </c>
      <c r="L5185" s="2">
        <v>1877</v>
      </c>
      <c r="M5185" s="2">
        <v>6479.35</v>
      </c>
      <c r="N5185" s="2">
        <v>234.63</v>
      </c>
      <c r="O5185">
        <v>307</v>
      </c>
      <c r="P5185">
        <v>1</v>
      </c>
      <c r="Q5185">
        <v>72</v>
      </c>
      <c r="R5185" t="s">
        <v>784</v>
      </c>
      <c r="S5185" t="s">
        <v>750</v>
      </c>
      <c r="T5185" t="s">
        <v>527</v>
      </c>
      <c r="U5185">
        <v>2</v>
      </c>
      <c r="V5185" t="s">
        <v>554</v>
      </c>
      <c r="W5185" t="s">
        <v>25</v>
      </c>
    </row>
    <row r="5186" spans="1:23" hidden="1" x14ac:dyDescent="0.2">
      <c r="A5186">
        <v>6934083</v>
      </c>
      <c r="B5186">
        <v>1</v>
      </c>
      <c r="C5186" s="1">
        <v>44470</v>
      </c>
      <c r="D5186">
        <v>36</v>
      </c>
      <c r="E5186">
        <v>14</v>
      </c>
      <c r="F5186" s="2">
        <v>0</v>
      </c>
      <c r="G5186" s="2">
        <v>22000</v>
      </c>
      <c r="H5186" s="2">
        <v>0</v>
      </c>
      <c r="I5186" s="2">
        <v>22000</v>
      </c>
      <c r="J5186" s="2">
        <v>13168.45</v>
      </c>
      <c r="K5186" s="2">
        <v>0</v>
      </c>
      <c r="L5186" s="2">
        <v>8831.5499999999993</v>
      </c>
      <c r="M5186" s="2">
        <v>13799.27</v>
      </c>
      <c r="N5186" s="2">
        <v>630.82000000000005</v>
      </c>
      <c r="O5186">
        <v>307</v>
      </c>
      <c r="P5186">
        <v>1</v>
      </c>
      <c r="Q5186">
        <v>72</v>
      </c>
      <c r="R5186" t="s">
        <v>784</v>
      </c>
      <c r="S5186" t="s">
        <v>750</v>
      </c>
      <c r="T5186" t="s">
        <v>555</v>
      </c>
      <c r="U5186">
        <v>2</v>
      </c>
      <c r="V5186" t="s">
        <v>556</v>
      </c>
      <c r="W5186" t="s">
        <v>25</v>
      </c>
    </row>
    <row r="5187" spans="1:23" hidden="1" x14ac:dyDescent="0.2">
      <c r="A5187">
        <v>7003380</v>
      </c>
      <c r="B5187">
        <v>1</v>
      </c>
      <c r="C5187" s="1">
        <v>44470</v>
      </c>
      <c r="D5187">
        <v>36</v>
      </c>
      <c r="E5187">
        <v>16</v>
      </c>
      <c r="F5187" s="2">
        <v>0</v>
      </c>
      <c r="G5187" s="2">
        <v>125995.23</v>
      </c>
      <c r="H5187" s="2">
        <v>0</v>
      </c>
      <c r="I5187" s="2">
        <v>125995.23</v>
      </c>
      <c r="J5187" s="2">
        <v>68300.429999999993</v>
      </c>
      <c r="K5187" s="2">
        <v>0</v>
      </c>
      <c r="L5187" s="2">
        <v>57694.8</v>
      </c>
      <c r="M5187" s="2">
        <v>71906.36</v>
      </c>
      <c r="N5187" s="2">
        <v>3605.9300000000003</v>
      </c>
      <c r="O5187">
        <v>307</v>
      </c>
      <c r="P5187">
        <v>1</v>
      </c>
      <c r="Q5187">
        <v>72</v>
      </c>
      <c r="R5187" t="s">
        <v>784</v>
      </c>
      <c r="S5187" t="s">
        <v>750</v>
      </c>
      <c r="T5187" t="s">
        <v>527</v>
      </c>
      <c r="U5187">
        <v>2</v>
      </c>
      <c r="V5187" t="s">
        <v>549</v>
      </c>
      <c r="W5187" t="s">
        <v>25</v>
      </c>
    </row>
    <row r="5188" spans="1:23" hidden="1" x14ac:dyDescent="0.2">
      <c r="A5188">
        <v>7003657</v>
      </c>
      <c r="B5188">
        <v>1</v>
      </c>
      <c r="C5188" s="1">
        <v>44470</v>
      </c>
      <c r="D5188">
        <v>36</v>
      </c>
      <c r="E5188">
        <v>18</v>
      </c>
      <c r="F5188" s="2">
        <v>0</v>
      </c>
      <c r="G5188" s="2">
        <v>1892.22</v>
      </c>
      <c r="H5188" s="2">
        <v>0</v>
      </c>
      <c r="I5188" s="2">
        <v>1892.22</v>
      </c>
      <c r="J5188" s="2">
        <v>919.05</v>
      </c>
      <c r="K5188" s="2">
        <v>0</v>
      </c>
      <c r="L5188" s="2">
        <v>973.17</v>
      </c>
      <c r="M5188" s="2">
        <v>973.12</v>
      </c>
      <c r="N5188" s="2">
        <v>54.07</v>
      </c>
      <c r="O5188">
        <v>307</v>
      </c>
      <c r="P5188">
        <v>1</v>
      </c>
      <c r="Q5188">
        <v>72</v>
      </c>
      <c r="R5188" t="s">
        <v>784</v>
      </c>
      <c r="S5188" t="s">
        <v>750</v>
      </c>
      <c r="T5188" t="s">
        <v>527</v>
      </c>
      <c r="U5188">
        <v>2</v>
      </c>
      <c r="V5188" t="s">
        <v>557</v>
      </c>
      <c r="W5188" t="s">
        <v>25</v>
      </c>
    </row>
    <row r="5189" spans="1:23" hidden="1" x14ac:dyDescent="0.2">
      <c r="A5189">
        <v>7003658</v>
      </c>
      <c r="B5189">
        <v>1</v>
      </c>
      <c r="C5189" s="1">
        <v>44470</v>
      </c>
      <c r="D5189">
        <v>60</v>
      </c>
      <c r="E5189">
        <v>42</v>
      </c>
      <c r="F5189" s="2">
        <v>0</v>
      </c>
      <c r="G5189" s="2">
        <v>20038.2</v>
      </c>
      <c r="H5189" s="2">
        <v>0</v>
      </c>
      <c r="I5189" s="2">
        <v>20038.2</v>
      </c>
      <c r="J5189" s="2">
        <v>5773.71</v>
      </c>
      <c r="K5189" s="2">
        <v>0</v>
      </c>
      <c r="L5189" s="2">
        <v>14264.49</v>
      </c>
      <c r="M5189" s="2">
        <v>6113.34</v>
      </c>
      <c r="N5189" s="2">
        <v>339.63</v>
      </c>
      <c r="O5189">
        <v>307</v>
      </c>
      <c r="P5189">
        <v>1</v>
      </c>
      <c r="Q5189">
        <v>72</v>
      </c>
      <c r="R5189" t="s">
        <v>784</v>
      </c>
      <c r="S5189" t="s">
        <v>750</v>
      </c>
      <c r="T5189" t="s">
        <v>558</v>
      </c>
      <c r="U5189">
        <v>2</v>
      </c>
      <c r="V5189" t="s">
        <v>559</v>
      </c>
      <c r="W5189" t="s">
        <v>25</v>
      </c>
    </row>
    <row r="5190" spans="1:23" hidden="1" x14ac:dyDescent="0.2">
      <c r="A5190">
        <v>7004239</v>
      </c>
      <c r="B5190">
        <v>1</v>
      </c>
      <c r="C5190" s="1">
        <v>44470</v>
      </c>
      <c r="D5190">
        <v>36</v>
      </c>
      <c r="E5190">
        <v>17</v>
      </c>
      <c r="F5190" s="2">
        <v>0</v>
      </c>
      <c r="G5190" s="2">
        <v>4382.53</v>
      </c>
      <c r="H5190" s="2">
        <v>0</v>
      </c>
      <c r="I5190" s="2">
        <v>4382.53</v>
      </c>
      <c r="J5190" s="2">
        <v>2252.1799999999998</v>
      </c>
      <c r="K5190" s="2">
        <v>0</v>
      </c>
      <c r="L5190" s="2">
        <v>2130.35</v>
      </c>
      <c r="M5190" s="2">
        <v>2377.4899999999998</v>
      </c>
      <c r="N5190" s="2">
        <v>125.31</v>
      </c>
      <c r="O5190">
        <v>307</v>
      </c>
      <c r="P5190">
        <v>1</v>
      </c>
      <c r="Q5190">
        <v>72</v>
      </c>
      <c r="R5190" t="s">
        <v>784</v>
      </c>
      <c r="S5190" t="s">
        <v>750</v>
      </c>
      <c r="T5190" t="s">
        <v>527</v>
      </c>
      <c r="U5190">
        <v>2</v>
      </c>
      <c r="V5190" t="s">
        <v>560</v>
      </c>
      <c r="W5190" t="s">
        <v>25</v>
      </c>
    </row>
    <row r="5191" spans="1:23" hidden="1" x14ac:dyDescent="0.2">
      <c r="A5191">
        <v>7004247</v>
      </c>
      <c r="B5191">
        <v>1</v>
      </c>
      <c r="C5191" s="1">
        <v>44470</v>
      </c>
      <c r="D5191">
        <v>36</v>
      </c>
      <c r="E5191">
        <v>16</v>
      </c>
      <c r="F5191" s="2">
        <v>0</v>
      </c>
      <c r="G5191" s="2">
        <v>3264.01</v>
      </c>
      <c r="H5191" s="2">
        <v>0</v>
      </c>
      <c r="I5191" s="2">
        <v>3264.01</v>
      </c>
      <c r="J5191" s="2">
        <v>1769.37</v>
      </c>
      <c r="K5191" s="2">
        <v>0</v>
      </c>
      <c r="L5191" s="2">
        <v>1494.64</v>
      </c>
      <c r="M5191" s="2">
        <v>1862.79</v>
      </c>
      <c r="N5191" s="2">
        <v>93.42</v>
      </c>
      <c r="O5191">
        <v>307</v>
      </c>
      <c r="P5191">
        <v>1</v>
      </c>
      <c r="Q5191">
        <v>72</v>
      </c>
      <c r="R5191" t="s">
        <v>784</v>
      </c>
      <c r="S5191" t="s">
        <v>750</v>
      </c>
      <c r="T5191" t="s">
        <v>523</v>
      </c>
      <c r="U5191">
        <v>2</v>
      </c>
      <c r="V5191" t="s">
        <v>561</v>
      </c>
      <c r="W5191" t="s">
        <v>25</v>
      </c>
    </row>
    <row r="5192" spans="1:23" hidden="1" x14ac:dyDescent="0.2">
      <c r="A5192">
        <v>7004566</v>
      </c>
      <c r="B5192">
        <v>1</v>
      </c>
      <c r="C5192" s="1">
        <v>44470</v>
      </c>
      <c r="D5192">
        <v>60</v>
      </c>
      <c r="E5192">
        <v>42</v>
      </c>
      <c r="F5192" s="2">
        <v>0</v>
      </c>
      <c r="G5192" s="2">
        <v>14055</v>
      </c>
      <c r="H5192" s="2">
        <v>0</v>
      </c>
      <c r="I5192" s="2">
        <v>14055</v>
      </c>
      <c r="J5192" s="2">
        <v>4049.74</v>
      </c>
      <c r="K5192" s="2">
        <v>0</v>
      </c>
      <c r="L5192" s="2">
        <v>10005.26</v>
      </c>
      <c r="M5192" s="2">
        <v>4287.96</v>
      </c>
      <c r="N5192" s="2">
        <v>238.22</v>
      </c>
      <c r="O5192">
        <v>307</v>
      </c>
      <c r="P5192">
        <v>1</v>
      </c>
      <c r="Q5192">
        <v>72</v>
      </c>
      <c r="R5192" t="s">
        <v>784</v>
      </c>
      <c r="S5192" t="s">
        <v>750</v>
      </c>
      <c r="T5192" t="s">
        <v>562</v>
      </c>
      <c r="U5192">
        <v>2</v>
      </c>
      <c r="V5192" t="s">
        <v>563</v>
      </c>
      <c r="W5192" t="s">
        <v>25</v>
      </c>
    </row>
    <row r="5193" spans="1:23" hidden="1" x14ac:dyDescent="0.2">
      <c r="A5193">
        <v>7004569</v>
      </c>
      <c r="B5193">
        <v>1</v>
      </c>
      <c r="C5193" s="1">
        <v>44470</v>
      </c>
      <c r="D5193">
        <v>36</v>
      </c>
      <c r="E5193">
        <v>17</v>
      </c>
      <c r="F5193" s="2">
        <v>0</v>
      </c>
      <c r="G5193" s="2">
        <v>7551.23</v>
      </c>
      <c r="H5193" s="2">
        <v>0</v>
      </c>
      <c r="I5193" s="2">
        <v>7551.23</v>
      </c>
      <c r="J5193" s="2">
        <v>3880.51</v>
      </c>
      <c r="K5193" s="2">
        <v>0</v>
      </c>
      <c r="L5193" s="2">
        <v>3670.72</v>
      </c>
      <c r="M5193" s="2">
        <v>4096.43</v>
      </c>
      <c r="N5193" s="2">
        <v>215.92000000000002</v>
      </c>
      <c r="O5193">
        <v>307</v>
      </c>
      <c r="P5193">
        <v>1</v>
      </c>
      <c r="Q5193">
        <v>72</v>
      </c>
      <c r="R5193" t="s">
        <v>784</v>
      </c>
      <c r="S5193" t="s">
        <v>750</v>
      </c>
      <c r="T5193" t="s">
        <v>523</v>
      </c>
      <c r="U5193">
        <v>2</v>
      </c>
      <c r="V5193" t="s">
        <v>564</v>
      </c>
      <c r="W5193" t="s">
        <v>25</v>
      </c>
    </row>
    <row r="5194" spans="1:23" hidden="1" x14ac:dyDescent="0.2">
      <c r="A5194">
        <v>7004892</v>
      </c>
      <c r="B5194">
        <v>1</v>
      </c>
      <c r="C5194" s="1">
        <v>44470</v>
      </c>
      <c r="D5194">
        <v>36</v>
      </c>
      <c r="E5194">
        <v>18</v>
      </c>
      <c r="F5194" s="2">
        <v>0</v>
      </c>
      <c r="G5194" s="2">
        <v>2536.2199999999998</v>
      </c>
      <c r="H5194" s="2">
        <v>0</v>
      </c>
      <c r="I5194" s="2">
        <v>2536.2199999999998</v>
      </c>
      <c r="J5194" s="2">
        <v>1231.8499999999999</v>
      </c>
      <c r="K5194" s="2">
        <v>0</v>
      </c>
      <c r="L5194" s="2">
        <v>1304.3699999999999</v>
      </c>
      <c r="M5194" s="2">
        <v>1304.32</v>
      </c>
      <c r="N5194" s="2">
        <v>72.47</v>
      </c>
      <c r="O5194">
        <v>307</v>
      </c>
      <c r="P5194">
        <v>1</v>
      </c>
      <c r="Q5194">
        <v>72</v>
      </c>
      <c r="R5194" t="s">
        <v>784</v>
      </c>
      <c r="S5194" t="s">
        <v>750</v>
      </c>
      <c r="T5194" t="s">
        <v>523</v>
      </c>
      <c r="U5194">
        <v>2</v>
      </c>
      <c r="V5194" t="s">
        <v>565</v>
      </c>
      <c r="W5194" t="s">
        <v>25</v>
      </c>
    </row>
    <row r="5195" spans="1:23" hidden="1" x14ac:dyDescent="0.2">
      <c r="A5195">
        <v>11646761</v>
      </c>
      <c r="B5195">
        <v>1</v>
      </c>
      <c r="C5195" s="1">
        <v>44470</v>
      </c>
      <c r="D5195">
        <v>36</v>
      </c>
      <c r="E5195">
        <v>29</v>
      </c>
      <c r="F5195" s="2">
        <v>0</v>
      </c>
      <c r="G5195" s="2">
        <v>18715.099999999999</v>
      </c>
      <c r="H5195" s="2">
        <v>0</v>
      </c>
      <c r="I5195" s="2">
        <v>18715.099999999999</v>
      </c>
      <c r="J5195" s="2">
        <v>3639.02</v>
      </c>
      <c r="K5195" s="2">
        <v>0</v>
      </c>
      <c r="L5195" s="2">
        <v>15076.08</v>
      </c>
      <c r="M5195" s="2">
        <v>4158.88</v>
      </c>
      <c r="N5195" s="2">
        <v>519.86</v>
      </c>
      <c r="O5195">
        <v>307</v>
      </c>
      <c r="P5195">
        <v>1</v>
      </c>
      <c r="Q5195">
        <v>72</v>
      </c>
      <c r="R5195" t="s">
        <v>784</v>
      </c>
      <c r="S5195" t="s">
        <v>750</v>
      </c>
      <c r="T5195" t="s">
        <v>719</v>
      </c>
      <c r="U5195">
        <v>2</v>
      </c>
      <c r="V5195" t="s">
        <v>719</v>
      </c>
      <c r="W5195" t="s">
        <v>25</v>
      </c>
    </row>
    <row r="5196" spans="1:23" hidden="1" x14ac:dyDescent="0.2">
      <c r="A5196">
        <v>17742108</v>
      </c>
      <c r="B5196">
        <v>1</v>
      </c>
      <c r="C5196" s="1">
        <v>44470</v>
      </c>
      <c r="D5196">
        <v>36</v>
      </c>
      <c r="E5196">
        <v>30</v>
      </c>
      <c r="F5196" s="2">
        <v>0</v>
      </c>
      <c r="G5196" s="2">
        <v>109707.29</v>
      </c>
      <c r="H5196" s="2">
        <v>0</v>
      </c>
      <c r="I5196" s="2">
        <v>109707.29</v>
      </c>
      <c r="J5196" s="2">
        <v>18284.54</v>
      </c>
      <c r="K5196" s="2">
        <v>0</v>
      </c>
      <c r="L5196" s="2">
        <v>91422.75</v>
      </c>
      <c r="M5196" s="2">
        <v>21331.96</v>
      </c>
      <c r="N5196" s="2">
        <v>3047.42</v>
      </c>
      <c r="O5196">
        <v>307</v>
      </c>
      <c r="P5196">
        <v>1</v>
      </c>
      <c r="Q5196">
        <v>72</v>
      </c>
      <c r="R5196" t="s">
        <v>784</v>
      </c>
      <c r="S5196" t="s">
        <v>750</v>
      </c>
      <c r="T5196" t="s">
        <v>716</v>
      </c>
      <c r="U5196">
        <v>2</v>
      </c>
      <c r="V5196" t="s">
        <v>727</v>
      </c>
      <c r="W5196" t="s">
        <v>25</v>
      </c>
    </row>
    <row r="5197" spans="1:23" hidden="1" x14ac:dyDescent="0.2">
      <c r="A5197">
        <v>24740793</v>
      </c>
      <c r="B5197">
        <v>1</v>
      </c>
      <c r="C5197" s="1">
        <v>44470</v>
      </c>
      <c r="D5197">
        <v>36</v>
      </c>
      <c r="E5197">
        <v>31</v>
      </c>
      <c r="F5197" s="2">
        <v>0</v>
      </c>
      <c r="G5197" s="2">
        <v>63548.52</v>
      </c>
      <c r="H5197" s="2">
        <v>0</v>
      </c>
      <c r="I5197" s="2">
        <v>63548.52</v>
      </c>
      <c r="J5197" s="2">
        <v>8826.2000000000007</v>
      </c>
      <c r="K5197" s="2">
        <v>0</v>
      </c>
      <c r="L5197" s="2">
        <v>54722.32</v>
      </c>
      <c r="M5197" s="2">
        <v>10591.44</v>
      </c>
      <c r="N5197" s="2">
        <v>1765.24</v>
      </c>
      <c r="O5197">
        <v>307</v>
      </c>
      <c r="P5197">
        <v>1</v>
      </c>
      <c r="Q5197">
        <v>72</v>
      </c>
      <c r="R5197" t="s">
        <v>784</v>
      </c>
      <c r="S5197" t="s">
        <v>750</v>
      </c>
      <c r="T5197" t="s">
        <v>716</v>
      </c>
      <c r="U5197">
        <v>2</v>
      </c>
      <c r="V5197" t="s">
        <v>727</v>
      </c>
      <c r="W5197" t="s">
        <v>25</v>
      </c>
    </row>
    <row r="5198" spans="1:23" hidden="1" x14ac:dyDescent="0.2">
      <c r="A5198">
        <v>34690544</v>
      </c>
      <c r="B5198">
        <v>1</v>
      </c>
      <c r="C5198" s="1">
        <v>44470</v>
      </c>
      <c r="D5198">
        <v>36</v>
      </c>
      <c r="E5198">
        <v>32</v>
      </c>
      <c r="F5198" s="2">
        <v>0</v>
      </c>
      <c r="G5198" s="2">
        <v>47353.19</v>
      </c>
      <c r="H5198" s="2">
        <v>0</v>
      </c>
      <c r="I5198" s="2">
        <v>47353.19</v>
      </c>
      <c r="J5198" s="2">
        <v>5261.48</v>
      </c>
      <c r="K5198" s="2">
        <v>0</v>
      </c>
      <c r="L5198" s="2">
        <v>42091.71</v>
      </c>
      <c r="M5198" s="2">
        <v>6576.85</v>
      </c>
      <c r="N5198" s="2">
        <v>1315.3700000000001</v>
      </c>
      <c r="O5198">
        <v>307</v>
      </c>
      <c r="P5198">
        <v>1</v>
      </c>
      <c r="Q5198">
        <v>72</v>
      </c>
      <c r="R5198" t="s">
        <v>784</v>
      </c>
      <c r="S5198" t="s">
        <v>750</v>
      </c>
      <c r="T5198" t="s">
        <v>716</v>
      </c>
      <c r="U5198">
        <v>2</v>
      </c>
      <c r="V5198" t="s">
        <v>727</v>
      </c>
      <c r="W5198" t="s">
        <v>25</v>
      </c>
    </row>
    <row r="5199" spans="1:23" hidden="1" x14ac:dyDescent="0.2">
      <c r="A5199">
        <v>43230557</v>
      </c>
      <c r="B5199">
        <v>1</v>
      </c>
      <c r="C5199" s="1">
        <v>44470</v>
      </c>
      <c r="D5199">
        <v>36</v>
      </c>
      <c r="E5199">
        <v>32</v>
      </c>
      <c r="F5199" s="2">
        <v>0</v>
      </c>
      <c r="G5199" s="2">
        <v>20167.38</v>
      </c>
      <c r="H5199" s="2">
        <v>770.96</v>
      </c>
      <c r="I5199" s="2">
        <v>20938.34</v>
      </c>
      <c r="J5199" s="2">
        <v>974.15</v>
      </c>
      <c r="K5199" s="2">
        <v>0</v>
      </c>
      <c r="L5199" s="2">
        <v>19193.23</v>
      </c>
      <c r="M5199" s="2">
        <v>1573.94</v>
      </c>
      <c r="N5199" s="2">
        <v>599.79</v>
      </c>
      <c r="O5199">
        <v>307</v>
      </c>
      <c r="P5199">
        <v>1</v>
      </c>
      <c r="Q5199">
        <v>72</v>
      </c>
      <c r="R5199" t="s">
        <v>784</v>
      </c>
      <c r="S5199" t="s">
        <v>750</v>
      </c>
      <c r="T5199" t="s">
        <v>522</v>
      </c>
      <c r="U5199">
        <v>2</v>
      </c>
      <c r="V5199" t="s">
        <v>522</v>
      </c>
      <c r="W5199" t="s">
        <v>25</v>
      </c>
    </row>
    <row r="5200" spans="1:23" hidden="1" x14ac:dyDescent="0.2">
      <c r="A5200">
        <v>43252789</v>
      </c>
      <c r="B5200">
        <v>1</v>
      </c>
      <c r="C5200" s="1">
        <v>44470</v>
      </c>
      <c r="D5200">
        <v>36</v>
      </c>
      <c r="E5200">
        <v>27</v>
      </c>
      <c r="F5200" s="2">
        <v>0</v>
      </c>
      <c r="G5200" s="2">
        <v>107364</v>
      </c>
      <c r="H5200" s="2">
        <v>0</v>
      </c>
      <c r="I5200" s="2">
        <v>107364</v>
      </c>
      <c r="J5200" s="2">
        <v>24607.73</v>
      </c>
      <c r="K5200" s="2">
        <v>0</v>
      </c>
      <c r="L5200" s="2">
        <v>82756.27</v>
      </c>
      <c r="M5200" s="2">
        <v>27672.78</v>
      </c>
      <c r="N5200" s="2">
        <v>3065.05</v>
      </c>
      <c r="O5200">
        <v>307</v>
      </c>
      <c r="P5200">
        <v>1</v>
      </c>
      <c r="Q5200">
        <v>72</v>
      </c>
      <c r="R5200" t="s">
        <v>784</v>
      </c>
      <c r="S5200" t="s">
        <v>750</v>
      </c>
      <c r="T5200" t="s">
        <v>716</v>
      </c>
      <c r="U5200">
        <v>2</v>
      </c>
      <c r="V5200" t="s">
        <v>727</v>
      </c>
      <c r="W5200" t="s">
        <v>25</v>
      </c>
    </row>
    <row r="5201" spans="1:23" hidden="1" x14ac:dyDescent="0.2">
      <c r="A5201">
        <v>43252794</v>
      </c>
      <c r="B5201">
        <v>1</v>
      </c>
      <c r="C5201" s="1">
        <v>44470</v>
      </c>
      <c r="D5201">
        <v>36</v>
      </c>
      <c r="E5201">
        <v>33</v>
      </c>
      <c r="F5201" s="2">
        <v>0</v>
      </c>
      <c r="G5201" s="2">
        <v>68364.94</v>
      </c>
      <c r="H5201" s="2">
        <v>0</v>
      </c>
      <c r="I5201" s="2">
        <v>68364.94</v>
      </c>
      <c r="J5201" s="2">
        <v>5697.09</v>
      </c>
      <c r="K5201" s="2">
        <v>0</v>
      </c>
      <c r="L5201" s="2">
        <v>62667.85</v>
      </c>
      <c r="M5201" s="2">
        <v>7596.12</v>
      </c>
      <c r="N5201" s="2">
        <v>1899.03</v>
      </c>
      <c r="O5201">
        <v>307</v>
      </c>
      <c r="P5201">
        <v>1</v>
      </c>
      <c r="Q5201">
        <v>72</v>
      </c>
      <c r="R5201" t="s">
        <v>784</v>
      </c>
      <c r="S5201" t="s">
        <v>750</v>
      </c>
      <c r="T5201" t="s">
        <v>716</v>
      </c>
      <c r="U5201">
        <v>2</v>
      </c>
      <c r="V5201" t="s">
        <v>727</v>
      </c>
      <c r="W5201" t="s">
        <v>25</v>
      </c>
    </row>
    <row r="5202" spans="1:23" hidden="1" x14ac:dyDescent="0.2">
      <c r="A5202">
        <v>50930132</v>
      </c>
      <c r="B5202">
        <v>1</v>
      </c>
      <c r="C5202" s="1">
        <v>44470</v>
      </c>
      <c r="D5202">
        <v>36</v>
      </c>
      <c r="E5202">
        <v>33</v>
      </c>
      <c r="F5202" s="2">
        <v>0</v>
      </c>
      <c r="G5202" s="2">
        <v>814.67</v>
      </c>
      <c r="H5202" s="2">
        <v>0</v>
      </c>
      <c r="I5202" s="2">
        <v>814.67</v>
      </c>
      <c r="J5202" s="2">
        <v>67.89</v>
      </c>
      <c r="K5202" s="2">
        <v>0</v>
      </c>
      <c r="L5202" s="2">
        <v>746.78</v>
      </c>
      <c r="M5202" s="2">
        <v>90.52</v>
      </c>
      <c r="N5202" s="2">
        <v>22.63</v>
      </c>
      <c r="O5202">
        <v>307</v>
      </c>
      <c r="P5202">
        <v>1</v>
      </c>
      <c r="Q5202">
        <v>72</v>
      </c>
      <c r="R5202" t="s">
        <v>784</v>
      </c>
      <c r="S5202" t="s">
        <v>750</v>
      </c>
      <c r="T5202" t="s">
        <v>719</v>
      </c>
      <c r="U5202">
        <v>2</v>
      </c>
      <c r="V5202" t="s">
        <v>719</v>
      </c>
      <c r="W5202" t="s">
        <v>25</v>
      </c>
    </row>
    <row r="5203" spans="1:23" hidden="1" x14ac:dyDescent="0.2">
      <c r="A5203">
        <v>50940963</v>
      </c>
      <c r="B5203">
        <v>1</v>
      </c>
      <c r="C5203" s="1">
        <v>44470</v>
      </c>
      <c r="D5203">
        <v>36</v>
      </c>
      <c r="E5203">
        <v>27</v>
      </c>
      <c r="F5203" s="2">
        <v>0</v>
      </c>
      <c r="G5203" s="2">
        <v>11228.79</v>
      </c>
      <c r="H5203" s="2">
        <v>0</v>
      </c>
      <c r="I5203" s="2">
        <v>11228.79</v>
      </c>
      <c r="J5203" s="2">
        <v>1122.8699999999999</v>
      </c>
      <c r="K5203" s="2">
        <v>0</v>
      </c>
      <c r="L5203" s="2">
        <v>10105.92</v>
      </c>
      <c r="M5203" s="2">
        <v>1497.16</v>
      </c>
      <c r="N5203" s="2">
        <v>374.29</v>
      </c>
      <c r="O5203">
        <v>307</v>
      </c>
      <c r="P5203">
        <v>1</v>
      </c>
      <c r="Q5203">
        <v>72</v>
      </c>
      <c r="R5203" t="s">
        <v>784</v>
      </c>
      <c r="S5203" t="s">
        <v>750</v>
      </c>
      <c r="T5203" t="s">
        <v>716</v>
      </c>
      <c r="U5203">
        <v>2</v>
      </c>
      <c r="V5203" t="s">
        <v>727</v>
      </c>
      <c r="W5203" t="s">
        <v>25</v>
      </c>
    </row>
    <row r="5204" spans="1:23" hidden="1" x14ac:dyDescent="0.2">
      <c r="A5204">
        <v>50940966</v>
      </c>
      <c r="B5204">
        <v>1</v>
      </c>
      <c r="C5204" s="1">
        <v>44470</v>
      </c>
      <c r="D5204">
        <v>36</v>
      </c>
      <c r="E5204">
        <v>34</v>
      </c>
      <c r="F5204" s="2">
        <v>0</v>
      </c>
      <c r="G5204" s="2">
        <v>66422.600000000006</v>
      </c>
      <c r="H5204" s="2">
        <v>0</v>
      </c>
      <c r="I5204" s="2">
        <v>66422.600000000006</v>
      </c>
      <c r="J5204" s="2">
        <v>3690.14</v>
      </c>
      <c r="K5204" s="2">
        <v>0</v>
      </c>
      <c r="L5204" s="2">
        <v>62732.46</v>
      </c>
      <c r="M5204" s="2">
        <v>5535.21</v>
      </c>
      <c r="N5204" s="2">
        <v>1845.07</v>
      </c>
      <c r="O5204">
        <v>307</v>
      </c>
      <c r="P5204">
        <v>1</v>
      </c>
      <c r="Q5204">
        <v>72</v>
      </c>
      <c r="R5204" t="s">
        <v>784</v>
      </c>
      <c r="S5204" t="s">
        <v>750</v>
      </c>
      <c r="T5204" t="s">
        <v>716</v>
      </c>
      <c r="U5204">
        <v>2</v>
      </c>
      <c r="V5204" t="s">
        <v>727</v>
      </c>
      <c r="W5204" t="s">
        <v>25</v>
      </c>
    </row>
    <row r="5205" spans="1:23" hidden="1" x14ac:dyDescent="0.2">
      <c r="A5205">
        <v>56997979</v>
      </c>
      <c r="B5205">
        <v>1</v>
      </c>
      <c r="C5205" s="1">
        <v>44470</v>
      </c>
      <c r="D5205">
        <v>36</v>
      </c>
      <c r="E5205">
        <v>23</v>
      </c>
      <c r="F5205" s="2">
        <v>0</v>
      </c>
      <c r="G5205" s="2">
        <v>97.5</v>
      </c>
      <c r="H5205" s="2">
        <v>0</v>
      </c>
      <c r="I5205" s="2">
        <v>97.5</v>
      </c>
      <c r="J5205" s="2">
        <v>35.229999999999997</v>
      </c>
      <c r="K5205" s="2">
        <v>0</v>
      </c>
      <c r="L5205" s="2">
        <v>62.27</v>
      </c>
      <c r="M5205" s="2">
        <v>37.94</v>
      </c>
      <c r="N5205" s="2">
        <v>2.71</v>
      </c>
      <c r="O5205">
        <v>307</v>
      </c>
      <c r="P5205">
        <v>1</v>
      </c>
      <c r="Q5205">
        <v>72</v>
      </c>
      <c r="R5205" t="s">
        <v>784</v>
      </c>
      <c r="S5205" t="s">
        <v>750</v>
      </c>
      <c r="T5205" t="s">
        <v>716</v>
      </c>
      <c r="U5205">
        <v>2</v>
      </c>
      <c r="V5205" t="s">
        <v>727</v>
      </c>
      <c r="W5205" t="s">
        <v>25</v>
      </c>
    </row>
    <row r="5206" spans="1:23" hidden="1" x14ac:dyDescent="0.2">
      <c r="A5206">
        <v>56997984</v>
      </c>
      <c r="B5206">
        <v>1</v>
      </c>
      <c r="C5206" s="1">
        <v>44470</v>
      </c>
      <c r="D5206">
        <v>36</v>
      </c>
      <c r="E5206">
        <v>35</v>
      </c>
      <c r="F5206" s="2">
        <v>0</v>
      </c>
      <c r="G5206" s="2">
        <v>9398.31</v>
      </c>
      <c r="H5206" s="2">
        <v>0</v>
      </c>
      <c r="I5206" s="2">
        <v>9398.31</v>
      </c>
      <c r="J5206" s="2">
        <v>261.06</v>
      </c>
      <c r="K5206" s="2">
        <v>0</v>
      </c>
      <c r="L5206" s="2">
        <v>9137.25</v>
      </c>
      <c r="M5206" s="2">
        <v>522.12</v>
      </c>
      <c r="N5206" s="2">
        <v>261.06</v>
      </c>
      <c r="O5206">
        <v>307</v>
      </c>
      <c r="P5206">
        <v>1</v>
      </c>
      <c r="Q5206">
        <v>72</v>
      </c>
      <c r="R5206" t="s">
        <v>784</v>
      </c>
      <c r="S5206" t="s">
        <v>750</v>
      </c>
      <c r="T5206" t="s">
        <v>716</v>
      </c>
      <c r="U5206">
        <v>2</v>
      </c>
      <c r="V5206" t="s">
        <v>727</v>
      </c>
      <c r="W5206" t="s">
        <v>25</v>
      </c>
    </row>
    <row r="5207" spans="1:23" hidden="1" x14ac:dyDescent="0.2">
      <c r="A5207">
        <v>56997987</v>
      </c>
      <c r="B5207">
        <v>1</v>
      </c>
      <c r="C5207" s="1">
        <v>44470</v>
      </c>
      <c r="D5207">
        <v>36</v>
      </c>
      <c r="E5207">
        <v>35</v>
      </c>
      <c r="F5207" s="2">
        <v>0</v>
      </c>
      <c r="G5207" s="2">
        <v>52777.29</v>
      </c>
      <c r="H5207" s="2">
        <v>0</v>
      </c>
      <c r="I5207" s="2">
        <v>52777.29</v>
      </c>
      <c r="J5207" s="2">
        <v>1466.04</v>
      </c>
      <c r="K5207" s="2">
        <v>0</v>
      </c>
      <c r="L5207" s="2">
        <v>51311.25</v>
      </c>
      <c r="M5207" s="2">
        <v>2932.08</v>
      </c>
      <c r="N5207" s="2">
        <v>1466.04</v>
      </c>
      <c r="O5207">
        <v>307</v>
      </c>
      <c r="P5207">
        <v>1</v>
      </c>
      <c r="Q5207">
        <v>72</v>
      </c>
      <c r="R5207" t="s">
        <v>784</v>
      </c>
      <c r="S5207" t="s">
        <v>750</v>
      </c>
      <c r="T5207" t="s">
        <v>716</v>
      </c>
      <c r="U5207">
        <v>2</v>
      </c>
      <c r="V5207" t="s">
        <v>727</v>
      </c>
      <c r="W5207" t="s">
        <v>25</v>
      </c>
    </row>
    <row r="5208" spans="1:23" hidden="1" x14ac:dyDescent="0.2">
      <c r="A5208">
        <v>60841815</v>
      </c>
      <c r="B5208">
        <v>1</v>
      </c>
      <c r="C5208" s="1">
        <v>44470</v>
      </c>
      <c r="D5208">
        <v>36</v>
      </c>
      <c r="E5208">
        <v>36</v>
      </c>
      <c r="F5208" s="2">
        <v>0</v>
      </c>
      <c r="G5208" s="2">
        <v>6571.2</v>
      </c>
      <c r="H5208" s="2">
        <v>0</v>
      </c>
      <c r="I5208" s="2">
        <v>6571.2</v>
      </c>
      <c r="J5208" s="2">
        <v>0</v>
      </c>
      <c r="K5208" s="2">
        <v>0</v>
      </c>
      <c r="L5208" s="2">
        <v>6571.2</v>
      </c>
      <c r="M5208" s="2">
        <v>182.53</v>
      </c>
      <c r="N5208" s="2">
        <v>182.53</v>
      </c>
      <c r="O5208">
        <v>307</v>
      </c>
      <c r="P5208">
        <v>1</v>
      </c>
      <c r="Q5208">
        <v>72</v>
      </c>
      <c r="R5208" t="s">
        <v>784</v>
      </c>
      <c r="S5208" t="s">
        <v>750</v>
      </c>
      <c r="T5208" t="s">
        <v>716</v>
      </c>
      <c r="U5208">
        <v>2</v>
      </c>
      <c r="V5208" t="s">
        <v>727</v>
      </c>
      <c r="W5208" t="s">
        <v>25</v>
      </c>
    </row>
    <row r="5209" spans="1:23" hidden="1" x14ac:dyDescent="0.2">
      <c r="A5209">
        <v>60841818</v>
      </c>
      <c r="B5209">
        <v>1</v>
      </c>
      <c r="C5209" s="1">
        <v>44470</v>
      </c>
      <c r="D5209">
        <v>36</v>
      </c>
      <c r="E5209">
        <v>36</v>
      </c>
      <c r="F5209" s="2">
        <v>0</v>
      </c>
      <c r="G5209" s="2">
        <v>40640.07</v>
      </c>
      <c r="H5209" s="2">
        <v>0</v>
      </c>
      <c r="I5209" s="2">
        <v>40640.07</v>
      </c>
      <c r="J5209" s="2">
        <v>0</v>
      </c>
      <c r="K5209" s="2">
        <v>0</v>
      </c>
      <c r="L5209" s="2">
        <v>40640.07</v>
      </c>
      <c r="M5209" s="2">
        <v>1128.8900000000001</v>
      </c>
      <c r="N5209" s="2">
        <v>1128.8900000000001</v>
      </c>
      <c r="O5209">
        <v>307</v>
      </c>
      <c r="P5209">
        <v>1</v>
      </c>
      <c r="Q5209">
        <v>72</v>
      </c>
      <c r="R5209" t="s">
        <v>784</v>
      </c>
      <c r="S5209" t="s">
        <v>750</v>
      </c>
      <c r="T5209" t="s">
        <v>716</v>
      </c>
      <c r="U5209">
        <v>2</v>
      </c>
      <c r="V5209" t="s">
        <v>727</v>
      </c>
      <c r="W5209" t="s">
        <v>25</v>
      </c>
    </row>
    <row r="5210" spans="1:23" hidden="1" x14ac:dyDescent="0.2">
      <c r="A5210">
        <v>61764250</v>
      </c>
      <c r="B5210">
        <v>1</v>
      </c>
      <c r="C5210" s="1">
        <v>44470</v>
      </c>
      <c r="D5210">
        <v>36</v>
      </c>
      <c r="E5210">
        <v>36</v>
      </c>
      <c r="F5210" s="2">
        <v>0</v>
      </c>
      <c r="G5210" s="2">
        <v>0</v>
      </c>
      <c r="H5210" s="2">
        <v>166527</v>
      </c>
      <c r="I5210" s="2">
        <v>166527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  <c r="O5210">
        <v>307</v>
      </c>
      <c r="P5210">
        <v>1</v>
      </c>
      <c r="Q5210">
        <v>72</v>
      </c>
      <c r="R5210" t="s">
        <v>784</v>
      </c>
      <c r="S5210" t="s">
        <v>750</v>
      </c>
      <c r="T5210" t="s">
        <v>751</v>
      </c>
      <c r="U5210">
        <v>2</v>
      </c>
      <c r="V5210" t="s">
        <v>751</v>
      </c>
      <c r="W5210" t="s">
        <v>25</v>
      </c>
    </row>
    <row r="5211" spans="1:23" hidden="1" x14ac:dyDescent="0.2">
      <c r="A5211">
        <v>61772024</v>
      </c>
      <c r="B5211">
        <v>1</v>
      </c>
      <c r="C5211" s="1">
        <v>44470</v>
      </c>
      <c r="D5211">
        <v>36</v>
      </c>
      <c r="E5211">
        <v>36</v>
      </c>
      <c r="F5211" s="2">
        <v>0</v>
      </c>
      <c r="G5211" s="2">
        <v>0</v>
      </c>
      <c r="H5211" s="2">
        <v>0</v>
      </c>
      <c r="I5211" s="2">
        <v>0</v>
      </c>
      <c r="J5211" s="2">
        <v>0</v>
      </c>
      <c r="K5211" s="2">
        <v>0</v>
      </c>
      <c r="L5211" s="2">
        <v>0</v>
      </c>
      <c r="M5211" s="2">
        <v>0</v>
      </c>
      <c r="N5211" s="2">
        <v>0</v>
      </c>
      <c r="O5211">
        <v>307</v>
      </c>
      <c r="P5211">
        <v>1</v>
      </c>
      <c r="Q5211">
        <v>72</v>
      </c>
      <c r="R5211" t="s">
        <v>784</v>
      </c>
      <c r="S5211" t="s">
        <v>750</v>
      </c>
      <c r="T5211" t="s">
        <v>716</v>
      </c>
      <c r="U5211">
        <v>2</v>
      </c>
      <c r="V5211" t="s">
        <v>727</v>
      </c>
      <c r="W5211" t="s">
        <v>25</v>
      </c>
    </row>
    <row r="5212" spans="1:23" hidden="1" x14ac:dyDescent="0.2">
      <c r="A5212">
        <v>61772029</v>
      </c>
      <c r="B5212">
        <v>1</v>
      </c>
      <c r="C5212" s="1">
        <v>44470</v>
      </c>
      <c r="D5212">
        <v>36</v>
      </c>
      <c r="E5212">
        <v>23</v>
      </c>
      <c r="F5212" s="2">
        <v>0</v>
      </c>
      <c r="G5212" s="2">
        <v>0</v>
      </c>
      <c r="H5212" s="2">
        <v>354440.39</v>
      </c>
      <c r="I5212" s="2">
        <v>354440.39</v>
      </c>
      <c r="J5212" s="2">
        <v>0</v>
      </c>
      <c r="K5212" s="2">
        <v>0</v>
      </c>
      <c r="L5212" s="2">
        <v>231237.33</v>
      </c>
      <c r="M5212" s="2">
        <v>133256.85999999999</v>
      </c>
      <c r="N5212" s="2">
        <v>133256.86000000002</v>
      </c>
      <c r="O5212">
        <v>307</v>
      </c>
      <c r="P5212">
        <v>1</v>
      </c>
      <c r="Q5212">
        <v>72</v>
      </c>
      <c r="R5212" t="s">
        <v>784</v>
      </c>
      <c r="S5212" t="s">
        <v>750</v>
      </c>
      <c r="T5212" t="s">
        <v>716</v>
      </c>
      <c r="U5212">
        <v>2</v>
      </c>
      <c r="V5212" t="s">
        <v>727</v>
      </c>
      <c r="W5212" t="s">
        <v>25</v>
      </c>
    </row>
    <row r="5213" spans="1:23" hidden="1" x14ac:dyDescent="0.2">
      <c r="A5213">
        <v>61772034</v>
      </c>
      <c r="B5213">
        <v>1</v>
      </c>
      <c r="C5213" s="1">
        <v>44470</v>
      </c>
      <c r="D5213">
        <v>36</v>
      </c>
      <c r="E5213">
        <v>36</v>
      </c>
      <c r="F5213" s="2">
        <v>0</v>
      </c>
      <c r="G5213" s="2">
        <v>0</v>
      </c>
      <c r="H5213" s="2">
        <v>4522.37</v>
      </c>
      <c r="I5213" s="2">
        <v>4522.37</v>
      </c>
      <c r="J5213" s="2">
        <v>0</v>
      </c>
      <c r="K5213" s="2">
        <v>0</v>
      </c>
      <c r="L5213" s="2">
        <v>0</v>
      </c>
      <c r="M5213" s="2">
        <v>0</v>
      </c>
      <c r="N5213" s="2">
        <v>0</v>
      </c>
      <c r="O5213">
        <v>307</v>
      </c>
      <c r="P5213">
        <v>1</v>
      </c>
      <c r="Q5213">
        <v>72</v>
      </c>
      <c r="R5213" t="s">
        <v>784</v>
      </c>
      <c r="S5213" t="s">
        <v>750</v>
      </c>
      <c r="T5213" t="s">
        <v>716</v>
      </c>
      <c r="U5213">
        <v>2</v>
      </c>
      <c r="V5213" t="s">
        <v>727</v>
      </c>
      <c r="W5213" t="s">
        <v>25</v>
      </c>
    </row>
    <row r="5214" spans="1:23" hidden="1" x14ac:dyDescent="0.2">
      <c r="A5214">
        <v>61772037</v>
      </c>
      <c r="B5214">
        <v>1</v>
      </c>
      <c r="C5214" s="1">
        <v>44470</v>
      </c>
      <c r="D5214">
        <v>36</v>
      </c>
      <c r="E5214">
        <v>36</v>
      </c>
      <c r="F5214" s="2">
        <v>0</v>
      </c>
      <c r="G5214" s="2">
        <v>0</v>
      </c>
      <c r="H5214" s="2">
        <v>17466.66</v>
      </c>
      <c r="I5214" s="2">
        <v>17466.66</v>
      </c>
      <c r="J5214" s="2">
        <v>0</v>
      </c>
      <c r="K5214" s="2">
        <v>0</v>
      </c>
      <c r="L5214" s="2">
        <v>0</v>
      </c>
      <c r="M5214" s="2">
        <v>0</v>
      </c>
      <c r="N5214" s="2">
        <v>0</v>
      </c>
      <c r="O5214">
        <v>307</v>
      </c>
      <c r="P5214">
        <v>1</v>
      </c>
      <c r="Q5214">
        <v>72</v>
      </c>
      <c r="R5214" t="s">
        <v>784</v>
      </c>
      <c r="S5214" t="s">
        <v>750</v>
      </c>
      <c r="T5214" t="s">
        <v>716</v>
      </c>
      <c r="U5214">
        <v>2</v>
      </c>
      <c r="V5214" t="s">
        <v>727</v>
      </c>
      <c r="W5214" t="s">
        <v>25</v>
      </c>
    </row>
    <row r="5215" spans="1:23" hidden="1" x14ac:dyDescent="0.2">
      <c r="A5215">
        <v>6932872</v>
      </c>
      <c r="B5215">
        <v>1</v>
      </c>
      <c r="C5215" s="1">
        <v>44470</v>
      </c>
      <c r="D5215">
        <v>84</v>
      </c>
      <c r="E5215">
        <v>36</v>
      </c>
      <c r="F5215" s="2">
        <v>0</v>
      </c>
      <c r="G5215" s="2">
        <v>49249</v>
      </c>
      <c r="H5215" s="2">
        <v>0</v>
      </c>
      <c r="I5215" s="2">
        <v>49249</v>
      </c>
      <c r="J5215" s="2">
        <v>27638.5</v>
      </c>
      <c r="K5215" s="2">
        <v>0</v>
      </c>
      <c r="L5215" s="2">
        <v>21610.5</v>
      </c>
      <c r="M5215" s="2">
        <v>28238.79</v>
      </c>
      <c r="N5215" s="2">
        <v>600.29</v>
      </c>
      <c r="O5215">
        <v>310</v>
      </c>
      <c r="P5215">
        <v>1</v>
      </c>
      <c r="Q5215">
        <v>76</v>
      </c>
      <c r="R5215" t="s">
        <v>786</v>
      </c>
      <c r="S5215" t="s">
        <v>750</v>
      </c>
      <c r="T5215" t="s">
        <v>566</v>
      </c>
      <c r="U5215">
        <v>2</v>
      </c>
      <c r="V5215" t="s">
        <v>567</v>
      </c>
      <c r="W5215" t="s">
        <v>25</v>
      </c>
    </row>
    <row r="5216" spans="1:23" hidden="1" x14ac:dyDescent="0.2">
      <c r="A5216">
        <v>6932926</v>
      </c>
      <c r="B5216">
        <v>1</v>
      </c>
      <c r="C5216" s="1">
        <v>44470</v>
      </c>
      <c r="D5216">
        <v>60</v>
      </c>
      <c r="E5216">
        <v>17</v>
      </c>
      <c r="F5216" s="2">
        <v>0</v>
      </c>
      <c r="G5216" s="2">
        <v>10277.67</v>
      </c>
      <c r="H5216" s="2">
        <v>0</v>
      </c>
      <c r="I5216" s="2">
        <v>10277.67</v>
      </c>
      <c r="J5216" s="2">
        <v>7279.98</v>
      </c>
      <c r="K5216" s="2">
        <v>0</v>
      </c>
      <c r="L5216" s="2">
        <v>2997.69</v>
      </c>
      <c r="M5216" s="2">
        <v>7456.31</v>
      </c>
      <c r="N5216" s="2">
        <v>176.33</v>
      </c>
      <c r="O5216">
        <v>310</v>
      </c>
      <c r="P5216">
        <v>1</v>
      </c>
      <c r="Q5216">
        <v>76</v>
      </c>
      <c r="R5216" t="s">
        <v>786</v>
      </c>
      <c r="S5216" t="s">
        <v>750</v>
      </c>
      <c r="T5216" t="s">
        <v>568</v>
      </c>
      <c r="U5216">
        <v>2</v>
      </c>
      <c r="V5216" t="s">
        <v>569</v>
      </c>
      <c r="W5216" t="s">
        <v>25</v>
      </c>
    </row>
    <row r="5217" spans="1:23" hidden="1" x14ac:dyDescent="0.2">
      <c r="A5217">
        <v>6933123</v>
      </c>
      <c r="B5217">
        <v>1</v>
      </c>
      <c r="C5217" s="1">
        <v>44470</v>
      </c>
      <c r="D5217">
        <v>84</v>
      </c>
      <c r="E5217">
        <v>36</v>
      </c>
      <c r="F5217" s="2">
        <v>0</v>
      </c>
      <c r="G5217" s="2">
        <v>128599.6</v>
      </c>
      <c r="H5217" s="2">
        <v>0</v>
      </c>
      <c r="I5217" s="2">
        <v>128599.6</v>
      </c>
      <c r="J5217" s="2">
        <v>72181.759999999995</v>
      </c>
      <c r="K5217" s="2">
        <v>0</v>
      </c>
      <c r="L5217" s="2">
        <v>56417.84</v>
      </c>
      <c r="M5217" s="2">
        <v>73748.92</v>
      </c>
      <c r="N5217" s="2">
        <v>1567.16</v>
      </c>
      <c r="O5217">
        <v>310</v>
      </c>
      <c r="P5217">
        <v>1</v>
      </c>
      <c r="Q5217">
        <v>76</v>
      </c>
      <c r="R5217" t="s">
        <v>786</v>
      </c>
      <c r="S5217" t="s">
        <v>750</v>
      </c>
      <c r="T5217" t="s">
        <v>572</v>
      </c>
      <c r="U5217">
        <v>2</v>
      </c>
      <c r="V5217" t="s">
        <v>573</v>
      </c>
      <c r="W5217" t="s">
        <v>25</v>
      </c>
    </row>
    <row r="5218" spans="1:23" hidden="1" x14ac:dyDescent="0.2">
      <c r="A5218">
        <v>6933213</v>
      </c>
      <c r="B5218">
        <v>1</v>
      </c>
      <c r="C5218" s="1">
        <v>44470</v>
      </c>
      <c r="D5218">
        <v>60</v>
      </c>
      <c r="E5218">
        <v>17</v>
      </c>
      <c r="F5218" s="2">
        <v>0</v>
      </c>
      <c r="G5218" s="2">
        <v>908.01</v>
      </c>
      <c r="H5218" s="2">
        <v>0</v>
      </c>
      <c r="I5218" s="2">
        <v>908.01</v>
      </c>
      <c r="J5218" s="2">
        <v>643.19000000000005</v>
      </c>
      <c r="K5218" s="2">
        <v>0</v>
      </c>
      <c r="L5218" s="2">
        <v>264.82</v>
      </c>
      <c r="M5218" s="2">
        <v>658.77</v>
      </c>
      <c r="N5218" s="2">
        <v>15.58</v>
      </c>
      <c r="O5218">
        <v>310</v>
      </c>
      <c r="P5218">
        <v>1</v>
      </c>
      <c r="Q5218">
        <v>76</v>
      </c>
      <c r="R5218" t="s">
        <v>786</v>
      </c>
      <c r="S5218" t="s">
        <v>750</v>
      </c>
      <c r="T5218" t="s">
        <v>575</v>
      </c>
      <c r="U5218">
        <v>2</v>
      </c>
      <c r="V5218" t="s">
        <v>576</v>
      </c>
      <c r="W5218" t="s">
        <v>25</v>
      </c>
    </row>
    <row r="5219" spans="1:23" hidden="1" x14ac:dyDescent="0.2">
      <c r="A5219">
        <v>6933284</v>
      </c>
      <c r="B5219">
        <v>1</v>
      </c>
      <c r="C5219" s="1">
        <v>44470</v>
      </c>
      <c r="D5219">
        <v>84</v>
      </c>
      <c r="E5219">
        <v>36</v>
      </c>
      <c r="F5219" s="2">
        <v>0</v>
      </c>
      <c r="G5219" s="2">
        <v>43464.36</v>
      </c>
      <c r="H5219" s="2">
        <v>0</v>
      </c>
      <c r="I5219" s="2">
        <v>43464.36</v>
      </c>
      <c r="J5219" s="2">
        <v>24392.959999999999</v>
      </c>
      <c r="K5219" s="2">
        <v>0</v>
      </c>
      <c r="L5219" s="2">
        <v>19071.400000000001</v>
      </c>
      <c r="M5219" s="2">
        <v>24922.720000000001</v>
      </c>
      <c r="N5219" s="2">
        <v>529.76</v>
      </c>
      <c r="O5219">
        <v>310</v>
      </c>
      <c r="P5219">
        <v>1</v>
      </c>
      <c r="Q5219">
        <v>76</v>
      </c>
      <c r="R5219" t="s">
        <v>786</v>
      </c>
      <c r="S5219" t="s">
        <v>750</v>
      </c>
      <c r="T5219" t="s">
        <v>577</v>
      </c>
      <c r="U5219">
        <v>2</v>
      </c>
      <c r="V5219" t="s">
        <v>578</v>
      </c>
      <c r="W5219" t="s">
        <v>25</v>
      </c>
    </row>
    <row r="5220" spans="1:23" hidden="1" x14ac:dyDescent="0.2">
      <c r="A5220">
        <v>6933319</v>
      </c>
      <c r="B5220">
        <v>1</v>
      </c>
      <c r="C5220" s="1">
        <v>44470</v>
      </c>
      <c r="D5220">
        <v>60</v>
      </c>
      <c r="E5220">
        <v>20</v>
      </c>
      <c r="F5220" s="2">
        <v>0</v>
      </c>
      <c r="G5220" s="2">
        <v>644.91999999999996</v>
      </c>
      <c r="H5220" s="2">
        <v>0</v>
      </c>
      <c r="I5220" s="2">
        <v>644.91999999999996</v>
      </c>
      <c r="J5220" s="2">
        <v>424.14</v>
      </c>
      <c r="K5220" s="2">
        <v>0</v>
      </c>
      <c r="L5220" s="2">
        <v>220.78</v>
      </c>
      <c r="M5220" s="2">
        <v>435.18</v>
      </c>
      <c r="N5220" s="2">
        <v>11.040000000000001</v>
      </c>
      <c r="O5220">
        <v>310</v>
      </c>
      <c r="P5220">
        <v>1</v>
      </c>
      <c r="Q5220">
        <v>76</v>
      </c>
      <c r="R5220" t="s">
        <v>786</v>
      </c>
      <c r="S5220" t="s">
        <v>750</v>
      </c>
      <c r="T5220" t="s">
        <v>579</v>
      </c>
      <c r="U5220">
        <v>2</v>
      </c>
      <c r="V5220" t="s">
        <v>580</v>
      </c>
      <c r="W5220" t="s">
        <v>25</v>
      </c>
    </row>
    <row r="5221" spans="1:23" hidden="1" x14ac:dyDescent="0.2">
      <c r="A5221">
        <v>6933419</v>
      </c>
      <c r="B5221">
        <v>1</v>
      </c>
      <c r="C5221" s="1">
        <v>44470</v>
      </c>
      <c r="D5221">
        <v>84</v>
      </c>
      <c r="E5221">
        <v>45</v>
      </c>
      <c r="F5221" s="2">
        <v>0</v>
      </c>
      <c r="G5221" s="2">
        <v>23835.5</v>
      </c>
      <c r="H5221" s="2">
        <v>0</v>
      </c>
      <c r="I5221" s="2">
        <v>23835.5</v>
      </c>
      <c r="J5221" s="2">
        <v>10860.48</v>
      </c>
      <c r="K5221" s="2">
        <v>0</v>
      </c>
      <c r="L5221" s="2">
        <v>12975.02</v>
      </c>
      <c r="M5221" s="2">
        <v>11148.81</v>
      </c>
      <c r="N5221" s="2">
        <v>288.33</v>
      </c>
      <c r="O5221">
        <v>310</v>
      </c>
      <c r="P5221">
        <v>1</v>
      </c>
      <c r="Q5221">
        <v>76</v>
      </c>
      <c r="R5221" t="s">
        <v>786</v>
      </c>
      <c r="S5221" t="s">
        <v>750</v>
      </c>
      <c r="T5221" t="s">
        <v>581</v>
      </c>
      <c r="U5221">
        <v>2</v>
      </c>
      <c r="V5221" t="s">
        <v>582</v>
      </c>
      <c r="W5221" t="s">
        <v>25</v>
      </c>
    </row>
    <row r="5222" spans="1:23" hidden="1" x14ac:dyDescent="0.2">
      <c r="A5222">
        <v>6933712</v>
      </c>
      <c r="B5222">
        <v>1</v>
      </c>
      <c r="C5222" s="1">
        <v>44470</v>
      </c>
      <c r="D5222">
        <v>84</v>
      </c>
      <c r="E5222">
        <v>46</v>
      </c>
      <c r="F5222" s="2">
        <v>0</v>
      </c>
      <c r="G5222" s="2">
        <v>4095</v>
      </c>
      <c r="H5222" s="2">
        <v>0</v>
      </c>
      <c r="I5222" s="2">
        <v>4095</v>
      </c>
      <c r="J5222" s="2">
        <v>1816.85</v>
      </c>
      <c r="K5222" s="2">
        <v>0</v>
      </c>
      <c r="L5222" s="2">
        <v>2278.15</v>
      </c>
      <c r="M5222" s="2">
        <v>1866.37</v>
      </c>
      <c r="N5222" s="2">
        <v>49.52</v>
      </c>
      <c r="O5222">
        <v>310</v>
      </c>
      <c r="P5222">
        <v>1</v>
      </c>
      <c r="Q5222">
        <v>76</v>
      </c>
      <c r="R5222" t="s">
        <v>786</v>
      </c>
      <c r="S5222" t="s">
        <v>750</v>
      </c>
      <c r="T5222" t="s">
        <v>581</v>
      </c>
      <c r="U5222">
        <v>2</v>
      </c>
      <c r="V5222" t="s">
        <v>583</v>
      </c>
      <c r="W5222" t="s">
        <v>25</v>
      </c>
    </row>
    <row r="5223" spans="1:23" hidden="1" x14ac:dyDescent="0.2">
      <c r="A5223">
        <v>6933853</v>
      </c>
      <c r="B5223">
        <v>1</v>
      </c>
      <c r="C5223" s="1">
        <v>44470</v>
      </c>
      <c r="D5223">
        <v>84</v>
      </c>
      <c r="E5223">
        <v>43</v>
      </c>
      <c r="F5223" s="2">
        <v>0</v>
      </c>
      <c r="G5223" s="2">
        <v>110708.62</v>
      </c>
      <c r="H5223" s="2">
        <v>0</v>
      </c>
      <c r="I5223" s="2">
        <v>110708.62</v>
      </c>
      <c r="J5223" s="2">
        <v>53091.839999999997</v>
      </c>
      <c r="K5223" s="2">
        <v>0</v>
      </c>
      <c r="L5223" s="2">
        <v>57616.78</v>
      </c>
      <c r="M5223" s="2">
        <v>54431.76</v>
      </c>
      <c r="N5223" s="2">
        <v>1339.92</v>
      </c>
      <c r="O5223">
        <v>310</v>
      </c>
      <c r="P5223">
        <v>1</v>
      </c>
      <c r="Q5223">
        <v>76</v>
      </c>
      <c r="R5223" t="s">
        <v>786</v>
      </c>
      <c r="S5223" t="s">
        <v>750</v>
      </c>
      <c r="T5223" t="s">
        <v>581</v>
      </c>
      <c r="U5223">
        <v>2</v>
      </c>
      <c r="V5223" t="s">
        <v>585</v>
      </c>
      <c r="W5223" t="s">
        <v>25</v>
      </c>
    </row>
    <row r="5224" spans="1:23" hidden="1" x14ac:dyDescent="0.2">
      <c r="A5224">
        <v>17729237</v>
      </c>
      <c r="B5224">
        <v>1</v>
      </c>
      <c r="C5224" s="1">
        <v>44470</v>
      </c>
      <c r="D5224">
        <v>120</v>
      </c>
      <c r="E5224">
        <v>114</v>
      </c>
      <c r="F5224" s="2">
        <v>0</v>
      </c>
      <c r="G5224" s="2">
        <v>-2733</v>
      </c>
      <c r="H5224" s="2">
        <v>0</v>
      </c>
      <c r="I5224" s="2">
        <v>-2733</v>
      </c>
      <c r="J5224" s="2">
        <v>-327.02999999999997</v>
      </c>
      <c r="K5224" s="2">
        <v>0</v>
      </c>
      <c r="L5224" s="2">
        <v>-2405.9699999999998</v>
      </c>
      <c r="M5224" s="2">
        <v>-348.14</v>
      </c>
      <c r="N5224" s="2">
        <v>-21.11</v>
      </c>
      <c r="O5224">
        <v>310</v>
      </c>
      <c r="P5224">
        <v>1</v>
      </c>
      <c r="Q5224">
        <v>76</v>
      </c>
      <c r="R5224" t="s">
        <v>786</v>
      </c>
      <c r="S5224" t="s">
        <v>750</v>
      </c>
      <c r="T5224" t="s">
        <v>728</v>
      </c>
      <c r="U5224">
        <v>2</v>
      </c>
      <c r="V5224" t="s">
        <v>729</v>
      </c>
      <c r="W5224" t="s">
        <v>25</v>
      </c>
    </row>
    <row r="5225" spans="1:23" hidden="1" x14ac:dyDescent="0.2">
      <c r="A5225">
        <v>6933118</v>
      </c>
      <c r="B5225">
        <v>1</v>
      </c>
      <c r="C5225" s="1">
        <v>44470</v>
      </c>
      <c r="D5225">
        <v>0</v>
      </c>
      <c r="E5225">
        <v>0</v>
      </c>
      <c r="F5225" s="2">
        <v>0</v>
      </c>
      <c r="G5225" s="2">
        <v>243970.54</v>
      </c>
      <c r="H5225" s="2">
        <v>0</v>
      </c>
      <c r="I5225" s="2">
        <v>243970.54</v>
      </c>
      <c r="J5225" s="2">
        <v>0</v>
      </c>
      <c r="K5225" s="2">
        <v>0</v>
      </c>
      <c r="L5225" s="2">
        <v>243970.54</v>
      </c>
      <c r="M5225" s="2">
        <v>0</v>
      </c>
      <c r="N5225" s="2">
        <v>0</v>
      </c>
      <c r="O5225">
        <v>326</v>
      </c>
      <c r="P5225">
        <v>1</v>
      </c>
      <c r="Q5225">
        <v>65</v>
      </c>
      <c r="R5225" t="s">
        <v>787</v>
      </c>
      <c r="S5225" t="s">
        <v>750</v>
      </c>
      <c r="T5225" t="s">
        <v>587</v>
      </c>
      <c r="U5225">
        <v>5</v>
      </c>
      <c r="V5225" t="s">
        <v>588</v>
      </c>
      <c r="W5225" t="s">
        <v>589</v>
      </c>
    </row>
    <row r="5226" spans="1:23" hidden="1" x14ac:dyDescent="0.2">
      <c r="A5226">
        <v>6933119</v>
      </c>
      <c r="B5226">
        <v>1</v>
      </c>
      <c r="C5226" s="1">
        <v>44470</v>
      </c>
      <c r="D5226">
        <v>0</v>
      </c>
      <c r="E5226">
        <v>0</v>
      </c>
      <c r="F5226" s="2">
        <v>0</v>
      </c>
      <c r="G5226" s="2">
        <v>45840.84</v>
      </c>
      <c r="H5226" s="2">
        <v>0</v>
      </c>
      <c r="I5226" s="2">
        <v>45840.84</v>
      </c>
      <c r="J5226" s="2">
        <v>0</v>
      </c>
      <c r="K5226" s="2">
        <v>0</v>
      </c>
      <c r="L5226" s="2">
        <v>45840.84</v>
      </c>
      <c r="M5226" s="2">
        <v>0</v>
      </c>
      <c r="N5226" s="2">
        <v>0</v>
      </c>
      <c r="O5226">
        <v>326</v>
      </c>
      <c r="P5226">
        <v>1</v>
      </c>
      <c r="Q5226">
        <v>65</v>
      </c>
      <c r="R5226" t="s">
        <v>787</v>
      </c>
      <c r="S5226" t="s">
        <v>750</v>
      </c>
      <c r="T5226" t="s">
        <v>590</v>
      </c>
      <c r="U5226">
        <v>5</v>
      </c>
      <c r="V5226" t="s">
        <v>591</v>
      </c>
      <c r="W5226" t="s">
        <v>589</v>
      </c>
    </row>
    <row r="5227" spans="1:23" hidden="1" x14ac:dyDescent="0.2">
      <c r="A5227">
        <v>6933413</v>
      </c>
      <c r="B5227">
        <v>1</v>
      </c>
      <c r="C5227" s="1">
        <v>44470</v>
      </c>
      <c r="D5227">
        <v>0</v>
      </c>
      <c r="E5227">
        <v>0</v>
      </c>
      <c r="F5227" s="2">
        <v>0</v>
      </c>
      <c r="G5227" s="2">
        <v>41020.26</v>
      </c>
      <c r="H5227" s="2">
        <v>0</v>
      </c>
      <c r="I5227" s="2">
        <v>41020.26</v>
      </c>
      <c r="J5227" s="2">
        <v>0</v>
      </c>
      <c r="K5227" s="2">
        <v>0</v>
      </c>
      <c r="L5227" s="2">
        <v>41020.26</v>
      </c>
      <c r="M5227" s="2">
        <v>0</v>
      </c>
      <c r="N5227" s="2">
        <v>0</v>
      </c>
      <c r="O5227">
        <v>326</v>
      </c>
      <c r="P5227">
        <v>1</v>
      </c>
      <c r="Q5227">
        <v>65</v>
      </c>
      <c r="R5227" t="s">
        <v>787</v>
      </c>
      <c r="S5227" t="s">
        <v>750</v>
      </c>
      <c r="T5227" t="s">
        <v>592</v>
      </c>
      <c r="U5227">
        <v>5</v>
      </c>
      <c r="V5227" t="s">
        <v>593</v>
      </c>
      <c r="W5227" t="s">
        <v>589</v>
      </c>
    </row>
    <row r="5228" spans="1:23" hidden="1" x14ac:dyDescent="0.2">
      <c r="A5228">
        <v>6933845</v>
      </c>
      <c r="B5228">
        <v>1</v>
      </c>
      <c r="C5228" s="1">
        <v>44470</v>
      </c>
      <c r="D5228">
        <v>0</v>
      </c>
      <c r="E5228">
        <v>0</v>
      </c>
      <c r="F5228" s="2">
        <v>0</v>
      </c>
      <c r="G5228" s="2">
        <v>94110.89</v>
      </c>
      <c r="H5228" s="2">
        <v>0</v>
      </c>
      <c r="I5228" s="2">
        <v>94110.89</v>
      </c>
      <c r="J5228" s="2">
        <v>0</v>
      </c>
      <c r="K5228" s="2">
        <v>0</v>
      </c>
      <c r="L5228" s="2">
        <v>94110.89</v>
      </c>
      <c r="M5228" s="2">
        <v>0</v>
      </c>
      <c r="N5228" s="2">
        <v>0</v>
      </c>
      <c r="O5228">
        <v>326</v>
      </c>
      <c r="P5228">
        <v>1</v>
      </c>
      <c r="Q5228">
        <v>65</v>
      </c>
      <c r="R5228" t="s">
        <v>787</v>
      </c>
      <c r="S5228" t="s">
        <v>750</v>
      </c>
      <c r="T5228" t="s">
        <v>594</v>
      </c>
      <c r="U5228">
        <v>5</v>
      </c>
      <c r="V5228" t="s">
        <v>595</v>
      </c>
      <c r="W5228" t="s">
        <v>589</v>
      </c>
    </row>
    <row r="5229" spans="1:23" hidden="1" x14ac:dyDescent="0.2">
      <c r="A5229">
        <v>17743287</v>
      </c>
      <c r="B5229">
        <v>1</v>
      </c>
      <c r="C5229" s="1">
        <v>44470</v>
      </c>
      <c r="D5229">
        <v>12</v>
      </c>
      <c r="E5229">
        <v>6</v>
      </c>
      <c r="F5229" s="2">
        <v>0</v>
      </c>
      <c r="G5229" s="2">
        <v>1400044.51</v>
      </c>
      <c r="H5229" s="2">
        <v>0</v>
      </c>
      <c r="I5229" s="2">
        <v>1400044.51</v>
      </c>
      <c r="J5229" s="2">
        <v>0</v>
      </c>
      <c r="K5229" s="2">
        <v>0</v>
      </c>
      <c r="L5229" s="2">
        <v>1400044.51</v>
      </c>
      <c r="M5229" s="2">
        <v>0</v>
      </c>
      <c r="N5229" s="2">
        <v>0</v>
      </c>
      <c r="O5229">
        <v>326</v>
      </c>
      <c r="P5229">
        <v>1</v>
      </c>
      <c r="Q5229">
        <v>65</v>
      </c>
      <c r="R5229" t="s">
        <v>787</v>
      </c>
      <c r="S5229" t="s">
        <v>750</v>
      </c>
      <c r="T5229" t="s">
        <v>730</v>
      </c>
      <c r="U5229">
        <v>5</v>
      </c>
      <c r="V5229" t="s">
        <v>731</v>
      </c>
      <c r="W5229" t="s">
        <v>589</v>
      </c>
    </row>
    <row r="5230" spans="1:23" hidden="1" x14ac:dyDescent="0.2">
      <c r="A5230">
        <v>17743290</v>
      </c>
      <c r="B5230">
        <v>1</v>
      </c>
      <c r="C5230" s="1">
        <v>44470</v>
      </c>
      <c r="D5230">
        <v>12</v>
      </c>
      <c r="E5230">
        <v>6</v>
      </c>
      <c r="F5230" s="2">
        <v>0</v>
      </c>
      <c r="G5230" s="2">
        <v>2207667.5</v>
      </c>
      <c r="H5230" s="2">
        <v>0</v>
      </c>
      <c r="I5230" s="2">
        <v>2207667.5</v>
      </c>
      <c r="J5230" s="2">
        <v>0</v>
      </c>
      <c r="K5230" s="2">
        <v>0</v>
      </c>
      <c r="L5230" s="2">
        <v>2207667.5</v>
      </c>
      <c r="M5230" s="2">
        <v>0</v>
      </c>
      <c r="N5230" s="2">
        <v>0</v>
      </c>
      <c r="O5230">
        <v>326</v>
      </c>
      <c r="P5230">
        <v>1</v>
      </c>
      <c r="Q5230">
        <v>65</v>
      </c>
      <c r="R5230" t="s">
        <v>787</v>
      </c>
      <c r="S5230" t="s">
        <v>750</v>
      </c>
      <c r="T5230" t="s">
        <v>732</v>
      </c>
      <c r="U5230">
        <v>5</v>
      </c>
      <c r="V5230" t="s">
        <v>731</v>
      </c>
      <c r="W5230" t="s">
        <v>589</v>
      </c>
    </row>
    <row r="5231" spans="1:23" hidden="1" x14ac:dyDescent="0.2">
      <c r="A5231">
        <v>6932983</v>
      </c>
      <c r="B5231">
        <v>1</v>
      </c>
      <c r="C5231" s="1">
        <v>44470</v>
      </c>
      <c r="D5231">
        <v>60</v>
      </c>
      <c r="E5231">
        <v>0</v>
      </c>
      <c r="F5231" s="2">
        <v>0</v>
      </c>
      <c r="G5231" s="2">
        <v>2860</v>
      </c>
      <c r="H5231" s="2">
        <v>0</v>
      </c>
      <c r="I5231" s="2">
        <v>2860</v>
      </c>
      <c r="J5231" s="2">
        <v>2860</v>
      </c>
      <c r="K5231" s="2">
        <v>0</v>
      </c>
      <c r="L5231" s="2">
        <v>0</v>
      </c>
      <c r="M5231" s="2">
        <v>2860</v>
      </c>
      <c r="N5231" s="2">
        <v>0</v>
      </c>
      <c r="O5231">
        <v>327</v>
      </c>
      <c r="P5231">
        <v>1</v>
      </c>
      <c r="Q5231">
        <v>66</v>
      </c>
      <c r="R5231" t="s">
        <v>778</v>
      </c>
      <c r="S5231" t="s">
        <v>750</v>
      </c>
      <c r="T5231" t="s">
        <v>596</v>
      </c>
      <c r="U5231">
        <v>6</v>
      </c>
      <c r="V5231" t="s">
        <v>597</v>
      </c>
      <c r="W5231" t="s">
        <v>589</v>
      </c>
    </row>
    <row r="5232" spans="1:23" hidden="1" x14ac:dyDescent="0.2">
      <c r="A5232">
        <v>6932984</v>
      </c>
      <c r="B5232">
        <v>1</v>
      </c>
      <c r="C5232" s="1">
        <v>44470</v>
      </c>
      <c r="D5232">
        <v>60</v>
      </c>
      <c r="E5232">
        <v>0</v>
      </c>
      <c r="F5232" s="2">
        <v>0</v>
      </c>
      <c r="G5232" s="2">
        <v>6870</v>
      </c>
      <c r="H5232" s="2">
        <v>0</v>
      </c>
      <c r="I5232" s="2">
        <v>6870</v>
      </c>
      <c r="J5232" s="2">
        <v>6870</v>
      </c>
      <c r="K5232" s="2">
        <v>0</v>
      </c>
      <c r="L5232" s="2">
        <v>0</v>
      </c>
      <c r="M5232" s="2">
        <v>6870</v>
      </c>
      <c r="N5232" s="2">
        <v>0</v>
      </c>
      <c r="O5232">
        <v>327</v>
      </c>
      <c r="P5232">
        <v>1</v>
      </c>
      <c r="Q5232">
        <v>66</v>
      </c>
      <c r="R5232" t="s">
        <v>778</v>
      </c>
      <c r="S5232" t="s">
        <v>750</v>
      </c>
      <c r="T5232" t="s">
        <v>598</v>
      </c>
      <c r="U5232">
        <v>6</v>
      </c>
      <c r="V5232" t="s">
        <v>599</v>
      </c>
      <c r="W5232" t="s">
        <v>589</v>
      </c>
    </row>
    <row r="5233" spans="1:23" hidden="1" x14ac:dyDescent="0.2">
      <c r="A5233">
        <v>6932992</v>
      </c>
      <c r="B5233">
        <v>1</v>
      </c>
      <c r="C5233" s="1">
        <v>44470</v>
      </c>
      <c r="D5233">
        <v>540</v>
      </c>
      <c r="E5233">
        <v>240</v>
      </c>
      <c r="F5233" s="2">
        <v>0</v>
      </c>
      <c r="G5233" s="2">
        <v>2877</v>
      </c>
      <c r="H5233" s="2">
        <v>0</v>
      </c>
      <c r="I5233" s="2">
        <v>2877</v>
      </c>
      <c r="J5233" s="2">
        <v>1598.29</v>
      </c>
      <c r="K5233" s="2">
        <v>0</v>
      </c>
      <c r="L5233" s="2">
        <v>1278.71</v>
      </c>
      <c r="M5233" s="2">
        <v>1603.62</v>
      </c>
      <c r="N5233" s="2">
        <v>5.33</v>
      </c>
      <c r="O5233">
        <v>327</v>
      </c>
      <c r="P5233">
        <v>1</v>
      </c>
      <c r="Q5233">
        <v>66</v>
      </c>
      <c r="R5233" t="s">
        <v>778</v>
      </c>
      <c r="S5233" t="s">
        <v>750</v>
      </c>
      <c r="T5233" t="s">
        <v>600</v>
      </c>
      <c r="U5233">
        <v>6</v>
      </c>
      <c r="V5233" t="s">
        <v>601</v>
      </c>
      <c r="W5233" t="s">
        <v>589</v>
      </c>
    </row>
    <row r="5234" spans="1:23" hidden="1" x14ac:dyDescent="0.2">
      <c r="A5234">
        <v>6933004</v>
      </c>
      <c r="B5234">
        <v>1</v>
      </c>
      <c r="C5234" s="1">
        <v>44470</v>
      </c>
      <c r="D5234">
        <v>84</v>
      </c>
      <c r="E5234">
        <v>0</v>
      </c>
      <c r="F5234" s="2">
        <v>0</v>
      </c>
      <c r="G5234" s="2">
        <v>1033</v>
      </c>
      <c r="H5234" s="2">
        <v>0</v>
      </c>
      <c r="I5234" s="2">
        <v>1033</v>
      </c>
      <c r="J5234" s="2">
        <v>1033</v>
      </c>
      <c r="K5234" s="2">
        <v>0</v>
      </c>
      <c r="L5234" s="2">
        <v>0</v>
      </c>
      <c r="M5234" s="2">
        <v>1033</v>
      </c>
      <c r="N5234" s="2">
        <v>0</v>
      </c>
      <c r="O5234">
        <v>327</v>
      </c>
      <c r="P5234">
        <v>1</v>
      </c>
      <c r="Q5234">
        <v>66</v>
      </c>
      <c r="R5234" t="s">
        <v>778</v>
      </c>
      <c r="S5234" t="s">
        <v>750</v>
      </c>
      <c r="T5234" t="s">
        <v>602</v>
      </c>
      <c r="U5234">
        <v>6</v>
      </c>
      <c r="V5234" t="s">
        <v>603</v>
      </c>
      <c r="W5234" t="s">
        <v>589</v>
      </c>
    </row>
    <row r="5235" spans="1:23" hidden="1" x14ac:dyDescent="0.2">
      <c r="A5235">
        <v>6933005</v>
      </c>
      <c r="B5235">
        <v>1</v>
      </c>
      <c r="C5235" s="1">
        <v>44470</v>
      </c>
      <c r="D5235">
        <v>540</v>
      </c>
      <c r="E5235">
        <v>240</v>
      </c>
      <c r="F5235" s="2">
        <v>0</v>
      </c>
      <c r="G5235" s="2">
        <v>631004.23</v>
      </c>
      <c r="H5235" s="2">
        <v>0</v>
      </c>
      <c r="I5235" s="2">
        <v>631004.23</v>
      </c>
      <c r="J5235" s="2">
        <v>350572.39</v>
      </c>
      <c r="K5235" s="2">
        <v>0</v>
      </c>
      <c r="L5235" s="2">
        <v>280431.84000000003</v>
      </c>
      <c r="M5235" s="2">
        <v>351740.86</v>
      </c>
      <c r="N5235" s="2">
        <v>1168.47</v>
      </c>
      <c r="O5235">
        <v>327</v>
      </c>
      <c r="P5235">
        <v>1</v>
      </c>
      <c r="Q5235">
        <v>66</v>
      </c>
      <c r="R5235" t="s">
        <v>778</v>
      </c>
      <c r="S5235" t="s">
        <v>750</v>
      </c>
      <c r="T5235" t="s">
        <v>604</v>
      </c>
      <c r="U5235">
        <v>6</v>
      </c>
      <c r="V5235" t="s">
        <v>605</v>
      </c>
      <c r="W5235" t="s">
        <v>589</v>
      </c>
    </row>
    <row r="5236" spans="1:23" hidden="1" x14ac:dyDescent="0.2">
      <c r="A5236">
        <v>6933093</v>
      </c>
      <c r="B5236">
        <v>1</v>
      </c>
      <c r="C5236" s="1">
        <v>44470</v>
      </c>
      <c r="D5236">
        <v>120</v>
      </c>
      <c r="E5236">
        <v>0</v>
      </c>
      <c r="F5236" s="2">
        <v>0</v>
      </c>
      <c r="G5236" s="2">
        <v>311191.64</v>
      </c>
      <c r="H5236" s="2">
        <v>0</v>
      </c>
      <c r="I5236" s="2">
        <v>311191.64</v>
      </c>
      <c r="J5236" s="2">
        <v>311191.64</v>
      </c>
      <c r="K5236" s="2">
        <v>0</v>
      </c>
      <c r="L5236" s="2">
        <v>0</v>
      </c>
      <c r="M5236" s="2">
        <v>311191.64</v>
      </c>
      <c r="N5236" s="2">
        <v>0</v>
      </c>
      <c r="O5236">
        <v>327</v>
      </c>
      <c r="P5236">
        <v>1</v>
      </c>
      <c r="Q5236">
        <v>66</v>
      </c>
      <c r="R5236" t="s">
        <v>778</v>
      </c>
      <c r="S5236" t="s">
        <v>750</v>
      </c>
      <c r="T5236" t="s">
        <v>606</v>
      </c>
      <c r="U5236">
        <v>6</v>
      </c>
      <c r="V5236" t="s">
        <v>607</v>
      </c>
      <c r="W5236" t="s">
        <v>589</v>
      </c>
    </row>
    <row r="5237" spans="1:23" hidden="1" x14ac:dyDescent="0.2">
      <c r="A5237">
        <v>6933106</v>
      </c>
      <c r="B5237">
        <v>1</v>
      </c>
      <c r="C5237" s="1">
        <v>44470</v>
      </c>
      <c r="D5237">
        <v>120</v>
      </c>
      <c r="E5237">
        <v>0</v>
      </c>
      <c r="F5237" s="2">
        <v>0</v>
      </c>
      <c r="G5237" s="2">
        <v>9770</v>
      </c>
      <c r="H5237" s="2">
        <v>0</v>
      </c>
      <c r="I5237" s="2">
        <v>9770</v>
      </c>
      <c r="J5237" s="2">
        <v>9770</v>
      </c>
      <c r="K5237" s="2">
        <v>0</v>
      </c>
      <c r="L5237" s="2">
        <v>0</v>
      </c>
      <c r="M5237" s="2">
        <v>9770</v>
      </c>
      <c r="N5237" s="2">
        <v>0</v>
      </c>
      <c r="O5237">
        <v>327</v>
      </c>
      <c r="P5237">
        <v>1</v>
      </c>
      <c r="Q5237">
        <v>66</v>
      </c>
      <c r="R5237" t="s">
        <v>778</v>
      </c>
      <c r="S5237" t="s">
        <v>750</v>
      </c>
      <c r="T5237" t="s">
        <v>608</v>
      </c>
      <c r="U5237">
        <v>6</v>
      </c>
      <c r="V5237" t="s">
        <v>609</v>
      </c>
      <c r="W5237" t="s">
        <v>589</v>
      </c>
    </row>
    <row r="5238" spans="1:23" hidden="1" x14ac:dyDescent="0.2">
      <c r="A5238">
        <v>6933107</v>
      </c>
      <c r="B5238">
        <v>1</v>
      </c>
      <c r="C5238" s="1">
        <v>44470</v>
      </c>
      <c r="D5238">
        <v>60</v>
      </c>
      <c r="E5238">
        <v>0</v>
      </c>
      <c r="F5238" s="2">
        <v>0</v>
      </c>
      <c r="G5238" s="2">
        <v>35600</v>
      </c>
      <c r="H5238" s="2">
        <v>0</v>
      </c>
      <c r="I5238" s="2">
        <v>35600</v>
      </c>
      <c r="J5238" s="2">
        <v>35600</v>
      </c>
      <c r="K5238" s="2">
        <v>0</v>
      </c>
      <c r="L5238" s="2">
        <v>0</v>
      </c>
      <c r="M5238" s="2">
        <v>35600</v>
      </c>
      <c r="N5238" s="2">
        <v>0</v>
      </c>
      <c r="O5238">
        <v>327</v>
      </c>
      <c r="P5238">
        <v>1</v>
      </c>
      <c r="Q5238">
        <v>66</v>
      </c>
      <c r="R5238" t="s">
        <v>778</v>
      </c>
      <c r="S5238" t="s">
        <v>750</v>
      </c>
      <c r="T5238" t="s">
        <v>610</v>
      </c>
      <c r="U5238">
        <v>6</v>
      </c>
      <c r="V5238" t="s">
        <v>611</v>
      </c>
      <c r="W5238" t="s">
        <v>589</v>
      </c>
    </row>
    <row r="5239" spans="1:23" hidden="1" x14ac:dyDescent="0.2">
      <c r="A5239">
        <v>6933108</v>
      </c>
      <c r="B5239">
        <v>1</v>
      </c>
      <c r="C5239" s="1">
        <v>44470</v>
      </c>
      <c r="D5239">
        <v>60</v>
      </c>
      <c r="E5239">
        <v>0</v>
      </c>
      <c r="F5239" s="2">
        <v>0</v>
      </c>
      <c r="G5239" s="2">
        <v>11750</v>
      </c>
      <c r="H5239" s="2">
        <v>0</v>
      </c>
      <c r="I5239" s="2">
        <v>11750</v>
      </c>
      <c r="J5239" s="2">
        <v>11750</v>
      </c>
      <c r="K5239" s="2">
        <v>0</v>
      </c>
      <c r="L5239" s="2">
        <v>0</v>
      </c>
      <c r="M5239" s="2">
        <v>11750</v>
      </c>
      <c r="N5239" s="2">
        <v>0</v>
      </c>
      <c r="O5239">
        <v>327</v>
      </c>
      <c r="P5239">
        <v>1</v>
      </c>
      <c r="Q5239">
        <v>66</v>
      </c>
      <c r="R5239" t="s">
        <v>778</v>
      </c>
      <c r="S5239" t="s">
        <v>750</v>
      </c>
      <c r="T5239" t="s">
        <v>612</v>
      </c>
      <c r="U5239">
        <v>6</v>
      </c>
      <c r="V5239" t="s">
        <v>613</v>
      </c>
      <c r="W5239" t="s">
        <v>589</v>
      </c>
    </row>
    <row r="5240" spans="1:23" hidden="1" x14ac:dyDescent="0.2">
      <c r="A5240">
        <v>6933112</v>
      </c>
      <c r="B5240">
        <v>1</v>
      </c>
      <c r="C5240" s="1">
        <v>44470</v>
      </c>
      <c r="D5240">
        <v>120</v>
      </c>
      <c r="E5240">
        <v>0</v>
      </c>
      <c r="F5240" s="2">
        <v>0</v>
      </c>
      <c r="G5240" s="2">
        <v>30519.38</v>
      </c>
      <c r="H5240" s="2">
        <v>0</v>
      </c>
      <c r="I5240" s="2">
        <v>30519.38</v>
      </c>
      <c r="J5240" s="2">
        <v>30519.38</v>
      </c>
      <c r="K5240" s="2">
        <v>0</v>
      </c>
      <c r="L5240" s="2">
        <v>0</v>
      </c>
      <c r="M5240" s="2">
        <v>30519.38</v>
      </c>
      <c r="N5240" s="2">
        <v>0</v>
      </c>
      <c r="O5240">
        <v>327</v>
      </c>
      <c r="P5240">
        <v>1</v>
      </c>
      <c r="Q5240">
        <v>66</v>
      </c>
      <c r="R5240" t="s">
        <v>778</v>
      </c>
      <c r="S5240" t="s">
        <v>750</v>
      </c>
      <c r="T5240" t="s">
        <v>614</v>
      </c>
      <c r="U5240">
        <v>6</v>
      </c>
      <c r="V5240" t="s">
        <v>615</v>
      </c>
      <c r="W5240" t="s">
        <v>589</v>
      </c>
    </row>
    <row r="5241" spans="1:23" hidden="1" x14ac:dyDescent="0.2">
      <c r="A5241">
        <v>6933120</v>
      </c>
      <c r="B5241">
        <v>1</v>
      </c>
      <c r="C5241" s="1">
        <v>44470</v>
      </c>
      <c r="D5241">
        <v>120</v>
      </c>
      <c r="E5241">
        <v>0</v>
      </c>
      <c r="F5241" s="2">
        <v>0</v>
      </c>
      <c r="G5241" s="2">
        <v>8061</v>
      </c>
      <c r="H5241" s="2">
        <v>0</v>
      </c>
      <c r="I5241" s="2">
        <v>8061</v>
      </c>
      <c r="J5241" s="2">
        <v>8061</v>
      </c>
      <c r="K5241" s="2">
        <v>0</v>
      </c>
      <c r="L5241" s="2">
        <v>0</v>
      </c>
      <c r="M5241" s="2">
        <v>8061</v>
      </c>
      <c r="N5241" s="2">
        <v>0</v>
      </c>
      <c r="O5241">
        <v>327</v>
      </c>
      <c r="P5241">
        <v>1</v>
      </c>
      <c r="Q5241">
        <v>66</v>
      </c>
      <c r="R5241" t="s">
        <v>778</v>
      </c>
      <c r="S5241" t="s">
        <v>750</v>
      </c>
      <c r="T5241" t="s">
        <v>616</v>
      </c>
      <c r="U5241">
        <v>6</v>
      </c>
      <c r="V5241" t="s">
        <v>617</v>
      </c>
      <c r="W5241" t="s">
        <v>589</v>
      </c>
    </row>
    <row r="5242" spans="1:23" hidden="1" x14ac:dyDescent="0.2">
      <c r="A5242">
        <v>6933256</v>
      </c>
      <c r="B5242">
        <v>1</v>
      </c>
      <c r="C5242" s="1">
        <v>44470</v>
      </c>
      <c r="D5242">
        <v>120</v>
      </c>
      <c r="E5242">
        <v>0</v>
      </c>
      <c r="F5242" s="2">
        <v>0</v>
      </c>
      <c r="G5242" s="2">
        <v>7975.86</v>
      </c>
      <c r="H5242" s="2">
        <v>0</v>
      </c>
      <c r="I5242" s="2">
        <v>7975.86</v>
      </c>
      <c r="J5242" s="2">
        <v>7975.86</v>
      </c>
      <c r="K5242" s="2">
        <v>0</v>
      </c>
      <c r="L5242" s="2">
        <v>0</v>
      </c>
      <c r="M5242" s="2">
        <v>7975.86</v>
      </c>
      <c r="N5242" s="2">
        <v>0</v>
      </c>
      <c r="O5242">
        <v>327</v>
      </c>
      <c r="P5242">
        <v>1</v>
      </c>
      <c r="Q5242">
        <v>66</v>
      </c>
      <c r="R5242" t="s">
        <v>778</v>
      </c>
      <c r="S5242" t="s">
        <v>750</v>
      </c>
      <c r="T5242" t="s">
        <v>606</v>
      </c>
      <c r="U5242">
        <v>6</v>
      </c>
      <c r="V5242" t="s">
        <v>618</v>
      </c>
      <c r="W5242" t="s">
        <v>589</v>
      </c>
    </row>
    <row r="5243" spans="1:23" hidden="1" x14ac:dyDescent="0.2">
      <c r="A5243">
        <v>6933271</v>
      </c>
      <c r="B5243">
        <v>1</v>
      </c>
      <c r="C5243" s="1">
        <v>44470</v>
      </c>
      <c r="D5243">
        <v>84</v>
      </c>
      <c r="E5243">
        <v>0</v>
      </c>
      <c r="F5243" s="2">
        <v>0</v>
      </c>
      <c r="G5243" s="2">
        <v>2151</v>
      </c>
      <c r="H5243" s="2">
        <v>0</v>
      </c>
      <c r="I5243" s="2">
        <v>2151</v>
      </c>
      <c r="J5243" s="2">
        <v>2151</v>
      </c>
      <c r="K5243" s="2">
        <v>0</v>
      </c>
      <c r="L5243" s="2">
        <v>0</v>
      </c>
      <c r="M5243" s="2">
        <v>2151</v>
      </c>
      <c r="N5243" s="2">
        <v>0</v>
      </c>
      <c r="O5243">
        <v>327</v>
      </c>
      <c r="P5243">
        <v>1</v>
      </c>
      <c r="Q5243">
        <v>66</v>
      </c>
      <c r="R5243" t="s">
        <v>778</v>
      </c>
      <c r="S5243" t="s">
        <v>750</v>
      </c>
      <c r="T5243" t="s">
        <v>619</v>
      </c>
      <c r="U5243">
        <v>6</v>
      </c>
      <c r="V5243" t="s">
        <v>620</v>
      </c>
      <c r="W5243" t="s">
        <v>589</v>
      </c>
    </row>
    <row r="5244" spans="1:23" hidden="1" x14ac:dyDescent="0.2">
      <c r="A5244">
        <v>6933272</v>
      </c>
      <c r="B5244">
        <v>1</v>
      </c>
      <c r="C5244" s="1">
        <v>44470</v>
      </c>
      <c r="D5244">
        <v>60</v>
      </c>
      <c r="E5244">
        <v>0</v>
      </c>
      <c r="F5244" s="2">
        <v>0</v>
      </c>
      <c r="G5244" s="2">
        <v>252824.25</v>
      </c>
      <c r="H5244" s="2">
        <v>0</v>
      </c>
      <c r="I5244" s="2">
        <v>252824.25</v>
      </c>
      <c r="J5244" s="2">
        <v>252824.25</v>
      </c>
      <c r="K5244" s="2">
        <v>0</v>
      </c>
      <c r="L5244" s="2">
        <v>0</v>
      </c>
      <c r="M5244" s="2">
        <v>252824.25</v>
      </c>
      <c r="N5244" s="2">
        <v>0</v>
      </c>
      <c r="O5244">
        <v>327</v>
      </c>
      <c r="P5244">
        <v>1</v>
      </c>
      <c r="Q5244">
        <v>66</v>
      </c>
      <c r="R5244" t="s">
        <v>778</v>
      </c>
      <c r="S5244" t="s">
        <v>750</v>
      </c>
      <c r="T5244" t="s">
        <v>621</v>
      </c>
      <c r="U5244">
        <v>6</v>
      </c>
      <c r="V5244" t="s">
        <v>622</v>
      </c>
      <c r="W5244" t="s">
        <v>589</v>
      </c>
    </row>
    <row r="5245" spans="1:23" hidden="1" x14ac:dyDescent="0.2">
      <c r="A5245">
        <v>6933280</v>
      </c>
      <c r="B5245">
        <v>1</v>
      </c>
      <c r="C5245" s="1">
        <v>44470</v>
      </c>
      <c r="D5245">
        <v>480</v>
      </c>
      <c r="E5245">
        <v>167</v>
      </c>
      <c r="F5245" s="2">
        <v>0</v>
      </c>
      <c r="G5245" s="2">
        <v>121370</v>
      </c>
      <c r="H5245" s="2">
        <v>0</v>
      </c>
      <c r="I5245" s="2">
        <v>121370</v>
      </c>
      <c r="J5245" s="2">
        <v>78913.89</v>
      </c>
      <c r="K5245" s="2">
        <v>0</v>
      </c>
      <c r="L5245" s="2">
        <v>42456.11</v>
      </c>
      <c r="M5245" s="2">
        <v>79168.12</v>
      </c>
      <c r="N5245" s="2">
        <v>254.23000000000002</v>
      </c>
      <c r="O5245">
        <v>327</v>
      </c>
      <c r="P5245">
        <v>1</v>
      </c>
      <c r="Q5245">
        <v>66</v>
      </c>
      <c r="R5245" t="s">
        <v>778</v>
      </c>
      <c r="S5245" t="s">
        <v>750</v>
      </c>
      <c r="T5245" t="s">
        <v>623</v>
      </c>
      <c r="U5245">
        <v>6</v>
      </c>
      <c r="V5245" t="s">
        <v>624</v>
      </c>
      <c r="W5245" t="s">
        <v>589</v>
      </c>
    </row>
    <row r="5246" spans="1:23" hidden="1" x14ac:dyDescent="0.2">
      <c r="A5246">
        <v>6933383</v>
      </c>
      <c r="B5246">
        <v>1</v>
      </c>
      <c r="C5246" s="1">
        <v>44470</v>
      </c>
      <c r="D5246">
        <v>120</v>
      </c>
      <c r="E5246">
        <v>0</v>
      </c>
      <c r="F5246" s="2">
        <v>0</v>
      </c>
      <c r="G5246" s="2">
        <v>22961.39</v>
      </c>
      <c r="H5246" s="2">
        <v>0</v>
      </c>
      <c r="I5246" s="2">
        <v>22961.39</v>
      </c>
      <c r="J5246" s="2">
        <v>22961.39</v>
      </c>
      <c r="K5246" s="2">
        <v>0</v>
      </c>
      <c r="L5246" s="2">
        <v>0</v>
      </c>
      <c r="M5246" s="2">
        <v>22961.39</v>
      </c>
      <c r="N5246" s="2">
        <v>0</v>
      </c>
      <c r="O5246">
        <v>327</v>
      </c>
      <c r="P5246">
        <v>1</v>
      </c>
      <c r="Q5246">
        <v>66</v>
      </c>
      <c r="R5246" t="s">
        <v>778</v>
      </c>
      <c r="S5246" t="s">
        <v>750</v>
      </c>
      <c r="T5246" t="s">
        <v>625</v>
      </c>
      <c r="U5246">
        <v>6</v>
      </c>
      <c r="V5246" t="s">
        <v>626</v>
      </c>
      <c r="W5246" t="s">
        <v>589</v>
      </c>
    </row>
    <row r="5247" spans="1:23" hidden="1" x14ac:dyDescent="0.2">
      <c r="A5247">
        <v>6933385</v>
      </c>
      <c r="B5247">
        <v>1</v>
      </c>
      <c r="C5247" s="1">
        <v>44470</v>
      </c>
      <c r="D5247">
        <v>120</v>
      </c>
      <c r="E5247">
        <v>0</v>
      </c>
      <c r="F5247" s="2">
        <v>0</v>
      </c>
      <c r="G5247" s="2">
        <v>33011.75</v>
      </c>
      <c r="H5247" s="2">
        <v>0</v>
      </c>
      <c r="I5247" s="2">
        <v>33011.75</v>
      </c>
      <c r="J5247" s="2">
        <v>33011.75</v>
      </c>
      <c r="K5247" s="2">
        <v>0</v>
      </c>
      <c r="L5247" s="2">
        <v>0</v>
      </c>
      <c r="M5247" s="2">
        <v>33011.75</v>
      </c>
      <c r="N5247" s="2">
        <v>0</v>
      </c>
      <c r="O5247">
        <v>327</v>
      </c>
      <c r="P5247">
        <v>1</v>
      </c>
      <c r="Q5247">
        <v>66</v>
      </c>
      <c r="R5247" t="s">
        <v>778</v>
      </c>
      <c r="S5247" t="s">
        <v>750</v>
      </c>
      <c r="T5247" t="s">
        <v>627</v>
      </c>
      <c r="U5247">
        <v>6</v>
      </c>
      <c r="V5247" t="s">
        <v>628</v>
      </c>
      <c r="W5247" t="s">
        <v>589</v>
      </c>
    </row>
    <row r="5248" spans="1:23" hidden="1" x14ac:dyDescent="0.2">
      <c r="A5248">
        <v>6933386</v>
      </c>
      <c r="B5248">
        <v>1</v>
      </c>
      <c r="C5248" s="1">
        <v>44470</v>
      </c>
      <c r="D5248">
        <v>60</v>
      </c>
      <c r="E5248">
        <v>0</v>
      </c>
      <c r="F5248" s="2">
        <v>0</v>
      </c>
      <c r="G5248" s="2">
        <v>21000</v>
      </c>
      <c r="H5248" s="2">
        <v>0</v>
      </c>
      <c r="I5248" s="2">
        <v>21000</v>
      </c>
      <c r="J5248" s="2">
        <v>21000</v>
      </c>
      <c r="K5248" s="2">
        <v>0</v>
      </c>
      <c r="L5248" s="2">
        <v>0</v>
      </c>
      <c r="M5248" s="2">
        <v>21000</v>
      </c>
      <c r="N5248" s="2">
        <v>0</v>
      </c>
      <c r="O5248">
        <v>327</v>
      </c>
      <c r="P5248">
        <v>1</v>
      </c>
      <c r="Q5248">
        <v>66</v>
      </c>
      <c r="R5248" t="s">
        <v>778</v>
      </c>
      <c r="S5248" t="s">
        <v>750</v>
      </c>
      <c r="T5248" t="s">
        <v>629</v>
      </c>
      <c r="U5248">
        <v>6</v>
      </c>
      <c r="V5248" t="s">
        <v>630</v>
      </c>
      <c r="W5248" t="s">
        <v>589</v>
      </c>
    </row>
    <row r="5249" spans="1:23" hidden="1" x14ac:dyDescent="0.2">
      <c r="A5249">
        <v>6933387</v>
      </c>
      <c r="B5249">
        <v>1</v>
      </c>
      <c r="C5249" s="1">
        <v>44470</v>
      </c>
      <c r="D5249">
        <v>480</v>
      </c>
      <c r="E5249">
        <v>167</v>
      </c>
      <c r="F5249" s="2">
        <v>0</v>
      </c>
      <c r="G5249" s="2">
        <v>1444130.55</v>
      </c>
      <c r="H5249" s="2">
        <v>0</v>
      </c>
      <c r="I5249" s="2">
        <v>1444130.55</v>
      </c>
      <c r="J5249" s="2">
        <v>938962.79</v>
      </c>
      <c r="K5249" s="2">
        <v>0</v>
      </c>
      <c r="L5249" s="2">
        <v>505167.76</v>
      </c>
      <c r="M5249" s="2">
        <v>941987.74</v>
      </c>
      <c r="N5249" s="2">
        <v>3024.9500000000003</v>
      </c>
      <c r="O5249">
        <v>327</v>
      </c>
      <c r="P5249">
        <v>1</v>
      </c>
      <c r="Q5249">
        <v>66</v>
      </c>
      <c r="R5249" t="s">
        <v>778</v>
      </c>
      <c r="S5249" t="s">
        <v>750</v>
      </c>
      <c r="T5249" t="s">
        <v>631</v>
      </c>
      <c r="U5249">
        <v>6</v>
      </c>
      <c r="V5249" t="s">
        <v>632</v>
      </c>
      <c r="W5249" t="s">
        <v>589</v>
      </c>
    </row>
    <row r="5250" spans="1:23" hidden="1" x14ac:dyDescent="0.2">
      <c r="A5250">
        <v>6933523</v>
      </c>
      <c r="B5250">
        <v>1</v>
      </c>
      <c r="C5250" s="1">
        <v>44470</v>
      </c>
      <c r="D5250">
        <v>120</v>
      </c>
      <c r="E5250">
        <v>0</v>
      </c>
      <c r="F5250" s="2">
        <v>0</v>
      </c>
      <c r="G5250" s="2">
        <v>8179.14</v>
      </c>
      <c r="H5250" s="2">
        <v>0</v>
      </c>
      <c r="I5250" s="2">
        <v>8179.14</v>
      </c>
      <c r="J5250" s="2">
        <v>8179.14</v>
      </c>
      <c r="K5250" s="2">
        <v>0</v>
      </c>
      <c r="L5250" s="2">
        <v>0</v>
      </c>
      <c r="M5250" s="2">
        <v>8179.14</v>
      </c>
      <c r="N5250" s="2">
        <v>0</v>
      </c>
      <c r="O5250">
        <v>327</v>
      </c>
      <c r="P5250">
        <v>1</v>
      </c>
      <c r="Q5250">
        <v>66</v>
      </c>
      <c r="R5250" t="s">
        <v>778</v>
      </c>
      <c r="S5250" t="s">
        <v>750</v>
      </c>
      <c r="T5250" t="s">
        <v>633</v>
      </c>
      <c r="U5250">
        <v>6</v>
      </c>
      <c r="V5250" t="s">
        <v>634</v>
      </c>
      <c r="W5250" t="s">
        <v>589</v>
      </c>
    </row>
    <row r="5251" spans="1:23" hidden="1" x14ac:dyDescent="0.2">
      <c r="A5251">
        <v>6933526</v>
      </c>
      <c r="B5251">
        <v>1</v>
      </c>
      <c r="C5251" s="1">
        <v>44470</v>
      </c>
      <c r="D5251">
        <v>480</v>
      </c>
      <c r="E5251">
        <v>167</v>
      </c>
      <c r="F5251" s="2">
        <v>0</v>
      </c>
      <c r="G5251" s="2">
        <v>256259</v>
      </c>
      <c r="H5251" s="2">
        <v>0</v>
      </c>
      <c r="I5251" s="2">
        <v>256259</v>
      </c>
      <c r="J5251" s="2">
        <v>166617.72</v>
      </c>
      <c r="K5251" s="2">
        <v>0</v>
      </c>
      <c r="L5251" s="2">
        <v>89641.279999999999</v>
      </c>
      <c r="M5251" s="2">
        <v>167154.49</v>
      </c>
      <c r="N5251" s="2">
        <v>536.77</v>
      </c>
      <c r="O5251">
        <v>327</v>
      </c>
      <c r="P5251">
        <v>1</v>
      </c>
      <c r="Q5251">
        <v>66</v>
      </c>
      <c r="R5251" t="s">
        <v>778</v>
      </c>
      <c r="S5251" t="s">
        <v>750</v>
      </c>
      <c r="T5251" t="s">
        <v>635</v>
      </c>
      <c r="U5251">
        <v>6</v>
      </c>
      <c r="V5251" t="s">
        <v>636</v>
      </c>
      <c r="W5251" t="s">
        <v>589</v>
      </c>
    </row>
    <row r="5252" spans="1:23" hidden="1" x14ac:dyDescent="0.2">
      <c r="A5252">
        <v>6933540</v>
      </c>
      <c r="B5252">
        <v>1</v>
      </c>
      <c r="C5252" s="1">
        <v>44470</v>
      </c>
      <c r="D5252">
        <v>180</v>
      </c>
      <c r="E5252">
        <v>0</v>
      </c>
      <c r="F5252" s="2">
        <v>0</v>
      </c>
      <c r="G5252" s="2">
        <v>28908</v>
      </c>
      <c r="H5252" s="2">
        <v>0</v>
      </c>
      <c r="I5252" s="2">
        <v>28908</v>
      </c>
      <c r="J5252" s="2">
        <v>28908</v>
      </c>
      <c r="K5252" s="2">
        <v>0</v>
      </c>
      <c r="L5252" s="2">
        <v>0</v>
      </c>
      <c r="M5252" s="2">
        <v>28908</v>
      </c>
      <c r="N5252" s="2">
        <v>0</v>
      </c>
      <c r="O5252">
        <v>327</v>
      </c>
      <c r="P5252">
        <v>1</v>
      </c>
      <c r="Q5252">
        <v>66</v>
      </c>
      <c r="R5252" t="s">
        <v>778</v>
      </c>
      <c r="S5252" t="s">
        <v>750</v>
      </c>
      <c r="T5252" t="s">
        <v>637</v>
      </c>
      <c r="U5252">
        <v>6</v>
      </c>
      <c r="V5252" t="s">
        <v>638</v>
      </c>
      <c r="W5252" t="s">
        <v>589</v>
      </c>
    </row>
    <row r="5253" spans="1:23" hidden="1" x14ac:dyDescent="0.2">
      <c r="A5253">
        <v>6933668</v>
      </c>
      <c r="B5253">
        <v>1</v>
      </c>
      <c r="C5253" s="1">
        <v>44470</v>
      </c>
      <c r="D5253">
        <v>120</v>
      </c>
      <c r="E5253">
        <v>0</v>
      </c>
      <c r="F5253" s="2">
        <v>0</v>
      </c>
      <c r="G5253" s="2">
        <v>118513.7</v>
      </c>
      <c r="H5253" s="2">
        <v>0</v>
      </c>
      <c r="I5253" s="2">
        <v>118513.7</v>
      </c>
      <c r="J5253" s="2">
        <v>118513.7</v>
      </c>
      <c r="K5253" s="2">
        <v>0</v>
      </c>
      <c r="L5253" s="2">
        <v>0</v>
      </c>
      <c r="M5253" s="2">
        <v>118513.7</v>
      </c>
      <c r="N5253" s="2">
        <v>0</v>
      </c>
      <c r="O5253">
        <v>327</v>
      </c>
      <c r="P5253">
        <v>1</v>
      </c>
      <c r="Q5253">
        <v>66</v>
      </c>
      <c r="R5253" t="s">
        <v>778</v>
      </c>
      <c r="S5253" t="s">
        <v>750</v>
      </c>
      <c r="T5253" t="s">
        <v>639</v>
      </c>
      <c r="U5253">
        <v>6</v>
      </c>
      <c r="V5253" t="s">
        <v>640</v>
      </c>
      <c r="W5253" t="s">
        <v>589</v>
      </c>
    </row>
    <row r="5254" spans="1:23" hidden="1" x14ac:dyDescent="0.2">
      <c r="A5254">
        <v>6933670</v>
      </c>
      <c r="B5254">
        <v>1</v>
      </c>
      <c r="C5254" s="1">
        <v>44470</v>
      </c>
      <c r="D5254">
        <v>60</v>
      </c>
      <c r="E5254">
        <v>0</v>
      </c>
      <c r="F5254" s="2">
        <v>0</v>
      </c>
      <c r="G5254" s="2">
        <v>56460</v>
      </c>
      <c r="H5254" s="2">
        <v>0</v>
      </c>
      <c r="I5254" s="2">
        <v>56460</v>
      </c>
      <c r="J5254" s="2">
        <v>56460</v>
      </c>
      <c r="K5254" s="2">
        <v>0</v>
      </c>
      <c r="L5254" s="2">
        <v>0</v>
      </c>
      <c r="M5254" s="2">
        <v>56460</v>
      </c>
      <c r="N5254" s="2">
        <v>0</v>
      </c>
      <c r="O5254">
        <v>327</v>
      </c>
      <c r="P5254">
        <v>1</v>
      </c>
      <c r="Q5254">
        <v>66</v>
      </c>
      <c r="R5254" t="s">
        <v>778</v>
      </c>
      <c r="S5254" t="s">
        <v>750</v>
      </c>
      <c r="T5254" t="s">
        <v>629</v>
      </c>
      <c r="U5254">
        <v>6</v>
      </c>
      <c r="V5254" t="s">
        <v>641</v>
      </c>
      <c r="W5254" t="s">
        <v>589</v>
      </c>
    </row>
    <row r="5255" spans="1:23" hidden="1" x14ac:dyDescent="0.2">
      <c r="A5255">
        <v>6933672</v>
      </c>
      <c r="B5255">
        <v>1</v>
      </c>
      <c r="C5255" s="1">
        <v>44470</v>
      </c>
      <c r="D5255">
        <v>120</v>
      </c>
      <c r="E5255">
        <v>0</v>
      </c>
      <c r="F5255" s="2">
        <v>0</v>
      </c>
      <c r="G5255" s="2">
        <v>8906.2999999999993</v>
      </c>
      <c r="H5255" s="2">
        <v>0</v>
      </c>
      <c r="I5255" s="2">
        <v>8906.2999999999993</v>
      </c>
      <c r="J5255" s="2">
        <v>8906.2999999999993</v>
      </c>
      <c r="K5255" s="2">
        <v>0</v>
      </c>
      <c r="L5255" s="2">
        <v>0</v>
      </c>
      <c r="M5255" s="2">
        <v>8906.2999999999993</v>
      </c>
      <c r="N5255" s="2">
        <v>0</v>
      </c>
      <c r="O5255">
        <v>327</v>
      </c>
      <c r="P5255">
        <v>1</v>
      </c>
      <c r="Q5255">
        <v>66</v>
      </c>
      <c r="R5255" t="s">
        <v>778</v>
      </c>
      <c r="S5255" t="s">
        <v>750</v>
      </c>
      <c r="T5255" t="s">
        <v>639</v>
      </c>
      <c r="U5255">
        <v>6</v>
      </c>
      <c r="V5255" t="s">
        <v>642</v>
      </c>
      <c r="W5255" t="s">
        <v>589</v>
      </c>
    </row>
    <row r="5256" spans="1:23" hidden="1" x14ac:dyDescent="0.2">
      <c r="A5256">
        <v>6933709</v>
      </c>
      <c r="B5256">
        <v>1</v>
      </c>
      <c r="C5256" s="1">
        <v>44470</v>
      </c>
      <c r="D5256">
        <v>180</v>
      </c>
      <c r="E5256">
        <v>0</v>
      </c>
      <c r="F5256" s="2">
        <v>0</v>
      </c>
      <c r="G5256" s="2">
        <v>25615</v>
      </c>
      <c r="H5256" s="2">
        <v>0</v>
      </c>
      <c r="I5256" s="2">
        <v>25615</v>
      </c>
      <c r="J5256" s="2">
        <v>25615</v>
      </c>
      <c r="K5256" s="2">
        <v>0</v>
      </c>
      <c r="L5256" s="2">
        <v>0</v>
      </c>
      <c r="M5256" s="2">
        <v>25615</v>
      </c>
      <c r="N5256" s="2">
        <v>0</v>
      </c>
      <c r="O5256">
        <v>327</v>
      </c>
      <c r="P5256">
        <v>1</v>
      </c>
      <c r="Q5256">
        <v>66</v>
      </c>
      <c r="R5256" t="s">
        <v>778</v>
      </c>
      <c r="S5256" t="s">
        <v>750</v>
      </c>
      <c r="T5256" t="s">
        <v>643</v>
      </c>
      <c r="U5256">
        <v>6</v>
      </c>
      <c r="V5256" t="s">
        <v>644</v>
      </c>
      <c r="W5256" t="s">
        <v>589</v>
      </c>
    </row>
    <row r="5257" spans="1:23" hidden="1" x14ac:dyDescent="0.2">
      <c r="A5257">
        <v>6933822</v>
      </c>
      <c r="B5257">
        <v>1</v>
      </c>
      <c r="C5257" s="1">
        <v>44470</v>
      </c>
      <c r="D5257">
        <v>120</v>
      </c>
      <c r="E5257">
        <v>0</v>
      </c>
      <c r="F5257" s="2">
        <v>0</v>
      </c>
      <c r="G5257" s="2">
        <v>104340.12</v>
      </c>
      <c r="H5257" s="2">
        <v>0</v>
      </c>
      <c r="I5257" s="2">
        <v>104340.12</v>
      </c>
      <c r="J5257" s="2">
        <v>104340.12</v>
      </c>
      <c r="K5257" s="2">
        <v>0</v>
      </c>
      <c r="L5257" s="2">
        <v>0</v>
      </c>
      <c r="M5257" s="2">
        <v>104340.12</v>
      </c>
      <c r="N5257" s="2">
        <v>0</v>
      </c>
      <c r="O5257">
        <v>327</v>
      </c>
      <c r="P5257">
        <v>1</v>
      </c>
      <c r="Q5257">
        <v>66</v>
      </c>
      <c r="R5257" t="s">
        <v>778</v>
      </c>
      <c r="S5257" t="s">
        <v>750</v>
      </c>
      <c r="T5257" t="s">
        <v>633</v>
      </c>
      <c r="U5257">
        <v>6</v>
      </c>
      <c r="V5257" t="s">
        <v>645</v>
      </c>
      <c r="W5257" t="s">
        <v>589</v>
      </c>
    </row>
    <row r="5258" spans="1:23" hidden="1" x14ac:dyDescent="0.2">
      <c r="A5258">
        <v>6933849</v>
      </c>
      <c r="B5258">
        <v>1</v>
      </c>
      <c r="C5258" s="1">
        <v>44470</v>
      </c>
      <c r="D5258">
        <v>540</v>
      </c>
      <c r="E5258">
        <v>241</v>
      </c>
      <c r="F5258" s="2">
        <v>0</v>
      </c>
      <c r="G5258" s="2">
        <v>21364.799999999999</v>
      </c>
      <c r="H5258" s="2">
        <v>0</v>
      </c>
      <c r="I5258" s="2">
        <v>21364.799999999999</v>
      </c>
      <c r="J5258" s="2">
        <v>11792.78</v>
      </c>
      <c r="K5258" s="2">
        <v>0</v>
      </c>
      <c r="L5258" s="2">
        <v>9572.02</v>
      </c>
      <c r="M5258" s="2">
        <v>11832.5</v>
      </c>
      <c r="N5258" s="2">
        <v>39.72</v>
      </c>
      <c r="O5258">
        <v>327</v>
      </c>
      <c r="P5258">
        <v>1</v>
      </c>
      <c r="Q5258">
        <v>66</v>
      </c>
      <c r="R5258" t="s">
        <v>778</v>
      </c>
      <c r="S5258" t="s">
        <v>750</v>
      </c>
      <c r="T5258" t="s">
        <v>604</v>
      </c>
      <c r="U5258">
        <v>6</v>
      </c>
      <c r="V5258" t="s">
        <v>646</v>
      </c>
      <c r="W5258" t="s">
        <v>589</v>
      </c>
    </row>
    <row r="5259" spans="1:23" hidden="1" x14ac:dyDescent="0.2">
      <c r="A5259">
        <v>6933971</v>
      </c>
      <c r="B5259">
        <v>1</v>
      </c>
      <c r="C5259" s="1">
        <v>44470</v>
      </c>
      <c r="D5259">
        <v>60</v>
      </c>
      <c r="E5259">
        <v>0</v>
      </c>
      <c r="F5259" s="2">
        <v>0</v>
      </c>
      <c r="G5259" s="2">
        <v>9183.33</v>
      </c>
      <c r="H5259" s="2">
        <v>0</v>
      </c>
      <c r="I5259" s="2">
        <v>9183.33</v>
      </c>
      <c r="J5259" s="2">
        <v>9183.33</v>
      </c>
      <c r="K5259" s="2">
        <v>0</v>
      </c>
      <c r="L5259" s="2">
        <v>0</v>
      </c>
      <c r="M5259" s="2">
        <v>9183.33</v>
      </c>
      <c r="N5259" s="2">
        <v>0</v>
      </c>
      <c r="O5259">
        <v>327</v>
      </c>
      <c r="P5259">
        <v>1</v>
      </c>
      <c r="Q5259">
        <v>66</v>
      </c>
      <c r="R5259" t="s">
        <v>778</v>
      </c>
      <c r="S5259" t="s">
        <v>750</v>
      </c>
      <c r="T5259" t="s">
        <v>647</v>
      </c>
      <c r="U5259">
        <v>6</v>
      </c>
      <c r="V5259" t="s">
        <v>648</v>
      </c>
      <c r="W5259" t="s">
        <v>589</v>
      </c>
    </row>
    <row r="5260" spans="1:23" hidden="1" x14ac:dyDescent="0.2">
      <c r="A5260">
        <v>6933972</v>
      </c>
      <c r="B5260">
        <v>1</v>
      </c>
      <c r="C5260" s="1">
        <v>44470</v>
      </c>
      <c r="D5260">
        <v>480</v>
      </c>
      <c r="E5260">
        <v>178</v>
      </c>
      <c r="F5260" s="2">
        <v>0</v>
      </c>
      <c r="G5260" s="2">
        <v>244514.08</v>
      </c>
      <c r="H5260" s="2">
        <v>0</v>
      </c>
      <c r="I5260" s="2">
        <v>244514.08</v>
      </c>
      <c r="J5260" s="2">
        <v>153840.04</v>
      </c>
      <c r="K5260" s="2">
        <v>0</v>
      </c>
      <c r="L5260" s="2">
        <v>90674.04</v>
      </c>
      <c r="M5260" s="2">
        <v>154349.44</v>
      </c>
      <c r="N5260" s="2">
        <v>509.40000000000003</v>
      </c>
      <c r="O5260">
        <v>327</v>
      </c>
      <c r="P5260">
        <v>1</v>
      </c>
      <c r="Q5260">
        <v>66</v>
      </c>
      <c r="R5260" t="s">
        <v>778</v>
      </c>
      <c r="S5260" t="s">
        <v>750</v>
      </c>
      <c r="T5260" t="s">
        <v>649</v>
      </c>
      <c r="U5260">
        <v>6</v>
      </c>
      <c r="V5260" t="s">
        <v>650</v>
      </c>
      <c r="W5260" t="s">
        <v>589</v>
      </c>
    </row>
    <row r="5261" spans="1:23" hidden="1" x14ac:dyDescent="0.2">
      <c r="A5261">
        <v>6933997</v>
      </c>
      <c r="B5261">
        <v>1</v>
      </c>
      <c r="C5261" s="1">
        <v>44470</v>
      </c>
      <c r="D5261">
        <v>120</v>
      </c>
      <c r="E5261">
        <v>0</v>
      </c>
      <c r="F5261" s="2">
        <v>0</v>
      </c>
      <c r="G5261" s="2">
        <v>67800</v>
      </c>
      <c r="H5261" s="2">
        <v>0</v>
      </c>
      <c r="I5261" s="2">
        <v>67800</v>
      </c>
      <c r="J5261" s="2">
        <v>67800</v>
      </c>
      <c r="K5261" s="2">
        <v>0</v>
      </c>
      <c r="L5261" s="2">
        <v>0</v>
      </c>
      <c r="M5261" s="2">
        <v>67800</v>
      </c>
      <c r="N5261" s="2">
        <v>0</v>
      </c>
      <c r="O5261">
        <v>327</v>
      </c>
      <c r="P5261">
        <v>1</v>
      </c>
      <c r="Q5261">
        <v>66</v>
      </c>
      <c r="R5261" t="s">
        <v>778</v>
      </c>
      <c r="S5261" t="s">
        <v>750</v>
      </c>
      <c r="T5261" t="s">
        <v>651</v>
      </c>
      <c r="U5261">
        <v>6</v>
      </c>
      <c r="V5261" t="s">
        <v>652</v>
      </c>
      <c r="W5261" t="s">
        <v>589</v>
      </c>
    </row>
    <row r="5262" spans="1:23" hidden="1" x14ac:dyDescent="0.2">
      <c r="A5262">
        <v>6933998</v>
      </c>
      <c r="B5262">
        <v>1</v>
      </c>
      <c r="C5262" s="1">
        <v>44470</v>
      </c>
      <c r="D5262">
        <v>84</v>
      </c>
      <c r="E5262">
        <v>0</v>
      </c>
      <c r="F5262" s="2">
        <v>0</v>
      </c>
      <c r="G5262" s="2">
        <v>11479</v>
      </c>
      <c r="H5262" s="2">
        <v>0</v>
      </c>
      <c r="I5262" s="2">
        <v>11479</v>
      </c>
      <c r="J5262" s="2">
        <v>11479</v>
      </c>
      <c r="K5262" s="2">
        <v>0</v>
      </c>
      <c r="L5262" s="2">
        <v>0</v>
      </c>
      <c r="M5262" s="2">
        <v>11479</v>
      </c>
      <c r="N5262" s="2">
        <v>0</v>
      </c>
      <c r="O5262">
        <v>327</v>
      </c>
      <c r="P5262">
        <v>1</v>
      </c>
      <c r="Q5262">
        <v>66</v>
      </c>
      <c r="R5262" t="s">
        <v>778</v>
      </c>
      <c r="S5262" t="s">
        <v>750</v>
      </c>
      <c r="T5262" t="s">
        <v>653</v>
      </c>
      <c r="U5262">
        <v>6</v>
      </c>
      <c r="V5262" t="s">
        <v>654</v>
      </c>
      <c r="W5262" t="s">
        <v>589</v>
      </c>
    </row>
    <row r="5263" spans="1:23" hidden="1" x14ac:dyDescent="0.2">
      <c r="A5263">
        <v>6933401</v>
      </c>
      <c r="B5263">
        <v>1</v>
      </c>
      <c r="C5263" s="1">
        <v>44470</v>
      </c>
      <c r="D5263">
        <v>120</v>
      </c>
      <c r="E5263">
        <v>3</v>
      </c>
      <c r="F5263" s="2">
        <v>0</v>
      </c>
      <c r="G5263" s="2">
        <v>5046.8100000000004</v>
      </c>
      <c r="H5263" s="2">
        <v>0</v>
      </c>
      <c r="I5263" s="2">
        <v>5046.8100000000004</v>
      </c>
      <c r="J5263" s="2">
        <v>4914.34</v>
      </c>
      <c r="K5263" s="2">
        <v>0</v>
      </c>
      <c r="L5263" s="2">
        <v>132.47</v>
      </c>
      <c r="M5263" s="2">
        <v>4958.5</v>
      </c>
      <c r="N5263" s="2">
        <v>44.160000000000004</v>
      </c>
      <c r="O5263">
        <v>328</v>
      </c>
      <c r="P5263">
        <v>1</v>
      </c>
      <c r="Q5263">
        <v>68</v>
      </c>
      <c r="R5263" t="s">
        <v>780</v>
      </c>
      <c r="S5263" t="s">
        <v>750</v>
      </c>
      <c r="T5263" t="s">
        <v>655</v>
      </c>
      <c r="U5263">
        <v>2</v>
      </c>
      <c r="V5263" t="s">
        <v>656</v>
      </c>
      <c r="W5263" t="s">
        <v>589</v>
      </c>
    </row>
    <row r="5264" spans="1:23" hidden="1" x14ac:dyDescent="0.2">
      <c r="A5264">
        <v>6933402</v>
      </c>
      <c r="B5264">
        <v>1</v>
      </c>
      <c r="C5264" s="1">
        <v>44470</v>
      </c>
      <c r="D5264">
        <v>120</v>
      </c>
      <c r="E5264">
        <v>4</v>
      </c>
      <c r="F5264" s="2">
        <v>0</v>
      </c>
      <c r="G5264" s="2">
        <v>609.32000000000005</v>
      </c>
      <c r="H5264" s="2">
        <v>0</v>
      </c>
      <c r="I5264" s="2">
        <v>609.32000000000005</v>
      </c>
      <c r="J5264" s="2">
        <v>588.04</v>
      </c>
      <c r="K5264" s="2">
        <v>0</v>
      </c>
      <c r="L5264" s="2">
        <v>21.28</v>
      </c>
      <c r="M5264" s="2">
        <v>593.36</v>
      </c>
      <c r="N5264" s="2">
        <v>5.32</v>
      </c>
      <c r="O5264">
        <v>328</v>
      </c>
      <c r="P5264">
        <v>1</v>
      </c>
      <c r="Q5264">
        <v>68</v>
      </c>
      <c r="R5264" t="s">
        <v>780</v>
      </c>
      <c r="S5264" t="s">
        <v>750</v>
      </c>
      <c r="T5264" t="s">
        <v>655</v>
      </c>
      <c r="U5264">
        <v>2</v>
      </c>
      <c r="V5264" t="s">
        <v>657</v>
      </c>
      <c r="W5264" t="s">
        <v>589</v>
      </c>
    </row>
    <row r="5265" spans="1:23" hidden="1" x14ac:dyDescent="0.2">
      <c r="A5265">
        <v>2273447</v>
      </c>
      <c r="B5265">
        <v>1</v>
      </c>
      <c r="C5265" s="1">
        <v>44470</v>
      </c>
      <c r="D5265">
        <v>60</v>
      </c>
      <c r="E5265">
        <v>47</v>
      </c>
      <c r="F5265" s="2">
        <v>0</v>
      </c>
      <c r="G5265" s="2">
        <v>2654.85</v>
      </c>
      <c r="H5265" s="2">
        <v>0</v>
      </c>
      <c r="I5265" s="2">
        <v>2654.85</v>
      </c>
      <c r="J5265" s="2">
        <v>575.25</v>
      </c>
      <c r="K5265" s="2">
        <v>0</v>
      </c>
      <c r="L5265" s="2">
        <v>2079.6</v>
      </c>
      <c r="M5265" s="2">
        <v>619.5</v>
      </c>
      <c r="N5265" s="2">
        <v>44.25</v>
      </c>
      <c r="O5265">
        <v>329</v>
      </c>
      <c r="P5265">
        <v>1</v>
      </c>
      <c r="Q5265">
        <v>73</v>
      </c>
      <c r="R5265" t="s">
        <v>788</v>
      </c>
      <c r="S5265" t="s">
        <v>750</v>
      </c>
      <c r="T5265" t="s">
        <v>658</v>
      </c>
      <c r="U5265">
        <v>2</v>
      </c>
      <c r="V5265" t="s">
        <v>658</v>
      </c>
      <c r="W5265" t="s">
        <v>589</v>
      </c>
    </row>
    <row r="5266" spans="1:23" hidden="1" x14ac:dyDescent="0.2">
      <c r="A5266">
        <v>4216702</v>
      </c>
      <c r="B5266">
        <v>1</v>
      </c>
      <c r="C5266" s="1">
        <v>44470</v>
      </c>
      <c r="D5266">
        <v>60</v>
      </c>
      <c r="E5266">
        <v>48</v>
      </c>
      <c r="F5266" s="2">
        <v>0</v>
      </c>
      <c r="G5266" s="2">
        <v>2.98</v>
      </c>
      <c r="H5266" s="2">
        <v>0</v>
      </c>
      <c r="I5266" s="2">
        <v>2.98</v>
      </c>
      <c r="J5266" s="2">
        <v>0.6</v>
      </c>
      <c r="K5266" s="2">
        <v>0</v>
      </c>
      <c r="L5266" s="2">
        <v>2.38</v>
      </c>
      <c r="M5266" s="2">
        <v>0.65</v>
      </c>
      <c r="N5266" s="2">
        <v>0.05</v>
      </c>
      <c r="O5266">
        <v>329</v>
      </c>
      <c r="P5266">
        <v>1</v>
      </c>
      <c r="Q5266">
        <v>73</v>
      </c>
      <c r="R5266" t="s">
        <v>788</v>
      </c>
      <c r="S5266" t="s">
        <v>750</v>
      </c>
      <c r="T5266" t="s">
        <v>716</v>
      </c>
      <c r="U5266">
        <v>2</v>
      </c>
      <c r="V5266" t="s">
        <v>717</v>
      </c>
      <c r="W5266" t="s">
        <v>589</v>
      </c>
    </row>
    <row r="5267" spans="1:23" hidden="1" x14ac:dyDescent="0.2">
      <c r="A5267">
        <v>4216707</v>
      </c>
      <c r="B5267">
        <v>1</v>
      </c>
      <c r="C5267" s="1">
        <v>44470</v>
      </c>
      <c r="D5267">
        <v>60</v>
      </c>
      <c r="E5267">
        <v>48</v>
      </c>
      <c r="F5267" s="2">
        <v>0</v>
      </c>
      <c r="G5267" s="2">
        <v>37783.71</v>
      </c>
      <c r="H5267" s="2">
        <v>0</v>
      </c>
      <c r="I5267" s="2">
        <v>37783.71</v>
      </c>
      <c r="J5267" s="2">
        <v>7556.76</v>
      </c>
      <c r="K5267" s="2">
        <v>0</v>
      </c>
      <c r="L5267" s="2">
        <v>30226.95</v>
      </c>
      <c r="M5267" s="2">
        <v>8186.49</v>
      </c>
      <c r="N5267" s="2">
        <v>629.73</v>
      </c>
      <c r="O5267">
        <v>329</v>
      </c>
      <c r="P5267">
        <v>1</v>
      </c>
      <c r="Q5267">
        <v>73</v>
      </c>
      <c r="R5267" t="s">
        <v>788</v>
      </c>
      <c r="S5267" t="s">
        <v>750</v>
      </c>
      <c r="T5267" t="s">
        <v>716</v>
      </c>
      <c r="U5267">
        <v>2</v>
      </c>
      <c r="V5267" t="s">
        <v>717</v>
      </c>
      <c r="W5267" t="s">
        <v>589</v>
      </c>
    </row>
    <row r="5268" spans="1:23" hidden="1" x14ac:dyDescent="0.2">
      <c r="A5268">
        <v>6932980</v>
      </c>
      <c r="B5268">
        <v>1</v>
      </c>
      <c r="C5268" s="1">
        <v>44470</v>
      </c>
      <c r="D5268">
        <v>60</v>
      </c>
      <c r="E5268">
        <v>0</v>
      </c>
      <c r="F5268" s="2">
        <v>0</v>
      </c>
      <c r="G5268" s="2">
        <v>41041.120000000003</v>
      </c>
      <c r="H5268" s="2">
        <v>0</v>
      </c>
      <c r="I5268" s="2">
        <v>41041.120000000003</v>
      </c>
      <c r="J5268" s="2">
        <v>41041.120000000003</v>
      </c>
      <c r="K5268" s="2">
        <v>0</v>
      </c>
      <c r="L5268" s="2">
        <v>0</v>
      </c>
      <c r="M5268" s="2">
        <v>41041.120000000003</v>
      </c>
      <c r="N5268" s="2">
        <v>0</v>
      </c>
      <c r="O5268">
        <v>329</v>
      </c>
      <c r="P5268">
        <v>1</v>
      </c>
      <c r="Q5268">
        <v>73</v>
      </c>
      <c r="R5268" t="s">
        <v>788</v>
      </c>
      <c r="S5268" t="s">
        <v>750</v>
      </c>
      <c r="T5268" t="s">
        <v>664</v>
      </c>
      <c r="U5268">
        <v>2</v>
      </c>
      <c r="V5268" t="s">
        <v>665</v>
      </c>
      <c r="W5268" t="s">
        <v>589</v>
      </c>
    </row>
    <row r="5269" spans="1:23" hidden="1" x14ac:dyDescent="0.2">
      <c r="A5269">
        <v>6932982</v>
      </c>
      <c r="B5269">
        <v>1</v>
      </c>
      <c r="C5269" s="1">
        <v>44470</v>
      </c>
      <c r="D5269">
        <v>60</v>
      </c>
      <c r="E5269">
        <v>1</v>
      </c>
      <c r="F5269" s="2">
        <v>0</v>
      </c>
      <c r="G5269" s="2">
        <v>40830.839999999997</v>
      </c>
      <c r="H5269" s="2">
        <v>0</v>
      </c>
      <c r="I5269" s="2">
        <v>40830.839999999997</v>
      </c>
      <c r="J5269" s="2">
        <v>40150.33</v>
      </c>
      <c r="K5269" s="2">
        <v>0</v>
      </c>
      <c r="L5269" s="2">
        <v>680.51</v>
      </c>
      <c r="M5269" s="2">
        <v>40830.839999999997</v>
      </c>
      <c r="N5269" s="2">
        <v>680.51</v>
      </c>
      <c r="O5269">
        <v>329</v>
      </c>
      <c r="P5269">
        <v>1</v>
      </c>
      <c r="Q5269">
        <v>73</v>
      </c>
      <c r="R5269" t="s">
        <v>788</v>
      </c>
      <c r="S5269" t="s">
        <v>750</v>
      </c>
      <c r="T5269" t="s">
        <v>668</v>
      </c>
      <c r="U5269">
        <v>2</v>
      </c>
      <c r="V5269" t="s">
        <v>669</v>
      </c>
      <c r="W5269" t="s">
        <v>589</v>
      </c>
    </row>
    <row r="5270" spans="1:23" hidden="1" x14ac:dyDescent="0.2">
      <c r="A5270">
        <v>6932990</v>
      </c>
      <c r="B5270">
        <v>1</v>
      </c>
      <c r="C5270" s="1">
        <v>44470</v>
      </c>
      <c r="D5270">
        <v>60</v>
      </c>
      <c r="E5270">
        <v>0</v>
      </c>
      <c r="F5270" s="2">
        <v>0</v>
      </c>
      <c r="G5270" s="2">
        <v>41806</v>
      </c>
      <c r="H5270" s="2">
        <v>-41806</v>
      </c>
      <c r="I5270" s="2">
        <v>0</v>
      </c>
      <c r="J5270" s="2">
        <v>41806</v>
      </c>
      <c r="K5270" s="2">
        <v>-41806</v>
      </c>
      <c r="L5270" s="2">
        <v>0</v>
      </c>
      <c r="M5270" s="2">
        <v>0</v>
      </c>
      <c r="N5270" s="2">
        <v>0</v>
      </c>
      <c r="O5270">
        <v>329</v>
      </c>
      <c r="P5270">
        <v>1</v>
      </c>
      <c r="Q5270">
        <v>73</v>
      </c>
      <c r="R5270" t="s">
        <v>788</v>
      </c>
      <c r="S5270" t="s">
        <v>750</v>
      </c>
      <c r="T5270" t="s">
        <v>670</v>
      </c>
      <c r="U5270">
        <v>2</v>
      </c>
      <c r="V5270" t="s">
        <v>671</v>
      </c>
      <c r="W5270" t="s">
        <v>589</v>
      </c>
    </row>
    <row r="5271" spans="1:23" hidden="1" x14ac:dyDescent="0.2">
      <c r="A5271">
        <v>6932996</v>
      </c>
      <c r="B5271">
        <v>1</v>
      </c>
      <c r="C5271" s="1">
        <v>44470</v>
      </c>
      <c r="D5271">
        <v>0</v>
      </c>
      <c r="E5271">
        <v>0</v>
      </c>
      <c r="F5271" s="2">
        <v>0</v>
      </c>
      <c r="G5271" s="2">
        <v>-78.900000000000006</v>
      </c>
      <c r="H5271" s="2">
        <v>0</v>
      </c>
      <c r="I5271" s="2">
        <v>-78.900000000000006</v>
      </c>
      <c r="J5271" s="2">
        <v>-78.900000000000006</v>
      </c>
      <c r="K5271" s="2">
        <v>0</v>
      </c>
      <c r="L5271" s="2">
        <v>0</v>
      </c>
      <c r="M5271" s="2">
        <v>-78.900000000000006</v>
      </c>
      <c r="N5271" s="2">
        <v>0</v>
      </c>
      <c r="O5271">
        <v>329</v>
      </c>
      <c r="P5271">
        <v>1</v>
      </c>
      <c r="Q5271">
        <v>73</v>
      </c>
      <c r="R5271" t="s">
        <v>788</v>
      </c>
      <c r="S5271" t="s">
        <v>750</v>
      </c>
      <c r="T5271" t="s">
        <v>672</v>
      </c>
      <c r="U5271">
        <v>2</v>
      </c>
      <c r="V5271" t="s">
        <v>673</v>
      </c>
      <c r="W5271" t="s">
        <v>589</v>
      </c>
    </row>
    <row r="5272" spans="1:23" hidden="1" x14ac:dyDescent="0.2">
      <c r="A5272">
        <v>6933260</v>
      </c>
      <c r="B5272">
        <v>1</v>
      </c>
      <c r="C5272" s="1">
        <v>44470</v>
      </c>
      <c r="D5272">
        <v>60</v>
      </c>
      <c r="E5272">
        <v>0</v>
      </c>
      <c r="F5272" s="2">
        <v>0</v>
      </c>
      <c r="G5272" s="2">
        <v>38319</v>
      </c>
      <c r="H5272" s="2">
        <v>0</v>
      </c>
      <c r="I5272" s="2">
        <v>38319</v>
      </c>
      <c r="J5272" s="2">
        <v>38319</v>
      </c>
      <c r="K5272" s="2">
        <v>0</v>
      </c>
      <c r="L5272" s="2">
        <v>0</v>
      </c>
      <c r="M5272" s="2">
        <v>38319</v>
      </c>
      <c r="N5272" s="2">
        <v>0</v>
      </c>
      <c r="O5272">
        <v>329</v>
      </c>
      <c r="P5272">
        <v>1</v>
      </c>
      <c r="Q5272">
        <v>73</v>
      </c>
      <c r="R5272" t="s">
        <v>788</v>
      </c>
      <c r="S5272" t="s">
        <v>750</v>
      </c>
      <c r="T5272" t="s">
        <v>676</v>
      </c>
      <c r="U5272">
        <v>2</v>
      </c>
      <c r="V5272" t="s">
        <v>677</v>
      </c>
      <c r="W5272" t="s">
        <v>589</v>
      </c>
    </row>
    <row r="5273" spans="1:23" hidden="1" x14ac:dyDescent="0.2">
      <c r="A5273">
        <v>6933263</v>
      </c>
      <c r="B5273">
        <v>1</v>
      </c>
      <c r="C5273" s="1">
        <v>44470</v>
      </c>
      <c r="D5273">
        <v>60</v>
      </c>
      <c r="E5273">
        <v>0</v>
      </c>
      <c r="F5273" s="2">
        <v>0</v>
      </c>
      <c r="G5273" s="2">
        <v>42216</v>
      </c>
      <c r="H5273" s="2">
        <v>0</v>
      </c>
      <c r="I5273" s="2">
        <v>42216</v>
      </c>
      <c r="J5273" s="2">
        <v>42216</v>
      </c>
      <c r="K5273" s="2">
        <v>0</v>
      </c>
      <c r="L5273" s="2">
        <v>0</v>
      </c>
      <c r="M5273" s="2">
        <v>42216</v>
      </c>
      <c r="N5273" s="2">
        <v>0</v>
      </c>
      <c r="O5273">
        <v>329</v>
      </c>
      <c r="P5273">
        <v>1</v>
      </c>
      <c r="Q5273">
        <v>73</v>
      </c>
      <c r="R5273" t="s">
        <v>788</v>
      </c>
      <c r="S5273" t="s">
        <v>750</v>
      </c>
      <c r="T5273" t="s">
        <v>678</v>
      </c>
      <c r="U5273">
        <v>2</v>
      </c>
      <c r="V5273" t="s">
        <v>679</v>
      </c>
      <c r="W5273" t="s">
        <v>589</v>
      </c>
    </row>
    <row r="5274" spans="1:23" hidden="1" x14ac:dyDescent="0.2">
      <c r="A5274">
        <v>6933264</v>
      </c>
      <c r="B5274">
        <v>1</v>
      </c>
      <c r="C5274" s="1">
        <v>44470</v>
      </c>
      <c r="D5274">
        <v>60</v>
      </c>
      <c r="E5274">
        <v>20</v>
      </c>
      <c r="F5274" s="2">
        <v>0</v>
      </c>
      <c r="G5274" s="2">
        <v>39643</v>
      </c>
      <c r="H5274" s="2">
        <v>0</v>
      </c>
      <c r="I5274" s="2">
        <v>39643</v>
      </c>
      <c r="J5274" s="2">
        <v>26071.5</v>
      </c>
      <c r="K5274" s="2">
        <v>0</v>
      </c>
      <c r="L5274" s="2">
        <v>13571.5</v>
      </c>
      <c r="M5274" s="2">
        <v>26750.080000000002</v>
      </c>
      <c r="N5274" s="2">
        <v>678.58</v>
      </c>
      <c r="O5274">
        <v>329</v>
      </c>
      <c r="P5274">
        <v>1</v>
      </c>
      <c r="Q5274">
        <v>73</v>
      </c>
      <c r="R5274" t="s">
        <v>788</v>
      </c>
      <c r="S5274" t="s">
        <v>750</v>
      </c>
      <c r="T5274" t="s">
        <v>680</v>
      </c>
      <c r="U5274">
        <v>2</v>
      </c>
      <c r="V5274" t="s">
        <v>681</v>
      </c>
      <c r="W5274" t="s">
        <v>589</v>
      </c>
    </row>
    <row r="5275" spans="1:23" hidden="1" x14ac:dyDescent="0.2">
      <c r="A5275">
        <v>6933382</v>
      </c>
      <c r="B5275">
        <v>1</v>
      </c>
      <c r="C5275" s="1">
        <v>44470</v>
      </c>
      <c r="D5275">
        <v>60</v>
      </c>
      <c r="E5275">
        <v>0</v>
      </c>
      <c r="F5275" s="2">
        <v>0</v>
      </c>
      <c r="G5275" s="2">
        <v>35342.9</v>
      </c>
      <c r="H5275" s="2">
        <v>0</v>
      </c>
      <c r="I5275" s="2">
        <v>35342.9</v>
      </c>
      <c r="J5275" s="2">
        <v>35342.9</v>
      </c>
      <c r="K5275" s="2">
        <v>0</v>
      </c>
      <c r="L5275" s="2">
        <v>0</v>
      </c>
      <c r="M5275" s="2">
        <v>35342.9</v>
      </c>
      <c r="N5275" s="2">
        <v>0</v>
      </c>
      <c r="O5275">
        <v>329</v>
      </c>
      <c r="P5275">
        <v>1</v>
      </c>
      <c r="Q5275">
        <v>73</v>
      </c>
      <c r="R5275" t="s">
        <v>788</v>
      </c>
      <c r="S5275" t="s">
        <v>750</v>
      </c>
      <c r="T5275" t="s">
        <v>682</v>
      </c>
      <c r="U5275">
        <v>2</v>
      </c>
      <c r="V5275" t="s">
        <v>683</v>
      </c>
      <c r="W5275" t="s">
        <v>589</v>
      </c>
    </row>
    <row r="5276" spans="1:23" hidden="1" x14ac:dyDescent="0.2">
      <c r="A5276">
        <v>6933393</v>
      </c>
      <c r="B5276">
        <v>1</v>
      </c>
      <c r="C5276" s="1">
        <v>44470</v>
      </c>
      <c r="D5276">
        <v>60</v>
      </c>
      <c r="E5276">
        <v>9</v>
      </c>
      <c r="F5276" s="2">
        <v>0</v>
      </c>
      <c r="G5276" s="2">
        <v>39832</v>
      </c>
      <c r="H5276" s="2">
        <v>0</v>
      </c>
      <c r="I5276" s="2">
        <v>39832</v>
      </c>
      <c r="J5276" s="2">
        <v>33857.22</v>
      </c>
      <c r="K5276" s="2">
        <v>0</v>
      </c>
      <c r="L5276" s="2">
        <v>5974.78</v>
      </c>
      <c r="M5276" s="2">
        <v>34521.08</v>
      </c>
      <c r="N5276" s="2">
        <v>663.86</v>
      </c>
      <c r="O5276">
        <v>329</v>
      </c>
      <c r="P5276">
        <v>1</v>
      </c>
      <c r="Q5276">
        <v>73</v>
      </c>
      <c r="R5276" t="s">
        <v>788</v>
      </c>
      <c r="S5276" t="s">
        <v>750</v>
      </c>
      <c r="T5276" t="s">
        <v>684</v>
      </c>
      <c r="U5276">
        <v>2</v>
      </c>
      <c r="V5276" t="s">
        <v>685</v>
      </c>
      <c r="W5276" t="s">
        <v>589</v>
      </c>
    </row>
    <row r="5277" spans="1:23" hidden="1" x14ac:dyDescent="0.2">
      <c r="A5277">
        <v>6933678</v>
      </c>
      <c r="B5277">
        <v>1</v>
      </c>
      <c r="C5277" s="1">
        <v>44470</v>
      </c>
      <c r="D5277">
        <v>60</v>
      </c>
      <c r="E5277">
        <v>0</v>
      </c>
      <c r="F5277" s="2">
        <v>0</v>
      </c>
      <c r="G5277" s="2">
        <v>29995.88</v>
      </c>
      <c r="H5277" s="2">
        <v>0</v>
      </c>
      <c r="I5277" s="2">
        <v>29995.88</v>
      </c>
      <c r="J5277" s="2">
        <v>29995.88</v>
      </c>
      <c r="K5277" s="2">
        <v>0</v>
      </c>
      <c r="L5277" s="2">
        <v>0</v>
      </c>
      <c r="M5277" s="2">
        <v>29995.88</v>
      </c>
      <c r="N5277" s="2">
        <v>0</v>
      </c>
      <c r="O5277">
        <v>329</v>
      </c>
      <c r="P5277">
        <v>1</v>
      </c>
      <c r="Q5277">
        <v>73</v>
      </c>
      <c r="R5277" t="s">
        <v>788</v>
      </c>
      <c r="S5277" t="s">
        <v>750</v>
      </c>
      <c r="T5277" t="s">
        <v>686</v>
      </c>
      <c r="U5277">
        <v>2</v>
      </c>
      <c r="V5277" t="s">
        <v>687</v>
      </c>
      <c r="W5277" t="s">
        <v>589</v>
      </c>
    </row>
    <row r="5278" spans="1:23" hidden="1" x14ac:dyDescent="0.2">
      <c r="A5278">
        <v>6933829</v>
      </c>
      <c r="B5278">
        <v>1</v>
      </c>
      <c r="C5278" s="1">
        <v>44470</v>
      </c>
      <c r="D5278">
        <v>60</v>
      </c>
      <c r="E5278">
        <v>0</v>
      </c>
      <c r="F5278" s="2">
        <v>0</v>
      </c>
      <c r="G5278" s="2">
        <v>40961.57</v>
      </c>
      <c r="H5278" s="2">
        <v>0</v>
      </c>
      <c r="I5278" s="2">
        <v>40961.57</v>
      </c>
      <c r="J5278" s="2">
        <v>40961.57</v>
      </c>
      <c r="K5278" s="2">
        <v>0</v>
      </c>
      <c r="L5278" s="2">
        <v>0</v>
      </c>
      <c r="M5278" s="2">
        <v>40961.57</v>
      </c>
      <c r="N5278" s="2">
        <v>0</v>
      </c>
      <c r="O5278">
        <v>329</v>
      </c>
      <c r="P5278">
        <v>1</v>
      </c>
      <c r="Q5278">
        <v>73</v>
      </c>
      <c r="R5278" t="s">
        <v>788</v>
      </c>
      <c r="S5278" t="s">
        <v>750</v>
      </c>
      <c r="T5278" t="s">
        <v>690</v>
      </c>
      <c r="U5278">
        <v>2</v>
      </c>
      <c r="V5278" t="s">
        <v>691</v>
      </c>
      <c r="W5278" t="s">
        <v>589</v>
      </c>
    </row>
    <row r="5279" spans="1:23" hidden="1" x14ac:dyDescent="0.2">
      <c r="A5279">
        <v>6933830</v>
      </c>
      <c r="B5279">
        <v>1</v>
      </c>
      <c r="C5279" s="1">
        <v>44470</v>
      </c>
      <c r="D5279">
        <v>60</v>
      </c>
      <c r="E5279">
        <v>0</v>
      </c>
      <c r="F5279" s="2">
        <v>0</v>
      </c>
      <c r="G5279" s="2">
        <v>23867</v>
      </c>
      <c r="H5279" s="2">
        <v>0</v>
      </c>
      <c r="I5279" s="2">
        <v>23867</v>
      </c>
      <c r="J5279" s="2">
        <v>23867</v>
      </c>
      <c r="K5279" s="2">
        <v>0</v>
      </c>
      <c r="L5279" s="2">
        <v>0</v>
      </c>
      <c r="M5279" s="2">
        <v>23867</v>
      </c>
      <c r="N5279" s="2">
        <v>0</v>
      </c>
      <c r="O5279">
        <v>329</v>
      </c>
      <c r="P5279">
        <v>1</v>
      </c>
      <c r="Q5279">
        <v>73</v>
      </c>
      <c r="R5279" t="s">
        <v>788</v>
      </c>
      <c r="S5279" t="s">
        <v>750</v>
      </c>
      <c r="T5279" t="s">
        <v>692</v>
      </c>
      <c r="U5279">
        <v>2</v>
      </c>
      <c r="V5279" t="s">
        <v>693</v>
      </c>
      <c r="W5279" t="s">
        <v>589</v>
      </c>
    </row>
    <row r="5280" spans="1:23" hidden="1" x14ac:dyDescent="0.2">
      <c r="A5280">
        <v>6934022</v>
      </c>
      <c r="B5280">
        <v>1</v>
      </c>
      <c r="C5280" s="1">
        <v>44470</v>
      </c>
      <c r="D5280">
        <v>60</v>
      </c>
      <c r="E5280">
        <v>20</v>
      </c>
      <c r="F5280" s="2">
        <v>0</v>
      </c>
      <c r="G5280" s="2">
        <v>40111.449999999997</v>
      </c>
      <c r="H5280" s="2">
        <v>0</v>
      </c>
      <c r="I5280" s="2">
        <v>40111.449999999997</v>
      </c>
      <c r="J5280" s="2">
        <v>26379.57</v>
      </c>
      <c r="K5280" s="2">
        <v>0</v>
      </c>
      <c r="L5280" s="2">
        <v>13731.88</v>
      </c>
      <c r="M5280" s="2">
        <v>27066.16</v>
      </c>
      <c r="N5280" s="2">
        <v>686.59</v>
      </c>
      <c r="O5280">
        <v>329</v>
      </c>
      <c r="P5280">
        <v>1</v>
      </c>
      <c r="Q5280">
        <v>73</v>
      </c>
      <c r="R5280" t="s">
        <v>788</v>
      </c>
      <c r="S5280" t="s">
        <v>750</v>
      </c>
      <c r="T5280" t="s">
        <v>694</v>
      </c>
      <c r="U5280">
        <v>2</v>
      </c>
      <c r="V5280" t="s">
        <v>695</v>
      </c>
      <c r="W5280" t="s">
        <v>589</v>
      </c>
    </row>
    <row r="5281" spans="1:23" hidden="1" x14ac:dyDescent="0.2">
      <c r="A5281">
        <v>6934034</v>
      </c>
      <c r="B5281">
        <v>1</v>
      </c>
      <c r="C5281" s="1">
        <v>44470</v>
      </c>
      <c r="D5281">
        <v>60</v>
      </c>
      <c r="E5281">
        <v>34</v>
      </c>
      <c r="F5281" s="2">
        <v>0</v>
      </c>
      <c r="G5281" s="2">
        <v>29646.39</v>
      </c>
      <c r="H5281" s="2">
        <v>0</v>
      </c>
      <c r="I5281" s="2">
        <v>29646.39</v>
      </c>
      <c r="J5281" s="2">
        <v>12517.36</v>
      </c>
      <c r="K5281" s="2">
        <v>0</v>
      </c>
      <c r="L5281" s="2">
        <v>17129.03</v>
      </c>
      <c r="M5281" s="2">
        <v>13021.15</v>
      </c>
      <c r="N5281" s="2">
        <v>503.79</v>
      </c>
      <c r="O5281">
        <v>329</v>
      </c>
      <c r="P5281">
        <v>1</v>
      </c>
      <c r="Q5281">
        <v>73</v>
      </c>
      <c r="R5281" t="s">
        <v>788</v>
      </c>
      <c r="S5281" t="s">
        <v>750</v>
      </c>
      <c r="T5281" t="s">
        <v>696</v>
      </c>
      <c r="U5281">
        <v>2</v>
      </c>
      <c r="V5281" t="s">
        <v>697</v>
      </c>
      <c r="W5281" t="s">
        <v>589</v>
      </c>
    </row>
    <row r="5282" spans="1:23" hidden="1" x14ac:dyDescent="0.2">
      <c r="A5282">
        <v>6934052</v>
      </c>
      <c r="B5282">
        <v>1</v>
      </c>
      <c r="C5282" s="1">
        <v>44470</v>
      </c>
      <c r="D5282">
        <v>60</v>
      </c>
      <c r="E5282">
        <v>35</v>
      </c>
      <c r="F5282" s="2">
        <v>0</v>
      </c>
      <c r="G5282" s="2">
        <v>65092</v>
      </c>
      <c r="H5282" s="2">
        <v>0</v>
      </c>
      <c r="I5282" s="2">
        <v>65092</v>
      </c>
      <c r="J5282" s="2">
        <v>26391.48</v>
      </c>
      <c r="K5282" s="2">
        <v>0</v>
      </c>
      <c r="L5282" s="2">
        <v>38700.519999999997</v>
      </c>
      <c r="M5282" s="2">
        <v>27497.21</v>
      </c>
      <c r="N5282" s="2">
        <v>1105.73</v>
      </c>
      <c r="O5282">
        <v>329</v>
      </c>
      <c r="P5282">
        <v>1</v>
      </c>
      <c r="Q5282">
        <v>73</v>
      </c>
      <c r="R5282" t="s">
        <v>788</v>
      </c>
      <c r="S5282" t="s">
        <v>750</v>
      </c>
      <c r="T5282" t="s">
        <v>698</v>
      </c>
      <c r="U5282">
        <v>2</v>
      </c>
      <c r="V5282" t="s">
        <v>699</v>
      </c>
      <c r="W5282" t="s">
        <v>589</v>
      </c>
    </row>
    <row r="5283" spans="1:23" hidden="1" x14ac:dyDescent="0.2">
      <c r="A5283">
        <v>6934061</v>
      </c>
      <c r="B5283">
        <v>1</v>
      </c>
      <c r="C5283" s="1">
        <v>44470</v>
      </c>
      <c r="D5283">
        <v>60</v>
      </c>
      <c r="E5283">
        <v>15</v>
      </c>
      <c r="F5283" s="2">
        <v>0</v>
      </c>
      <c r="G5283" s="2">
        <v>6344.61</v>
      </c>
      <c r="H5283" s="2">
        <v>0</v>
      </c>
      <c r="I5283" s="2">
        <v>6344.61</v>
      </c>
      <c r="J5283" s="2">
        <v>6344.61</v>
      </c>
      <c r="K5283" s="2">
        <v>0</v>
      </c>
      <c r="L5283" s="2">
        <v>0</v>
      </c>
      <c r="M5283" s="2">
        <v>6344.61</v>
      </c>
      <c r="N5283" s="2">
        <v>0</v>
      </c>
      <c r="O5283">
        <v>329</v>
      </c>
      <c r="P5283">
        <v>1</v>
      </c>
      <c r="Q5283">
        <v>73</v>
      </c>
      <c r="R5283" t="s">
        <v>788</v>
      </c>
      <c r="S5283" t="s">
        <v>750</v>
      </c>
      <c r="T5283" t="s">
        <v>696</v>
      </c>
      <c r="U5283">
        <v>2</v>
      </c>
      <c r="V5283" t="s">
        <v>700</v>
      </c>
      <c r="W5283" t="s">
        <v>589</v>
      </c>
    </row>
    <row r="5284" spans="1:23" hidden="1" x14ac:dyDescent="0.2">
      <c r="A5284">
        <v>6934081</v>
      </c>
      <c r="B5284">
        <v>1</v>
      </c>
      <c r="C5284" s="1">
        <v>44470</v>
      </c>
      <c r="D5284">
        <v>60</v>
      </c>
      <c r="E5284">
        <v>31</v>
      </c>
      <c r="F5284" s="2">
        <v>0</v>
      </c>
      <c r="G5284" s="2">
        <v>44783.54</v>
      </c>
      <c r="H5284" s="2">
        <v>0</v>
      </c>
      <c r="I5284" s="2">
        <v>44783.54</v>
      </c>
      <c r="J5284" s="2">
        <v>21163.3</v>
      </c>
      <c r="K5284" s="2">
        <v>0</v>
      </c>
      <c r="L5284" s="2">
        <v>23620.240000000002</v>
      </c>
      <c r="M5284" s="2">
        <v>21925.24</v>
      </c>
      <c r="N5284" s="2">
        <v>761.94</v>
      </c>
      <c r="O5284">
        <v>329</v>
      </c>
      <c r="P5284">
        <v>1</v>
      </c>
      <c r="Q5284">
        <v>73</v>
      </c>
      <c r="R5284" t="s">
        <v>788</v>
      </c>
      <c r="S5284" t="s">
        <v>750</v>
      </c>
      <c r="T5284" t="s">
        <v>701</v>
      </c>
      <c r="U5284">
        <v>2</v>
      </c>
      <c r="V5284" t="s">
        <v>702</v>
      </c>
      <c r="W5284" t="s">
        <v>589</v>
      </c>
    </row>
    <row r="5285" spans="1:23" hidden="1" x14ac:dyDescent="0.2">
      <c r="A5285">
        <v>7003533</v>
      </c>
      <c r="B5285">
        <v>1</v>
      </c>
      <c r="C5285" s="1">
        <v>44470</v>
      </c>
      <c r="D5285">
        <v>60</v>
      </c>
      <c r="E5285">
        <v>39</v>
      </c>
      <c r="F5285" s="2">
        <v>0</v>
      </c>
      <c r="G5285" s="2">
        <v>56746.98</v>
      </c>
      <c r="H5285" s="2">
        <v>0</v>
      </c>
      <c r="I5285" s="2">
        <v>56746.98</v>
      </c>
      <c r="J5285" s="2">
        <v>19202.740000000002</v>
      </c>
      <c r="K5285" s="2">
        <v>0</v>
      </c>
      <c r="L5285" s="2">
        <v>37544.239999999998</v>
      </c>
      <c r="M5285" s="2">
        <v>20165.41</v>
      </c>
      <c r="N5285" s="2">
        <v>962.67000000000007</v>
      </c>
      <c r="O5285">
        <v>329</v>
      </c>
      <c r="P5285">
        <v>1</v>
      </c>
      <c r="Q5285">
        <v>73</v>
      </c>
      <c r="R5285" t="s">
        <v>788</v>
      </c>
      <c r="S5285" t="s">
        <v>750</v>
      </c>
      <c r="T5285" t="s">
        <v>703</v>
      </c>
      <c r="U5285">
        <v>2</v>
      </c>
      <c r="V5285" t="s">
        <v>704</v>
      </c>
      <c r="W5285" t="s">
        <v>589</v>
      </c>
    </row>
    <row r="5286" spans="1:23" hidden="1" x14ac:dyDescent="0.2">
      <c r="A5286">
        <v>7004104</v>
      </c>
      <c r="B5286">
        <v>1</v>
      </c>
      <c r="C5286" s="1">
        <v>44470</v>
      </c>
      <c r="D5286">
        <v>60</v>
      </c>
      <c r="E5286">
        <v>40</v>
      </c>
      <c r="F5286" s="2">
        <v>0</v>
      </c>
      <c r="G5286" s="2">
        <v>51694</v>
      </c>
      <c r="H5286" s="2">
        <v>0</v>
      </c>
      <c r="I5286" s="2">
        <v>51694</v>
      </c>
      <c r="J5286" s="2">
        <v>16626.689999999999</v>
      </c>
      <c r="K5286" s="2">
        <v>0</v>
      </c>
      <c r="L5286" s="2">
        <v>35067.31</v>
      </c>
      <c r="M5286" s="2">
        <v>17503.37</v>
      </c>
      <c r="N5286" s="2">
        <v>876.68000000000006</v>
      </c>
      <c r="O5286">
        <v>329</v>
      </c>
      <c r="P5286">
        <v>1</v>
      </c>
      <c r="Q5286">
        <v>73</v>
      </c>
      <c r="R5286" t="s">
        <v>788</v>
      </c>
      <c r="S5286" t="s">
        <v>750</v>
      </c>
      <c r="T5286" t="s">
        <v>705</v>
      </c>
      <c r="U5286">
        <v>2</v>
      </c>
      <c r="V5286" t="s">
        <v>706</v>
      </c>
      <c r="W5286" t="s">
        <v>589</v>
      </c>
    </row>
    <row r="5287" spans="1:23" hidden="1" x14ac:dyDescent="0.2">
      <c r="A5287">
        <v>17743128</v>
      </c>
      <c r="B5287">
        <v>1</v>
      </c>
      <c r="C5287" s="1">
        <v>44470</v>
      </c>
      <c r="D5287">
        <v>60</v>
      </c>
      <c r="E5287">
        <v>48</v>
      </c>
      <c r="F5287" s="2">
        <v>0</v>
      </c>
      <c r="G5287" s="2">
        <v>-4001</v>
      </c>
      <c r="H5287" s="2">
        <v>0</v>
      </c>
      <c r="I5287" s="2">
        <v>-4001</v>
      </c>
      <c r="J5287" s="2">
        <v>-800.16</v>
      </c>
      <c r="K5287" s="2">
        <v>0</v>
      </c>
      <c r="L5287" s="2">
        <v>-3200.84</v>
      </c>
      <c r="M5287" s="2">
        <v>-866.84</v>
      </c>
      <c r="N5287" s="2">
        <v>-66.680000000000007</v>
      </c>
      <c r="O5287">
        <v>329</v>
      </c>
      <c r="P5287">
        <v>1</v>
      </c>
      <c r="Q5287">
        <v>73</v>
      </c>
      <c r="R5287" t="s">
        <v>788</v>
      </c>
      <c r="S5287" t="s">
        <v>750</v>
      </c>
      <c r="T5287" t="s">
        <v>716</v>
      </c>
      <c r="U5287">
        <v>2</v>
      </c>
      <c r="V5287" t="s">
        <v>735</v>
      </c>
      <c r="W5287" t="s">
        <v>589</v>
      </c>
    </row>
    <row r="5288" spans="1:23" hidden="1" x14ac:dyDescent="0.2">
      <c r="A5288">
        <v>24741607</v>
      </c>
      <c r="B5288">
        <v>1</v>
      </c>
      <c r="C5288" s="1">
        <v>44470</v>
      </c>
      <c r="D5288">
        <v>60</v>
      </c>
      <c r="E5288">
        <v>53</v>
      </c>
      <c r="F5288" s="2">
        <v>0</v>
      </c>
      <c r="G5288" s="2">
        <v>57296.39</v>
      </c>
      <c r="H5288" s="2">
        <v>0</v>
      </c>
      <c r="I5288" s="2">
        <v>57296.39</v>
      </c>
      <c r="J5288" s="2">
        <v>6629.07</v>
      </c>
      <c r="K5288" s="2">
        <v>0</v>
      </c>
      <c r="L5288" s="2">
        <v>50667.32</v>
      </c>
      <c r="M5288" s="2">
        <v>7585.06</v>
      </c>
      <c r="N5288" s="2">
        <v>955.99</v>
      </c>
      <c r="O5288">
        <v>329</v>
      </c>
      <c r="P5288">
        <v>1</v>
      </c>
      <c r="Q5288">
        <v>73</v>
      </c>
      <c r="R5288" t="s">
        <v>788</v>
      </c>
      <c r="S5288" t="s">
        <v>750</v>
      </c>
      <c r="T5288" t="s">
        <v>716</v>
      </c>
      <c r="U5288">
        <v>2</v>
      </c>
      <c r="V5288" t="s">
        <v>717</v>
      </c>
      <c r="W5288" t="s">
        <v>589</v>
      </c>
    </row>
    <row r="5289" spans="1:23" hidden="1" x14ac:dyDescent="0.2">
      <c r="A5289">
        <v>24741612</v>
      </c>
      <c r="B5289">
        <v>1</v>
      </c>
      <c r="C5289" s="1">
        <v>44470</v>
      </c>
      <c r="D5289">
        <v>60</v>
      </c>
      <c r="E5289">
        <v>54</v>
      </c>
      <c r="F5289" s="2">
        <v>0</v>
      </c>
      <c r="G5289" s="2">
        <v>49943.63</v>
      </c>
      <c r="H5289" s="2">
        <v>0</v>
      </c>
      <c r="I5289" s="2">
        <v>49943.63</v>
      </c>
      <c r="J5289" s="2">
        <v>4994.34</v>
      </c>
      <c r="K5289" s="2">
        <v>0</v>
      </c>
      <c r="L5289" s="2">
        <v>44949.29</v>
      </c>
      <c r="M5289" s="2">
        <v>5826.73</v>
      </c>
      <c r="N5289" s="2">
        <v>832.39</v>
      </c>
      <c r="O5289">
        <v>329</v>
      </c>
      <c r="P5289">
        <v>1</v>
      </c>
      <c r="Q5289">
        <v>73</v>
      </c>
      <c r="R5289" t="s">
        <v>788</v>
      </c>
      <c r="S5289" t="s">
        <v>750</v>
      </c>
      <c r="T5289" t="s">
        <v>716</v>
      </c>
      <c r="U5289">
        <v>2</v>
      </c>
      <c r="V5289" t="s">
        <v>717</v>
      </c>
      <c r="W5289" t="s">
        <v>589</v>
      </c>
    </row>
    <row r="5290" spans="1:23" hidden="1" x14ac:dyDescent="0.2">
      <c r="A5290">
        <v>33979323</v>
      </c>
      <c r="B5290">
        <v>1</v>
      </c>
      <c r="C5290" s="1">
        <v>44470</v>
      </c>
      <c r="D5290">
        <v>60</v>
      </c>
      <c r="E5290">
        <v>51</v>
      </c>
      <c r="F5290" s="2">
        <v>0</v>
      </c>
      <c r="G5290" s="2">
        <v>73022.929999999993</v>
      </c>
      <c r="H5290" s="2">
        <v>0</v>
      </c>
      <c r="I5290" s="2">
        <v>73022.929999999993</v>
      </c>
      <c r="J5290" s="2">
        <v>10953.45</v>
      </c>
      <c r="K5290" s="2">
        <v>0</v>
      </c>
      <c r="L5290" s="2">
        <v>62069.48</v>
      </c>
      <c r="M5290" s="2">
        <v>12170.5</v>
      </c>
      <c r="N5290" s="2">
        <v>1217.05</v>
      </c>
      <c r="O5290">
        <v>329</v>
      </c>
      <c r="P5290">
        <v>1</v>
      </c>
      <c r="Q5290">
        <v>73</v>
      </c>
      <c r="R5290" t="s">
        <v>788</v>
      </c>
      <c r="S5290" t="s">
        <v>750</v>
      </c>
      <c r="T5290" t="s">
        <v>716</v>
      </c>
      <c r="U5290">
        <v>2</v>
      </c>
      <c r="V5290" t="s">
        <v>717</v>
      </c>
      <c r="W5290" t="s">
        <v>589</v>
      </c>
    </row>
    <row r="5291" spans="1:23" hidden="1" x14ac:dyDescent="0.2">
      <c r="A5291">
        <v>34685501</v>
      </c>
      <c r="B5291">
        <v>1</v>
      </c>
      <c r="C5291" s="1">
        <v>44470</v>
      </c>
      <c r="D5291">
        <v>60</v>
      </c>
      <c r="E5291">
        <v>56</v>
      </c>
      <c r="F5291" s="2">
        <v>0</v>
      </c>
      <c r="G5291" s="2">
        <v>55552.99</v>
      </c>
      <c r="H5291" s="2">
        <v>0</v>
      </c>
      <c r="I5291" s="2">
        <v>55552.99</v>
      </c>
      <c r="J5291" s="2">
        <v>3703.52</v>
      </c>
      <c r="K5291" s="2">
        <v>0</v>
      </c>
      <c r="L5291" s="2">
        <v>51849.47</v>
      </c>
      <c r="M5291" s="2">
        <v>4629.3999999999996</v>
      </c>
      <c r="N5291" s="2">
        <v>925.88</v>
      </c>
      <c r="O5291">
        <v>329</v>
      </c>
      <c r="P5291">
        <v>1</v>
      </c>
      <c r="Q5291">
        <v>73</v>
      </c>
      <c r="R5291" t="s">
        <v>788</v>
      </c>
      <c r="S5291" t="s">
        <v>750</v>
      </c>
      <c r="T5291" t="s">
        <v>739</v>
      </c>
      <c r="U5291">
        <v>2</v>
      </c>
      <c r="V5291" t="s">
        <v>740</v>
      </c>
      <c r="W5291" t="s">
        <v>589</v>
      </c>
    </row>
    <row r="5292" spans="1:23" hidden="1" x14ac:dyDescent="0.2">
      <c r="A5292">
        <v>34685504</v>
      </c>
      <c r="B5292">
        <v>1</v>
      </c>
      <c r="C5292" s="1">
        <v>44470</v>
      </c>
      <c r="D5292">
        <v>60</v>
      </c>
      <c r="E5292">
        <v>56</v>
      </c>
      <c r="F5292" s="2">
        <v>0</v>
      </c>
      <c r="G5292" s="2">
        <v>40524.65</v>
      </c>
      <c r="H5292" s="2">
        <v>0</v>
      </c>
      <c r="I5292" s="2">
        <v>40524.65</v>
      </c>
      <c r="J5292" s="2">
        <v>2701.64</v>
      </c>
      <c r="K5292" s="2">
        <v>0</v>
      </c>
      <c r="L5292" s="2">
        <v>37823.01</v>
      </c>
      <c r="M5292" s="2">
        <v>3377.05</v>
      </c>
      <c r="N5292" s="2">
        <v>675.41</v>
      </c>
      <c r="O5292">
        <v>329</v>
      </c>
      <c r="P5292">
        <v>1</v>
      </c>
      <c r="Q5292">
        <v>73</v>
      </c>
      <c r="R5292" t="s">
        <v>788</v>
      </c>
      <c r="S5292" t="s">
        <v>750</v>
      </c>
      <c r="T5292" t="s">
        <v>741</v>
      </c>
      <c r="U5292">
        <v>2</v>
      </c>
      <c r="V5292" t="s">
        <v>742</v>
      </c>
      <c r="W5292" t="s">
        <v>589</v>
      </c>
    </row>
    <row r="5293" spans="1:23" hidden="1" x14ac:dyDescent="0.2">
      <c r="A5293">
        <v>56971678</v>
      </c>
      <c r="B5293">
        <v>1</v>
      </c>
      <c r="C5293" s="1">
        <v>44470</v>
      </c>
      <c r="D5293">
        <v>60</v>
      </c>
      <c r="E5293">
        <v>59</v>
      </c>
      <c r="F5293" s="2">
        <v>0</v>
      </c>
      <c r="G5293" s="2">
        <v>60540.26</v>
      </c>
      <c r="H5293" s="2">
        <v>0</v>
      </c>
      <c r="I5293" s="2">
        <v>60540.26</v>
      </c>
      <c r="J5293" s="2">
        <v>1008.43</v>
      </c>
      <c r="K5293" s="2">
        <v>0</v>
      </c>
      <c r="L5293" s="2">
        <v>59531.83</v>
      </c>
      <c r="M5293" s="2">
        <v>2017.44</v>
      </c>
      <c r="N5293" s="2">
        <v>1009.01</v>
      </c>
      <c r="O5293">
        <v>329</v>
      </c>
      <c r="P5293">
        <v>1</v>
      </c>
      <c r="Q5293">
        <v>73</v>
      </c>
      <c r="R5293" t="s">
        <v>788</v>
      </c>
      <c r="S5293" t="s">
        <v>750</v>
      </c>
      <c r="T5293" t="s">
        <v>747</v>
      </c>
      <c r="U5293">
        <v>2</v>
      </c>
      <c r="V5293" t="s">
        <v>748</v>
      </c>
      <c r="W5293" t="s">
        <v>589</v>
      </c>
    </row>
    <row r="5294" spans="1:23" hidden="1" x14ac:dyDescent="0.2">
      <c r="A5294">
        <v>6932995</v>
      </c>
      <c r="B5294">
        <v>1</v>
      </c>
      <c r="C5294" s="1">
        <v>44470</v>
      </c>
      <c r="D5294">
        <v>84</v>
      </c>
      <c r="E5294">
        <v>45</v>
      </c>
      <c r="F5294" s="2">
        <v>0</v>
      </c>
      <c r="G5294" s="2">
        <v>8954</v>
      </c>
      <c r="H5294" s="2">
        <v>0</v>
      </c>
      <c r="I5294" s="2">
        <v>8954</v>
      </c>
      <c r="J5294" s="2">
        <v>4079.82</v>
      </c>
      <c r="K5294" s="2">
        <v>0</v>
      </c>
      <c r="L5294" s="2">
        <v>4874.18</v>
      </c>
      <c r="M5294" s="2">
        <v>4188.1400000000003</v>
      </c>
      <c r="N5294" s="2">
        <v>108.32000000000001</v>
      </c>
      <c r="O5294">
        <v>330</v>
      </c>
      <c r="P5294">
        <v>1</v>
      </c>
      <c r="Q5294">
        <v>76</v>
      </c>
      <c r="R5294" t="s">
        <v>786</v>
      </c>
      <c r="S5294" t="s">
        <v>750</v>
      </c>
      <c r="T5294" t="s">
        <v>707</v>
      </c>
      <c r="U5294">
        <v>2</v>
      </c>
      <c r="V5294" t="s">
        <v>708</v>
      </c>
      <c r="W5294" t="s">
        <v>589</v>
      </c>
    </row>
    <row r="5295" spans="1:23" hidden="1" x14ac:dyDescent="0.2">
      <c r="A5295">
        <v>6933270</v>
      </c>
      <c r="B5295">
        <v>1</v>
      </c>
      <c r="C5295" s="1">
        <v>44470</v>
      </c>
      <c r="D5295">
        <v>84</v>
      </c>
      <c r="E5295">
        <v>43</v>
      </c>
      <c r="F5295" s="2">
        <v>0</v>
      </c>
      <c r="G5295" s="2">
        <v>9456.25</v>
      </c>
      <c r="H5295" s="2">
        <v>0</v>
      </c>
      <c r="I5295" s="2">
        <v>9456.25</v>
      </c>
      <c r="J5295" s="2">
        <v>4615.5200000000004</v>
      </c>
      <c r="K5295" s="2">
        <v>0</v>
      </c>
      <c r="L5295" s="2">
        <v>4840.7299999999996</v>
      </c>
      <c r="M5295" s="2">
        <v>4728.1000000000004</v>
      </c>
      <c r="N5295" s="2">
        <v>112.58</v>
      </c>
      <c r="O5295">
        <v>330</v>
      </c>
      <c r="P5295">
        <v>1</v>
      </c>
      <c r="Q5295">
        <v>76</v>
      </c>
      <c r="R5295" t="s">
        <v>786</v>
      </c>
      <c r="S5295" t="s">
        <v>750</v>
      </c>
      <c r="T5295" t="s">
        <v>709</v>
      </c>
      <c r="U5295">
        <v>2</v>
      </c>
      <c r="V5295" t="s">
        <v>710</v>
      </c>
      <c r="W5295" t="s">
        <v>589</v>
      </c>
    </row>
    <row r="5296" spans="1:23" hidden="1" x14ac:dyDescent="0.2">
      <c r="A5296">
        <v>6933412</v>
      </c>
      <c r="B5296">
        <v>1</v>
      </c>
      <c r="C5296" s="1">
        <v>44470</v>
      </c>
      <c r="D5296">
        <v>84</v>
      </c>
      <c r="E5296">
        <v>47</v>
      </c>
      <c r="F5296" s="2">
        <v>0</v>
      </c>
      <c r="G5296" s="2">
        <v>16375</v>
      </c>
      <c r="H5296" s="2">
        <v>0</v>
      </c>
      <c r="I5296" s="2">
        <v>16375</v>
      </c>
      <c r="J5296" s="2">
        <v>7069.7</v>
      </c>
      <c r="K5296" s="2">
        <v>0</v>
      </c>
      <c r="L5296" s="2">
        <v>9305.2999999999993</v>
      </c>
      <c r="M5296" s="2">
        <v>7267.69</v>
      </c>
      <c r="N5296" s="2">
        <v>197.99</v>
      </c>
      <c r="O5296">
        <v>330</v>
      </c>
      <c r="P5296">
        <v>1</v>
      </c>
      <c r="Q5296">
        <v>76</v>
      </c>
      <c r="R5296" t="s">
        <v>786</v>
      </c>
      <c r="S5296" t="s">
        <v>750</v>
      </c>
      <c r="T5296" t="s">
        <v>707</v>
      </c>
      <c r="U5296">
        <v>2</v>
      </c>
      <c r="V5296" t="s">
        <v>711</v>
      </c>
      <c r="W5296" t="s">
        <v>589</v>
      </c>
    </row>
    <row r="5297" spans="1:23" hidden="1" x14ac:dyDescent="0.2">
      <c r="A5297">
        <v>6933844</v>
      </c>
      <c r="B5297">
        <v>1</v>
      </c>
      <c r="C5297" s="1">
        <v>44470</v>
      </c>
      <c r="D5297">
        <v>84</v>
      </c>
      <c r="E5297">
        <v>38</v>
      </c>
      <c r="F5297" s="2">
        <v>0</v>
      </c>
      <c r="G5297" s="2">
        <v>404019.88</v>
      </c>
      <c r="H5297" s="2">
        <v>0</v>
      </c>
      <c r="I5297" s="2">
        <v>404019.88</v>
      </c>
      <c r="J5297" s="2">
        <v>217925.87</v>
      </c>
      <c r="K5297" s="2">
        <v>0</v>
      </c>
      <c r="L5297" s="2">
        <v>186094.01</v>
      </c>
      <c r="M5297" s="2">
        <v>222823.08</v>
      </c>
      <c r="N5297" s="2">
        <v>4897.21</v>
      </c>
      <c r="O5297">
        <v>330</v>
      </c>
      <c r="P5297">
        <v>1</v>
      </c>
      <c r="Q5297">
        <v>76</v>
      </c>
      <c r="R5297" t="s">
        <v>786</v>
      </c>
      <c r="S5297" t="s">
        <v>750</v>
      </c>
      <c r="T5297" t="s">
        <v>707</v>
      </c>
      <c r="U5297">
        <v>2</v>
      </c>
      <c r="V5297" t="s">
        <v>712</v>
      </c>
      <c r="W5297" t="s">
        <v>589</v>
      </c>
    </row>
    <row r="5298" spans="1:23" hidden="1" x14ac:dyDescent="0.2">
      <c r="A5298">
        <v>6933996</v>
      </c>
      <c r="B5298">
        <v>1</v>
      </c>
      <c r="C5298" s="1">
        <v>44470</v>
      </c>
      <c r="D5298">
        <v>84</v>
      </c>
      <c r="E5298">
        <v>41</v>
      </c>
      <c r="F5298" s="2">
        <v>0</v>
      </c>
      <c r="G5298" s="2">
        <v>30844.91</v>
      </c>
      <c r="H5298" s="2">
        <v>0</v>
      </c>
      <c r="I5298" s="2">
        <v>30844.91</v>
      </c>
      <c r="J5298" s="2">
        <v>15789.64</v>
      </c>
      <c r="K5298" s="2">
        <v>0</v>
      </c>
      <c r="L5298" s="2">
        <v>15055.27</v>
      </c>
      <c r="M5298" s="2">
        <v>16156.84</v>
      </c>
      <c r="N5298" s="2">
        <v>367.2</v>
      </c>
      <c r="O5298">
        <v>330</v>
      </c>
      <c r="P5298">
        <v>1</v>
      </c>
      <c r="Q5298">
        <v>76</v>
      </c>
      <c r="R5298" t="s">
        <v>786</v>
      </c>
      <c r="S5298" t="s">
        <v>750</v>
      </c>
      <c r="T5298" t="s">
        <v>707</v>
      </c>
      <c r="U5298">
        <v>2</v>
      </c>
      <c r="V5298" t="s">
        <v>713</v>
      </c>
      <c r="W5298" t="s">
        <v>589</v>
      </c>
    </row>
    <row r="5299" spans="1:23" hidden="1" x14ac:dyDescent="0.2">
      <c r="A5299">
        <v>6932986</v>
      </c>
      <c r="B5299">
        <v>1</v>
      </c>
      <c r="C5299" s="1">
        <v>44501</v>
      </c>
      <c r="D5299">
        <v>84</v>
      </c>
      <c r="E5299">
        <v>32</v>
      </c>
      <c r="F5299" s="2">
        <v>0</v>
      </c>
      <c r="G5299" s="2">
        <v>164635.24</v>
      </c>
      <c r="H5299" s="2">
        <v>0</v>
      </c>
      <c r="I5299" s="2">
        <v>164635.24</v>
      </c>
      <c r="J5299" s="2">
        <v>100660.68</v>
      </c>
      <c r="K5299" s="2">
        <v>0</v>
      </c>
      <c r="L5299" s="2">
        <v>63974.559999999998</v>
      </c>
      <c r="M5299" s="2">
        <v>102659.89</v>
      </c>
      <c r="N5299" s="2">
        <v>1999.21</v>
      </c>
      <c r="O5299">
        <v>308</v>
      </c>
      <c r="P5299">
        <v>1</v>
      </c>
      <c r="Q5299">
        <v>39</v>
      </c>
      <c r="R5299" t="s">
        <v>785</v>
      </c>
      <c r="S5299" t="s">
        <v>752</v>
      </c>
      <c r="T5299" t="s">
        <v>23</v>
      </c>
      <c r="U5299">
        <v>2</v>
      </c>
      <c r="V5299" t="s">
        <v>24</v>
      </c>
      <c r="W5299" t="s">
        <v>25</v>
      </c>
    </row>
    <row r="5300" spans="1:23" hidden="1" x14ac:dyDescent="0.2">
      <c r="A5300">
        <v>6933095</v>
      </c>
      <c r="B5300">
        <v>1</v>
      </c>
      <c r="C5300" s="1">
        <v>44501</v>
      </c>
      <c r="D5300">
        <v>84</v>
      </c>
      <c r="E5300">
        <v>45</v>
      </c>
      <c r="F5300" s="2">
        <v>0</v>
      </c>
      <c r="G5300" s="2">
        <v>1625</v>
      </c>
      <c r="H5300" s="2">
        <v>0</v>
      </c>
      <c r="I5300" s="2">
        <v>1625</v>
      </c>
      <c r="J5300" s="2">
        <v>740.6</v>
      </c>
      <c r="K5300" s="2">
        <v>0</v>
      </c>
      <c r="L5300" s="2">
        <v>884.4</v>
      </c>
      <c r="M5300" s="2">
        <v>760.25</v>
      </c>
      <c r="N5300" s="2">
        <v>19.650000000000002</v>
      </c>
      <c r="O5300">
        <v>308</v>
      </c>
      <c r="P5300">
        <v>1</v>
      </c>
      <c r="Q5300">
        <v>39</v>
      </c>
      <c r="R5300" t="s">
        <v>785</v>
      </c>
      <c r="S5300" t="s">
        <v>752</v>
      </c>
      <c r="T5300" t="s">
        <v>26</v>
      </c>
      <c r="U5300">
        <v>2</v>
      </c>
      <c r="V5300" t="s">
        <v>27</v>
      </c>
      <c r="W5300" t="s">
        <v>25</v>
      </c>
    </row>
    <row r="5301" spans="1:23" hidden="1" x14ac:dyDescent="0.2">
      <c r="A5301">
        <v>6933388</v>
      </c>
      <c r="B5301">
        <v>1</v>
      </c>
      <c r="C5301" s="1">
        <v>44501</v>
      </c>
      <c r="D5301">
        <v>84</v>
      </c>
      <c r="E5301">
        <v>44</v>
      </c>
      <c r="F5301" s="2">
        <v>0</v>
      </c>
      <c r="G5301" s="2">
        <v>-1778.34</v>
      </c>
      <c r="H5301" s="2">
        <v>0</v>
      </c>
      <c r="I5301" s="2">
        <v>-1778.34</v>
      </c>
      <c r="J5301" s="2">
        <v>-831.76</v>
      </c>
      <c r="K5301" s="2">
        <v>0</v>
      </c>
      <c r="L5301" s="2">
        <v>-946.58</v>
      </c>
      <c r="M5301" s="2">
        <v>-853.27</v>
      </c>
      <c r="N5301" s="2">
        <v>-21.51</v>
      </c>
      <c r="O5301">
        <v>308</v>
      </c>
      <c r="P5301">
        <v>1</v>
      </c>
      <c r="Q5301">
        <v>39</v>
      </c>
      <c r="R5301" t="s">
        <v>785</v>
      </c>
      <c r="S5301" t="s">
        <v>752</v>
      </c>
      <c r="T5301" t="s">
        <v>26</v>
      </c>
      <c r="U5301">
        <v>2</v>
      </c>
      <c r="V5301" t="s">
        <v>28</v>
      </c>
      <c r="W5301" t="s">
        <v>25</v>
      </c>
    </row>
    <row r="5302" spans="1:23" hidden="1" x14ac:dyDescent="0.2">
      <c r="A5302">
        <v>6933673</v>
      </c>
      <c r="B5302">
        <v>1</v>
      </c>
      <c r="C5302" s="1">
        <v>44501</v>
      </c>
      <c r="D5302">
        <v>84</v>
      </c>
      <c r="E5302">
        <v>42</v>
      </c>
      <c r="F5302" s="2">
        <v>0</v>
      </c>
      <c r="G5302" s="2">
        <v>1021008.31</v>
      </c>
      <c r="H5302" s="2">
        <v>0</v>
      </c>
      <c r="I5302" s="2">
        <v>1021008.31</v>
      </c>
      <c r="J5302" s="2">
        <v>501995.72</v>
      </c>
      <c r="K5302" s="2">
        <v>0</v>
      </c>
      <c r="L5302" s="2">
        <v>519012.59</v>
      </c>
      <c r="M5302" s="2">
        <v>514353.16</v>
      </c>
      <c r="N5302" s="2">
        <v>12357.44</v>
      </c>
      <c r="O5302">
        <v>308</v>
      </c>
      <c r="P5302">
        <v>1</v>
      </c>
      <c r="Q5302">
        <v>39</v>
      </c>
      <c r="R5302" t="s">
        <v>785</v>
      </c>
      <c r="S5302" t="s">
        <v>752</v>
      </c>
      <c r="T5302" t="s">
        <v>26</v>
      </c>
      <c r="U5302">
        <v>2</v>
      </c>
      <c r="V5302" t="s">
        <v>29</v>
      </c>
      <c r="W5302" t="s">
        <v>25</v>
      </c>
    </row>
    <row r="5303" spans="1:23" hidden="1" x14ac:dyDescent="0.2">
      <c r="A5303">
        <v>6933825</v>
      </c>
      <c r="B5303">
        <v>1</v>
      </c>
      <c r="C5303" s="1">
        <v>44501</v>
      </c>
      <c r="D5303">
        <v>84</v>
      </c>
      <c r="E5303">
        <v>43</v>
      </c>
      <c r="F5303" s="2">
        <v>0</v>
      </c>
      <c r="G5303" s="2">
        <v>261.20999999999998</v>
      </c>
      <c r="H5303" s="2">
        <v>0</v>
      </c>
      <c r="I5303" s="2">
        <v>261.20999999999998</v>
      </c>
      <c r="J5303" s="2">
        <v>125.3</v>
      </c>
      <c r="K5303" s="2">
        <v>0</v>
      </c>
      <c r="L5303" s="2">
        <v>135.91</v>
      </c>
      <c r="M5303" s="2">
        <v>128.46</v>
      </c>
      <c r="N5303" s="2">
        <v>3.16</v>
      </c>
      <c r="O5303">
        <v>308</v>
      </c>
      <c r="P5303">
        <v>1</v>
      </c>
      <c r="Q5303">
        <v>39</v>
      </c>
      <c r="R5303" t="s">
        <v>785</v>
      </c>
      <c r="S5303" t="s">
        <v>752</v>
      </c>
      <c r="T5303" t="s">
        <v>26</v>
      </c>
      <c r="U5303">
        <v>2</v>
      </c>
      <c r="V5303" t="s">
        <v>30</v>
      </c>
      <c r="W5303" t="s">
        <v>25</v>
      </c>
    </row>
    <row r="5304" spans="1:23" hidden="1" x14ac:dyDescent="0.2">
      <c r="A5304">
        <v>6933826</v>
      </c>
      <c r="B5304">
        <v>1</v>
      </c>
      <c r="C5304" s="1">
        <v>44501</v>
      </c>
      <c r="D5304">
        <v>84</v>
      </c>
      <c r="E5304">
        <v>47</v>
      </c>
      <c r="F5304" s="2">
        <v>0</v>
      </c>
      <c r="G5304" s="2">
        <v>1300</v>
      </c>
      <c r="H5304" s="2">
        <v>0</v>
      </c>
      <c r="I5304" s="2">
        <v>1300</v>
      </c>
      <c r="J5304" s="2">
        <v>561.39</v>
      </c>
      <c r="K5304" s="2">
        <v>0</v>
      </c>
      <c r="L5304" s="2">
        <v>738.61</v>
      </c>
      <c r="M5304" s="2">
        <v>577.11</v>
      </c>
      <c r="N5304" s="2">
        <v>15.72</v>
      </c>
      <c r="O5304">
        <v>308</v>
      </c>
      <c r="P5304">
        <v>1</v>
      </c>
      <c r="Q5304">
        <v>39</v>
      </c>
      <c r="R5304" t="s">
        <v>785</v>
      </c>
      <c r="S5304" t="s">
        <v>752</v>
      </c>
      <c r="T5304" t="s">
        <v>26</v>
      </c>
      <c r="U5304">
        <v>2</v>
      </c>
      <c r="V5304" t="s">
        <v>31</v>
      </c>
      <c r="W5304" t="s">
        <v>25</v>
      </c>
    </row>
    <row r="5305" spans="1:23" hidden="1" x14ac:dyDescent="0.2">
      <c r="A5305">
        <v>6933976</v>
      </c>
      <c r="B5305">
        <v>1</v>
      </c>
      <c r="C5305" s="1">
        <v>44501</v>
      </c>
      <c r="D5305">
        <v>84</v>
      </c>
      <c r="E5305">
        <v>46</v>
      </c>
      <c r="F5305" s="2">
        <v>0</v>
      </c>
      <c r="G5305" s="2">
        <v>10697.46</v>
      </c>
      <c r="H5305" s="2">
        <v>0</v>
      </c>
      <c r="I5305" s="2">
        <v>10697.46</v>
      </c>
      <c r="J5305" s="2">
        <v>4747.78</v>
      </c>
      <c r="K5305" s="2">
        <v>0</v>
      </c>
      <c r="L5305" s="2">
        <v>5949.68</v>
      </c>
      <c r="M5305" s="2">
        <v>4877.12</v>
      </c>
      <c r="N5305" s="2">
        <v>129.34</v>
      </c>
      <c r="O5305">
        <v>308</v>
      </c>
      <c r="P5305">
        <v>1</v>
      </c>
      <c r="Q5305">
        <v>39</v>
      </c>
      <c r="R5305" t="s">
        <v>785</v>
      </c>
      <c r="S5305" t="s">
        <v>752</v>
      </c>
      <c r="T5305" t="s">
        <v>26</v>
      </c>
      <c r="U5305">
        <v>2</v>
      </c>
      <c r="V5305" t="s">
        <v>32</v>
      </c>
      <c r="W5305" t="s">
        <v>25</v>
      </c>
    </row>
    <row r="5306" spans="1:23" hidden="1" x14ac:dyDescent="0.2">
      <c r="A5306">
        <v>6933977</v>
      </c>
      <c r="B5306">
        <v>1</v>
      </c>
      <c r="C5306" s="1">
        <v>44501</v>
      </c>
      <c r="D5306">
        <v>84</v>
      </c>
      <c r="E5306">
        <v>48</v>
      </c>
      <c r="F5306" s="2">
        <v>0</v>
      </c>
      <c r="G5306" s="2">
        <v>18074.14</v>
      </c>
      <c r="H5306" s="2">
        <v>0</v>
      </c>
      <c r="I5306" s="2">
        <v>18074.14</v>
      </c>
      <c r="J5306" s="2">
        <v>7589.6</v>
      </c>
      <c r="K5306" s="2">
        <v>0</v>
      </c>
      <c r="L5306" s="2">
        <v>10484.540000000001</v>
      </c>
      <c r="M5306" s="2">
        <v>7808.03</v>
      </c>
      <c r="N5306" s="2">
        <v>218.43</v>
      </c>
      <c r="O5306">
        <v>308</v>
      </c>
      <c r="P5306">
        <v>1</v>
      </c>
      <c r="Q5306">
        <v>39</v>
      </c>
      <c r="R5306" t="s">
        <v>785</v>
      </c>
      <c r="S5306" t="s">
        <v>752</v>
      </c>
      <c r="T5306" t="s">
        <v>26</v>
      </c>
      <c r="U5306">
        <v>2</v>
      </c>
      <c r="V5306" t="s">
        <v>33</v>
      </c>
      <c r="W5306" t="s">
        <v>25</v>
      </c>
    </row>
    <row r="5307" spans="1:23" hidden="1" x14ac:dyDescent="0.2">
      <c r="A5307">
        <v>6933983</v>
      </c>
      <c r="B5307">
        <v>1</v>
      </c>
      <c r="C5307" s="1">
        <v>44501</v>
      </c>
      <c r="D5307">
        <v>84</v>
      </c>
      <c r="E5307">
        <v>49</v>
      </c>
      <c r="F5307" s="2">
        <v>0</v>
      </c>
      <c r="G5307" s="2">
        <v>1950</v>
      </c>
      <c r="H5307" s="2">
        <v>0</v>
      </c>
      <c r="I5307" s="2">
        <v>1950</v>
      </c>
      <c r="J5307" s="2">
        <v>795.51</v>
      </c>
      <c r="K5307" s="2">
        <v>0</v>
      </c>
      <c r="L5307" s="2">
        <v>1154.49</v>
      </c>
      <c r="M5307" s="2">
        <v>819.07</v>
      </c>
      <c r="N5307" s="2">
        <v>23.56</v>
      </c>
      <c r="O5307">
        <v>308</v>
      </c>
      <c r="P5307">
        <v>1</v>
      </c>
      <c r="Q5307">
        <v>39</v>
      </c>
      <c r="R5307" t="s">
        <v>785</v>
      </c>
      <c r="S5307" t="s">
        <v>752</v>
      </c>
      <c r="T5307" t="s">
        <v>26</v>
      </c>
      <c r="U5307">
        <v>2</v>
      </c>
      <c r="V5307" t="s">
        <v>34</v>
      </c>
      <c r="W5307" t="s">
        <v>25</v>
      </c>
    </row>
    <row r="5308" spans="1:23" hidden="1" x14ac:dyDescent="0.2">
      <c r="A5308">
        <v>6934027</v>
      </c>
      <c r="B5308">
        <v>1</v>
      </c>
      <c r="C5308" s="1">
        <v>44501</v>
      </c>
      <c r="D5308">
        <v>84</v>
      </c>
      <c r="E5308">
        <v>51</v>
      </c>
      <c r="F5308" s="2">
        <v>0</v>
      </c>
      <c r="G5308" s="2">
        <v>10393.98</v>
      </c>
      <c r="H5308" s="2">
        <v>0</v>
      </c>
      <c r="I5308" s="2">
        <v>10393.98</v>
      </c>
      <c r="J5308" s="2">
        <v>3991.87</v>
      </c>
      <c r="K5308" s="2">
        <v>0</v>
      </c>
      <c r="L5308" s="2">
        <v>6402.11</v>
      </c>
      <c r="M5308" s="2">
        <v>4117.3999999999996</v>
      </c>
      <c r="N5308" s="2">
        <v>125.53</v>
      </c>
      <c r="O5308">
        <v>308</v>
      </c>
      <c r="P5308">
        <v>1</v>
      </c>
      <c r="Q5308">
        <v>39</v>
      </c>
      <c r="R5308" t="s">
        <v>785</v>
      </c>
      <c r="S5308" t="s">
        <v>752</v>
      </c>
      <c r="T5308" t="s">
        <v>26</v>
      </c>
      <c r="U5308">
        <v>2</v>
      </c>
      <c r="V5308" t="s">
        <v>35</v>
      </c>
      <c r="W5308" t="s">
        <v>25</v>
      </c>
    </row>
    <row r="5309" spans="1:23" hidden="1" x14ac:dyDescent="0.2">
      <c r="A5309">
        <v>6934066</v>
      </c>
      <c r="B5309">
        <v>1</v>
      </c>
      <c r="C5309" s="1">
        <v>44501</v>
      </c>
      <c r="D5309">
        <v>84</v>
      </c>
      <c r="E5309">
        <v>53</v>
      </c>
      <c r="F5309" s="2">
        <v>0</v>
      </c>
      <c r="G5309" s="2">
        <v>3250</v>
      </c>
      <c r="H5309" s="2">
        <v>0</v>
      </c>
      <c r="I5309" s="2">
        <v>3250</v>
      </c>
      <c r="J5309" s="2">
        <v>1170.55</v>
      </c>
      <c r="K5309" s="2">
        <v>0</v>
      </c>
      <c r="L5309" s="2">
        <v>2079.4499999999998</v>
      </c>
      <c r="M5309" s="2">
        <v>1209.78</v>
      </c>
      <c r="N5309" s="2">
        <v>39.230000000000004</v>
      </c>
      <c r="O5309">
        <v>308</v>
      </c>
      <c r="P5309">
        <v>1</v>
      </c>
      <c r="Q5309">
        <v>39</v>
      </c>
      <c r="R5309" t="s">
        <v>785</v>
      </c>
      <c r="S5309" t="s">
        <v>752</v>
      </c>
      <c r="T5309" t="s">
        <v>26</v>
      </c>
      <c r="U5309">
        <v>2</v>
      </c>
      <c r="V5309" t="s">
        <v>36</v>
      </c>
      <c r="W5309" t="s">
        <v>25</v>
      </c>
    </row>
    <row r="5310" spans="1:23" hidden="1" x14ac:dyDescent="0.2">
      <c r="A5310">
        <v>6934076</v>
      </c>
      <c r="B5310">
        <v>1</v>
      </c>
      <c r="C5310" s="1">
        <v>44501</v>
      </c>
      <c r="D5310">
        <v>84</v>
      </c>
      <c r="E5310">
        <v>54</v>
      </c>
      <c r="F5310" s="2">
        <v>0</v>
      </c>
      <c r="G5310" s="2">
        <v>13092.33</v>
      </c>
      <c r="H5310" s="2">
        <v>0</v>
      </c>
      <c r="I5310" s="2">
        <v>13092.33</v>
      </c>
      <c r="J5310" s="2">
        <v>4558.9799999999996</v>
      </c>
      <c r="K5310" s="2">
        <v>0</v>
      </c>
      <c r="L5310" s="2">
        <v>8533.35</v>
      </c>
      <c r="M5310" s="2">
        <v>4717.01</v>
      </c>
      <c r="N5310" s="2">
        <v>158.03</v>
      </c>
      <c r="O5310">
        <v>308</v>
      </c>
      <c r="P5310">
        <v>1</v>
      </c>
      <c r="Q5310">
        <v>39</v>
      </c>
      <c r="R5310" t="s">
        <v>785</v>
      </c>
      <c r="S5310" t="s">
        <v>752</v>
      </c>
      <c r="T5310" t="s">
        <v>26</v>
      </c>
      <c r="U5310">
        <v>2</v>
      </c>
      <c r="V5310" t="s">
        <v>37</v>
      </c>
      <c r="W5310" t="s">
        <v>25</v>
      </c>
    </row>
    <row r="5311" spans="1:23" hidden="1" x14ac:dyDescent="0.2">
      <c r="A5311">
        <v>6933481</v>
      </c>
      <c r="B5311">
        <v>1</v>
      </c>
      <c r="C5311" s="1">
        <v>44501</v>
      </c>
      <c r="D5311">
        <v>60</v>
      </c>
      <c r="E5311">
        <v>0</v>
      </c>
      <c r="F5311" s="2">
        <v>0</v>
      </c>
      <c r="G5311" s="2">
        <v>5716.29</v>
      </c>
      <c r="H5311" s="2">
        <v>0</v>
      </c>
      <c r="I5311" s="2">
        <v>5716.29</v>
      </c>
      <c r="J5311" s="2">
        <v>5716.29</v>
      </c>
      <c r="K5311" s="2">
        <v>0</v>
      </c>
      <c r="L5311" s="2">
        <v>5716.29</v>
      </c>
      <c r="M5311" s="2">
        <v>5716.29</v>
      </c>
      <c r="N5311" s="2">
        <v>0</v>
      </c>
      <c r="O5311">
        <v>300</v>
      </c>
      <c r="P5311">
        <v>1</v>
      </c>
      <c r="Q5311">
        <v>62</v>
      </c>
      <c r="R5311" t="s">
        <v>777</v>
      </c>
      <c r="S5311" t="s">
        <v>752</v>
      </c>
      <c r="T5311" t="s">
        <v>38</v>
      </c>
      <c r="U5311">
        <v>4</v>
      </c>
      <c r="V5311" t="s">
        <v>39</v>
      </c>
      <c r="W5311" t="s">
        <v>25</v>
      </c>
    </row>
    <row r="5312" spans="1:23" hidden="1" x14ac:dyDescent="0.2">
      <c r="A5312">
        <v>6933924</v>
      </c>
      <c r="B5312">
        <v>1</v>
      </c>
      <c r="C5312" s="1">
        <v>44501</v>
      </c>
      <c r="D5312">
        <v>60</v>
      </c>
      <c r="E5312">
        <v>0</v>
      </c>
      <c r="F5312" s="2">
        <v>0</v>
      </c>
      <c r="G5312" s="2">
        <v>250</v>
      </c>
      <c r="H5312" s="2">
        <v>0</v>
      </c>
      <c r="I5312" s="2">
        <v>250</v>
      </c>
      <c r="J5312" s="2">
        <v>250</v>
      </c>
      <c r="K5312" s="2">
        <v>0</v>
      </c>
      <c r="L5312" s="2">
        <v>250</v>
      </c>
      <c r="M5312" s="2">
        <v>250</v>
      </c>
      <c r="N5312" s="2">
        <v>0</v>
      </c>
      <c r="O5312">
        <v>300</v>
      </c>
      <c r="P5312">
        <v>1</v>
      </c>
      <c r="Q5312">
        <v>62</v>
      </c>
      <c r="R5312" t="s">
        <v>777</v>
      </c>
      <c r="S5312" t="s">
        <v>752</v>
      </c>
      <c r="T5312" t="s">
        <v>40</v>
      </c>
      <c r="U5312">
        <v>4</v>
      </c>
      <c r="V5312" t="s">
        <v>41</v>
      </c>
      <c r="W5312" t="s">
        <v>25</v>
      </c>
    </row>
    <row r="5313" spans="1:24" x14ac:dyDescent="0.2">
      <c r="A5313">
        <v>3775374</v>
      </c>
      <c r="B5313">
        <v>1</v>
      </c>
      <c r="C5313" s="1">
        <v>44501</v>
      </c>
      <c r="D5313">
        <v>180</v>
      </c>
      <c r="E5313">
        <v>169</v>
      </c>
      <c r="F5313" s="2">
        <v>0</v>
      </c>
      <c r="G5313" s="2">
        <v>1513.52</v>
      </c>
      <c r="H5313" s="2">
        <v>0</v>
      </c>
      <c r="I5313" s="2">
        <v>1513.52</v>
      </c>
      <c r="J5313" s="2">
        <v>92.51</v>
      </c>
      <c r="K5313" s="2">
        <v>0</v>
      </c>
      <c r="L5313" s="2">
        <v>1421.01</v>
      </c>
      <c r="M5313" s="2">
        <v>100.92</v>
      </c>
      <c r="N5313" s="2">
        <v>8.41</v>
      </c>
      <c r="O5313">
        <v>301</v>
      </c>
      <c r="P5313">
        <v>1</v>
      </c>
      <c r="Q5313">
        <v>66</v>
      </c>
      <c r="R5313" t="s">
        <v>778</v>
      </c>
      <c r="S5313" t="s">
        <v>752</v>
      </c>
      <c r="T5313" t="s">
        <v>42</v>
      </c>
      <c r="U5313">
        <v>6</v>
      </c>
      <c r="V5313" t="s">
        <v>42</v>
      </c>
      <c r="W5313" t="s">
        <v>25</v>
      </c>
      <c r="X5313" s="17" t="s">
        <v>800</v>
      </c>
    </row>
    <row r="5314" spans="1:24" x14ac:dyDescent="0.2">
      <c r="A5314">
        <v>6932921</v>
      </c>
      <c r="B5314">
        <v>1</v>
      </c>
      <c r="C5314" s="1">
        <v>44501</v>
      </c>
      <c r="D5314">
        <v>120</v>
      </c>
      <c r="E5314">
        <v>25</v>
      </c>
      <c r="F5314" s="2">
        <v>0</v>
      </c>
      <c r="G5314" s="2">
        <v>127874.67</v>
      </c>
      <c r="H5314" s="2">
        <v>0</v>
      </c>
      <c r="I5314" s="2">
        <v>127874.67</v>
      </c>
      <c r="J5314" s="2">
        <v>100614.55</v>
      </c>
      <c r="K5314" s="2">
        <v>0</v>
      </c>
      <c r="L5314" s="2">
        <v>27260.12</v>
      </c>
      <c r="M5314" s="2">
        <v>101704.95</v>
      </c>
      <c r="N5314" s="2">
        <v>1090.4000000000001</v>
      </c>
      <c r="O5314">
        <v>301</v>
      </c>
      <c r="P5314">
        <v>1</v>
      </c>
      <c r="Q5314">
        <v>66</v>
      </c>
      <c r="R5314" t="s">
        <v>778</v>
      </c>
      <c r="S5314" t="s">
        <v>752</v>
      </c>
      <c r="T5314" t="s">
        <v>43</v>
      </c>
      <c r="U5314">
        <v>6</v>
      </c>
      <c r="V5314" t="s">
        <v>44</v>
      </c>
      <c r="W5314" t="s">
        <v>25</v>
      </c>
      <c r="X5314" s="17" t="s">
        <v>799</v>
      </c>
    </row>
    <row r="5315" spans="1:24" x14ac:dyDescent="0.2">
      <c r="A5315">
        <v>6932947</v>
      </c>
      <c r="B5315">
        <v>1</v>
      </c>
      <c r="C5315" s="1">
        <v>44501</v>
      </c>
      <c r="D5315">
        <v>480</v>
      </c>
      <c r="E5315">
        <v>438</v>
      </c>
      <c r="F5315" s="2">
        <v>0</v>
      </c>
      <c r="G5315" s="2">
        <v>3603347.56</v>
      </c>
      <c r="H5315" s="2">
        <v>0</v>
      </c>
      <c r="I5315" s="2">
        <v>3603347.56</v>
      </c>
      <c r="J5315" s="2">
        <v>308082.21000000002</v>
      </c>
      <c r="K5315" s="2">
        <v>0</v>
      </c>
      <c r="L5315" s="2">
        <v>3295265.35</v>
      </c>
      <c r="M5315" s="2">
        <v>315605.65999999997</v>
      </c>
      <c r="N5315" s="2">
        <v>7523.45</v>
      </c>
      <c r="O5315">
        <v>301</v>
      </c>
      <c r="P5315">
        <v>1</v>
      </c>
      <c r="Q5315">
        <v>66</v>
      </c>
      <c r="R5315" t="s">
        <v>778</v>
      </c>
      <c r="S5315" t="s">
        <v>752</v>
      </c>
      <c r="T5315" t="s">
        <v>45</v>
      </c>
      <c r="U5315">
        <v>6</v>
      </c>
      <c r="V5315" t="s">
        <v>46</v>
      </c>
      <c r="W5315" t="s">
        <v>25</v>
      </c>
      <c r="X5315" s="17" t="s">
        <v>800</v>
      </c>
    </row>
    <row r="5316" spans="1:24" x14ac:dyDescent="0.2">
      <c r="A5316">
        <v>6932948</v>
      </c>
      <c r="B5316">
        <v>1</v>
      </c>
      <c r="C5316" s="1">
        <v>44501</v>
      </c>
      <c r="D5316">
        <v>480</v>
      </c>
      <c r="E5316">
        <v>438</v>
      </c>
      <c r="F5316" s="2">
        <v>0</v>
      </c>
      <c r="G5316" s="2">
        <v>129456.21</v>
      </c>
      <c r="H5316" s="2">
        <v>0</v>
      </c>
      <c r="I5316" s="2">
        <v>129456.21</v>
      </c>
      <c r="J5316" s="2">
        <v>11068.33</v>
      </c>
      <c r="K5316" s="2">
        <v>0</v>
      </c>
      <c r="L5316" s="2">
        <v>118387.88</v>
      </c>
      <c r="M5316" s="2">
        <v>11338.62</v>
      </c>
      <c r="N5316" s="2">
        <v>270.29000000000002</v>
      </c>
      <c r="O5316">
        <v>301</v>
      </c>
      <c r="P5316">
        <v>1</v>
      </c>
      <c r="Q5316">
        <v>66</v>
      </c>
      <c r="R5316" t="s">
        <v>778</v>
      </c>
      <c r="S5316" t="s">
        <v>752</v>
      </c>
      <c r="T5316" t="s">
        <v>47</v>
      </c>
      <c r="U5316">
        <v>6</v>
      </c>
      <c r="V5316" t="s">
        <v>48</v>
      </c>
      <c r="W5316" t="s">
        <v>25</v>
      </c>
      <c r="X5316" s="17" t="s">
        <v>800</v>
      </c>
    </row>
    <row r="5317" spans="1:24" x14ac:dyDescent="0.2">
      <c r="A5317">
        <v>6932951</v>
      </c>
      <c r="B5317">
        <v>1</v>
      </c>
      <c r="C5317" s="1">
        <v>44501</v>
      </c>
      <c r="D5317">
        <v>60</v>
      </c>
      <c r="E5317">
        <v>0</v>
      </c>
      <c r="F5317" s="2">
        <v>0</v>
      </c>
      <c r="G5317" s="2">
        <v>8490</v>
      </c>
      <c r="H5317" s="2">
        <v>0</v>
      </c>
      <c r="I5317" s="2">
        <v>8490</v>
      </c>
      <c r="J5317" s="2">
        <v>8490</v>
      </c>
      <c r="K5317" s="2">
        <v>0</v>
      </c>
      <c r="L5317" s="2">
        <v>0</v>
      </c>
      <c r="M5317" s="2">
        <v>8490</v>
      </c>
      <c r="N5317" s="2">
        <v>0</v>
      </c>
      <c r="O5317">
        <v>301</v>
      </c>
      <c r="P5317">
        <v>1</v>
      </c>
      <c r="Q5317">
        <v>66</v>
      </c>
      <c r="R5317" t="s">
        <v>778</v>
      </c>
      <c r="S5317" t="s">
        <v>752</v>
      </c>
      <c r="T5317" t="s">
        <v>49</v>
      </c>
      <c r="U5317">
        <v>6</v>
      </c>
      <c r="V5317" t="s">
        <v>50</v>
      </c>
      <c r="W5317" t="s">
        <v>25</v>
      </c>
      <c r="X5317" s="17" t="s">
        <v>799</v>
      </c>
    </row>
    <row r="5318" spans="1:24" x14ac:dyDescent="0.2">
      <c r="A5318">
        <v>6932962</v>
      </c>
      <c r="B5318">
        <v>1</v>
      </c>
      <c r="C5318" s="1">
        <v>44501</v>
      </c>
      <c r="D5318">
        <v>60</v>
      </c>
      <c r="E5318">
        <v>0</v>
      </c>
      <c r="F5318" s="2">
        <v>0</v>
      </c>
      <c r="G5318" s="2">
        <v>8250</v>
      </c>
      <c r="H5318" s="2">
        <v>0</v>
      </c>
      <c r="I5318" s="2">
        <v>8250</v>
      </c>
      <c r="J5318" s="2">
        <v>8250</v>
      </c>
      <c r="K5318" s="2">
        <v>0</v>
      </c>
      <c r="L5318" s="2">
        <v>0</v>
      </c>
      <c r="M5318" s="2">
        <v>8250</v>
      </c>
      <c r="N5318" s="2">
        <v>0</v>
      </c>
      <c r="O5318">
        <v>301</v>
      </c>
      <c r="P5318">
        <v>1</v>
      </c>
      <c r="Q5318">
        <v>66</v>
      </c>
      <c r="R5318" t="s">
        <v>778</v>
      </c>
      <c r="S5318" t="s">
        <v>752</v>
      </c>
      <c r="T5318" t="s">
        <v>51</v>
      </c>
      <c r="U5318">
        <v>6</v>
      </c>
      <c r="V5318" t="s">
        <v>52</v>
      </c>
      <c r="W5318" t="s">
        <v>25</v>
      </c>
      <c r="X5318" s="17" t="s">
        <v>799</v>
      </c>
    </row>
    <row r="5319" spans="1:24" x14ac:dyDescent="0.2">
      <c r="A5319">
        <v>6933059</v>
      </c>
      <c r="B5319">
        <v>1</v>
      </c>
      <c r="C5319" s="1">
        <v>44501</v>
      </c>
      <c r="D5319">
        <v>120</v>
      </c>
      <c r="E5319">
        <v>51</v>
      </c>
      <c r="F5319" s="2">
        <v>0</v>
      </c>
      <c r="G5319" s="2">
        <v>300663.94</v>
      </c>
      <c r="H5319" s="2">
        <v>0</v>
      </c>
      <c r="I5319" s="2">
        <v>300663.94</v>
      </c>
      <c r="J5319" s="2">
        <v>158666.39000000001</v>
      </c>
      <c r="K5319" s="2">
        <v>0</v>
      </c>
      <c r="L5319" s="2">
        <v>141997.54999999999</v>
      </c>
      <c r="M5319" s="2">
        <v>161450.66</v>
      </c>
      <c r="N5319" s="2">
        <v>2784.27</v>
      </c>
      <c r="O5319">
        <v>301</v>
      </c>
      <c r="P5319">
        <v>1</v>
      </c>
      <c r="Q5319">
        <v>66</v>
      </c>
      <c r="R5319" t="s">
        <v>778</v>
      </c>
      <c r="S5319" t="s">
        <v>752</v>
      </c>
      <c r="T5319" t="s">
        <v>53</v>
      </c>
      <c r="U5319">
        <v>6</v>
      </c>
      <c r="V5319" t="s">
        <v>54</v>
      </c>
      <c r="W5319" t="s">
        <v>25</v>
      </c>
      <c r="X5319" s="17" t="s">
        <v>799</v>
      </c>
    </row>
    <row r="5320" spans="1:24" x14ac:dyDescent="0.2">
      <c r="A5320">
        <v>6933067</v>
      </c>
      <c r="B5320">
        <v>1</v>
      </c>
      <c r="C5320" s="1">
        <v>44501</v>
      </c>
      <c r="D5320">
        <v>120</v>
      </c>
      <c r="E5320">
        <v>35</v>
      </c>
      <c r="F5320" s="2">
        <v>0</v>
      </c>
      <c r="G5320" s="2">
        <v>8534</v>
      </c>
      <c r="H5320" s="2">
        <v>0</v>
      </c>
      <c r="I5320" s="2">
        <v>8534</v>
      </c>
      <c r="J5320" s="2">
        <v>5997.98</v>
      </c>
      <c r="K5320" s="2">
        <v>0</v>
      </c>
      <c r="L5320" s="2">
        <v>2536.02</v>
      </c>
      <c r="M5320" s="2">
        <v>6070.44</v>
      </c>
      <c r="N5320" s="2">
        <v>72.460000000000008</v>
      </c>
      <c r="O5320">
        <v>301</v>
      </c>
      <c r="P5320">
        <v>1</v>
      </c>
      <c r="Q5320">
        <v>66</v>
      </c>
      <c r="R5320" t="s">
        <v>778</v>
      </c>
      <c r="S5320" t="s">
        <v>752</v>
      </c>
      <c r="T5320" t="s">
        <v>55</v>
      </c>
      <c r="U5320">
        <v>6</v>
      </c>
      <c r="V5320" t="s">
        <v>56</v>
      </c>
      <c r="W5320" t="s">
        <v>25</v>
      </c>
      <c r="X5320" s="17" t="s">
        <v>799</v>
      </c>
    </row>
    <row r="5321" spans="1:24" x14ac:dyDescent="0.2">
      <c r="A5321">
        <v>6933079</v>
      </c>
      <c r="B5321">
        <v>1</v>
      </c>
      <c r="C5321" s="1">
        <v>44501</v>
      </c>
      <c r="D5321">
        <v>480</v>
      </c>
      <c r="E5321">
        <v>445</v>
      </c>
      <c r="F5321" s="2">
        <v>0</v>
      </c>
      <c r="G5321" s="2">
        <v>6615.23</v>
      </c>
      <c r="H5321" s="2">
        <v>0</v>
      </c>
      <c r="I5321" s="2">
        <v>6615.23</v>
      </c>
      <c r="J5321" s="2">
        <v>469.09</v>
      </c>
      <c r="K5321" s="2">
        <v>0</v>
      </c>
      <c r="L5321" s="2">
        <v>6146.14</v>
      </c>
      <c r="M5321" s="2">
        <v>482.9</v>
      </c>
      <c r="N5321" s="2">
        <v>13.81</v>
      </c>
      <c r="O5321">
        <v>301</v>
      </c>
      <c r="P5321">
        <v>1</v>
      </c>
      <c r="Q5321">
        <v>66</v>
      </c>
      <c r="R5321" t="s">
        <v>778</v>
      </c>
      <c r="S5321" t="s">
        <v>752</v>
      </c>
      <c r="T5321" t="s">
        <v>45</v>
      </c>
      <c r="U5321">
        <v>6</v>
      </c>
      <c r="V5321" t="s">
        <v>57</v>
      </c>
      <c r="W5321" t="s">
        <v>25</v>
      </c>
      <c r="X5321" s="17" t="s">
        <v>800</v>
      </c>
    </row>
    <row r="5322" spans="1:24" x14ac:dyDescent="0.2">
      <c r="A5322">
        <v>6933083</v>
      </c>
      <c r="B5322">
        <v>1</v>
      </c>
      <c r="C5322" s="1">
        <v>44501</v>
      </c>
      <c r="D5322">
        <v>60</v>
      </c>
      <c r="E5322">
        <v>0</v>
      </c>
      <c r="F5322" s="2">
        <v>0</v>
      </c>
      <c r="G5322" s="2">
        <v>2120.36</v>
      </c>
      <c r="H5322" s="2">
        <v>0</v>
      </c>
      <c r="I5322" s="2">
        <v>2120.36</v>
      </c>
      <c r="J5322" s="2">
        <v>2120.36</v>
      </c>
      <c r="K5322" s="2">
        <v>0</v>
      </c>
      <c r="L5322" s="2">
        <v>0</v>
      </c>
      <c r="M5322" s="2">
        <v>2120.36</v>
      </c>
      <c r="N5322" s="2">
        <v>0</v>
      </c>
      <c r="O5322">
        <v>301</v>
      </c>
      <c r="P5322">
        <v>1</v>
      </c>
      <c r="Q5322">
        <v>66</v>
      </c>
      <c r="R5322" t="s">
        <v>778</v>
      </c>
      <c r="S5322" t="s">
        <v>752</v>
      </c>
      <c r="T5322" t="s">
        <v>58</v>
      </c>
      <c r="U5322">
        <v>6</v>
      </c>
      <c r="V5322" t="s">
        <v>59</v>
      </c>
      <c r="W5322" t="s">
        <v>25</v>
      </c>
      <c r="X5322" s="17" t="s">
        <v>800</v>
      </c>
    </row>
    <row r="5323" spans="1:24" x14ac:dyDescent="0.2">
      <c r="A5323">
        <v>6933084</v>
      </c>
      <c r="B5323">
        <v>1</v>
      </c>
      <c r="C5323" s="1">
        <v>44501</v>
      </c>
      <c r="D5323">
        <v>60</v>
      </c>
      <c r="E5323">
        <v>0</v>
      </c>
      <c r="F5323" s="2">
        <v>0</v>
      </c>
      <c r="G5323" s="2">
        <v>719.88</v>
      </c>
      <c r="H5323" s="2">
        <v>0</v>
      </c>
      <c r="I5323" s="2">
        <v>719.88</v>
      </c>
      <c r="J5323" s="2">
        <v>719.88</v>
      </c>
      <c r="K5323" s="2">
        <v>0</v>
      </c>
      <c r="L5323" s="2">
        <v>0</v>
      </c>
      <c r="M5323" s="2">
        <v>719.88</v>
      </c>
      <c r="N5323" s="2">
        <v>0</v>
      </c>
      <c r="O5323">
        <v>301</v>
      </c>
      <c r="P5323">
        <v>1</v>
      </c>
      <c r="Q5323">
        <v>66</v>
      </c>
      <c r="R5323" t="s">
        <v>778</v>
      </c>
      <c r="S5323" t="s">
        <v>752</v>
      </c>
      <c r="T5323" t="s">
        <v>51</v>
      </c>
      <c r="U5323">
        <v>6</v>
      </c>
      <c r="V5323" t="s">
        <v>60</v>
      </c>
      <c r="W5323" t="s">
        <v>25</v>
      </c>
      <c r="X5323" s="17" t="s">
        <v>799</v>
      </c>
    </row>
    <row r="5324" spans="1:24" x14ac:dyDescent="0.2">
      <c r="A5324">
        <v>6933195</v>
      </c>
      <c r="B5324">
        <v>1</v>
      </c>
      <c r="C5324" s="1">
        <v>44501</v>
      </c>
      <c r="D5324">
        <v>120</v>
      </c>
      <c r="E5324">
        <v>78</v>
      </c>
      <c r="F5324" s="2">
        <v>0</v>
      </c>
      <c r="G5324" s="2">
        <v>44213.9</v>
      </c>
      <c r="H5324" s="2">
        <v>0</v>
      </c>
      <c r="I5324" s="2">
        <v>44213.9</v>
      </c>
      <c r="J5324" s="2">
        <v>15175.56</v>
      </c>
      <c r="K5324" s="2">
        <v>0</v>
      </c>
      <c r="L5324" s="2">
        <v>29038.34</v>
      </c>
      <c r="M5324" s="2">
        <v>15547.85</v>
      </c>
      <c r="N5324" s="2">
        <v>372.29</v>
      </c>
      <c r="O5324">
        <v>301</v>
      </c>
      <c r="P5324">
        <v>1</v>
      </c>
      <c r="Q5324">
        <v>66</v>
      </c>
      <c r="R5324" t="s">
        <v>778</v>
      </c>
      <c r="S5324" t="s">
        <v>752</v>
      </c>
      <c r="T5324" t="s">
        <v>61</v>
      </c>
      <c r="U5324">
        <v>6</v>
      </c>
      <c r="V5324" t="s">
        <v>62</v>
      </c>
      <c r="W5324" t="s">
        <v>25</v>
      </c>
      <c r="X5324" s="17" t="s">
        <v>802</v>
      </c>
    </row>
    <row r="5325" spans="1:24" x14ac:dyDescent="0.2">
      <c r="A5325">
        <v>6933196</v>
      </c>
      <c r="B5325">
        <v>1</v>
      </c>
      <c r="C5325" s="1">
        <v>44501</v>
      </c>
      <c r="D5325">
        <v>120</v>
      </c>
      <c r="E5325">
        <v>81</v>
      </c>
      <c r="F5325" s="2">
        <v>0</v>
      </c>
      <c r="G5325" s="2">
        <v>4235.8900000000003</v>
      </c>
      <c r="H5325" s="2">
        <v>0</v>
      </c>
      <c r="I5325" s="2">
        <v>4235.8900000000003</v>
      </c>
      <c r="J5325" s="2">
        <v>1347.83</v>
      </c>
      <c r="K5325" s="2">
        <v>0</v>
      </c>
      <c r="L5325" s="2">
        <v>2888.06</v>
      </c>
      <c r="M5325" s="2">
        <v>1383.49</v>
      </c>
      <c r="N5325" s="2">
        <v>35.660000000000004</v>
      </c>
      <c r="O5325">
        <v>301</v>
      </c>
      <c r="P5325">
        <v>1</v>
      </c>
      <c r="Q5325">
        <v>66</v>
      </c>
      <c r="R5325" t="s">
        <v>778</v>
      </c>
      <c r="S5325" t="s">
        <v>752</v>
      </c>
      <c r="T5325" t="s">
        <v>61</v>
      </c>
      <c r="U5325">
        <v>6</v>
      </c>
      <c r="V5325" t="s">
        <v>63</v>
      </c>
      <c r="W5325" t="s">
        <v>25</v>
      </c>
      <c r="X5325" s="17" t="s">
        <v>802</v>
      </c>
    </row>
    <row r="5326" spans="1:24" x14ac:dyDescent="0.2">
      <c r="A5326">
        <v>6933228</v>
      </c>
      <c r="B5326">
        <v>1</v>
      </c>
      <c r="C5326" s="1">
        <v>44501</v>
      </c>
      <c r="D5326">
        <v>77</v>
      </c>
      <c r="E5326">
        <v>0</v>
      </c>
      <c r="F5326" s="2">
        <v>0</v>
      </c>
      <c r="G5326" s="2">
        <v>7648.79</v>
      </c>
      <c r="H5326" s="2">
        <v>0</v>
      </c>
      <c r="I5326" s="2">
        <v>7648.79</v>
      </c>
      <c r="J5326" s="2">
        <v>7648.79</v>
      </c>
      <c r="K5326" s="2">
        <v>0</v>
      </c>
      <c r="L5326" s="2">
        <v>0</v>
      </c>
      <c r="M5326" s="2">
        <v>7648.79</v>
      </c>
      <c r="N5326" s="2">
        <v>0</v>
      </c>
      <c r="O5326">
        <v>301</v>
      </c>
      <c r="P5326">
        <v>1</v>
      </c>
      <c r="Q5326">
        <v>66</v>
      </c>
      <c r="R5326" t="s">
        <v>778</v>
      </c>
      <c r="S5326" t="s">
        <v>752</v>
      </c>
      <c r="T5326" t="s">
        <v>64</v>
      </c>
      <c r="U5326">
        <v>6</v>
      </c>
      <c r="V5326" t="s">
        <v>65</v>
      </c>
      <c r="W5326" t="s">
        <v>25</v>
      </c>
      <c r="X5326" s="17" t="s">
        <v>798</v>
      </c>
    </row>
    <row r="5327" spans="1:24" x14ac:dyDescent="0.2">
      <c r="A5327">
        <v>6933476</v>
      </c>
      <c r="B5327">
        <v>1</v>
      </c>
      <c r="C5327" s="1">
        <v>44501</v>
      </c>
      <c r="D5327">
        <v>120</v>
      </c>
      <c r="E5327">
        <v>84</v>
      </c>
      <c r="F5327" s="2">
        <v>0</v>
      </c>
      <c r="G5327" s="2">
        <v>8160</v>
      </c>
      <c r="H5327" s="2">
        <v>0</v>
      </c>
      <c r="I5327" s="2">
        <v>8160</v>
      </c>
      <c r="J5327" s="2">
        <v>2392.06</v>
      </c>
      <c r="K5327" s="2">
        <v>0</v>
      </c>
      <c r="L5327" s="2">
        <v>5767.94</v>
      </c>
      <c r="M5327" s="2">
        <v>2460.73</v>
      </c>
      <c r="N5327" s="2">
        <v>68.67</v>
      </c>
      <c r="O5327">
        <v>301</v>
      </c>
      <c r="P5327">
        <v>1</v>
      </c>
      <c r="Q5327">
        <v>66</v>
      </c>
      <c r="R5327" t="s">
        <v>778</v>
      </c>
      <c r="S5327" t="s">
        <v>752</v>
      </c>
      <c r="T5327" t="s">
        <v>66</v>
      </c>
      <c r="U5327">
        <v>6</v>
      </c>
      <c r="V5327" t="s">
        <v>67</v>
      </c>
      <c r="W5327" t="s">
        <v>25</v>
      </c>
      <c r="X5327" s="17" t="s">
        <v>802</v>
      </c>
    </row>
    <row r="5328" spans="1:24" x14ac:dyDescent="0.2">
      <c r="A5328">
        <v>6933477</v>
      </c>
      <c r="B5328">
        <v>1</v>
      </c>
      <c r="C5328" s="1">
        <v>44501</v>
      </c>
      <c r="D5328">
        <v>120</v>
      </c>
      <c r="E5328">
        <v>83</v>
      </c>
      <c r="F5328" s="2">
        <v>0</v>
      </c>
      <c r="G5328" s="2">
        <v>2720</v>
      </c>
      <c r="H5328" s="2">
        <v>0</v>
      </c>
      <c r="I5328" s="2">
        <v>2720</v>
      </c>
      <c r="J5328" s="2">
        <v>820.02</v>
      </c>
      <c r="K5328" s="2">
        <v>0</v>
      </c>
      <c r="L5328" s="2">
        <v>1899.98</v>
      </c>
      <c r="M5328" s="2">
        <v>842.91</v>
      </c>
      <c r="N5328" s="2">
        <v>22.89</v>
      </c>
      <c r="O5328">
        <v>301</v>
      </c>
      <c r="P5328">
        <v>1</v>
      </c>
      <c r="Q5328">
        <v>66</v>
      </c>
      <c r="R5328" t="s">
        <v>778</v>
      </c>
      <c r="S5328" t="s">
        <v>752</v>
      </c>
      <c r="T5328" t="s">
        <v>66</v>
      </c>
      <c r="U5328">
        <v>6</v>
      </c>
      <c r="V5328" t="s">
        <v>68</v>
      </c>
      <c r="W5328" t="s">
        <v>25</v>
      </c>
      <c r="X5328" s="17" t="s">
        <v>802</v>
      </c>
    </row>
    <row r="5329" spans="1:24" x14ac:dyDescent="0.2">
      <c r="A5329">
        <v>6933486</v>
      </c>
      <c r="B5329">
        <v>1</v>
      </c>
      <c r="C5329" s="1">
        <v>44501</v>
      </c>
      <c r="D5329">
        <v>120</v>
      </c>
      <c r="E5329">
        <v>19</v>
      </c>
      <c r="F5329" s="2">
        <v>0</v>
      </c>
      <c r="G5329" s="2">
        <v>42500</v>
      </c>
      <c r="H5329" s="2">
        <v>0</v>
      </c>
      <c r="I5329" s="2">
        <v>42500</v>
      </c>
      <c r="J5329" s="2">
        <v>35588.99</v>
      </c>
      <c r="K5329" s="2">
        <v>0</v>
      </c>
      <c r="L5329" s="2">
        <v>6911.01</v>
      </c>
      <c r="M5329" s="2">
        <v>35952.730000000003</v>
      </c>
      <c r="N5329" s="2">
        <v>363.74</v>
      </c>
      <c r="O5329">
        <v>301</v>
      </c>
      <c r="P5329">
        <v>1</v>
      </c>
      <c r="Q5329">
        <v>66</v>
      </c>
      <c r="R5329" t="s">
        <v>778</v>
      </c>
      <c r="S5329" t="s">
        <v>752</v>
      </c>
      <c r="T5329" t="s">
        <v>69</v>
      </c>
      <c r="U5329">
        <v>6</v>
      </c>
      <c r="V5329" t="s">
        <v>70</v>
      </c>
      <c r="W5329" t="s">
        <v>25</v>
      </c>
      <c r="X5329" s="17" t="s">
        <v>799</v>
      </c>
    </row>
    <row r="5330" spans="1:24" x14ac:dyDescent="0.2">
      <c r="A5330">
        <v>6933497</v>
      </c>
      <c r="B5330">
        <v>1</v>
      </c>
      <c r="C5330" s="1">
        <v>44501</v>
      </c>
      <c r="D5330">
        <v>84</v>
      </c>
      <c r="E5330">
        <v>0</v>
      </c>
      <c r="F5330" s="2">
        <v>0</v>
      </c>
      <c r="G5330" s="2">
        <v>15590</v>
      </c>
      <c r="H5330" s="2">
        <v>0</v>
      </c>
      <c r="I5330" s="2">
        <v>15590</v>
      </c>
      <c r="J5330" s="2">
        <v>15590</v>
      </c>
      <c r="K5330" s="2">
        <v>0</v>
      </c>
      <c r="L5330" s="2">
        <v>0</v>
      </c>
      <c r="M5330" s="2">
        <v>15590</v>
      </c>
      <c r="N5330" s="2">
        <v>0</v>
      </c>
      <c r="O5330">
        <v>301</v>
      </c>
      <c r="P5330">
        <v>1</v>
      </c>
      <c r="Q5330">
        <v>66</v>
      </c>
      <c r="R5330" t="s">
        <v>778</v>
      </c>
      <c r="S5330" t="s">
        <v>752</v>
      </c>
      <c r="T5330" t="s">
        <v>71</v>
      </c>
      <c r="U5330">
        <v>6</v>
      </c>
      <c r="V5330" t="s">
        <v>72</v>
      </c>
      <c r="W5330" t="s">
        <v>25</v>
      </c>
      <c r="X5330" s="17" t="s">
        <v>800</v>
      </c>
    </row>
    <row r="5331" spans="1:24" x14ac:dyDescent="0.2">
      <c r="A5331">
        <v>6933501</v>
      </c>
      <c r="B5331">
        <v>1</v>
      </c>
      <c r="C5331" s="1">
        <v>44501</v>
      </c>
      <c r="D5331">
        <v>480</v>
      </c>
      <c r="E5331">
        <v>439</v>
      </c>
      <c r="F5331" s="2">
        <v>0</v>
      </c>
      <c r="G5331" s="2">
        <v>-31928.82</v>
      </c>
      <c r="H5331" s="2">
        <v>0</v>
      </c>
      <c r="I5331" s="2">
        <v>-31928.82</v>
      </c>
      <c r="J5331" s="2">
        <v>-2663.28</v>
      </c>
      <c r="K5331" s="2">
        <v>0</v>
      </c>
      <c r="L5331" s="2">
        <v>-29265.54</v>
      </c>
      <c r="M5331" s="2">
        <v>-2729.94</v>
      </c>
      <c r="N5331" s="2">
        <v>-66.66</v>
      </c>
      <c r="O5331">
        <v>301</v>
      </c>
      <c r="P5331">
        <v>1</v>
      </c>
      <c r="Q5331">
        <v>66</v>
      </c>
      <c r="R5331" t="s">
        <v>778</v>
      </c>
      <c r="S5331" t="s">
        <v>752</v>
      </c>
      <c r="T5331" t="s">
        <v>45</v>
      </c>
      <c r="U5331">
        <v>6</v>
      </c>
      <c r="V5331" t="s">
        <v>73</v>
      </c>
      <c r="W5331" t="s">
        <v>25</v>
      </c>
      <c r="X5331" s="17" t="s">
        <v>800</v>
      </c>
    </row>
    <row r="5332" spans="1:24" x14ac:dyDescent="0.2">
      <c r="A5332">
        <v>6933502</v>
      </c>
      <c r="B5332">
        <v>1</v>
      </c>
      <c r="C5332" s="1">
        <v>44501</v>
      </c>
      <c r="D5332">
        <v>60</v>
      </c>
      <c r="E5332">
        <v>0</v>
      </c>
      <c r="F5332" s="2">
        <v>0</v>
      </c>
      <c r="G5332" s="2">
        <v>9591</v>
      </c>
      <c r="H5332" s="2">
        <v>0</v>
      </c>
      <c r="I5332" s="2">
        <v>9591</v>
      </c>
      <c r="J5332" s="2">
        <v>9591</v>
      </c>
      <c r="K5332" s="2">
        <v>0</v>
      </c>
      <c r="L5332" s="2">
        <v>0</v>
      </c>
      <c r="M5332" s="2">
        <v>9591</v>
      </c>
      <c r="N5332" s="2">
        <v>0</v>
      </c>
      <c r="O5332">
        <v>301</v>
      </c>
      <c r="P5332">
        <v>1</v>
      </c>
      <c r="Q5332">
        <v>66</v>
      </c>
      <c r="R5332" t="s">
        <v>778</v>
      </c>
      <c r="S5332" t="s">
        <v>752</v>
      </c>
      <c r="T5332" t="s">
        <v>74</v>
      </c>
      <c r="U5332">
        <v>6</v>
      </c>
      <c r="V5332" t="s">
        <v>75</v>
      </c>
      <c r="W5332" t="s">
        <v>25</v>
      </c>
      <c r="X5332" s="17" t="s">
        <v>799</v>
      </c>
    </row>
    <row r="5333" spans="1:24" x14ac:dyDescent="0.2">
      <c r="A5333">
        <v>6933554</v>
      </c>
      <c r="B5333">
        <v>1</v>
      </c>
      <c r="C5333" s="1">
        <v>44501</v>
      </c>
      <c r="D5333">
        <v>120</v>
      </c>
      <c r="E5333">
        <v>72</v>
      </c>
      <c r="F5333" s="2">
        <v>0</v>
      </c>
      <c r="G5333" s="2">
        <v>8895.7000000000007</v>
      </c>
      <c r="H5333" s="2">
        <v>0</v>
      </c>
      <c r="I5333" s="2">
        <v>8895.7000000000007</v>
      </c>
      <c r="J5333" s="2">
        <v>3558.26</v>
      </c>
      <c r="K5333" s="2">
        <v>0</v>
      </c>
      <c r="L5333" s="2">
        <v>5337.44</v>
      </c>
      <c r="M5333" s="2">
        <v>3632.39</v>
      </c>
      <c r="N5333" s="2">
        <v>74.13</v>
      </c>
      <c r="O5333">
        <v>301</v>
      </c>
      <c r="P5333">
        <v>1</v>
      </c>
      <c r="Q5333">
        <v>66</v>
      </c>
      <c r="R5333" t="s">
        <v>778</v>
      </c>
      <c r="S5333" t="s">
        <v>752</v>
      </c>
      <c r="T5333" t="s">
        <v>79</v>
      </c>
      <c r="U5333">
        <v>6</v>
      </c>
      <c r="V5333" t="s">
        <v>80</v>
      </c>
      <c r="W5333" t="s">
        <v>25</v>
      </c>
      <c r="X5333" s="17" t="s">
        <v>800</v>
      </c>
    </row>
    <row r="5334" spans="1:24" x14ac:dyDescent="0.2">
      <c r="A5334">
        <v>6933747</v>
      </c>
      <c r="B5334">
        <v>1</v>
      </c>
      <c r="C5334" s="1">
        <v>44501</v>
      </c>
      <c r="D5334">
        <v>60</v>
      </c>
      <c r="E5334">
        <v>0</v>
      </c>
      <c r="F5334" s="2">
        <v>0</v>
      </c>
      <c r="G5334" s="2">
        <v>32337.67</v>
      </c>
      <c r="H5334" s="2">
        <v>0</v>
      </c>
      <c r="I5334" s="2">
        <v>32337.67</v>
      </c>
      <c r="J5334" s="2">
        <v>32337.67</v>
      </c>
      <c r="K5334" s="2">
        <v>0</v>
      </c>
      <c r="L5334" s="2">
        <v>0</v>
      </c>
      <c r="M5334" s="2">
        <v>32337.67</v>
      </c>
      <c r="N5334" s="2">
        <v>0</v>
      </c>
      <c r="O5334">
        <v>301</v>
      </c>
      <c r="P5334">
        <v>1</v>
      </c>
      <c r="Q5334">
        <v>66</v>
      </c>
      <c r="R5334" t="s">
        <v>778</v>
      </c>
      <c r="S5334" t="s">
        <v>752</v>
      </c>
      <c r="T5334" t="s">
        <v>81</v>
      </c>
      <c r="U5334">
        <v>6</v>
      </c>
      <c r="V5334" t="s">
        <v>82</v>
      </c>
      <c r="W5334" t="s">
        <v>25</v>
      </c>
      <c r="X5334" s="17" t="s">
        <v>799</v>
      </c>
    </row>
    <row r="5335" spans="1:24" x14ac:dyDescent="0.2">
      <c r="A5335">
        <v>6933761</v>
      </c>
      <c r="B5335">
        <v>1</v>
      </c>
      <c r="C5335" s="1">
        <v>44501</v>
      </c>
      <c r="D5335">
        <v>120</v>
      </c>
      <c r="E5335">
        <v>28</v>
      </c>
      <c r="F5335" s="2">
        <v>0</v>
      </c>
      <c r="G5335" s="2">
        <v>-5165</v>
      </c>
      <c r="H5335" s="2">
        <v>0</v>
      </c>
      <c r="I5335" s="2">
        <v>-5165</v>
      </c>
      <c r="J5335" s="2">
        <v>-3933.69</v>
      </c>
      <c r="K5335" s="2">
        <v>0</v>
      </c>
      <c r="L5335" s="2">
        <v>-1231.31</v>
      </c>
      <c r="M5335" s="2">
        <v>-3977.67</v>
      </c>
      <c r="N5335" s="2">
        <v>-43.980000000000004</v>
      </c>
      <c r="O5335">
        <v>301</v>
      </c>
      <c r="P5335">
        <v>1</v>
      </c>
      <c r="Q5335">
        <v>66</v>
      </c>
      <c r="R5335" t="s">
        <v>778</v>
      </c>
      <c r="S5335" t="s">
        <v>752</v>
      </c>
      <c r="T5335" t="s">
        <v>43</v>
      </c>
      <c r="U5335">
        <v>6</v>
      </c>
      <c r="V5335" t="s">
        <v>83</v>
      </c>
      <c r="W5335" t="s">
        <v>25</v>
      </c>
      <c r="X5335" s="17" t="s">
        <v>799</v>
      </c>
    </row>
    <row r="5336" spans="1:24" x14ac:dyDescent="0.2">
      <c r="A5336">
        <v>6933766</v>
      </c>
      <c r="B5336">
        <v>1</v>
      </c>
      <c r="C5336" s="1">
        <v>44501</v>
      </c>
      <c r="D5336">
        <v>120</v>
      </c>
      <c r="E5336">
        <v>78</v>
      </c>
      <c r="F5336" s="2">
        <v>0</v>
      </c>
      <c r="G5336" s="2">
        <v>28385.4</v>
      </c>
      <c r="H5336" s="2">
        <v>0</v>
      </c>
      <c r="I5336" s="2">
        <v>28385.4</v>
      </c>
      <c r="J5336" s="2">
        <v>9742.7199999999993</v>
      </c>
      <c r="K5336" s="2">
        <v>0</v>
      </c>
      <c r="L5336" s="2">
        <v>18642.68</v>
      </c>
      <c r="M5336" s="2">
        <v>9981.73</v>
      </c>
      <c r="N5336" s="2">
        <v>239.01</v>
      </c>
      <c r="O5336">
        <v>301</v>
      </c>
      <c r="P5336">
        <v>1</v>
      </c>
      <c r="Q5336">
        <v>66</v>
      </c>
      <c r="R5336" t="s">
        <v>778</v>
      </c>
      <c r="S5336" t="s">
        <v>752</v>
      </c>
      <c r="T5336" t="s">
        <v>66</v>
      </c>
      <c r="U5336">
        <v>6</v>
      </c>
      <c r="V5336" t="s">
        <v>84</v>
      </c>
      <c r="W5336" t="s">
        <v>25</v>
      </c>
      <c r="X5336" s="17" t="s">
        <v>802</v>
      </c>
    </row>
    <row r="5337" spans="1:24" x14ac:dyDescent="0.2">
      <c r="A5337">
        <v>6933768</v>
      </c>
      <c r="B5337">
        <v>1</v>
      </c>
      <c r="C5337" s="1">
        <v>44501</v>
      </c>
      <c r="D5337">
        <v>84</v>
      </c>
      <c r="E5337">
        <v>35</v>
      </c>
      <c r="F5337" s="2">
        <v>0</v>
      </c>
      <c r="G5337" s="2">
        <v>414439.25</v>
      </c>
      <c r="H5337" s="2">
        <v>0</v>
      </c>
      <c r="I5337" s="2">
        <v>414439.25</v>
      </c>
      <c r="J5337" s="2">
        <v>241193.29</v>
      </c>
      <c r="K5337" s="2">
        <v>0</v>
      </c>
      <c r="L5337" s="2">
        <v>173245.96</v>
      </c>
      <c r="M5337" s="2">
        <v>246143.17</v>
      </c>
      <c r="N5337" s="2">
        <v>4949.88</v>
      </c>
      <c r="O5337">
        <v>301</v>
      </c>
      <c r="P5337">
        <v>1</v>
      </c>
      <c r="Q5337">
        <v>66</v>
      </c>
      <c r="R5337" t="s">
        <v>778</v>
      </c>
      <c r="S5337" t="s">
        <v>752</v>
      </c>
      <c r="T5337" t="s">
        <v>85</v>
      </c>
      <c r="U5337">
        <v>6</v>
      </c>
      <c r="V5337" t="s">
        <v>86</v>
      </c>
      <c r="W5337" t="s">
        <v>25</v>
      </c>
      <c r="X5337" s="17" t="s">
        <v>801</v>
      </c>
    </row>
    <row r="5338" spans="1:24" x14ac:dyDescent="0.2">
      <c r="A5338">
        <v>6933787</v>
      </c>
      <c r="B5338">
        <v>1</v>
      </c>
      <c r="C5338" s="1">
        <v>44501</v>
      </c>
      <c r="D5338">
        <v>72</v>
      </c>
      <c r="E5338">
        <v>0</v>
      </c>
      <c r="F5338" s="2">
        <v>0</v>
      </c>
      <c r="G5338" s="2">
        <v>20736.3</v>
      </c>
      <c r="H5338" s="2">
        <v>0</v>
      </c>
      <c r="I5338" s="2">
        <v>20736.3</v>
      </c>
      <c r="J5338" s="2">
        <v>20736.3</v>
      </c>
      <c r="K5338" s="2">
        <v>0</v>
      </c>
      <c r="L5338" s="2">
        <v>0</v>
      </c>
      <c r="M5338" s="2">
        <v>20736.3</v>
      </c>
      <c r="N5338" s="2">
        <v>0</v>
      </c>
      <c r="O5338">
        <v>301</v>
      </c>
      <c r="P5338">
        <v>1</v>
      </c>
      <c r="Q5338">
        <v>66</v>
      </c>
      <c r="R5338" t="s">
        <v>778</v>
      </c>
      <c r="S5338" t="s">
        <v>752</v>
      </c>
      <c r="T5338" t="s">
        <v>87</v>
      </c>
      <c r="U5338">
        <v>6</v>
      </c>
      <c r="V5338" t="s">
        <v>88</v>
      </c>
      <c r="W5338" t="s">
        <v>25</v>
      </c>
      <c r="X5338" s="17" t="s">
        <v>798</v>
      </c>
    </row>
    <row r="5339" spans="1:24" x14ac:dyDescent="0.2">
      <c r="A5339">
        <v>6933798</v>
      </c>
      <c r="B5339">
        <v>1</v>
      </c>
      <c r="C5339" s="1">
        <v>44501</v>
      </c>
      <c r="D5339">
        <v>120</v>
      </c>
      <c r="E5339">
        <v>82</v>
      </c>
      <c r="F5339" s="2">
        <v>0</v>
      </c>
      <c r="G5339" s="2">
        <v>45749.2</v>
      </c>
      <c r="H5339" s="2">
        <v>0</v>
      </c>
      <c r="I5339" s="2">
        <v>45749.2</v>
      </c>
      <c r="J5339" s="2">
        <v>14174.68</v>
      </c>
      <c r="K5339" s="2">
        <v>0</v>
      </c>
      <c r="L5339" s="2">
        <v>31574.52</v>
      </c>
      <c r="M5339" s="2">
        <v>14559.74</v>
      </c>
      <c r="N5339" s="2">
        <v>385.06</v>
      </c>
      <c r="O5339">
        <v>301</v>
      </c>
      <c r="P5339">
        <v>1</v>
      </c>
      <c r="Q5339">
        <v>66</v>
      </c>
      <c r="R5339" t="s">
        <v>778</v>
      </c>
      <c r="S5339" t="s">
        <v>752</v>
      </c>
      <c r="T5339" t="s">
        <v>89</v>
      </c>
      <c r="U5339">
        <v>6</v>
      </c>
      <c r="V5339" t="s">
        <v>90</v>
      </c>
      <c r="W5339" t="s">
        <v>25</v>
      </c>
      <c r="X5339" s="17" t="s">
        <v>800</v>
      </c>
    </row>
    <row r="5340" spans="1:24" x14ac:dyDescent="0.2">
      <c r="A5340">
        <v>6933929</v>
      </c>
      <c r="B5340">
        <v>1</v>
      </c>
      <c r="C5340" s="1">
        <v>44501</v>
      </c>
      <c r="D5340">
        <v>120</v>
      </c>
      <c r="E5340">
        <v>25</v>
      </c>
      <c r="F5340" s="2">
        <v>0</v>
      </c>
      <c r="G5340" s="2">
        <v>8851</v>
      </c>
      <c r="H5340" s="2">
        <v>0</v>
      </c>
      <c r="I5340" s="2">
        <v>8851</v>
      </c>
      <c r="J5340" s="2">
        <v>6964.13</v>
      </c>
      <c r="K5340" s="2">
        <v>0</v>
      </c>
      <c r="L5340" s="2">
        <v>1886.87</v>
      </c>
      <c r="M5340" s="2">
        <v>7039.6</v>
      </c>
      <c r="N5340" s="2">
        <v>75.47</v>
      </c>
      <c r="O5340">
        <v>301</v>
      </c>
      <c r="P5340">
        <v>1</v>
      </c>
      <c r="Q5340">
        <v>66</v>
      </c>
      <c r="R5340" t="s">
        <v>778</v>
      </c>
      <c r="S5340" t="s">
        <v>752</v>
      </c>
      <c r="T5340" t="s">
        <v>69</v>
      </c>
      <c r="U5340">
        <v>6</v>
      </c>
      <c r="V5340" t="s">
        <v>91</v>
      </c>
      <c r="W5340" t="s">
        <v>25</v>
      </c>
      <c r="X5340" s="17" t="s">
        <v>799</v>
      </c>
    </row>
    <row r="5341" spans="1:24" x14ac:dyDescent="0.2">
      <c r="A5341">
        <v>6933939</v>
      </c>
      <c r="B5341">
        <v>1</v>
      </c>
      <c r="C5341" s="1">
        <v>44501</v>
      </c>
      <c r="D5341">
        <v>78</v>
      </c>
      <c r="E5341">
        <v>0</v>
      </c>
      <c r="F5341" s="2">
        <v>0</v>
      </c>
      <c r="G5341" s="2">
        <v>986</v>
      </c>
      <c r="H5341" s="2">
        <v>0</v>
      </c>
      <c r="I5341" s="2">
        <v>986</v>
      </c>
      <c r="J5341" s="2">
        <v>986</v>
      </c>
      <c r="K5341" s="2">
        <v>0</v>
      </c>
      <c r="L5341" s="2">
        <v>0</v>
      </c>
      <c r="M5341" s="2">
        <v>986</v>
      </c>
      <c r="N5341" s="2">
        <v>0</v>
      </c>
      <c r="O5341">
        <v>301</v>
      </c>
      <c r="P5341">
        <v>1</v>
      </c>
      <c r="Q5341">
        <v>66</v>
      </c>
      <c r="R5341" t="s">
        <v>778</v>
      </c>
      <c r="S5341" t="s">
        <v>752</v>
      </c>
      <c r="T5341" t="s">
        <v>64</v>
      </c>
      <c r="U5341">
        <v>6</v>
      </c>
      <c r="V5341" t="s">
        <v>92</v>
      </c>
      <c r="W5341" t="s">
        <v>25</v>
      </c>
      <c r="X5341" s="17" t="s">
        <v>798</v>
      </c>
    </row>
    <row r="5342" spans="1:24" x14ac:dyDescent="0.2">
      <c r="A5342">
        <v>6933940</v>
      </c>
      <c r="B5342">
        <v>1</v>
      </c>
      <c r="C5342" s="1">
        <v>44501</v>
      </c>
      <c r="D5342">
        <v>480</v>
      </c>
      <c r="E5342">
        <v>439</v>
      </c>
      <c r="F5342" s="2">
        <v>0</v>
      </c>
      <c r="G5342" s="2">
        <v>-0.01</v>
      </c>
      <c r="H5342" s="2">
        <v>0</v>
      </c>
      <c r="I5342" s="2">
        <v>-0.01</v>
      </c>
      <c r="J5342" s="2">
        <v>-0.01</v>
      </c>
      <c r="K5342" s="2">
        <v>0</v>
      </c>
      <c r="L5342" s="2">
        <v>0</v>
      </c>
      <c r="M5342" s="2">
        <v>-0.01</v>
      </c>
      <c r="N5342" s="2">
        <v>0</v>
      </c>
      <c r="O5342">
        <v>301</v>
      </c>
      <c r="P5342">
        <v>1</v>
      </c>
      <c r="Q5342">
        <v>66</v>
      </c>
      <c r="R5342" t="s">
        <v>778</v>
      </c>
      <c r="S5342" t="s">
        <v>752</v>
      </c>
      <c r="T5342" t="s">
        <v>45</v>
      </c>
      <c r="U5342">
        <v>6</v>
      </c>
      <c r="V5342" t="s">
        <v>93</v>
      </c>
      <c r="W5342" t="s">
        <v>25</v>
      </c>
      <c r="X5342" s="17" t="s">
        <v>800</v>
      </c>
    </row>
    <row r="5343" spans="1:24" x14ac:dyDescent="0.2">
      <c r="A5343">
        <v>6933947</v>
      </c>
      <c r="B5343">
        <v>1</v>
      </c>
      <c r="C5343" s="1">
        <v>44501</v>
      </c>
      <c r="D5343">
        <v>120</v>
      </c>
      <c r="E5343">
        <v>83</v>
      </c>
      <c r="F5343" s="2">
        <v>0</v>
      </c>
      <c r="G5343" s="2">
        <v>5071.68</v>
      </c>
      <c r="H5343" s="2">
        <v>0</v>
      </c>
      <c r="I5343" s="2">
        <v>5071.68</v>
      </c>
      <c r="J5343" s="2">
        <v>1529</v>
      </c>
      <c r="K5343" s="2">
        <v>0</v>
      </c>
      <c r="L5343" s="2">
        <v>3542.68</v>
      </c>
      <c r="M5343" s="2">
        <v>1571.68</v>
      </c>
      <c r="N5343" s="2">
        <v>42.68</v>
      </c>
      <c r="O5343">
        <v>301</v>
      </c>
      <c r="P5343">
        <v>1</v>
      </c>
      <c r="Q5343">
        <v>66</v>
      </c>
      <c r="R5343" t="s">
        <v>778</v>
      </c>
      <c r="S5343" t="s">
        <v>752</v>
      </c>
      <c r="T5343" t="s">
        <v>89</v>
      </c>
      <c r="U5343">
        <v>6</v>
      </c>
      <c r="V5343" t="s">
        <v>94</v>
      </c>
      <c r="W5343" t="s">
        <v>25</v>
      </c>
      <c r="X5343" s="17" t="s">
        <v>800</v>
      </c>
    </row>
    <row r="5344" spans="1:24" x14ac:dyDescent="0.2">
      <c r="A5344">
        <v>6933948</v>
      </c>
      <c r="B5344">
        <v>1</v>
      </c>
      <c r="C5344" s="1">
        <v>44501</v>
      </c>
      <c r="D5344">
        <v>120</v>
      </c>
      <c r="E5344">
        <v>85</v>
      </c>
      <c r="F5344" s="2">
        <v>0</v>
      </c>
      <c r="G5344" s="2">
        <v>832</v>
      </c>
      <c r="H5344" s="2">
        <v>0</v>
      </c>
      <c r="I5344" s="2">
        <v>832</v>
      </c>
      <c r="J5344" s="2">
        <v>236.93</v>
      </c>
      <c r="K5344" s="2">
        <v>0</v>
      </c>
      <c r="L5344" s="2">
        <v>595.07000000000005</v>
      </c>
      <c r="M5344" s="2">
        <v>243.93</v>
      </c>
      <c r="N5344" s="2">
        <v>7</v>
      </c>
      <c r="O5344">
        <v>301</v>
      </c>
      <c r="P5344">
        <v>1</v>
      </c>
      <c r="Q5344">
        <v>66</v>
      </c>
      <c r="R5344" t="s">
        <v>778</v>
      </c>
      <c r="S5344" t="s">
        <v>752</v>
      </c>
      <c r="T5344" t="s">
        <v>89</v>
      </c>
      <c r="U5344">
        <v>6</v>
      </c>
      <c r="V5344" t="s">
        <v>95</v>
      </c>
      <c r="W5344" t="s">
        <v>25</v>
      </c>
      <c r="X5344" s="17" t="s">
        <v>800</v>
      </c>
    </row>
    <row r="5345" spans="1:24" x14ac:dyDescent="0.2">
      <c r="A5345">
        <v>6933955</v>
      </c>
      <c r="B5345">
        <v>1</v>
      </c>
      <c r="C5345" s="1">
        <v>44501</v>
      </c>
      <c r="D5345">
        <v>120</v>
      </c>
      <c r="E5345">
        <v>26</v>
      </c>
      <c r="F5345" s="2">
        <v>0</v>
      </c>
      <c r="G5345" s="2">
        <v>66814</v>
      </c>
      <c r="H5345" s="2">
        <v>0</v>
      </c>
      <c r="I5345" s="2">
        <v>66814</v>
      </c>
      <c r="J5345" s="2">
        <v>52008.67</v>
      </c>
      <c r="K5345" s="2">
        <v>0</v>
      </c>
      <c r="L5345" s="2">
        <v>14805.33</v>
      </c>
      <c r="M5345" s="2">
        <v>52578.11</v>
      </c>
      <c r="N5345" s="2">
        <v>569.44000000000005</v>
      </c>
      <c r="O5345">
        <v>301</v>
      </c>
      <c r="P5345">
        <v>1</v>
      </c>
      <c r="Q5345">
        <v>66</v>
      </c>
      <c r="R5345" t="s">
        <v>778</v>
      </c>
      <c r="S5345" t="s">
        <v>752</v>
      </c>
      <c r="T5345" t="s">
        <v>96</v>
      </c>
      <c r="U5345">
        <v>6</v>
      </c>
      <c r="V5345" t="s">
        <v>97</v>
      </c>
      <c r="W5345" t="s">
        <v>25</v>
      </c>
      <c r="X5345" s="17" t="s">
        <v>800</v>
      </c>
    </row>
    <row r="5346" spans="1:24" x14ac:dyDescent="0.2">
      <c r="A5346">
        <v>6934012</v>
      </c>
      <c r="B5346">
        <v>1</v>
      </c>
      <c r="C5346" s="1">
        <v>44501</v>
      </c>
      <c r="D5346">
        <v>36</v>
      </c>
      <c r="E5346">
        <v>3</v>
      </c>
      <c r="F5346" s="2">
        <v>0</v>
      </c>
      <c r="G5346" s="2">
        <v>50997.78</v>
      </c>
      <c r="H5346" s="2">
        <v>0</v>
      </c>
      <c r="I5346" s="2">
        <v>50997.78</v>
      </c>
      <c r="J5346" s="2">
        <v>46645.37</v>
      </c>
      <c r="K5346" s="2">
        <v>0</v>
      </c>
      <c r="L5346" s="2">
        <v>4352.41</v>
      </c>
      <c r="M5346" s="2">
        <v>48096.17</v>
      </c>
      <c r="N5346" s="2">
        <v>1450.8</v>
      </c>
      <c r="O5346">
        <v>301</v>
      </c>
      <c r="P5346">
        <v>1</v>
      </c>
      <c r="Q5346">
        <v>66</v>
      </c>
      <c r="R5346" t="s">
        <v>778</v>
      </c>
      <c r="S5346" t="s">
        <v>752</v>
      </c>
      <c r="T5346" t="s">
        <v>98</v>
      </c>
      <c r="U5346">
        <v>6</v>
      </c>
      <c r="V5346" t="s">
        <v>99</v>
      </c>
      <c r="W5346" t="s">
        <v>25</v>
      </c>
      <c r="X5346" s="17" t="s">
        <v>798</v>
      </c>
    </row>
    <row r="5347" spans="1:24" x14ac:dyDescent="0.2">
      <c r="A5347">
        <v>6934035</v>
      </c>
      <c r="B5347">
        <v>1</v>
      </c>
      <c r="C5347" s="1">
        <v>44501</v>
      </c>
      <c r="D5347">
        <v>36</v>
      </c>
      <c r="E5347">
        <v>5</v>
      </c>
      <c r="F5347" s="2">
        <v>0</v>
      </c>
      <c r="G5347" s="2">
        <v>3759.23</v>
      </c>
      <c r="H5347" s="2">
        <v>0</v>
      </c>
      <c r="I5347" s="2">
        <v>3759.23</v>
      </c>
      <c r="J5347" s="2">
        <v>3224.76</v>
      </c>
      <c r="K5347" s="2">
        <v>0</v>
      </c>
      <c r="L5347" s="2">
        <v>534.47</v>
      </c>
      <c r="M5347" s="2">
        <v>3331.65</v>
      </c>
      <c r="N5347" s="2">
        <v>106.89</v>
      </c>
      <c r="O5347">
        <v>301</v>
      </c>
      <c r="P5347">
        <v>1</v>
      </c>
      <c r="Q5347">
        <v>66</v>
      </c>
      <c r="R5347" t="s">
        <v>778</v>
      </c>
      <c r="S5347" t="s">
        <v>752</v>
      </c>
      <c r="T5347" t="s">
        <v>98</v>
      </c>
      <c r="U5347">
        <v>6</v>
      </c>
      <c r="V5347" t="s">
        <v>100</v>
      </c>
      <c r="W5347" t="s">
        <v>25</v>
      </c>
      <c r="X5347" s="17" t="s">
        <v>798</v>
      </c>
    </row>
    <row r="5348" spans="1:24" x14ac:dyDescent="0.2">
      <c r="A5348">
        <v>6934039</v>
      </c>
      <c r="B5348">
        <v>1</v>
      </c>
      <c r="C5348" s="1">
        <v>44501</v>
      </c>
      <c r="D5348">
        <v>120</v>
      </c>
      <c r="E5348">
        <v>91</v>
      </c>
      <c r="F5348" s="2">
        <v>0</v>
      </c>
      <c r="G5348" s="2">
        <v>4665.62</v>
      </c>
      <c r="H5348" s="2">
        <v>0</v>
      </c>
      <c r="I5348" s="2">
        <v>4665.62</v>
      </c>
      <c r="J5348" s="2">
        <v>1095.1199999999999</v>
      </c>
      <c r="K5348" s="2">
        <v>0</v>
      </c>
      <c r="L5348" s="2">
        <v>3570.5</v>
      </c>
      <c r="M5348" s="2">
        <v>1134.3599999999999</v>
      </c>
      <c r="N5348" s="2">
        <v>39.24</v>
      </c>
      <c r="O5348">
        <v>301</v>
      </c>
      <c r="P5348">
        <v>1</v>
      </c>
      <c r="Q5348">
        <v>66</v>
      </c>
      <c r="R5348" t="s">
        <v>778</v>
      </c>
      <c r="S5348" t="s">
        <v>752</v>
      </c>
      <c r="T5348" t="s">
        <v>101</v>
      </c>
      <c r="U5348">
        <v>6</v>
      </c>
      <c r="V5348" t="s">
        <v>102</v>
      </c>
      <c r="W5348" t="s">
        <v>25</v>
      </c>
      <c r="X5348" s="17" t="s">
        <v>800</v>
      </c>
    </row>
    <row r="5349" spans="1:24" x14ac:dyDescent="0.2">
      <c r="A5349">
        <v>6934041</v>
      </c>
      <c r="B5349">
        <v>1</v>
      </c>
      <c r="C5349" s="1">
        <v>44501</v>
      </c>
      <c r="D5349">
        <v>36</v>
      </c>
      <c r="E5349">
        <v>3</v>
      </c>
      <c r="F5349" s="2">
        <v>0</v>
      </c>
      <c r="G5349" s="2">
        <v>11188.6</v>
      </c>
      <c r="H5349" s="2">
        <v>0</v>
      </c>
      <c r="I5349" s="2">
        <v>11188.6</v>
      </c>
      <c r="J5349" s="2">
        <v>10211.82</v>
      </c>
      <c r="K5349" s="2">
        <v>0</v>
      </c>
      <c r="L5349" s="2">
        <v>976.78</v>
      </c>
      <c r="M5349" s="2">
        <v>10537.41</v>
      </c>
      <c r="N5349" s="2">
        <v>325.59000000000003</v>
      </c>
      <c r="O5349">
        <v>301</v>
      </c>
      <c r="P5349">
        <v>1</v>
      </c>
      <c r="Q5349">
        <v>66</v>
      </c>
      <c r="R5349" t="s">
        <v>778</v>
      </c>
      <c r="S5349" t="s">
        <v>752</v>
      </c>
      <c r="T5349" t="s">
        <v>103</v>
      </c>
      <c r="U5349">
        <v>6</v>
      </c>
      <c r="V5349" t="s">
        <v>104</v>
      </c>
      <c r="W5349" t="s">
        <v>25</v>
      </c>
      <c r="X5349" s="17" t="s">
        <v>798</v>
      </c>
    </row>
    <row r="5350" spans="1:24" x14ac:dyDescent="0.2">
      <c r="A5350">
        <v>6934043</v>
      </c>
      <c r="B5350">
        <v>1</v>
      </c>
      <c r="C5350" s="1">
        <v>44501</v>
      </c>
      <c r="D5350">
        <v>36</v>
      </c>
      <c r="E5350">
        <v>6</v>
      </c>
      <c r="F5350" s="2">
        <v>0</v>
      </c>
      <c r="G5350" s="2">
        <v>583.21</v>
      </c>
      <c r="H5350" s="2">
        <v>0</v>
      </c>
      <c r="I5350" s="2">
        <v>583.21</v>
      </c>
      <c r="J5350" s="2">
        <v>483.76</v>
      </c>
      <c r="K5350" s="2">
        <v>0</v>
      </c>
      <c r="L5350" s="2">
        <v>99.45</v>
      </c>
      <c r="M5350" s="2">
        <v>500.34</v>
      </c>
      <c r="N5350" s="2">
        <v>16.580000000000002</v>
      </c>
      <c r="O5350">
        <v>301</v>
      </c>
      <c r="P5350">
        <v>1</v>
      </c>
      <c r="Q5350">
        <v>66</v>
      </c>
      <c r="R5350" t="s">
        <v>778</v>
      </c>
      <c r="S5350" t="s">
        <v>752</v>
      </c>
      <c r="T5350" t="s">
        <v>98</v>
      </c>
      <c r="U5350">
        <v>6</v>
      </c>
      <c r="V5350" t="s">
        <v>105</v>
      </c>
      <c r="W5350" t="s">
        <v>25</v>
      </c>
      <c r="X5350" s="17" t="s">
        <v>798</v>
      </c>
    </row>
    <row r="5351" spans="1:24" x14ac:dyDescent="0.2">
      <c r="A5351">
        <v>6934046</v>
      </c>
      <c r="B5351">
        <v>1</v>
      </c>
      <c r="C5351" s="1">
        <v>44501</v>
      </c>
      <c r="D5351">
        <v>120</v>
      </c>
      <c r="E5351">
        <v>97</v>
      </c>
      <c r="F5351" s="2">
        <v>0</v>
      </c>
      <c r="G5351" s="2">
        <v>-4078.65</v>
      </c>
      <c r="H5351" s="2">
        <v>0</v>
      </c>
      <c r="I5351" s="2">
        <v>-4078.65</v>
      </c>
      <c r="J5351" s="2">
        <v>-753</v>
      </c>
      <c r="K5351" s="2">
        <v>0</v>
      </c>
      <c r="L5351" s="2">
        <v>-3325.65</v>
      </c>
      <c r="M5351" s="2">
        <v>-787.29</v>
      </c>
      <c r="N5351" s="2">
        <v>-34.29</v>
      </c>
      <c r="O5351">
        <v>301</v>
      </c>
      <c r="P5351">
        <v>1</v>
      </c>
      <c r="Q5351">
        <v>66</v>
      </c>
      <c r="R5351" t="s">
        <v>778</v>
      </c>
      <c r="S5351" t="s">
        <v>752</v>
      </c>
      <c r="T5351" t="s">
        <v>89</v>
      </c>
      <c r="U5351">
        <v>6</v>
      </c>
      <c r="V5351" t="s">
        <v>106</v>
      </c>
      <c r="W5351" t="s">
        <v>25</v>
      </c>
      <c r="X5351" s="17" t="s">
        <v>800</v>
      </c>
    </row>
    <row r="5352" spans="1:24" x14ac:dyDescent="0.2">
      <c r="A5352">
        <v>6934048</v>
      </c>
      <c r="B5352">
        <v>1</v>
      </c>
      <c r="C5352" s="1">
        <v>44501</v>
      </c>
      <c r="D5352">
        <v>120</v>
      </c>
      <c r="E5352">
        <v>90</v>
      </c>
      <c r="F5352" s="2">
        <v>0</v>
      </c>
      <c r="G5352" s="2">
        <v>20937.93</v>
      </c>
      <c r="H5352" s="2">
        <v>0</v>
      </c>
      <c r="I5352" s="2">
        <v>20937.93</v>
      </c>
      <c r="J5352" s="2">
        <v>5089.1099999999997</v>
      </c>
      <c r="K5352" s="2">
        <v>0</v>
      </c>
      <c r="L5352" s="2">
        <v>15848.82</v>
      </c>
      <c r="M5352" s="2">
        <v>5265.21</v>
      </c>
      <c r="N5352" s="2">
        <v>176.1</v>
      </c>
      <c r="O5352">
        <v>301</v>
      </c>
      <c r="P5352">
        <v>1</v>
      </c>
      <c r="Q5352">
        <v>66</v>
      </c>
      <c r="R5352" t="s">
        <v>778</v>
      </c>
      <c r="S5352" t="s">
        <v>752</v>
      </c>
      <c r="T5352" t="s">
        <v>101</v>
      </c>
      <c r="U5352">
        <v>6</v>
      </c>
      <c r="V5352" t="s">
        <v>107</v>
      </c>
      <c r="W5352" t="s">
        <v>25</v>
      </c>
      <c r="X5352" s="17" t="s">
        <v>800</v>
      </c>
    </row>
    <row r="5353" spans="1:24" x14ac:dyDescent="0.2">
      <c r="A5353">
        <v>6934071</v>
      </c>
      <c r="B5353">
        <v>1</v>
      </c>
      <c r="C5353" s="1">
        <v>44501</v>
      </c>
      <c r="D5353">
        <v>36</v>
      </c>
      <c r="E5353">
        <v>4</v>
      </c>
      <c r="F5353" s="2">
        <v>0</v>
      </c>
      <c r="G5353" s="2">
        <v>20223.07</v>
      </c>
      <c r="H5353" s="2">
        <v>0</v>
      </c>
      <c r="I5353" s="2">
        <v>20223.07</v>
      </c>
      <c r="J5353" s="2">
        <v>17922.18</v>
      </c>
      <c r="K5353" s="2">
        <v>0</v>
      </c>
      <c r="L5353" s="2">
        <v>2300.89</v>
      </c>
      <c r="M5353" s="2">
        <v>18497.400000000001</v>
      </c>
      <c r="N5353" s="2">
        <v>575.22</v>
      </c>
      <c r="O5353">
        <v>301</v>
      </c>
      <c r="P5353">
        <v>1</v>
      </c>
      <c r="Q5353">
        <v>66</v>
      </c>
      <c r="R5353" t="s">
        <v>778</v>
      </c>
      <c r="S5353" t="s">
        <v>752</v>
      </c>
      <c r="T5353" t="s">
        <v>98</v>
      </c>
      <c r="U5353">
        <v>6</v>
      </c>
      <c r="V5353" t="s">
        <v>108</v>
      </c>
      <c r="W5353" t="s">
        <v>25</v>
      </c>
      <c r="X5353" s="17" t="s">
        <v>798</v>
      </c>
    </row>
    <row r="5354" spans="1:24" x14ac:dyDescent="0.2">
      <c r="A5354">
        <v>6934074</v>
      </c>
      <c r="B5354">
        <v>1</v>
      </c>
      <c r="C5354" s="1">
        <v>44501</v>
      </c>
      <c r="D5354">
        <v>480</v>
      </c>
      <c r="E5354">
        <v>457</v>
      </c>
      <c r="F5354" s="2">
        <v>0</v>
      </c>
      <c r="G5354" s="2">
        <v>-1918.1</v>
      </c>
      <c r="H5354" s="2">
        <v>0</v>
      </c>
      <c r="I5354" s="2">
        <v>-1918.1</v>
      </c>
      <c r="J5354" s="2">
        <v>-87.98</v>
      </c>
      <c r="K5354" s="2">
        <v>0</v>
      </c>
      <c r="L5354" s="2">
        <v>-1830.12</v>
      </c>
      <c r="M5354" s="2">
        <v>-91.98</v>
      </c>
      <c r="N5354" s="2">
        <v>-4</v>
      </c>
      <c r="O5354">
        <v>301</v>
      </c>
      <c r="P5354">
        <v>1</v>
      </c>
      <c r="Q5354">
        <v>66</v>
      </c>
      <c r="R5354" t="s">
        <v>778</v>
      </c>
      <c r="S5354" t="s">
        <v>752</v>
      </c>
      <c r="T5354" t="s">
        <v>45</v>
      </c>
      <c r="U5354">
        <v>6</v>
      </c>
      <c r="V5354" t="s">
        <v>109</v>
      </c>
      <c r="W5354" t="s">
        <v>25</v>
      </c>
      <c r="X5354" s="17" t="s">
        <v>800</v>
      </c>
    </row>
    <row r="5355" spans="1:24" x14ac:dyDescent="0.2">
      <c r="A5355">
        <v>7003661</v>
      </c>
      <c r="B5355">
        <v>1</v>
      </c>
      <c r="C5355" s="1">
        <v>44501</v>
      </c>
      <c r="D5355">
        <v>120</v>
      </c>
      <c r="E5355">
        <v>100</v>
      </c>
      <c r="F5355" s="2">
        <v>0</v>
      </c>
      <c r="G5355" s="2">
        <v>12534.17</v>
      </c>
      <c r="H5355" s="2">
        <v>0</v>
      </c>
      <c r="I5355" s="2">
        <v>12534.17</v>
      </c>
      <c r="J5355" s="2">
        <v>2000.57</v>
      </c>
      <c r="K5355" s="2">
        <v>0</v>
      </c>
      <c r="L5355" s="2">
        <v>10533.6</v>
      </c>
      <c r="M5355" s="2">
        <v>2105.91</v>
      </c>
      <c r="N5355" s="2">
        <v>105.34</v>
      </c>
      <c r="O5355">
        <v>301</v>
      </c>
      <c r="P5355">
        <v>1</v>
      </c>
      <c r="Q5355">
        <v>66</v>
      </c>
      <c r="R5355" t="s">
        <v>778</v>
      </c>
      <c r="S5355" t="s">
        <v>752</v>
      </c>
      <c r="T5355" t="s">
        <v>42</v>
      </c>
      <c r="U5355">
        <v>6</v>
      </c>
      <c r="V5355" t="s">
        <v>110</v>
      </c>
      <c r="W5355" t="s">
        <v>25</v>
      </c>
      <c r="X5355" s="17" t="s">
        <v>800</v>
      </c>
    </row>
    <row r="5356" spans="1:24" x14ac:dyDescent="0.2">
      <c r="A5356">
        <v>6933472</v>
      </c>
      <c r="B5356">
        <v>1</v>
      </c>
      <c r="C5356" s="1">
        <v>44501</v>
      </c>
      <c r="D5356">
        <v>120</v>
      </c>
      <c r="E5356">
        <v>78</v>
      </c>
      <c r="F5356" s="2">
        <v>0</v>
      </c>
      <c r="G5356" s="2">
        <v>421491.92</v>
      </c>
      <c r="H5356" s="2">
        <v>0</v>
      </c>
      <c r="I5356" s="2">
        <v>421491.92</v>
      </c>
      <c r="J5356" s="2">
        <v>144668.31</v>
      </c>
      <c r="K5356" s="2">
        <v>0</v>
      </c>
      <c r="L5356" s="2">
        <v>276823.61</v>
      </c>
      <c r="M5356" s="2">
        <v>148217.32999999999</v>
      </c>
      <c r="N5356" s="2">
        <v>3549.02</v>
      </c>
      <c r="O5356">
        <v>302</v>
      </c>
      <c r="P5356">
        <v>1</v>
      </c>
      <c r="Q5356">
        <v>67</v>
      </c>
      <c r="R5356" t="s">
        <v>779</v>
      </c>
      <c r="S5356" t="s">
        <v>752</v>
      </c>
      <c r="T5356" t="s">
        <v>111</v>
      </c>
      <c r="U5356">
        <v>6</v>
      </c>
      <c r="V5356" t="s">
        <v>112</v>
      </c>
      <c r="W5356" t="s">
        <v>25</v>
      </c>
      <c r="X5356" s="17" t="s">
        <v>802</v>
      </c>
    </row>
    <row r="5357" spans="1:24" hidden="1" x14ac:dyDescent="0.2">
      <c r="A5357">
        <v>1624201</v>
      </c>
      <c r="B5357">
        <v>1</v>
      </c>
      <c r="C5357" s="1">
        <v>44501</v>
      </c>
      <c r="D5357">
        <v>120</v>
      </c>
      <c r="E5357">
        <v>105</v>
      </c>
      <c r="F5357" s="2">
        <v>0</v>
      </c>
      <c r="G5357" s="2">
        <v>56999.24</v>
      </c>
      <c r="H5357" s="2">
        <v>0</v>
      </c>
      <c r="I5357" s="2">
        <v>56999.24</v>
      </c>
      <c r="J5357" s="2">
        <v>5595.05</v>
      </c>
      <c r="K5357" s="2">
        <v>0</v>
      </c>
      <c r="L5357" s="2">
        <v>51404.19</v>
      </c>
      <c r="M5357" s="2">
        <v>6084.61</v>
      </c>
      <c r="N5357" s="2">
        <v>489.56</v>
      </c>
      <c r="O5357">
        <v>303</v>
      </c>
      <c r="P5357">
        <v>1</v>
      </c>
      <c r="Q5357">
        <v>68</v>
      </c>
      <c r="R5357" t="s">
        <v>780</v>
      </c>
      <c r="S5357" t="s">
        <v>752</v>
      </c>
      <c r="T5357" t="s">
        <v>113</v>
      </c>
      <c r="U5357">
        <v>2</v>
      </c>
      <c r="V5357" t="s">
        <v>113</v>
      </c>
      <c r="W5357" t="s">
        <v>25</v>
      </c>
    </row>
    <row r="5358" spans="1:24" hidden="1" x14ac:dyDescent="0.2">
      <c r="A5358">
        <v>3775369</v>
      </c>
      <c r="B5358">
        <v>1</v>
      </c>
      <c r="C5358" s="1">
        <v>44501</v>
      </c>
      <c r="D5358">
        <v>120</v>
      </c>
      <c r="E5358">
        <v>110</v>
      </c>
      <c r="F5358" s="2">
        <v>0</v>
      </c>
      <c r="G5358" s="2">
        <v>64000</v>
      </c>
      <c r="H5358" s="2">
        <v>0</v>
      </c>
      <c r="I5358" s="2">
        <v>64000</v>
      </c>
      <c r="J5358" s="2">
        <v>5333.3</v>
      </c>
      <c r="K5358" s="2">
        <v>0</v>
      </c>
      <c r="L5358" s="2">
        <v>58666.7</v>
      </c>
      <c r="M5358" s="2">
        <v>5866.63</v>
      </c>
      <c r="N5358" s="2">
        <v>533.33000000000004</v>
      </c>
      <c r="O5358">
        <v>303</v>
      </c>
      <c r="P5358">
        <v>1</v>
      </c>
      <c r="Q5358">
        <v>68</v>
      </c>
      <c r="R5358" t="s">
        <v>780</v>
      </c>
      <c r="S5358" t="s">
        <v>752</v>
      </c>
      <c r="T5358" t="s">
        <v>114</v>
      </c>
      <c r="U5358">
        <v>2</v>
      </c>
      <c r="V5358" t="s">
        <v>114</v>
      </c>
      <c r="W5358" t="s">
        <v>25</v>
      </c>
    </row>
    <row r="5359" spans="1:24" hidden="1" x14ac:dyDescent="0.2">
      <c r="A5359">
        <v>6932897</v>
      </c>
      <c r="B5359">
        <v>1</v>
      </c>
      <c r="C5359" s="1">
        <v>44501</v>
      </c>
      <c r="D5359">
        <v>84</v>
      </c>
      <c r="E5359">
        <v>33</v>
      </c>
      <c r="F5359" s="2">
        <v>0</v>
      </c>
      <c r="G5359" s="2">
        <v>4165.5</v>
      </c>
      <c r="H5359" s="2">
        <v>0</v>
      </c>
      <c r="I5359" s="2">
        <v>4165.5</v>
      </c>
      <c r="J5359" s="2">
        <v>2529.0700000000002</v>
      </c>
      <c r="K5359" s="2">
        <v>0</v>
      </c>
      <c r="L5359" s="2">
        <v>1636.43</v>
      </c>
      <c r="M5359" s="2">
        <v>2578.66</v>
      </c>
      <c r="N5359" s="2">
        <v>49.59</v>
      </c>
      <c r="O5359">
        <v>303</v>
      </c>
      <c r="P5359">
        <v>1</v>
      </c>
      <c r="Q5359">
        <v>68</v>
      </c>
      <c r="R5359" t="s">
        <v>780</v>
      </c>
      <c r="S5359" t="s">
        <v>752</v>
      </c>
      <c r="T5359" t="s">
        <v>115</v>
      </c>
      <c r="U5359">
        <v>2</v>
      </c>
      <c r="V5359" t="s">
        <v>116</v>
      </c>
      <c r="W5359" t="s">
        <v>25</v>
      </c>
    </row>
    <row r="5360" spans="1:24" hidden="1" x14ac:dyDescent="0.2">
      <c r="A5360">
        <v>6932927</v>
      </c>
      <c r="B5360">
        <v>1</v>
      </c>
      <c r="C5360" s="1">
        <v>44501</v>
      </c>
      <c r="D5360">
        <v>120</v>
      </c>
      <c r="E5360">
        <v>78</v>
      </c>
      <c r="F5360" s="2">
        <v>0</v>
      </c>
      <c r="G5360" s="2">
        <v>127887.5</v>
      </c>
      <c r="H5360" s="2">
        <v>0</v>
      </c>
      <c r="I5360" s="2">
        <v>127887.5</v>
      </c>
      <c r="J5360" s="2">
        <v>43894.720000000001</v>
      </c>
      <c r="K5360" s="2">
        <v>0</v>
      </c>
      <c r="L5360" s="2">
        <v>83992.78</v>
      </c>
      <c r="M5360" s="2">
        <v>44971.55</v>
      </c>
      <c r="N5360" s="2">
        <v>1076.83</v>
      </c>
      <c r="O5360">
        <v>303</v>
      </c>
      <c r="P5360">
        <v>1</v>
      </c>
      <c r="Q5360">
        <v>68</v>
      </c>
      <c r="R5360" t="s">
        <v>780</v>
      </c>
      <c r="S5360" t="s">
        <v>752</v>
      </c>
      <c r="T5360" t="s">
        <v>117</v>
      </c>
      <c r="U5360">
        <v>2</v>
      </c>
      <c r="V5360" t="s">
        <v>118</v>
      </c>
      <c r="W5360" t="s">
        <v>25</v>
      </c>
    </row>
    <row r="5361" spans="1:23" hidden="1" x14ac:dyDescent="0.2">
      <c r="A5361">
        <v>6932928</v>
      </c>
      <c r="B5361">
        <v>1</v>
      </c>
      <c r="C5361" s="1">
        <v>44501</v>
      </c>
      <c r="D5361">
        <v>120</v>
      </c>
      <c r="E5361">
        <v>79</v>
      </c>
      <c r="F5361" s="2">
        <v>0</v>
      </c>
      <c r="G5361" s="2">
        <v>25577.5</v>
      </c>
      <c r="H5361" s="2">
        <v>0</v>
      </c>
      <c r="I5361" s="2">
        <v>25577.5</v>
      </c>
      <c r="J5361" s="2">
        <v>8565.33</v>
      </c>
      <c r="K5361" s="2">
        <v>0</v>
      </c>
      <c r="L5361" s="2">
        <v>17012.169999999998</v>
      </c>
      <c r="M5361" s="2">
        <v>8780.67</v>
      </c>
      <c r="N5361" s="2">
        <v>215.34</v>
      </c>
      <c r="O5361">
        <v>303</v>
      </c>
      <c r="P5361">
        <v>1</v>
      </c>
      <c r="Q5361">
        <v>68</v>
      </c>
      <c r="R5361" t="s">
        <v>780</v>
      </c>
      <c r="S5361" t="s">
        <v>752</v>
      </c>
      <c r="T5361" t="s">
        <v>117</v>
      </c>
      <c r="U5361">
        <v>2</v>
      </c>
      <c r="V5361" t="s">
        <v>119</v>
      </c>
      <c r="W5361" t="s">
        <v>25</v>
      </c>
    </row>
    <row r="5362" spans="1:23" hidden="1" x14ac:dyDescent="0.2">
      <c r="A5362">
        <v>6932960</v>
      </c>
      <c r="B5362">
        <v>1</v>
      </c>
      <c r="C5362" s="1">
        <v>44501</v>
      </c>
      <c r="D5362">
        <v>120</v>
      </c>
      <c r="E5362">
        <v>79</v>
      </c>
      <c r="F5362" s="2">
        <v>0</v>
      </c>
      <c r="G5362" s="2">
        <v>-18529.939999999999</v>
      </c>
      <c r="H5362" s="2">
        <v>0</v>
      </c>
      <c r="I5362" s="2">
        <v>-18529.939999999999</v>
      </c>
      <c r="J5362" s="2">
        <v>-6205.33</v>
      </c>
      <c r="K5362" s="2">
        <v>0</v>
      </c>
      <c r="L5362" s="2">
        <v>-12324.61</v>
      </c>
      <c r="M5362" s="2">
        <v>-6361.34</v>
      </c>
      <c r="N5362" s="2">
        <v>-156.01</v>
      </c>
      <c r="O5362">
        <v>303</v>
      </c>
      <c r="P5362">
        <v>1</v>
      </c>
      <c r="Q5362">
        <v>68</v>
      </c>
      <c r="R5362" t="s">
        <v>780</v>
      </c>
      <c r="S5362" t="s">
        <v>752</v>
      </c>
      <c r="T5362" t="s">
        <v>120</v>
      </c>
      <c r="U5362">
        <v>2</v>
      </c>
      <c r="V5362" t="s">
        <v>121</v>
      </c>
      <c r="W5362" t="s">
        <v>25</v>
      </c>
    </row>
    <row r="5363" spans="1:23" hidden="1" x14ac:dyDescent="0.2">
      <c r="A5363">
        <v>6933042</v>
      </c>
      <c r="B5363">
        <v>1</v>
      </c>
      <c r="C5363" s="1">
        <v>44501</v>
      </c>
      <c r="D5363">
        <v>120</v>
      </c>
      <c r="E5363">
        <v>33</v>
      </c>
      <c r="F5363" s="2">
        <v>0</v>
      </c>
      <c r="G5363" s="2">
        <v>14658</v>
      </c>
      <c r="H5363" s="2">
        <v>0</v>
      </c>
      <c r="I5363" s="2">
        <v>14658</v>
      </c>
      <c r="J5363" s="2">
        <v>10548.01</v>
      </c>
      <c r="K5363" s="2">
        <v>0</v>
      </c>
      <c r="L5363" s="2">
        <v>4109.99</v>
      </c>
      <c r="M5363" s="2">
        <v>10672.56</v>
      </c>
      <c r="N5363" s="2">
        <v>124.55</v>
      </c>
      <c r="O5363">
        <v>303</v>
      </c>
      <c r="P5363">
        <v>1</v>
      </c>
      <c r="Q5363">
        <v>68</v>
      </c>
      <c r="R5363" t="s">
        <v>780</v>
      </c>
      <c r="S5363" t="s">
        <v>752</v>
      </c>
      <c r="T5363" t="s">
        <v>122</v>
      </c>
      <c r="U5363">
        <v>2</v>
      </c>
      <c r="V5363" t="s">
        <v>123</v>
      </c>
      <c r="W5363" t="s">
        <v>25</v>
      </c>
    </row>
    <row r="5364" spans="1:23" hidden="1" x14ac:dyDescent="0.2">
      <c r="A5364">
        <v>6933054</v>
      </c>
      <c r="B5364">
        <v>1</v>
      </c>
      <c r="C5364" s="1">
        <v>44501</v>
      </c>
      <c r="D5364">
        <v>84</v>
      </c>
      <c r="E5364">
        <v>22</v>
      </c>
      <c r="F5364" s="2">
        <v>0</v>
      </c>
      <c r="G5364" s="2">
        <v>4718.75</v>
      </c>
      <c r="H5364" s="2">
        <v>0</v>
      </c>
      <c r="I5364" s="2">
        <v>4718.75</v>
      </c>
      <c r="J5364" s="2">
        <v>3482.9</v>
      </c>
      <c r="K5364" s="2">
        <v>0</v>
      </c>
      <c r="L5364" s="2">
        <v>1235.8499999999999</v>
      </c>
      <c r="M5364" s="2">
        <v>3539.08</v>
      </c>
      <c r="N5364" s="2">
        <v>56.18</v>
      </c>
      <c r="O5364">
        <v>303</v>
      </c>
      <c r="P5364">
        <v>1</v>
      </c>
      <c r="Q5364">
        <v>68</v>
      </c>
      <c r="R5364" t="s">
        <v>780</v>
      </c>
      <c r="S5364" t="s">
        <v>752</v>
      </c>
      <c r="T5364" t="s">
        <v>124</v>
      </c>
      <c r="U5364">
        <v>2</v>
      </c>
      <c r="V5364" t="s">
        <v>125</v>
      </c>
      <c r="W5364" t="s">
        <v>25</v>
      </c>
    </row>
    <row r="5365" spans="1:23" hidden="1" x14ac:dyDescent="0.2">
      <c r="A5365">
        <v>6933062</v>
      </c>
      <c r="B5365">
        <v>1</v>
      </c>
      <c r="C5365" s="1">
        <v>44501</v>
      </c>
      <c r="D5365">
        <v>120</v>
      </c>
      <c r="E5365">
        <v>80</v>
      </c>
      <c r="F5365" s="2">
        <v>0</v>
      </c>
      <c r="G5365" s="2">
        <v>14930.5</v>
      </c>
      <c r="H5365" s="2">
        <v>0</v>
      </c>
      <c r="I5365" s="2">
        <v>14930.5</v>
      </c>
      <c r="J5365" s="2">
        <v>4875.26</v>
      </c>
      <c r="K5365" s="2">
        <v>0</v>
      </c>
      <c r="L5365" s="2">
        <v>10055.24</v>
      </c>
      <c r="M5365" s="2">
        <v>5000.95</v>
      </c>
      <c r="N5365" s="2">
        <v>125.69</v>
      </c>
      <c r="O5365">
        <v>303</v>
      </c>
      <c r="P5365">
        <v>1</v>
      </c>
      <c r="Q5365">
        <v>68</v>
      </c>
      <c r="R5365" t="s">
        <v>780</v>
      </c>
      <c r="S5365" t="s">
        <v>752</v>
      </c>
      <c r="T5365" t="s">
        <v>117</v>
      </c>
      <c r="U5365">
        <v>2</v>
      </c>
      <c r="V5365" t="s">
        <v>126</v>
      </c>
      <c r="W5365" t="s">
        <v>25</v>
      </c>
    </row>
    <row r="5366" spans="1:23" hidden="1" x14ac:dyDescent="0.2">
      <c r="A5366">
        <v>6933199</v>
      </c>
      <c r="B5366">
        <v>1</v>
      </c>
      <c r="C5366" s="1">
        <v>44501</v>
      </c>
      <c r="D5366">
        <v>120</v>
      </c>
      <c r="E5366">
        <v>81</v>
      </c>
      <c r="F5366" s="2">
        <v>0</v>
      </c>
      <c r="G5366" s="2">
        <v>5814</v>
      </c>
      <c r="H5366" s="2">
        <v>0</v>
      </c>
      <c r="I5366" s="2">
        <v>5814</v>
      </c>
      <c r="J5366" s="2">
        <v>1849.92</v>
      </c>
      <c r="K5366" s="2">
        <v>0</v>
      </c>
      <c r="L5366" s="2">
        <v>3964.08</v>
      </c>
      <c r="M5366" s="2">
        <v>1898.86</v>
      </c>
      <c r="N5366" s="2">
        <v>48.94</v>
      </c>
      <c r="O5366">
        <v>303</v>
      </c>
      <c r="P5366">
        <v>1</v>
      </c>
      <c r="Q5366">
        <v>68</v>
      </c>
      <c r="R5366" t="s">
        <v>780</v>
      </c>
      <c r="S5366" t="s">
        <v>752</v>
      </c>
      <c r="T5366" t="s">
        <v>117</v>
      </c>
      <c r="U5366">
        <v>2</v>
      </c>
      <c r="V5366" t="s">
        <v>129</v>
      </c>
      <c r="W5366" t="s">
        <v>25</v>
      </c>
    </row>
    <row r="5367" spans="1:23" hidden="1" x14ac:dyDescent="0.2">
      <c r="A5367">
        <v>6933200</v>
      </c>
      <c r="B5367">
        <v>1</v>
      </c>
      <c r="C5367" s="1">
        <v>44501</v>
      </c>
      <c r="D5367">
        <v>120</v>
      </c>
      <c r="E5367">
        <v>85</v>
      </c>
      <c r="F5367" s="2">
        <v>0</v>
      </c>
      <c r="G5367" s="2">
        <v>2548.48</v>
      </c>
      <c r="H5367" s="2">
        <v>0</v>
      </c>
      <c r="I5367" s="2">
        <v>2548.48</v>
      </c>
      <c r="J5367" s="2">
        <v>725.72</v>
      </c>
      <c r="K5367" s="2">
        <v>0</v>
      </c>
      <c r="L5367" s="2">
        <v>1822.76</v>
      </c>
      <c r="M5367" s="2">
        <v>747.16</v>
      </c>
      <c r="N5367" s="2">
        <v>21.44</v>
      </c>
      <c r="O5367">
        <v>303</v>
      </c>
      <c r="P5367">
        <v>1</v>
      </c>
      <c r="Q5367">
        <v>68</v>
      </c>
      <c r="R5367" t="s">
        <v>780</v>
      </c>
      <c r="S5367" t="s">
        <v>752</v>
      </c>
      <c r="T5367" t="s">
        <v>117</v>
      </c>
      <c r="U5367">
        <v>2</v>
      </c>
      <c r="V5367" t="s">
        <v>130</v>
      </c>
      <c r="W5367" t="s">
        <v>25</v>
      </c>
    </row>
    <row r="5368" spans="1:23" hidden="1" x14ac:dyDescent="0.2">
      <c r="A5368">
        <v>6933226</v>
      </c>
      <c r="B5368">
        <v>1</v>
      </c>
      <c r="C5368" s="1">
        <v>44501</v>
      </c>
      <c r="D5368">
        <v>120</v>
      </c>
      <c r="E5368">
        <v>18</v>
      </c>
      <c r="F5368" s="2">
        <v>0</v>
      </c>
      <c r="G5368" s="2">
        <v>8659.32</v>
      </c>
      <c r="H5368" s="2">
        <v>0</v>
      </c>
      <c r="I5368" s="2">
        <v>8659.32</v>
      </c>
      <c r="J5368" s="2">
        <v>7324.35</v>
      </c>
      <c r="K5368" s="2">
        <v>0</v>
      </c>
      <c r="L5368" s="2">
        <v>1334.97</v>
      </c>
      <c r="M5368" s="2">
        <v>7398.52</v>
      </c>
      <c r="N5368" s="2">
        <v>74.17</v>
      </c>
      <c r="O5368">
        <v>303</v>
      </c>
      <c r="P5368">
        <v>1</v>
      </c>
      <c r="Q5368">
        <v>68</v>
      </c>
      <c r="R5368" t="s">
        <v>780</v>
      </c>
      <c r="S5368" t="s">
        <v>752</v>
      </c>
      <c r="T5368" t="s">
        <v>131</v>
      </c>
      <c r="U5368">
        <v>2</v>
      </c>
      <c r="V5368" t="s">
        <v>132</v>
      </c>
      <c r="W5368" t="s">
        <v>25</v>
      </c>
    </row>
    <row r="5369" spans="1:23" hidden="1" x14ac:dyDescent="0.2">
      <c r="A5369">
        <v>6933336</v>
      </c>
      <c r="B5369">
        <v>1</v>
      </c>
      <c r="C5369" s="1">
        <v>44501</v>
      </c>
      <c r="D5369">
        <v>120</v>
      </c>
      <c r="E5369">
        <v>33</v>
      </c>
      <c r="F5369" s="2">
        <v>0</v>
      </c>
      <c r="G5369" s="2">
        <v>19609</v>
      </c>
      <c r="H5369" s="2">
        <v>0</v>
      </c>
      <c r="I5369" s="2">
        <v>19609</v>
      </c>
      <c r="J5369" s="2">
        <v>14110.74</v>
      </c>
      <c r="K5369" s="2">
        <v>0</v>
      </c>
      <c r="L5369" s="2">
        <v>5498.26</v>
      </c>
      <c r="M5369" s="2">
        <v>14277.35</v>
      </c>
      <c r="N5369" s="2">
        <v>166.61</v>
      </c>
      <c r="O5369">
        <v>303</v>
      </c>
      <c r="P5369">
        <v>1</v>
      </c>
      <c r="Q5369">
        <v>68</v>
      </c>
      <c r="R5369" t="s">
        <v>780</v>
      </c>
      <c r="S5369" t="s">
        <v>752</v>
      </c>
      <c r="T5369" t="s">
        <v>135</v>
      </c>
      <c r="U5369">
        <v>2</v>
      </c>
      <c r="V5369" t="s">
        <v>136</v>
      </c>
      <c r="W5369" t="s">
        <v>25</v>
      </c>
    </row>
    <row r="5370" spans="1:23" hidden="1" x14ac:dyDescent="0.2">
      <c r="A5370">
        <v>6933374</v>
      </c>
      <c r="B5370">
        <v>1</v>
      </c>
      <c r="C5370" s="1">
        <v>44501</v>
      </c>
      <c r="D5370">
        <v>84</v>
      </c>
      <c r="E5370">
        <v>25</v>
      </c>
      <c r="F5370" s="2">
        <v>0</v>
      </c>
      <c r="G5370" s="2">
        <v>17937.05</v>
      </c>
      <c r="H5370" s="2">
        <v>0</v>
      </c>
      <c r="I5370" s="2">
        <v>17937.05</v>
      </c>
      <c r="J5370" s="2">
        <v>12474.47</v>
      </c>
      <c r="K5370" s="2">
        <v>0</v>
      </c>
      <c r="L5370" s="2">
        <v>5462.58</v>
      </c>
      <c r="M5370" s="2">
        <v>12692.97</v>
      </c>
      <c r="N5370" s="2">
        <v>218.5</v>
      </c>
      <c r="O5370">
        <v>303</v>
      </c>
      <c r="P5370">
        <v>1</v>
      </c>
      <c r="Q5370">
        <v>68</v>
      </c>
      <c r="R5370" t="s">
        <v>780</v>
      </c>
      <c r="S5370" t="s">
        <v>752</v>
      </c>
      <c r="T5370" t="s">
        <v>137</v>
      </c>
      <c r="U5370">
        <v>2</v>
      </c>
      <c r="V5370" t="s">
        <v>138</v>
      </c>
      <c r="W5370" t="s">
        <v>25</v>
      </c>
    </row>
    <row r="5371" spans="1:23" hidden="1" x14ac:dyDescent="0.2">
      <c r="A5371">
        <v>6933473</v>
      </c>
      <c r="B5371">
        <v>1</v>
      </c>
      <c r="C5371" s="1">
        <v>44501</v>
      </c>
      <c r="D5371">
        <v>120</v>
      </c>
      <c r="E5371">
        <v>78</v>
      </c>
      <c r="F5371" s="2">
        <v>0</v>
      </c>
      <c r="G5371" s="2">
        <v>102310</v>
      </c>
      <c r="H5371" s="2">
        <v>0</v>
      </c>
      <c r="I5371" s="2">
        <v>102310</v>
      </c>
      <c r="J5371" s="2">
        <v>35115.74</v>
      </c>
      <c r="K5371" s="2">
        <v>0</v>
      </c>
      <c r="L5371" s="2">
        <v>67194.259999999995</v>
      </c>
      <c r="M5371" s="2">
        <v>35977.199999999997</v>
      </c>
      <c r="N5371" s="2">
        <v>861.46</v>
      </c>
      <c r="O5371">
        <v>303</v>
      </c>
      <c r="P5371">
        <v>1</v>
      </c>
      <c r="Q5371">
        <v>68</v>
      </c>
      <c r="R5371" t="s">
        <v>780</v>
      </c>
      <c r="S5371" t="s">
        <v>752</v>
      </c>
      <c r="T5371" t="s">
        <v>117</v>
      </c>
      <c r="U5371">
        <v>2</v>
      </c>
      <c r="V5371" t="s">
        <v>139</v>
      </c>
      <c r="W5371" t="s">
        <v>25</v>
      </c>
    </row>
    <row r="5372" spans="1:23" hidden="1" x14ac:dyDescent="0.2">
      <c r="A5372">
        <v>6933478</v>
      </c>
      <c r="B5372">
        <v>1</v>
      </c>
      <c r="C5372" s="1">
        <v>44501</v>
      </c>
      <c r="D5372">
        <v>120</v>
      </c>
      <c r="E5372">
        <v>18</v>
      </c>
      <c r="F5372" s="2">
        <v>0</v>
      </c>
      <c r="G5372" s="2">
        <v>17269.23</v>
      </c>
      <c r="H5372" s="2">
        <v>0</v>
      </c>
      <c r="I5372" s="2">
        <v>17269.23</v>
      </c>
      <c r="J5372" s="2">
        <v>14606.91</v>
      </c>
      <c r="K5372" s="2">
        <v>0</v>
      </c>
      <c r="L5372" s="2">
        <v>2662.32</v>
      </c>
      <c r="M5372" s="2">
        <v>14754.82</v>
      </c>
      <c r="N5372" s="2">
        <v>147.91</v>
      </c>
      <c r="O5372">
        <v>303</v>
      </c>
      <c r="P5372">
        <v>1</v>
      </c>
      <c r="Q5372">
        <v>68</v>
      </c>
      <c r="R5372" t="s">
        <v>780</v>
      </c>
      <c r="S5372" t="s">
        <v>752</v>
      </c>
      <c r="T5372" t="s">
        <v>140</v>
      </c>
      <c r="U5372">
        <v>2</v>
      </c>
      <c r="V5372" t="s">
        <v>141</v>
      </c>
      <c r="W5372" t="s">
        <v>25</v>
      </c>
    </row>
    <row r="5373" spans="1:23" hidden="1" x14ac:dyDescent="0.2">
      <c r="A5373">
        <v>6933505</v>
      </c>
      <c r="B5373">
        <v>1</v>
      </c>
      <c r="C5373" s="1">
        <v>44501</v>
      </c>
      <c r="D5373">
        <v>120</v>
      </c>
      <c r="E5373">
        <v>9</v>
      </c>
      <c r="F5373" s="2">
        <v>0</v>
      </c>
      <c r="G5373" s="2">
        <v>14149.18</v>
      </c>
      <c r="H5373" s="2">
        <v>0</v>
      </c>
      <c r="I5373" s="2">
        <v>14149.18</v>
      </c>
      <c r="J5373" s="2">
        <v>13048.71</v>
      </c>
      <c r="K5373" s="2">
        <v>0</v>
      </c>
      <c r="L5373" s="2">
        <v>1100.47</v>
      </c>
      <c r="M5373" s="2">
        <v>13170.98</v>
      </c>
      <c r="N5373" s="2">
        <v>122.27</v>
      </c>
      <c r="O5373">
        <v>303</v>
      </c>
      <c r="P5373">
        <v>1</v>
      </c>
      <c r="Q5373">
        <v>68</v>
      </c>
      <c r="R5373" t="s">
        <v>780</v>
      </c>
      <c r="S5373" t="s">
        <v>752</v>
      </c>
      <c r="T5373" t="s">
        <v>142</v>
      </c>
      <c r="U5373">
        <v>2</v>
      </c>
      <c r="V5373" t="s">
        <v>143</v>
      </c>
      <c r="W5373" t="s">
        <v>25</v>
      </c>
    </row>
    <row r="5374" spans="1:23" hidden="1" x14ac:dyDescent="0.2">
      <c r="A5374">
        <v>6933649</v>
      </c>
      <c r="B5374">
        <v>1</v>
      </c>
      <c r="C5374" s="1">
        <v>44501</v>
      </c>
      <c r="D5374">
        <v>84</v>
      </c>
      <c r="E5374">
        <v>24</v>
      </c>
      <c r="F5374" s="2">
        <v>0</v>
      </c>
      <c r="G5374" s="2">
        <v>8664.94</v>
      </c>
      <c r="H5374" s="2">
        <v>0</v>
      </c>
      <c r="I5374" s="2">
        <v>8664.94</v>
      </c>
      <c r="J5374" s="2">
        <v>6189.22</v>
      </c>
      <c r="K5374" s="2">
        <v>0</v>
      </c>
      <c r="L5374" s="2">
        <v>2475.7199999999998</v>
      </c>
      <c r="M5374" s="2">
        <v>6292.38</v>
      </c>
      <c r="N5374" s="2">
        <v>103.16</v>
      </c>
      <c r="O5374">
        <v>303</v>
      </c>
      <c r="P5374">
        <v>1</v>
      </c>
      <c r="Q5374">
        <v>68</v>
      </c>
      <c r="R5374" t="s">
        <v>780</v>
      </c>
      <c r="S5374" t="s">
        <v>752</v>
      </c>
      <c r="T5374" t="s">
        <v>145</v>
      </c>
      <c r="U5374">
        <v>2</v>
      </c>
      <c r="V5374" t="s">
        <v>146</v>
      </c>
      <c r="W5374" t="s">
        <v>25</v>
      </c>
    </row>
    <row r="5375" spans="1:23" hidden="1" x14ac:dyDescent="0.2">
      <c r="A5375">
        <v>6933653</v>
      </c>
      <c r="B5375">
        <v>1</v>
      </c>
      <c r="C5375" s="1">
        <v>44501</v>
      </c>
      <c r="D5375">
        <v>120</v>
      </c>
      <c r="E5375">
        <v>85</v>
      </c>
      <c r="F5375" s="2">
        <v>0</v>
      </c>
      <c r="G5375" s="2">
        <v>-16938.03</v>
      </c>
      <c r="H5375" s="2">
        <v>0</v>
      </c>
      <c r="I5375" s="2">
        <v>-16938.03</v>
      </c>
      <c r="J5375" s="2">
        <v>-4823.76</v>
      </c>
      <c r="K5375" s="2">
        <v>0</v>
      </c>
      <c r="L5375" s="2">
        <v>-12114.27</v>
      </c>
      <c r="M5375" s="2">
        <v>-4966.28</v>
      </c>
      <c r="N5375" s="2">
        <v>-142.52000000000001</v>
      </c>
      <c r="O5375">
        <v>303</v>
      </c>
      <c r="P5375">
        <v>1</v>
      </c>
      <c r="Q5375">
        <v>68</v>
      </c>
      <c r="R5375" t="s">
        <v>780</v>
      </c>
      <c r="S5375" t="s">
        <v>752</v>
      </c>
      <c r="T5375" t="s">
        <v>120</v>
      </c>
      <c r="U5375">
        <v>2</v>
      </c>
      <c r="V5375" t="s">
        <v>147</v>
      </c>
      <c r="W5375" t="s">
        <v>25</v>
      </c>
    </row>
    <row r="5376" spans="1:23" hidden="1" x14ac:dyDescent="0.2">
      <c r="A5376">
        <v>6933657</v>
      </c>
      <c r="B5376">
        <v>1</v>
      </c>
      <c r="C5376" s="1">
        <v>44501</v>
      </c>
      <c r="D5376">
        <v>60</v>
      </c>
      <c r="E5376">
        <v>4</v>
      </c>
      <c r="F5376" s="2">
        <v>0</v>
      </c>
      <c r="G5376" s="2">
        <v>12438</v>
      </c>
      <c r="H5376" s="2">
        <v>0</v>
      </c>
      <c r="I5376" s="2">
        <v>12438</v>
      </c>
      <c r="J5376" s="2">
        <v>11571.1</v>
      </c>
      <c r="K5376" s="2">
        <v>0</v>
      </c>
      <c r="L5376" s="2">
        <v>866.9</v>
      </c>
      <c r="M5376" s="2">
        <v>11787.83</v>
      </c>
      <c r="N5376" s="2">
        <v>216.73000000000002</v>
      </c>
      <c r="O5376">
        <v>303</v>
      </c>
      <c r="P5376">
        <v>1</v>
      </c>
      <c r="Q5376">
        <v>68</v>
      </c>
      <c r="R5376" t="s">
        <v>780</v>
      </c>
      <c r="S5376" t="s">
        <v>752</v>
      </c>
      <c r="T5376" t="s">
        <v>148</v>
      </c>
      <c r="U5376">
        <v>2</v>
      </c>
      <c r="V5376" t="s">
        <v>149</v>
      </c>
      <c r="W5376" t="s">
        <v>25</v>
      </c>
    </row>
    <row r="5377" spans="1:23" hidden="1" x14ac:dyDescent="0.2">
      <c r="A5377">
        <v>6933765</v>
      </c>
      <c r="B5377">
        <v>1</v>
      </c>
      <c r="C5377" s="1">
        <v>44501</v>
      </c>
      <c r="D5377">
        <v>120</v>
      </c>
      <c r="E5377">
        <v>82</v>
      </c>
      <c r="F5377" s="2">
        <v>0</v>
      </c>
      <c r="G5377" s="2">
        <v>11534.5</v>
      </c>
      <c r="H5377" s="2">
        <v>0</v>
      </c>
      <c r="I5377" s="2">
        <v>11534.5</v>
      </c>
      <c r="J5377" s="2">
        <v>3573.73</v>
      </c>
      <c r="K5377" s="2">
        <v>0</v>
      </c>
      <c r="L5377" s="2">
        <v>7960.77</v>
      </c>
      <c r="M5377" s="2">
        <v>3670.81</v>
      </c>
      <c r="N5377" s="2">
        <v>97.08</v>
      </c>
      <c r="O5377">
        <v>303</v>
      </c>
      <c r="P5377">
        <v>1</v>
      </c>
      <c r="Q5377">
        <v>68</v>
      </c>
      <c r="R5377" t="s">
        <v>780</v>
      </c>
      <c r="S5377" t="s">
        <v>752</v>
      </c>
      <c r="T5377" t="s">
        <v>117</v>
      </c>
      <c r="U5377">
        <v>2</v>
      </c>
      <c r="V5377" t="s">
        <v>150</v>
      </c>
      <c r="W5377" t="s">
        <v>25</v>
      </c>
    </row>
    <row r="5378" spans="1:23" hidden="1" x14ac:dyDescent="0.2">
      <c r="A5378">
        <v>6933854</v>
      </c>
      <c r="B5378">
        <v>1</v>
      </c>
      <c r="C5378" s="1">
        <v>44501</v>
      </c>
      <c r="D5378">
        <v>84</v>
      </c>
      <c r="E5378">
        <v>33</v>
      </c>
      <c r="F5378" s="2">
        <v>0</v>
      </c>
      <c r="G5378" s="2">
        <v>82147.13</v>
      </c>
      <c r="H5378" s="2">
        <v>0</v>
      </c>
      <c r="I5378" s="2">
        <v>82147.13</v>
      </c>
      <c r="J5378" s="2">
        <v>49875.02</v>
      </c>
      <c r="K5378" s="2">
        <v>0</v>
      </c>
      <c r="L5378" s="2">
        <v>32272.11</v>
      </c>
      <c r="M5378" s="2">
        <v>50852.959999999999</v>
      </c>
      <c r="N5378" s="2">
        <v>977.94</v>
      </c>
      <c r="O5378">
        <v>303</v>
      </c>
      <c r="P5378">
        <v>1</v>
      </c>
      <c r="Q5378">
        <v>68</v>
      </c>
      <c r="R5378" t="s">
        <v>780</v>
      </c>
      <c r="S5378" t="s">
        <v>752</v>
      </c>
      <c r="T5378" t="s">
        <v>153</v>
      </c>
      <c r="U5378">
        <v>2</v>
      </c>
      <c r="V5378" t="s">
        <v>154</v>
      </c>
      <c r="W5378" t="s">
        <v>25</v>
      </c>
    </row>
    <row r="5379" spans="1:23" hidden="1" x14ac:dyDescent="0.2">
      <c r="A5379">
        <v>6933922</v>
      </c>
      <c r="B5379">
        <v>1</v>
      </c>
      <c r="C5379" s="1">
        <v>44501</v>
      </c>
      <c r="D5379">
        <v>120</v>
      </c>
      <c r="E5379">
        <v>84</v>
      </c>
      <c r="F5379" s="2">
        <v>0</v>
      </c>
      <c r="G5379" s="2">
        <v>10999</v>
      </c>
      <c r="H5379" s="2">
        <v>0</v>
      </c>
      <c r="I5379" s="2">
        <v>10999</v>
      </c>
      <c r="J5379" s="2">
        <v>3224.27</v>
      </c>
      <c r="K5379" s="2">
        <v>0</v>
      </c>
      <c r="L5379" s="2">
        <v>7774.73</v>
      </c>
      <c r="M5379" s="2">
        <v>3316.83</v>
      </c>
      <c r="N5379" s="2">
        <v>92.56</v>
      </c>
      <c r="O5379">
        <v>303</v>
      </c>
      <c r="P5379">
        <v>1</v>
      </c>
      <c r="Q5379">
        <v>68</v>
      </c>
      <c r="R5379" t="s">
        <v>780</v>
      </c>
      <c r="S5379" t="s">
        <v>752</v>
      </c>
      <c r="T5379" t="s">
        <v>117</v>
      </c>
      <c r="U5379">
        <v>2</v>
      </c>
      <c r="V5379" t="s">
        <v>157</v>
      </c>
      <c r="W5379" t="s">
        <v>25</v>
      </c>
    </row>
    <row r="5380" spans="1:23" hidden="1" x14ac:dyDescent="0.2">
      <c r="A5380">
        <v>6933941</v>
      </c>
      <c r="B5380">
        <v>1</v>
      </c>
      <c r="C5380" s="1">
        <v>44501</v>
      </c>
      <c r="D5380">
        <v>120</v>
      </c>
      <c r="E5380">
        <v>79</v>
      </c>
      <c r="F5380" s="2">
        <v>0</v>
      </c>
      <c r="G5380" s="2">
        <v>31928.82</v>
      </c>
      <c r="H5380" s="2">
        <v>0</v>
      </c>
      <c r="I5380" s="2">
        <v>31928.82</v>
      </c>
      <c r="J5380" s="2">
        <v>10692.37</v>
      </c>
      <c r="K5380" s="2">
        <v>0</v>
      </c>
      <c r="L5380" s="2">
        <v>21236.45</v>
      </c>
      <c r="M5380" s="2">
        <v>10961.19</v>
      </c>
      <c r="N5380" s="2">
        <v>268.82</v>
      </c>
      <c r="O5380">
        <v>303</v>
      </c>
      <c r="P5380">
        <v>1</v>
      </c>
      <c r="Q5380">
        <v>68</v>
      </c>
      <c r="R5380" t="s">
        <v>780</v>
      </c>
      <c r="S5380" t="s">
        <v>752</v>
      </c>
      <c r="T5380" t="s">
        <v>45</v>
      </c>
      <c r="U5380">
        <v>2</v>
      </c>
      <c r="V5380" t="s">
        <v>158</v>
      </c>
      <c r="W5380" t="s">
        <v>25</v>
      </c>
    </row>
    <row r="5381" spans="1:23" hidden="1" x14ac:dyDescent="0.2">
      <c r="A5381">
        <v>6933949</v>
      </c>
      <c r="B5381">
        <v>1</v>
      </c>
      <c r="C5381" s="1">
        <v>44501</v>
      </c>
      <c r="D5381">
        <v>120</v>
      </c>
      <c r="E5381">
        <v>78</v>
      </c>
      <c r="F5381" s="2">
        <v>0</v>
      </c>
      <c r="G5381" s="2">
        <v>388964.21</v>
      </c>
      <c r="H5381" s="2">
        <v>0</v>
      </c>
      <c r="I5381" s="2">
        <v>388964.21</v>
      </c>
      <c r="J5381" s="2">
        <v>133503.81</v>
      </c>
      <c r="K5381" s="2">
        <v>0</v>
      </c>
      <c r="L5381" s="2">
        <v>255460.4</v>
      </c>
      <c r="M5381" s="2">
        <v>136778.94</v>
      </c>
      <c r="N5381" s="2">
        <v>3275.13</v>
      </c>
      <c r="O5381">
        <v>303</v>
      </c>
      <c r="P5381">
        <v>1</v>
      </c>
      <c r="Q5381">
        <v>68</v>
      </c>
      <c r="R5381" t="s">
        <v>780</v>
      </c>
      <c r="S5381" t="s">
        <v>752</v>
      </c>
      <c r="T5381" t="s">
        <v>120</v>
      </c>
      <c r="U5381">
        <v>2</v>
      </c>
      <c r="V5381" t="s">
        <v>159</v>
      </c>
      <c r="W5381" t="s">
        <v>25</v>
      </c>
    </row>
    <row r="5382" spans="1:23" hidden="1" x14ac:dyDescent="0.2">
      <c r="A5382">
        <v>6934015</v>
      </c>
      <c r="B5382">
        <v>1</v>
      </c>
      <c r="C5382" s="1">
        <v>44501</v>
      </c>
      <c r="D5382">
        <v>120</v>
      </c>
      <c r="E5382">
        <v>91</v>
      </c>
      <c r="F5382" s="2">
        <v>0</v>
      </c>
      <c r="G5382" s="2">
        <v>4385.91</v>
      </c>
      <c r="H5382" s="2">
        <v>0</v>
      </c>
      <c r="I5382" s="2">
        <v>4385.91</v>
      </c>
      <c r="J5382" s="2">
        <v>1029.3800000000001</v>
      </c>
      <c r="K5382" s="2">
        <v>0</v>
      </c>
      <c r="L5382" s="2">
        <v>3356.53</v>
      </c>
      <c r="M5382" s="2">
        <v>1066.26</v>
      </c>
      <c r="N5382" s="2">
        <v>36.880000000000003</v>
      </c>
      <c r="O5382">
        <v>303</v>
      </c>
      <c r="P5382">
        <v>1</v>
      </c>
      <c r="Q5382">
        <v>68</v>
      </c>
      <c r="R5382" t="s">
        <v>780</v>
      </c>
      <c r="S5382" t="s">
        <v>752</v>
      </c>
      <c r="T5382" t="s">
        <v>120</v>
      </c>
      <c r="U5382">
        <v>2</v>
      </c>
      <c r="V5382" t="s">
        <v>160</v>
      </c>
      <c r="W5382" t="s">
        <v>25</v>
      </c>
    </row>
    <row r="5383" spans="1:23" hidden="1" x14ac:dyDescent="0.2">
      <c r="A5383">
        <v>6934016</v>
      </c>
      <c r="B5383">
        <v>1</v>
      </c>
      <c r="C5383" s="1">
        <v>44501</v>
      </c>
      <c r="D5383">
        <v>120</v>
      </c>
      <c r="E5383">
        <v>97</v>
      </c>
      <c r="F5383" s="2">
        <v>0</v>
      </c>
      <c r="G5383" s="2">
        <v>7252.01</v>
      </c>
      <c r="H5383" s="2">
        <v>0</v>
      </c>
      <c r="I5383" s="2">
        <v>7252.01</v>
      </c>
      <c r="J5383" s="2">
        <v>1339.01</v>
      </c>
      <c r="K5383" s="2">
        <v>0</v>
      </c>
      <c r="L5383" s="2">
        <v>5913</v>
      </c>
      <c r="M5383" s="2">
        <v>1399.97</v>
      </c>
      <c r="N5383" s="2">
        <v>60.96</v>
      </c>
      <c r="O5383">
        <v>303</v>
      </c>
      <c r="P5383">
        <v>1</v>
      </c>
      <c r="Q5383">
        <v>68</v>
      </c>
      <c r="R5383" t="s">
        <v>780</v>
      </c>
      <c r="S5383" t="s">
        <v>752</v>
      </c>
      <c r="T5383" t="s">
        <v>120</v>
      </c>
      <c r="U5383">
        <v>2</v>
      </c>
      <c r="V5383" t="s">
        <v>161</v>
      </c>
      <c r="W5383" t="s">
        <v>25</v>
      </c>
    </row>
    <row r="5384" spans="1:23" hidden="1" x14ac:dyDescent="0.2">
      <c r="A5384">
        <v>6934037</v>
      </c>
      <c r="B5384">
        <v>1</v>
      </c>
      <c r="C5384" s="1">
        <v>44501</v>
      </c>
      <c r="D5384">
        <v>120</v>
      </c>
      <c r="E5384">
        <v>94</v>
      </c>
      <c r="F5384" s="2">
        <v>0</v>
      </c>
      <c r="G5384" s="2">
        <v>29532.95</v>
      </c>
      <c r="H5384" s="2">
        <v>0</v>
      </c>
      <c r="I5384" s="2">
        <v>29532.95</v>
      </c>
      <c r="J5384" s="2">
        <v>6192.29</v>
      </c>
      <c r="K5384" s="2">
        <v>0</v>
      </c>
      <c r="L5384" s="2">
        <v>23340.66</v>
      </c>
      <c r="M5384" s="2">
        <v>6440.59</v>
      </c>
      <c r="N5384" s="2">
        <v>248.3</v>
      </c>
      <c r="O5384">
        <v>303</v>
      </c>
      <c r="P5384">
        <v>1</v>
      </c>
      <c r="Q5384">
        <v>68</v>
      </c>
      <c r="R5384" t="s">
        <v>780</v>
      </c>
      <c r="S5384" t="s">
        <v>752</v>
      </c>
      <c r="T5384" t="s">
        <v>120</v>
      </c>
      <c r="U5384">
        <v>2</v>
      </c>
      <c r="V5384" t="s">
        <v>162</v>
      </c>
      <c r="W5384" t="s">
        <v>25</v>
      </c>
    </row>
    <row r="5385" spans="1:23" hidden="1" x14ac:dyDescent="0.2">
      <c r="A5385">
        <v>6934038</v>
      </c>
      <c r="B5385">
        <v>1</v>
      </c>
      <c r="C5385" s="1">
        <v>44501</v>
      </c>
      <c r="D5385">
        <v>120</v>
      </c>
      <c r="E5385">
        <v>95</v>
      </c>
      <c r="F5385" s="2">
        <v>0</v>
      </c>
      <c r="G5385" s="2">
        <v>4824.55</v>
      </c>
      <c r="H5385" s="2">
        <v>0</v>
      </c>
      <c r="I5385" s="2">
        <v>4824.55</v>
      </c>
      <c r="J5385" s="2">
        <v>971.31</v>
      </c>
      <c r="K5385" s="2">
        <v>0</v>
      </c>
      <c r="L5385" s="2">
        <v>3853.24</v>
      </c>
      <c r="M5385" s="2">
        <v>1011.87</v>
      </c>
      <c r="N5385" s="2">
        <v>40.56</v>
      </c>
      <c r="O5385">
        <v>303</v>
      </c>
      <c r="P5385">
        <v>1</v>
      </c>
      <c r="Q5385">
        <v>68</v>
      </c>
      <c r="R5385" t="s">
        <v>780</v>
      </c>
      <c r="S5385" t="s">
        <v>752</v>
      </c>
      <c r="T5385" t="s">
        <v>120</v>
      </c>
      <c r="U5385">
        <v>2</v>
      </c>
      <c r="V5385" t="s">
        <v>163</v>
      </c>
      <c r="W5385" t="s">
        <v>25</v>
      </c>
    </row>
    <row r="5386" spans="1:23" hidden="1" x14ac:dyDescent="0.2">
      <c r="A5386">
        <v>6934047</v>
      </c>
      <c r="B5386">
        <v>1</v>
      </c>
      <c r="C5386" s="1">
        <v>44501</v>
      </c>
      <c r="D5386">
        <v>120</v>
      </c>
      <c r="E5386">
        <v>87</v>
      </c>
      <c r="F5386" s="2">
        <v>0</v>
      </c>
      <c r="G5386" s="2">
        <v>3574</v>
      </c>
      <c r="H5386" s="2">
        <v>0</v>
      </c>
      <c r="I5386" s="2">
        <v>3574</v>
      </c>
      <c r="J5386" s="2">
        <v>958.22</v>
      </c>
      <c r="K5386" s="2">
        <v>0</v>
      </c>
      <c r="L5386" s="2">
        <v>2615.7800000000002</v>
      </c>
      <c r="M5386" s="2">
        <v>988.29</v>
      </c>
      <c r="N5386" s="2">
        <v>30.07</v>
      </c>
      <c r="O5386">
        <v>303</v>
      </c>
      <c r="P5386">
        <v>1</v>
      </c>
      <c r="Q5386">
        <v>68</v>
      </c>
      <c r="R5386" t="s">
        <v>780</v>
      </c>
      <c r="S5386" t="s">
        <v>752</v>
      </c>
      <c r="T5386" t="s">
        <v>117</v>
      </c>
      <c r="U5386">
        <v>2</v>
      </c>
      <c r="V5386" t="s">
        <v>164</v>
      </c>
      <c r="W5386" t="s">
        <v>25</v>
      </c>
    </row>
    <row r="5387" spans="1:23" hidden="1" x14ac:dyDescent="0.2">
      <c r="A5387">
        <v>17729244</v>
      </c>
      <c r="B5387">
        <v>1</v>
      </c>
      <c r="C5387" s="1">
        <v>44501</v>
      </c>
      <c r="D5387">
        <v>120</v>
      </c>
      <c r="E5387">
        <v>113</v>
      </c>
      <c r="F5387" s="2">
        <v>0</v>
      </c>
      <c r="G5387" s="2">
        <v>89857.74</v>
      </c>
      <c r="H5387" s="2">
        <v>0</v>
      </c>
      <c r="I5387" s="2">
        <v>89857.74</v>
      </c>
      <c r="J5387" s="2">
        <v>5028.08</v>
      </c>
      <c r="K5387" s="2">
        <v>0</v>
      </c>
      <c r="L5387" s="2">
        <v>84829.66</v>
      </c>
      <c r="M5387" s="2">
        <v>5778.79</v>
      </c>
      <c r="N5387" s="2">
        <v>750.71</v>
      </c>
      <c r="O5387">
        <v>303</v>
      </c>
      <c r="P5387">
        <v>1</v>
      </c>
      <c r="Q5387">
        <v>68</v>
      </c>
      <c r="R5387" t="s">
        <v>780</v>
      </c>
      <c r="S5387" t="s">
        <v>752</v>
      </c>
      <c r="T5387" t="s">
        <v>723</v>
      </c>
      <c r="U5387">
        <v>2</v>
      </c>
      <c r="V5387" t="s">
        <v>724</v>
      </c>
      <c r="W5387" t="s">
        <v>25</v>
      </c>
    </row>
    <row r="5388" spans="1:23" hidden="1" x14ac:dyDescent="0.2">
      <c r="A5388">
        <v>17729247</v>
      </c>
      <c r="B5388">
        <v>1</v>
      </c>
      <c r="C5388" s="1">
        <v>44501</v>
      </c>
      <c r="D5388">
        <v>120</v>
      </c>
      <c r="E5388">
        <v>113</v>
      </c>
      <c r="F5388" s="2">
        <v>0</v>
      </c>
      <c r="G5388" s="2">
        <v>30573.07</v>
      </c>
      <c r="H5388" s="2">
        <v>0</v>
      </c>
      <c r="I5388" s="2">
        <v>30573.07</v>
      </c>
      <c r="J5388" s="2">
        <v>1783.46</v>
      </c>
      <c r="K5388" s="2">
        <v>0</v>
      </c>
      <c r="L5388" s="2">
        <v>28789.61</v>
      </c>
      <c r="M5388" s="2">
        <v>2038.24</v>
      </c>
      <c r="N5388" s="2">
        <v>254.78</v>
      </c>
      <c r="O5388">
        <v>303</v>
      </c>
      <c r="P5388">
        <v>1</v>
      </c>
      <c r="Q5388">
        <v>68</v>
      </c>
      <c r="R5388" t="s">
        <v>780</v>
      </c>
      <c r="S5388" t="s">
        <v>752</v>
      </c>
      <c r="T5388" t="s">
        <v>725</v>
      </c>
      <c r="U5388">
        <v>2</v>
      </c>
      <c r="V5388" t="s">
        <v>726</v>
      </c>
      <c r="W5388" t="s">
        <v>25</v>
      </c>
    </row>
    <row r="5389" spans="1:23" hidden="1" x14ac:dyDescent="0.2">
      <c r="A5389">
        <v>2272871</v>
      </c>
      <c r="B5389">
        <v>1</v>
      </c>
      <c r="C5389" s="1">
        <v>44501</v>
      </c>
      <c r="D5389">
        <v>60</v>
      </c>
      <c r="E5389">
        <v>46</v>
      </c>
      <c r="F5389" s="2">
        <v>0</v>
      </c>
      <c r="G5389" s="2">
        <v>11884.06</v>
      </c>
      <c r="H5389" s="2">
        <v>0</v>
      </c>
      <c r="I5389" s="2">
        <v>11884.06</v>
      </c>
      <c r="J5389" s="2">
        <v>2772.98</v>
      </c>
      <c r="K5389" s="2">
        <v>0</v>
      </c>
      <c r="L5389" s="2">
        <v>9111.08</v>
      </c>
      <c r="M5389" s="2">
        <v>2971.05</v>
      </c>
      <c r="N5389" s="2">
        <v>198.07</v>
      </c>
      <c r="O5389">
        <v>304</v>
      </c>
      <c r="P5389">
        <v>1</v>
      </c>
      <c r="Q5389">
        <v>69</v>
      </c>
      <c r="R5389" t="s">
        <v>781</v>
      </c>
      <c r="S5389" t="s">
        <v>752</v>
      </c>
      <c r="T5389" t="s">
        <v>168</v>
      </c>
      <c r="U5389">
        <v>2</v>
      </c>
      <c r="V5389" t="s">
        <v>168</v>
      </c>
      <c r="W5389" t="s">
        <v>25</v>
      </c>
    </row>
    <row r="5390" spans="1:23" hidden="1" x14ac:dyDescent="0.2">
      <c r="A5390">
        <v>2272876</v>
      </c>
      <c r="B5390">
        <v>1</v>
      </c>
      <c r="C5390" s="1">
        <v>44501</v>
      </c>
      <c r="D5390">
        <v>60</v>
      </c>
      <c r="E5390">
        <v>47</v>
      </c>
      <c r="F5390" s="2">
        <v>0</v>
      </c>
      <c r="G5390" s="2">
        <v>115992.24</v>
      </c>
      <c r="H5390" s="2">
        <v>0</v>
      </c>
      <c r="I5390" s="2">
        <v>115992.24</v>
      </c>
      <c r="J5390" s="2">
        <v>19040.189999999999</v>
      </c>
      <c r="K5390" s="2">
        <v>0</v>
      </c>
      <c r="L5390" s="2">
        <v>96952.05</v>
      </c>
      <c r="M5390" s="2">
        <v>21103</v>
      </c>
      <c r="N5390" s="2">
        <v>2062.81</v>
      </c>
      <c r="O5390">
        <v>304</v>
      </c>
      <c r="P5390">
        <v>1</v>
      </c>
      <c r="Q5390">
        <v>69</v>
      </c>
      <c r="R5390" t="s">
        <v>781</v>
      </c>
      <c r="S5390" t="s">
        <v>752</v>
      </c>
      <c r="T5390" t="s">
        <v>169</v>
      </c>
      <c r="U5390">
        <v>2</v>
      </c>
      <c r="V5390" t="s">
        <v>169</v>
      </c>
      <c r="W5390" t="s">
        <v>25</v>
      </c>
    </row>
    <row r="5391" spans="1:23" hidden="1" x14ac:dyDescent="0.2">
      <c r="A5391">
        <v>6932890</v>
      </c>
      <c r="B5391">
        <v>1</v>
      </c>
      <c r="C5391" s="1">
        <v>44501</v>
      </c>
      <c r="D5391">
        <v>60</v>
      </c>
      <c r="E5391">
        <v>10</v>
      </c>
      <c r="F5391" s="2">
        <v>0</v>
      </c>
      <c r="G5391" s="2">
        <v>886.61</v>
      </c>
      <c r="H5391" s="2">
        <v>0</v>
      </c>
      <c r="I5391" s="2">
        <v>886.61</v>
      </c>
      <c r="J5391" s="2">
        <v>733.56</v>
      </c>
      <c r="K5391" s="2">
        <v>0</v>
      </c>
      <c r="L5391" s="2">
        <v>153.05000000000001</v>
      </c>
      <c r="M5391" s="2">
        <v>748.87</v>
      </c>
      <c r="N5391" s="2">
        <v>15.31</v>
      </c>
      <c r="O5391">
        <v>304</v>
      </c>
      <c r="P5391">
        <v>1</v>
      </c>
      <c r="Q5391">
        <v>69</v>
      </c>
      <c r="R5391" t="s">
        <v>781</v>
      </c>
      <c r="S5391" t="s">
        <v>752</v>
      </c>
      <c r="T5391" t="s">
        <v>170</v>
      </c>
      <c r="U5391">
        <v>2</v>
      </c>
      <c r="V5391" t="s">
        <v>171</v>
      </c>
      <c r="W5391" t="s">
        <v>25</v>
      </c>
    </row>
    <row r="5392" spans="1:23" hidden="1" x14ac:dyDescent="0.2">
      <c r="A5392">
        <v>6932891</v>
      </c>
      <c r="B5392">
        <v>1</v>
      </c>
      <c r="C5392" s="1">
        <v>44501</v>
      </c>
      <c r="D5392">
        <v>60</v>
      </c>
      <c r="E5392">
        <v>10</v>
      </c>
      <c r="F5392" s="2">
        <v>0</v>
      </c>
      <c r="G5392" s="2">
        <v>886.59</v>
      </c>
      <c r="H5392" s="2">
        <v>0</v>
      </c>
      <c r="I5392" s="2">
        <v>886.59</v>
      </c>
      <c r="J5392" s="2">
        <v>733.54</v>
      </c>
      <c r="K5392" s="2">
        <v>0</v>
      </c>
      <c r="L5392" s="2">
        <v>153.05000000000001</v>
      </c>
      <c r="M5392" s="2">
        <v>748.85</v>
      </c>
      <c r="N5392" s="2">
        <v>15.31</v>
      </c>
      <c r="O5392">
        <v>304</v>
      </c>
      <c r="P5392">
        <v>1</v>
      </c>
      <c r="Q5392">
        <v>69</v>
      </c>
      <c r="R5392" t="s">
        <v>781</v>
      </c>
      <c r="S5392" t="s">
        <v>752</v>
      </c>
      <c r="T5392" t="s">
        <v>170</v>
      </c>
      <c r="U5392">
        <v>2</v>
      </c>
      <c r="V5392" t="s">
        <v>172</v>
      </c>
      <c r="W5392" t="s">
        <v>25</v>
      </c>
    </row>
    <row r="5393" spans="1:23" hidden="1" x14ac:dyDescent="0.2">
      <c r="A5393">
        <v>6932892</v>
      </c>
      <c r="B5393">
        <v>1</v>
      </c>
      <c r="C5393" s="1">
        <v>44501</v>
      </c>
      <c r="D5393">
        <v>60</v>
      </c>
      <c r="E5393">
        <v>10</v>
      </c>
      <c r="F5393" s="2">
        <v>0</v>
      </c>
      <c r="G5393" s="2">
        <v>852.55</v>
      </c>
      <c r="H5393" s="2">
        <v>0</v>
      </c>
      <c r="I5393" s="2">
        <v>852.55</v>
      </c>
      <c r="J5393" s="2">
        <v>705.4</v>
      </c>
      <c r="K5393" s="2">
        <v>0</v>
      </c>
      <c r="L5393" s="2">
        <v>147.15</v>
      </c>
      <c r="M5393" s="2">
        <v>720.12</v>
      </c>
      <c r="N5393" s="2">
        <v>14.72</v>
      </c>
      <c r="O5393">
        <v>304</v>
      </c>
      <c r="P5393">
        <v>1</v>
      </c>
      <c r="Q5393">
        <v>69</v>
      </c>
      <c r="R5393" t="s">
        <v>781</v>
      </c>
      <c r="S5393" t="s">
        <v>752</v>
      </c>
      <c r="T5393" t="s">
        <v>170</v>
      </c>
      <c r="U5393">
        <v>2</v>
      </c>
      <c r="V5393" t="s">
        <v>173</v>
      </c>
      <c r="W5393" t="s">
        <v>25</v>
      </c>
    </row>
    <row r="5394" spans="1:23" hidden="1" x14ac:dyDescent="0.2">
      <c r="A5394">
        <v>6932893</v>
      </c>
      <c r="B5394">
        <v>1</v>
      </c>
      <c r="C5394" s="1">
        <v>44501</v>
      </c>
      <c r="D5394">
        <v>60</v>
      </c>
      <c r="E5394">
        <v>10</v>
      </c>
      <c r="F5394" s="2">
        <v>0</v>
      </c>
      <c r="G5394" s="2">
        <v>853.55</v>
      </c>
      <c r="H5394" s="2">
        <v>0</v>
      </c>
      <c r="I5394" s="2">
        <v>853.55</v>
      </c>
      <c r="J5394" s="2">
        <v>706.2</v>
      </c>
      <c r="K5394" s="2">
        <v>0</v>
      </c>
      <c r="L5394" s="2">
        <v>147.35</v>
      </c>
      <c r="M5394" s="2">
        <v>720.94</v>
      </c>
      <c r="N5394" s="2">
        <v>14.74</v>
      </c>
      <c r="O5394">
        <v>304</v>
      </c>
      <c r="P5394">
        <v>1</v>
      </c>
      <c r="Q5394">
        <v>69</v>
      </c>
      <c r="R5394" t="s">
        <v>781</v>
      </c>
      <c r="S5394" t="s">
        <v>752</v>
      </c>
      <c r="T5394" t="s">
        <v>170</v>
      </c>
      <c r="U5394">
        <v>2</v>
      </c>
      <c r="V5394" t="s">
        <v>174</v>
      </c>
      <c r="W5394" t="s">
        <v>25</v>
      </c>
    </row>
    <row r="5395" spans="1:23" hidden="1" x14ac:dyDescent="0.2">
      <c r="A5395">
        <v>6932901</v>
      </c>
      <c r="B5395">
        <v>1</v>
      </c>
      <c r="C5395" s="1">
        <v>44501</v>
      </c>
      <c r="D5395">
        <v>60</v>
      </c>
      <c r="E5395">
        <v>10</v>
      </c>
      <c r="F5395" s="2">
        <v>0</v>
      </c>
      <c r="G5395" s="2">
        <v>217.53</v>
      </c>
      <c r="H5395" s="2">
        <v>0</v>
      </c>
      <c r="I5395" s="2">
        <v>217.53</v>
      </c>
      <c r="J5395" s="2">
        <v>179.98</v>
      </c>
      <c r="K5395" s="2">
        <v>0</v>
      </c>
      <c r="L5395" s="2">
        <v>37.549999999999997</v>
      </c>
      <c r="M5395" s="2">
        <v>183.74</v>
      </c>
      <c r="N5395" s="2">
        <v>3.7600000000000002</v>
      </c>
      <c r="O5395">
        <v>304</v>
      </c>
      <c r="P5395">
        <v>1</v>
      </c>
      <c r="Q5395">
        <v>69</v>
      </c>
      <c r="R5395" t="s">
        <v>781</v>
      </c>
      <c r="S5395" t="s">
        <v>752</v>
      </c>
      <c r="T5395" t="s">
        <v>175</v>
      </c>
      <c r="U5395">
        <v>2</v>
      </c>
      <c r="V5395" t="s">
        <v>176</v>
      </c>
      <c r="W5395" t="s">
        <v>25</v>
      </c>
    </row>
    <row r="5396" spans="1:23" hidden="1" x14ac:dyDescent="0.2">
      <c r="A5396">
        <v>6932906</v>
      </c>
      <c r="B5396">
        <v>1</v>
      </c>
      <c r="C5396" s="1">
        <v>44501</v>
      </c>
      <c r="D5396">
        <v>60</v>
      </c>
      <c r="E5396">
        <v>10</v>
      </c>
      <c r="F5396" s="2">
        <v>0</v>
      </c>
      <c r="G5396" s="2">
        <v>166.3</v>
      </c>
      <c r="H5396" s="2">
        <v>0</v>
      </c>
      <c r="I5396" s="2">
        <v>166.3</v>
      </c>
      <c r="J5396" s="2">
        <v>137.59</v>
      </c>
      <c r="K5396" s="2">
        <v>0</v>
      </c>
      <c r="L5396" s="2">
        <v>28.71</v>
      </c>
      <c r="M5396" s="2">
        <v>140.46</v>
      </c>
      <c r="N5396" s="2">
        <v>2.87</v>
      </c>
      <c r="O5396">
        <v>304</v>
      </c>
      <c r="P5396">
        <v>1</v>
      </c>
      <c r="Q5396">
        <v>69</v>
      </c>
      <c r="R5396" t="s">
        <v>781</v>
      </c>
      <c r="S5396" t="s">
        <v>752</v>
      </c>
      <c r="T5396" t="s">
        <v>175</v>
      </c>
      <c r="U5396">
        <v>2</v>
      </c>
      <c r="V5396" t="s">
        <v>177</v>
      </c>
      <c r="W5396" t="s">
        <v>25</v>
      </c>
    </row>
    <row r="5397" spans="1:23" hidden="1" x14ac:dyDescent="0.2">
      <c r="A5397">
        <v>6932918</v>
      </c>
      <c r="B5397">
        <v>1</v>
      </c>
      <c r="C5397" s="1">
        <v>44501</v>
      </c>
      <c r="D5397">
        <v>60</v>
      </c>
      <c r="E5397">
        <v>25</v>
      </c>
      <c r="F5397" s="2">
        <v>0</v>
      </c>
      <c r="G5397" s="2">
        <v>1560</v>
      </c>
      <c r="H5397" s="2">
        <v>0</v>
      </c>
      <c r="I5397" s="2">
        <v>1560</v>
      </c>
      <c r="J5397" s="2">
        <v>894.88</v>
      </c>
      <c r="K5397" s="2">
        <v>0</v>
      </c>
      <c r="L5397" s="2">
        <v>665.12</v>
      </c>
      <c r="M5397" s="2">
        <v>921.48</v>
      </c>
      <c r="N5397" s="2">
        <v>26.6</v>
      </c>
      <c r="O5397">
        <v>304</v>
      </c>
      <c r="P5397">
        <v>1</v>
      </c>
      <c r="Q5397">
        <v>69</v>
      </c>
      <c r="R5397" t="s">
        <v>781</v>
      </c>
      <c r="S5397" t="s">
        <v>752</v>
      </c>
      <c r="T5397" t="s">
        <v>178</v>
      </c>
      <c r="U5397">
        <v>2</v>
      </c>
      <c r="V5397" t="s">
        <v>179</v>
      </c>
      <c r="W5397" t="s">
        <v>25</v>
      </c>
    </row>
    <row r="5398" spans="1:23" hidden="1" x14ac:dyDescent="0.2">
      <c r="A5398">
        <v>6932923</v>
      </c>
      <c r="B5398">
        <v>1</v>
      </c>
      <c r="C5398" s="1">
        <v>44501</v>
      </c>
      <c r="D5398">
        <v>60</v>
      </c>
      <c r="E5398">
        <v>13</v>
      </c>
      <c r="F5398" s="2">
        <v>0</v>
      </c>
      <c r="G5398" s="2">
        <v>16104</v>
      </c>
      <c r="H5398" s="2">
        <v>0</v>
      </c>
      <c r="I5398" s="2">
        <v>16104</v>
      </c>
      <c r="J5398" s="2">
        <v>12502.28</v>
      </c>
      <c r="K5398" s="2">
        <v>0</v>
      </c>
      <c r="L5398" s="2">
        <v>3601.72</v>
      </c>
      <c r="M5398" s="2">
        <v>12779.34</v>
      </c>
      <c r="N5398" s="2">
        <v>277.06</v>
      </c>
      <c r="O5398">
        <v>304</v>
      </c>
      <c r="P5398">
        <v>1</v>
      </c>
      <c r="Q5398">
        <v>69</v>
      </c>
      <c r="R5398" t="s">
        <v>781</v>
      </c>
      <c r="S5398" t="s">
        <v>752</v>
      </c>
      <c r="T5398" t="s">
        <v>180</v>
      </c>
      <c r="U5398">
        <v>2</v>
      </c>
      <c r="V5398" t="s">
        <v>181</v>
      </c>
      <c r="W5398" t="s">
        <v>25</v>
      </c>
    </row>
    <row r="5399" spans="1:23" hidden="1" x14ac:dyDescent="0.2">
      <c r="A5399">
        <v>6932924</v>
      </c>
      <c r="B5399">
        <v>1</v>
      </c>
      <c r="C5399" s="1">
        <v>44501</v>
      </c>
      <c r="D5399">
        <v>60</v>
      </c>
      <c r="E5399">
        <v>16</v>
      </c>
      <c r="F5399" s="2">
        <v>0</v>
      </c>
      <c r="G5399" s="2">
        <v>6524.82</v>
      </c>
      <c r="H5399" s="2">
        <v>0</v>
      </c>
      <c r="I5399" s="2">
        <v>6524.82</v>
      </c>
      <c r="J5399" s="2">
        <v>4733.7</v>
      </c>
      <c r="K5399" s="2">
        <v>0</v>
      </c>
      <c r="L5399" s="2">
        <v>1791.12</v>
      </c>
      <c r="M5399" s="2">
        <v>4845.6499999999996</v>
      </c>
      <c r="N5399" s="2">
        <v>111.95</v>
      </c>
      <c r="O5399">
        <v>304</v>
      </c>
      <c r="P5399">
        <v>1</v>
      </c>
      <c r="Q5399">
        <v>69</v>
      </c>
      <c r="R5399" t="s">
        <v>781</v>
      </c>
      <c r="S5399" t="s">
        <v>752</v>
      </c>
      <c r="T5399" t="s">
        <v>182</v>
      </c>
      <c r="U5399">
        <v>2</v>
      </c>
      <c r="V5399" t="s">
        <v>183</v>
      </c>
      <c r="W5399" t="s">
        <v>25</v>
      </c>
    </row>
    <row r="5400" spans="1:23" hidden="1" x14ac:dyDescent="0.2">
      <c r="A5400">
        <v>6932931</v>
      </c>
      <c r="B5400">
        <v>1</v>
      </c>
      <c r="C5400" s="1">
        <v>44501</v>
      </c>
      <c r="D5400">
        <v>60</v>
      </c>
      <c r="E5400">
        <v>10</v>
      </c>
      <c r="F5400" s="2">
        <v>0</v>
      </c>
      <c r="G5400" s="2">
        <v>1095.8</v>
      </c>
      <c r="H5400" s="2">
        <v>0</v>
      </c>
      <c r="I5400" s="2">
        <v>1095.8</v>
      </c>
      <c r="J5400" s="2">
        <v>906.65</v>
      </c>
      <c r="K5400" s="2">
        <v>0</v>
      </c>
      <c r="L5400" s="2">
        <v>189.15</v>
      </c>
      <c r="M5400" s="2">
        <v>925.57</v>
      </c>
      <c r="N5400" s="2">
        <v>18.920000000000002</v>
      </c>
      <c r="O5400">
        <v>304</v>
      </c>
      <c r="P5400">
        <v>1</v>
      </c>
      <c r="Q5400">
        <v>69</v>
      </c>
      <c r="R5400" t="s">
        <v>781</v>
      </c>
      <c r="S5400" t="s">
        <v>752</v>
      </c>
      <c r="T5400" t="s">
        <v>186</v>
      </c>
      <c r="U5400">
        <v>2</v>
      </c>
      <c r="V5400" t="s">
        <v>187</v>
      </c>
      <c r="W5400" t="s">
        <v>25</v>
      </c>
    </row>
    <row r="5401" spans="1:23" hidden="1" x14ac:dyDescent="0.2">
      <c r="A5401">
        <v>6932933</v>
      </c>
      <c r="B5401">
        <v>1</v>
      </c>
      <c r="C5401" s="1">
        <v>44501</v>
      </c>
      <c r="D5401">
        <v>60</v>
      </c>
      <c r="E5401">
        <v>0</v>
      </c>
      <c r="F5401" s="2">
        <v>0</v>
      </c>
      <c r="G5401" s="2">
        <v>180.26</v>
      </c>
      <c r="H5401" s="2">
        <v>-180.26</v>
      </c>
      <c r="I5401" s="2">
        <v>0</v>
      </c>
      <c r="J5401" s="2">
        <v>180.26</v>
      </c>
      <c r="K5401" s="2">
        <v>-180.26</v>
      </c>
      <c r="L5401" s="2">
        <v>0</v>
      </c>
      <c r="M5401" s="2">
        <v>0</v>
      </c>
      <c r="N5401" s="2">
        <v>0</v>
      </c>
      <c r="O5401">
        <v>304</v>
      </c>
      <c r="P5401">
        <v>1</v>
      </c>
      <c r="Q5401">
        <v>69</v>
      </c>
      <c r="R5401" t="s">
        <v>781</v>
      </c>
      <c r="S5401" t="s">
        <v>752</v>
      </c>
      <c r="T5401" t="s">
        <v>188</v>
      </c>
      <c r="U5401">
        <v>2</v>
      </c>
      <c r="V5401" t="s">
        <v>189</v>
      </c>
      <c r="W5401" t="s">
        <v>25</v>
      </c>
    </row>
    <row r="5402" spans="1:23" hidden="1" x14ac:dyDescent="0.2">
      <c r="A5402">
        <v>6932934</v>
      </c>
      <c r="B5402">
        <v>1</v>
      </c>
      <c r="C5402" s="1">
        <v>44501</v>
      </c>
      <c r="D5402">
        <v>60</v>
      </c>
      <c r="E5402">
        <v>10</v>
      </c>
      <c r="F5402" s="2">
        <v>0</v>
      </c>
      <c r="G5402" s="2">
        <v>1184.1600000000001</v>
      </c>
      <c r="H5402" s="2">
        <v>0</v>
      </c>
      <c r="I5402" s="2">
        <v>1184.1600000000001</v>
      </c>
      <c r="J5402" s="2">
        <v>979.73</v>
      </c>
      <c r="K5402" s="2">
        <v>0</v>
      </c>
      <c r="L5402" s="2">
        <v>204.43</v>
      </c>
      <c r="M5402" s="2">
        <v>1000.17</v>
      </c>
      <c r="N5402" s="2">
        <v>20.440000000000001</v>
      </c>
      <c r="O5402">
        <v>304</v>
      </c>
      <c r="P5402">
        <v>1</v>
      </c>
      <c r="Q5402">
        <v>69</v>
      </c>
      <c r="R5402" t="s">
        <v>781</v>
      </c>
      <c r="S5402" t="s">
        <v>752</v>
      </c>
      <c r="T5402" t="s">
        <v>186</v>
      </c>
      <c r="U5402">
        <v>2</v>
      </c>
      <c r="V5402" t="s">
        <v>190</v>
      </c>
      <c r="W5402" t="s">
        <v>25</v>
      </c>
    </row>
    <row r="5403" spans="1:23" hidden="1" x14ac:dyDescent="0.2">
      <c r="A5403">
        <v>6932935</v>
      </c>
      <c r="B5403">
        <v>1</v>
      </c>
      <c r="C5403" s="1">
        <v>44501</v>
      </c>
      <c r="D5403">
        <v>60</v>
      </c>
      <c r="E5403">
        <v>10</v>
      </c>
      <c r="F5403" s="2">
        <v>0</v>
      </c>
      <c r="G5403" s="2">
        <v>1184.1500000000001</v>
      </c>
      <c r="H5403" s="2">
        <v>0</v>
      </c>
      <c r="I5403" s="2">
        <v>1184.1500000000001</v>
      </c>
      <c r="J5403" s="2">
        <v>979.73</v>
      </c>
      <c r="K5403" s="2">
        <v>0</v>
      </c>
      <c r="L5403" s="2">
        <v>204.42</v>
      </c>
      <c r="M5403" s="2">
        <v>1000.17</v>
      </c>
      <c r="N5403" s="2">
        <v>20.440000000000001</v>
      </c>
      <c r="O5403">
        <v>304</v>
      </c>
      <c r="P5403">
        <v>1</v>
      </c>
      <c r="Q5403">
        <v>69</v>
      </c>
      <c r="R5403" t="s">
        <v>781</v>
      </c>
      <c r="S5403" t="s">
        <v>752</v>
      </c>
      <c r="T5403" t="s">
        <v>186</v>
      </c>
      <c r="U5403">
        <v>2</v>
      </c>
      <c r="V5403" t="s">
        <v>191</v>
      </c>
      <c r="W5403" t="s">
        <v>25</v>
      </c>
    </row>
    <row r="5404" spans="1:23" hidden="1" x14ac:dyDescent="0.2">
      <c r="A5404">
        <v>6932938</v>
      </c>
      <c r="B5404">
        <v>1</v>
      </c>
      <c r="C5404" s="1">
        <v>44501</v>
      </c>
      <c r="D5404">
        <v>60</v>
      </c>
      <c r="E5404">
        <v>0</v>
      </c>
      <c r="F5404" s="2">
        <v>0</v>
      </c>
      <c r="G5404" s="2">
        <v>180.26</v>
      </c>
      <c r="H5404" s="2">
        <v>-180.26</v>
      </c>
      <c r="I5404" s="2">
        <v>0</v>
      </c>
      <c r="J5404" s="2">
        <v>180.26</v>
      </c>
      <c r="K5404" s="2">
        <v>-180.26</v>
      </c>
      <c r="L5404" s="2">
        <v>0</v>
      </c>
      <c r="M5404" s="2">
        <v>0</v>
      </c>
      <c r="N5404" s="2">
        <v>0</v>
      </c>
      <c r="O5404">
        <v>304</v>
      </c>
      <c r="P5404">
        <v>1</v>
      </c>
      <c r="Q5404">
        <v>69</v>
      </c>
      <c r="R5404" t="s">
        <v>781</v>
      </c>
      <c r="S5404" t="s">
        <v>752</v>
      </c>
      <c r="T5404" t="s">
        <v>188</v>
      </c>
      <c r="U5404">
        <v>2</v>
      </c>
      <c r="V5404" t="s">
        <v>192</v>
      </c>
      <c r="W5404" t="s">
        <v>25</v>
      </c>
    </row>
    <row r="5405" spans="1:23" hidden="1" x14ac:dyDescent="0.2">
      <c r="A5405">
        <v>6932939</v>
      </c>
      <c r="B5405">
        <v>1</v>
      </c>
      <c r="C5405" s="1">
        <v>44501</v>
      </c>
      <c r="D5405">
        <v>60</v>
      </c>
      <c r="E5405">
        <v>10</v>
      </c>
      <c r="F5405" s="2">
        <v>0</v>
      </c>
      <c r="G5405" s="2">
        <v>155</v>
      </c>
      <c r="H5405" s="2">
        <v>0</v>
      </c>
      <c r="I5405" s="2">
        <v>155</v>
      </c>
      <c r="J5405" s="2">
        <v>128.25</v>
      </c>
      <c r="K5405" s="2">
        <v>0</v>
      </c>
      <c r="L5405" s="2">
        <v>26.75</v>
      </c>
      <c r="M5405" s="2">
        <v>130.93</v>
      </c>
      <c r="N5405" s="2">
        <v>2.68</v>
      </c>
      <c r="O5405">
        <v>304</v>
      </c>
      <c r="P5405">
        <v>1</v>
      </c>
      <c r="Q5405">
        <v>69</v>
      </c>
      <c r="R5405" t="s">
        <v>781</v>
      </c>
      <c r="S5405" t="s">
        <v>752</v>
      </c>
      <c r="T5405" t="s">
        <v>175</v>
      </c>
      <c r="U5405">
        <v>2</v>
      </c>
      <c r="V5405" t="s">
        <v>193</v>
      </c>
      <c r="W5405" t="s">
        <v>25</v>
      </c>
    </row>
    <row r="5406" spans="1:23" hidden="1" x14ac:dyDescent="0.2">
      <c r="A5406">
        <v>6932940</v>
      </c>
      <c r="B5406">
        <v>1</v>
      </c>
      <c r="C5406" s="1">
        <v>44501</v>
      </c>
      <c r="D5406">
        <v>60</v>
      </c>
      <c r="E5406">
        <v>10</v>
      </c>
      <c r="F5406" s="2">
        <v>0</v>
      </c>
      <c r="G5406" s="2">
        <v>811.99</v>
      </c>
      <c r="H5406" s="2">
        <v>0</v>
      </c>
      <c r="I5406" s="2">
        <v>811.99</v>
      </c>
      <c r="J5406" s="2">
        <v>671.84</v>
      </c>
      <c r="K5406" s="2">
        <v>0</v>
      </c>
      <c r="L5406" s="2">
        <v>140.15</v>
      </c>
      <c r="M5406" s="2">
        <v>685.86</v>
      </c>
      <c r="N5406" s="2">
        <v>14.02</v>
      </c>
      <c r="O5406">
        <v>304</v>
      </c>
      <c r="P5406">
        <v>1</v>
      </c>
      <c r="Q5406">
        <v>69</v>
      </c>
      <c r="R5406" t="s">
        <v>781</v>
      </c>
      <c r="S5406" t="s">
        <v>752</v>
      </c>
      <c r="T5406" t="s">
        <v>186</v>
      </c>
      <c r="U5406">
        <v>2</v>
      </c>
      <c r="V5406" t="s">
        <v>194</v>
      </c>
      <c r="W5406" t="s">
        <v>25</v>
      </c>
    </row>
    <row r="5407" spans="1:23" hidden="1" x14ac:dyDescent="0.2">
      <c r="A5407">
        <v>6932949</v>
      </c>
      <c r="B5407">
        <v>1</v>
      </c>
      <c r="C5407" s="1">
        <v>44501</v>
      </c>
      <c r="D5407">
        <v>60</v>
      </c>
      <c r="E5407">
        <v>11</v>
      </c>
      <c r="F5407" s="2">
        <v>0</v>
      </c>
      <c r="G5407" s="2">
        <v>1160.28</v>
      </c>
      <c r="H5407" s="2">
        <v>0</v>
      </c>
      <c r="I5407" s="2">
        <v>1160.28</v>
      </c>
      <c r="J5407" s="2">
        <v>940.22</v>
      </c>
      <c r="K5407" s="2">
        <v>0</v>
      </c>
      <c r="L5407" s="2">
        <v>220.06</v>
      </c>
      <c r="M5407" s="2">
        <v>960.23</v>
      </c>
      <c r="N5407" s="2">
        <v>20.010000000000002</v>
      </c>
      <c r="O5407">
        <v>304</v>
      </c>
      <c r="P5407">
        <v>1</v>
      </c>
      <c r="Q5407">
        <v>69</v>
      </c>
      <c r="R5407" t="s">
        <v>781</v>
      </c>
      <c r="S5407" t="s">
        <v>752</v>
      </c>
      <c r="T5407" t="s">
        <v>195</v>
      </c>
      <c r="U5407">
        <v>2</v>
      </c>
      <c r="V5407" t="s">
        <v>196</v>
      </c>
      <c r="W5407" t="s">
        <v>25</v>
      </c>
    </row>
    <row r="5408" spans="1:23" hidden="1" x14ac:dyDescent="0.2">
      <c r="A5408">
        <v>6932953</v>
      </c>
      <c r="B5408">
        <v>1</v>
      </c>
      <c r="C5408" s="1">
        <v>44501</v>
      </c>
      <c r="D5408">
        <v>60</v>
      </c>
      <c r="E5408">
        <v>16</v>
      </c>
      <c r="F5408" s="2">
        <v>0</v>
      </c>
      <c r="G5408" s="2">
        <v>5413.56</v>
      </c>
      <c r="H5408" s="2">
        <v>0</v>
      </c>
      <c r="I5408" s="2">
        <v>5413.56</v>
      </c>
      <c r="J5408" s="2">
        <v>3927.48</v>
      </c>
      <c r="K5408" s="2">
        <v>0</v>
      </c>
      <c r="L5408" s="2">
        <v>1486.08</v>
      </c>
      <c r="M5408" s="2">
        <v>4020.36</v>
      </c>
      <c r="N5408" s="2">
        <v>92.88</v>
      </c>
      <c r="O5408">
        <v>304</v>
      </c>
      <c r="P5408">
        <v>1</v>
      </c>
      <c r="Q5408">
        <v>69</v>
      </c>
      <c r="R5408" t="s">
        <v>781</v>
      </c>
      <c r="S5408" t="s">
        <v>752</v>
      </c>
      <c r="T5408" t="s">
        <v>197</v>
      </c>
      <c r="U5408">
        <v>2</v>
      </c>
      <c r="V5408" t="s">
        <v>198</v>
      </c>
      <c r="W5408" t="s">
        <v>25</v>
      </c>
    </row>
    <row r="5409" spans="1:23" hidden="1" x14ac:dyDescent="0.2">
      <c r="A5409">
        <v>6932958</v>
      </c>
      <c r="B5409">
        <v>1</v>
      </c>
      <c r="C5409" s="1">
        <v>44501</v>
      </c>
      <c r="D5409">
        <v>60</v>
      </c>
      <c r="E5409">
        <v>25</v>
      </c>
      <c r="F5409" s="2">
        <v>0</v>
      </c>
      <c r="G5409" s="2">
        <v>106797.91</v>
      </c>
      <c r="H5409" s="2">
        <v>0</v>
      </c>
      <c r="I5409" s="2">
        <v>106797.91</v>
      </c>
      <c r="J5409" s="2">
        <v>61263.91</v>
      </c>
      <c r="K5409" s="2">
        <v>0</v>
      </c>
      <c r="L5409" s="2">
        <v>45534</v>
      </c>
      <c r="M5409" s="2">
        <v>63085.27</v>
      </c>
      <c r="N5409" s="2">
        <v>1821.3600000000001</v>
      </c>
      <c r="O5409">
        <v>304</v>
      </c>
      <c r="P5409">
        <v>1</v>
      </c>
      <c r="Q5409">
        <v>69</v>
      </c>
      <c r="R5409" t="s">
        <v>781</v>
      </c>
      <c r="S5409" t="s">
        <v>752</v>
      </c>
      <c r="T5409" t="s">
        <v>199</v>
      </c>
      <c r="U5409">
        <v>2</v>
      </c>
      <c r="V5409" t="s">
        <v>200</v>
      </c>
      <c r="W5409" t="s">
        <v>25</v>
      </c>
    </row>
    <row r="5410" spans="1:23" hidden="1" x14ac:dyDescent="0.2">
      <c r="A5410">
        <v>6932961</v>
      </c>
      <c r="B5410">
        <v>1</v>
      </c>
      <c r="C5410" s="1">
        <v>44501</v>
      </c>
      <c r="D5410">
        <v>60</v>
      </c>
      <c r="E5410">
        <v>16</v>
      </c>
      <c r="F5410" s="2">
        <v>0</v>
      </c>
      <c r="G5410" s="2">
        <v>45505.36</v>
      </c>
      <c r="H5410" s="2">
        <v>0</v>
      </c>
      <c r="I5410" s="2">
        <v>45505.36</v>
      </c>
      <c r="J5410" s="2">
        <v>33013.699999999997</v>
      </c>
      <c r="K5410" s="2">
        <v>0</v>
      </c>
      <c r="L5410" s="2">
        <v>12491.66</v>
      </c>
      <c r="M5410" s="2">
        <v>33794.43</v>
      </c>
      <c r="N5410" s="2">
        <v>780.73</v>
      </c>
      <c r="O5410">
        <v>304</v>
      </c>
      <c r="P5410">
        <v>1</v>
      </c>
      <c r="Q5410">
        <v>69</v>
      </c>
      <c r="R5410" t="s">
        <v>781</v>
      </c>
      <c r="S5410" t="s">
        <v>752</v>
      </c>
      <c r="T5410" t="s">
        <v>201</v>
      </c>
      <c r="U5410">
        <v>2</v>
      </c>
      <c r="V5410" t="s">
        <v>202</v>
      </c>
      <c r="W5410" t="s">
        <v>25</v>
      </c>
    </row>
    <row r="5411" spans="1:23" hidden="1" x14ac:dyDescent="0.2">
      <c r="A5411">
        <v>6932968</v>
      </c>
      <c r="B5411">
        <v>1</v>
      </c>
      <c r="C5411" s="1">
        <v>44501</v>
      </c>
      <c r="D5411">
        <v>60</v>
      </c>
      <c r="E5411">
        <v>15</v>
      </c>
      <c r="F5411" s="2">
        <v>0</v>
      </c>
      <c r="G5411" s="2">
        <v>3162.52</v>
      </c>
      <c r="H5411" s="2">
        <v>0</v>
      </c>
      <c r="I5411" s="2">
        <v>3162.52</v>
      </c>
      <c r="J5411" s="2">
        <v>2347.9499999999998</v>
      </c>
      <c r="K5411" s="2">
        <v>0</v>
      </c>
      <c r="L5411" s="2">
        <v>814.57</v>
      </c>
      <c r="M5411" s="2">
        <v>2402.25</v>
      </c>
      <c r="N5411" s="2">
        <v>54.300000000000004</v>
      </c>
      <c r="O5411">
        <v>304</v>
      </c>
      <c r="P5411">
        <v>1</v>
      </c>
      <c r="Q5411">
        <v>69</v>
      </c>
      <c r="R5411" t="s">
        <v>781</v>
      </c>
      <c r="S5411" t="s">
        <v>752</v>
      </c>
      <c r="T5411" t="s">
        <v>203</v>
      </c>
      <c r="U5411">
        <v>2</v>
      </c>
      <c r="V5411" t="s">
        <v>204</v>
      </c>
      <c r="W5411" t="s">
        <v>25</v>
      </c>
    </row>
    <row r="5412" spans="1:23" hidden="1" x14ac:dyDescent="0.2">
      <c r="A5412">
        <v>6932969</v>
      </c>
      <c r="B5412">
        <v>1</v>
      </c>
      <c r="C5412" s="1">
        <v>44501</v>
      </c>
      <c r="D5412">
        <v>60</v>
      </c>
      <c r="E5412">
        <v>18</v>
      </c>
      <c r="F5412" s="2">
        <v>0</v>
      </c>
      <c r="G5412" s="2">
        <v>39420.15</v>
      </c>
      <c r="H5412" s="2">
        <v>0</v>
      </c>
      <c r="I5412" s="2">
        <v>39420.15</v>
      </c>
      <c r="J5412" s="2">
        <v>27265.56</v>
      </c>
      <c r="K5412" s="2">
        <v>0</v>
      </c>
      <c r="L5412" s="2">
        <v>12154.59</v>
      </c>
      <c r="M5412" s="2">
        <v>27940.82</v>
      </c>
      <c r="N5412" s="2">
        <v>675.26</v>
      </c>
      <c r="O5412">
        <v>304</v>
      </c>
      <c r="P5412">
        <v>1</v>
      </c>
      <c r="Q5412">
        <v>69</v>
      </c>
      <c r="R5412" t="s">
        <v>781</v>
      </c>
      <c r="S5412" t="s">
        <v>752</v>
      </c>
      <c r="T5412" t="s">
        <v>203</v>
      </c>
      <c r="U5412">
        <v>2</v>
      </c>
      <c r="V5412" t="s">
        <v>205</v>
      </c>
      <c r="W5412" t="s">
        <v>25</v>
      </c>
    </row>
    <row r="5413" spans="1:23" hidden="1" x14ac:dyDescent="0.2">
      <c r="A5413">
        <v>6933007</v>
      </c>
      <c r="B5413">
        <v>1</v>
      </c>
      <c r="C5413" s="1">
        <v>44501</v>
      </c>
      <c r="D5413">
        <v>60</v>
      </c>
      <c r="E5413">
        <v>15</v>
      </c>
      <c r="F5413" s="2">
        <v>0</v>
      </c>
      <c r="G5413" s="2">
        <v>16200</v>
      </c>
      <c r="H5413" s="2">
        <v>0</v>
      </c>
      <c r="I5413" s="2">
        <v>16200</v>
      </c>
      <c r="J5413" s="2">
        <v>12027.24</v>
      </c>
      <c r="K5413" s="2">
        <v>0</v>
      </c>
      <c r="L5413" s="2">
        <v>4172.76</v>
      </c>
      <c r="M5413" s="2">
        <v>12305.42</v>
      </c>
      <c r="N5413" s="2">
        <v>278.18</v>
      </c>
      <c r="O5413">
        <v>304</v>
      </c>
      <c r="P5413">
        <v>1</v>
      </c>
      <c r="Q5413">
        <v>69</v>
      </c>
      <c r="R5413" t="s">
        <v>781</v>
      </c>
      <c r="S5413" t="s">
        <v>752</v>
      </c>
      <c r="T5413" t="s">
        <v>206</v>
      </c>
      <c r="U5413">
        <v>2</v>
      </c>
      <c r="V5413" t="s">
        <v>207</v>
      </c>
      <c r="W5413" t="s">
        <v>25</v>
      </c>
    </row>
    <row r="5414" spans="1:23" hidden="1" x14ac:dyDescent="0.2">
      <c r="A5414">
        <v>6933021</v>
      </c>
      <c r="B5414">
        <v>1</v>
      </c>
      <c r="C5414" s="1">
        <v>44501</v>
      </c>
      <c r="D5414">
        <v>60</v>
      </c>
      <c r="E5414">
        <v>10</v>
      </c>
      <c r="F5414" s="2">
        <v>0</v>
      </c>
      <c r="G5414" s="2">
        <v>947.81</v>
      </c>
      <c r="H5414" s="2">
        <v>0</v>
      </c>
      <c r="I5414" s="2">
        <v>947.81</v>
      </c>
      <c r="J5414" s="2">
        <v>784.18</v>
      </c>
      <c r="K5414" s="2">
        <v>0</v>
      </c>
      <c r="L5414" s="2">
        <v>163.63</v>
      </c>
      <c r="M5414" s="2">
        <v>800.54</v>
      </c>
      <c r="N5414" s="2">
        <v>16.36</v>
      </c>
      <c r="O5414">
        <v>304</v>
      </c>
      <c r="P5414">
        <v>1</v>
      </c>
      <c r="Q5414">
        <v>69</v>
      </c>
      <c r="R5414" t="s">
        <v>781</v>
      </c>
      <c r="S5414" t="s">
        <v>752</v>
      </c>
      <c r="T5414" t="s">
        <v>170</v>
      </c>
      <c r="U5414">
        <v>2</v>
      </c>
      <c r="V5414" t="s">
        <v>208</v>
      </c>
      <c r="W5414" t="s">
        <v>25</v>
      </c>
    </row>
    <row r="5415" spans="1:23" hidden="1" x14ac:dyDescent="0.2">
      <c r="A5415">
        <v>6933023</v>
      </c>
      <c r="B5415">
        <v>1</v>
      </c>
      <c r="C5415" s="1">
        <v>44501</v>
      </c>
      <c r="D5415">
        <v>60</v>
      </c>
      <c r="E5415">
        <v>10</v>
      </c>
      <c r="F5415" s="2">
        <v>0</v>
      </c>
      <c r="G5415" s="2">
        <v>886.61</v>
      </c>
      <c r="H5415" s="2">
        <v>0</v>
      </c>
      <c r="I5415" s="2">
        <v>886.61</v>
      </c>
      <c r="J5415" s="2">
        <v>733.56</v>
      </c>
      <c r="K5415" s="2">
        <v>0</v>
      </c>
      <c r="L5415" s="2">
        <v>153.05000000000001</v>
      </c>
      <c r="M5415" s="2">
        <v>748.87</v>
      </c>
      <c r="N5415" s="2">
        <v>15.31</v>
      </c>
      <c r="O5415">
        <v>304</v>
      </c>
      <c r="P5415">
        <v>1</v>
      </c>
      <c r="Q5415">
        <v>69</v>
      </c>
      <c r="R5415" t="s">
        <v>781</v>
      </c>
      <c r="S5415" t="s">
        <v>752</v>
      </c>
      <c r="T5415" t="s">
        <v>170</v>
      </c>
      <c r="U5415">
        <v>2</v>
      </c>
      <c r="V5415" t="s">
        <v>209</v>
      </c>
      <c r="W5415" t="s">
        <v>25</v>
      </c>
    </row>
    <row r="5416" spans="1:23" hidden="1" x14ac:dyDescent="0.2">
      <c r="A5416">
        <v>6933024</v>
      </c>
      <c r="B5416">
        <v>1</v>
      </c>
      <c r="C5416" s="1">
        <v>44501</v>
      </c>
      <c r="D5416">
        <v>60</v>
      </c>
      <c r="E5416">
        <v>10</v>
      </c>
      <c r="F5416" s="2">
        <v>0</v>
      </c>
      <c r="G5416" s="2">
        <v>886.61</v>
      </c>
      <c r="H5416" s="2">
        <v>0</v>
      </c>
      <c r="I5416" s="2">
        <v>886.61</v>
      </c>
      <c r="J5416" s="2">
        <v>733.56</v>
      </c>
      <c r="K5416" s="2">
        <v>0</v>
      </c>
      <c r="L5416" s="2">
        <v>153.05000000000001</v>
      </c>
      <c r="M5416" s="2">
        <v>748.87</v>
      </c>
      <c r="N5416" s="2">
        <v>15.31</v>
      </c>
      <c r="O5416">
        <v>304</v>
      </c>
      <c r="P5416">
        <v>1</v>
      </c>
      <c r="Q5416">
        <v>69</v>
      </c>
      <c r="R5416" t="s">
        <v>781</v>
      </c>
      <c r="S5416" t="s">
        <v>752</v>
      </c>
      <c r="T5416" t="s">
        <v>170</v>
      </c>
      <c r="U5416">
        <v>2</v>
      </c>
      <c r="V5416" t="s">
        <v>210</v>
      </c>
      <c r="W5416" t="s">
        <v>25</v>
      </c>
    </row>
    <row r="5417" spans="1:23" hidden="1" x14ac:dyDescent="0.2">
      <c r="A5417">
        <v>6933025</v>
      </c>
      <c r="B5417">
        <v>1</v>
      </c>
      <c r="C5417" s="1">
        <v>44501</v>
      </c>
      <c r="D5417">
        <v>60</v>
      </c>
      <c r="E5417">
        <v>10</v>
      </c>
      <c r="F5417" s="2">
        <v>0</v>
      </c>
      <c r="G5417" s="2">
        <v>853.55</v>
      </c>
      <c r="H5417" s="2">
        <v>0</v>
      </c>
      <c r="I5417" s="2">
        <v>853.55</v>
      </c>
      <c r="J5417" s="2">
        <v>706.2</v>
      </c>
      <c r="K5417" s="2">
        <v>0</v>
      </c>
      <c r="L5417" s="2">
        <v>147.35</v>
      </c>
      <c r="M5417" s="2">
        <v>720.94</v>
      </c>
      <c r="N5417" s="2">
        <v>14.74</v>
      </c>
      <c r="O5417">
        <v>304</v>
      </c>
      <c r="P5417">
        <v>1</v>
      </c>
      <c r="Q5417">
        <v>69</v>
      </c>
      <c r="R5417" t="s">
        <v>781</v>
      </c>
      <c r="S5417" t="s">
        <v>752</v>
      </c>
      <c r="T5417" t="s">
        <v>170</v>
      </c>
      <c r="U5417">
        <v>2</v>
      </c>
      <c r="V5417" t="s">
        <v>211</v>
      </c>
      <c r="W5417" t="s">
        <v>25</v>
      </c>
    </row>
    <row r="5418" spans="1:23" hidden="1" x14ac:dyDescent="0.2">
      <c r="A5418">
        <v>6933026</v>
      </c>
      <c r="B5418">
        <v>1</v>
      </c>
      <c r="C5418" s="1">
        <v>44501</v>
      </c>
      <c r="D5418">
        <v>60</v>
      </c>
      <c r="E5418">
        <v>10</v>
      </c>
      <c r="F5418" s="2">
        <v>0</v>
      </c>
      <c r="G5418" s="2">
        <v>966.99</v>
      </c>
      <c r="H5418" s="2">
        <v>0</v>
      </c>
      <c r="I5418" s="2">
        <v>966.99</v>
      </c>
      <c r="J5418" s="2">
        <v>800.04</v>
      </c>
      <c r="K5418" s="2">
        <v>0</v>
      </c>
      <c r="L5418" s="2">
        <v>166.95</v>
      </c>
      <c r="M5418" s="2">
        <v>816.74</v>
      </c>
      <c r="N5418" s="2">
        <v>16.7</v>
      </c>
      <c r="O5418">
        <v>304</v>
      </c>
      <c r="P5418">
        <v>1</v>
      </c>
      <c r="Q5418">
        <v>69</v>
      </c>
      <c r="R5418" t="s">
        <v>781</v>
      </c>
      <c r="S5418" t="s">
        <v>752</v>
      </c>
      <c r="T5418" t="s">
        <v>170</v>
      </c>
      <c r="U5418">
        <v>2</v>
      </c>
      <c r="V5418" t="s">
        <v>212</v>
      </c>
      <c r="W5418" t="s">
        <v>25</v>
      </c>
    </row>
    <row r="5419" spans="1:23" hidden="1" x14ac:dyDescent="0.2">
      <c r="A5419">
        <v>6933032</v>
      </c>
      <c r="B5419">
        <v>1</v>
      </c>
      <c r="C5419" s="1">
        <v>44501</v>
      </c>
      <c r="D5419">
        <v>60</v>
      </c>
      <c r="E5419">
        <v>10</v>
      </c>
      <c r="F5419" s="2">
        <v>0</v>
      </c>
      <c r="G5419" s="2">
        <v>171.44</v>
      </c>
      <c r="H5419" s="2">
        <v>0</v>
      </c>
      <c r="I5419" s="2">
        <v>171.44</v>
      </c>
      <c r="J5419" s="2">
        <v>141.86000000000001</v>
      </c>
      <c r="K5419" s="2">
        <v>0</v>
      </c>
      <c r="L5419" s="2">
        <v>29.58</v>
      </c>
      <c r="M5419" s="2">
        <v>144.82</v>
      </c>
      <c r="N5419" s="2">
        <v>2.96</v>
      </c>
      <c r="O5419">
        <v>304</v>
      </c>
      <c r="P5419">
        <v>1</v>
      </c>
      <c r="Q5419">
        <v>69</v>
      </c>
      <c r="R5419" t="s">
        <v>781</v>
      </c>
      <c r="S5419" t="s">
        <v>752</v>
      </c>
      <c r="T5419" t="s">
        <v>175</v>
      </c>
      <c r="U5419">
        <v>2</v>
      </c>
      <c r="V5419" t="s">
        <v>213</v>
      </c>
      <c r="W5419" t="s">
        <v>25</v>
      </c>
    </row>
    <row r="5420" spans="1:23" hidden="1" x14ac:dyDescent="0.2">
      <c r="A5420">
        <v>6933033</v>
      </c>
      <c r="B5420">
        <v>1</v>
      </c>
      <c r="C5420" s="1">
        <v>44501</v>
      </c>
      <c r="D5420">
        <v>60</v>
      </c>
      <c r="E5420">
        <v>10</v>
      </c>
      <c r="F5420" s="2">
        <v>0</v>
      </c>
      <c r="G5420" s="2">
        <v>170.23</v>
      </c>
      <c r="H5420" s="2">
        <v>0</v>
      </c>
      <c r="I5420" s="2">
        <v>170.23</v>
      </c>
      <c r="J5420" s="2">
        <v>140.88</v>
      </c>
      <c r="K5420" s="2">
        <v>0</v>
      </c>
      <c r="L5420" s="2">
        <v>29.35</v>
      </c>
      <c r="M5420" s="2">
        <v>143.82</v>
      </c>
      <c r="N5420" s="2">
        <v>2.94</v>
      </c>
      <c r="O5420">
        <v>304</v>
      </c>
      <c r="P5420">
        <v>1</v>
      </c>
      <c r="Q5420">
        <v>69</v>
      </c>
      <c r="R5420" t="s">
        <v>781</v>
      </c>
      <c r="S5420" t="s">
        <v>752</v>
      </c>
      <c r="T5420" t="s">
        <v>175</v>
      </c>
      <c r="U5420">
        <v>2</v>
      </c>
      <c r="V5420" t="s">
        <v>214</v>
      </c>
      <c r="W5420" t="s">
        <v>25</v>
      </c>
    </row>
    <row r="5421" spans="1:23" hidden="1" x14ac:dyDescent="0.2">
      <c r="A5421">
        <v>6933038</v>
      </c>
      <c r="B5421">
        <v>1</v>
      </c>
      <c r="C5421" s="1">
        <v>44501</v>
      </c>
      <c r="D5421">
        <v>60</v>
      </c>
      <c r="E5421">
        <v>10</v>
      </c>
      <c r="F5421" s="2">
        <v>0</v>
      </c>
      <c r="G5421" s="2">
        <v>1377.55</v>
      </c>
      <c r="H5421" s="2">
        <v>0</v>
      </c>
      <c r="I5421" s="2">
        <v>1377.55</v>
      </c>
      <c r="J5421" s="2">
        <v>1139.78</v>
      </c>
      <c r="K5421" s="2">
        <v>0</v>
      </c>
      <c r="L5421" s="2">
        <v>237.77</v>
      </c>
      <c r="M5421" s="2">
        <v>1163.56</v>
      </c>
      <c r="N5421" s="2">
        <v>23.78</v>
      </c>
      <c r="O5421">
        <v>304</v>
      </c>
      <c r="P5421">
        <v>1</v>
      </c>
      <c r="Q5421">
        <v>69</v>
      </c>
      <c r="R5421" t="s">
        <v>781</v>
      </c>
      <c r="S5421" t="s">
        <v>752</v>
      </c>
      <c r="T5421" t="s">
        <v>215</v>
      </c>
      <c r="U5421">
        <v>2</v>
      </c>
      <c r="V5421" t="s">
        <v>216</v>
      </c>
      <c r="W5421" t="s">
        <v>25</v>
      </c>
    </row>
    <row r="5422" spans="1:23" hidden="1" x14ac:dyDescent="0.2">
      <c r="A5422">
        <v>6933039</v>
      </c>
      <c r="B5422">
        <v>1</v>
      </c>
      <c r="C5422" s="1">
        <v>44501</v>
      </c>
      <c r="D5422">
        <v>60</v>
      </c>
      <c r="E5422">
        <v>10</v>
      </c>
      <c r="F5422" s="2">
        <v>0</v>
      </c>
      <c r="G5422" s="2">
        <v>1377.55</v>
      </c>
      <c r="H5422" s="2">
        <v>0</v>
      </c>
      <c r="I5422" s="2">
        <v>1377.55</v>
      </c>
      <c r="J5422" s="2">
        <v>1139.78</v>
      </c>
      <c r="K5422" s="2">
        <v>0</v>
      </c>
      <c r="L5422" s="2">
        <v>237.77</v>
      </c>
      <c r="M5422" s="2">
        <v>1163.56</v>
      </c>
      <c r="N5422" s="2">
        <v>23.78</v>
      </c>
      <c r="O5422">
        <v>304</v>
      </c>
      <c r="P5422">
        <v>1</v>
      </c>
      <c r="Q5422">
        <v>69</v>
      </c>
      <c r="R5422" t="s">
        <v>781</v>
      </c>
      <c r="S5422" t="s">
        <v>752</v>
      </c>
      <c r="T5422" t="s">
        <v>215</v>
      </c>
      <c r="U5422">
        <v>2</v>
      </c>
      <c r="V5422" t="s">
        <v>217</v>
      </c>
      <c r="W5422" t="s">
        <v>25</v>
      </c>
    </row>
    <row r="5423" spans="1:23" hidden="1" x14ac:dyDescent="0.2">
      <c r="A5423">
        <v>6933040</v>
      </c>
      <c r="B5423">
        <v>1</v>
      </c>
      <c r="C5423" s="1">
        <v>44501</v>
      </c>
      <c r="D5423">
        <v>60</v>
      </c>
      <c r="E5423">
        <v>10</v>
      </c>
      <c r="F5423" s="2">
        <v>0</v>
      </c>
      <c r="G5423" s="2">
        <v>217.53</v>
      </c>
      <c r="H5423" s="2">
        <v>0</v>
      </c>
      <c r="I5423" s="2">
        <v>217.53</v>
      </c>
      <c r="J5423" s="2">
        <v>179.98</v>
      </c>
      <c r="K5423" s="2">
        <v>0</v>
      </c>
      <c r="L5423" s="2">
        <v>37.549999999999997</v>
      </c>
      <c r="M5423" s="2">
        <v>183.74</v>
      </c>
      <c r="N5423" s="2">
        <v>3.7600000000000002</v>
      </c>
      <c r="O5423">
        <v>304</v>
      </c>
      <c r="P5423">
        <v>1</v>
      </c>
      <c r="Q5423">
        <v>69</v>
      </c>
      <c r="R5423" t="s">
        <v>781</v>
      </c>
      <c r="S5423" t="s">
        <v>752</v>
      </c>
      <c r="T5423" t="s">
        <v>175</v>
      </c>
      <c r="U5423">
        <v>2</v>
      </c>
      <c r="V5423" t="s">
        <v>218</v>
      </c>
      <c r="W5423" t="s">
        <v>25</v>
      </c>
    </row>
    <row r="5424" spans="1:23" hidden="1" x14ac:dyDescent="0.2">
      <c r="A5424">
        <v>6933045</v>
      </c>
      <c r="B5424">
        <v>1</v>
      </c>
      <c r="C5424" s="1">
        <v>44501</v>
      </c>
      <c r="D5424">
        <v>60</v>
      </c>
      <c r="E5424">
        <v>16</v>
      </c>
      <c r="F5424" s="2">
        <v>0</v>
      </c>
      <c r="G5424" s="2">
        <v>930</v>
      </c>
      <c r="H5424" s="2">
        <v>0</v>
      </c>
      <c r="I5424" s="2">
        <v>930</v>
      </c>
      <c r="J5424" s="2">
        <v>674.72</v>
      </c>
      <c r="K5424" s="2">
        <v>0</v>
      </c>
      <c r="L5424" s="2">
        <v>255.28</v>
      </c>
      <c r="M5424" s="2">
        <v>690.68</v>
      </c>
      <c r="N5424" s="2">
        <v>15.96</v>
      </c>
      <c r="O5424">
        <v>304</v>
      </c>
      <c r="P5424">
        <v>1</v>
      </c>
      <c r="Q5424">
        <v>69</v>
      </c>
      <c r="R5424" t="s">
        <v>781</v>
      </c>
      <c r="S5424" t="s">
        <v>752</v>
      </c>
      <c r="T5424" t="s">
        <v>219</v>
      </c>
      <c r="U5424">
        <v>2</v>
      </c>
      <c r="V5424" t="s">
        <v>220</v>
      </c>
      <c r="W5424" t="s">
        <v>25</v>
      </c>
    </row>
    <row r="5425" spans="1:23" hidden="1" x14ac:dyDescent="0.2">
      <c r="A5425">
        <v>6933048</v>
      </c>
      <c r="B5425">
        <v>1</v>
      </c>
      <c r="C5425" s="1">
        <v>44501</v>
      </c>
      <c r="D5425">
        <v>60</v>
      </c>
      <c r="E5425">
        <v>11</v>
      </c>
      <c r="F5425" s="2">
        <v>0</v>
      </c>
      <c r="G5425" s="2">
        <v>1425.56</v>
      </c>
      <c r="H5425" s="2">
        <v>0</v>
      </c>
      <c r="I5425" s="2">
        <v>1425.56</v>
      </c>
      <c r="J5425" s="2">
        <v>1155.22</v>
      </c>
      <c r="K5425" s="2">
        <v>0</v>
      </c>
      <c r="L5425" s="2">
        <v>270.33999999999997</v>
      </c>
      <c r="M5425" s="2">
        <v>1179.8</v>
      </c>
      <c r="N5425" s="2">
        <v>24.580000000000002</v>
      </c>
      <c r="O5425">
        <v>304</v>
      </c>
      <c r="P5425">
        <v>1</v>
      </c>
      <c r="Q5425">
        <v>69</v>
      </c>
      <c r="R5425" t="s">
        <v>781</v>
      </c>
      <c r="S5425" t="s">
        <v>752</v>
      </c>
      <c r="T5425" t="s">
        <v>221</v>
      </c>
      <c r="U5425">
        <v>2</v>
      </c>
      <c r="V5425" t="s">
        <v>222</v>
      </c>
      <c r="W5425" t="s">
        <v>25</v>
      </c>
    </row>
    <row r="5426" spans="1:23" hidden="1" x14ac:dyDescent="0.2">
      <c r="A5426">
        <v>6933064</v>
      </c>
      <c r="B5426">
        <v>1</v>
      </c>
      <c r="C5426" s="1">
        <v>44501</v>
      </c>
      <c r="D5426">
        <v>60</v>
      </c>
      <c r="E5426">
        <v>11</v>
      </c>
      <c r="F5426" s="2">
        <v>0</v>
      </c>
      <c r="G5426" s="2">
        <v>75707.360000000001</v>
      </c>
      <c r="H5426" s="2">
        <v>0</v>
      </c>
      <c r="I5426" s="2">
        <v>75707.360000000001</v>
      </c>
      <c r="J5426" s="2">
        <v>61519.61</v>
      </c>
      <c r="K5426" s="2">
        <v>0</v>
      </c>
      <c r="L5426" s="2">
        <v>14187.75</v>
      </c>
      <c r="M5426" s="2">
        <v>62809.41</v>
      </c>
      <c r="N5426" s="2">
        <v>1289.8</v>
      </c>
      <c r="O5426">
        <v>304</v>
      </c>
      <c r="P5426">
        <v>1</v>
      </c>
      <c r="Q5426">
        <v>69</v>
      </c>
      <c r="R5426" t="s">
        <v>781</v>
      </c>
      <c r="S5426" t="s">
        <v>752</v>
      </c>
      <c r="T5426" t="s">
        <v>225</v>
      </c>
      <c r="U5426">
        <v>2</v>
      </c>
      <c r="V5426" t="s">
        <v>226</v>
      </c>
      <c r="W5426" t="s">
        <v>25</v>
      </c>
    </row>
    <row r="5427" spans="1:23" hidden="1" x14ac:dyDescent="0.2">
      <c r="A5427">
        <v>6933065</v>
      </c>
      <c r="B5427">
        <v>1</v>
      </c>
      <c r="C5427" s="1">
        <v>44501</v>
      </c>
      <c r="D5427">
        <v>60</v>
      </c>
      <c r="E5427">
        <v>11</v>
      </c>
      <c r="F5427" s="2">
        <v>0</v>
      </c>
      <c r="G5427" s="2">
        <v>1940.15</v>
      </c>
      <c r="H5427" s="2">
        <v>0</v>
      </c>
      <c r="I5427" s="2">
        <v>1940.15</v>
      </c>
      <c r="J5427" s="2">
        <v>1584.46</v>
      </c>
      <c r="K5427" s="2">
        <v>0</v>
      </c>
      <c r="L5427" s="2">
        <v>355.69</v>
      </c>
      <c r="M5427" s="2">
        <v>1616.8</v>
      </c>
      <c r="N5427" s="2">
        <v>32.340000000000003</v>
      </c>
      <c r="O5427">
        <v>304</v>
      </c>
      <c r="P5427">
        <v>1</v>
      </c>
      <c r="Q5427">
        <v>69</v>
      </c>
      <c r="R5427" t="s">
        <v>781</v>
      </c>
      <c r="S5427" t="s">
        <v>752</v>
      </c>
      <c r="T5427" t="s">
        <v>227</v>
      </c>
      <c r="U5427">
        <v>2</v>
      </c>
      <c r="V5427" t="s">
        <v>228</v>
      </c>
      <c r="W5427" t="s">
        <v>25</v>
      </c>
    </row>
    <row r="5428" spans="1:23" hidden="1" x14ac:dyDescent="0.2">
      <c r="A5428">
        <v>6933070</v>
      </c>
      <c r="B5428">
        <v>1</v>
      </c>
      <c r="C5428" s="1">
        <v>44501</v>
      </c>
      <c r="D5428">
        <v>60</v>
      </c>
      <c r="E5428">
        <v>0</v>
      </c>
      <c r="F5428" s="2">
        <v>0</v>
      </c>
      <c r="G5428" s="2">
        <v>180.26</v>
      </c>
      <c r="H5428" s="2">
        <v>-180.26</v>
      </c>
      <c r="I5428" s="2">
        <v>0</v>
      </c>
      <c r="J5428" s="2">
        <v>180.26</v>
      </c>
      <c r="K5428" s="2">
        <v>-180.26</v>
      </c>
      <c r="L5428" s="2">
        <v>0</v>
      </c>
      <c r="M5428" s="2">
        <v>0</v>
      </c>
      <c r="N5428" s="2">
        <v>0</v>
      </c>
      <c r="O5428">
        <v>304</v>
      </c>
      <c r="P5428">
        <v>1</v>
      </c>
      <c r="Q5428">
        <v>69</v>
      </c>
      <c r="R5428" t="s">
        <v>781</v>
      </c>
      <c r="S5428" t="s">
        <v>752</v>
      </c>
      <c r="T5428" t="s">
        <v>188</v>
      </c>
      <c r="U5428">
        <v>2</v>
      </c>
      <c r="V5428" t="s">
        <v>229</v>
      </c>
      <c r="W5428" t="s">
        <v>25</v>
      </c>
    </row>
    <row r="5429" spans="1:23" hidden="1" x14ac:dyDescent="0.2">
      <c r="A5429">
        <v>6933071</v>
      </c>
      <c r="B5429">
        <v>1</v>
      </c>
      <c r="C5429" s="1">
        <v>44501</v>
      </c>
      <c r="D5429">
        <v>60</v>
      </c>
      <c r="E5429">
        <v>0</v>
      </c>
      <c r="F5429" s="2">
        <v>0</v>
      </c>
      <c r="G5429" s="2">
        <v>180.26</v>
      </c>
      <c r="H5429" s="2">
        <v>-180.26</v>
      </c>
      <c r="I5429" s="2">
        <v>0</v>
      </c>
      <c r="J5429" s="2">
        <v>180.26</v>
      </c>
      <c r="K5429" s="2">
        <v>-180.26</v>
      </c>
      <c r="L5429" s="2">
        <v>0</v>
      </c>
      <c r="M5429" s="2">
        <v>0</v>
      </c>
      <c r="N5429" s="2">
        <v>0</v>
      </c>
      <c r="O5429">
        <v>304</v>
      </c>
      <c r="P5429">
        <v>1</v>
      </c>
      <c r="Q5429">
        <v>69</v>
      </c>
      <c r="R5429" t="s">
        <v>781</v>
      </c>
      <c r="S5429" t="s">
        <v>752</v>
      </c>
      <c r="T5429" t="s">
        <v>188</v>
      </c>
      <c r="U5429">
        <v>2</v>
      </c>
      <c r="V5429" t="s">
        <v>230</v>
      </c>
      <c r="W5429" t="s">
        <v>25</v>
      </c>
    </row>
    <row r="5430" spans="1:23" hidden="1" x14ac:dyDescent="0.2">
      <c r="A5430">
        <v>6933124</v>
      </c>
      <c r="B5430">
        <v>1</v>
      </c>
      <c r="C5430" s="1">
        <v>44501</v>
      </c>
      <c r="D5430">
        <v>60</v>
      </c>
      <c r="E5430">
        <v>11</v>
      </c>
      <c r="F5430" s="2">
        <v>0</v>
      </c>
      <c r="G5430" s="2">
        <v>1669.99</v>
      </c>
      <c r="H5430" s="2">
        <v>0</v>
      </c>
      <c r="I5430" s="2">
        <v>1669.99</v>
      </c>
      <c r="J5430" s="2">
        <v>1353.24</v>
      </c>
      <c r="K5430" s="2">
        <v>0</v>
      </c>
      <c r="L5430" s="2">
        <v>316.75</v>
      </c>
      <c r="M5430" s="2">
        <v>1382.04</v>
      </c>
      <c r="N5430" s="2">
        <v>28.8</v>
      </c>
      <c r="O5430">
        <v>304</v>
      </c>
      <c r="P5430">
        <v>1</v>
      </c>
      <c r="Q5430">
        <v>69</v>
      </c>
      <c r="R5430" t="s">
        <v>781</v>
      </c>
      <c r="S5430" t="s">
        <v>752</v>
      </c>
      <c r="T5430" t="s">
        <v>231</v>
      </c>
      <c r="U5430">
        <v>2</v>
      </c>
      <c r="V5430" t="s">
        <v>232</v>
      </c>
      <c r="W5430" t="s">
        <v>25</v>
      </c>
    </row>
    <row r="5431" spans="1:23" hidden="1" x14ac:dyDescent="0.2">
      <c r="A5431">
        <v>6933149</v>
      </c>
      <c r="B5431">
        <v>1</v>
      </c>
      <c r="C5431" s="1">
        <v>44501</v>
      </c>
      <c r="D5431">
        <v>60</v>
      </c>
      <c r="E5431">
        <v>10</v>
      </c>
      <c r="F5431" s="2">
        <v>0</v>
      </c>
      <c r="G5431" s="2">
        <v>947.81</v>
      </c>
      <c r="H5431" s="2">
        <v>0</v>
      </c>
      <c r="I5431" s="2">
        <v>947.81</v>
      </c>
      <c r="J5431" s="2">
        <v>784.18</v>
      </c>
      <c r="K5431" s="2">
        <v>0</v>
      </c>
      <c r="L5431" s="2">
        <v>163.63</v>
      </c>
      <c r="M5431" s="2">
        <v>800.54</v>
      </c>
      <c r="N5431" s="2">
        <v>16.36</v>
      </c>
      <c r="O5431">
        <v>304</v>
      </c>
      <c r="P5431">
        <v>1</v>
      </c>
      <c r="Q5431">
        <v>69</v>
      </c>
      <c r="R5431" t="s">
        <v>781</v>
      </c>
      <c r="S5431" t="s">
        <v>752</v>
      </c>
      <c r="T5431" t="s">
        <v>170</v>
      </c>
      <c r="U5431">
        <v>2</v>
      </c>
      <c r="V5431" t="s">
        <v>233</v>
      </c>
      <c r="W5431" t="s">
        <v>25</v>
      </c>
    </row>
    <row r="5432" spans="1:23" hidden="1" x14ac:dyDescent="0.2">
      <c r="A5432">
        <v>6933150</v>
      </c>
      <c r="B5432">
        <v>1</v>
      </c>
      <c r="C5432" s="1">
        <v>44501</v>
      </c>
      <c r="D5432">
        <v>60</v>
      </c>
      <c r="E5432">
        <v>10</v>
      </c>
      <c r="F5432" s="2">
        <v>0</v>
      </c>
      <c r="G5432" s="2">
        <v>852.55</v>
      </c>
      <c r="H5432" s="2">
        <v>0</v>
      </c>
      <c r="I5432" s="2">
        <v>852.55</v>
      </c>
      <c r="J5432" s="2">
        <v>705.4</v>
      </c>
      <c r="K5432" s="2">
        <v>0</v>
      </c>
      <c r="L5432" s="2">
        <v>147.15</v>
      </c>
      <c r="M5432" s="2">
        <v>720.12</v>
      </c>
      <c r="N5432" s="2">
        <v>14.72</v>
      </c>
      <c r="O5432">
        <v>304</v>
      </c>
      <c r="P5432">
        <v>1</v>
      </c>
      <c r="Q5432">
        <v>69</v>
      </c>
      <c r="R5432" t="s">
        <v>781</v>
      </c>
      <c r="S5432" t="s">
        <v>752</v>
      </c>
      <c r="T5432" t="s">
        <v>170</v>
      </c>
      <c r="U5432">
        <v>2</v>
      </c>
      <c r="V5432" t="s">
        <v>234</v>
      </c>
      <c r="W5432" t="s">
        <v>25</v>
      </c>
    </row>
    <row r="5433" spans="1:23" hidden="1" x14ac:dyDescent="0.2">
      <c r="A5433">
        <v>6933151</v>
      </c>
      <c r="B5433">
        <v>1</v>
      </c>
      <c r="C5433" s="1">
        <v>44501</v>
      </c>
      <c r="D5433">
        <v>60</v>
      </c>
      <c r="E5433">
        <v>10</v>
      </c>
      <c r="F5433" s="2">
        <v>0</v>
      </c>
      <c r="G5433" s="2">
        <v>899.85</v>
      </c>
      <c r="H5433" s="2">
        <v>0</v>
      </c>
      <c r="I5433" s="2">
        <v>899.85</v>
      </c>
      <c r="J5433" s="2">
        <v>744.5</v>
      </c>
      <c r="K5433" s="2">
        <v>0</v>
      </c>
      <c r="L5433" s="2">
        <v>155.35</v>
      </c>
      <c r="M5433" s="2">
        <v>760.04</v>
      </c>
      <c r="N5433" s="2">
        <v>15.540000000000001</v>
      </c>
      <c r="O5433">
        <v>304</v>
      </c>
      <c r="P5433">
        <v>1</v>
      </c>
      <c r="Q5433">
        <v>69</v>
      </c>
      <c r="R5433" t="s">
        <v>781</v>
      </c>
      <c r="S5433" t="s">
        <v>752</v>
      </c>
      <c r="T5433" t="s">
        <v>170</v>
      </c>
      <c r="U5433">
        <v>2</v>
      </c>
      <c r="V5433" t="s">
        <v>235</v>
      </c>
      <c r="W5433" t="s">
        <v>25</v>
      </c>
    </row>
    <row r="5434" spans="1:23" hidden="1" x14ac:dyDescent="0.2">
      <c r="A5434">
        <v>6933157</v>
      </c>
      <c r="B5434">
        <v>1</v>
      </c>
      <c r="C5434" s="1">
        <v>44501</v>
      </c>
      <c r="D5434">
        <v>60</v>
      </c>
      <c r="E5434">
        <v>16</v>
      </c>
      <c r="F5434" s="2">
        <v>0</v>
      </c>
      <c r="G5434" s="2">
        <v>3024.56</v>
      </c>
      <c r="H5434" s="2">
        <v>0</v>
      </c>
      <c r="I5434" s="2">
        <v>3024.56</v>
      </c>
      <c r="J5434" s="2">
        <v>2194.25</v>
      </c>
      <c r="K5434" s="2">
        <v>0</v>
      </c>
      <c r="L5434" s="2">
        <v>830.31</v>
      </c>
      <c r="M5434" s="2">
        <v>2246.14</v>
      </c>
      <c r="N5434" s="2">
        <v>51.89</v>
      </c>
      <c r="O5434">
        <v>304</v>
      </c>
      <c r="P5434">
        <v>1</v>
      </c>
      <c r="Q5434">
        <v>69</v>
      </c>
      <c r="R5434" t="s">
        <v>781</v>
      </c>
      <c r="S5434" t="s">
        <v>752</v>
      </c>
      <c r="T5434" t="s">
        <v>236</v>
      </c>
      <c r="U5434">
        <v>2</v>
      </c>
      <c r="V5434" t="s">
        <v>237</v>
      </c>
      <c r="W5434" t="s">
        <v>25</v>
      </c>
    </row>
    <row r="5435" spans="1:23" hidden="1" x14ac:dyDescent="0.2">
      <c r="A5435">
        <v>6933163</v>
      </c>
      <c r="B5435">
        <v>1</v>
      </c>
      <c r="C5435" s="1">
        <v>44501</v>
      </c>
      <c r="D5435">
        <v>60</v>
      </c>
      <c r="E5435">
        <v>10</v>
      </c>
      <c r="F5435" s="2">
        <v>0</v>
      </c>
      <c r="G5435" s="2">
        <v>171.44</v>
      </c>
      <c r="H5435" s="2">
        <v>0</v>
      </c>
      <c r="I5435" s="2">
        <v>171.44</v>
      </c>
      <c r="J5435" s="2">
        <v>141.86000000000001</v>
      </c>
      <c r="K5435" s="2">
        <v>0</v>
      </c>
      <c r="L5435" s="2">
        <v>29.58</v>
      </c>
      <c r="M5435" s="2">
        <v>144.82</v>
      </c>
      <c r="N5435" s="2">
        <v>2.96</v>
      </c>
      <c r="O5435">
        <v>304</v>
      </c>
      <c r="P5435">
        <v>1</v>
      </c>
      <c r="Q5435">
        <v>69</v>
      </c>
      <c r="R5435" t="s">
        <v>781</v>
      </c>
      <c r="S5435" t="s">
        <v>752</v>
      </c>
      <c r="T5435" t="s">
        <v>175</v>
      </c>
      <c r="U5435">
        <v>2</v>
      </c>
      <c r="V5435" t="s">
        <v>238</v>
      </c>
      <c r="W5435" t="s">
        <v>25</v>
      </c>
    </row>
    <row r="5436" spans="1:23" hidden="1" x14ac:dyDescent="0.2">
      <c r="A5436">
        <v>6933164</v>
      </c>
      <c r="B5436">
        <v>1</v>
      </c>
      <c r="C5436" s="1">
        <v>44501</v>
      </c>
      <c r="D5436">
        <v>60</v>
      </c>
      <c r="E5436">
        <v>10</v>
      </c>
      <c r="F5436" s="2">
        <v>0</v>
      </c>
      <c r="G5436" s="2">
        <v>285.64999999999998</v>
      </c>
      <c r="H5436" s="2">
        <v>0</v>
      </c>
      <c r="I5436" s="2">
        <v>285.64999999999998</v>
      </c>
      <c r="J5436" s="2">
        <v>236.32</v>
      </c>
      <c r="K5436" s="2">
        <v>0</v>
      </c>
      <c r="L5436" s="2">
        <v>49.33</v>
      </c>
      <c r="M5436" s="2">
        <v>241.25</v>
      </c>
      <c r="N5436" s="2">
        <v>4.93</v>
      </c>
      <c r="O5436">
        <v>304</v>
      </c>
      <c r="P5436">
        <v>1</v>
      </c>
      <c r="Q5436">
        <v>69</v>
      </c>
      <c r="R5436" t="s">
        <v>781</v>
      </c>
      <c r="S5436" t="s">
        <v>752</v>
      </c>
      <c r="T5436" t="s">
        <v>239</v>
      </c>
      <c r="U5436">
        <v>2</v>
      </c>
      <c r="V5436" t="s">
        <v>240</v>
      </c>
      <c r="W5436" t="s">
        <v>25</v>
      </c>
    </row>
    <row r="5437" spans="1:23" hidden="1" x14ac:dyDescent="0.2">
      <c r="A5437">
        <v>6933168</v>
      </c>
      <c r="B5437">
        <v>1</v>
      </c>
      <c r="C5437" s="1">
        <v>44501</v>
      </c>
      <c r="D5437">
        <v>60</v>
      </c>
      <c r="E5437">
        <v>10</v>
      </c>
      <c r="F5437" s="2">
        <v>0</v>
      </c>
      <c r="G5437" s="2">
        <v>1377.55</v>
      </c>
      <c r="H5437" s="2">
        <v>0</v>
      </c>
      <c r="I5437" s="2">
        <v>1377.55</v>
      </c>
      <c r="J5437" s="2">
        <v>1139.78</v>
      </c>
      <c r="K5437" s="2">
        <v>0</v>
      </c>
      <c r="L5437" s="2">
        <v>237.77</v>
      </c>
      <c r="M5437" s="2">
        <v>1163.56</v>
      </c>
      <c r="N5437" s="2">
        <v>23.78</v>
      </c>
      <c r="O5437">
        <v>304</v>
      </c>
      <c r="P5437">
        <v>1</v>
      </c>
      <c r="Q5437">
        <v>69</v>
      </c>
      <c r="R5437" t="s">
        <v>781</v>
      </c>
      <c r="S5437" t="s">
        <v>752</v>
      </c>
      <c r="T5437" t="s">
        <v>215</v>
      </c>
      <c r="U5437">
        <v>2</v>
      </c>
      <c r="V5437" t="s">
        <v>241</v>
      </c>
      <c r="W5437" t="s">
        <v>25</v>
      </c>
    </row>
    <row r="5438" spans="1:23" hidden="1" x14ac:dyDescent="0.2">
      <c r="A5438">
        <v>6933169</v>
      </c>
      <c r="B5438">
        <v>1</v>
      </c>
      <c r="C5438" s="1">
        <v>44501</v>
      </c>
      <c r="D5438">
        <v>60</v>
      </c>
      <c r="E5438">
        <v>10</v>
      </c>
      <c r="F5438" s="2">
        <v>0</v>
      </c>
      <c r="G5438" s="2">
        <v>217.52</v>
      </c>
      <c r="H5438" s="2">
        <v>0</v>
      </c>
      <c r="I5438" s="2">
        <v>217.52</v>
      </c>
      <c r="J5438" s="2">
        <v>179.97</v>
      </c>
      <c r="K5438" s="2">
        <v>0</v>
      </c>
      <c r="L5438" s="2">
        <v>37.549999999999997</v>
      </c>
      <c r="M5438" s="2">
        <v>183.73</v>
      </c>
      <c r="N5438" s="2">
        <v>3.7600000000000002</v>
      </c>
      <c r="O5438">
        <v>304</v>
      </c>
      <c r="P5438">
        <v>1</v>
      </c>
      <c r="Q5438">
        <v>69</v>
      </c>
      <c r="R5438" t="s">
        <v>781</v>
      </c>
      <c r="S5438" t="s">
        <v>752</v>
      </c>
      <c r="T5438" t="s">
        <v>175</v>
      </c>
      <c r="U5438">
        <v>2</v>
      </c>
      <c r="V5438" t="s">
        <v>242</v>
      </c>
      <c r="W5438" t="s">
        <v>25</v>
      </c>
    </row>
    <row r="5439" spans="1:23" hidden="1" x14ac:dyDescent="0.2">
      <c r="A5439">
        <v>6933170</v>
      </c>
      <c r="B5439">
        <v>1</v>
      </c>
      <c r="C5439" s="1">
        <v>44501</v>
      </c>
      <c r="D5439">
        <v>60</v>
      </c>
      <c r="E5439">
        <v>10</v>
      </c>
      <c r="F5439" s="2">
        <v>0</v>
      </c>
      <c r="G5439" s="2">
        <v>166.3</v>
      </c>
      <c r="H5439" s="2">
        <v>0</v>
      </c>
      <c r="I5439" s="2">
        <v>166.3</v>
      </c>
      <c r="J5439" s="2">
        <v>137.59</v>
      </c>
      <c r="K5439" s="2">
        <v>0</v>
      </c>
      <c r="L5439" s="2">
        <v>28.71</v>
      </c>
      <c r="M5439" s="2">
        <v>140.46</v>
      </c>
      <c r="N5439" s="2">
        <v>2.87</v>
      </c>
      <c r="O5439">
        <v>304</v>
      </c>
      <c r="P5439">
        <v>1</v>
      </c>
      <c r="Q5439">
        <v>69</v>
      </c>
      <c r="R5439" t="s">
        <v>781</v>
      </c>
      <c r="S5439" t="s">
        <v>752</v>
      </c>
      <c r="T5439" t="s">
        <v>175</v>
      </c>
      <c r="U5439">
        <v>2</v>
      </c>
      <c r="V5439" t="s">
        <v>243</v>
      </c>
      <c r="W5439" t="s">
        <v>25</v>
      </c>
    </row>
    <row r="5440" spans="1:23" hidden="1" x14ac:dyDescent="0.2">
      <c r="A5440">
        <v>6933171</v>
      </c>
      <c r="B5440">
        <v>1</v>
      </c>
      <c r="C5440" s="1">
        <v>44501</v>
      </c>
      <c r="D5440">
        <v>60</v>
      </c>
      <c r="E5440">
        <v>10</v>
      </c>
      <c r="F5440" s="2">
        <v>0</v>
      </c>
      <c r="G5440" s="2">
        <v>166.3</v>
      </c>
      <c r="H5440" s="2">
        <v>0</v>
      </c>
      <c r="I5440" s="2">
        <v>166.3</v>
      </c>
      <c r="J5440" s="2">
        <v>137.59</v>
      </c>
      <c r="K5440" s="2">
        <v>0</v>
      </c>
      <c r="L5440" s="2">
        <v>28.71</v>
      </c>
      <c r="M5440" s="2">
        <v>140.46</v>
      </c>
      <c r="N5440" s="2">
        <v>2.87</v>
      </c>
      <c r="O5440">
        <v>304</v>
      </c>
      <c r="P5440">
        <v>1</v>
      </c>
      <c r="Q5440">
        <v>69</v>
      </c>
      <c r="R5440" t="s">
        <v>781</v>
      </c>
      <c r="S5440" t="s">
        <v>752</v>
      </c>
      <c r="T5440" t="s">
        <v>175</v>
      </c>
      <c r="U5440">
        <v>2</v>
      </c>
      <c r="V5440" t="s">
        <v>244</v>
      </c>
      <c r="W5440" t="s">
        <v>25</v>
      </c>
    </row>
    <row r="5441" spans="1:23" hidden="1" x14ac:dyDescent="0.2">
      <c r="A5441">
        <v>6933173</v>
      </c>
      <c r="B5441">
        <v>1</v>
      </c>
      <c r="C5441" s="1">
        <v>44501</v>
      </c>
      <c r="D5441">
        <v>60</v>
      </c>
      <c r="E5441">
        <v>10</v>
      </c>
      <c r="F5441" s="2">
        <v>0</v>
      </c>
      <c r="G5441" s="2">
        <v>166.3</v>
      </c>
      <c r="H5441" s="2">
        <v>0</v>
      </c>
      <c r="I5441" s="2">
        <v>166.3</v>
      </c>
      <c r="J5441" s="2">
        <v>137.59</v>
      </c>
      <c r="K5441" s="2">
        <v>0</v>
      </c>
      <c r="L5441" s="2">
        <v>28.71</v>
      </c>
      <c r="M5441" s="2">
        <v>140.46</v>
      </c>
      <c r="N5441" s="2">
        <v>2.87</v>
      </c>
      <c r="O5441">
        <v>304</v>
      </c>
      <c r="P5441">
        <v>1</v>
      </c>
      <c r="Q5441">
        <v>69</v>
      </c>
      <c r="R5441" t="s">
        <v>781</v>
      </c>
      <c r="S5441" t="s">
        <v>752</v>
      </c>
      <c r="T5441" t="s">
        <v>175</v>
      </c>
      <c r="U5441">
        <v>2</v>
      </c>
      <c r="V5441" t="s">
        <v>245</v>
      </c>
      <c r="W5441" t="s">
        <v>25</v>
      </c>
    </row>
    <row r="5442" spans="1:23" hidden="1" x14ac:dyDescent="0.2">
      <c r="A5442">
        <v>6933174</v>
      </c>
      <c r="B5442">
        <v>1</v>
      </c>
      <c r="C5442" s="1">
        <v>44501</v>
      </c>
      <c r="D5442">
        <v>60</v>
      </c>
      <c r="E5442">
        <v>16</v>
      </c>
      <c r="F5442" s="2">
        <v>0</v>
      </c>
      <c r="G5442" s="2">
        <v>1550</v>
      </c>
      <c r="H5442" s="2">
        <v>0</v>
      </c>
      <c r="I5442" s="2">
        <v>1550</v>
      </c>
      <c r="J5442" s="2">
        <v>1124.48</v>
      </c>
      <c r="K5442" s="2">
        <v>0</v>
      </c>
      <c r="L5442" s="2">
        <v>425.52</v>
      </c>
      <c r="M5442" s="2">
        <v>1151.08</v>
      </c>
      <c r="N5442" s="2">
        <v>26.6</v>
      </c>
      <c r="O5442">
        <v>304</v>
      </c>
      <c r="P5442">
        <v>1</v>
      </c>
      <c r="Q5442">
        <v>69</v>
      </c>
      <c r="R5442" t="s">
        <v>781</v>
      </c>
      <c r="S5442" t="s">
        <v>752</v>
      </c>
      <c r="T5442" t="s">
        <v>246</v>
      </c>
      <c r="U5442">
        <v>2</v>
      </c>
      <c r="V5442" t="s">
        <v>247</v>
      </c>
      <c r="W5442" t="s">
        <v>25</v>
      </c>
    </row>
    <row r="5443" spans="1:23" hidden="1" x14ac:dyDescent="0.2">
      <c r="A5443">
        <v>6933175</v>
      </c>
      <c r="B5443">
        <v>1</v>
      </c>
      <c r="C5443" s="1">
        <v>44501</v>
      </c>
      <c r="D5443">
        <v>60</v>
      </c>
      <c r="E5443">
        <v>16</v>
      </c>
      <c r="F5443" s="2">
        <v>0</v>
      </c>
      <c r="G5443" s="2">
        <v>2480</v>
      </c>
      <c r="H5443" s="2">
        <v>0</v>
      </c>
      <c r="I5443" s="2">
        <v>2480</v>
      </c>
      <c r="J5443" s="2">
        <v>1799.23</v>
      </c>
      <c r="K5443" s="2">
        <v>0</v>
      </c>
      <c r="L5443" s="2">
        <v>680.77</v>
      </c>
      <c r="M5443" s="2">
        <v>1841.78</v>
      </c>
      <c r="N5443" s="2">
        <v>42.550000000000004</v>
      </c>
      <c r="O5443">
        <v>304</v>
      </c>
      <c r="P5443">
        <v>1</v>
      </c>
      <c r="Q5443">
        <v>69</v>
      </c>
      <c r="R5443" t="s">
        <v>781</v>
      </c>
      <c r="S5443" t="s">
        <v>752</v>
      </c>
      <c r="T5443" t="s">
        <v>248</v>
      </c>
      <c r="U5443">
        <v>2</v>
      </c>
      <c r="V5443" t="s">
        <v>249</v>
      </c>
      <c r="W5443" t="s">
        <v>25</v>
      </c>
    </row>
    <row r="5444" spans="1:23" hidden="1" x14ac:dyDescent="0.2">
      <c r="A5444">
        <v>6933176</v>
      </c>
      <c r="B5444">
        <v>1</v>
      </c>
      <c r="C5444" s="1">
        <v>44501</v>
      </c>
      <c r="D5444">
        <v>60</v>
      </c>
      <c r="E5444">
        <v>16</v>
      </c>
      <c r="F5444" s="2">
        <v>0</v>
      </c>
      <c r="G5444" s="2">
        <v>707.84</v>
      </c>
      <c r="H5444" s="2">
        <v>0</v>
      </c>
      <c r="I5444" s="2">
        <v>707.84</v>
      </c>
      <c r="J5444" s="2">
        <v>513.52</v>
      </c>
      <c r="K5444" s="2">
        <v>0</v>
      </c>
      <c r="L5444" s="2">
        <v>194.32</v>
      </c>
      <c r="M5444" s="2">
        <v>525.66999999999996</v>
      </c>
      <c r="N5444" s="2">
        <v>12.15</v>
      </c>
      <c r="O5444">
        <v>304</v>
      </c>
      <c r="P5444">
        <v>1</v>
      </c>
      <c r="Q5444">
        <v>69</v>
      </c>
      <c r="R5444" t="s">
        <v>781</v>
      </c>
      <c r="S5444" t="s">
        <v>752</v>
      </c>
      <c r="T5444" t="s">
        <v>250</v>
      </c>
      <c r="U5444">
        <v>2</v>
      </c>
      <c r="V5444" t="s">
        <v>251</v>
      </c>
      <c r="W5444" t="s">
        <v>25</v>
      </c>
    </row>
    <row r="5445" spans="1:23" hidden="1" x14ac:dyDescent="0.2">
      <c r="A5445">
        <v>6933186</v>
      </c>
      <c r="B5445">
        <v>1</v>
      </c>
      <c r="C5445" s="1">
        <v>44501</v>
      </c>
      <c r="D5445">
        <v>60</v>
      </c>
      <c r="E5445">
        <v>21</v>
      </c>
      <c r="F5445" s="2">
        <v>0</v>
      </c>
      <c r="G5445" s="2">
        <v>4945.74</v>
      </c>
      <c r="H5445" s="2">
        <v>0</v>
      </c>
      <c r="I5445" s="2">
        <v>4945.74</v>
      </c>
      <c r="J5445" s="2">
        <v>3170.31</v>
      </c>
      <c r="K5445" s="2">
        <v>0</v>
      </c>
      <c r="L5445" s="2">
        <v>1775.43</v>
      </c>
      <c r="M5445" s="2">
        <v>3254.85</v>
      </c>
      <c r="N5445" s="2">
        <v>84.54</v>
      </c>
      <c r="O5445">
        <v>304</v>
      </c>
      <c r="P5445">
        <v>1</v>
      </c>
      <c r="Q5445">
        <v>69</v>
      </c>
      <c r="R5445" t="s">
        <v>781</v>
      </c>
      <c r="S5445" t="s">
        <v>752</v>
      </c>
      <c r="T5445" t="s">
        <v>178</v>
      </c>
      <c r="U5445">
        <v>2</v>
      </c>
      <c r="V5445" t="s">
        <v>252</v>
      </c>
      <c r="W5445" t="s">
        <v>25</v>
      </c>
    </row>
    <row r="5446" spans="1:23" hidden="1" x14ac:dyDescent="0.2">
      <c r="A5446">
        <v>6933187</v>
      </c>
      <c r="B5446">
        <v>1</v>
      </c>
      <c r="C5446" s="1">
        <v>44501</v>
      </c>
      <c r="D5446">
        <v>60</v>
      </c>
      <c r="E5446">
        <v>23</v>
      </c>
      <c r="F5446" s="2">
        <v>0</v>
      </c>
      <c r="G5446" s="2">
        <v>26342.5</v>
      </c>
      <c r="H5446" s="2">
        <v>0</v>
      </c>
      <c r="I5446" s="2">
        <v>26342.5</v>
      </c>
      <c r="J5446" s="2">
        <v>15998.25</v>
      </c>
      <c r="K5446" s="2">
        <v>0</v>
      </c>
      <c r="L5446" s="2">
        <v>10344.25</v>
      </c>
      <c r="M5446" s="2">
        <v>16448</v>
      </c>
      <c r="N5446" s="2">
        <v>449.75</v>
      </c>
      <c r="O5446">
        <v>304</v>
      </c>
      <c r="P5446">
        <v>1</v>
      </c>
      <c r="Q5446">
        <v>69</v>
      </c>
      <c r="R5446" t="s">
        <v>781</v>
      </c>
      <c r="S5446" t="s">
        <v>752</v>
      </c>
      <c r="T5446" t="s">
        <v>178</v>
      </c>
      <c r="U5446">
        <v>2</v>
      </c>
      <c r="V5446" t="s">
        <v>253</v>
      </c>
      <c r="W5446" t="s">
        <v>25</v>
      </c>
    </row>
    <row r="5447" spans="1:23" hidden="1" x14ac:dyDescent="0.2">
      <c r="A5447">
        <v>6933201</v>
      </c>
      <c r="B5447">
        <v>1</v>
      </c>
      <c r="C5447" s="1">
        <v>44501</v>
      </c>
      <c r="D5447">
        <v>60</v>
      </c>
      <c r="E5447">
        <v>19</v>
      </c>
      <c r="F5447" s="2">
        <v>0</v>
      </c>
      <c r="G5447" s="2">
        <v>5540</v>
      </c>
      <c r="H5447" s="2">
        <v>0</v>
      </c>
      <c r="I5447" s="2">
        <v>5540</v>
      </c>
      <c r="J5447" s="2">
        <v>3738.27</v>
      </c>
      <c r="K5447" s="2">
        <v>0</v>
      </c>
      <c r="L5447" s="2">
        <v>1801.73</v>
      </c>
      <c r="M5447" s="2">
        <v>3833.1</v>
      </c>
      <c r="N5447" s="2">
        <v>94.83</v>
      </c>
      <c r="O5447">
        <v>304</v>
      </c>
      <c r="P5447">
        <v>1</v>
      </c>
      <c r="Q5447">
        <v>69</v>
      </c>
      <c r="R5447" t="s">
        <v>781</v>
      </c>
      <c r="S5447" t="s">
        <v>752</v>
      </c>
      <c r="T5447" t="s">
        <v>254</v>
      </c>
      <c r="U5447">
        <v>2</v>
      </c>
      <c r="V5447" t="s">
        <v>255</v>
      </c>
      <c r="W5447" t="s">
        <v>25</v>
      </c>
    </row>
    <row r="5448" spans="1:23" hidden="1" x14ac:dyDescent="0.2">
      <c r="A5448">
        <v>6933202</v>
      </c>
      <c r="B5448">
        <v>1</v>
      </c>
      <c r="C5448" s="1">
        <v>44501</v>
      </c>
      <c r="D5448">
        <v>60</v>
      </c>
      <c r="E5448">
        <v>11</v>
      </c>
      <c r="F5448" s="2">
        <v>0</v>
      </c>
      <c r="G5448" s="2">
        <v>3516.35</v>
      </c>
      <c r="H5448" s="2">
        <v>0</v>
      </c>
      <c r="I5448" s="2">
        <v>3516.35</v>
      </c>
      <c r="J5448" s="2">
        <v>2849.47</v>
      </c>
      <c r="K5448" s="2">
        <v>0</v>
      </c>
      <c r="L5448" s="2">
        <v>666.88</v>
      </c>
      <c r="M5448" s="2">
        <v>2910.1</v>
      </c>
      <c r="N5448" s="2">
        <v>60.63</v>
      </c>
      <c r="O5448">
        <v>304</v>
      </c>
      <c r="P5448">
        <v>1</v>
      </c>
      <c r="Q5448">
        <v>69</v>
      </c>
      <c r="R5448" t="s">
        <v>781</v>
      </c>
      <c r="S5448" t="s">
        <v>752</v>
      </c>
      <c r="T5448" t="s">
        <v>256</v>
      </c>
      <c r="U5448">
        <v>2</v>
      </c>
      <c r="V5448" t="s">
        <v>257</v>
      </c>
      <c r="W5448" t="s">
        <v>25</v>
      </c>
    </row>
    <row r="5449" spans="1:23" hidden="1" x14ac:dyDescent="0.2">
      <c r="A5449">
        <v>6933203</v>
      </c>
      <c r="B5449">
        <v>1</v>
      </c>
      <c r="C5449" s="1">
        <v>44501</v>
      </c>
      <c r="D5449">
        <v>60</v>
      </c>
      <c r="E5449">
        <v>13</v>
      </c>
      <c r="F5449" s="2">
        <v>0</v>
      </c>
      <c r="G5449" s="2">
        <v>3338.86</v>
      </c>
      <c r="H5449" s="2">
        <v>0</v>
      </c>
      <c r="I5449" s="2">
        <v>3338.86</v>
      </c>
      <c r="J5449" s="2">
        <v>2592.0700000000002</v>
      </c>
      <c r="K5449" s="2">
        <v>0</v>
      </c>
      <c r="L5449" s="2">
        <v>746.79</v>
      </c>
      <c r="M5449" s="2">
        <v>2649.52</v>
      </c>
      <c r="N5449" s="2">
        <v>57.45</v>
      </c>
      <c r="O5449">
        <v>304</v>
      </c>
      <c r="P5449">
        <v>1</v>
      </c>
      <c r="Q5449">
        <v>69</v>
      </c>
      <c r="R5449" t="s">
        <v>781</v>
      </c>
      <c r="S5449" t="s">
        <v>752</v>
      </c>
      <c r="T5449" t="s">
        <v>258</v>
      </c>
      <c r="U5449">
        <v>2</v>
      </c>
      <c r="V5449" t="s">
        <v>259</v>
      </c>
      <c r="W5449" t="s">
        <v>25</v>
      </c>
    </row>
    <row r="5450" spans="1:23" hidden="1" x14ac:dyDescent="0.2">
      <c r="A5450">
        <v>6933210</v>
      </c>
      <c r="B5450">
        <v>1</v>
      </c>
      <c r="C5450" s="1">
        <v>44501</v>
      </c>
      <c r="D5450">
        <v>60</v>
      </c>
      <c r="E5450">
        <v>10</v>
      </c>
      <c r="F5450" s="2">
        <v>0</v>
      </c>
      <c r="G5450" s="2">
        <v>1095.81</v>
      </c>
      <c r="H5450" s="2">
        <v>0</v>
      </c>
      <c r="I5450" s="2">
        <v>1095.81</v>
      </c>
      <c r="J5450" s="2">
        <v>906.66</v>
      </c>
      <c r="K5450" s="2">
        <v>0</v>
      </c>
      <c r="L5450" s="2">
        <v>189.15</v>
      </c>
      <c r="M5450" s="2">
        <v>925.58</v>
      </c>
      <c r="N5450" s="2">
        <v>18.920000000000002</v>
      </c>
      <c r="O5450">
        <v>304</v>
      </c>
      <c r="P5450">
        <v>1</v>
      </c>
      <c r="Q5450">
        <v>69</v>
      </c>
      <c r="R5450" t="s">
        <v>781</v>
      </c>
      <c r="S5450" t="s">
        <v>752</v>
      </c>
      <c r="T5450" t="s">
        <v>186</v>
      </c>
      <c r="U5450">
        <v>2</v>
      </c>
      <c r="V5450" t="s">
        <v>260</v>
      </c>
      <c r="W5450" t="s">
        <v>25</v>
      </c>
    </row>
    <row r="5451" spans="1:23" hidden="1" x14ac:dyDescent="0.2">
      <c r="A5451">
        <v>6933214</v>
      </c>
      <c r="B5451">
        <v>1</v>
      </c>
      <c r="C5451" s="1">
        <v>44501</v>
      </c>
      <c r="D5451">
        <v>60</v>
      </c>
      <c r="E5451">
        <v>0</v>
      </c>
      <c r="F5451" s="2">
        <v>0</v>
      </c>
      <c r="G5451" s="2">
        <v>180.26</v>
      </c>
      <c r="H5451" s="2">
        <v>-180.26</v>
      </c>
      <c r="I5451" s="2">
        <v>0</v>
      </c>
      <c r="J5451" s="2">
        <v>180.26</v>
      </c>
      <c r="K5451" s="2">
        <v>-180.26</v>
      </c>
      <c r="L5451" s="2">
        <v>0</v>
      </c>
      <c r="M5451" s="2">
        <v>0</v>
      </c>
      <c r="N5451" s="2">
        <v>0</v>
      </c>
      <c r="O5451">
        <v>304</v>
      </c>
      <c r="P5451">
        <v>1</v>
      </c>
      <c r="Q5451">
        <v>69</v>
      </c>
      <c r="R5451" t="s">
        <v>781</v>
      </c>
      <c r="S5451" t="s">
        <v>752</v>
      </c>
      <c r="T5451" t="s">
        <v>188</v>
      </c>
      <c r="U5451">
        <v>2</v>
      </c>
      <c r="V5451" t="s">
        <v>261</v>
      </c>
      <c r="W5451" t="s">
        <v>25</v>
      </c>
    </row>
    <row r="5452" spans="1:23" hidden="1" x14ac:dyDescent="0.2">
      <c r="A5452">
        <v>6933215</v>
      </c>
      <c r="B5452">
        <v>1</v>
      </c>
      <c r="C5452" s="1">
        <v>44501</v>
      </c>
      <c r="D5452">
        <v>60</v>
      </c>
      <c r="E5452">
        <v>10</v>
      </c>
      <c r="F5452" s="2">
        <v>0</v>
      </c>
      <c r="G5452" s="2">
        <v>155</v>
      </c>
      <c r="H5452" s="2">
        <v>0</v>
      </c>
      <c r="I5452" s="2">
        <v>155</v>
      </c>
      <c r="J5452" s="2">
        <v>128.25</v>
      </c>
      <c r="K5452" s="2">
        <v>0</v>
      </c>
      <c r="L5452" s="2">
        <v>26.75</v>
      </c>
      <c r="M5452" s="2">
        <v>130.93</v>
      </c>
      <c r="N5452" s="2">
        <v>2.68</v>
      </c>
      <c r="O5452">
        <v>304</v>
      </c>
      <c r="P5452">
        <v>1</v>
      </c>
      <c r="Q5452">
        <v>69</v>
      </c>
      <c r="R5452" t="s">
        <v>781</v>
      </c>
      <c r="S5452" t="s">
        <v>752</v>
      </c>
      <c r="T5452" t="s">
        <v>175</v>
      </c>
      <c r="U5452">
        <v>2</v>
      </c>
      <c r="V5452" t="s">
        <v>262</v>
      </c>
      <c r="W5452" t="s">
        <v>25</v>
      </c>
    </row>
    <row r="5453" spans="1:23" hidden="1" x14ac:dyDescent="0.2">
      <c r="A5453">
        <v>6933216</v>
      </c>
      <c r="B5453">
        <v>1</v>
      </c>
      <c r="C5453" s="1">
        <v>44501</v>
      </c>
      <c r="D5453">
        <v>60</v>
      </c>
      <c r="E5453">
        <v>10</v>
      </c>
      <c r="F5453" s="2">
        <v>0</v>
      </c>
      <c r="G5453" s="2">
        <v>155</v>
      </c>
      <c r="H5453" s="2">
        <v>0</v>
      </c>
      <c r="I5453" s="2">
        <v>155</v>
      </c>
      <c r="J5453" s="2">
        <v>128.25</v>
      </c>
      <c r="K5453" s="2">
        <v>0</v>
      </c>
      <c r="L5453" s="2">
        <v>26.75</v>
      </c>
      <c r="M5453" s="2">
        <v>130.93</v>
      </c>
      <c r="N5453" s="2">
        <v>2.68</v>
      </c>
      <c r="O5453">
        <v>304</v>
      </c>
      <c r="P5453">
        <v>1</v>
      </c>
      <c r="Q5453">
        <v>69</v>
      </c>
      <c r="R5453" t="s">
        <v>781</v>
      </c>
      <c r="S5453" t="s">
        <v>752</v>
      </c>
      <c r="T5453" t="s">
        <v>175</v>
      </c>
      <c r="U5453">
        <v>2</v>
      </c>
      <c r="V5453" t="s">
        <v>263</v>
      </c>
      <c r="W5453" t="s">
        <v>25</v>
      </c>
    </row>
    <row r="5454" spans="1:23" hidden="1" x14ac:dyDescent="0.2">
      <c r="A5454">
        <v>6933217</v>
      </c>
      <c r="B5454">
        <v>1</v>
      </c>
      <c r="C5454" s="1">
        <v>44501</v>
      </c>
      <c r="D5454">
        <v>60</v>
      </c>
      <c r="E5454">
        <v>10</v>
      </c>
      <c r="F5454" s="2">
        <v>0</v>
      </c>
      <c r="G5454" s="2">
        <v>171.44</v>
      </c>
      <c r="H5454" s="2">
        <v>0</v>
      </c>
      <c r="I5454" s="2">
        <v>171.44</v>
      </c>
      <c r="J5454" s="2">
        <v>141.86000000000001</v>
      </c>
      <c r="K5454" s="2">
        <v>0</v>
      </c>
      <c r="L5454" s="2">
        <v>29.58</v>
      </c>
      <c r="M5454" s="2">
        <v>144.82</v>
      </c>
      <c r="N5454" s="2">
        <v>2.96</v>
      </c>
      <c r="O5454">
        <v>304</v>
      </c>
      <c r="P5454">
        <v>1</v>
      </c>
      <c r="Q5454">
        <v>69</v>
      </c>
      <c r="R5454" t="s">
        <v>781</v>
      </c>
      <c r="S5454" t="s">
        <v>752</v>
      </c>
      <c r="T5454" t="s">
        <v>175</v>
      </c>
      <c r="U5454">
        <v>2</v>
      </c>
      <c r="V5454" t="s">
        <v>264</v>
      </c>
      <c r="W5454" t="s">
        <v>25</v>
      </c>
    </row>
    <row r="5455" spans="1:23" hidden="1" x14ac:dyDescent="0.2">
      <c r="A5455">
        <v>6933218</v>
      </c>
      <c r="B5455">
        <v>1</v>
      </c>
      <c r="C5455" s="1">
        <v>44501</v>
      </c>
      <c r="D5455">
        <v>60</v>
      </c>
      <c r="E5455">
        <v>10</v>
      </c>
      <c r="F5455" s="2">
        <v>0</v>
      </c>
      <c r="G5455" s="2">
        <v>171.44</v>
      </c>
      <c r="H5455" s="2">
        <v>0</v>
      </c>
      <c r="I5455" s="2">
        <v>171.44</v>
      </c>
      <c r="J5455" s="2">
        <v>141.86000000000001</v>
      </c>
      <c r="K5455" s="2">
        <v>0</v>
      </c>
      <c r="L5455" s="2">
        <v>29.58</v>
      </c>
      <c r="M5455" s="2">
        <v>144.82</v>
      </c>
      <c r="N5455" s="2">
        <v>2.96</v>
      </c>
      <c r="O5455">
        <v>304</v>
      </c>
      <c r="P5455">
        <v>1</v>
      </c>
      <c r="Q5455">
        <v>69</v>
      </c>
      <c r="R5455" t="s">
        <v>781</v>
      </c>
      <c r="S5455" t="s">
        <v>752</v>
      </c>
      <c r="T5455" t="s">
        <v>175</v>
      </c>
      <c r="U5455">
        <v>2</v>
      </c>
      <c r="V5455" t="s">
        <v>265</v>
      </c>
      <c r="W5455" t="s">
        <v>25</v>
      </c>
    </row>
    <row r="5456" spans="1:23" hidden="1" x14ac:dyDescent="0.2">
      <c r="A5456">
        <v>6933219</v>
      </c>
      <c r="B5456">
        <v>1</v>
      </c>
      <c r="C5456" s="1">
        <v>44501</v>
      </c>
      <c r="D5456">
        <v>60</v>
      </c>
      <c r="E5456">
        <v>10</v>
      </c>
      <c r="F5456" s="2">
        <v>0</v>
      </c>
      <c r="G5456" s="2">
        <v>171.44</v>
      </c>
      <c r="H5456" s="2">
        <v>0</v>
      </c>
      <c r="I5456" s="2">
        <v>171.44</v>
      </c>
      <c r="J5456" s="2">
        <v>141.86000000000001</v>
      </c>
      <c r="K5456" s="2">
        <v>0</v>
      </c>
      <c r="L5456" s="2">
        <v>29.58</v>
      </c>
      <c r="M5456" s="2">
        <v>144.82</v>
      </c>
      <c r="N5456" s="2">
        <v>2.96</v>
      </c>
      <c r="O5456">
        <v>304</v>
      </c>
      <c r="P5456">
        <v>1</v>
      </c>
      <c r="Q5456">
        <v>69</v>
      </c>
      <c r="R5456" t="s">
        <v>781</v>
      </c>
      <c r="S5456" t="s">
        <v>752</v>
      </c>
      <c r="T5456" t="s">
        <v>175</v>
      </c>
      <c r="U5456">
        <v>2</v>
      </c>
      <c r="V5456" t="s">
        <v>266</v>
      </c>
      <c r="W5456" t="s">
        <v>25</v>
      </c>
    </row>
    <row r="5457" spans="1:23" hidden="1" x14ac:dyDescent="0.2">
      <c r="A5457">
        <v>6933220</v>
      </c>
      <c r="B5457">
        <v>1</v>
      </c>
      <c r="C5457" s="1">
        <v>44501</v>
      </c>
      <c r="D5457">
        <v>60</v>
      </c>
      <c r="E5457">
        <v>10</v>
      </c>
      <c r="F5457" s="2">
        <v>0</v>
      </c>
      <c r="G5457" s="2">
        <v>171.44</v>
      </c>
      <c r="H5457" s="2">
        <v>0</v>
      </c>
      <c r="I5457" s="2">
        <v>171.44</v>
      </c>
      <c r="J5457" s="2">
        <v>141.86000000000001</v>
      </c>
      <c r="K5457" s="2">
        <v>0</v>
      </c>
      <c r="L5457" s="2">
        <v>29.58</v>
      </c>
      <c r="M5457" s="2">
        <v>144.82</v>
      </c>
      <c r="N5457" s="2">
        <v>2.96</v>
      </c>
      <c r="O5457">
        <v>304</v>
      </c>
      <c r="P5457">
        <v>1</v>
      </c>
      <c r="Q5457">
        <v>69</v>
      </c>
      <c r="R5457" t="s">
        <v>781</v>
      </c>
      <c r="S5457" t="s">
        <v>752</v>
      </c>
      <c r="T5457" t="s">
        <v>175</v>
      </c>
      <c r="U5457">
        <v>2</v>
      </c>
      <c r="V5457" t="s">
        <v>267</v>
      </c>
      <c r="W5457" t="s">
        <v>25</v>
      </c>
    </row>
    <row r="5458" spans="1:23" hidden="1" x14ac:dyDescent="0.2">
      <c r="A5458">
        <v>6933236</v>
      </c>
      <c r="B5458">
        <v>1</v>
      </c>
      <c r="C5458" s="1">
        <v>44501</v>
      </c>
      <c r="D5458">
        <v>60</v>
      </c>
      <c r="E5458">
        <v>11</v>
      </c>
      <c r="F5458" s="2">
        <v>0</v>
      </c>
      <c r="G5458" s="2">
        <v>50079.21</v>
      </c>
      <c r="H5458" s="2">
        <v>0</v>
      </c>
      <c r="I5458" s="2">
        <v>50079.21</v>
      </c>
      <c r="J5458" s="2">
        <v>40535.64</v>
      </c>
      <c r="K5458" s="2">
        <v>0</v>
      </c>
      <c r="L5458" s="2">
        <v>9543.57</v>
      </c>
      <c r="M5458" s="2">
        <v>41403.24</v>
      </c>
      <c r="N5458" s="2">
        <v>867.6</v>
      </c>
      <c r="O5458">
        <v>304</v>
      </c>
      <c r="P5458">
        <v>1</v>
      </c>
      <c r="Q5458">
        <v>69</v>
      </c>
      <c r="R5458" t="s">
        <v>781</v>
      </c>
      <c r="S5458" t="s">
        <v>752</v>
      </c>
      <c r="T5458" t="s">
        <v>268</v>
      </c>
      <c r="U5458">
        <v>2</v>
      </c>
      <c r="V5458" t="s">
        <v>269</v>
      </c>
      <c r="W5458" t="s">
        <v>25</v>
      </c>
    </row>
    <row r="5459" spans="1:23" hidden="1" x14ac:dyDescent="0.2">
      <c r="A5459">
        <v>6933244</v>
      </c>
      <c r="B5459">
        <v>1</v>
      </c>
      <c r="C5459" s="1">
        <v>44501</v>
      </c>
      <c r="D5459">
        <v>60</v>
      </c>
      <c r="E5459">
        <v>13</v>
      </c>
      <c r="F5459" s="2">
        <v>0</v>
      </c>
      <c r="G5459" s="2">
        <v>941.55</v>
      </c>
      <c r="H5459" s="2">
        <v>0</v>
      </c>
      <c r="I5459" s="2">
        <v>941.55</v>
      </c>
      <c r="J5459" s="2">
        <v>730.99</v>
      </c>
      <c r="K5459" s="2">
        <v>0</v>
      </c>
      <c r="L5459" s="2">
        <v>210.56</v>
      </c>
      <c r="M5459" s="2">
        <v>747.19</v>
      </c>
      <c r="N5459" s="2">
        <v>16.2</v>
      </c>
      <c r="O5459">
        <v>304</v>
      </c>
      <c r="P5459">
        <v>1</v>
      </c>
      <c r="Q5459">
        <v>69</v>
      </c>
      <c r="R5459" t="s">
        <v>781</v>
      </c>
      <c r="S5459" t="s">
        <v>752</v>
      </c>
      <c r="T5459" t="s">
        <v>270</v>
      </c>
      <c r="U5459">
        <v>2</v>
      </c>
      <c r="V5459" t="s">
        <v>271</v>
      </c>
      <c r="W5459" t="s">
        <v>25</v>
      </c>
    </row>
    <row r="5460" spans="1:23" hidden="1" x14ac:dyDescent="0.2">
      <c r="A5460">
        <v>6933285</v>
      </c>
      <c r="B5460">
        <v>1</v>
      </c>
      <c r="C5460" s="1">
        <v>44501</v>
      </c>
      <c r="D5460">
        <v>60</v>
      </c>
      <c r="E5460">
        <v>0</v>
      </c>
      <c r="F5460" s="2">
        <v>0</v>
      </c>
      <c r="G5460" s="2">
        <v>826.97</v>
      </c>
      <c r="H5460" s="2">
        <v>-826.97</v>
      </c>
      <c r="I5460" s="2">
        <v>0</v>
      </c>
      <c r="J5460" s="2">
        <v>826.97</v>
      </c>
      <c r="K5460" s="2">
        <v>-826.97</v>
      </c>
      <c r="L5460" s="2">
        <v>0</v>
      </c>
      <c r="M5460" s="2">
        <v>0</v>
      </c>
      <c r="N5460" s="2">
        <v>0</v>
      </c>
      <c r="O5460">
        <v>304</v>
      </c>
      <c r="P5460">
        <v>1</v>
      </c>
      <c r="Q5460">
        <v>69</v>
      </c>
      <c r="R5460" t="s">
        <v>781</v>
      </c>
      <c r="S5460" t="s">
        <v>752</v>
      </c>
      <c r="T5460" t="s">
        <v>272</v>
      </c>
      <c r="U5460">
        <v>2</v>
      </c>
      <c r="V5460" t="s">
        <v>273</v>
      </c>
      <c r="W5460" t="s">
        <v>25</v>
      </c>
    </row>
    <row r="5461" spans="1:23" hidden="1" x14ac:dyDescent="0.2">
      <c r="A5461">
        <v>6933300</v>
      </c>
      <c r="B5461">
        <v>1</v>
      </c>
      <c r="C5461" s="1">
        <v>44501</v>
      </c>
      <c r="D5461">
        <v>60</v>
      </c>
      <c r="E5461">
        <v>10</v>
      </c>
      <c r="F5461" s="2">
        <v>0</v>
      </c>
      <c r="G5461" s="2">
        <v>947.81</v>
      </c>
      <c r="H5461" s="2">
        <v>0</v>
      </c>
      <c r="I5461" s="2">
        <v>947.81</v>
      </c>
      <c r="J5461" s="2">
        <v>784.18</v>
      </c>
      <c r="K5461" s="2">
        <v>0</v>
      </c>
      <c r="L5461" s="2">
        <v>163.63</v>
      </c>
      <c r="M5461" s="2">
        <v>800.54</v>
      </c>
      <c r="N5461" s="2">
        <v>16.36</v>
      </c>
      <c r="O5461">
        <v>304</v>
      </c>
      <c r="P5461">
        <v>1</v>
      </c>
      <c r="Q5461">
        <v>69</v>
      </c>
      <c r="R5461" t="s">
        <v>781</v>
      </c>
      <c r="S5461" t="s">
        <v>752</v>
      </c>
      <c r="T5461" t="s">
        <v>170</v>
      </c>
      <c r="U5461">
        <v>2</v>
      </c>
      <c r="V5461" t="s">
        <v>274</v>
      </c>
      <c r="W5461" t="s">
        <v>25</v>
      </c>
    </row>
    <row r="5462" spans="1:23" hidden="1" x14ac:dyDescent="0.2">
      <c r="A5462">
        <v>6933301</v>
      </c>
      <c r="B5462">
        <v>1</v>
      </c>
      <c r="C5462" s="1">
        <v>44501</v>
      </c>
      <c r="D5462">
        <v>60</v>
      </c>
      <c r="E5462">
        <v>10</v>
      </c>
      <c r="F5462" s="2">
        <v>0</v>
      </c>
      <c r="G5462" s="2">
        <v>886.61</v>
      </c>
      <c r="H5462" s="2">
        <v>0</v>
      </c>
      <c r="I5462" s="2">
        <v>886.61</v>
      </c>
      <c r="J5462" s="2">
        <v>733.56</v>
      </c>
      <c r="K5462" s="2">
        <v>0</v>
      </c>
      <c r="L5462" s="2">
        <v>153.05000000000001</v>
      </c>
      <c r="M5462" s="2">
        <v>748.87</v>
      </c>
      <c r="N5462" s="2">
        <v>15.31</v>
      </c>
      <c r="O5462">
        <v>304</v>
      </c>
      <c r="P5462">
        <v>1</v>
      </c>
      <c r="Q5462">
        <v>69</v>
      </c>
      <c r="R5462" t="s">
        <v>781</v>
      </c>
      <c r="S5462" t="s">
        <v>752</v>
      </c>
      <c r="T5462" t="s">
        <v>170</v>
      </c>
      <c r="U5462">
        <v>2</v>
      </c>
      <c r="V5462" t="s">
        <v>275</v>
      </c>
      <c r="W5462" t="s">
        <v>25</v>
      </c>
    </row>
    <row r="5463" spans="1:23" hidden="1" x14ac:dyDescent="0.2">
      <c r="A5463">
        <v>6933302</v>
      </c>
      <c r="B5463">
        <v>1</v>
      </c>
      <c r="C5463" s="1">
        <v>44501</v>
      </c>
      <c r="D5463">
        <v>60</v>
      </c>
      <c r="E5463">
        <v>10</v>
      </c>
      <c r="F5463" s="2">
        <v>0</v>
      </c>
      <c r="G5463" s="2">
        <v>886.61</v>
      </c>
      <c r="H5463" s="2">
        <v>0</v>
      </c>
      <c r="I5463" s="2">
        <v>886.61</v>
      </c>
      <c r="J5463" s="2">
        <v>733.56</v>
      </c>
      <c r="K5463" s="2">
        <v>0</v>
      </c>
      <c r="L5463" s="2">
        <v>153.05000000000001</v>
      </c>
      <c r="M5463" s="2">
        <v>748.87</v>
      </c>
      <c r="N5463" s="2">
        <v>15.31</v>
      </c>
      <c r="O5463">
        <v>304</v>
      </c>
      <c r="P5463">
        <v>1</v>
      </c>
      <c r="Q5463">
        <v>69</v>
      </c>
      <c r="R5463" t="s">
        <v>781</v>
      </c>
      <c r="S5463" t="s">
        <v>752</v>
      </c>
      <c r="T5463" t="s">
        <v>170</v>
      </c>
      <c r="U5463">
        <v>2</v>
      </c>
      <c r="V5463" t="s">
        <v>276</v>
      </c>
      <c r="W5463" t="s">
        <v>25</v>
      </c>
    </row>
    <row r="5464" spans="1:23" hidden="1" x14ac:dyDescent="0.2">
      <c r="A5464">
        <v>6933304</v>
      </c>
      <c r="B5464">
        <v>1</v>
      </c>
      <c r="C5464" s="1">
        <v>44501</v>
      </c>
      <c r="D5464">
        <v>60</v>
      </c>
      <c r="E5464">
        <v>10</v>
      </c>
      <c r="F5464" s="2">
        <v>0</v>
      </c>
      <c r="G5464" s="2">
        <v>899.85</v>
      </c>
      <c r="H5464" s="2">
        <v>0</v>
      </c>
      <c r="I5464" s="2">
        <v>899.85</v>
      </c>
      <c r="J5464" s="2">
        <v>744.5</v>
      </c>
      <c r="K5464" s="2">
        <v>0</v>
      </c>
      <c r="L5464" s="2">
        <v>155.35</v>
      </c>
      <c r="M5464" s="2">
        <v>760.04</v>
      </c>
      <c r="N5464" s="2">
        <v>15.540000000000001</v>
      </c>
      <c r="O5464">
        <v>304</v>
      </c>
      <c r="P5464">
        <v>1</v>
      </c>
      <c r="Q5464">
        <v>69</v>
      </c>
      <c r="R5464" t="s">
        <v>781</v>
      </c>
      <c r="S5464" t="s">
        <v>752</v>
      </c>
      <c r="T5464" t="s">
        <v>170</v>
      </c>
      <c r="U5464">
        <v>2</v>
      </c>
      <c r="V5464" t="s">
        <v>277</v>
      </c>
      <c r="W5464" t="s">
        <v>25</v>
      </c>
    </row>
    <row r="5465" spans="1:23" hidden="1" x14ac:dyDescent="0.2">
      <c r="A5465">
        <v>6933308</v>
      </c>
      <c r="B5465">
        <v>1</v>
      </c>
      <c r="C5465" s="1">
        <v>44501</v>
      </c>
      <c r="D5465">
        <v>60</v>
      </c>
      <c r="E5465">
        <v>10</v>
      </c>
      <c r="F5465" s="2">
        <v>0</v>
      </c>
      <c r="G5465" s="2">
        <v>899.85</v>
      </c>
      <c r="H5465" s="2">
        <v>0</v>
      </c>
      <c r="I5465" s="2">
        <v>899.85</v>
      </c>
      <c r="J5465" s="2">
        <v>744.5</v>
      </c>
      <c r="K5465" s="2">
        <v>0</v>
      </c>
      <c r="L5465" s="2">
        <v>155.35</v>
      </c>
      <c r="M5465" s="2">
        <v>760.04</v>
      </c>
      <c r="N5465" s="2">
        <v>15.540000000000001</v>
      </c>
      <c r="O5465">
        <v>304</v>
      </c>
      <c r="P5465">
        <v>1</v>
      </c>
      <c r="Q5465">
        <v>69</v>
      </c>
      <c r="R5465" t="s">
        <v>781</v>
      </c>
      <c r="S5465" t="s">
        <v>752</v>
      </c>
      <c r="T5465" t="s">
        <v>170</v>
      </c>
      <c r="U5465">
        <v>2</v>
      </c>
      <c r="V5465" t="s">
        <v>278</v>
      </c>
      <c r="W5465" t="s">
        <v>25</v>
      </c>
    </row>
    <row r="5466" spans="1:23" hidden="1" x14ac:dyDescent="0.2">
      <c r="A5466">
        <v>6933311</v>
      </c>
      <c r="B5466">
        <v>1</v>
      </c>
      <c r="C5466" s="1">
        <v>44501</v>
      </c>
      <c r="D5466">
        <v>60</v>
      </c>
      <c r="E5466">
        <v>10</v>
      </c>
      <c r="F5466" s="2">
        <v>0</v>
      </c>
      <c r="G5466" s="2">
        <v>170.23</v>
      </c>
      <c r="H5466" s="2">
        <v>0</v>
      </c>
      <c r="I5466" s="2">
        <v>170.23</v>
      </c>
      <c r="J5466" s="2">
        <v>140.88</v>
      </c>
      <c r="K5466" s="2">
        <v>0</v>
      </c>
      <c r="L5466" s="2">
        <v>29.35</v>
      </c>
      <c r="M5466" s="2">
        <v>143.82</v>
      </c>
      <c r="N5466" s="2">
        <v>2.94</v>
      </c>
      <c r="O5466">
        <v>304</v>
      </c>
      <c r="P5466">
        <v>1</v>
      </c>
      <c r="Q5466">
        <v>69</v>
      </c>
      <c r="R5466" t="s">
        <v>781</v>
      </c>
      <c r="S5466" t="s">
        <v>752</v>
      </c>
      <c r="T5466" t="s">
        <v>175</v>
      </c>
      <c r="U5466">
        <v>2</v>
      </c>
      <c r="V5466" t="s">
        <v>279</v>
      </c>
      <c r="W5466" t="s">
        <v>25</v>
      </c>
    </row>
    <row r="5467" spans="1:23" hidden="1" x14ac:dyDescent="0.2">
      <c r="A5467">
        <v>6933313</v>
      </c>
      <c r="B5467">
        <v>1</v>
      </c>
      <c r="C5467" s="1">
        <v>44501</v>
      </c>
      <c r="D5467">
        <v>60</v>
      </c>
      <c r="E5467">
        <v>10</v>
      </c>
      <c r="F5467" s="2">
        <v>0</v>
      </c>
      <c r="G5467" s="2">
        <v>217.53</v>
      </c>
      <c r="H5467" s="2">
        <v>0</v>
      </c>
      <c r="I5467" s="2">
        <v>217.53</v>
      </c>
      <c r="J5467" s="2">
        <v>179.98</v>
      </c>
      <c r="K5467" s="2">
        <v>0</v>
      </c>
      <c r="L5467" s="2">
        <v>37.549999999999997</v>
      </c>
      <c r="M5467" s="2">
        <v>183.74</v>
      </c>
      <c r="N5467" s="2">
        <v>3.7600000000000002</v>
      </c>
      <c r="O5467">
        <v>304</v>
      </c>
      <c r="P5467">
        <v>1</v>
      </c>
      <c r="Q5467">
        <v>69</v>
      </c>
      <c r="R5467" t="s">
        <v>781</v>
      </c>
      <c r="S5467" t="s">
        <v>752</v>
      </c>
      <c r="T5467" t="s">
        <v>175</v>
      </c>
      <c r="U5467">
        <v>2</v>
      </c>
      <c r="V5467" t="s">
        <v>280</v>
      </c>
      <c r="W5467" t="s">
        <v>25</v>
      </c>
    </row>
    <row r="5468" spans="1:23" hidden="1" x14ac:dyDescent="0.2">
      <c r="A5468">
        <v>6933314</v>
      </c>
      <c r="B5468">
        <v>1</v>
      </c>
      <c r="C5468" s="1">
        <v>44501</v>
      </c>
      <c r="D5468">
        <v>60</v>
      </c>
      <c r="E5468">
        <v>10</v>
      </c>
      <c r="F5468" s="2">
        <v>0</v>
      </c>
      <c r="G5468" s="2">
        <v>166.26</v>
      </c>
      <c r="H5468" s="2">
        <v>0</v>
      </c>
      <c r="I5468" s="2">
        <v>166.26</v>
      </c>
      <c r="J5468" s="2">
        <v>137.53</v>
      </c>
      <c r="K5468" s="2">
        <v>0</v>
      </c>
      <c r="L5468" s="2">
        <v>28.73</v>
      </c>
      <c r="M5468" s="2">
        <v>140.4</v>
      </c>
      <c r="N5468" s="2">
        <v>2.87</v>
      </c>
      <c r="O5468">
        <v>304</v>
      </c>
      <c r="P5468">
        <v>1</v>
      </c>
      <c r="Q5468">
        <v>69</v>
      </c>
      <c r="R5468" t="s">
        <v>781</v>
      </c>
      <c r="S5468" t="s">
        <v>752</v>
      </c>
      <c r="T5468" t="s">
        <v>175</v>
      </c>
      <c r="U5468">
        <v>2</v>
      </c>
      <c r="V5468" t="s">
        <v>281</v>
      </c>
      <c r="W5468" t="s">
        <v>25</v>
      </c>
    </row>
    <row r="5469" spans="1:23" hidden="1" x14ac:dyDescent="0.2">
      <c r="A5469">
        <v>6933325</v>
      </c>
      <c r="B5469">
        <v>1</v>
      </c>
      <c r="C5469" s="1">
        <v>44501</v>
      </c>
      <c r="D5469">
        <v>60</v>
      </c>
      <c r="E5469">
        <v>18</v>
      </c>
      <c r="F5469" s="2">
        <v>0</v>
      </c>
      <c r="G5469" s="2">
        <v>217591.11</v>
      </c>
      <c r="H5469" s="2">
        <v>0</v>
      </c>
      <c r="I5469" s="2">
        <v>217591.11</v>
      </c>
      <c r="J5469" s="2">
        <v>150500.51999999999</v>
      </c>
      <c r="K5469" s="2">
        <v>0</v>
      </c>
      <c r="L5469" s="2">
        <v>67090.59</v>
      </c>
      <c r="M5469" s="2">
        <v>154227.78</v>
      </c>
      <c r="N5469" s="2">
        <v>3727.26</v>
      </c>
      <c r="O5469">
        <v>304</v>
      </c>
      <c r="P5469">
        <v>1</v>
      </c>
      <c r="Q5469">
        <v>69</v>
      </c>
      <c r="R5469" t="s">
        <v>781</v>
      </c>
      <c r="S5469" t="s">
        <v>752</v>
      </c>
      <c r="T5469" t="s">
        <v>282</v>
      </c>
      <c r="U5469">
        <v>2</v>
      </c>
      <c r="V5469" t="s">
        <v>283</v>
      </c>
      <c r="W5469" t="s">
        <v>25</v>
      </c>
    </row>
    <row r="5470" spans="1:23" hidden="1" x14ac:dyDescent="0.2">
      <c r="A5470">
        <v>6933331</v>
      </c>
      <c r="B5470">
        <v>1</v>
      </c>
      <c r="C5470" s="1">
        <v>44501</v>
      </c>
      <c r="D5470">
        <v>60</v>
      </c>
      <c r="E5470">
        <v>11</v>
      </c>
      <c r="F5470" s="2">
        <v>0</v>
      </c>
      <c r="G5470" s="2">
        <v>3516.36</v>
      </c>
      <c r="H5470" s="2">
        <v>0</v>
      </c>
      <c r="I5470" s="2">
        <v>3516.36</v>
      </c>
      <c r="J5470" s="2">
        <v>2849.48</v>
      </c>
      <c r="K5470" s="2">
        <v>0</v>
      </c>
      <c r="L5470" s="2">
        <v>666.88</v>
      </c>
      <c r="M5470" s="2">
        <v>2910.11</v>
      </c>
      <c r="N5470" s="2">
        <v>60.63</v>
      </c>
      <c r="O5470">
        <v>304</v>
      </c>
      <c r="P5470">
        <v>1</v>
      </c>
      <c r="Q5470">
        <v>69</v>
      </c>
      <c r="R5470" t="s">
        <v>781</v>
      </c>
      <c r="S5470" t="s">
        <v>752</v>
      </c>
      <c r="T5470" t="s">
        <v>256</v>
      </c>
      <c r="U5470">
        <v>2</v>
      </c>
      <c r="V5470" t="s">
        <v>284</v>
      </c>
      <c r="W5470" t="s">
        <v>25</v>
      </c>
    </row>
    <row r="5471" spans="1:23" hidden="1" x14ac:dyDescent="0.2">
      <c r="A5471">
        <v>6933332</v>
      </c>
      <c r="B5471">
        <v>1</v>
      </c>
      <c r="C5471" s="1">
        <v>44501</v>
      </c>
      <c r="D5471">
        <v>60</v>
      </c>
      <c r="E5471">
        <v>11</v>
      </c>
      <c r="F5471" s="2">
        <v>0</v>
      </c>
      <c r="G5471" s="2">
        <v>6233.42</v>
      </c>
      <c r="H5471" s="2">
        <v>0</v>
      </c>
      <c r="I5471" s="2">
        <v>6233.42</v>
      </c>
      <c r="J5471" s="2">
        <v>5051.1899999999996</v>
      </c>
      <c r="K5471" s="2">
        <v>0</v>
      </c>
      <c r="L5471" s="2">
        <v>1182.23</v>
      </c>
      <c r="M5471" s="2">
        <v>5158.67</v>
      </c>
      <c r="N5471" s="2">
        <v>107.48</v>
      </c>
      <c r="O5471">
        <v>304</v>
      </c>
      <c r="P5471">
        <v>1</v>
      </c>
      <c r="Q5471">
        <v>69</v>
      </c>
      <c r="R5471" t="s">
        <v>781</v>
      </c>
      <c r="S5471" t="s">
        <v>752</v>
      </c>
      <c r="T5471" t="s">
        <v>285</v>
      </c>
      <c r="U5471">
        <v>2</v>
      </c>
      <c r="V5471" t="s">
        <v>286</v>
      </c>
      <c r="W5471" t="s">
        <v>25</v>
      </c>
    </row>
    <row r="5472" spans="1:23" hidden="1" x14ac:dyDescent="0.2">
      <c r="A5472">
        <v>6933334</v>
      </c>
      <c r="B5472">
        <v>1</v>
      </c>
      <c r="C5472" s="1">
        <v>44501</v>
      </c>
      <c r="D5472">
        <v>84</v>
      </c>
      <c r="E5472">
        <v>37</v>
      </c>
      <c r="F5472" s="2">
        <v>0</v>
      </c>
      <c r="G5472" s="2">
        <v>4300.3599999999997</v>
      </c>
      <c r="H5472" s="2">
        <v>0</v>
      </c>
      <c r="I5472" s="2">
        <v>4300.3599999999997</v>
      </c>
      <c r="J5472" s="2">
        <v>2371.7399999999998</v>
      </c>
      <c r="K5472" s="2">
        <v>0</v>
      </c>
      <c r="L5472" s="2">
        <v>1928.62</v>
      </c>
      <c r="M5472" s="2">
        <v>2423.86</v>
      </c>
      <c r="N5472" s="2">
        <v>52.120000000000005</v>
      </c>
      <c r="O5472">
        <v>304</v>
      </c>
      <c r="P5472">
        <v>1</v>
      </c>
      <c r="Q5472">
        <v>69</v>
      </c>
      <c r="R5472" t="s">
        <v>781</v>
      </c>
      <c r="S5472" t="s">
        <v>752</v>
      </c>
      <c r="T5472" t="s">
        <v>287</v>
      </c>
      <c r="U5472">
        <v>2</v>
      </c>
      <c r="V5472" t="s">
        <v>288</v>
      </c>
      <c r="W5472" t="s">
        <v>25</v>
      </c>
    </row>
    <row r="5473" spans="1:23" hidden="1" x14ac:dyDescent="0.2">
      <c r="A5473">
        <v>6933338</v>
      </c>
      <c r="B5473">
        <v>1</v>
      </c>
      <c r="C5473" s="1">
        <v>44501</v>
      </c>
      <c r="D5473">
        <v>60</v>
      </c>
      <c r="E5473">
        <v>10</v>
      </c>
      <c r="F5473" s="2">
        <v>0</v>
      </c>
      <c r="G5473" s="2">
        <v>697.71</v>
      </c>
      <c r="H5473" s="2">
        <v>0</v>
      </c>
      <c r="I5473" s="2">
        <v>697.71</v>
      </c>
      <c r="J5473" s="2">
        <v>577.26</v>
      </c>
      <c r="K5473" s="2">
        <v>0</v>
      </c>
      <c r="L5473" s="2">
        <v>120.45</v>
      </c>
      <c r="M5473" s="2">
        <v>589.30999999999995</v>
      </c>
      <c r="N5473" s="2">
        <v>12.05</v>
      </c>
      <c r="O5473">
        <v>304</v>
      </c>
      <c r="P5473">
        <v>1</v>
      </c>
      <c r="Q5473">
        <v>69</v>
      </c>
      <c r="R5473" t="s">
        <v>781</v>
      </c>
      <c r="S5473" t="s">
        <v>752</v>
      </c>
      <c r="T5473" t="s">
        <v>186</v>
      </c>
      <c r="U5473">
        <v>2</v>
      </c>
      <c r="V5473" t="s">
        <v>289</v>
      </c>
      <c r="W5473" t="s">
        <v>25</v>
      </c>
    </row>
    <row r="5474" spans="1:23" hidden="1" x14ac:dyDescent="0.2">
      <c r="A5474">
        <v>6933341</v>
      </c>
      <c r="B5474">
        <v>1</v>
      </c>
      <c r="C5474" s="1">
        <v>44501</v>
      </c>
      <c r="D5474">
        <v>60</v>
      </c>
      <c r="E5474">
        <v>0</v>
      </c>
      <c r="F5474" s="2">
        <v>0</v>
      </c>
      <c r="G5474" s="2">
        <v>180.26</v>
      </c>
      <c r="H5474" s="2">
        <v>-180.26</v>
      </c>
      <c r="I5474" s="2">
        <v>0</v>
      </c>
      <c r="J5474" s="2">
        <v>180.26</v>
      </c>
      <c r="K5474" s="2">
        <v>-180.26</v>
      </c>
      <c r="L5474" s="2">
        <v>0</v>
      </c>
      <c r="M5474" s="2">
        <v>0</v>
      </c>
      <c r="N5474" s="2">
        <v>0</v>
      </c>
      <c r="O5474">
        <v>304</v>
      </c>
      <c r="P5474">
        <v>1</v>
      </c>
      <c r="Q5474">
        <v>69</v>
      </c>
      <c r="R5474" t="s">
        <v>781</v>
      </c>
      <c r="S5474" t="s">
        <v>752</v>
      </c>
      <c r="T5474" t="s">
        <v>188</v>
      </c>
      <c r="U5474">
        <v>2</v>
      </c>
      <c r="V5474" t="s">
        <v>290</v>
      </c>
      <c r="W5474" t="s">
        <v>25</v>
      </c>
    </row>
    <row r="5475" spans="1:23" hidden="1" x14ac:dyDescent="0.2">
      <c r="A5475">
        <v>6933342</v>
      </c>
      <c r="B5475">
        <v>1</v>
      </c>
      <c r="C5475" s="1">
        <v>44501</v>
      </c>
      <c r="D5475">
        <v>60</v>
      </c>
      <c r="E5475">
        <v>0</v>
      </c>
      <c r="F5475" s="2">
        <v>0</v>
      </c>
      <c r="G5475" s="2">
        <v>180.26</v>
      </c>
      <c r="H5475" s="2">
        <v>-180.26</v>
      </c>
      <c r="I5475" s="2">
        <v>0</v>
      </c>
      <c r="J5475" s="2">
        <v>180.26</v>
      </c>
      <c r="K5475" s="2">
        <v>-180.26</v>
      </c>
      <c r="L5475" s="2">
        <v>0</v>
      </c>
      <c r="M5475" s="2">
        <v>0</v>
      </c>
      <c r="N5475" s="2">
        <v>0</v>
      </c>
      <c r="O5475">
        <v>304</v>
      </c>
      <c r="P5475">
        <v>1</v>
      </c>
      <c r="Q5475">
        <v>69</v>
      </c>
      <c r="R5475" t="s">
        <v>781</v>
      </c>
      <c r="S5475" t="s">
        <v>752</v>
      </c>
      <c r="T5475" t="s">
        <v>188</v>
      </c>
      <c r="U5475">
        <v>2</v>
      </c>
      <c r="V5475" t="s">
        <v>291</v>
      </c>
      <c r="W5475" t="s">
        <v>25</v>
      </c>
    </row>
    <row r="5476" spans="1:23" hidden="1" x14ac:dyDescent="0.2">
      <c r="A5476">
        <v>6933343</v>
      </c>
      <c r="B5476">
        <v>1</v>
      </c>
      <c r="C5476" s="1">
        <v>44501</v>
      </c>
      <c r="D5476">
        <v>60</v>
      </c>
      <c r="E5476">
        <v>10</v>
      </c>
      <c r="F5476" s="2">
        <v>0</v>
      </c>
      <c r="G5476" s="2">
        <v>1184.1600000000001</v>
      </c>
      <c r="H5476" s="2">
        <v>0</v>
      </c>
      <c r="I5476" s="2">
        <v>1184.1600000000001</v>
      </c>
      <c r="J5476" s="2">
        <v>979.73</v>
      </c>
      <c r="K5476" s="2">
        <v>0</v>
      </c>
      <c r="L5476" s="2">
        <v>204.43</v>
      </c>
      <c r="M5476" s="2">
        <v>1000.17</v>
      </c>
      <c r="N5476" s="2">
        <v>20.440000000000001</v>
      </c>
      <c r="O5476">
        <v>304</v>
      </c>
      <c r="P5476">
        <v>1</v>
      </c>
      <c r="Q5476">
        <v>69</v>
      </c>
      <c r="R5476" t="s">
        <v>781</v>
      </c>
      <c r="S5476" t="s">
        <v>752</v>
      </c>
      <c r="T5476" t="s">
        <v>186</v>
      </c>
      <c r="U5476">
        <v>2</v>
      </c>
      <c r="V5476" t="s">
        <v>292</v>
      </c>
      <c r="W5476" t="s">
        <v>25</v>
      </c>
    </row>
    <row r="5477" spans="1:23" hidden="1" x14ac:dyDescent="0.2">
      <c r="A5477">
        <v>6933344</v>
      </c>
      <c r="B5477">
        <v>1</v>
      </c>
      <c r="C5477" s="1">
        <v>44501</v>
      </c>
      <c r="D5477">
        <v>60</v>
      </c>
      <c r="E5477">
        <v>11</v>
      </c>
      <c r="F5477" s="2">
        <v>0</v>
      </c>
      <c r="G5477" s="2">
        <v>634.02</v>
      </c>
      <c r="H5477" s="2">
        <v>0</v>
      </c>
      <c r="I5477" s="2">
        <v>634.02</v>
      </c>
      <c r="J5477" s="2">
        <v>513.74</v>
      </c>
      <c r="K5477" s="2">
        <v>0</v>
      </c>
      <c r="L5477" s="2">
        <v>120.28</v>
      </c>
      <c r="M5477" s="2">
        <v>524.66999999999996</v>
      </c>
      <c r="N5477" s="2">
        <v>10.93</v>
      </c>
      <c r="O5477">
        <v>304</v>
      </c>
      <c r="P5477">
        <v>1</v>
      </c>
      <c r="Q5477">
        <v>69</v>
      </c>
      <c r="R5477" t="s">
        <v>781</v>
      </c>
      <c r="S5477" t="s">
        <v>752</v>
      </c>
      <c r="T5477" t="s">
        <v>293</v>
      </c>
      <c r="U5477">
        <v>2</v>
      </c>
      <c r="V5477" t="s">
        <v>294</v>
      </c>
      <c r="W5477" t="s">
        <v>25</v>
      </c>
    </row>
    <row r="5478" spans="1:23" hidden="1" x14ac:dyDescent="0.2">
      <c r="A5478">
        <v>6933346</v>
      </c>
      <c r="B5478">
        <v>1</v>
      </c>
      <c r="C5478" s="1">
        <v>44501</v>
      </c>
      <c r="D5478">
        <v>60</v>
      </c>
      <c r="E5478">
        <v>10</v>
      </c>
      <c r="F5478" s="2">
        <v>0</v>
      </c>
      <c r="G5478" s="2">
        <v>171.44</v>
      </c>
      <c r="H5478" s="2">
        <v>0</v>
      </c>
      <c r="I5478" s="2">
        <v>171.44</v>
      </c>
      <c r="J5478" s="2">
        <v>141.86000000000001</v>
      </c>
      <c r="K5478" s="2">
        <v>0</v>
      </c>
      <c r="L5478" s="2">
        <v>29.58</v>
      </c>
      <c r="M5478" s="2">
        <v>144.82</v>
      </c>
      <c r="N5478" s="2">
        <v>2.96</v>
      </c>
      <c r="O5478">
        <v>304</v>
      </c>
      <c r="P5478">
        <v>1</v>
      </c>
      <c r="Q5478">
        <v>69</v>
      </c>
      <c r="R5478" t="s">
        <v>781</v>
      </c>
      <c r="S5478" t="s">
        <v>752</v>
      </c>
      <c r="T5478" t="s">
        <v>175</v>
      </c>
      <c r="U5478">
        <v>2</v>
      </c>
      <c r="V5478" t="s">
        <v>295</v>
      </c>
      <c r="W5478" t="s">
        <v>25</v>
      </c>
    </row>
    <row r="5479" spans="1:23" hidden="1" x14ac:dyDescent="0.2">
      <c r="A5479">
        <v>6933347</v>
      </c>
      <c r="B5479">
        <v>1</v>
      </c>
      <c r="C5479" s="1">
        <v>44501</v>
      </c>
      <c r="D5479">
        <v>60</v>
      </c>
      <c r="E5479">
        <v>10</v>
      </c>
      <c r="F5479" s="2">
        <v>0</v>
      </c>
      <c r="G5479" s="2">
        <v>171.44</v>
      </c>
      <c r="H5479" s="2">
        <v>0</v>
      </c>
      <c r="I5479" s="2">
        <v>171.44</v>
      </c>
      <c r="J5479" s="2">
        <v>141.86000000000001</v>
      </c>
      <c r="K5479" s="2">
        <v>0</v>
      </c>
      <c r="L5479" s="2">
        <v>29.58</v>
      </c>
      <c r="M5479" s="2">
        <v>144.82</v>
      </c>
      <c r="N5479" s="2">
        <v>2.96</v>
      </c>
      <c r="O5479">
        <v>304</v>
      </c>
      <c r="P5479">
        <v>1</v>
      </c>
      <c r="Q5479">
        <v>69</v>
      </c>
      <c r="R5479" t="s">
        <v>781</v>
      </c>
      <c r="S5479" t="s">
        <v>752</v>
      </c>
      <c r="T5479" t="s">
        <v>175</v>
      </c>
      <c r="U5479">
        <v>2</v>
      </c>
      <c r="V5479" t="s">
        <v>296</v>
      </c>
      <c r="W5479" t="s">
        <v>25</v>
      </c>
    </row>
    <row r="5480" spans="1:23" hidden="1" x14ac:dyDescent="0.2">
      <c r="A5480">
        <v>6933348</v>
      </c>
      <c r="B5480">
        <v>1</v>
      </c>
      <c r="C5480" s="1">
        <v>44501</v>
      </c>
      <c r="D5480">
        <v>60</v>
      </c>
      <c r="E5480">
        <v>10</v>
      </c>
      <c r="F5480" s="2">
        <v>0</v>
      </c>
      <c r="G5480" s="2">
        <v>811.99</v>
      </c>
      <c r="H5480" s="2">
        <v>0</v>
      </c>
      <c r="I5480" s="2">
        <v>811.99</v>
      </c>
      <c r="J5480" s="2">
        <v>671.84</v>
      </c>
      <c r="K5480" s="2">
        <v>0</v>
      </c>
      <c r="L5480" s="2">
        <v>140.15</v>
      </c>
      <c r="M5480" s="2">
        <v>685.86</v>
      </c>
      <c r="N5480" s="2">
        <v>14.02</v>
      </c>
      <c r="O5480">
        <v>304</v>
      </c>
      <c r="P5480">
        <v>1</v>
      </c>
      <c r="Q5480">
        <v>69</v>
      </c>
      <c r="R5480" t="s">
        <v>781</v>
      </c>
      <c r="S5480" t="s">
        <v>752</v>
      </c>
      <c r="T5480" t="s">
        <v>186</v>
      </c>
      <c r="U5480">
        <v>2</v>
      </c>
      <c r="V5480" t="s">
        <v>297</v>
      </c>
      <c r="W5480" t="s">
        <v>25</v>
      </c>
    </row>
    <row r="5481" spans="1:23" hidden="1" x14ac:dyDescent="0.2">
      <c r="A5481">
        <v>6933359</v>
      </c>
      <c r="B5481">
        <v>1</v>
      </c>
      <c r="C5481" s="1">
        <v>44501</v>
      </c>
      <c r="D5481">
        <v>60</v>
      </c>
      <c r="E5481">
        <v>13</v>
      </c>
      <c r="F5481" s="2">
        <v>0</v>
      </c>
      <c r="G5481" s="2">
        <v>-19959.900000000001</v>
      </c>
      <c r="H5481" s="2">
        <v>0</v>
      </c>
      <c r="I5481" s="2">
        <v>-19959.900000000001</v>
      </c>
      <c r="J5481" s="2">
        <v>-15495.76</v>
      </c>
      <c r="K5481" s="2">
        <v>0</v>
      </c>
      <c r="L5481" s="2">
        <v>-4464.1400000000003</v>
      </c>
      <c r="M5481" s="2">
        <v>-15839.16</v>
      </c>
      <c r="N5481" s="2">
        <v>-343.40000000000003</v>
      </c>
      <c r="O5481">
        <v>304</v>
      </c>
      <c r="P5481">
        <v>1</v>
      </c>
      <c r="Q5481">
        <v>69</v>
      </c>
      <c r="R5481" t="s">
        <v>781</v>
      </c>
      <c r="S5481" t="s">
        <v>752</v>
      </c>
      <c r="T5481" t="s">
        <v>298</v>
      </c>
      <c r="U5481">
        <v>2</v>
      </c>
      <c r="V5481" t="s">
        <v>299</v>
      </c>
      <c r="W5481" t="s">
        <v>25</v>
      </c>
    </row>
    <row r="5482" spans="1:23" hidden="1" x14ac:dyDescent="0.2">
      <c r="A5482">
        <v>6933366</v>
      </c>
      <c r="B5482">
        <v>1</v>
      </c>
      <c r="C5482" s="1">
        <v>44501</v>
      </c>
      <c r="D5482">
        <v>60</v>
      </c>
      <c r="E5482">
        <v>19</v>
      </c>
      <c r="F5482" s="2">
        <v>0</v>
      </c>
      <c r="G5482" s="2">
        <v>8093.86</v>
      </c>
      <c r="H5482" s="2">
        <v>0</v>
      </c>
      <c r="I5482" s="2">
        <v>8093.86</v>
      </c>
      <c r="J5482" s="2">
        <v>5461.51</v>
      </c>
      <c r="K5482" s="2">
        <v>0</v>
      </c>
      <c r="L5482" s="2">
        <v>2632.35</v>
      </c>
      <c r="M5482" s="2">
        <v>5600.05</v>
      </c>
      <c r="N5482" s="2">
        <v>138.54</v>
      </c>
      <c r="O5482">
        <v>304</v>
      </c>
      <c r="P5482">
        <v>1</v>
      </c>
      <c r="Q5482">
        <v>69</v>
      </c>
      <c r="R5482" t="s">
        <v>781</v>
      </c>
      <c r="S5482" t="s">
        <v>752</v>
      </c>
      <c r="T5482" t="s">
        <v>300</v>
      </c>
      <c r="U5482">
        <v>2</v>
      </c>
      <c r="V5482" t="s">
        <v>301</v>
      </c>
      <c r="W5482" t="s">
        <v>25</v>
      </c>
    </row>
    <row r="5483" spans="1:23" hidden="1" x14ac:dyDescent="0.2">
      <c r="A5483">
        <v>6933367</v>
      </c>
      <c r="B5483">
        <v>1</v>
      </c>
      <c r="C5483" s="1">
        <v>44501</v>
      </c>
      <c r="D5483">
        <v>60</v>
      </c>
      <c r="E5483">
        <v>22</v>
      </c>
      <c r="F5483" s="2">
        <v>0</v>
      </c>
      <c r="G5483" s="2">
        <v>2155.91</v>
      </c>
      <c r="H5483" s="2">
        <v>0</v>
      </c>
      <c r="I5483" s="2">
        <v>2155.91</v>
      </c>
      <c r="J5483" s="2">
        <v>1345.65</v>
      </c>
      <c r="K5483" s="2">
        <v>0</v>
      </c>
      <c r="L5483" s="2">
        <v>810.26</v>
      </c>
      <c r="M5483" s="2">
        <v>1382.48</v>
      </c>
      <c r="N5483" s="2">
        <v>36.83</v>
      </c>
      <c r="O5483">
        <v>304</v>
      </c>
      <c r="P5483">
        <v>1</v>
      </c>
      <c r="Q5483">
        <v>69</v>
      </c>
      <c r="R5483" t="s">
        <v>781</v>
      </c>
      <c r="S5483" t="s">
        <v>752</v>
      </c>
      <c r="T5483" t="s">
        <v>300</v>
      </c>
      <c r="U5483">
        <v>2</v>
      </c>
      <c r="V5483" t="s">
        <v>302</v>
      </c>
      <c r="W5483" t="s">
        <v>25</v>
      </c>
    </row>
    <row r="5484" spans="1:23" hidden="1" x14ac:dyDescent="0.2">
      <c r="A5484">
        <v>6933368</v>
      </c>
      <c r="B5484">
        <v>1</v>
      </c>
      <c r="C5484" s="1">
        <v>44501</v>
      </c>
      <c r="D5484">
        <v>60</v>
      </c>
      <c r="E5484">
        <v>21</v>
      </c>
      <c r="F5484" s="2">
        <v>0</v>
      </c>
      <c r="G5484" s="2">
        <v>22588.29</v>
      </c>
      <c r="H5484" s="2">
        <v>0</v>
      </c>
      <c r="I5484" s="2">
        <v>22588.29</v>
      </c>
      <c r="J5484" s="2">
        <v>14479.67</v>
      </c>
      <c r="K5484" s="2">
        <v>0</v>
      </c>
      <c r="L5484" s="2">
        <v>8108.62</v>
      </c>
      <c r="M5484" s="2">
        <v>14865.79</v>
      </c>
      <c r="N5484" s="2">
        <v>386.12</v>
      </c>
      <c r="O5484">
        <v>304</v>
      </c>
      <c r="P5484">
        <v>1</v>
      </c>
      <c r="Q5484">
        <v>69</v>
      </c>
      <c r="R5484" t="s">
        <v>781</v>
      </c>
      <c r="S5484" t="s">
        <v>752</v>
      </c>
      <c r="T5484" t="s">
        <v>300</v>
      </c>
      <c r="U5484">
        <v>2</v>
      </c>
      <c r="V5484" t="s">
        <v>303</v>
      </c>
      <c r="W5484" t="s">
        <v>25</v>
      </c>
    </row>
    <row r="5485" spans="1:23" hidden="1" x14ac:dyDescent="0.2">
      <c r="A5485">
        <v>6933438</v>
      </c>
      <c r="B5485">
        <v>1</v>
      </c>
      <c r="C5485" s="1">
        <v>44501</v>
      </c>
      <c r="D5485">
        <v>60</v>
      </c>
      <c r="E5485">
        <v>10</v>
      </c>
      <c r="F5485" s="2">
        <v>0</v>
      </c>
      <c r="G5485" s="2">
        <v>886.61</v>
      </c>
      <c r="H5485" s="2">
        <v>0</v>
      </c>
      <c r="I5485" s="2">
        <v>886.61</v>
      </c>
      <c r="J5485" s="2">
        <v>733.56</v>
      </c>
      <c r="K5485" s="2">
        <v>0</v>
      </c>
      <c r="L5485" s="2">
        <v>153.05000000000001</v>
      </c>
      <c r="M5485" s="2">
        <v>748.87</v>
      </c>
      <c r="N5485" s="2">
        <v>15.31</v>
      </c>
      <c r="O5485">
        <v>304</v>
      </c>
      <c r="P5485">
        <v>1</v>
      </c>
      <c r="Q5485">
        <v>69</v>
      </c>
      <c r="R5485" t="s">
        <v>781</v>
      </c>
      <c r="S5485" t="s">
        <v>752</v>
      </c>
      <c r="T5485" t="s">
        <v>170</v>
      </c>
      <c r="U5485">
        <v>2</v>
      </c>
      <c r="V5485" t="s">
        <v>304</v>
      </c>
      <c r="W5485" t="s">
        <v>25</v>
      </c>
    </row>
    <row r="5486" spans="1:23" hidden="1" x14ac:dyDescent="0.2">
      <c r="A5486">
        <v>6933439</v>
      </c>
      <c r="B5486">
        <v>1</v>
      </c>
      <c r="C5486" s="1">
        <v>44501</v>
      </c>
      <c r="D5486">
        <v>60</v>
      </c>
      <c r="E5486">
        <v>10</v>
      </c>
      <c r="F5486" s="2">
        <v>0</v>
      </c>
      <c r="G5486" s="2">
        <v>852.55</v>
      </c>
      <c r="H5486" s="2">
        <v>0</v>
      </c>
      <c r="I5486" s="2">
        <v>852.55</v>
      </c>
      <c r="J5486" s="2">
        <v>705.4</v>
      </c>
      <c r="K5486" s="2">
        <v>0</v>
      </c>
      <c r="L5486" s="2">
        <v>147.15</v>
      </c>
      <c r="M5486" s="2">
        <v>720.12</v>
      </c>
      <c r="N5486" s="2">
        <v>14.72</v>
      </c>
      <c r="O5486">
        <v>304</v>
      </c>
      <c r="P5486">
        <v>1</v>
      </c>
      <c r="Q5486">
        <v>69</v>
      </c>
      <c r="R5486" t="s">
        <v>781</v>
      </c>
      <c r="S5486" t="s">
        <v>752</v>
      </c>
      <c r="T5486" t="s">
        <v>170</v>
      </c>
      <c r="U5486">
        <v>2</v>
      </c>
      <c r="V5486" t="s">
        <v>305</v>
      </c>
      <c r="W5486" t="s">
        <v>25</v>
      </c>
    </row>
    <row r="5487" spans="1:23" hidden="1" x14ac:dyDescent="0.2">
      <c r="A5487">
        <v>6933440</v>
      </c>
      <c r="B5487">
        <v>1</v>
      </c>
      <c r="C5487" s="1">
        <v>44501</v>
      </c>
      <c r="D5487">
        <v>60</v>
      </c>
      <c r="E5487">
        <v>10</v>
      </c>
      <c r="F5487" s="2">
        <v>0</v>
      </c>
      <c r="G5487" s="2">
        <v>947.81</v>
      </c>
      <c r="H5487" s="2">
        <v>0</v>
      </c>
      <c r="I5487" s="2">
        <v>947.81</v>
      </c>
      <c r="J5487" s="2">
        <v>784.18</v>
      </c>
      <c r="K5487" s="2">
        <v>0</v>
      </c>
      <c r="L5487" s="2">
        <v>163.63</v>
      </c>
      <c r="M5487" s="2">
        <v>800.54</v>
      </c>
      <c r="N5487" s="2">
        <v>16.36</v>
      </c>
      <c r="O5487">
        <v>304</v>
      </c>
      <c r="P5487">
        <v>1</v>
      </c>
      <c r="Q5487">
        <v>69</v>
      </c>
      <c r="R5487" t="s">
        <v>781</v>
      </c>
      <c r="S5487" t="s">
        <v>752</v>
      </c>
      <c r="T5487" t="s">
        <v>170</v>
      </c>
      <c r="U5487">
        <v>2</v>
      </c>
      <c r="V5487" t="s">
        <v>306</v>
      </c>
      <c r="W5487" t="s">
        <v>25</v>
      </c>
    </row>
    <row r="5488" spans="1:23" hidden="1" x14ac:dyDescent="0.2">
      <c r="A5488">
        <v>6933445</v>
      </c>
      <c r="B5488">
        <v>1</v>
      </c>
      <c r="C5488" s="1">
        <v>44501</v>
      </c>
      <c r="D5488">
        <v>60</v>
      </c>
      <c r="E5488">
        <v>10</v>
      </c>
      <c r="F5488" s="2">
        <v>0</v>
      </c>
      <c r="G5488" s="2">
        <v>170.23</v>
      </c>
      <c r="H5488" s="2">
        <v>0</v>
      </c>
      <c r="I5488" s="2">
        <v>170.23</v>
      </c>
      <c r="J5488" s="2">
        <v>140.88</v>
      </c>
      <c r="K5488" s="2">
        <v>0</v>
      </c>
      <c r="L5488" s="2">
        <v>29.35</v>
      </c>
      <c r="M5488" s="2">
        <v>143.82</v>
      </c>
      <c r="N5488" s="2">
        <v>2.94</v>
      </c>
      <c r="O5488">
        <v>304</v>
      </c>
      <c r="P5488">
        <v>1</v>
      </c>
      <c r="Q5488">
        <v>69</v>
      </c>
      <c r="R5488" t="s">
        <v>781</v>
      </c>
      <c r="S5488" t="s">
        <v>752</v>
      </c>
      <c r="T5488" t="s">
        <v>175</v>
      </c>
      <c r="U5488">
        <v>2</v>
      </c>
      <c r="V5488" t="s">
        <v>307</v>
      </c>
      <c r="W5488" t="s">
        <v>25</v>
      </c>
    </row>
    <row r="5489" spans="1:23" hidden="1" x14ac:dyDescent="0.2">
      <c r="A5489">
        <v>6933446</v>
      </c>
      <c r="B5489">
        <v>1</v>
      </c>
      <c r="C5489" s="1">
        <v>44501</v>
      </c>
      <c r="D5489">
        <v>60</v>
      </c>
      <c r="E5489">
        <v>10</v>
      </c>
      <c r="F5489" s="2">
        <v>0</v>
      </c>
      <c r="G5489" s="2">
        <v>170.23</v>
      </c>
      <c r="H5489" s="2">
        <v>0</v>
      </c>
      <c r="I5489" s="2">
        <v>170.23</v>
      </c>
      <c r="J5489" s="2">
        <v>140.88</v>
      </c>
      <c r="K5489" s="2">
        <v>0</v>
      </c>
      <c r="L5489" s="2">
        <v>29.35</v>
      </c>
      <c r="M5489" s="2">
        <v>143.82</v>
      </c>
      <c r="N5489" s="2">
        <v>2.94</v>
      </c>
      <c r="O5489">
        <v>304</v>
      </c>
      <c r="P5489">
        <v>1</v>
      </c>
      <c r="Q5489">
        <v>69</v>
      </c>
      <c r="R5489" t="s">
        <v>781</v>
      </c>
      <c r="S5489" t="s">
        <v>752</v>
      </c>
      <c r="T5489" t="s">
        <v>175</v>
      </c>
      <c r="U5489">
        <v>2</v>
      </c>
      <c r="V5489" t="s">
        <v>308</v>
      </c>
      <c r="W5489" t="s">
        <v>25</v>
      </c>
    </row>
    <row r="5490" spans="1:23" hidden="1" x14ac:dyDescent="0.2">
      <c r="A5490">
        <v>6933447</v>
      </c>
      <c r="B5490">
        <v>1</v>
      </c>
      <c r="C5490" s="1">
        <v>44501</v>
      </c>
      <c r="D5490">
        <v>60</v>
      </c>
      <c r="E5490">
        <v>10</v>
      </c>
      <c r="F5490" s="2">
        <v>0</v>
      </c>
      <c r="G5490" s="2">
        <v>170.23</v>
      </c>
      <c r="H5490" s="2">
        <v>0</v>
      </c>
      <c r="I5490" s="2">
        <v>170.23</v>
      </c>
      <c r="J5490" s="2">
        <v>140.88</v>
      </c>
      <c r="K5490" s="2">
        <v>0</v>
      </c>
      <c r="L5490" s="2">
        <v>29.35</v>
      </c>
      <c r="M5490" s="2">
        <v>143.82</v>
      </c>
      <c r="N5490" s="2">
        <v>2.94</v>
      </c>
      <c r="O5490">
        <v>304</v>
      </c>
      <c r="P5490">
        <v>1</v>
      </c>
      <c r="Q5490">
        <v>69</v>
      </c>
      <c r="R5490" t="s">
        <v>781</v>
      </c>
      <c r="S5490" t="s">
        <v>752</v>
      </c>
      <c r="T5490" t="s">
        <v>175</v>
      </c>
      <c r="U5490">
        <v>2</v>
      </c>
      <c r="V5490" t="s">
        <v>309</v>
      </c>
      <c r="W5490" t="s">
        <v>25</v>
      </c>
    </row>
    <row r="5491" spans="1:23" hidden="1" x14ac:dyDescent="0.2">
      <c r="A5491">
        <v>6933450</v>
      </c>
      <c r="B5491">
        <v>1</v>
      </c>
      <c r="C5491" s="1">
        <v>44501</v>
      </c>
      <c r="D5491">
        <v>60</v>
      </c>
      <c r="E5491">
        <v>10</v>
      </c>
      <c r="F5491" s="2">
        <v>0</v>
      </c>
      <c r="G5491" s="2">
        <v>437.98</v>
      </c>
      <c r="H5491" s="2">
        <v>0</v>
      </c>
      <c r="I5491" s="2">
        <v>437.98</v>
      </c>
      <c r="J5491" s="2">
        <v>362.38</v>
      </c>
      <c r="K5491" s="2">
        <v>0</v>
      </c>
      <c r="L5491" s="2">
        <v>75.599999999999994</v>
      </c>
      <c r="M5491" s="2">
        <v>369.94</v>
      </c>
      <c r="N5491" s="2">
        <v>7.5600000000000005</v>
      </c>
      <c r="O5491">
        <v>304</v>
      </c>
      <c r="P5491">
        <v>1</v>
      </c>
      <c r="Q5491">
        <v>69</v>
      </c>
      <c r="R5491" t="s">
        <v>781</v>
      </c>
      <c r="S5491" t="s">
        <v>752</v>
      </c>
      <c r="T5491" t="s">
        <v>239</v>
      </c>
      <c r="U5491">
        <v>2</v>
      </c>
      <c r="V5491" t="s">
        <v>310</v>
      </c>
      <c r="W5491" t="s">
        <v>25</v>
      </c>
    </row>
    <row r="5492" spans="1:23" hidden="1" x14ac:dyDescent="0.2">
      <c r="A5492">
        <v>6933453</v>
      </c>
      <c r="B5492">
        <v>1</v>
      </c>
      <c r="C5492" s="1">
        <v>44501</v>
      </c>
      <c r="D5492">
        <v>60</v>
      </c>
      <c r="E5492">
        <v>10</v>
      </c>
      <c r="F5492" s="2">
        <v>0</v>
      </c>
      <c r="G5492" s="2">
        <v>217.53</v>
      </c>
      <c r="H5492" s="2">
        <v>0</v>
      </c>
      <c r="I5492" s="2">
        <v>217.53</v>
      </c>
      <c r="J5492" s="2">
        <v>179.98</v>
      </c>
      <c r="K5492" s="2">
        <v>0</v>
      </c>
      <c r="L5492" s="2">
        <v>37.549999999999997</v>
      </c>
      <c r="M5492" s="2">
        <v>183.74</v>
      </c>
      <c r="N5492" s="2">
        <v>3.7600000000000002</v>
      </c>
      <c r="O5492">
        <v>304</v>
      </c>
      <c r="P5492">
        <v>1</v>
      </c>
      <c r="Q5492">
        <v>69</v>
      </c>
      <c r="R5492" t="s">
        <v>781</v>
      </c>
      <c r="S5492" t="s">
        <v>752</v>
      </c>
      <c r="T5492" t="s">
        <v>175</v>
      </c>
      <c r="U5492">
        <v>2</v>
      </c>
      <c r="V5492" t="s">
        <v>311</v>
      </c>
      <c r="W5492" t="s">
        <v>25</v>
      </c>
    </row>
    <row r="5493" spans="1:23" hidden="1" x14ac:dyDescent="0.2">
      <c r="A5493">
        <v>6933459</v>
      </c>
      <c r="B5493">
        <v>1</v>
      </c>
      <c r="C5493" s="1">
        <v>44501</v>
      </c>
      <c r="D5493">
        <v>60</v>
      </c>
      <c r="E5493">
        <v>11</v>
      </c>
      <c r="F5493" s="2">
        <v>0</v>
      </c>
      <c r="G5493" s="2">
        <v>4977.75</v>
      </c>
      <c r="H5493" s="2">
        <v>0</v>
      </c>
      <c r="I5493" s="2">
        <v>4977.75</v>
      </c>
      <c r="J5493" s="2">
        <v>4033.67</v>
      </c>
      <c r="K5493" s="2">
        <v>0</v>
      </c>
      <c r="L5493" s="2">
        <v>944.08</v>
      </c>
      <c r="M5493" s="2">
        <v>4119.5</v>
      </c>
      <c r="N5493" s="2">
        <v>85.83</v>
      </c>
      <c r="O5493">
        <v>304</v>
      </c>
      <c r="P5493">
        <v>1</v>
      </c>
      <c r="Q5493">
        <v>69</v>
      </c>
      <c r="R5493" t="s">
        <v>781</v>
      </c>
      <c r="S5493" t="s">
        <v>752</v>
      </c>
      <c r="T5493" t="s">
        <v>312</v>
      </c>
      <c r="U5493">
        <v>2</v>
      </c>
      <c r="V5493" t="s">
        <v>313</v>
      </c>
      <c r="W5493" t="s">
        <v>25</v>
      </c>
    </row>
    <row r="5494" spans="1:23" hidden="1" x14ac:dyDescent="0.2">
      <c r="A5494">
        <v>6933461</v>
      </c>
      <c r="B5494">
        <v>1</v>
      </c>
      <c r="C5494" s="1">
        <v>44501</v>
      </c>
      <c r="D5494">
        <v>60</v>
      </c>
      <c r="E5494">
        <v>11</v>
      </c>
      <c r="F5494" s="2">
        <v>0</v>
      </c>
      <c r="G5494" s="2">
        <v>24425.53</v>
      </c>
      <c r="H5494" s="2">
        <v>0</v>
      </c>
      <c r="I5494" s="2">
        <v>24425.53</v>
      </c>
      <c r="J5494" s="2">
        <v>19788.310000000001</v>
      </c>
      <c r="K5494" s="2">
        <v>0</v>
      </c>
      <c r="L5494" s="2">
        <v>4637.22</v>
      </c>
      <c r="M5494" s="2">
        <v>20209.88</v>
      </c>
      <c r="N5494" s="2">
        <v>421.57</v>
      </c>
      <c r="O5494">
        <v>304</v>
      </c>
      <c r="P5494">
        <v>1</v>
      </c>
      <c r="Q5494">
        <v>69</v>
      </c>
      <c r="R5494" t="s">
        <v>781</v>
      </c>
      <c r="S5494" t="s">
        <v>752</v>
      </c>
      <c r="T5494" t="s">
        <v>314</v>
      </c>
      <c r="U5494">
        <v>2</v>
      </c>
      <c r="V5494" t="s">
        <v>315</v>
      </c>
      <c r="W5494" t="s">
        <v>25</v>
      </c>
    </row>
    <row r="5495" spans="1:23" hidden="1" x14ac:dyDescent="0.2">
      <c r="A5495">
        <v>6933462</v>
      </c>
      <c r="B5495">
        <v>1</v>
      </c>
      <c r="C5495" s="1">
        <v>44501</v>
      </c>
      <c r="D5495">
        <v>60</v>
      </c>
      <c r="E5495">
        <v>11</v>
      </c>
      <c r="F5495" s="2">
        <v>0</v>
      </c>
      <c r="G5495" s="2">
        <v>6842.38</v>
      </c>
      <c r="H5495" s="2">
        <v>0</v>
      </c>
      <c r="I5495" s="2">
        <v>6842.38</v>
      </c>
      <c r="J5495" s="2">
        <v>5544.66</v>
      </c>
      <c r="K5495" s="2">
        <v>0</v>
      </c>
      <c r="L5495" s="2">
        <v>1297.72</v>
      </c>
      <c r="M5495" s="2">
        <v>5662.63</v>
      </c>
      <c r="N5495" s="2">
        <v>117.97</v>
      </c>
      <c r="O5495">
        <v>304</v>
      </c>
      <c r="P5495">
        <v>1</v>
      </c>
      <c r="Q5495">
        <v>69</v>
      </c>
      <c r="R5495" t="s">
        <v>781</v>
      </c>
      <c r="S5495" t="s">
        <v>752</v>
      </c>
      <c r="T5495" t="s">
        <v>316</v>
      </c>
      <c r="U5495">
        <v>2</v>
      </c>
      <c r="V5495" t="s">
        <v>317</v>
      </c>
      <c r="W5495" t="s">
        <v>25</v>
      </c>
    </row>
    <row r="5496" spans="1:23" hidden="1" x14ac:dyDescent="0.2">
      <c r="A5496">
        <v>6933474</v>
      </c>
      <c r="B5496">
        <v>1</v>
      </c>
      <c r="C5496" s="1">
        <v>44501</v>
      </c>
      <c r="D5496">
        <v>36</v>
      </c>
      <c r="E5496">
        <v>0</v>
      </c>
      <c r="F5496" s="2">
        <v>0</v>
      </c>
      <c r="G5496" s="2">
        <v>-14760</v>
      </c>
      <c r="H5496" s="2">
        <v>0</v>
      </c>
      <c r="I5496" s="2">
        <v>-14760</v>
      </c>
      <c r="J5496" s="2">
        <v>-14760</v>
      </c>
      <c r="K5496" s="2">
        <v>0</v>
      </c>
      <c r="L5496" s="2">
        <v>0</v>
      </c>
      <c r="M5496" s="2">
        <v>-14760</v>
      </c>
      <c r="N5496" s="2">
        <v>0</v>
      </c>
      <c r="O5496">
        <v>304</v>
      </c>
      <c r="P5496">
        <v>1</v>
      </c>
      <c r="Q5496">
        <v>69</v>
      </c>
      <c r="R5496" t="s">
        <v>781</v>
      </c>
      <c r="S5496" t="s">
        <v>752</v>
      </c>
      <c r="T5496" t="s">
        <v>184</v>
      </c>
      <c r="U5496">
        <v>2</v>
      </c>
      <c r="V5496" t="s">
        <v>320</v>
      </c>
      <c r="W5496" t="s">
        <v>25</v>
      </c>
    </row>
    <row r="5497" spans="1:23" hidden="1" x14ac:dyDescent="0.2">
      <c r="A5497">
        <v>6933475</v>
      </c>
      <c r="B5497">
        <v>1</v>
      </c>
      <c r="C5497" s="1">
        <v>44501</v>
      </c>
      <c r="D5497">
        <v>60</v>
      </c>
      <c r="E5497">
        <v>18</v>
      </c>
      <c r="F5497" s="2">
        <v>0</v>
      </c>
      <c r="G5497" s="2">
        <v>129968.61</v>
      </c>
      <c r="H5497" s="2">
        <v>0</v>
      </c>
      <c r="I5497" s="2">
        <v>129968.61</v>
      </c>
      <c r="J5497" s="2">
        <v>89894.94</v>
      </c>
      <c r="K5497" s="2">
        <v>0</v>
      </c>
      <c r="L5497" s="2">
        <v>40073.67</v>
      </c>
      <c r="M5497" s="2">
        <v>92121.26</v>
      </c>
      <c r="N5497" s="2">
        <v>2226.3200000000002</v>
      </c>
      <c r="O5497">
        <v>304</v>
      </c>
      <c r="P5497">
        <v>1</v>
      </c>
      <c r="Q5497">
        <v>69</v>
      </c>
      <c r="R5497" t="s">
        <v>781</v>
      </c>
      <c r="S5497" t="s">
        <v>752</v>
      </c>
      <c r="T5497" t="s">
        <v>254</v>
      </c>
      <c r="U5497">
        <v>2</v>
      </c>
      <c r="V5497" t="s">
        <v>321</v>
      </c>
      <c r="W5497" t="s">
        <v>25</v>
      </c>
    </row>
    <row r="5498" spans="1:23" hidden="1" x14ac:dyDescent="0.2">
      <c r="A5498">
        <v>6933479</v>
      </c>
      <c r="B5498">
        <v>1</v>
      </c>
      <c r="C5498" s="1">
        <v>44501</v>
      </c>
      <c r="D5498">
        <v>60</v>
      </c>
      <c r="E5498">
        <v>11</v>
      </c>
      <c r="F5498" s="2">
        <v>0</v>
      </c>
      <c r="G5498" s="2">
        <v>3516.35</v>
      </c>
      <c r="H5498" s="2">
        <v>0</v>
      </c>
      <c r="I5498" s="2">
        <v>3516.35</v>
      </c>
      <c r="J5498" s="2">
        <v>2849.47</v>
      </c>
      <c r="K5498" s="2">
        <v>0</v>
      </c>
      <c r="L5498" s="2">
        <v>666.88</v>
      </c>
      <c r="M5498" s="2">
        <v>2910.1</v>
      </c>
      <c r="N5498" s="2">
        <v>60.63</v>
      </c>
      <c r="O5498">
        <v>304</v>
      </c>
      <c r="P5498">
        <v>1</v>
      </c>
      <c r="Q5498">
        <v>69</v>
      </c>
      <c r="R5498" t="s">
        <v>781</v>
      </c>
      <c r="S5498" t="s">
        <v>752</v>
      </c>
      <c r="T5498" t="s">
        <v>256</v>
      </c>
      <c r="U5498">
        <v>2</v>
      </c>
      <c r="V5498" t="s">
        <v>322</v>
      </c>
      <c r="W5498" t="s">
        <v>25</v>
      </c>
    </row>
    <row r="5499" spans="1:23" hidden="1" x14ac:dyDescent="0.2">
      <c r="A5499">
        <v>6933484</v>
      </c>
      <c r="B5499">
        <v>1</v>
      </c>
      <c r="C5499" s="1">
        <v>44501</v>
      </c>
      <c r="D5499">
        <v>60</v>
      </c>
      <c r="E5499">
        <v>10</v>
      </c>
      <c r="F5499" s="2">
        <v>0</v>
      </c>
      <c r="G5499" s="2">
        <v>697.61</v>
      </c>
      <c r="H5499" s="2">
        <v>0</v>
      </c>
      <c r="I5499" s="2">
        <v>697.61</v>
      </c>
      <c r="J5499" s="2">
        <v>577.16</v>
      </c>
      <c r="K5499" s="2">
        <v>0</v>
      </c>
      <c r="L5499" s="2">
        <v>120.45</v>
      </c>
      <c r="M5499" s="2">
        <v>589.21</v>
      </c>
      <c r="N5499" s="2">
        <v>12.05</v>
      </c>
      <c r="O5499">
        <v>304</v>
      </c>
      <c r="P5499">
        <v>1</v>
      </c>
      <c r="Q5499">
        <v>69</v>
      </c>
      <c r="R5499" t="s">
        <v>781</v>
      </c>
      <c r="S5499" t="s">
        <v>752</v>
      </c>
      <c r="T5499" t="s">
        <v>186</v>
      </c>
      <c r="U5499">
        <v>2</v>
      </c>
      <c r="V5499" t="s">
        <v>323</v>
      </c>
      <c r="W5499" t="s">
        <v>25</v>
      </c>
    </row>
    <row r="5500" spans="1:23" hidden="1" x14ac:dyDescent="0.2">
      <c r="A5500">
        <v>6933485</v>
      </c>
      <c r="B5500">
        <v>1</v>
      </c>
      <c r="C5500" s="1">
        <v>44501</v>
      </c>
      <c r="D5500">
        <v>60</v>
      </c>
      <c r="E5500">
        <v>10</v>
      </c>
      <c r="F5500" s="2">
        <v>0</v>
      </c>
      <c r="G5500" s="2">
        <v>1095.8</v>
      </c>
      <c r="H5500" s="2">
        <v>0</v>
      </c>
      <c r="I5500" s="2">
        <v>1095.8</v>
      </c>
      <c r="J5500" s="2">
        <v>906.65</v>
      </c>
      <c r="K5500" s="2">
        <v>0</v>
      </c>
      <c r="L5500" s="2">
        <v>189.15</v>
      </c>
      <c r="M5500" s="2">
        <v>925.57</v>
      </c>
      <c r="N5500" s="2">
        <v>18.920000000000002</v>
      </c>
      <c r="O5500">
        <v>304</v>
      </c>
      <c r="P5500">
        <v>1</v>
      </c>
      <c r="Q5500">
        <v>69</v>
      </c>
      <c r="R5500" t="s">
        <v>781</v>
      </c>
      <c r="S5500" t="s">
        <v>752</v>
      </c>
      <c r="T5500" t="s">
        <v>186</v>
      </c>
      <c r="U5500">
        <v>2</v>
      </c>
      <c r="V5500" t="s">
        <v>324</v>
      </c>
      <c r="W5500" t="s">
        <v>25</v>
      </c>
    </row>
    <row r="5501" spans="1:23" hidden="1" x14ac:dyDescent="0.2">
      <c r="A5501">
        <v>6933487</v>
      </c>
      <c r="B5501">
        <v>1</v>
      </c>
      <c r="C5501" s="1">
        <v>44501</v>
      </c>
      <c r="D5501">
        <v>60</v>
      </c>
      <c r="E5501">
        <v>10</v>
      </c>
      <c r="F5501" s="2">
        <v>0</v>
      </c>
      <c r="G5501" s="2">
        <v>811.99</v>
      </c>
      <c r="H5501" s="2">
        <v>0</v>
      </c>
      <c r="I5501" s="2">
        <v>811.99</v>
      </c>
      <c r="J5501" s="2">
        <v>671.84</v>
      </c>
      <c r="K5501" s="2">
        <v>0</v>
      </c>
      <c r="L5501" s="2">
        <v>140.15</v>
      </c>
      <c r="M5501" s="2">
        <v>685.86</v>
      </c>
      <c r="N5501" s="2">
        <v>14.02</v>
      </c>
      <c r="O5501">
        <v>304</v>
      </c>
      <c r="P5501">
        <v>1</v>
      </c>
      <c r="Q5501">
        <v>69</v>
      </c>
      <c r="R5501" t="s">
        <v>781</v>
      </c>
      <c r="S5501" t="s">
        <v>752</v>
      </c>
      <c r="T5501" t="s">
        <v>186</v>
      </c>
      <c r="U5501">
        <v>2</v>
      </c>
      <c r="V5501" t="s">
        <v>325</v>
      </c>
      <c r="W5501" t="s">
        <v>25</v>
      </c>
    </row>
    <row r="5502" spans="1:23" hidden="1" x14ac:dyDescent="0.2">
      <c r="A5502">
        <v>6933488</v>
      </c>
      <c r="B5502">
        <v>1</v>
      </c>
      <c r="C5502" s="1">
        <v>44501</v>
      </c>
      <c r="D5502">
        <v>60</v>
      </c>
      <c r="E5502">
        <v>10</v>
      </c>
      <c r="F5502" s="2">
        <v>0</v>
      </c>
      <c r="G5502" s="2">
        <v>811.99</v>
      </c>
      <c r="H5502" s="2">
        <v>0</v>
      </c>
      <c r="I5502" s="2">
        <v>811.99</v>
      </c>
      <c r="J5502" s="2">
        <v>671.84</v>
      </c>
      <c r="K5502" s="2">
        <v>0</v>
      </c>
      <c r="L5502" s="2">
        <v>140.15</v>
      </c>
      <c r="M5502" s="2">
        <v>685.86</v>
      </c>
      <c r="N5502" s="2">
        <v>14.02</v>
      </c>
      <c r="O5502">
        <v>304</v>
      </c>
      <c r="P5502">
        <v>1</v>
      </c>
      <c r="Q5502">
        <v>69</v>
      </c>
      <c r="R5502" t="s">
        <v>781</v>
      </c>
      <c r="S5502" t="s">
        <v>752</v>
      </c>
      <c r="T5502" t="s">
        <v>186</v>
      </c>
      <c r="U5502">
        <v>2</v>
      </c>
      <c r="V5502" t="s">
        <v>326</v>
      </c>
      <c r="W5502" t="s">
        <v>25</v>
      </c>
    </row>
    <row r="5503" spans="1:23" hidden="1" x14ac:dyDescent="0.2">
      <c r="A5503">
        <v>6933489</v>
      </c>
      <c r="B5503">
        <v>1</v>
      </c>
      <c r="C5503" s="1">
        <v>44501</v>
      </c>
      <c r="D5503">
        <v>60</v>
      </c>
      <c r="E5503">
        <v>10</v>
      </c>
      <c r="F5503" s="2">
        <v>0</v>
      </c>
      <c r="G5503" s="2">
        <v>155</v>
      </c>
      <c r="H5503" s="2">
        <v>0</v>
      </c>
      <c r="I5503" s="2">
        <v>155</v>
      </c>
      <c r="J5503" s="2">
        <v>128.25</v>
      </c>
      <c r="K5503" s="2">
        <v>0</v>
      </c>
      <c r="L5503" s="2">
        <v>26.75</v>
      </c>
      <c r="M5503" s="2">
        <v>130.93</v>
      </c>
      <c r="N5503" s="2">
        <v>2.68</v>
      </c>
      <c r="O5503">
        <v>304</v>
      </c>
      <c r="P5503">
        <v>1</v>
      </c>
      <c r="Q5503">
        <v>69</v>
      </c>
      <c r="R5503" t="s">
        <v>781</v>
      </c>
      <c r="S5503" t="s">
        <v>752</v>
      </c>
      <c r="T5503" t="s">
        <v>175</v>
      </c>
      <c r="U5503">
        <v>2</v>
      </c>
      <c r="V5503" t="s">
        <v>327</v>
      </c>
      <c r="W5503" t="s">
        <v>25</v>
      </c>
    </row>
    <row r="5504" spans="1:23" hidden="1" x14ac:dyDescent="0.2">
      <c r="A5504">
        <v>6933490</v>
      </c>
      <c r="B5504">
        <v>1</v>
      </c>
      <c r="C5504" s="1">
        <v>44501</v>
      </c>
      <c r="D5504">
        <v>60</v>
      </c>
      <c r="E5504">
        <v>10</v>
      </c>
      <c r="F5504" s="2">
        <v>0</v>
      </c>
      <c r="G5504" s="2">
        <v>171.44</v>
      </c>
      <c r="H5504" s="2">
        <v>0</v>
      </c>
      <c r="I5504" s="2">
        <v>171.44</v>
      </c>
      <c r="J5504" s="2">
        <v>141.86000000000001</v>
      </c>
      <c r="K5504" s="2">
        <v>0</v>
      </c>
      <c r="L5504" s="2">
        <v>29.58</v>
      </c>
      <c r="M5504" s="2">
        <v>144.82</v>
      </c>
      <c r="N5504" s="2">
        <v>2.96</v>
      </c>
      <c r="O5504">
        <v>304</v>
      </c>
      <c r="P5504">
        <v>1</v>
      </c>
      <c r="Q5504">
        <v>69</v>
      </c>
      <c r="R5504" t="s">
        <v>781</v>
      </c>
      <c r="S5504" t="s">
        <v>752</v>
      </c>
      <c r="T5504" t="s">
        <v>175</v>
      </c>
      <c r="U5504">
        <v>2</v>
      </c>
      <c r="V5504" t="s">
        <v>328</v>
      </c>
      <c r="W5504" t="s">
        <v>25</v>
      </c>
    </row>
    <row r="5505" spans="1:23" hidden="1" x14ac:dyDescent="0.2">
      <c r="A5505">
        <v>6933513</v>
      </c>
      <c r="B5505">
        <v>1</v>
      </c>
      <c r="C5505" s="1">
        <v>44501</v>
      </c>
      <c r="D5505">
        <v>60</v>
      </c>
      <c r="E5505">
        <v>23</v>
      </c>
      <c r="F5505" s="2">
        <v>0</v>
      </c>
      <c r="G5505" s="2">
        <v>74483.95</v>
      </c>
      <c r="H5505" s="2">
        <v>0</v>
      </c>
      <c r="I5505" s="2">
        <v>74483.95</v>
      </c>
      <c r="J5505" s="2">
        <v>45235.43</v>
      </c>
      <c r="K5505" s="2">
        <v>0</v>
      </c>
      <c r="L5505" s="2">
        <v>29248.52</v>
      </c>
      <c r="M5505" s="2">
        <v>46507.1</v>
      </c>
      <c r="N5505" s="2">
        <v>1271.67</v>
      </c>
      <c r="O5505">
        <v>304</v>
      </c>
      <c r="P5505">
        <v>1</v>
      </c>
      <c r="Q5505">
        <v>69</v>
      </c>
      <c r="R5505" t="s">
        <v>781</v>
      </c>
      <c r="S5505" t="s">
        <v>752</v>
      </c>
      <c r="T5505" t="s">
        <v>199</v>
      </c>
      <c r="U5505">
        <v>2</v>
      </c>
      <c r="V5505" t="s">
        <v>329</v>
      </c>
      <c r="W5505" t="s">
        <v>25</v>
      </c>
    </row>
    <row r="5506" spans="1:23" hidden="1" x14ac:dyDescent="0.2">
      <c r="A5506">
        <v>6933514</v>
      </c>
      <c r="B5506">
        <v>1</v>
      </c>
      <c r="C5506" s="1">
        <v>44501</v>
      </c>
      <c r="D5506">
        <v>60</v>
      </c>
      <c r="E5506">
        <v>18</v>
      </c>
      <c r="F5506" s="2">
        <v>0</v>
      </c>
      <c r="G5506" s="2">
        <v>38380.33</v>
      </c>
      <c r="H5506" s="2">
        <v>0</v>
      </c>
      <c r="I5506" s="2">
        <v>38380.33</v>
      </c>
      <c r="J5506" s="2">
        <v>26546.36</v>
      </c>
      <c r="K5506" s="2">
        <v>0</v>
      </c>
      <c r="L5506" s="2">
        <v>11833.97</v>
      </c>
      <c r="M5506" s="2">
        <v>27203.8</v>
      </c>
      <c r="N5506" s="2">
        <v>657.44</v>
      </c>
      <c r="O5506">
        <v>304</v>
      </c>
      <c r="P5506">
        <v>1</v>
      </c>
      <c r="Q5506">
        <v>69</v>
      </c>
      <c r="R5506" t="s">
        <v>781</v>
      </c>
      <c r="S5506" t="s">
        <v>752</v>
      </c>
      <c r="T5506" t="s">
        <v>300</v>
      </c>
      <c r="U5506">
        <v>2</v>
      </c>
      <c r="V5506" t="s">
        <v>330</v>
      </c>
      <c r="W5506" t="s">
        <v>25</v>
      </c>
    </row>
    <row r="5507" spans="1:23" hidden="1" x14ac:dyDescent="0.2">
      <c r="A5507">
        <v>6933529</v>
      </c>
      <c r="B5507">
        <v>1</v>
      </c>
      <c r="C5507" s="1">
        <v>44501</v>
      </c>
      <c r="D5507">
        <v>60</v>
      </c>
      <c r="E5507">
        <v>13</v>
      </c>
      <c r="F5507" s="2">
        <v>0</v>
      </c>
      <c r="G5507" s="2">
        <v>320.39</v>
      </c>
      <c r="H5507" s="2">
        <v>0</v>
      </c>
      <c r="I5507" s="2">
        <v>320.39</v>
      </c>
      <c r="J5507" s="2">
        <v>248.7</v>
      </c>
      <c r="K5507" s="2">
        <v>0</v>
      </c>
      <c r="L5507" s="2">
        <v>71.69</v>
      </c>
      <c r="M5507" s="2">
        <v>254.21</v>
      </c>
      <c r="N5507" s="2">
        <v>5.51</v>
      </c>
      <c r="O5507">
        <v>304</v>
      </c>
      <c r="P5507">
        <v>1</v>
      </c>
      <c r="Q5507">
        <v>69</v>
      </c>
      <c r="R5507" t="s">
        <v>781</v>
      </c>
      <c r="S5507" t="s">
        <v>752</v>
      </c>
      <c r="T5507" t="s">
        <v>331</v>
      </c>
      <c r="U5507">
        <v>2</v>
      </c>
      <c r="V5507" t="s">
        <v>332</v>
      </c>
      <c r="W5507" t="s">
        <v>25</v>
      </c>
    </row>
    <row r="5508" spans="1:23" hidden="1" x14ac:dyDescent="0.2">
      <c r="A5508">
        <v>6933530</v>
      </c>
      <c r="B5508">
        <v>1</v>
      </c>
      <c r="C5508" s="1">
        <v>44501</v>
      </c>
      <c r="D5508">
        <v>60</v>
      </c>
      <c r="E5508">
        <v>11</v>
      </c>
      <c r="F5508" s="2">
        <v>0</v>
      </c>
      <c r="G5508" s="2">
        <v>1338.76</v>
      </c>
      <c r="H5508" s="2">
        <v>0</v>
      </c>
      <c r="I5508" s="2">
        <v>1338.76</v>
      </c>
      <c r="J5508" s="2">
        <v>1084.82</v>
      </c>
      <c r="K5508" s="2">
        <v>0</v>
      </c>
      <c r="L5508" s="2">
        <v>253.94</v>
      </c>
      <c r="M5508" s="2">
        <v>1107.9100000000001</v>
      </c>
      <c r="N5508" s="2">
        <v>23.09</v>
      </c>
      <c r="O5508">
        <v>304</v>
      </c>
      <c r="P5508">
        <v>1</v>
      </c>
      <c r="Q5508">
        <v>69</v>
      </c>
      <c r="R5508" t="s">
        <v>781</v>
      </c>
      <c r="S5508" t="s">
        <v>752</v>
      </c>
      <c r="T5508" t="s">
        <v>333</v>
      </c>
      <c r="U5508">
        <v>2</v>
      </c>
      <c r="V5508" t="s">
        <v>334</v>
      </c>
      <c r="W5508" t="s">
        <v>25</v>
      </c>
    </row>
    <row r="5509" spans="1:23" hidden="1" x14ac:dyDescent="0.2">
      <c r="A5509">
        <v>6933576</v>
      </c>
      <c r="B5509">
        <v>1</v>
      </c>
      <c r="C5509" s="1">
        <v>44501</v>
      </c>
      <c r="D5509">
        <v>60</v>
      </c>
      <c r="E5509">
        <v>10</v>
      </c>
      <c r="F5509" s="2">
        <v>0</v>
      </c>
      <c r="G5509" s="2">
        <v>947.81</v>
      </c>
      <c r="H5509" s="2">
        <v>0</v>
      </c>
      <c r="I5509" s="2">
        <v>947.81</v>
      </c>
      <c r="J5509" s="2">
        <v>784.18</v>
      </c>
      <c r="K5509" s="2">
        <v>0</v>
      </c>
      <c r="L5509" s="2">
        <v>163.63</v>
      </c>
      <c r="M5509" s="2">
        <v>800.54</v>
      </c>
      <c r="N5509" s="2">
        <v>16.36</v>
      </c>
      <c r="O5509">
        <v>304</v>
      </c>
      <c r="P5509">
        <v>1</v>
      </c>
      <c r="Q5509">
        <v>69</v>
      </c>
      <c r="R5509" t="s">
        <v>781</v>
      </c>
      <c r="S5509" t="s">
        <v>752</v>
      </c>
      <c r="T5509" t="s">
        <v>170</v>
      </c>
      <c r="U5509">
        <v>2</v>
      </c>
      <c r="V5509" t="s">
        <v>335</v>
      </c>
      <c r="W5509" t="s">
        <v>25</v>
      </c>
    </row>
    <row r="5510" spans="1:23" hidden="1" x14ac:dyDescent="0.2">
      <c r="A5510">
        <v>6933577</v>
      </c>
      <c r="B5510">
        <v>1</v>
      </c>
      <c r="C5510" s="1">
        <v>44501</v>
      </c>
      <c r="D5510">
        <v>60</v>
      </c>
      <c r="E5510">
        <v>10</v>
      </c>
      <c r="F5510" s="2">
        <v>0</v>
      </c>
      <c r="G5510" s="2">
        <v>947.8</v>
      </c>
      <c r="H5510" s="2">
        <v>0</v>
      </c>
      <c r="I5510" s="2">
        <v>947.8</v>
      </c>
      <c r="J5510" s="2">
        <v>784.18</v>
      </c>
      <c r="K5510" s="2">
        <v>0</v>
      </c>
      <c r="L5510" s="2">
        <v>163.62</v>
      </c>
      <c r="M5510" s="2">
        <v>800.54</v>
      </c>
      <c r="N5510" s="2">
        <v>16.36</v>
      </c>
      <c r="O5510">
        <v>304</v>
      </c>
      <c r="P5510">
        <v>1</v>
      </c>
      <c r="Q5510">
        <v>69</v>
      </c>
      <c r="R5510" t="s">
        <v>781</v>
      </c>
      <c r="S5510" t="s">
        <v>752</v>
      </c>
      <c r="T5510" t="s">
        <v>170</v>
      </c>
      <c r="U5510">
        <v>2</v>
      </c>
      <c r="V5510" t="s">
        <v>336</v>
      </c>
      <c r="W5510" t="s">
        <v>25</v>
      </c>
    </row>
    <row r="5511" spans="1:23" hidden="1" x14ac:dyDescent="0.2">
      <c r="A5511">
        <v>6933578</v>
      </c>
      <c r="B5511">
        <v>1</v>
      </c>
      <c r="C5511" s="1">
        <v>44501</v>
      </c>
      <c r="D5511">
        <v>60</v>
      </c>
      <c r="E5511">
        <v>10</v>
      </c>
      <c r="F5511" s="2">
        <v>0</v>
      </c>
      <c r="G5511" s="2">
        <v>886.61</v>
      </c>
      <c r="H5511" s="2">
        <v>0</v>
      </c>
      <c r="I5511" s="2">
        <v>886.61</v>
      </c>
      <c r="J5511" s="2">
        <v>733.56</v>
      </c>
      <c r="K5511" s="2">
        <v>0</v>
      </c>
      <c r="L5511" s="2">
        <v>153.05000000000001</v>
      </c>
      <c r="M5511" s="2">
        <v>748.87</v>
      </c>
      <c r="N5511" s="2">
        <v>15.31</v>
      </c>
      <c r="O5511">
        <v>304</v>
      </c>
      <c r="P5511">
        <v>1</v>
      </c>
      <c r="Q5511">
        <v>69</v>
      </c>
      <c r="R5511" t="s">
        <v>781</v>
      </c>
      <c r="S5511" t="s">
        <v>752</v>
      </c>
      <c r="T5511" t="s">
        <v>170</v>
      </c>
      <c r="U5511">
        <v>2</v>
      </c>
      <c r="V5511" t="s">
        <v>337</v>
      </c>
      <c r="W5511" t="s">
        <v>25</v>
      </c>
    </row>
    <row r="5512" spans="1:23" hidden="1" x14ac:dyDescent="0.2">
      <c r="A5512">
        <v>6933579</v>
      </c>
      <c r="B5512">
        <v>1</v>
      </c>
      <c r="C5512" s="1">
        <v>44501</v>
      </c>
      <c r="D5512">
        <v>60</v>
      </c>
      <c r="E5512">
        <v>10</v>
      </c>
      <c r="F5512" s="2">
        <v>0</v>
      </c>
      <c r="G5512" s="2">
        <v>852.55</v>
      </c>
      <c r="H5512" s="2">
        <v>0</v>
      </c>
      <c r="I5512" s="2">
        <v>852.55</v>
      </c>
      <c r="J5512" s="2">
        <v>705.4</v>
      </c>
      <c r="K5512" s="2">
        <v>0</v>
      </c>
      <c r="L5512" s="2">
        <v>147.15</v>
      </c>
      <c r="M5512" s="2">
        <v>720.12</v>
      </c>
      <c r="N5512" s="2">
        <v>14.72</v>
      </c>
      <c r="O5512">
        <v>304</v>
      </c>
      <c r="P5512">
        <v>1</v>
      </c>
      <c r="Q5512">
        <v>69</v>
      </c>
      <c r="R5512" t="s">
        <v>781</v>
      </c>
      <c r="S5512" t="s">
        <v>752</v>
      </c>
      <c r="T5512" t="s">
        <v>170</v>
      </c>
      <c r="U5512">
        <v>2</v>
      </c>
      <c r="V5512" t="s">
        <v>338</v>
      </c>
      <c r="W5512" t="s">
        <v>25</v>
      </c>
    </row>
    <row r="5513" spans="1:23" hidden="1" x14ac:dyDescent="0.2">
      <c r="A5513">
        <v>6933580</v>
      </c>
      <c r="B5513">
        <v>1</v>
      </c>
      <c r="C5513" s="1">
        <v>44501</v>
      </c>
      <c r="D5513">
        <v>60</v>
      </c>
      <c r="E5513">
        <v>10</v>
      </c>
      <c r="F5513" s="2">
        <v>0</v>
      </c>
      <c r="G5513" s="2">
        <v>853.55</v>
      </c>
      <c r="H5513" s="2">
        <v>0</v>
      </c>
      <c r="I5513" s="2">
        <v>853.55</v>
      </c>
      <c r="J5513" s="2">
        <v>706.2</v>
      </c>
      <c r="K5513" s="2">
        <v>0</v>
      </c>
      <c r="L5513" s="2">
        <v>147.35</v>
      </c>
      <c r="M5513" s="2">
        <v>720.94</v>
      </c>
      <c r="N5513" s="2">
        <v>14.74</v>
      </c>
      <c r="O5513">
        <v>304</v>
      </c>
      <c r="P5513">
        <v>1</v>
      </c>
      <c r="Q5513">
        <v>69</v>
      </c>
      <c r="R5513" t="s">
        <v>781</v>
      </c>
      <c r="S5513" t="s">
        <v>752</v>
      </c>
      <c r="T5513" t="s">
        <v>170</v>
      </c>
      <c r="U5513">
        <v>2</v>
      </c>
      <c r="V5513" t="s">
        <v>339</v>
      </c>
      <c r="W5513" t="s">
        <v>25</v>
      </c>
    </row>
    <row r="5514" spans="1:23" hidden="1" x14ac:dyDescent="0.2">
      <c r="A5514">
        <v>6933581</v>
      </c>
      <c r="B5514">
        <v>1</v>
      </c>
      <c r="C5514" s="1">
        <v>44501</v>
      </c>
      <c r="D5514">
        <v>60</v>
      </c>
      <c r="E5514">
        <v>10</v>
      </c>
      <c r="F5514" s="2">
        <v>0</v>
      </c>
      <c r="G5514" s="2">
        <v>853.55</v>
      </c>
      <c r="H5514" s="2">
        <v>0</v>
      </c>
      <c r="I5514" s="2">
        <v>853.55</v>
      </c>
      <c r="J5514" s="2">
        <v>706.2</v>
      </c>
      <c r="K5514" s="2">
        <v>0</v>
      </c>
      <c r="L5514" s="2">
        <v>147.35</v>
      </c>
      <c r="M5514" s="2">
        <v>720.94</v>
      </c>
      <c r="N5514" s="2">
        <v>14.74</v>
      </c>
      <c r="O5514">
        <v>304</v>
      </c>
      <c r="P5514">
        <v>1</v>
      </c>
      <c r="Q5514">
        <v>69</v>
      </c>
      <c r="R5514" t="s">
        <v>781</v>
      </c>
      <c r="S5514" t="s">
        <v>752</v>
      </c>
      <c r="T5514" t="s">
        <v>170</v>
      </c>
      <c r="U5514">
        <v>2</v>
      </c>
      <c r="V5514" t="s">
        <v>340</v>
      </c>
      <c r="W5514" t="s">
        <v>25</v>
      </c>
    </row>
    <row r="5515" spans="1:23" hidden="1" x14ac:dyDescent="0.2">
      <c r="A5515">
        <v>6933582</v>
      </c>
      <c r="B5515">
        <v>1</v>
      </c>
      <c r="C5515" s="1">
        <v>44501</v>
      </c>
      <c r="D5515">
        <v>60</v>
      </c>
      <c r="E5515">
        <v>10</v>
      </c>
      <c r="F5515" s="2">
        <v>0</v>
      </c>
      <c r="G5515" s="2">
        <v>899.85</v>
      </c>
      <c r="H5515" s="2">
        <v>0</v>
      </c>
      <c r="I5515" s="2">
        <v>899.85</v>
      </c>
      <c r="J5515" s="2">
        <v>744.5</v>
      </c>
      <c r="K5515" s="2">
        <v>0</v>
      </c>
      <c r="L5515" s="2">
        <v>155.35</v>
      </c>
      <c r="M5515" s="2">
        <v>760.04</v>
      </c>
      <c r="N5515" s="2">
        <v>15.540000000000001</v>
      </c>
      <c r="O5515">
        <v>304</v>
      </c>
      <c r="P5515">
        <v>1</v>
      </c>
      <c r="Q5515">
        <v>69</v>
      </c>
      <c r="R5515" t="s">
        <v>781</v>
      </c>
      <c r="S5515" t="s">
        <v>752</v>
      </c>
      <c r="T5515" t="s">
        <v>170</v>
      </c>
      <c r="U5515">
        <v>2</v>
      </c>
      <c r="V5515" t="s">
        <v>341</v>
      </c>
      <c r="W5515" t="s">
        <v>25</v>
      </c>
    </row>
    <row r="5516" spans="1:23" hidden="1" x14ac:dyDescent="0.2">
      <c r="A5516">
        <v>6933589</v>
      </c>
      <c r="B5516">
        <v>1</v>
      </c>
      <c r="C5516" s="1">
        <v>44501</v>
      </c>
      <c r="D5516">
        <v>60</v>
      </c>
      <c r="E5516">
        <v>10</v>
      </c>
      <c r="F5516" s="2">
        <v>0</v>
      </c>
      <c r="G5516" s="2">
        <v>171.4</v>
      </c>
      <c r="H5516" s="2">
        <v>0</v>
      </c>
      <c r="I5516" s="2">
        <v>171.4</v>
      </c>
      <c r="J5516" s="2">
        <v>141.84</v>
      </c>
      <c r="K5516" s="2">
        <v>0</v>
      </c>
      <c r="L5516" s="2">
        <v>29.56</v>
      </c>
      <c r="M5516" s="2">
        <v>144.80000000000001</v>
      </c>
      <c r="N5516" s="2">
        <v>2.96</v>
      </c>
      <c r="O5516">
        <v>304</v>
      </c>
      <c r="P5516">
        <v>1</v>
      </c>
      <c r="Q5516">
        <v>69</v>
      </c>
      <c r="R5516" t="s">
        <v>781</v>
      </c>
      <c r="S5516" t="s">
        <v>752</v>
      </c>
      <c r="T5516" t="s">
        <v>175</v>
      </c>
      <c r="U5516">
        <v>2</v>
      </c>
      <c r="V5516" t="s">
        <v>342</v>
      </c>
      <c r="W5516" t="s">
        <v>25</v>
      </c>
    </row>
    <row r="5517" spans="1:23" hidden="1" x14ac:dyDescent="0.2">
      <c r="A5517">
        <v>6933590</v>
      </c>
      <c r="B5517">
        <v>1</v>
      </c>
      <c r="C5517" s="1">
        <v>44501</v>
      </c>
      <c r="D5517">
        <v>60</v>
      </c>
      <c r="E5517">
        <v>10</v>
      </c>
      <c r="F5517" s="2">
        <v>0</v>
      </c>
      <c r="G5517" s="2">
        <v>170.23</v>
      </c>
      <c r="H5517" s="2">
        <v>0</v>
      </c>
      <c r="I5517" s="2">
        <v>170.23</v>
      </c>
      <c r="J5517" s="2">
        <v>140.88</v>
      </c>
      <c r="K5517" s="2">
        <v>0</v>
      </c>
      <c r="L5517" s="2">
        <v>29.35</v>
      </c>
      <c r="M5517" s="2">
        <v>143.82</v>
      </c>
      <c r="N5517" s="2">
        <v>2.94</v>
      </c>
      <c r="O5517">
        <v>304</v>
      </c>
      <c r="P5517">
        <v>1</v>
      </c>
      <c r="Q5517">
        <v>69</v>
      </c>
      <c r="R5517" t="s">
        <v>781</v>
      </c>
      <c r="S5517" t="s">
        <v>752</v>
      </c>
      <c r="T5517" t="s">
        <v>175</v>
      </c>
      <c r="U5517">
        <v>2</v>
      </c>
      <c r="V5517" t="s">
        <v>343</v>
      </c>
      <c r="W5517" t="s">
        <v>25</v>
      </c>
    </row>
    <row r="5518" spans="1:23" hidden="1" x14ac:dyDescent="0.2">
      <c r="A5518">
        <v>6933592</v>
      </c>
      <c r="B5518">
        <v>1</v>
      </c>
      <c r="C5518" s="1">
        <v>44501</v>
      </c>
      <c r="D5518">
        <v>60</v>
      </c>
      <c r="E5518">
        <v>10</v>
      </c>
      <c r="F5518" s="2">
        <v>0</v>
      </c>
      <c r="G5518" s="2">
        <v>166.3</v>
      </c>
      <c r="H5518" s="2">
        <v>0</v>
      </c>
      <c r="I5518" s="2">
        <v>166.3</v>
      </c>
      <c r="J5518" s="2">
        <v>137.59</v>
      </c>
      <c r="K5518" s="2">
        <v>0</v>
      </c>
      <c r="L5518" s="2">
        <v>28.71</v>
      </c>
      <c r="M5518" s="2">
        <v>140.46</v>
      </c>
      <c r="N5518" s="2">
        <v>2.87</v>
      </c>
      <c r="O5518">
        <v>304</v>
      </c>
      <c r="P5518">
        <v>1</v>
      </c>
      <c r="Q5518">
        <v>69</v>
      </c>
      <c r="R5518" t="s">
        <v>781</v>
      </c>
      <c r="S5518" t="s">
        <v>752</v>
      </c>
      <c r="T5518" t="s">
        <v>175</v>
      </c>
      <c r="U5518">
        <v>2</v>
      </c>
      <c r="V5518" t="s">
        <v>344</v>
      </c>
      <c r="W5518" t="s">
        <v>25</v>
      </c>
    </row>
    <row r="5519" spans="1:23" hidden="1" x14ac:dyDescent="0.2">
      <c r="A5519">
        <v>6933597</v>
      </c>
      <c r="B5519">
        <v>1</v>
      </c>
      <c r="C5519" s="1">
        <v>44501</v>
      </c>
      <c r="D5519">
        <v>60</v>
      </c>
      <c r="E5519">
        <v>11</v>
      </c>
      <c r="F5519" s="2">
        <v>0</v>
      </c>
      <c r="G5519" s="2">
        <v>1753.82</v>
      </c>
      <c r="H5519" s="2">
        <v>0</v>
      </c>
      <c r="I5519" s="2">
        <v>1753.82</v>
      </c>
      <c r="J5519" s="2">
        <v>1421.22</v>
      </c>
      <c r="K5519" s="2">
        <v>0</v>
      </c>
      <c r="L5519" s="2">
        <v>332.6</v>
      </c>
      <c r="M5519" s="2">
        <v>1451.46</v>
      </c>
      <c r="N5519" s="2">
        <v>30.240000000000002</v>
      </c>
      <c r="O5519">
        <v>304</v>
      </c>
      <c r="P5519">
        <v>1</v>
      </c>
      <c r="Q5519">
        <v>69</v>
      </c>
      <c r="R5519" t="s">
        <v>781</v>
      </c>
      <c r="S5519" t="s">
        <v>752</v>
      </c>
      <c r="T5519" t="s">
        <v>246</v>
      </c>
      <c r="U5519">
        <v>2</v>
      </c>
      <c r="V5519" t="s">
        <v>345</v>
      </c>
      <c r="W5519" t="s">
        <v>25</v>
      </c>
    </row>
    <row r="5520" spans="1:23" hidden="1" x14ac:dyDescent="0.2">
      <c r="A5520">
        <v>6933608</v>
      </c>
      <c r="B5520">
        <v>1</v>
      </c>
      <c r="C5520" s="1">
        <v>44501</v>
      </c>
      <c r="D5520">
        <v>60</v>
      </c>
      <c r="E5520">
        <v>24</v>
      </c>
      <c r="F5520" s="2">
        <v>0</v>
      </c>
      <c r="G5520" s="2">
        <v>8657.42</v>
      </c>
      <c r="H5520" s="2">
        <v>0</v>
      </c>
      <c r="I5520" s="2">
        <v>8657.42</v>
      </c>
      <c r="J5520" s="2">
        <v>5112.0200000000004</v>
      </c>
      <c r="K5520" s="2">
        <v>0</v>
      </c>
      <c r="L5520" s="2">
        <v>3545.4</v>
      </c>
      <c r="M5520" s="2">
        <v>5259.75</v>
      </c>
      <c r="N5520" s="2">
        <v>147.72999999999999</v>
      </c>
      <c r="O5520">
        <v>304</v>
      </c>
      <c r="P5520">
        <v>1</v>
      </c>
      <c r="Q5520">
        <v>69</v>
      </c>
      <c r="R5520" t="s">
        <v>781</v>
      </c>
      <c r="S5520" t="s">
        <v>752</v>
      </c>
      <c r="T5520" t="s">
        <v>178</v>
      </c>
      <c r="U5520">
        <v>2</v>
      </c>
      <c r="V5520" t="s">
        <v>346</v>
      </c>
      <c r="W5520" t="s">
        <v>25</v>
      </c>
    </row>
    <row r="5521" spans="1:23" hidden="1" x14ac:dyDescent="0.2">
      <c r="A5521">
        <v>6933619</v>
      </c>
      <c r="B5521">
        <v>1</v>
      </c>
      <c r="C5521" s="1">
        <v>44501</v>
      </c>
      <c r="D5521">
        <v>60</v>
      </c>
      <c r="E5521">
        <v>16</v>
      </c>
      <c r="F5521" s="2">
        <v>0</v>
      </c>
      <c r="G5521" s="2">
        <v>9150</v>
      </c>
      <c r="H5521" s="2">
        <v>0</v>
      </c>
      <c r="I5521" s="2">
        <v>9150</v>
      </c>
      <c r="J5521" s="2">
        <v>6638.24</v>
      </c>
      <c r="K5521" s="2">
        <v>0</v>
      </c>
      <c r="L5521" s="2">
        <v>2511.7600000000002</v>
      </c>
      <c r="M5521" s="2">
        <v>6795.23</v>
      </c>
      <c r="N5521" s="2">
        <v>156.99</v>
      </c>
      <c r="O5521">
        <v>304</v>
      </c>
      <c r="P5521">
        <v>1</v>
      </c>
      <c r="Q5521">
        <v>69</v>
      </c>
      <c r="R5521" t="s">
        <v>781</v>
      </c>
      <c r="S5521" t="s">
        <v>752</v>
      </c>
      <c r="T5521" t="s">
        <v>347</v>
      </c>
      <c r="U5521">
        <v>2</v>
      </c>
      <c r="V5521" t="s">
        <v>348</v>
      </c>
      <c r="W5521" t="s">
        <v>25</v>
      </c>
    </row>
    <row r="5522" spans="1:23" hidden="1" x14ac:dyDescent="0.2">
      <c r="A5522">
        <v>6933621</v>
      </c>
      <c r="B5522">
        <v>1</v>
      </c>
      <c r="C5522" s="1">
        <v>44501</v>
      </c>
      <c r="D5522">
        <v>60</v>
      </c>
      <c r="E5522">
        <v>11</v>
      </c>
      <c r="F5522" s="2">
        <v>0</v>
      </c>
      <c r="G5522" s="2">
        <v>6816.43</v>
      </c>
      <c r="H5522" s="2">
        <v>0</v>
      </c>
      <c r="I5522" s="2">
        <v>6816.43</v>
      </c>
      <c r="J5522" s="2">
        <v>5523.65</v>
      </c>
      <c r="K5522" s="2">
        <v>0</v>
      </c>
      <c r="L5522" s="2">
        <v>1292.78</v>
      </c>
      <c r="M5522" s="2">
        <v>5641.18</v>
      </c>
      <c r="N5522" s="2">
        <v>117.53</v>
      </c>
      <c r="O5522">
        <v>304</v>
      </c>
      <c r="P5522">
        <v>1</v>
      </c>
      <c r="Q5522">
        <v>69</v>
      </c>
      <c r="R5522" t="s">
        <v>781</v>
      </c>
      <c r="S5522" t="s">
        <v>752</v>
      </c>
      <c r="T5522" t="s">
        <v>285</v>
      </c>
      <c r="U5522">
        <v>2</v>
      </c>
      <c r="V5522" t="s">
        <v>350</v>
      </c>
      <c r="W5522" t="s">
        <v>25</v>
      </c>
    </row>
    <row r="5523" spans="1:23" hidden="1" x14ac:dyDescent="0.2">
      <c r="A5523">
        <v>6933626</v>
      </c>
      <c r="B5523">
        <v>1</v>
      </c>
      <c r="C5523" s="1">
        <v>44501</v>
      </c>
      <c r="D5523">
        <v>60</v>
      </c>
      <c r="E5523">
        <v>16</v>
      </c>
      <c r="F5523" s="2">
        <v>0</v>
      </c>
      <c r="G5523" s="2">
        <v>941.55</v>
      </c>
      <c r="H5523" s="2">
        <v>0</v>
      </c>
      <c r="I5523" s="2">
        <v>941.55</v>
      </c>
      <c r="J5523" s="2">
        <v>683.07</v>
      </c>
      <c r="K5523" s="2">
        <v>0</v>
      </c>
      <c r="L5523" s="2">
        <v>258.48</v>
      </c>
      <c r="M5523" s="2">
        <v>699.23</v>
      </c>
      <c r="N5523" s="2">
        <v>16.16</v>
      </c>
      <c r="O5523">
        <v>304</v>
      </c>
      <c r="P5523">
        <v>1</v>
      </c>
      <c r="Q5523">
        <v>69</v>
      </c>
      <c r="R5523" t="s">
        <v>781</v>
      </c>
      <c r="S5523" t="s">
        <v>752</v>
      </c>
      <c r="T5523" t="s">
        <v>351</v>
      </c>
      <c r="U5523">
        <v>2</v>
      </c>
      <c r="V5523" t="s">
        <v>352</v>
      </c>
      <c r="W5523" t="s">
        <v>25</v>
      </c>
    </row>
    <row r="5524" spans="1:23" hidden="1" x14ac:dyDescent="0.2">
      <c r="A5524">
        <v>6933628</v>
      </c>
      <c r="B5524">
        <v>1</v>
      </c>
      <c r="C5524" s="1">
        <v>44501</v>
      </c>
      <c r="D5524">
        <v>60</v>
      </c>
      <c r="E5524">
        <v>10</v>
      </c>
      <c r="F5524" s="2">
        <v>0</v>
      </c>
      <c r="G5524" s="2">
        <v>1184.1600000000001</v>
      </c>
      <c r="H5524" s="2">
        <v>0</v>
      </c>
      <c r="I5524" s="2">
        <v>1184.1600000000001</v>
      </c>
      <c r="J5524" s="2">
        <v>979.73</v>
      </c>
      <c r="K5524" s="2">
        <v>0</v>
      </c>
      <c r="L5524" s="2">
        <v>204.43</v>
      </c>
      <c r="M5524" s="2">
        <v>1000.17</v>
      </c>
      <c r="N5524" s="2">
        <v>20.440000000000001</v>
      </c>
      <c r="O5524">
        <v>304</v>
      </c>
      <c r="P5524">
        <v>1</v>
      </c>
      <c r="Q5524">
        <v>69</v>
      </c>
      <c r="R5524" t="s">
        <v>781</v>
      </c>
      <c r="S5524" t="s">
        <v>752</v>
      </c>
      <c r="T5524" t="s">
        <v>186</v>
      </c>
      <c r="U5524">
        <v>2</v>
      </c>
      <c r="V5524" t="s">
        <v>353</v>
      </c>
      <c r="W5524" t="s">
        <v>25</v>
      </c>
    </row>
    <row r="5525" spans="1:23" hidden="1" x14ac:dyDescent="0.2">
      <c r="A5525">
        <v>6933629</v>
      </c>
      <c r="B5525">
        <v>1</v>
      </c>
      <c r="C5525" s="1">
        <v>44501</v>
      </c>
      <c r="D5525">
        <v>60</v>
      </c>
      <c r="E5525">
        <v>10</v>
      </c>
      <c r="F5525" s="2">
        <v>0</v>
      </c>
      <c r="G5525" s="2">
        <v>811.99</v>
      </c>
      <c r="H5525" s="2">
        <v>0</v>
      </c>
      <c r="I5525" s="2">
        <v>811.99</v>
      </c>
      <c r="J5525" s="2">
        <v>671.84</v>
      </c>
      <c r="K5525" s="2">
        <v>0</v>
      </c>
      <c r="L5525" s="2">
        <v>140.15</v>
      </c>
      <c r="M5525" s="2">
        <v>685.86</v>
      </c>
      <c r="N5525" s="2">
        <v>14.02</v>
      </c>
      <c r="O5525">
        <v>304</v>
      </c>
      <c r="P5525">
        <v>1</v>
      </c>
      <c r="Q5525">
        <v>69</v>
      </c>
      <c r="R5525" t="s">
        <v>781</v>
      </c>
      <c r="S5525" t="s">
        <v>752</v>
      </c>
      <c r="T5525" t="s">
        <v>186</v>
      </c>
      <c r="U5525">
        <v>2</v>
      </c>
      <c r="V5525" t="s">
        <v>354</v>
      </c>
      <c r="W5525" t="s">
        <v>25</v>
      </c>
    </row>
    <row r="5526" spans="1:23" hidden="1" x14ac:dyDescent="0.2">
      <c r="A5526">
        <v>6933630</v>
      </c>
      <c r="B5526">
        <v>1</v>
      </c>
      <c r="C5526" s="1">
        <v>44501</v>
      </c>
      <c r="D5526">
        <v>60</v>
      </c>
      <c r="E5526">
        <v>10</v>
      </c>
      <c r="F5526" s="2">
        <v>0</v>
      </c>
      <c r="G5526" s="2">
        <v>811.99</v>
      </c>
      <c r="H5526" s="2">
        <v>0</v>
      </c>
      <c r="I5526" s="2">
        <v>811.99</v>
      </c>
      <c r="J5526" s="2">
        <v>671.84</v>
      </c>
      <c r="K5526" s="2">
        <v>0</v>
      </c>
      <c r="L5526" s="2">
        <v>140.15</v>
      </c>
      <c r="M5526" s="2">
        <v>685.86</v>
      </c>
      <c r="N5526" s="2">
        <v>14.02</v>
      </c>
      <c r="O5526">
        <v>304</v>
      </c>
      <c r="P5526">
        <v>1</v>
      </c>
      <c r="Q5526">
        <v>69</v>
      </c>
      <c r="R5526" t="s">
        <v>781</v>
      </c>
      <c r="S5526" t="s">
        <v>752</v>
      </c>
      <c r="T5526" t="s">
        <v>186</v>
      </c>
      <c r="U5526">
        <v>2</v>
      </c>
      <c r="V5526" t="s">
        <v>355</v>
      </c>
      <c r="W5526" t="s">
        <v>25</v>
      </c>
    </row>
    <row r="5527" spans="1:23" hidden="1" x14ac:dyDescent="0.2">
      <c r="A5527">
        <v>6933632</v>
      </c>
      <c r="B5527">
        <v>1</v>
      </c>
      <c r="C5527" s="1">
        <v>44501</v>
      </c>
      <c r="D5527">
        <v>60</v>
      </c>
      <c r="E5527">
        <v>10</v>
      </c>
      <c r="F5527" s="2">
        <v>0</v>
      </c>
      <c r="G5527" s="2">
        <v>811.99</v>
      </c>
      <c r="H5527" s="2">
        <v>0</v>
      </c>
      <c r="I5527" s="2">
        <v>811.99</v>
      </c>
      <c r="J5527" s="2">
        <v>671.84</v>
      </c>
      <c r="K5527" s="2">
        <v>0</v>
      </c>
      <c r="L5527" s="2">
        <v>140.15</v>
      </c>
      <c r="M5527" s="2">
        <v>685.86</v>
      </c>
      <c r="N5527" s="2">
        <v>14.02</v>
      </c>
      <c r="O5527">
        <v>304</v>
      </c>
      <c r="P5527">
        <v>1</v>
      </c>
      <c r="Q5527">
        <v>69</v>
      </c>
      <c r="R5527" t="s">
        <v>781</v>
      </c>
      <c r="S5527" t="s">
        <v>752</v>
      </c>
      <c r="T5527" t="s">
        <v>186</v>
      </c>
      <c r="U5527">
        <v>2</v>
      </c>
      <c r="V5527" t="s">
        <v>356</v>
      </c>
      <c r="W5527" t="s">
        <v>25</v>
      </c>
    </row>
    <row r="5528" spans="1:23" hidden="1" x14ac:dyDescent="0.2">
      <c r="A5528">
        <v>6933639</v>
      </c>
      <c r="B5528">
        <v>1</v>
      </c>
      <c r="C5528" s="1">
        <v>44501</v>
      </c>
      <c r="D5528">
        <v>60</v>
      </c>
      <c r="E5528">
        <v>0</v>
      </c>
      <c r="F5528" s="2">
        <v>0</v>
      </c>
      <c r="G5528" s="2">
        <v>838.17</v>
      </c>
      <c r="H5528" s="2">
        <v>-838.17000000000007</v>
      </c>
      <c r="I5528" s="2">
        <v>0</v>
      </c>
      <c r="J5528" s="2">
        <v>838.17</v>
      </c>
      <c r="K5528" s="2">
        <v>-838.17000000000007</v>
      </c>
      <c r="L5528" s="2">
        <v>0</v>
      </c>
      <c r="M5528" s="2">
        <v>0</v>
      </c>
      <c r="N5528" s="2">
        <v>0</v>
      </c>
      <c r="O5528">
        <v>304</v>
      </c>
      <c r="P5528">
        <v>1</v>
      </c>
      <c r="Q5528">
        <v>69</v>
      </c>
      <c r="R5528" t="s">
        <v>781</v>
      </c>
      <c r="S5528" t="s">
        <v>752</v>
      </c>
      <c r="T5528" t="s">
        <v>272</v>
      </c>
      <c r="U5528">
        <v>2</v>
      </c>
      <c r="V5528" t="s">
        <v>357</v>
      </c>
      <c r="W5528" t="s">
        <v>25</v>
      </c>
    </row>
    <row r="5529" spans="1:23" hidden="1" x14ac:dyDescent="0.2">
      <c r="A5529">
        <v>6933658</v>
      </c>
      <c r="B5529">
        <v>1</v>
      </c>
      <c r="C5529" s="1">
        <v>44501</v>
      </c>
      <c r="D5529">
        <v>60</v>
      </c>
      <c r="E5529">
        <v>11</v>
      </c>
      <c r="F5529" s="2">
        <v>0</v>
      </c>
      <c r="G5529" s="2">
        <v>525.52</v>
      </c>
      <c r="H5529" s="2">
        <v>0</v>
      </c>
      <c r="I5529" s="2">
        <v>525.52</v>
      </c>
      <c r="J5529" s="2">
        <v>425.83</v>
      </c>
      <c r="K5529" s="2">
        <v>0</v>
      </c>
      <c r="L5529" s="2">
        <v>99.69</v>
      </c>
      <c r="M5529" s="2">
        <v>434.89</v>
      </c>
      <c r="N5529" s="2">
        <v>9.06</v>
      </c>
      <c r="O5529">
        <v>304</v>
      </c>
      <c r="P5529">
        <v>1</v>
      </c>
      <c r="Q5529">
        <v>69</v>
      </c>
      <c r="R5529" t="s">
        <v>781</v>
      </c>
      <c r="S5529" t="s">
        <v>752</v>
      </c>
      <c r="T5529" t="s">
        <v>360</v>
      </c>
      <c r="U5529">
        <v>2</v>
      </c>
      <c r="V5529" t="s">
        <v>361</v>
      </c>
      <c r="W5529" t="s">
        <v>25</v>
      </c>
    </row>
    <row r="5530" spans="1:23" hidden="1" x14ac:dyDescent="0.2">
      <c r="A5530">
        <v>6933717</v>
      </c>
      <c r="B5530">
        <v>1</v>
      </c>
      <c r="C5530" s="1">
        <v>44501</v>
      </c>
      <c r="D5530">
        <v>60</v>
      </c>
      <c r="E5530">
        <v>0</v>
      </c>
      <c r="F5530" s="2">
        <v>0</v>
      </c>
      <c r="G5530" s="2">
        <v>826.97</v>
      </c>
      <c r="H5530" s="2">
        <v>-826.97</v>
      </c>
      <c r="I5530" s="2">
        <v>0</v>
      </c>
      <c r="J5530" s="2">
        <v>826.97</v>
      </c>
      <c r="K5530" s="2">
        <v>-826.97</v>
      </c>
      <c r="L5530" s="2">
        <v>0</v>
      </c>
      <c r="M5530" s="2">
        <v>0</v>
      </c>
      <c r="N5530" s="2">
        <v>0</v>
      </c>
      <c r="O5530">
        <v>304</v>
      </c>
      <c r="P5530">
        <v>1</v>
      </c>
      <c r="Q5530">
        <v>69</v>
      </c>
      <c r="R5530" t="s">
        <v>781</v>
      </c>
      <c r="S5530" t="s">
        <v>752</v>
      </c>
      <c r="T5530" t="s">
        <v>272</v>
      </c>
      <c r="U5530">
        <v>2</v>
      </c>
      <c r="V5530" t="s">
        <v>362</v>
      </c>
      <c r="W5530" t="s">
        <v>25</v>
      </c>
    </row>
    <row r="5531" spans="1:23" hidden="1" x14ac:dyDescent="0.2">
      <c r="A5531">
        <v>6933729</v>
      </c>
      <c r="B5531">
        <v>1</v>
      </c>
      <c r="C5531" s="1">
        <v>44501</v>
      </c>
      <c r="D5531">
        <v>60</v>
      </c>
      <c r="E5531">
        <v>10</v>
      </c>
      <c r="F5531" s="2">
        <v>0</v>
      </c>
      <c r="G5531" s="2">
        <v>886.61</v>
      </c>
      <c r="H5531" s="2">
        <v>0</v>
      </c>
      <c r="I5531" s="2">
        <v>886.61</v>
      </c>
      <c r="J5531" s="2">
        <v>733.56</v>
      </c>
      <c r="K5531" s="2">
        <v>0</v>
      </c>
      <c r="L5531" s="2">
        <v>153.05000000000001</v>
      </c>
      <c r="M5531" s="2">
        <v>748.87</v>
      </c>
      <c r="N5531" s="2">
        <v>15.31</v>
      </c>
      <c r="O5531">
        <v>304</v>
      </c>
      <c r="P5531">
        <v>1</v>
      </c>
      <c r="Q5531">
        <v>69</v>
      </c>
      <c r="R5531" t="s">
        <v>781</v>
      </c>
      <c r="S5531" t="s">
        <v>752</v>
      </c>
      <c r="T5531" t="s">
        <v>170</v>
      </c>
      <c r="U5531">
        <v>2</v>
      </c>
      <c r="V5531" t="s">
        <v>363</v>
      </c>
      <c r="W5531" t="s">
        <v>25</v>
      </c>
    </row>
    <row r="5532" spans="1:23" hidden="1" x14ac:dyDescent="0.2">
      <c r="A5532">
        <v>6933730</v>
      </c>
      <c r="B5532">
        <v>1</v>
      </c>
      <c r="C5532" s="1">
        <v>44501</v>
      </c>
      <c r="D5532">
        <v>60</v>
      </c>
      <c r="E5532">
        <v>10</v>
      </c>
      <c r="F5532" s="2">
        <v>0</v>
      </c>
      <c r="G5532" s="2">
        <v>852.55</v>
      </c>
      <c r="H5532" s="2">
        <v>0</v>
      </c>
      <c r="I5532" s="2">
        <v>852.55</v>
      </c>
      <c r="J5532" s="2">
        <v>705.4</v>
      </c>
      <c r="K5532" s="2">
        <v>0</v>
      </c>
      <c r="L5532" s="2">
        <v>147.15</v>
      </c>
      <c r="M5532" s="2">
        <v>720.12</v>
      </c>
      <c r="N5532" s="2">
        <v>14.72</v>
      </c>
      <c r="O5532">
        <v>304</v>
      </c>
      <c r="P5532">
        <v>1</v>
      </c>
      <c r="Q5532">
        <v>69</v>
      </c>
      <c r="R5532" t="s">
        <v>781</v>
      </c>
      <c r="S5532" t="s">
        <v>752</v>
      </c>
      <c r="T5532" t="s">
        <v>170</v>
      </c>
      <c r="U5532">
        <v>2</v>
      </c>
      <c r="V5532" t="s">
        <v>364</v>
      </c>
      <c r="W5532" t="s">
        <v>25</v>
      </c>
    </row>
    <row r="5533" spans="1:23" hidden="1" x14ac:dyDescent="0.2">
      <c r="A5533">
        <v>6933731</v>
      </c>
      <c r="B5533">
        <v>1</v>
      </c>
      <c r="C5533" s="1">
        <v>44501</v>
      </c>
      <c r="D5533">
        <v>60</v>
      </c>
      <c r="E5533">
        <v>10</v>
      </c>
      <c r="F5533" s="2">
        <v>0</v>
      </c>
      <c r="G5533" s="2">
        <v>899.85</v>
      </c>
      <c r="H5533" s="2">
        <v>0</v>
      </c>
      <c r="I5533" s="2">
        <v>899.85</v>
      </c>
      <c r="J5533" s="2">
        <v>744.5</v>
      </c>
      <c r="K5533" s="2">
        <v>0</v>
      </c>
      <c r="L5533" s="2">
        <v>155.35</v>
      </c>
      <c r="M5533" s="2">
        <v>760.04</v>
      </c>
      <c r="N5533" s="2">
        <v>15.540000000000001</v>
      </c>
      <c r="O5533">
        <v>304</v>
      </c>
      <c r="P5533">
        <v>1</v>
      </c>
      <c r="Q5533">
        <v>69</v>
      </c>
      <c r="R5533" t="s">
        <v>781</v>
      </c>
      <c r="S5533" t="s">
        <v>752</v>
      </c>
      <c r="T5533" t="s">
        <v>170</v>
      </c>
      <c r="U5533">
        <v>2</v>
      </c>
      <c r="V5533" t="s">
        <v>365</v>
      </c>
      <c r="W5533" t="s">
        <v>25</v>
      </c>
    </row>
    <row r="5534" spans="1:23" hidden="1" x14ac:dyDescent="0.2">
      <c r="A5534">
        <v>6933732</v>
      </c>
      <c r="B5534">
        <v>1</v>
      </c>
      <c r="C5534" s="1">
        <v>44501</v>
      </c>
      <c r="D5534">
        <v>60</v>
      </c>
      <c r="E5534">
        <v>10</v>
      </c>
      <c r="F5534" s="2">
        <v>0</v>
      </c>
      <c r="G5534" s="2">
        <v>899.85</v>
      </c>
      <c r="H5534" s="2">
        <v>0</v>
      </c>
      <c r="I5534" s="2">
        <v>899.85</v>
      </c>
      <c r="J5534" s="2">
        <v>744.5</v>
      </c>
      <c r="K5534" s="2">
        <v>0</v>
      </c>
      <c r="L5534" s="2">
        <v>155.35</v>
      </c>
      <c r="M5534" s="2">
        <v>760.04</v>
      </c>
      <c r="N5534" s="2">
        <v>15.540000000000001</v>
      </c>
      <c r="O5534">
        <v>304</v>
      </c>
      <c r="P5534">
        <v>1</v>
      </c>
      <c r="Q5534">
        <v>69</v>
      </c>
      <c r="R5534" t="s">
        <v>781</v>
      </c>
      <c r="S5534" t="s">
        <v>752</v>
      </c>
      <c r="T5534" t="s">
        <v>170</v>
      </c>
      <c r="U5534">
        <v>2</v>
      </c>
      <c r="V5534" t="s">
        <v>366</v>
      </c>
      <c r="W5534" t="s">
        <v>25</v>
      </c>
    </row>
    <row r="5535" spans="1:23" hidden="1" x14ac:dyDescent="0.2">
      <c r="A5535">
        <v>6933733</v>
      </c>
      <c r="B5535">
        <v>1</v>
      </c>
      <c r="C5535" s="1">
        <v>44501</v>
      </c>
      <c r="D5535">
        <v>60</v>
      </c>
      <c r="E5535">
        <v>10</v>
      </c>
      <c r="F5535" s="2">
        <v>0</v>
      </c>
      <c r="G5535" s="2">
        <v>899.85</v>
      </c>
      <c r="H5535" s="2">
        <v>0</v>
      </c>
      <c r="I5535" s="2">
        <v>899.85</v>
      </c>
      <c r="J5535" s="2">
        <v>744.5</v>
      </c>
      <c r="K5535" s="2">
        <v>0</v>
      </c>
      <c r="L5535" s="2">
        <v>155.35</v>
      </c>
      <c r="M5535" s="2">
        <v>760.04</v>
      </c>
      <c r="N5535" s="2">
        <v>15.540000000000001</v>
      </c>
      <c r="O5535">
        <v>304</v>
      </c>
      <c r="P5535">
        <v>1</v>
      </c>
      <c r="Q5535">
        <v>69</v>
      </c>
      <c r="R5535" t="s">
        <v>781</v>
      </c>
      <c r="S5535" t="s">
        <v>752</v>
      </c>
      <c r="T5535" t="s">
        <v>170</v>
      </c>
      <c r="U5535">
        <v>2</v>
      </c>
      <c r="V5535" t="s">
        <v>367</v>
      </c>
      <c r="W5535" t="s">
        <v>25</v>
      </c>
    </row>
    <row r="5536" spans="1:23" hidden="1" x14ac:dyDescent="0.2">
      <c r="A5536">
        <v>6933734</v>
      </c>
      <c r="B5536">
        <v>1</v>
      </c>
      <c r="C5536" s="1">
        <v>44501</v>
      </c>
      <c r="D5536">
        <v>60</v>
      </c>
      <c r="E5536">
        <v>10</v>
      </c>
      <c r="F5536" s="2">
        <v>0</v>
      </c>
      <c r="G5536" s="2">
        <v>852.55</v>
      </c>
      <c r="H5536" s="2">
        <v>0</v>
      </c>
      <c r="I5536" s="2">
        <v>852.55</v>
      </c>
      <c r="J5536" s="2">
        <v>705.4</v>
      </c>
      <c r="K5536" s="2">
        <v>0</v>
      </c>
      <c r="L5536" s="2">
        <v>147.15</v>
      </c>
      <c r="M5536" s="2">
        <v>720.12</v>
      </c>
      <c r="N5536" s="2">
        <v>14.72</v>
      </c>
      <c r="O5536">
        <v>304</v>
      </c>
      <c r="P5536">
        <v>1</v>
      </c>
      <c r="Q5536">
        <v>69</v>
      </c>
      <c r="R5536" t="s">
        <v>781</v>
      </c>
      <c r="S5536" t="s">
        <v>752</v>
      </c>
      <c r="T5536" t="s">
        <v>170</v>
      </c>
      <c r="U5536">
        <v>2</v>
      </c>
      <c r="V5536" t="s">
        <v>368</v>
      </c>
      <c r="W5536" t="s">
        <v>25</v>
      </c>
    </row>
    <row r="5537" spans="1:23" hidden="1" x14ac:dyDescent="0.2">
      <c r="A5537">
        <v>6933738</v>
      </c>
      <c r="B5537">
        <v>1</v>
      </c>
      <c r="C5537" s="1">
        <v>44501</v>
      </c>
      <c r="D5537">
        <v>60</v>
      </c>
      <c r="E5537">
        <v>10</v>
      </c>
      <c r="F5537" s="2">
        <v>0</v>
      </c>
      <c r="G5537" s="2">
        <v>170.23</v>
      </c>
      <c r="H5537" s="2">
        <v>0</v>
      </c>
      <c r="I5537" s="2">
        <v>170.23</v>
      </c>
      <c r="J5537" s="2">
        <v>140.88</v>
      </c>
      <c r="K5537" s="2">
        <v>0</v>
      </c>
      <c r="L5537" s="2">
        <v>29.35</v>
      </c>
      <c r="M5537" s="2">
        <v>143.82</v>
      </c>
      <c r="N5537" s="2">
        <v>2.94</v>
      </c>
      <c r="O5537">
        <v>304</v>
      </c>
      <c r="P5537">
        <v>1</v>
      </c>
      <c r="Q5537">
        <v>69</v>
      </c>
      <c r="R5537" t="s">
        <v>781</v>
      </c>
      <c r="S5537" t="s">
        <v>752</v>
      </c>
      <c r="T5537" t="s">
        <v>175</v>
      </c>
      <c r="U5537">
        <v>2</v>
      </c>
      <c r="V5537" t="s">
        <v>369</v>
      </c>
      <c r="W5537" t="s">
        <v>25</v>
      </c>
    </row>
    <row r="5538" spans="1:23" hidden="1" x14ac:dyDescent="0.2">
      <c r="A5538">
        <v>6933743</v>
      </c>
      <c r="B5538">
        <v>1</v>
      </c>
      <c r="C5538" s="1">
        <v>44501</v>
      </c>
      <c r="D5538">
        <v>60</v>
      </c>
      <c r="E5538">
        <v>10</v>
      </c>
      <c r="F5538" s="2">
        <v>0</v>
      </c>
      <c r="G5538" s="2">
        <v>217.53</v>
      </c>
      <c r="H5538" s="2">
        <v>0</v>
      </c>
      <c r="I5538" s="2">
        <v>217.53</v>
      </c>
      <c r="J5538" s="2">
        <v>179.98</v>
      </c>
      <c r="K5538" s="2">
        <v>0</v>
      </c>
      <c r="L5538" s="2">
        <v>37.549999999999997</v>
      </c>
      <c r="M5538" s="2">
        <v>183.74</v>
      </c>
      <c r="N5538" s="2">
        <v>3.7600000000000002</v>
      </c>
      <c r="O5538">
        <v>304</v>
      </c>
      <c r="P5538">
        <v>1</v>
      </c>
      <c r="Q5538">
        <v>69</v>
      </c>
      <c r="R5538" t="s">
        <v>781</v>
      </c>
      <c r="S5538" t="s">
        <v>752</v>
      </c>
      <c r="T5538" t="s">
        <v>175</v>
      </c>
      <c r="U5538">
        <v>2</v>
      </c>
      <c r="V5538" t="s">
        <v>370</v>
      </c>
      <c r="W5538" t="s">
        <v>25</v>
      </c>
    </row>
    <row r="5539" spans="1:23" hidden="1" x14ac:dyDescent="0.2">
      <c r="A5539">
        <v>6933744</v>
      </c>
      <c r="B5539">
        <v>1</v>
      </c>
      <c r="C5539" s="1">
        <v>44501</v>
      </c>
      <c r="D5539">
        <v>60</v>
      </c>
      <c r="E5539">
        <v>10</v>
      </c>
      <c r="F5539" s="2">
        <v>0</v>
      </c>
      <c r="G5539" s="2">
        <v>166.3</v>
      </c>
      <c r="H5539" s="2">
        <v>0</v>
      </c>
      <c r="I5539" s="2">
        <v>166.3</v>
      </c>
      <c r="J5539" s="2">
        <v>137.59</v>
      </c>
      <c r="K5539" s="2">
        <v>0</v>
      </c>
      <c r="L5539" s="2">
        <v>28.71</v>
      </c>
      <c r="M5539" s="2">
        <v>140.46</v>
      </c>
      <c r="N5539" s="2">
        <v>2.87</v>
      </c>
      <c r="O5539">
        <v>304</v>
      </c>
      <c r="P5539">
        <v>1</v>
      </c>
      <c r="Q5539">
        <v>69</v>
      </c>
      <c r="R5539" t="s">
        <v>781</v>
      </c>
      <c r="S5539" t="s">
        <v>752</v>
      </c>
      <c r="T5539" t="s">
        <v>175</v>
      </c>
      <c r="U5539">
        <v>2</v>
      </c>
      <c r="V5539" t="s">
        <v>371</v>
      </c>
      <c r="W5539" t="s">
        <v>25</v>
      </c>
    </row>
    <row r="5540" spans="1:23" hidden="1" x14ac:dyDescent="0.2">
      <c r="A5540">
        <v>6933750</v>
      </c>
      <c r="B5540">
        <v>1</v>
      </c>
      <c r="C5540" s="1">
        <v>44501</v>
      </c>
      <c r="D5540">
        <v>60</v>
      </c>
      <c r="E5540">
        <v>10</v>
      </c>
      <c r="F5540" s="2">
        <v>0</v>
      </c>
      <c r="G5540" s="2">
        <v>166.3</v>
      </c>
      <c r="H5540" s="2">
        <v>0</v>
      </c>
      <c r="I5540" s="2">
        <v>166.3</v>
      </c>
      <c r="J5540" s="2">
        <v>137.59</v>
      </c>
      <c r="K5540" s="2">
        <v>0</v>
      </c>
      <c r="L5540" s="2">
        <v>28.71</v>
      </c>
      <c r="M5540" s="2">
        <v>140.46</v>
      </c>
      <c r="N5540" s="2">
        <v>2.87</v>
      </c>
      <c r="O5540">
        <v>304</v>
      </c>
      <c r="P5540">
        <v>1</v>
      </c>
      <c r="Q5540">
        <v>69</v>
      </c>
      <c r="R5540" t="s">
        <v>781</v>
      </c>
      <c r="S5540" t="s">
        <v>752</v>
      </c>
      <c r="T5540" t="s">
        <v>175</v>
      </c>
      <c r="U5540">
        <v>2</v>
      </c>
      <c r="V5540" t="s">
        <v>372</v>
      </c>
      <c r="W5540" t="s">
        <v>25</v>
      </c>
    </row>
    <row r="5541" spans="1:23" hidden="1" x14ac:dyDescent="0.2">
      <c r="A5541">
        <v>6933758</v>
      </c>
      <c r="B5541">
        <v>1</v>
      </c>
      <c r="C5541" s="1">
        <v>44501</v>
      </c>
      <c r="D5541">
        <v>60</v>
      </c>
      <c r="E5541">
        <v>21</v>
      </c>
      <c r="F5541" s="2">
        <v>0</v>
      </c>
      <c r="G5541" s="2">
        <v>59503.97</v>
      </c>
      <c r="H5541" s="2">
        <v>0</v>
      </c>
      <c r="I5541" s="2">
        <v>59503.97</v>
      </c>
      <c r="J5541" s="2">
        <v>38143.51</v>
      </c>
      <c r="K5541" s="2">
        <v>0</v>
      </c>
      <c r="L5541" s="2">
        <v>21360.46</v>
      </c>
      <c r="M5541" s="2">
        <v>39160.67</v>
      </c>
      <c r="N5541" s="2">
        <v>1017.16</v>
      </c>
      <c r="O5541">
        <v>304</v>
      </c>
      <c r="P5541">
        <v>1</v>
      </c>
      <c r="Q5541">
        <v>69</v>
      </c>
      <c r="R5541" t="s">
        <v>781</v>
      </c>
      <c r="S5541" t="s">
        <v>752</v>
      </c>
      <c r="T5541" t="s">
        <v>282</v>
      </c>
      <c r="U5541">
        <v>2</v>
      </c>
      <c r="V5541" t="s">
        <v>373</v>
      </c>
      <c r="W5541" t="s">
        <v>25</v>
      </c>
    </row>
    <row r="5542" spans="1:23" hidden="1" x14ac:dyDescent="0.2">
      <c r="A5542">
        <v>6933759</v>
      </c>
      <c r="B5542">
        <v>1</v>
      </c>
      <c r="C5542" s="1">
        <v>44501</v>
      </c>
      <c r="D5542">
        <v>60</v>
      </c>
      <c r="E5542">
        <v>11</v>
      </c>
      <c r="F5542" s="2">
        <v>0</v>
      </c>
      <c r="G5542" s="2">
        <v>12373.83</v>
      </c>
      <c r="H5542" s="2">
        <v>0</v>
      </c>
      <c r="I5542" s="2">
        <v>12373.83</v>
      </c>
      <c r="J5542" s="2">
        <v>10105.290000000001</v>
      </c>
      <c r="K5542" s="2">
        <v>0</v>
      </c>
      <c r="L5542" s="2">
        <v>2268.54</v>
      </c>
      <c r="M5542" s="2">
        <v>10311.52</v>
      </c>
      <c r="N5542" s="2">
        <v>206.23000000000002</v>
      </c>
      <c r="O5542">
        <v>304</v>
      </c>
      <c r="P5542">
        <v>1</v>
      </c>
      <c r="Q5542">
        <v>69</v>
      </c>
      <c r="R5542" t="s">
        <v>781</v>
      </c>
      <c r="S5542" t="s">
        <v>752</v>
      </c>
      <c r="T5542" t="s">
        <v>374</v>
      </c>
      <c r="U5542">
        <v>2</v>
      </c>
      <c r="V5542" t="s">
        <v>375</v>
      </c>
      <c r="W5542" t="s">
        <v>25</v>
      </c>
    </row>
    <row r="5543" spans="1:23" hidden="1" x14ac:dyDescent="0.2">
      <c r="A5543">
        <v>6933763</v>
      </c>
      <c r="B5543">
        <v>1</v>
      </c>
      <c r="C5543" s="1">
        <v>44501</v>
      </c>
      <c r="D5543">
        <v>60</v>
      </c>
      <c r="E5543">
        <v>16</v>
      </c>
      <c r="F5543" s="2">
        <v>0</v>
      </c>
      <c r="G5543" s="2">
        <v>6528.19</v>
      </c>
      <c r="H5543" s="2">
        <v>0</v>
      </c>
      <c r="I5543" s="2">
        <v>6528.19</v>
      </c>
      <c r="J5543" s="2">
        <v>4736.1099999999997</v>
      </c>
      <c r="K5543" s="2">
        <v>0</v>
      </c>
      <c r="L5543" s="2">
        <v>1792.08</v>
      </c>
      <c r="M5543" s="2">
        <v>4848.12</v>
      </c>
      <c r="N5543" s="2">
        <v>112.01</v>
      </c>
      <c r="O5543">
        <v>304</v>
      </c>
      <c r="P5543">
        <v>1</v>
      </c>
      <c r="Q5543">
        <v>69</v>
      </c>
      <c r="R5543" t="s">
        <v>781</v>
      </c>
      <c r="S5543" t="s">
        <v>752</v>
      </c>
      <c r="T5543" t="s">
        <v>182</v>
      </c>
      <c r="U5543">
        <v>2</v>
      </c>
      <c r="V5543" t="s">
        <v>376</v>
      </c>
      <c r="W5543" t="s">
        <v>25</v>
      </c>
    </row>
    <row r="5544" spans="1:23" hidden="1" x14ac:dyDescent="0.2">
      <c r="A5544">
        <v>6933769</v>
      </c>
      <c r="B5544">
        <v>1</v>
      </c>
      <c r="C5544" s="1">
        <v>44501</v>
      </c>
      <c r="D5544">
        <v>60</v>
      </c>
      <c r="E5544">
        <v>10</v>
      </c>
      <c r="F5544" s="2">
        <v>0</v>
      </c>
      <c r="G5544" s="2">
        <v>847.84</v>
      </c>
      <c r="H5544" s="2">
        <v>0</v>
      </c>
      <c r="I5544" s="2">
        <v>847.84</v>
      </c>
      <c r="J5544" s="2">
        <v>701.49</v>
      </c>
      <c r="K5544" s="2">
        <v>0</v>
      </c>
      <c r="L5544" s="2">
        <v>146.35</v>
      </c>
      <c r="M5544" s="2">
        <v>716.13</v>
      </c>
      <c r="N5544" s="2">
        <v>14.64</v>
      </c>
      <c r="O5544">
        <v>304</v>
      </c>
      <c r="P5544">
        <v>1</v>
      </c>
      <c r="Q5544">
        <v>69</v>
      </c>
      <c r="R5544" t="s">
        <v>781</v>
      </c>
      <c r="S5544" t="s">
        <v>752</v>
      </c>
      <c r="T5544" t="s">
        <v>186</v>
      </c>
      <c r="U5544">
        <v>2</v>
      </c>
      <c r="V5544" t="s">
        <v>377</v>
      </c>
      <c r="W5544" t="s">
        <v>25</v>
      </c>
    </row>
    <row r="5545" spans="1:23" hidden="1" x14ac:dyDescent="0.2">
      <c r="A5545">
        <v>6933770</v>
      </c>
      <c r="B5545">
        <v>1</v>
      </c>
      <c r="C5545" s="1">
        <v>44501</v>
      </c>
      <c r="D5545">
        <v>60</v>
      </c>
      <c r="E5545">
        <v>10</v>
      </c>
      <c r="F5545" s="2">
        <v>0</v>
      </c>
      <c r="G5545" s="2">
        <v>847.83</v>
      </c>
      <c r="H5545" s="2">
        <v>0</v>
      </c>
      <c r="I5545" s="2">
        <v>847.83</v>
      </c>
      <c r="J5545" s="2">
        <v>701.48</v>
      </c>
      <c r="K5545" s="2">
        <v>0</v>
      </c>
      <c r="L5545" s="2">
        <v>146.35</v>
      </c>
      <c r="M5545" s="2">
        <v>716.12</v>
      </c>
      <c r="N5545" s="2">
        <v>14.64</v>
      </c>
      <c r="O5545">
        <v>304</v>
      </c>
      <c r="P5545">
        <v>1</v>
      </c>
      <c r="Q5545">
        <v>69</v>
      </c>
      <c r="R5545" t="s">
        <v>781</v>
      </c>
      <c r="S5545" t="s">
        <v>752</v>
      </c>
      <c r="T5545" t="s">
        <v>186</v>
      </c>
      <c r="U5545">
        <v>2</v>
      </c>
      <c r="V5545" t="s">
        <v>378</v>
      </c>
      <c r="W5545" t="s">
        <v>25</v>
      </c>
    </row>
    <row r="5546" spans="1:23" hidden="1" x14ac:dyDescent="0.2">
      <c r="A5546">
        <v>6933771</v>
      </c>
      <c r="B5546">
        <v>1</v>
      </c>
      <c r="C5546" s="1">
        <v>44501</v>
      </c>
      <c r="D5546">
        <v>60</v>
      </c>
      <c r="E5546">
        <v>10</v>
      </c>
      <c r="F5546" s="2">
        <v>0</v>
      </c>
      <c r="G5546" s="2">
        <v>1095.8</v>
      </c>
      <c r="H5546" s="2">
        <v>0</v>
      </c>
      <c r="I5546" s="2">
        <v>1095.8</v>
      </c>
      <c r="J5546" s="2">
        <v>906.65</v>
      </c>
      <c r="K5546" s="2">
        <v>0</v>
      </c>
      <c r="L5546" s="2">
        <v>189.15</v>
      </c>
      <c r="M5546" s="2">
        <v>925.57</v>
      </c>
      <c r="N5546" s="2">
        <v>18.920000000000002</v>
      </c>
      <c r="O5546">
        <v>304</v>
      </c>
      <c r="P5546">
        <v>1</v>
      </c>
      <c r="Q5546">
        <v>69</v>
      </c>
      <c r="R5546" t="s">
        <v>781</v>
      </c>
      <c r="S5546" t="s">
        <v>752</v>
      </c>
      <c r="T5546" t="s">
        <v>186</v>
      </c>
      <c r="U5546">
        <v>2</v>
      </c>
      <c r="V5546" t="s">
        <v>379</v>
      </c>
      <c r="W5546" t="s">
        <v>25</v>
      </c>
    </row>
    <row r="5547" spans="1:23" hidden="1" x14ac:dyDescent="0.2">
      <c r="A5547">
        <v>6933777</v>
      </c>
      <c r="B5547">
        <v>1</v>
      </c>
      <c r="C5547" s="1">
        <v>44501</v>
      </c>
      <c r="D5547">
        <v>60</v>
      </c>
      <c r="E5547">
        <v>10</v>
      </c>
      <c r="F5547" s="2">
        <v>0</v>
      </c>
      <c r="G5547" s="2">
        <v>1095.8</v>
      </c>
      <c r="H5547" s="2">
        <v>0</v>
      </c>
      <c r="I5547" s="2">
        <v>1095.8</v>
      </c>
      <c r="J5547" s="2">
        <v>906.65</v>
      </c>
      <c r="K5547" s="2">
        <v>0</v>
      </c>
      <c r="L5547" s="2">
        <v>189.15</v>
      </c>
      <c r="M5547" s="2">
        <v>925.57</v>
      </c>
      <c r="N5547" s="2">
        <v>18.920000000000002</v>
      </c>
      <c r="O5547">
        <v>304</v>
      </c>
      <c r="P5547">
        <v>1</v>
      </c>
      <c r="Q5547">
        <v>69</v>
      </c>
      <c r="R5547" t="s">
        <v>781</v>
      </c>
      <c r="S5547" t="s">
        <v>752</v>
      </c>
      <c r="T5547" t="s">
        <v>186</v>
      </c>
      <c r="U5547">
        <v>2</v>
      </c>
      <c r="V5547" t="s">
        <v>380</v>
      </c>
      <c r="W5547" t="s">
        <v>25</v>
      </c>
    </row>
    <row r="5548" spans="1:23" hidden="1" x14ac:dyDescent="0.2">
      <c r="A5548">
        <v>6933780</v>
      </c>
      <c r="B5548">
        <v>1</v>
      </c>
      <c r="C5548" s="1">
        <v>44501</v>
      </c>
      <c r="D5548">
        <v>60</v>
      </c>
      <c r="E5548">
        <v>0</v>
      </c>
      <c r="F5548" s="2">
        <v>0</v>
      </c>
      <c r="G5548" s="2">
        <v>180.26</v>
      </c>
      <c r="H5548" s="2">
        <v>-180.26</v>
      </c>
      <c r="I5548" s="2">
        <v>0</v>
      </c>
      <c r="J5548" s="2">
        <v>180.26</v>
      </c>
      <c r="K5548" s="2">
        <v>-180.26</v>
      </c>
      <c r="L5548" s="2">
        <v>0</v>
      </c>
      <c r="M5548" s="2">
        <v>0</v>
      </c>
      <c r="N5548" s="2">
        <v>0</v>
      </c>
      <c r="O5548">
        <v>304</v>
      </c>
      <c r="P5548">
        <v>1</v>
      </c>
      <c r="Q5548">
        <v>69</v>
      </c>
      <c r="R5548" t="s">
        <v>781</v>
      </c>
      <c r="S5548" t="s">
        <v>752</v>
      </c>
      <c r="T5548" t="s">
        <v>188</v>
      </c>
      <c r="U5548">
        <v>2</v>
      </c>
      <c r="V5548" t="s">
        <v>381</v>
      </c>
      <c r="W5548" t="s">
        <v>25</v>
      </c>
    </row>
    <row r="5549" spans="1:23" hidden="1" x14ac:dyDescent="0.2">
      <c r="A5549">
        <v>6933790</v>
      </c>
      <c r="B5549">
        <v>1</v>
      </c>
      <c r="C5549" s="1">
        <v>44501</v>
      </c>
      <c r="D5549">
        <v>60</v>
      </c>
      <c r="E5549">
        <v>0</v>
      </c>
      <c r="F5549" s="2">
        <v>0</v>
      </c>
      <c r="G5549" s="2">
        <v>838.17</v>
      </c>
      <c r="H5549" s="2">
        <v>-838.17000000000007</v>
      </c>
      <c r="I5549" s="2">
        <v>0</v>
      </c>
      <c r="J5549" s="2">
        <v>838.17</v>
      </c>
      <c r="K5549" s="2">
        <v>-838.17000000000007</v>
      </c>
      <c r="L5549" s="2">
        <v>0</v>
      </c>
      <c r="M5549" s="2">
        <v>0</v>
      </c>
      <c r="N5549" s="2">
        <v>0</v>
      </c>
      <c r="O5549">
        <v>304</v>
      </c>
      <c r="P5549">
        <v>1</v>
      </c>
      <c r="Q5549">
        <v>69</v>
      </c>
      <c r="R5549" t="s">
        <v>781</v>
      </c>
      <c r="S5549" t="s">
        <v>752</v>
      </c>
      <c r="T5549" t="s">
        <v>272</v>
      </c>
      <c r="U5549">
        <v>2</v>
      </c>
      <c r="V5549" t="s">
        <v>382</v>
      </c>
      <c r="W5549" t="s">
        <v>25</v>
      </c>
    </row>
    <row r="5550" spans="1:23" hidden="1" x14ac:dyDescent="0.2">
      <c r="A5550">
        <v>6933791</v>
      </c>
      <c r="B5550">
        <v>1</v>
      </c>
      <c r="C5550" s="1">
        <v>44501</v>
      </c>
      <c r="D5550">
        <v>60</v>
      </c>
      <c r="E5550">
        <v>11</v>
      </c>
      <c r="F5550" s="2">
        <v>0</v>
      </c>
      <c r="G5550" s="2">
        <v>1035.32</v>
      </c>
      <c r="H5550" s="2">
        <v>0</v>
      </c>
      <c r="I5550" s="2">
        <v>1035.32</v>
      </c>
      <c r="J5550" s="2">
        <v>838.95</v>
      </c>
      <c r="K5550" s="2">
        <v>0</v>
      </c>
      <c r="L5550" s="2">
        <v>196.37</v>
      </c>
      <c r="M5550" s="2">
        <v>856.8</v>
      </c>
      <c r="N5550" s="2">
        <v>17.850000000000001</v>
      </c>
      <c r="O5550">
        <v>304</v>
      </c>
      <c r="P5550">
        <v>1</v>
      </c>
      <c r="Q5550">
        <v>69</v>
      </c>
      <c r="R5550" t="s">
        <v>781</v>
      </c>
      <c r="S5550" t="s">
        <v>752</v>
      </c>
      <c r="T5550" t="s">
        <v>383</v>
      </c>
      <c r="U5550">
        <v>2</v>
      </c>
      <c r="V5550" t="s">
        <v>384</v>
      </c>
      <c r="W5550" t="s">
        <v>25</v>
      </c>
    </row>
    <row r="5551" spans="1:23" hidden="1" x14ac:dyDescent="0.2">
      <c r="A5551">
        <v>6933795</v>
      </c>
      <c r="B5551">
        <v>1</v>
      </c>
      <c r="C5551" s="1">
        <v>44501</v>
      </c>
      <c r="D5551">
        <v>60</v>
      </c>
      <c r="E5551">
        <v>9</v>
      </c>
      <c r="F5551" s="2">
        <v>0</v>
      </c>
      <c r="G5551" s="2">
        <v>2412.27</v>
      </c>
      <c r="H5551" s="2">
        <v>0</v>
      </c>
      <c r="I5551" s="2">
        <v>2412.27</v>
      </c>
      <c r="J5551" s="2">
        <v>2037.02</v>
      </c>
      <c r="K5551" s="2">
        <v>0</v>
      </c>
      <c r="L5551" s="2">
        <v>375.25</v>
      </c>
      <c r="M5551" s="2">
        <v>2078.71</v>
      </c>
      <c r="N5551" s="2">
        <v>41.69</v>
      </c>
      <c r="O5551">
        <v>304</v>
      </c>
      <c r="P5551">
        <v>1</v>
      </c>
      <c r="Q5551">
        <v>69</v>
      </c>
      <c r="R5551" t="s">
        <v>781</v>
      </c>
      <c r="S5551" t="s">
        <v>752</v>
      </c>
      <c r="T5551" t="s">
        <v>387</v>
      </c>
      <c r="U5551">
        <v>2</v>
      </c>
      <c r="V5551" t="s">
        <v>388</v>
      </c>
      <c r="W5551" t="s">
        <v>25</v>
      </c>
    </row>
    <row r="5552" spans="1:23" hidden="1" x14ac:dyDescent="0.2">
      <c r="A5552">
        <v>6933803</v>
      </c>
      <c r="B5552">
        <v>1</v>
      </c>
      <c r="C5552" s="1">
        <v>44501</v>
      </c>
      <c r="D5552">
        <v>60</v>
      </c>
      <c r="E5552">
        <v>21</v>
      </c>
      <c r="F5552" s="2">
        <v>0</v>
      </c>
      <c r="G5552" s="2">
        <v>31359.85</v>
      </c>
      <c r="H5552" s="2">
        <v>0</v>
      </c>
      <c r="I5552" s="2">
        <v>31359.85</v>
      </c>
      <c r="J5552" s="2">
        <v>20102.490000000002</v>
      </c>
      <c r="K5552" s="2">
        <v>0</v>
      </c>
      <c r="L5552" s="2">
        <v>11257.36</v>
      </c>
      <c r="M5552" s="2">
        <v>20638.55</v>
      </c>
      <c r="N5552" s="2">
        <v>536.06000000000006</v>
      </c>
      <c r="O5552">
        <v>304</v>
      </c>
      <c r="P5552">
        <v>1</v>
      </c>
      <c r="Q5552">
        <v>69</v>
      </c>
      <c r="R5552" t="s">
        <v>781</v>
      </c>
      <c r="S5552" t="s">
        <v>752</v>
      </c>
      <c r="T5552" t="s">
        <v>199</v>
      </c>
      <c r="U5552">
        <v>2</v>
      </c>
      <c r="V5552" t="s">
        <v>389</v>
      </c>
      <c r="W5552" t="s">
        <v>25</v>
      </c>
    </row>
    <row r="5553" spans="1:23" hidden="1" x14ac:dyDescent="0.2">
      <c r="A5553">
        <v>6933804</v>
      </c>
      <c r="B5553">
        <v>1</v>
      </c>
      <c r="C5553" s="1">
        <v>44501</v>
      </c>
      <c r="D5553">
        <v>60</v>
      </c>
      <c r="E5553">
        <v>24</v>
      </c>
      <c r="F5553" s="2">
        <v>0</v>
      </c>
      <c r="G5553" s="2">
        <v>18372.64</v>
      </c>
      <c r="H5553" s="2">
        <v>0</v>
      </c>
      <c r="I5553" s="2">
        <v>18372.64</v>
      </c>
      <c r="J5553" s="2">
        <v>10848.52</v>
      </c>
      <c r="K5553" s="2">
        <v>0</v>
      </c>
      <c r="L5553" s="2">
        <v>7524.12</v>
      </c>
      <c r="M5553" s="2">
        <v>11162.03</v>
      </c>
      <c r="N5553" s="2">
        <v>313.51</v>
      </c>
      <c r="O5553">
        <v>304</v>
      </c>
      <c r="P5553">
        <v>1</v>
      </c>
      <c r="Q5553">
        <v>69</v>
      </c>
      <c r="R5553" t="s">
        <v>781</v>
      </c>
      <c r="S5553" t="s">
        <v>752</v>
      </c>
      <c r="T5553" t="s">
        <v>199</v>
      </c>
      <c r="U5553">
        <v>2</v>
      </c>
      <c r="V5553" t="s">
        <v>390</v>
      </c>
      <c r="W5553" t="s">
        <v>25</v>
      </c>
    </row>
    <row r="5554" spans="1:23" hidden="1" x14ac:dyDescent="0.2">
      <c r="A5554">
        <v>6933805</v>
      </c>
      <c r="B5554">
        <v>1</v>
      </c>
      <c r="C5554" s="1">
        <v>44501</v>
      </c>
      <c r="D5554">
        <v>60</v>
      </c>
      <c r="E5554">
        <v>20</v>
      </c>
      <c r="F5554" s="2">
        <v>0</v>
      </c>
      <c r="G5554" s="2">
        <v>36392.35</v>
      </c>
      <c r="H5554" s="2">
        <v>0</v>
      </c>
      <c r="I5554" s="2">
        <v>36392.35</v>
      </c>
      <c r="J5554" s="2">
        <v>23942.33</v>
      </c>
      <c r="K5554" s="2">
        <v>0</v>
      </c>
      <c r="L5554" s="2">
        <v>12450.02</v>
      </c>
      <c r="M5554" s="2">
        <v>24564.83</v>
      </c>
      <c r="N5554" s="2">
        <v>622.5</v>
      </c>
      <c r="O5554">
        <v>304</v>
      </c>
      <c r="P5554">
        <v>1</v>
      </c>
      <c r="Q5554">
        <v>69</v>
      </c>
      <c r="R5554" t="s">
        <v>781</v>
      </c>
      <c r="S5554" t="s">
        <v>752</v>
      </c>
      <c r="T5554" t="s">
        <v>300</v>
      </c>
      <c r="U5554">
        <v>2</v>
      </c>
      <c r="V5554" t="s">
        <v>391</v>
      </c>
      <c r="W5554" t="s">
        <v>25</v>
      </c>
    </row>
    <row r="5555" spans="1:23" hidden="1" x14ac:dyDescent="0.2">
      <c r="A5555">
        <v>6933812</v>
      </c>
      <c r="B5555">
        <v>1</v>
      </c>
      <c r="C5555" s="1">
        <v>44501</v>
      </c>
      <c r="D5555">
        <v>60</v>
      </c>
      <c r="E5555">
        <v>19</v>
      </c>
      <c r="F5555" s="2">
        <v>0</v>
      </c>
      <c r="G5555" s="2">
        <v>77.319999999999993</v>
      </c>
      <c r="H5555" s="2">
        <v>0</v>
      </c>
      <c r="I5555" s="2">
        <v>77.319999999999993</v>
      </c>
      <c r="J5555" s="2">
        <v>52.15</v>
      </c>
      <c r="K5555" s="2">
        <v>0</v>
      </c>
      <c r="L5555" s="2">
        <v>25.17</v>
      </c>
      <c r="M5555" s="2">
        <v>53.47</v>
      </c>
      <c r="N5555" s="2">
        <v>1.32</v>
      </c>
      <c r="O5555">
        <v>304</v>
      </c>
      <c r="P5555">
        <v>1</v>
      </c>
      <c r="Q5555">
        <v>69</v>
      </c>
      <c r="R5555" t="s">
        <v>781</v>
      </c>
      <c r="S5555" t="s">
        <v>752</v>
      </c>
      <c r="T5555" t="s">
        <v>203</v>
      </c>
      <c r="U5555">
        <v>2</v>
      </c>
      <c r="V5555" t="s">
        <v>392</v>
      </c>
      <c r="W5555" t="s">
        <v>25</v>
      </c>
    </row>
    <row r="5556" spans="1:23" hidden="1" x14ac:dyDescent="0.2">
      <c r="A5556">
        <v>6933875</v>
      </c>
      <c r="B5556">
        <v>1</v>
      </c>
      <c r="C5556" s="1">
        <v>44501</v>
      </c>
      <c r="D5556">
        <v>60</v>
      </c>
      <c r="E5556">
        <v>10</v>
      </c>
      <c r="F5556" s="2">
        <v>0</v>
      </c>
      <c r="G5556" s="2">
        <v>852.55</v>
      </c>
      <c r="H5556" s="2">
        <v>0</v>
      </c>
      <c r="I5556" s="2">
        <v>852.55</v>
      </c>
      <c r="J5556" s="2">
        <v>705.4</v>
      </c>
      <c r="K5556" s="2">
        <v>0</v>
      </c>
      <c r="L5556" s="2">
        <v>147.15</v>
      </c>
      <c r="M5556" s="2">
        <v>720.12</v>
      </c>
      <c r="N5556" s="2">
        <v>14.72</v>
      </c>
      <c r="O5556">
        <v>304</v>
      </c>
      <c r="P5556">
        <v>1</v>
      </c>
      <c r="Q5556">
        <v>69</v>
      </c>
      <c r="R5556" t="s">
        <v>781</v>
      </c>
      <c r="S5556" t="s">
        <v>752</v>
      </c>
      <c r="T5556" t="s">
        <v>170</v>
      </c>
      <c r="U5556">
        <v>2</v>
      </c>
      <c r="V5556" t="s">
        <v>393</v>
      </c>
      <c r="W5556" t="s">
        <v>25</v>
      </c>
    </row>
    <row r="5557" spans="1:23" hidden="1" x14ac:dyDescent="0.2">
      <c r="A5557">
        <v>6933876</v>
      </c>
      <c r="B5557">
        <v>1</v>
      </c>
      <c r="C5557" s="1">
        <v>44501</v>
      </c>
      <c r="D5557">
        <v>60</v>
      </c>
      <c r="E5557">
        <v>10</v>
      </c>
      <c r="F5557" s="2">
        <v>0</v>
      </c>
      <c r="G5557" s="2">
        <v>853.55</v>
      </c>
      <c r="H5557" s="2">
        <v>0</v>
      </c>
      <c r="I5557" s="2">
        <v>853.55</v>
      </c>
      <c r="J5557" s="2">
        <v>706.2</v>
      </c>
      <c r="K5557" s="2">
        <v>0</v>
      </c>
      <c r="L5557" s="2">
        <v>147.35</v>
      </c>
      <c r="M5557" s="2">
        <v>720.94</v>
      </c>
      <c r="N5557" s="2">
        <v>14.74</v>
      </c>
      <c r="O5557">
        <v>304</v>
      </c>
      <c r="P5557">
        <v>1</v>
      </c>
      <c r="Q5557">
        <v>69</v>
      </c>
      <c r="R5557" t="s">
        <v>781</v>
      </c>
      <c r="S5557" t="s">
        <v>752</v>
      </c>
      <c r="T5557" t="s">
        <v>170</v>
      </c>
      <c r="U5557">
        <v>2</v>
      </c>
      <c r="V5557" t="s">
        <v>394</v>
      </c>
      <c r="W5557" t="s">
        <v>25</v>
      </c>
    </row>
    <row r="5558" spans="1:23" hidden="1" x14ac:dyDescent="0.2">
      <c r="A5558">
        <v>6933883</v>
      </c>
      <c r="B5558">
        <v>1</v>
      </c>
      <c r="C5558" s="1">
        <v>44501</v>
      </c>
      <c r="D5558">
        <v>60</v>
      </c>
      <c r="E5558">
        <v>16</v>
      </c>
      <c r="F5558" s="2">
        <v>0</v>
      </c>
      <c r="G5558" s="2">
        <v>4028.64</v>
      </c>
      <c r="H5558" s="2">
        <v>0</v>
      </c>
      <c r="I5558" s="2">
        <v>4028.64</v>
      </c>
      <c r="J5558" s="2">
        <v>2922.77</v>
      </c>
      <c r="K5558" s="2">
        <v>0</v>
      </c>
      <c r="L5558" s="2">
        <v>1105.8699999999999</v>
      </c>
      <c r="M5558" s="2">
        <v>2991.89</v>
      </c>
      <c r="N5558" s="2">
        <v>69.12</v>
      </c>
      <c r="O5558">
        <v>304</v>
      </c>
      <c r="P5558">
        <v>1</v>
      </c>
      <c r="Q5558">
        <v>69</v>
      </c>
      <c r="R5558" t="s">
        <v>781</v>
      </c>
      <c r="S5558" t="s">
        <v>752</v>
      </c>
      <c r="T5558" t="s">
        <v>395</v>
      </c>
      <c r="U5558">
        <v>2</v>
      </c>
      <c r="V5558" t="s">
        <v>396</v>
      </c>
      <c r="W5558" t="s">
        <v>25</v>
      </c>
    </row>
    <row r="5559" spans="1:23" hidden="1" x14ac:dyDescent="0.2">
      <c r="A5559">
        <v>6933886</v>
      </c>
      <c r="B5559">
        <v>1</v>
      </c>
      <c r="C5559" s="1">
        <v>44501</v>
      </c>
      <c r="D5559">
        <v>60</v>
      </c>
      <c r="E5559">
        <v>10</v>
      </c>
      <c r="F5559" s="2">
        <v>0</v>
      </c>
      <c r="G5559" s="2">
        <v>170.23</v>
      </c>
      <c r="H5559" s="2">
        <v>0</v>
      </c>
      <c r="I5559" s="2">
        <v>170.23</v>
      </c>
      <c r="J5559" s="2">
        <v>140.88</v>
      </c>
      <c r="K5559" s="2">
        <v>0</v>
      </c>
      <c r="L5559" s="2">
        <v>29.35</v>
      </c>
      <c r="M5559" s="2">
        <v>143.82</v>
      </c>
      <c r="N5559" s="2">
        <v>2.94</v>
      </c>
      <c r="O5559">
        <v>304</v>
      </c>
      <c r="P5559">
        <v>1</v>
      </c>
      <c r="Q5559">
        <v>69</v>
      </c>
      <c r="R5559" t="s">
        <v>781</v>
      </c>
      <c r="S5559" t="s">
        <v>752</v>
      </c>
      <c r="T5559" t="s">
        <v>175</v>
      </c>
      <c r="U5559">
        <v>2</v>
      </c>
      <c r="V5559" t="s">
        <v>397</v>
      </c>
      <c r="W5559" t="s">
        <v>25</v>
      </c>
    </row>
    <row r="5560" spans="1:23" hidden="1" x14ac:dyDescent="0.2">
      <c r="A5560">
        <v>6933887</v>
      </c>
      <c r="B5560">
        <v>1</v>
      </c>
      <c r="C5560" s="1">
        <v>44501</v>
      </c>
      <c r="D5560">
        <v>60</v>
      </c>
      <c r="E5560">
        <v>10</v>
      </c>
      <c r="F5560" s="2">
        <v>0</v>
      </c>
      <c r="G5560" s="2">
        <v>170.23</v>
      </c>
      <c r="H5560" s="2">
        <v>0</v>
      </c>
      <c r="I5560" s="2">
        <v>170.23</v>
      </c>
      <c r="J5560" s="2">
        <v>140.88</v>
      </c>
      <c r="K5560" s="2">
        <v>0</v>
      </c>
      <c r="L5560" s="2">
        <v>29.35</v>
      </c>
      <c r="M5560" s="2">
        <v>143.82</v>
      </c>
      <c r="N5560" s="2">
        <v>2.94</v>
      </c>
      <c r="O5560">
        <v>304</v>
      </c>
      <c r="P5560">
        <v>1</v>
      </c>
      <c r="Q5560">
        <v>69</v>
      </c>
      <c r="R5560" t="s">
        <v>781</v>
      </c>
      <c r="S5560" t="s">
        <v>752</v>
      </c>
      <c r="T5560" t="s">
        <v>175</v>
      </c>
      <c r="U5560">
        <v>2</v>
      </c>
      <c r="V5560" t="s">
        <v>398</v>
      </c>
      <c r="W5560" t="s">
        <v>25</v>
      </c>
    </row>
    <row r="5561" spans="1:23" hidden="1" x14ac:dyDescent="0.2">
      <c r="A5561">
        <v>6933888</v>
      </c>
      <c r="B5561">
        <v>1</v>
      </c>
      <c r="C5561" s="1">
        <v>44501</v>
      </c>
      <c r="D5561">
        <v>60</v>
      </c>
      <c r="E5561">
        <v>10</v>
      </c>
      <c r="F5561" s="2">
        <v>0</v>
      </c>
      <c r="G5561" s="2">
        <v>170.16</v>
      </c>
      <c r="H5561" s="2">
        <v>0</v>
      </c>
      <c r="I5561" s="2">
        <v>170.16</v>
      </c>
      <c r="J5561" s="2">
        <v>140.81</v>
      </c>
      <c r="K5561" s="2">
        <v>0</v>
      </c>
      <c r="L5561" s="2">
        <v>29.35</v>
      </c>
      <c r="M5561" s="2">
        <v>143.75</v>
      </c>
      <c r="N5561" s="2">
        <v>2.94</v>
      </c>
      <c r="O5561">
        <v>304</v>
      </c>
      <c r="P5561">
        <v>1</v>
      </c>
      <c r="Q5561">
        <v>69</v>
      </c>
      <c r="R5561" t="s">
        <v>781</v>
      </c>
      <c r="S5561" t="s">
        <v>752</v>
      </c>
      <c r="T5561" t="s">
        <v>175</v>
      </c>
      <c r="U5561">
        <v>2</v>
      </c>
      <c r="V5561" t="s">
        <v>399</v>
      </c>
      <c r="W5561" t="s">
        <v>25</v>
      </c>
    </row>
    <row r="5562" spans="1:23" hidden="1" x14ac:dyDescent="0.2">
      <c r="A5562">
        <v>6933889</v>
      </c>
      <c r="B5562">
        <v>1</v>
      </c>
      <c r="C5562" s="1">
        <v>44501</v>
      </c>
      <c r="D5562">
        <v>60</v>
      </c>
      <c r="E5562">
        <v>10</v>
      </c>
      <c r="F5562" s="2">
        <v>0</v>
      </c>
      <c r="G5562" s="2">
        <v>217.53</v>
      </c>
      <c r="H5562" s="2">
        <v>0</v>
      </c>
      <c r="I5562" s="2">
        <v>217.53</v>
      </c>
      <c r="J5562" s="2">
        <v>179.98</v>
      </c>
      <c r="K5562" s="2">
        <v>0</v>
      </c>
      <c r="L5562" s="2">
        <v>37.549999999999997</v>
      </c>
      <c r="M5562" s="2">
        <v>183.74</v>
      </c>
      <c r="N5562" s="2">
        <v>3.7600000000000002</v>
      </c>
      <c r="O5562">
        <v>304</v>
      </c>
      <c r="P5562">
        <v>1</v>
      </c>
      <c r="Q5562">
        <v>69</v>
      </c>
      <c r="R5562" t="s">
        <v>781</v>
      </c>
      <c r="S5562" t="s">
        <v>752</v>
      </c>
      <c r="T5562" t="s">
        <v>175</v>
      </c>
      <c r="U5562">
        <v>2</v>
      </c>
      <c r="V5562" t="s">
        <v>400</v>
      </c>
      <c r="W5562" t="s">
        <v>25</v>
      </c>
    </row>
    <row r="5563" spans="1:23" hidden="1" x14ac:dyDescent="0.2">
      <c r="A5563">
        <v>6933890</v>
      </c>
      <c r="B5563">
        <v>1</v>
      </c>
      <c r="C5563" s="1">
        <v>44501</v>
      </c>
      <c r="D5563">
        <v>60</v>
      </c>
      <c r="E5563">
        <v>10</v>
      </c>
      <c r="F5563" s="2">
        <v>0</v>
      </c>
      <c r="G5563" s="2">
        <v>166.3</v>
      </c>
      <c r="H5563" s="2">
        <v>0</v>
      </c>
      <c r="I5563" s="2">
        <v>166.3</v>
      </c>
      <c r="J5563" s="2">
        <v>137.59</v>
      </c>
      <c r="K5563" s="2">
        <v>0</v>
      </c>
      <c r="L5563" s="2">
        <v>28.71</v>
      </c>
      <c r="M5563" s="2">
        <v>140.46</v>
      </c>
      <c r="N5563" s="2">
        <v>2.87</v>
      </c>
      <c r="O5563">
        <v>304</v>
      </c>
      <c r="P5563">
        <v>1</v>
      </c>
      <c r="Q5563">
        <v>69</v>
      </c>
      <c r="R5563" t="s">
        <v>781</v>
      </c>
      <c r="S5563" t="s">
        <v>752</v>
      </c>
      <c r="T5563" t="s">
        <v>175</v>
      </c>
      <c r="U5563">
        <v>2</v>
      </c>
      <c r="V5563" t="s">
        <v>401</v>
      </c>
      <c r="W5563" t="s">
        <v>25</v>
      </c>
    </row>
    <row r="5564" spans="1:23" hidden="1" x14ac:dyDescent="0.2">
      <c r="A5564">
        <v>6933894</v>
      </c>
      <c r="B5564">
        <v>1</v>
      </c>
      <c r="C5564" s="1">
        <v>44501</v>
      </c>
      <c r="D5564">
        <v>60</v>
      </c>
      <c r="E5564">
        <v>10</v>
      </c>
      <c r="F5564" s="2">
        <v>0</v>
      </c>
      <c r="G5564" s="2">
        <v>1377.53</v>
      </c>
      <c r="H5564" s="2">
        <v>0</v>
      </c>
      <c r="I5564" s="2">
        <v>1377.53</v>
      </c>
      <c r="J5564" s="2">
        <v>1139.78</v>
      </c>
      <c r="K5564" s="2">
        <v>0</v>
      </c>
      <c r="L5564" s="2">
        <v>237.75</v>
      </c>
      <c r="M5564" s="2">
        <v>1163.56</v>
      </c>
      <c r="N5564" s="2">
        <v>23.78</v>
      </c>
      <c r="O5564">
        <v>304</v>
      </c>
      <c r="P5564">
        <v>1</v>
      </c>
      <c r="Q5564">
        <v>69</v>
      </c>
      <c r="R5564" t="s">
        <v>781</v>
      </c>
      <c r="S5564" t="s">
        <v>752</v>
      </c>
      <c r="T5564" t="s">
        <v>215</v>
      </c>
      <c r="U5564">
        <v>2</v>
      </c>
      <c r="V5564" t="s">
        <v>402</v>
      </c>
      <c r="W5564" t="s">
        <v>25</v>
      </c>
    </row>
    <row r="5565" spans="1:23" hidden="1" x14ac:dyDescent="0.2">
      <c r="A5565">
        <v>6933895</v>
      </c>
      <c r="B5565">
        <v>1</v>
      </c>
      <c r="C5565" s="1">
        <v>44501</v>
      </c>
      <c r="D5565">
        <v>60</v>
      </c>
      <c r="E5565">
        <v>10</v>
      </c>
      <c r="F5565" s="2">
        <v>0</v>
      </c>
      <c r="G5565" s="2">
        <v>166.3</v>
      </c>
      <c r="H5565" s="2">
        <v>0</v>
      </c>
      <c r="I5565" s="2">
        <v>166.3</v>
      </c>
      <c r="J5565" s="2">
        <v>137.59</v>
      </c>
      <c r="K5565" s="2">
        <v>0</v>
      </c>
      <c r="L5565" s="2">
        <v>28.71</v>
      </c>
      <c r="M5565" s="2">
        <v>140.46</v>
      </c>
      <c r="N5565" s="2">
        <v>2.87</v>
      </c>
      <c r="O5565">
        <v>304</v>
      </c>
      <c r="P5565">
        <v>1</v>
      </c>
      <c r="Q5565">
        <v>69</v>
      </c>
      <c r="R5565" t="s">
        <v>781</v>
      </c>
      <c r="S5565" t="s">
        <v>752</v>
      </c>
      <c r="T5565" t="s">
        <v>175</v>
      </c>
      <c r="U5565">
        <v>2</v>
      </c>
      <c r="V5565" t="s">
        <v>403</v>
      </c>
      <c r="W5565" t="s">
        <v>25</v>
      </c>
    </row>
    <row r="5566" spans="1:23" hidden="1" x14ac:dyDescent="0.2">
      <c r="A5566">
        <v>6933896</v>
      </c>
      <c r="B5566">
        <v>1</v>
      </c>
      <c r="C5566" s="1">
        <v>44501</v>
      </c>
      <c r="D5566">
        <v>60</v>
      </c>
      <c r="E5566">
        <v>11</v>
      </c>
      <c r="F5566" s="2">
        <v>0</v>
      </c>
      <c r="G5566" s="2">
        <v>166.27</v>
      </c>
      <c r="H5566" s="2">
        <v>0</v>
      </c>
      <c r="I5566" s="2">
        <v>166.27</v>
      </c>
      <c r="J5566" s="2">
        <v>134.75</v>
      </c>
      <c r="K5566" s="2">
        <v>0</v>
      </c>
      <c r="L5566" s="2">
        <v>31.52</v>
      </c>
      <c r="M5566" s="2">
        <v>137.62</v>
      </c>
      <c r="N5566" s="2">
        <v>2.87</v>
      </c>
      <c r="O5566">
        <v>304</v>
      </c>
      <c r="P5566">
        <v>1</v>
      </c>
      <c r="Q5566">
        <v>69</v>
      </c>
      <c r="R5566" t="s">
        <v>781</v>
      </c>
      <c r="S5566" t="s">
        <v>752</v>
      </c>
      <c r="T5566" t="s">
        <v>175</v>
      </c>
      <c r="U5566">
        <v>2</v>
      </c>
      <c r="V5566" t="s">
        <v>404</v>
      </c>
      <c r="W5566" t="s">
        <v>25</v>
      </c>
    </row>
    <row r="5567" spans="1:23" hidden="1" x14ac:dyDescent="0.2">
      <c r="A5567">
        <v>6933897</v>
      </c>
      <c r="B5567">
        <v>1</v>
      </c>
      <c r="C5567" s="1">
        <v>44501</v>
      </c>
      <c r="D5567">
        <v>60</v>
      </c>
      <c r="E5567">
        <v>11</v>
      </c>
      <c r="F5567" s="2">
        <v>0</v>
      </c>
      <c r="G5567" s="2">
        <v>1840.27</v>
      </c>
      <c r="H5567" s="2">
        <v>0</v>
      </c>
      <c r="I5567" s="2">
        <v>1840.27</v>
      </c>
      <c r="J5567" s="2">
        <v>1491.26</v>
      </c>
      <c r="K5567" s="2">
        <v>0</v>
      </c>
      <c r="L5567" s="2">
        <v>349.01</v>
      </c>
      <c r="M5567" s="2">
        <v>1522.99</v>
      </c>
      <c r="N5567" s="2">
        <v>31.73</v>
      </c>
      <c r="O5567">
        <v>304</v>
      </c>
      <c r="P5567">
        <v>1</v>
      </c>
      <c r="Q5567">
        <v>69</v>
      </c>
      <c r="R5567" t="s">
        <v>781</v>
      </c>
      <c r="S5567" t="s">
        <v>752</v>
      </c>
      <c r="T5567" t="s">
        <v>405</v>
      </c>
      <c r="U5567">
        <v>2</v>
      </c>
      <c r="V5567" t="s">
        <v>406</v>
      </c>
      <c r="W5567" t="s">
        <v>25</v>
      </c>
    </row>
    <row r="5568" spans="1:23" hidden="1" x14ac:dyDescent="0.2">
      <c r="A5568">
        <v>6933925</v>
      </c>
      <c r="B5568">
        <v>1</v>
      </c>
      <c r="C5568" s="1">
        <v>44501</v>
      </c>
      <c r="D5568">
        <v>60</v>
      </c>
      <c r="E5568">
        <v>11</v>
      </c>
      <c r="F5568" s="2">
        <v>0</v>
      </c>
      <c r="G5568" s="2">
        <v>22765</v>
      </c>
      <c r="H5568" s="2">
        <v>0</v>
      </c>
      <c r="I5568" s="2">
        <v>22765</v>
      </c>
      <c r="J5568" s="2">
        <v>18591.43</v>
      </c>
      <c r="K5568" s="2">
        <v>0</v>
      </c>
      <c r="L5568" s="2">
        <v>4173.57</v>
      </c>
      <c r="M5568" s="2">
        <v>18970.849999999999</v>
      </c>
      <c r="N5568" s="2">
        <v>379.42</v>
      </c>
      <c r="O5568">
        <v>304</v>
      </c>
      <c r="P5568">
        <v>1</v>
      </c>
      <c r="Q5568">
        <v>69</v>
      </c>
      <c r="R5568" t="s">
        <v>781</v>
      </c>
      <c r="S5568" t="s">
        <v>752</v>
      </c>
      <c r="T5568" t="s">
        <v>407</v>
      </c>
      <c r="U5568">
        <v>2</v>
      </c>
      <c r="V5568" t="s">
        <v>408</v>
      </c>
      <c r="W5568" t="s">
        <v>25</v>
      </c>
    </row>
    <row r="5569" spans="1:23" hidden="1" x14ac:dyDescent="0.2">
      <c r="A5569">
        <v>6933931</v>
      </c>
      <c r="B5569">
        <v>1</v>
      </c>
      <c r="C5569" s="1">
        <v>44501</v>
      </c>
      <c r="D5569">
        <v>60</v>
      </c>
      <c r="E5569">
        <v>10</v>
      </c>
      <c r="F5569" s="2">
        <v>0</v>
      </c>
      <c r="G5569" s="2">
        <v>1184.1600000000001</v>
      </c>
      <c r="H5569" s="2">
        <v>0</v>
      </c>
      <c r="I5569" s="2">
        <v>1184.1600000000001</v>
      </c>
      <c r="J5569" s="2">
        <v>979.73</v>
      </c>
      <c r="K5569" s="2">
        <v>0</v>
      </c>
      <c r="L5569" s="2">
        <v>204.43</v>
      </c>
      <c r="M5569" s="2">
        <v>1000.17</v>
      </c>
      <c r="N5569" s="2">
        <v>20.440000000000001</v>
      </c>
      <c r="O5569">
        <v>304</v>
      </c>
      <c r="P5569">
        <v>1</v>
      </c>
      <c r="Q5569">
        <v>69</v>
      </c>
      <c r="R5569" t="s">
        <v>781</v>
      </c>
      <c r="S5569" t="s">
        <v>752</v>
      </c>
      <c r="T5569" t="s">
        <v>186</v>
      </c>
      <c r="U5569">
        <v>2</v>
      </c>
      <c r="V5569" t="s">
        <v>409</v>
      </c>
      <c r="W5569" t="s">
        <v>25</v>
      </c>
    </row>
    <row r="5570" spans="1:23" hidden="1" x14ac:dyDescent="0.2">
      <c r="A5570">
        <v>6933932</v>
      </c>
      <c r="B5570">
        <v>1</v>
      </c>
      <c r="C5570" s="1">
        <v>44501</v>
      </c>
      <c r="D5570">
        <v>60</v>
      </c>
      <c r="E5570">
        <v>10</v>
      </c>
      <c r="F5570" s="2">
        <v>0</v>
      </c>
      <c r="G5570" s="2">
        <v>1184.1600000000001</v>
      </c>
      <c r="H5570" s="2">
        <v>0</v>
      </c>
      <c r="I5570" s="2">
        <v>1184.1600000000001</v>
      </c>
      <c r="J5570" s="2">
        <v>979.73</v>
      </c>
      <c r="K5570" s="2">
        <v>0</v>
      </c>
      <c r="L5570" s="2">
        <v>204.43</v>
      </c>
      <c r="M5570" s="2">
        <v>1000.17</v>
      </c>
      <c r="N5570" s="2">
        <v>20.440000000000001</v>
      </c>
      <c r="O5570">
        <v>304</v>
      </c>
      <c r="P5570">
        <v>1</v>
      </c>
      <c r="Q5570">
        <v>69</v>
      </c>
      <c r="R5570" t="s">
        <v>781</v>
      </c>
      <c r="S5570" t="s">
        <v>752</v>
      </c>
      <c r="T5570" t="s">
        <v>186</v>
      </c>
      <c r="U5570">
        <v>2</v>
      </c>
      <c r="V5570" t="s">
        <v>410</v>
      </c>
      <c r="W5570" t="s">
        <v>25</v>
      </c>
    </row>
    <row r="5571" spans="1:23" hidden="1" x14ac:dyDescent="0.2">
      <c r="A5571">
        <v>6933933</v>
      </c>
      <c r="B5571">
        <v>1</v>
      </c>
      <c r="C5571" s="1">
        <v>44501</v>
      </c>
      <c r="D5571">
        <v>60</v>
      </c>
      <c r="E5571">
        <v>11</v>
      </c>
      <c r="F5571" s="2">
        <v>0</v>
      </c>
      <c r="G5571" s="2">
        <v>634.02</v>
      </c>
      <c r="H5571" s="2">
        <v>0</v>
      </c>
      <c r="I5571" s="2">
        <v>634.02</v>
      </c>
      <c r="J5571" s="2">
        <v>513.74</v>
      </c>
      <c r="K5571" s="2">
        <v>0</v>
      </c>
      <c r="L5571" s="2">
        <v>120.28</v>
      </c>
      <c r="M5571" s="2">
        <v>524.66999999999996</v>
      </c>
      <c r="N5571" s="2">
        <v>10.93</v>
      </c>
      <c r="O5571">
        <v>304</v>
      </c>
      <c r="P5571">
        <v>1</v>
      </c>
      <c r="Q5571">
        <v>69</v>
      </c>
      <c r="R5571" t="s">
        <v>781</v>
      </c>
      <c r="S5571" t="s">
        <v>752</v>
      </c>
      <c r="T5571" t="s">
        <v>293</v>
      </c>
      <c r="U5571">
        <v>2</v>
      </c>
      <c r="V5571" t="s">
        <v>411</v>
      </c>
      <c r="W5571" t="s">
        <v>25</v>
      </c>
    </row>
    <row r="5572" spans="1:23" hidden="1" x14ac:dyDescent="0.2">
      <c r="A5572">
        <v>6933936</v>
      </c>
      <c r="B5572">
        <v>1</v>
      </c>
      <c r="C5572" s="1">
        <v>44501</v>
      </c>
      <c r="D5572">
        <v>60</v>
      </c>
      <c r="E5572">
        <v>11</v>
      </c>
      <c r="F5572" s="2">
        <v>0</v>
      </c>
      <c r="G5572" s="2">
        <v>1066.46</v>
      </c>
      <c r="H5572" s="2">
        <v>0</v>
      </c>
      <c r="I5572" s="2">
        <v>1066.46</v>
      </c>
      <c r="J5572" s="2">
        <v>864.22</v>
      </c>
      <c r="K5572" s="2">
        <v>0</v>
      </c>
      <c r="L5572" s="2">
        <v>202.24</v>
      </c>
      <c r="M5572" s="2">
        <v>882.61</v>
      </c>
      <c r="N5572" s="2">
        <v>18.39</v>
      </c>
      <c r="O5572">
        <v>304</v>
      </c>
      <c r="P5572">
        <v>1</v>
      </c>
      <c r="Q5572">
        <v>69</v>
      </c>
      <c r="R5572" t="s">
        <v>781</v>
      </c>
      <c r="S5572" t="s">
        <v>752</v>
      </c>
      <c r="T5572" t="s">
        <v>412</v>
      </c>
      <c r="U5572">
        <v>2</v>
      </c>
      <c r="V5572" t="s">
        <v>413</v>
      </c>
      <c r="W5572" t="s">
        <v>25</v>
      </c>
    </row>
    <row r="5573" spans="1:23" hidden="1" x14ac:dyDescent="0.2">
      <c r="A5573">
        <v>6933943</v>
      </c>
      <c r="B5573">
        <v>1</v>
      </c>
      <c r="C5573" s="1">
        <v>44501</v>
      </c>
      <c r="D5573">
        <v>60</v>
      </c>
      <c r="E5573">
        <v>10</v>
      </c>
      <c r="F5573" s="2">
        <v>0</v>
      </c>
      <c r="G5573" s="2">
        <v>12283.43</v>
      </c>
      <c r="H5573" s="2">
        <v>0</v>
      </c>
      <c r="I5573" s="2">
        <v>12283.43</v>
      </c>
      <c r="J5573" s="2">
        <v>10169.780000000001</v>
      </c>
      <c r="K5573" s="2">
        <v>0</v>
      </c>
      <c r="L5573" s="2">
        <v>2113.65</v>
      </c>
      <c r="M5573" s="2">
        <v>10381.15</v>
      </c>
      <c r="N5573" s="2">
        <v>211.37</v>
      </c>
      <c r="O5573">
        <v>304</v>
      </c>
      <c r="P5573">
        <v>1</v>
      </c>
      <c r="Q5573">
        <v>69</v>
      </c>
      <c r="R5573" t="s">
        <v>781</v>
      </c>
      <c r="S5573" t="s">
        <v>752</v>
      </c>
      <c r="T5573" t="s">
        <v>414</v>
      </c>
      <c r="U5573">
        <v>2</v>
      </c>
      <c r="V5573" t="s">
        <v>415</v>
      </c>
      <c r="W5573" t="s">
        <v>25</v>
      </c>
    </row>
    <row r="5574" spans="1:23" hidden="1" x14ac:dyDescent="0.2">
      <c r="A5574">
        <v>6933952</v>
      </c>
      <c r="B5574">
        <v>1</v>
      </c>
      <c r="C5574" s="1">
        <v>44501</v>
      </c>
      <c r="D5574">
        <v>60</v>
      </c>
      <c r="E5574">
        <v>25</v>
      </c>
      <c r="F5574" s="2">
        <v>0</v>
      </c>
      <c r="G5574" s="2">
        <v>41172.69</v>
      </c>
      <c r="H5574" s="2">
        <v>0</v>
      </c>
      <c r="I5574" s="2">
        <v>41172.69</v>
      </c>
      <c r="J5574" s="2">
        <v>23618.44</v>
      </c>
      <c r="K5574" s="2">
        <v>0</v>
      </c>
      <c r="L5574" s="2">
        <v>17554.25</v>
      </c>
      <c r="M5574" s="2">
        <v>24320.61</v>
      </c>
      <c r="N5574" s="2">
        <v>702.17</v>
      </c>
      <c r="O5574">
        <v>304</v>
      </c>
      <c r="P5574">
        <v>1</v>
      </c>
      <c r="Q5574">
        <v>69</v>
      </c>
      <c r="R5574" t="s">
        <v>781</v>
      </c>
      <c r="S5574" t="s">
        <v>752</v>
      </c>
      <c r="T5574" t="s">
        <v>199</v>
      </c>
      <c r="U5574">
        <v>2</v>
      </c>
      <c r="V5574" t="s">
        <v>416</v>
      </c>
      <c r="W5574" t="s">
        <v>25</v>
      </c>
    </row>
    <row r="5575" spans="1:23" hidden="1" x14ac:dyDescent="0.2">
      <c r="A5575">
        <v>6933975</v>
      </c>
      <c r="B5575">
        <v>1</v>
      </c>
      <c r="C5575" s="1">
        <v>44501</v>
      </c>
      <c r="D5575">
        <v>60</v>
      </c>
      <c r="E5575">
        <v>11</v>
      </c>
      <c r="F5575" s="2">
        <v>0</v>
      </c>
      <c r="G5575" s="2">
        <v>1338.77</v>
      </c>
      <c r="H5575" s="2">
        <v>0</v>
      </c>
      <c r="I5575" s="2">
        <v>1338.77</v>
      </c>
      <c r="J5575" s="2">
        <v>1084.83</v>
      </c>
      <c r="K5575" s="2">
        <v>0</v>
      </c>
      <c r="L5575" s="2">
        <v>253.94</v>
      </c>
      <c r="M5575" s="2">
        <v>1107.92</v>
      </c>
      <c r="N5575" s="2">
        <v>23.09</v>
      </c>
      <c r="O5575">
        <v>304</v>
      </c>
      <c r="P5575">
        <v>1</v>
      </c>
      <c r="Q5575">
        <v>69</v>
      </c>
      <c r="R5575" t="s">
        <v>781</v>
      </c>
      <c r="S5575" t="s">
        <v>752</v>
      </c>
      <c r="T5575" t="s">
        <v>333</v>
      </c>
      <c r="U5575">
        <v>2</v>
      </c>
      <c r="V5575" t="s">
        <v>417</v>
      </c>
      <c r="W5575" t="s">
        <v>25</v>
      </c>
    </row>
    <row r="5576" spans="1:23" hidden="1" x14ac:dyDescent="0.2">
      <c r="A5576">
        <v>6934013</v>
      </c>
      <c r="B5576">
        <v>1</v>
      </c>
      <c r="C5576" s="1">
        <v>44501</v>
      </c>
      <c r="D5576">
        <v>60</v>
      </c>
      <c r="E5576">
        <v>37</v>
      </c>
      <c r="F5576" s="2">
        <v>0</v>
      </c>
      <c r="G5576" s="2">
        <v>70272.34</v>
      </c>
      <c r="H5576" s="2">
        <v>0</v>
      </c>
      <c r="I5576" s="2">
        <v>70272.34</v>
      </c>
      <c r="J5576" s="2">
        <v>26149.82</v>
      </c>
      <c r="K5576" s="2">
        <v>0</v>
      </c>
      <c r="L5576" s="2">
        <v>44122.52</v>
      </c>
      <c r="M5576" s="2">
        <v>27342.32</v>
      </c>
      <c r="N5576" s="2">
        <v>1192.5</v>
      </c>
      <c r="O5576">
        <v>304</v>
      </c>
      <c r="P5576">
        <v>1</v>
      </c>
      <c r="Q5576">
        <v>69</v>
      </c>
      <c r="R5576" t="s">
        <v>781</v>
      </c>
      <c r="S5576" t="s">
        <v>752</v>
      </c>
      <c r="T5576" t="s">
        <v>199</v>
      </c>
      <c r="U5576">
        <v>2</v>
      </c>
      <c r="V5576" t="s">
        <v>418</v>
      </c>
      <c r="W5576" t="s">
        <v>25</v>
      </c>
    </row>
    <row r="5577" spans="1:23" hidden="1" x14ac:dyDescent="0.2">
      <c r="A5577">
        <v>6934020</v>
      </c>
      <c r="B5577">
        <v>1</v>
      </c>
      <c r="C5577" s="1">
        <v>44501</v>
      </c>
      <c r="D5577">
        <v>60</v>
      </c>
      <c r="E5577">
        <v>31</v>
      </c>
      <c r="F5577" s="2">
        <v>0</v>
      </c>
      <c r="G5577" s="2">
        <v>25110</v>
      </c>
      <c r="H5577" s="2">
        <v>0</v>
      </c>
      <c r="I5577" s="2">
        <v>25110</v>
      </c>
      <c r="J5577" s="2">
        <v>11871.72</v>
      </c>
      <c r="K5577" s="2">
        <v>0</v>
      </c>
      <c r="L5577" s="2">
        <v>13238.28</v>
      </c>
      <c r="M5577" s="2">
        <v>12298.76</v>
      </c>
      <c r="N5577" s="2">
        <v>427.04</v>
      </c>
      <c r="O5577">
        <v>304</v>
      </c>
      <c r="P5577">
        <v>1</v>
      </c>
      <c r="Q5577">
        <v>69</v>
      </c>
      <c r="R5577" t="s">
        <v>781</v>
      </c>
      <c r="S5577" t="s">
        <v>752</v>
      </c>
      <c r="T5577" t="s">
        <v>419</v>
      </c>
      <c r="U5577">
        <v>2</v>
      </c>
      <c r="V5577" t="s">
        <v>420</v>
      </c>
      <c r="W5577" t="s">
        <v>25</v>
      </c>
    </row>
    <row r="5578" spans="1:23" hidden="1" x14ac:dyDescent="0.2">
      <c r="A5578">
        <v>6934023</v>
      </c>
      <c r="B5578">
        <v>1</v>
      </c>
      <c r="C5578" s="1">
        <v>44501</v>
      </c>
      <c r="D5578">
        <v>60</v>
      </c>
      <c r="E5578">
        <v>29</v>
      </c>
      <c r="F5578" s="2">
        <v>0</v>
      </c>
      <c r="G5578" s="2">
        <v>16505.03</v>
      </c>
      <c r="H5578" s="2">
        <v>0</v>
      </c>
      <c r="I5578" s="2">
        <v>16505.03</v>
      </c>
      <c r="J5578" s="2">
        <v>8357.91</v>
      </c>
      <c r="K5578" s="2">
        <v>0</v>
      </c>
      <c r="L5578" s="2">
        <v>8147.12</v>
      </c>
      <c r="M5578" s="2">
        <v>8638.85</v>
      </c>
      <c r="N5578" s="2">
        <v>280.94</v>
      </c>
      <c r="O5578">
        <v>304</v>
      </c>
      <c r="P5578">
        <v>1</v>
      </c>
      <c r="Q5578">
        <v>69</v>
      </c>
      <c r="R5578" t="s">
        <v>781</v>
      </c>
      <c r="S5578" t="s">
        <v>752</v>
      </c>
      <c r="T5578" t="s">
        <v>199</v>
      </c>
      <c r="U5578">
        <v>2</v>
      </c>
      <c r="V5578" t="s">
        <v>421</v>
      </c>
      <c r="W5578" t="s">
        <v>25</v>
      </c>
    </row>
    <row r="5579" spans="1:23" hidden="1" x14ac:dyDescent="0.2">
      <c r="A5579">
        <v>6934024</v>
      </c>
      <c r="B5579">
        <v>1</v>
      </c>
      <c r="C5579" s="1">
        <v>44501</v>
      </c>
      <c r="D5579">
        <v>60</v>
      </c>
      <c r="E5579">
        <v>37</v>
      </c>
      <c r="F5579" s="2">
        <v>0</v>
      </c>
      <c r="G5579" s="2">
        <v>-1691.61</v>
      </c>
      <c r="H5579" s="2">
        <v>0</v>
      </c>
      <c r="I5579" s="2">
        <v>-1691.61</v>
      </c>
      <c r="J5579" s="2">
        <v>-629.53</v>
      </c>
      <c r="K5579" s="2">
        <v>0</v>
      </c>
      <c r="L5579" s="2">
        <v>-1062.08</v>
      </c>
      <c r="M5579" s="2">
        <v>-658.23</v>
      </c>
      <c r="N5579" s="2">
        <v>-28.7</v>
      </c>
      <c r="O5579">
        <v>304</v>
      </c>
      <c r="P5579">
        <v>1</v>
      </c>
      <c r="Q5579">
        <v>69</v>
      </c>
      <c r="R5579" t="s">
        <v>781</v>
      </c>
      <c r="S5579" t="s">
        <v>752</v>
      </c>
      <c r="T5579" t="s">
        <v>199</v>
      </c>
      <c r="U5579">
        <v>2</v>
      </c>
      <c r="V5579" t="s">
        <v>422</v>
      </c>
      <c r="W5579" t="s">
        <v>25</v>
      </c>
    </row>
    <row r="5580" spans="1:23" hidden="1" x14ac:dyDescent="0.2">
      <c r="A5580">
        <v>6934025</v>
      </c>
      <c r="B5580">
        <v>1</v>
      </c>
      <c r="C5580" s="1">
        <v>44501</v>
      </c>
      <c r="D5580">
        <v>60</v>
      </c>
      <c r="E5580">
        <v>28</v>
      </c>
      <c r="F5580" s="2">
        <v>0</v>
      </c>
      <c r="G5580" s="2">
        <v>13530</v>
      </c>
      <c r="H5580" s="2">
        <v>0</v>
      </c>
      <c r="I5580" s="2">
        <v>13530</v>
      </c>
      <c r="J5580" s="2">
        <v>7078.7</v>
      </c>
      <c r="K5580" s="2">
        <v>0</v>
      </c>
      <c r="L5580" s="2">
        <v>6451.3</v>
      </c>
      <c r="M5580" s="2">
        <v>7309.1</v>
      </c>
      <c r="N5580" s="2">
        <v>230.4</v>
      </c>
      <c r="O5580">
        <v>304</v>
      </c>
      <c r="P5580">
        <v>1</v>
      </c>
      <c r="Q5580">
        <v>69</v>
      </c>
      <c r="R5580" t="s">
        <v>781</v>
      </c>
      <c r="S5580" t="s">
        <v>752</v>
      </c>
      <c r="T5580" t="s">
        <v>178</v>
      </c>
      <c r="U5580">
        <v>2</v>
      </c>
      <c r="V5580" t="s">
        <v>423</v>
      </c>
      <c r="W5580" t="s">
        <v>25</v>
      </c>
    </row>
    <row r="5581" spans="1:23" hidden="1" x14ac:dyDescent="0.2">
      <c r="A5581">
        <v>6934026</v>
      </c>
      <c r="B5581">
        <v>1</v>
      </c>
      <c r="C5581" s="1">
        <v>44501</v>
      </c>
      <c r="D5581">
        <v>60</v>
      </c>
      <c r="E5581">
        <v>36</v>
      </c>
      <c r="F5581" s="2">
        <v>0</v>
      </c>
      <c r="G5581" s="2">
        <v>24652.98</v>
      </c>
      <c r="H5581" s="2">
        <v>0</v>
      </c>
      <c r="I5581" s="2">
        <v>24652.98</v>
      </c>
      <c r="J5581" s="2">
        <v>9587.23</v>
      </c>
      <c r="K5581" s="2">
        <v>0</v>
      </c>
      <c r="L5581" s="2">
        <v>15065.75</v>
      </c>
      <c r="M5581" s="2">
        <v>10005.719999999999</v>
      </c>
      <c r="N5581" s="2">
        <v>418.49</v>
      </c>
      <c r="O5581">
        <v>304</v>
      </c>
      <c r="P5581">
        <v>1</v>
      </c>
      <c r="Q5581">
        <v>69</v>
      </c>
      <c r="R5581" t="s">
        <v>781</v>
      </c>
      <c r="S5581" t="s">
        <v>752</v>
      </c>
      <c r="T5581" t="s">
        <v>424</v>
      </c>
      <c r="U5581">
        <v>2</v>
      </c>
      <c r="V5581" t="s">
        <v>425</v>
      </c>
      <c r="W5581" t="s">
        <v>25</v>
      </c>
    </row>
    <row r="5582" spans="1:23" hidden="1" x14ac:dyDescent="0.2">
      <c r="A5582">
        <v>6934028</v>
      </c>
      <c r="B5582">
        <v>1</v>
      </c>
      <c r="C5582" s="1">
        <v>44501</v>
      </c>
      <c r="D5582">
        <v>60</v>
      </c>
      <c r="E5582">
        <v>37</v>
      </c>
      <c r="F5582" s="2">
        <v>0</v>
      </c>
      <c r="G5582" s="2">
        <v>8155</v>
      </c>
      <c r="H5582" s="2">
        <v>0</v>
      </c>
      <c r="I5582" s="2">
        <v>8155</v>
      </c>
      <c r="J5582" s="2">
        <v>3034.69</v>
      </c>
      <c r="K5582" s="2">
        <v>0</v>
      </c>
      <c r="L5582" s="2">
        <v>5120.3100000000004</v>
      </c>
      <c r="M5582" s="2">
        <v>3173.08</v>
      </c>
      <c r="N5582" s="2">
        <v>138.39000000000001</v>
      </c>
      <c r="O5582">
        <v>304</v>
      </c>
      <c r="P5582">
        <v>1</v>
      </c>
      <c r="Q5582">
        <v>69</v>
      </c>
      <c r="R5582" t="s">
        <v>781</v>
      </c>
      <c r="S5582" t="s">
        <v>752</v>
      </c>
      <c r="T5582" t="s">
        <v>426</v>
      </c>
      <c r="U5582">
        <v>2</v>
      </c>
      <c r="V5582" t="s">
        <v>427</v>
      </c>
      <c r="W5582" t="s">
        <v>25</v>
      </c>
    </row>
    <row r="5583" spans="1:23" hidden="1" x14ac:dyDescent="0.2">
      <c r="A5583">
        <v>6934036</v>
      </c>
      <c r="B5583">
        <v>1</v>
      </c>
      <c r="C5583" s="1">
        <v>44501</v>
      </c>
      <c r="D5583">
        <v>60</v>
      </c>
      <c r="E5583">
        <v>37</v>
      </c>
      <c r="F5583" s="2">
        <v>0</v>
      </c>
      <c r="G5583" s="2">
        <v>558074.47</v>
      </c>
      <c r="H5583" s="2">
        <v>0</v>
      </c>
      <c r="I5583" s="2">
        <v>558074.47</v>
      </c>
      <c r="J5583" s="2">
        <v>207671.32</v>
      </c>
      <c r="K5583" s="2">
        <v>0</v>
      </c>
      <c r="L5583" s="2">
        <v>350403.15</v>
      </c>
      <c r="M5583" s="2">
        <v>217141.68</v>
      </c>
      <c r="N5583" s="2">
        <v>9470.36</v>
      </c>
      <c r="O5583">
        <v>304</v>
      </c>
      <c r="P5583">
        <v>1</v>
      </c>
      <c r="Q5583">
        <v>69</v>
      </c>
      <c r="R5583" t="s">
        <v>781</v>
      </c>
      <c r="S5583" t="s">
        <v>752</v>
      </c>
      <c r="T5583" t="s">
        <v>428</v>
      </c>
      <c r="U5583">
        <v>2</v>
      </c>
      <c r="V5583" t="s">
        <v>429</v>
      </c>
      <c r="W5583" t="s">
        <v>25</v>
      </c>
    </row>
    <row r="5584" spans="1:23" hidden="1" x14ac:dyDescent="0.2">
      <c r="A5584">
        <v>6934044</v>
      </c>
      <c r="B5584">
        <v>1</v>
      </c>
      <c r="C5584" s="1">
        <v>44501</v>
      </c>
      <c r="D5584">
        <v>60</v>
      </c>
      <c r="E5584">
        <v>34</v>
      </c>
      <c r="F5584" s="2">
        <v>0</v>
      </c>
      <c r="G5584" s="2">
        <v>15573.02</v>
      </c>
      <c r="H5584" s="2">
        <v>0</v>
      </c>
      <c r="I5584" s="2">
        <v>15573.02</v>
      </c>
      <c r="J5584" s="2">
        <v>6578.57</v>
      </c>
      <c r="K5584" s="2">
        <v>0</v>
      </c>
      <c r="L5584" s="2">
        <v>8994.4500000000007</v>
      </c>
      <c r="M5584" s="2">
        <v>6843.11</v>
      </c>
      <c r="N5584" s="2">
        <v>264.54000000000002</v>
      </c>
      <c r="O5584">
        <v>304</v>
      </c>
      <c r="P5584">
        <v>1</v>
      </c>
      <c r="Q5584">
        <v>69</v>
      </c>
      <c r="R5584" t="s">
        <v>781</v>
      </c>
      <c r="S5584" t="s">
        <v>752</v>
      </c>
      <c r="T5584" t="s">
        <v>199</v>
      </c>
      <c r="U5584">
        <v>2</v>
      </c>
      <c r="V5584" t="s">
        <v>430</v>
      </c>
      <c r="W5584" t="s">
        <v>25</v>
      </c>
    </row>
    <row r="5585" spans="1:23" hidden="1" x14ac:dyDescent="0.2">
      <c r="A5585">
        <v>6934045</v>
      </c>
      <c r="B5585">
        <v>1</v>
      </c>
      <c r="C5585" s="1">
        <v>44501</v>
      </c>
      <c r="D5585">
        <v>60</v>
      </c>
      <c r="E5585">
        <v>36</v>
      </c>
      <c r="F5585" s="2">
        <v>0</v>
      </c>
      <c r="G5585" s="2">
        <v>127703.98</v>
      </c>
      <c r="H5585" s="2">
        <v>0</v>
      </c>
      <c r="I5585" s="2">
        <v>127703.98</v>
      </c>
      <c r="J5585" s="2">
        <v>49662.65</v>
      </c>
      <c r="K5585" s="2">
        <v>0</v>
      </c>
      <c r="L5585" s="2">
        <v>78041.33</v>
      </c>
      <c r="M5585" s="2">
        <v>51830.46</v>
      </c>
      <c r="N5585" s="2">
        <v>2167.81</v>
      </c>
      <c r="O5585">
        <v>304</v>
      </c>
      <c r="P5585">
        <v>1</v>
      </c>
      <c r="Q5585">
        <v>69</v>
      </c>
      <c r="R5585" t="s">
        <v>781</v>
      </c>
      <c r="S5585" t="s">
        <v>752</v>
      </c>
      <c r="T5585" t="s">
        <v>199</v>
      </c>
      <c r="U5585">
        <v>2</v>
      </c>
      <c r="V5585" t="s">
        <v>431</v>
      </c>
      <c r="W5585" t="s">
        <v>25</v>
      </c>
    </row>
    <row r="5586" spans="1:23" hidden="1" x14ac:dyDescent="0.2">
      <c r="A5586">
        <v>6934053</v>
      </c>
      <c r="B5586">
        <v>1</v>
      </c>
      <c r="C5586" s="1">
        <v>44501</v>
      </c>
      <c r="D5586">
        <v>60</v>
      </c>
      <c r="E5586">
        <v>27</v>
      </c>
      <c r="F5586" s="2">
        <v>0</v>
      </c>
      <c r="G5586" s="2">
        <v>21912.11</v>
      </c>
      <c r="H5586" s="2">
        <v>0</v>
      </c>
      <c r="I5586" s="2">
        <v>21912.11</v>
      </c>
      <c r="J5586" s="2">
        <v>11832.59</v>
      </c>
      <c r="K5586" s="2">
        <v>0</v>
      </c>
      <c r="L5586" s="2">
        <v>10079.52</v>
      </c>
      <c r="M5586" s="2">
        <v>12205.91</v>
      </c>
      <c r="N5586" s="2">
        <v>373.32</v>
      </c>
      <c r="O5586">
        <v>304</v>
      </c>
      <c r="P5586">
        <v>1</v>
      </c>
      <c r="Q5586">
        <v>69</v>
      </c>
      <c r="R5586" t="s">
        <v>781</v>
      </c>
      <c r="S5586" t="s">
        <v>752</v>
      </c>
      <c r="T5586" t="s">
        <v>199</v>
      </c>
      <c r="U5586">
        <v>2</v>
      </c>
      <c r="V5586" t="s">
        <v>432</v>
      </c>
      <c r="W5586" t="s">
        <v>25</v>
      </c>
    </row>
    <row r="5587" spans="1:23" hidden="1" x14ac:dyDescent="0.2">
      <c r="A5587">
        <v>6934054</v>
      </c>
      <c r="B5587">
        <v>1</v>
      </c>
      <c r="C5587" s="1">
        <v>44501</v>
      </c>
      <c r="D5587">
        <v>60</v>
      </c>
      <c r="E5587">
        <v>35</v>
      </c>
      <c r="F5587" s="2">
        <v>0</v>
      </c>
      <c r="G5587" s="2">
        <v>7516</v>
      </c>
      <c r="H5587" s="2">
        <v>0</v>
      </c>
      <c r="I5587" s="2">
        <v>7516</v>
      </c>
      <c r="J5587" s="2">
        <v>3048.94</v>
      </c>
      <c r="K5587" s="2">
        <v>0</v>
      </c>
      <c r="L5587" s="2">
        <v>4467.0600000000004</v>
      </c>
      <c r="M5587" s="2">
        <v>3176.57</v>
      </c>
      <c r="N5587" s="2">
        <v>127.63000000000001</v>
      </c>
      <c r="O5587">
        <v>304</v>
      </c>
      <c r="P5587">
        <v>1</v>
      </c>
      <c r="Q5587">
        <v>69</v>
      </c>
      <c r="R5587" t="s">
        <v>781</v>
      </c>
      <c r="S5587" t="s">
        <v>752</v>
      </c>
      <c r="T5587" t="s">
        <v>199</v>
      </c>
      <c r="U5587">
        <v>2</v>
      </c>
      <c r="V5587" t="s">
        <v>433</v>
      </c>
      <c r="W5587" t="s">
        <v>25</v>
      </c>
    </row>
    <row r="5588" spans="1:23" hidden="1" x14ac:dyDescent="0.2">
      <c r="A5588">
        <v>6934063</v>
      </c>
      <c r="B5588">
        <v>1</v>
      </c>
      <c r="C5588" s="1">
        <v>44501</v>
      </c>
      <c r="D5588">
        <v>60</v>
      </c>
      <c r="E5588">
        <v>30</v>
      </c>
      <c r="F5588" s="2">
        <v>0</v>
      </c>
      <c r="G5588" s="2">
        <v>7488.81</v>
      </c>
      <c r="H5588" s="2">
        <v>0</v>
      </c>
      <c r="I5588" s="2">
        <v>7488.81</v>
      </c>
      <c r="J5588" s="2">
        <v>3666.36</v>
      </c>
      <c r="K5588" s="2">
        <v>0</v>
      </c>
      <c r="L5588" s="2">
        <v>3822.45</v>
      </c>
      <c r="M5588" s="2">
        <v>3793.77</v>
      </c>
      <c r="N5588" s="2">
        <v>127.41</v>
      </c>
      <c r="O5588">
        <v>304</v>
      </c>
      <c r="P5588">
        <v>1</v>
      </c>
      <c r="Q5588">
        <v>69</v>
      </c>
      <c r="R5588" t="s">
        <v>781</v>
      </c>
      <c r="S5588" t="s">
        <v>752</v>
      </c>
      <c r="T5588" t="s">
        <v>199</v>
      </c>
      <c r="U5588">
        <v>2</v>
      </c>
      <c r="V5588" t="s">
        <v>434</v>
      </c>
      <c r="W5588" t="s">
        <v>25</v>
      </c>
    </row>
    <row r="5589" spans="1:23" hidden="1" x14ac:dyDescent="0.2">
      <c r="A5589">
        <v>6934064</v>
      </c>
      <c r="B5589">
        <v>1</v>
      </c>
      <c r="C5589" s="1">
        <v>44501</v>
      </c>
      <c r="D5589">
        <v>60</v>
      </c>
      <c r="E5589">
        <v>32</v>
      </c>
      <c r="F5589" s="2">
        <v>0</v>
      </c>
      <c r="G5589" s="2">
        <v>23263.82</v>
      </c>
      <c r="H5589" s="2">
        <v>0</v>
      </c>
      <c r="I5589" s="2">
        <v>23263.82</v>
      </c>
      <c r="J5589" s="2">
        <v>10608.3</v>
      </c>
      <c r="K5589" s="2">
        <v>0</v>
      </c>
      <c r="L5589" s="2">
        <v>12655.52</v>
      </c>
      <c r="M5589" s="2">
        <v>11003.79</v>
      </c>
      <c r="N5589" s="2">
        <v>395.49</v>
      </c>
      <c r="O5589">
        <v>304</v>
      </c>
      <c r="P5589">
        <v>1</v>
      </c>
      <c r="Q5589">
        <v>69</v>
      </c>
      <c r="R5589" t="s">
        <v>781</v>
      </c>
      <c r="S5589" t="s">
        <v>752</v>
      </c>
      <c r="T5589" t="s">
        <v>199</v>
      </c>
      <c r="U5589">
        <v>2</v>
      </c>
      <c r="V5589" t="s">
        <v>435</v>
      </c>
      <c r="W5589" t="s">
        <v>25</v>
      </c>
    </row>
    <row r="5590" spans="1:23" hidden="1" x14ac:dyDescent="0.2">
      <c r="A5590">
        <v>6934065</v>
      </c>
      <c r="B5590">
        <v>1</v>
      </c>
      <c r="C5590" s="1">
        <v>44501</v>
      </c>
      <c r="D5590">
        <v>60</v>
      </c>
      <c r="E5590">
        <v>33</v>
      </c>
      <c r="F5590" s="2">
        <v>0</v>
      </c>
      <c r="G5590" s="2">
        <v>39464.31</v>
      </c>
      <c r="H5590" s="2">
        <v>0</v>
      </c>
      <c r="I5590" s="2">
        <v>39464.31</v>
      </c>
      <c r="J5590" s="2">
        <v>17333.349999999999</v>
      </c>
      <c r="K5590" s="2">
        <v>0</v>
      </c>
      <c r="L5590" s="2">
        <v>22130.959999999999</v>
      </c>
      <c r="M5590" s="2">
        <v>18003.990000000002</v>
      </c>
      <c r="N5590" s="2">
        <v>670.64</v>
      </c>
      <c r="O5590">
        <v>304</v>
      </c>
      <c r="P5590">
        <v>1</v>
      </c>
      <c r="Q5590">
        <v>69</v>
      </c>
      <c r="R5590" t="s">
        <v>781</v>
      </c>
      <c r="S5590" t="s">
        <v>752</v>
      </c>
      <c r="T5590" t="s">
        <v>199</v>
      </c>
      <c r="U5590">
        <v>2</v>
      </c>
      <c r="V5590" t="s">
        <v>436</v>
      </c>
      <c r="W5590" t="s">
        <v>25</v>
      </c>
    </row>
    <row r="5591" spans="1:23" hidden="1" x14ac:dyDescent="0.2">
      <c r="A5591">
        <v>6934067</v>
      </c>
      <c r="B5591">
        <v>1</v>
      </c>
      <c r="C5591" s="1">
        <v>44501</v>
      </c>
      <c r="D5591">
        <v>60</v>
      </c>
      <c r="E5591">
        <v>37</v>
      </c>
      <c r="F5591" s="2">
        <v>0</v>
      </c>
      <c r="G5591" s="2">
        <v>154593.88</v>
      </c>
      <c r="H5591" s="2">
        <v>0</v>
      </c>
      <c r="I5591" s="2">
        <v>154593.88</v>
      </c>
      <c r="J5591" s="2">
        <v>57527.64</v>
      </c>
      <c r="K5591" s="2">
        <v>0</v>
      </c>
      <c r="L5591" s="2">
        <v>97066.240000000005</v>
      </c>
      <c r="M5591" s="2">
        <v>60151.05</v>
      </c>
      <c r="N5591" s="2">
        <v>2623.41</v>
      </c>
      <c r="O5591">
        <v>304</v>
      </c>
      <c r="P5591">
        <v>1</v>
      </c>
      <c r="Q5591">
        <v>69</v>
      </c>
      <c r="R5591" t="s">
        <v>781</v>
      </c>
      <c r="S5591" t="s">
        <v>752</v>
      </c>
      <c r="T5591" t="s">
        <v>437</v>
      </c>
      <c r="U5591">
        <v>2</v>
      </c>
      <c r="V5591" t="s">
        <v>438</v>
      </c>
      <c r="W5591" t="s">
        <v>25</v>
      </c>
    </row>
    <row r="5592" spans="1:23" hidden="1" x14ac:dyDescent="0.2">
      <c r="A5592">
        <v>6934070</v>
      </c>
      <c r="B5592">
        <v>1</v>
      </c>
      <c r="C5592" s="1">
        <v>44501</v>
      </c>
      <c r="D5592">
        <v>60</v>
      </c>
      <c r="E5592">
        <v>31</v>
      </c>
      <c r="F5592" s="2">
        <v>0</v>
      </c>
      <c r="G5592" s="2">
        <v>11000</v>
      </c>
      <c r="H5592" s="2">
        <v>0</v>
      </c>
      <c r="I5592" s="2">
        <v>11000</v>
      </c>
      <c r="J5592" s="2">
        <v>5200.68</v>
      </c>
      <c r="K5592" s="2">
        <v>0</v>
      </c>
      <c r="L5592" s="2">
        <v>5799.32</v>
      </c>
      <c r="M5592" s="2">
        <v>5387.75</v>
      </c>
      <c r="N5592" s="2">
        <v>187.07</v>
      </c>
      <c r="O5592">
        <v>304</v>
      </c>
      <c r="P5592">
        <v>1</v>
      </c>
      <c r="Q5592">
        <v>69</v>
      </c>
      <c r="R5592" t="s">
        <v>781</v>
      </c>
      <c r="S5592" t="s">
        <v>752</v>
      </c>
      <c r="T5592" t="s">
        <v>439</v>
      </c>
      <c r="U5592">
        <v>2</v>
      </c>
      <c r="V5592" t="s">
        <v>440</v>
      </c>
      <c r="W5592" t="s">
        <v>25</v>
      </c>
    </row>
    <row r="5593" spans="1:23" hidden="1" x14ac:dyDescent="0.2">
      <c r="A5593">
        <v>6934072</v>
      </c>
      <c r="B5593">
        <v>1</v>
      </c>
      <c r="C5593" s="1">
        <v>44501</v>
      </c>
      <c r="D5593">
        <v>60</v>
      </c>
      <c r="E5593">
        <v>28</v>
      </c>
      <c r="F5593" s="2">
        <v>0</v>
      </c>
      <c r="G5593" s="2">
        <v>3431.01</v>
      </c>
      <c r="H5593" s="2">
        <v>0</v>
      </c>
      <c r="I5593" s="2">
        <v>3431.01</v>
      </c>
      <c r="J5593" s="2">
        <v>1795.11</v>
      </c>
      <c r="K5593" s="2">
        <v>0</v>
      </c>
      <c r="L5593" s="2">
        <v>1635.9</v>
      </c>
      <c r="M5593" s="2">
        <v>1853.54</v>
      </c>
      <c r="N5593" s="2">
        <v>58.43</v>
      </c>
      <c r="O5593">
        <v>304</v>
      </c>
      <c r="P5593">
        <v>1</v>
      </c>
      <c r="Q5593">
        <v>69</v>
      </c>
      <c r="R5593" t="s">
        <v>781</v>
      </c>
      <c r="S5593" t="s">
        <v>752</v>
      </c>
      <c r="T5593" t="s">
        <v>199</v>
      </c>
      <c r="U5593">
        <v>2</v>
      </c>
      <c r="V5593" t="s">
        <v>441</v>
      </c>
      <c r="W5593" t="s">
        <v>25</v>
      </c>
    </row>
    <row r="5594" spans="1:23" hidden="1" x14ac:dyDescent="0.2">
      <c r="A5594">
        <v>6934073</v>
      </c>
      <c r="B5594">
        <v>1</v>
      </c>
      <c r="C5594" s="1">
        <v>44501</v>
      </c>
      <c r="D5594">
        <v>60</v>
      </c>
      <c r="E5594">
        <v>37</v>
      </c>
      <c r="F5594" s="2">
        <v>0</v>
      </c>
      <c r="G5594" s="2">
        <v>135516.14000000001</v>
      </c>
      <c r="H5594" s="2">
        <v>0</v>
      </c>
      <c r="I5594" s="2">
        <v>135516.14000000001</v>
      </c>
      <c r="J5594" s="2">
        <v>50428.47</v>
      </c>
      <c r="K5594" s="2">
        <v>0</v>
      </c>
      <c r="L5594" s="2">
        <v>85087.67</v>
      </c>
      <c r="M5594" s="2">
        <v>52728.14</v>
      </c>
      <c r="N5594" s="2">
        <v>2299.67</v>
      </c>
      <c r="O5594">
        <v>304</v>
      </c>
      <c r="P5594">
        <v>1</v>
      </c>
      <c r="Q5594">
        <v>69</v>
      </c>
      <c r="R5594" t="s">
        <v>781</v>
      </c>
      <c r="S5594" t="s">
        <v>752</v>
      </c>
      <c r="T5594" t="s">
        <v>199</v>
      </c>
      <c r="U5594">
        <v>2</v>
      </c>
      <c r="V5594" t="s">
        <v>442</v>
      </c>
      <c r="W5594" t="s">
        <v>25</v>
      </c>
    </row>
    <row r="5595" spans="1:23" hidden="1" x14ac:dyDescent="0.2">
      <c r="A5595">
        <v>6934075</v>
      </c>
      <c r="B5595">
        <v>1</v>
      </c>
      <c r="C5595" s="1">
        <v>44501</v>
      </c>
      <c r="D5595">
        <v>60</v>
      </c>
      <c r="E5595">
        <v>37</v>
      </c>
      <c r="F5595" s="2">
        <v>0</v>
      </c>
      <c r="G5595" s="2">
        <v>163787.76</v>
      </c>
      <c r="H5595" s="2">
        <v>0</v>
      </c>
      <c r="I5595" s="2">
        <v>163787.76</v>
      </c>
      <c r="J5595" s="2">
        <v>60948.92</v>
      </c>
      <c r="K5595" s="2">
        <v>0</v>
      </c>
      <c r="L5595" s="2">
        <v>102838.84</v>
      </c>
      <c r="M5595" s="2">
        <v>63728.35</v>
      </c>
      <c r="N5595" s="2">
        <v>2779.43</v>
      </c>
      <c r="O5595">
        <v>304</v>
      </c>
      <c r="P5595">
        <v>1</v>
      </c>
      <c r="Q5595">
        <v>69</v>
      </c>
      <c r="R5595" t="s">
        <v>781</v>
      </c>
      <c r="S5595" t="s">
        <v>752</v>
      </c>
      <c r="T5595" t="s">
        <v>443</v>
      </c>
      <c r="U5595">
        <v>2</v>
      </c>
      <c r="V5595" t="s">
        <v>444</v>
      </c>
      <c r="W5595" t="s">
        <v>25</v>
      </c>
    </row>
    <row r="5596" spans="1:23" hidden="1" x14ac:dyDescent="0.2">
      <c r="A5596">
        <v>6934082</v>
      </c>
      <c r="B5596">
        <v>1</v>
      </c>
      <c r="C5596" s="1">
        <v>44501</v>
      </c>
      <c r="D5596">
        <v>60</v>
      </c>
      <c r="E5596">
        <v>31</v>
      </c>
      <c r="F5596" s="2">
        <v>0</v>
      </c>
      <c r="G5596" s="2">
        <v>10140</v>
      </c>
      <c r="H5596" s="2">
        <v>0</v>
      </c>
      <c r="I5596" s="2">
        <v>10140</v>
      </c>
      <c r="J5596" s="2">
        <v>4794.1000000000004</v>
      </c>
      <c r="K5596" s="2">
        <v>0</v>
      </c>
      <c r="L5596" s="2">
        <v>5345.9</v>
      </c>
      <c r="M5596" s="2">
        <v>4966.55</v>
      </c>
      <c r="N5596" s="2">
        <v>172.45000000000002</v>
      </c>
      <c r="O5596">
        <v>304</v>
      </c>
      <c r="P5596">
        <v>1</v>
      </c>
      <c r="Q5596">
        <v>69</v>
      </c>
      <c r="R5596" t="s">
        <v>781</v>
      </c>
      <c r="S5596" t="s">
        <v>752</v>
      </c>
      <c r="T5596" t="s">
        <v>445</v>
      </c>
      <c r="U5596">
        <v>2</v>
      </c>
      <c r="V5596" t="s">
        <v>446</v>
      </c>
      <c r="W5596" t="s">
        <v>25</v>
      </c>
    </row>
    <row r="5597" spans="1:23" hidden="1" x14ac:dyDescent="0.2">
      <c r="A5597">
        <v>6934084</v>
      </c>
      <c r="B5597">
        <v>1</v>
      </c>
      <c r="C5597" s="1">
        <v>44501</v>
      </c>
      <c r="D5597">
        <v>60</v>
      </c>
      <c r="E5597">
        <v>31</v>
      </c>
      <c r="F5597" s="2">
        <v>0</v>
      </c>
      <c r="G5597" s="2">
        <v>7180.99</v>
      </c>
      <c r="H5597" s="2">
        <v>0</v>
      </c>
      <c r="I5597" s="2">
        <v>7180.99</v>
      </c>
      <c r="J5597" s="2">
        <v>3395.12</v>
      </c>
      <c r="K5597" s="2">
        <v>0</v>
      </c>
      <c r="L5597" s="2">
        <v>3785.87</v>
      </c>
      <c r="M5597" s="2">
        <v>3517.24</v>
      </c>
      <c r="N5597" s="2">
        <v>122.12</v>
      </c>
      <c r="O5597">
        <v>304</v>
      </c>
      <c r="P5597">
        <v>1</v>
      </c>
      <c r="Q5597">
        <v>69</v>
      </c>
      <c r="R5597" t="s">
        <v>781</v>
      </c>
      <c r="S5597" t="s">
        <v>752</v>
      </c>
      <c r="T5597" t="s">
        <v>447</v>
      </c>
      <c r="U5597">
        <v>2</v>
      </c>
      <c r="V5597" t="s">
        <v>448</v>
      </c>
      <c r="W5597" t="s">
        <v>25</v>
      </c>
    </row>
    <row r="5598" spans="1:23" hidden="1" x14ac:dyDescent="0.2">
      <c r="A5598">
        <v>7002741</v>
      </c>
      <c r="B5598">
        <v>1</v>
      </c>
      <c r="C5598" s="1">
        <v>44501</v>
      </c>
      <c r="D5598">
        <v>60</v>
      </c>
      <c r="E5598">
        <v>40</v>
      </c>
      <c r="F5598" s="2">
        <v>0</v>
      </c>
      <c r="G5598" s="2">
        <v>22182.09</v>
      </c>
      <c r="H5598" s="2">
        <v>0</v>
      </c>
      <c r="I5598" s="2">
        <v>22182.09</v>
      </c>
      <c r="J5598" s="2">
        <v>7139.09</v>
      </c>
      <c r="K5598" s="2">
        <v>0</v>
      </c>
      <c r="L5598" s="2">
        <v>15043</v>
      </c>
      <c r="M5598" s="2">
        <v>7515.17</v>
      </c>
      <c r="N5598" s="2">
        <v>376.08</v>
      </c>
      <c r="O5598">
        <v>304</v>
      </c>
      <c r="P5598">
        <v>1</v>
      </c>
      <c r="Q5598">
        <v>69</v>
      </c>
      <c r="R5598" t="s">
        <v>781</v>
      </c>
      <c r="S5598" t="s">
        <v>752</v>
      </c>
      <c r="T5598" t="s">
        <v>449</v>
      </c>
      <c r="U5598">
        <v>2</v>
      </c>
      <c r="V5598" t="s">
        <v>450</v>
      </c>
      <c r="W5598" t="s">
        <v>25</v>
      </c>
    </row>
    <row r="5599" spans="1:23" hidden="1" x14ac:dyDescent="0.2">
      <c r="A5599">
        <v>7003058</v>
      </c>
      <c r="B5599">
        <v>1</v>
      </c>
      <c r="C5599" s="1">
        <v>44501</v>
      </c>
      <c r="D5599">
        <v>60</v>
      </c>
      <c r="E5599">
        <v>40</v>
      </c>
      <c r="F5599" s="2">
        <v>0</v>
      </c>
      <c r="G5599" s="2">
        <v>10349.120000000001</v>
      </c>
      <c r="H5599" s="2">
        <v>0</v>
      </c>
      <c r="I5599" s="2">
        <v>10349.120000000001</v>
      </c>
      <c r="J5599" s="2">
        <v>3330.77</v>
      </c>
      <c r="K5599" s="2">
        <v>0</v>
      </c>
      <c r="L5599" s="2">
        <v>7018.35</v>
      </c>
      <c r="M5599" s="2">
        <v>3506.23</v>
      </c>
      <c r="N5599" s="2">
        <v>175.46</v>
      </c>
      <c r="O5599">
        <v>304</v>
      </c>
      <c r="P5599">
        <v>1</v>
      </c>
      <c r="Q5599">
        <v>69</v>
      </c>
      <c r="R5599" t="s">
        <v>781</v>
      </c>
      <c r="S5599" t="s">
        <v>752</v>
      </c>
      <c r="T5599" t="s">
        <v>437</v>
      </c>
      <c r="U5599">
        <v>2</v>
      </c>
      <c r="V5599" t="s">
        <v>451</v>
      </c>
      <c r="W5599" t="s">
        <v>25</v>
      </c>
    </row>
    <row r="5600" spans="1:23" hidden="1" x14ac:dyDescent="0.2">
      <c r="A5600">
        <v>7003381</v>
      </c>
      <c r="B5600">
        <v>1</v>
      </c>
      <c r="C5600" s="1">
        <v>44501</v>
      </c>
      <c r="D5600">
        <v>60</v>
      </c>
      <c r="E5600">
        <v>41</v>
      </c>
      <c r="F5600" s="2">
        <v>0</v>
      </c>
      <c r="G5600" s="2">
        <v>300</v>
      </c>
      <c r="H5600" s="2">
        <v>0</v>
      </c>
      <c r="I5600" s="2">
        <v>300</v>
      </c>
      <c r="J5600" s="2">
        <v>91.51</v>
      </c>
      <c r="K5600" s="2">
        <v>0</v>
      </c>
      <c r="L5600" s="2">
        <v>208.49</v>
      </c>
      <c r="M5600" s="2">
        <v>96.6</v>
      </c>
      <c r="N5600" s="2">
        <v>5.09</v>
      </c>
      <c r="O5600">
        <v>304</v>
      </c>
      <c r="P5600">
        <v>1</v>
      </c>
      <c r="Q5600">
        <v>69</v>
      </c>
      <c r="R5600" t="s">
        <v>781</v>
      </c>
      <c r="S5600" t="s">
        <v>752</v>
      </c>
      <c r="T5600" t="s">
        <v>428</v>
      </c>
      <c r="U5600">
        <v>2</v>
      </c>
      <c r="V5600" t="s">
        <v>452</v>
      </c>
      <c r="W5600" t="s">
        <v>25</v>
      </c>
    </row>
    <row r="5601" spans="1:23" hidden="1" x14ac:dyDescent="0.2">
      <c r="A5601">
        <v>7003382</v>
      </c>
      <c r="B5601">
        <v>1</v>
      </c>
      <c r="C5601" s="1">
        <v>44501</v>
      </c>
      <c r="D5601">
        <v>60</v>
      </c>
      <c r="E5601">
        <v>39</v>
      </c>
      <c r="F5601" s="2">
        <v>0</v>
      </c>
      <c r="G5601" s="2">
        <v>88011.97</v>
      </c>
      <c r="H5601" s="2">
        <v>0</v>
      </c>
      <c r="I5601" s="2">
        <v>88011.97</v>
      </c>
      <c r="J5601" s="2">
        <v>29800.53</v>
      </c>
      <c r="K5601" s="2">
        <v>0</v>
      </c>
      <c r="L5601" s="2">
        <v>58211.44</v>
      </c>
      <c r="M5601" s="2">
        <v>31293.13</v>
      </c>
      <c r="N5601" s="2">
        <v>1492.6000000000001</v>
      </c>
      <c r="O5601">
        <v>304</v>
      </c>
      <c r="P5601">
        <v>1</v>
      </c>
      <c r="Q5601">
        <v>69</v>
      </c>
      <c r="R5601" t="s">
        <v>781</v>
      </c>
      <c r="S5601" t="s">
        <v>752</v>
      </c>
      <c r="T5601" t="s">
        <v>453</v>
      </c>
      <c r="U5601">
        <v>2</v>
      </c>
      <c r="V5601" t="s">
        <v>454</v>
      </c>
      <c r="W5601" t="s">
        <v>25</v>
      </c>
    </row>
    <row r="5602" spans="1:23" hidden="1" x14ac:dyDescent="0.2">
      <c r="A5602">
        <v>7003385</v>
      </c>
      <c r="B5602">
        <v>1</v>
      </c>
      <c r="C5602" s="1">
        <v>44501</v>
      </c>
      <c r="D5602">
        <v>60</v>
      </c>
      <c r="E5602">
        <v>39</v>
      </c>
      <c r="F5602" s="2">
        <v>0</v>
      </c>
      <c r="G5602" s="2">
        <v>19585.169999999998</v>
      </c>
      <c r="H5602" s="2">
        <v>0</v>
      </c>
      <c r="I5602" s="2">
        <v>19585.169999999998</v>
      </c>
      <c r="J5602" s="2">
        <v>6631.52</v>
      </c>
      <c r="K5602" s="2">
        <v>0</v>
      </c>
      <c r="L5602" s="2">
        <v>12953.65</v>
      </c>
      <c r="M5602" s="2">
        <v>6963.66</v>
      </c>
      <c r="N5602" s="2">
        <v>332.14</v>
      </c>
      <c r="O5602">
        <v>304</v>
      </c>
      <c r="P5602">
        <v>1</v>
      </c>
      <c r="Q5602">
        <v>69</v>
      </c>
      <c r="R5602" t="s">
        <v>781</v>
      </c>
      <c r="S5602" t="s">
        <v>752</v>
      </c>
      <c r="T5602" t="s">
        <v>437</v>
      </c>
      <c r="U5602">
        <v>2</v>
      </c>
      <c r="V5602" t="s">
        <v>455</v>
      </c>
      <c r="W5602" t="s">
        <v>25</v>
      </c>
    </row>
    <row r="5603" spans="1:23" hidden="1" x14ac:dyDescent="0.2">
      <c r="A5603">
        <v>7003660</v>
      </c>
      <c r="B5603">
        <v>1</v>
      </c>
      <c r="C5603" s="1">
        <v>44501</v>
      </c>
      <c r="D5603">
        <v>60</v>
      </c>
      <c r="E5603">
        <v>41</v>
      </c>
      <c r="F5603" s="2">
        <v>0</v>
      </c>
      <c r="G5603" s="2">
        <v>131037.9</v>
      </c>
      <c r="H5603" s="2">
        <v>0</v>
      </c>
      <c r="I5603" s="2">
        <v>131037.9</v>
      </c>
      <c r="J5603" s="2">
        <v>39977.64</v>
      </c>
      <c r="K5603" s="2">
        <v>0</v>
      </c>
      <c r="L5603" s="2">
        <v>91060.26</v>
      </c>
      <c r="M5603" s="2">
        <v>42198.62</v>
      </c>
      <c r="N5603" s="2">
        <v>2220.98</v>
      </c>
      <c r="O5603">
        <v>304</v>
      </c>
      <c r="P5603">
        <v>1</v>
      </c>
      <c r="Q5603">
        <v>69</v>
      </c>
      <c r="R5603" t="s">
        <v>781</v>
      </c>
      <c r="S5603" t="s">
        <v>752</v>
      </c>
      <c r="T5603" t="s">
        <v>456</v>
      </c>
      <c r="U5603">
        <v>2</v>
      </c>
      <c r="V5603" t="s">
        <v>457</v>
      </c>
      <c r="W5603" t="s">
        <v>25</v>
      </c>
    </row>
    <row r="5604" spans="1:23" hidden="1" x14ac:dyDescent="0.2">
      <c r="A5604">
        <v>7003662</v>
      </c>
      <c r="B5604">
        <v>1</v>
      </c>
      <c r="C5604" s="1">
        <v>44501</v>
      </c>
      <c r="D5604">
        <v>60</v>
      </c>
      <c r="E5604">
        <v>39</v>
      </c>
      <c r="F5604" s="2">
        <v>0</v>
      </c>
      <c r="G5604" s="2">
        <v>339.71</v>
      </c>
      <c r="H5604" s="2">
        <v>0</v>
      </c>
      <c r="I5604" s="2">
        <v>339.71</v>
      </c>
      <c r="J5604" s="2">
        <v>115</v>
      </c>
      <c r="K5604" s="2">
        <v>0</v>
      </c>
      <c r="L5604" s="2">
        <v>224.71</v>
      </c>
      <c r="M5604" s="2">
        <v>120.76</v>
      </c>
      <c r="N5604" s="2">
        <v>5.76</v>
      </c>
      <c r="O5604">
        <v>304</v>
      </c>
      <c r="P5604">
        <v>1</v>
      </c>
      <c r="Q5604">
        <v>69</v>
      </c>
      <c r="R5604" t="s">
        <v>781</v>
      </c>
      <c r="S5604" t="s">
        <v>752</v>
      </c>
      <c r="T5604" t="s">
        <v>458</v>
      </c>
      <c r="U5604">
        <v>2</v>
      </c>
      <c r="V5604" t="s">
        <v>459</v>
      </c>
      <c r="W5604" t="s">
        <v>25</v>
      </c>
    </row>
    <row r="5605" spans="1:23" hidden="1" x14ac:dyDescent="0.2">
      <c r="A5605">
        <v>7003663</v>
      </c>
      <c r="B5605">
        <v>1</v>
      </c>
      <c r="C5605" s="1">
        <v>44501</v>
      </c>
      <c r="D5605">
        <v>60</v>
      </c>
      <c r="E5605">
        <v>39</v>
      </c>
      <c r="F5605" s="2">
        <v>0</v>
      </c>
      <c r="G5605" s="2">
        <v>15215.52</v>
      </c>
      <c r="H5605" s="2">
        <v>0</v>
      </c>
      <c r="I5605" s="2">
        <v>15215.52</v>
      </c>
      <c r="J5605" s="2">
        <v>5151.8999999999996</v>
      </c>
      <c r="K5605" s="2">
        <v>0</v>
      </c>
      <c r="L5605" s="2">
        <v>10063.620000000001</v>
      </c>
      <c r="M5605" s="2">
        <v>5409.94</v>
      </c>
      <c r="N5605" s="2">
        <v>258.04000000000002</v>
      </c>
      <c r="O5605">
        <v>304</v>
      </c>
      <c r="P5605">
        <v>1</v>
      </c>
      <c r="Q5605">
        <v>69</v>
      </c>
      <c r="R5605" t="s">
        <v>781</v>
      </c>
      <c r="S5605" t="s">
        <v>752</v>
      </c>
      <c r="T5605" t="s">
        <v>443</v>
      </c>
      <c r="U5605">
        <v>2</v>
      </c>
      <c r="V5605" t="s">
        <v>460</v>
      </c>
      <c r="W5605" t="s">
        <v>25</v>
      </c>
    </row>
    <row r="5606" spans="1:23" hidden="1" x14ac:dyDescent="0.2">
      <c r="A5606">
        <v>7003952</v>
      </c>
      <c r="B5606">
        <v>1</v>
      </c>
      <c r="C5606" s="1">
        <v>44501</v>
      </c>
      <c r="D5606">
        <v>60</v>
      </c>
      <c r="E5606">
        <v>39</v>
      </c>
      <c r="F5606" s="2">
        <v>0</v>
      </c>
      <c r="G5606" s="2">
        <v>469.08</v>
      </c>
      <c r="H5606" s="2">
        <v>0</v>
      </c>
      <c r="I5606" s="2">
        <v>469.08</v>
      </c>
      <c r="J5606" s="2">
        <v>158.84</v>
      </c>
      <c r="K5606" s="2">
        <v>0</v>
      </c>
      <c r="L5606" s="2">
        <v>310.24</v>
      </c>
      <c r="M5606" s="2">
        <v>166.79</v>
      </c>
      <c r="N5606" s="2">
        <v>7.95</v>
      </c>
      <c r="O5606">
        <v>304</v>
      </c>
      <c r="P5606">
        <v>1</v>
      </c>
      <c r="Q5606">
        <v>69</v>
      </c>
      <c r="R5606" t="s">
        <v>781</v>
      </c>
      <c r="S5606" t="s">
        <v>752</v>
      </c>
      <c r="T5606" t="s">
        <v>461</v>
      </c>
      <c r="U5606">
        <v>2</v>
      </c>
      <c r="V5606" t="s">
        <v>462</v>
      </c>
      <c r="W5606" t="s">
        <v>25</v>
      </c>
    </row>
    <row r="5607" spans="1:23" hidden="1" x14ac:dyDescent="0.2">
      <c r="A5607">
        <v>7003955</v>
      </c>
      <c r="B5607">
        <v>1</v>
      </c>
      <c r="C5607" s="1">
        <v>44501</v>
      </c>
      <c r="D5607">
        <v>60</v>
      </c>
      <c r="E5607">
        <v>40</v>
      </c>
      <c r="F5607" s="2">
        <v>0</v>
      </c>
      <c r="G5607" s="2">
        <v>4543.3900000000003</v>
      </c>
      <c r="H5607" s="2">
        <v>0</v>
      </c>
      <c r="I5607" s="2">
        <v>4543.3900000000003</v>
      </c>
      <c r="J5607" s="2">
        <v>1462.26</v>
      </c>
      <c r="K5607" s="2">
        <v>0</v>
      </c>
      <c r="L5607" s="2">
        <v>3081.13</v>
      </c>
      <c r="M5607" s="2">
        <v>1539.29</v>
      </c>
      <c r="N5607" s="2">
        <v>77.03</v>
      </c>
      <c r="O5607">
        <v>304</v>
      </c>
      <c r="P5607">
        <v>1</v>
      </c>
      <c r="Q5607">
        <v>69</v>
      </c>
      <c r="R5607" t="s">
        <v>781</v>
      </c>
      <c r="S5607" t="s">
        <v>752</v>
      </c>
      <c r="T5607" t="s">
        <v>463</v>
      </c>
      <c r="U5607">
        <v>2</v>
      </c>
      <c r="V5607" t="s">
        <v>464</v>
      </c>
      <c r="W5607" t="s">
        <v>25</v>
      </c>
    </row>
    <row r="5608" spans="1:23" hidden="1" x14ac:dyDescent="0.2">
      <c r="A5608">
        <v>7003956</v>
      </c>
      <c r="B5608">
        <v>1</v>
      </c>
      <c r="C5608" s="1">
        <v>44501</v>
      </c>
      <c r="D5608">
        <v>60</v>
      </c>
      <c r="E5608">
        <v>41</v>
      </c>
      <c r="F5608" s="2">
        <v>0</v>
      </c>
      <c r="G5608" s="2">
        <v>4044.64</v>
      </c>
      <c r="H5608" s="2">
        <v>0</v>
      </c>
      <c r="I5608" s="2">
        <v>4044.64</v>
      </c>
      <c r="J5608" s="2">
        <v>1233.9000000000001</v>
      </c>
      <c r="K5608" s="2">
        <v>0</v>
      </c>
      <c r="L5608" s="2">
        <v>2810.74</v>
      </c>
      <c r="M5608" s="2">
        <v>1302.45</v>
      </c>
      <c r="N5608" s="2">
        <v>68.55</v>
      </c>
      <c r="O5608">
        <v>304</v>
      </c>
      <c r="P5608">
        <v>1</v>
      </c>
      <c r="Q5608">
        <v>69</v>
      </c>
      <c r="R5608" t="s">
        <v>781</v>
      </c>
      <c r="S5608" t="s">
        <v>752</v>
      </c>
      <c r="T5608" t="s">
        <v>449</v>
      </c>
      <c r="U5608">
        <v>2</v>
      </c>
      <c r="V5608" t="s">
        <v>465</v>
      </c>
      <c r="W5608" t="s">
        <v>25</v>
      </c>
    </row>
    <row r="5609" spans="1:23" hidden="1" x14ac:dyDescent="0.2">
      <c r="A5609">
        <v>7003962</v>
      </c>
      <c r="B5609">
        <v>1</v>
      </c>
      <c r="C5609" s="1">
        <v>44501</v>
      </c>
      <c r="D5609">
        <v>60</v>
      </c>
      <c r="E5609">
        <v>41</v>
      </c>
      <c r="F5609" s="2">
        <v>0</v>
      </c>
      <c r="G5609" s="2">
        <v>-9192.9599999999991</v>
      </c>
      <c r="H5609" s="2">
        <v>0</v>
      </c>
      <c r="I5609" s="2">
        <v>-9192.9599999999991</v>
      </c>
      <c r="J5609" s="2">
        <v>-2804.58</v>
      </c>
      <c r="K5609" s="2">
        <v>0</v>
      </c>
      <c r="L5609" s="2">
        <v>-6388.38</v>
      </c>
      <c r="M5609" s="2">
        <v>-2960.39</v>
      </c>
      <c r="N5609" s="2">
        <v>-155.81</v>
      </c>
      <c r="O5609">
        <v>304</v>
      </c>
      <c r="P5609">
        <v>1</v>
      </c>
      <c r="Q5609">
        <v>69</v>
      </c>
      <c r="R5609" t="s">
        <v>781</v>
      </c>
      <c r="S5609" t="s">
        <v>752</v>
      </c>
      <c r="T5609" t="s">
        <v>443</v>
      </c>
      <c r="U5609">
        <v>2</v>
      </c>
      <c r="V5609" t="s">
        <v>466</v>
      </c>
      <c r="W5609" t="s">
        <v>25</v>
      </c>
    </row>
    <row r="5610" spans="1:23" hidden="1" x14ac:dyDescent="0.2">
      <c r="A5610">
        <v>7004243</v>
      </c>
      <c r="B5610">
        <v>1</v>
      </c>
      <c r="C5610" s="1">
        <v>44501</v>
      </c>
      <c r="D5610">
        <v>60</v>
      </c>
      <c r="E5610">
        <v>39</v>
      </c>
      <c r="F5610" s="2">
        <v>0</v>
      </c>
      <c r="G5610" s="2">
        <v>15513.91</v>
      </c>
      <c r="H5610" s="2">
        <v>0</v>
      </c>
      <c r="I5610" s="2">
        <v>15513.91</v>
      </c>
      <c r="J5610" s="2">
        <v>5252.93</v>
      </c>
      <c r="K5610" s="2">
        <v>0</v>
      </c>
      <c r="L5610" s="2">
        <v>10260.98</v>
      </c>
      <c r="M5610" s="2">
        <v>5516.03</v>
      </c>
      <c r="N5610" s="2">
        <v>263.10000000000002</v>
      </c>
      <c r="O5610">
        <v>304</v>
      </c>
      <c r="P5610">
        <v>1</v>
      </c>
      <c r="Q5610">
        <v>69</v>
      </c>
      <c r="R5610" t="s">
        <v>781</v>
      </c>
      <c r="S5610" t="s">
        <v>752</v>
      </c>
      <c r="T5610" t="s">
        <v>428</v>
      </c>
      <c r="U5610">
        <v>2</v>
      </c>
      <c r="V5610" t="s">
        <v>467</v>
      </c>
      <c r="W5610" t="s">
        <v>25</v>
      </c>
    </row>
    <row r="5611" spans="1:23" hidden="1" x14ac:dyDescent="0.2">
      <c r="A5611">
        <v>7004244</v>
      </c>
      <c r="B5611">
        <v>1</v>
      </c>
      <c r="C5611" s="1">
        <v>44501</v>
      </c>
      <c r="D5611">
        <v>60</v>
      </c>
      <c r="E5611">
        <v>40</v>
      </c>
      <c r="F5611" s="2">
        <v>0</v>
      </c>
      <c r="G5611" s="2">
        <v>91652.7</v>
      </c>
      <c r="H5611" s="2">
        <v>0</v>
      </c>
      <c r="I5611" s="2">
        <v>91652.7</v>
      </c>
      <c r="J5611" s="2">
        <v>29497.39</v>
      </c>
      <c r="K5611" s="2">
        <v>0</v>
      </c>
      <c r="L5611" s="2">
        <v>62155.31</v>
      </c>
      <c r="M5611" s="2">
        <v>31051.27</v>
      </c>
      <c r="N5611" s="2">
        <v>1553.88</v>
      </c>
      <c r="O5611">
        <v>304</v>
      </c>
      <c r="P5611">
        <v>1</v>
      </c>
      <c r="Q5611">
        <v>69</v>
      </c>
      <c r="R5611" t="s">
        <v>781</v>
      </c>
      <c r="S5611" t="s">
        <v>752</v>
      </c>
      <c r="T5611" t="s">
        <v>468</v>
      </c>
      <c r="U5611">
        <v>2</v>
      </c>
      <c r="V5611" t="s">
        <v>469</v>
      </c>
      <c r="W5611" t="s">
        <v>25</v>
      </c>
    </row>
    <row r="5612" spans="1:23" hidden="1" x14ac:dyDescent="0.2">
      <c r="A5612">
        <v>7004245</v>
      </c>
      <c r="B5612">
        <v>1</v>
      </c>
      <c r="C5612" s="1">
        <v>44501</v>
      </c>
      <c r="D5612">
        <v>36</v>
      </c>
      <c r="E5612">
        <v>15</v>
      </c>
      <c r="F5612" s="2">
        <v>0</v>
      </c>
      <c r="G5612" s="2">
        <v>27008.85</v>
      </c>
      <c r="H5612" s="2">
        <v>0</v>
      </c>
      <c r="I5612" s="2">
        <v>27008.85</v>
      </c>
      <c r="J5612" s="2">
        <v>15414.13</v>
      </c>
      <c r="K5612" s="2">
        <v>0</v>
      </c>
      <c r="L5612" s="2">
        <v>11594.72</v>
      </c>
      <c r="M5612" s="2">
        <v>16187.11</v>
      </c>
      <c r="N5612" s="2">
        <v>772.98</v>
      </c>
      <c r="O5612">
        <v>304</v>
      </c>
      <c r="P5612">
        <v>1</v>
      </c>
      <c r="Q5612">
        <v>69</v>
      </c>
      <c r="R5612" t="s">
        <v>781</v>
      </c>
      <c r="S5612" t="s">
        <v>752</v>
      </c>
      <c r="T5612" t="s">
        <v>468</v>
      </c>
      <c r="U5612">
        <v>2</v>
      </c>
      <c r="V5612" t="s">
        <v>470</v>
      </c>
      <c r="W5612" t="s">
        <v>25</v>
      </c>
    </row>
    <row r="5613" spans="1:23" hidden="1" x14ac:dyDescent="0.2">
      <c r="A5613">
        <v>7004248</v>
      </c>
      <c r="B5613">
        <v>1</v>
      </c>
      <c r="C5613" s="1">
        <v>44501</v>
      </c>
      <c r="D5613">
        <v>60</v>
      </c>
      <c r="E5613">
        <v>55</v>
      </c>
      <c r="F5613" s="2">
        <v>0</v>
      </c>
      <c r="G5613" s="2">
        <v>284935.53999999998</v>
      </c>
      <c r="H5613" s="2">
        <v>0</v>
      </c>
      <c r="I5613" s="2">
        <v>284935.53999999998</v>
      </c>
      <c r="J5613" s="2">
        <v>73176.66</v>
      </c>
      <c r="K5613" s="2">
        <v>0</v>
      </c>
      <c r="L5613" s="2">
        <v>211758.88</v>
      </c>
      <c r="M5613" s="2">
        <v>77026.820000000007</v>
      </c>
      <c r="N5613" s="2">
        <v>3850.16</v>
      </c>
      <c r="O5613">
        <v>304</v>
      </c>
      <c r="P5613">
        <v>1</v>
      </c>
      <c r="Q5613">
        <v>69</v>
      </c>
      <c r="R5613" t="s">
        <v>781</v>
      </c>
      <c r="S5613" t="s">
        <v>752</v>
      </c>
      <c r="T5613" t="s">
        <v>471</v>
      </c>
      <c r="U5613">
        <v>2</v>
      </c>
      <c r="V5613" t="s">
        <v>472</v>
      </c>
      <c r="W5613" t="s">
        <v>25</v>
      </c>
    </row>
    <row r="5614" spans="1:23" hidden="1" x14ac:dyDescent="0.2">
      <c r="A5614">
        <v>7004249</v>
      </c>
      <c r="B5614">
        <v>1</v>
      </c>
      <c r="C5614" s="1">
        <v>44501</v>
      </c>
      <c r="D5614">
        <v>60</v>
      </c>
      <c r="E5614">
        <v>41</v>
      </c>
      <c r="F5614" s="2">
        <v>0</v>
      </c>
      <c r="G5614" s="2">
        <v>2608.42</v>
      </c>
      <c r="H5614" s="2">
        <v>0</v>
      </c>
      <c r="I5614" s="2">
        <v>2608.42</v>
      </c>
      <c r="J5614" s="2">
        <v>795.78</v>
      </c>
      <c r="K5614" s="2">
        <v>0</v>
      </c>
      <c r="L5614" s="2">
        <v>1812.64</v>
      </c>
      <c r="M5614" s="2">
        <v>839.99</v>
      </c>
      <c r="N5614" s="2">
        <v>44.21</v>
      </c>
      <c r="O5614">
        <v>304</v>
      </c>
      <c r="P5614">
        <v>1</v>
      </c>
      <c r="Q5614">
        <v>69</v>
      </c>
      <c r="R5614" t="s">
        <v>781</v>
      </c>
      <c r="S5614" t="s">
        <v>752</v>
      </c>
      <c r="T5614" t="s">
        <v>437</v>
      </c>
      <c r="U5614">
        <v>2</v>
      </c>
      <c r="V5614" t="s">
        <v>473</v>
      </c>
      <c r="W5614" t="s">
        <v>25</v>
      </c>
    </row>
    <row r="5615" spans="1:23" hidden="1" x14ac:dyDescent="0.2">
      <c r="A5615">
        <v>7004568</v>
      </c>
      <c r="B5615">
        <v>1</v>
      </c>
      <c r="C5615" s="1">
        <v>44501</v>
      </c>
      <c r="D5615">
        <v>60</v>
      </c>
      <c r="E5615">
        <v>39</v>
      </c>
      <c r="F5615" s="2">
        <v>0</v>
      </c>
      <c r="G5615" s="2">
        <v>9749.26</v>
      </c>
      <c r="H5615" s="2">
        <v>0</v>
      </c>
      <c r="I5615" s="2">
        <v>9749.26</v>
      </c>
      <c r="J5615" s="2">
        <v>3301.1</v>
      </c>
      <c r="K5615" s="2">
        <v>0</v>
      </c>
      <c r="L5615" s="2">
        <v>6448.16</v>
      </c>
      <c r="M5615" s="2">
        <v>3466.44</v>
      </c>
      <c r="N5615" s="2">
        <v>165.34</v>
      </c>
      <c r="O5615">
        <v>304</v>
      </c>
      <c r="P5615">
        <v>1</v>
      </c>
      <c r="Q5615">
        <v>69</v>
      </c>
      <c r="R5615" t="s">
        <v>781</v>
      </c>
      <c r="S5615" t="s">
        <v>752</v>
      </c>
      <c r="T5615" t="s">
        <v>474</v>
      </c>
      <c r="U5615">
        <v>2</v>
      </c>
      <c r="V5615" t="s">
        <v>475</v>
      </c>
      <c r="W5615" t="s">
        <v>25</v>
      </c>
    </row>
    <row r="5616" spans="1:23" hidden="1" x14ac:dyDescent="0.2">
      <c r="A5616">
        <v>7004570</v>
      </c>
      <c r="B5616">
        <v>1</v>
      </c>
      <c r="C5616" s="1">
        <v>44501</v>
      </c>
      <c r="D5616">
        <v>60</v>
      </c>
      <c r="E5616">
        <v>41</v>
      </c>
      <c r="F5616" s="2">
        <v>0</v>
      </c>
      <c r="G5616" s="2">
        <v>57404.959999999999</v>
      </c>
      <c r="H5616" s="2">
        <v>0</v>
      </c>
      <c r="I5616" s="2">
        <v>57404.959999999999</v>
      </c>
      <c r="J5616" s="2">
        <v>17513.39</v>
      </c>
      <c r="K5616" s="2">
        <v>0</v>
      </c>
      <c r="L5616" s="2">
        <v>39891.57</v>
      </c>
      <c r="M5616" s="2">
        <v>18486.349999999999</v>
      </c>
      <c r="N5616" s="2">
        <v>972.96</v>
      </c>
      <c r="O5616">
        <v>304</v>
      </c>
      <c r="P5616">
        <v>1</v>
      </c>
      <c r="Q5616">
        <v>69</v>
      </c>
      <c r="R5616" t="s">
        <v>781</v>
      </c>
      <c r="S5616" t="s">
        <v>752</v>
      </c>
      <c r="T5616" t="s">
        <v>476</v>
      </c>
      <c r="U5616">
        <v>2</v>
      </c>
      <c r="V5616" t="s">
        <v>477</v>
      </c>
      <c r="W5616" t="s">
        <v>25</v>
      </c>
    </row>
    <row r="5617" spans="1:23" hidden="1" x14ac:dyDescent="0.2">
      <c r="A5617">
        <v>7004888</v>
      </c>
      <c r="B5617">
        <v>1</v>
      </c>
      <c r="C5617" s="1">
        <v>44501</v>
      </c>
      <c r="D5617">
        <v>60</v>
      </c>
      <c r="E5617">
        <v>40</v>
      </c>
      <c r="F5617" s="2">
        <v>0</v>
      </c>
      <c r="G5617" s="2">
        <v>800</v>
      </c>
      <c r="H5617" s="2">
        <v>0</v>
      </c>
      <c r="I5617" s="2">
        <v>800</v>
      </c>
      <c r="J5617" s="2">
        <v>257.41000000000003</v>
      </c>
      <c r="K5617" s="2">
        <v>0</v>
      </c>
      <c r="L5617" s="2">
        <v>542.59</v>
      </c>
      <c r="M5617" s="2">
        <v>270.97000000000003</v>
      </c>
      <c r="N5617" s="2">
        <v>13.56</v>
      </c>
      <c r="O5617">
        <v>304</v>
      </c>
      <c r="P5617">
        <v>1</v>
      </c>
      <c r="Q5617">
        <v>69</v>
      </c>
      <c r="R5617" t="s">
        <v>781</v>
      </c>
      <c r="S5617" t="s">
        <v>752</v>
      </c>
      <c r="T5617" t="s">
        <v>428</v>
      </c>
      <c r="U5617">
        <v>2</v>
      </c>
      <c r="V5617" t="s">
        <v>478</v>
      </c>
      <c r="W5617" t="s">
        <v>25</v>
      </c>
    </row>
    <row r="5618" spans="1:23" hidden="1" x14ac:dyDescent="0.2">
      <c r="A5618">
        <v>7004889</v>
      </c>
      <c r="B5618">
        <v>1</v>
      </c>
      <c r="C5618" s="1">
        <v>44501</v>
      </c>
      <c r="D5618">
        <v>60</v>
      </c>
      <c r="E5618">
        <v>41</v>
      </c>
      <c r="F5618" s="2">
        <v>0</v>
      </c>
      <c r="G5618" s="2">
        <v>9192.9599999999991</v>
      </c>
      <c r="H5618" s="2">
        <v>0</v>
      </c>
      <c r="I5618" s="2">
        <v>9192.9599999999991</v>
      </c>
      <c r="J5618" s="2">
        <v>2804.58</v>
      </c>
      <c r="K5618" s="2">
        <v>0</v>
      </c>
      <c r="L5618" s="2">
        <v>6388.38</v>
      </c>
      <c r="M5618" s="2">
        <v>2960.39</v>
      </c>
      <c r="N5618" s="2">
        <v>155.81</v>
      </c>
      <c r="O5618">
        <v>304</v>
      </c>
      <c r="P5618">
        <v>1</v>
      </c>
      <c r="Q5618">
        <v>69</v>
      </c>
      <c r="R5618" t="s">
        <v>781</v>
      </c>
      <c r="S5618" t="s">
        <v>752</v>
      </c>
      <c r="T5618" t="s">
        <v>453</v>
      </c>
      <c r="U5618">
        <v>2</v>
      </c>
      <c r="V5618" t="s">
        <v>479</v>
      </c>
      <c r="W5618" t="s">
        <v>25</v>
      </c>
    </row>
    <row r="5619" spans="1:23" hidden="1" x14ac:dyDescent="0.2">
      <c r="A5619">
        <v>7004890</v>
      </c>
      <c r="B5619">
        <v>1</v>
      </c>
      <c r="C5619" s="1">
        <v>44501</v>
      </c>
      <c r="D5619">
        <v>60</v>
      </c>
      <c r="E5619">
        <v>41</v>
      </c>
      <c r="F5619" s="2">
        <v>0</v>
      </c>
      <c r="G5619" s="2">
        <v>51475.16</v>
      </c>
      <c r="H5619" s="2">
        <v>0</v>
      </c>
      <c r="I5619" s="2">
        <v>51475.16</v>
      </c>
      <c r="J5619" s="2">
        <v>15704.28</v>
      </c>
      <c r="K5619" s="2">
        <v>0</v>
      </c>
      <c r="L5619" s="2">
        <v>35770.879999999997</v>
      </c>
      <c r="M5619" s="2">
        <v>16576.740000000002</v>
      </c>
      <c r="N5619" s="2">
        <v>872.46</v>
      </c>
      <c r="O5619">
        <v>304</v>
      </c>
      <c r="P5619">
        <v>1</v>
      </c>
      <c r="Q5619">
        <v>69</v>
      </c>
      <c r="R5619" t="s">
        <v>781</v>
      </c>
      <c r="S5619" t="s">
        <v>752</v>
      </c>
      <c r="T5619" t="s">
        <v>480</v>
      </c>
      <c r="U5619">
        <v>2</v>
      </c>
      <c r="V5619" t="s">
        <v>481</v>
      </c>
      <c r="W5619" t="s">
        <v>25</v>
      </c>
    </row>
    <row r="5620" spans="1:23" hidden="1" x14ac:dyDescent="0.2">
      <c r="A5620">
        <v>56997969</v>
      </c>
      <c r="B5620">
        <v>1</v>
      </c>
      <c r="C5620" s="1">
        <v>44501</v>
      </c>
      <c r="D5620">
        <v>60</v>
      </c>
      <c r="E5620">
        <v>45</v>
      </c>
      <c r="F5620" s="2">
        <v>0</v>
      </c>
      <c r="G5620" s="2">
        <v>7200</v>
      </c>
      <c r="H5620" s="2">
        <v>0</v>
      </c>
      <c r="I5620" s="2">
        <v>7200</v>
      </c>
      <c r="J5620" s="2">
        <v>1800</v>
      </c>
      <c r="K5620" s="2">
        <v>0</v>
      </c>
      <c r="L5620" s="2">
        <v>5400</v>
      </c>
      <c r="M5620" s="2">
        <v>1920</v>
      </c>
      <c r="N5620" s="2">
        <v>120</v>
      </c>
      <c r="O5620">
        <v>304</v>
      </c>
      <c r="P5620">
        <v>1</v>
      </c>
      <c r="Q5620">
        <v>69</v>
      </c>
      <c r="R5620" t="s">
        <v>781</v>
      </c>
      <c r="S5620" t="s">
        <v>752</v>
      </c>
      <c r="T5620" t="s">
        <v>716</v>
      </c>
      <c r="U5620">
        <v>2</v>
      </c>
      <c r="V5620" t="s">
        <v>727</v>
      </c>
      <c r="W5620" t="s">
        <v>25</v>
      </c>
    </row>
    <row r="5621" spans="1:23" hidden="1" x14ac:dyDescent="0.2">
      <c r="A5621">
        <v>56997974</v>
      </c>
      <c r="B5621">
        <v>1</v>
      </c>
      <c r="C5621" s="1">
        <v>44501</v>
      </c>
      <c r="D5621">
        <v>60</v>
      </c>
      <c r="E5621">
        <v>45</v>
      </c>
      <c r="F5621" s="2">
        <v>0</v>
      </c>
      <c r="G5621" s="2">
        <v>85755.72</v>
      </c>
      <c r="H5621" s="2">
        <v>0</v>
      </c>
      <c r="I5621" s="2">
        <v>85755.72</v>
      </c>
      <c r="J5621" s="2">
        <v>21398.6</v>
      </c>
      <c r="K5621" s="2">
        <v>0</v>
      </c>
      <c r="L5621" s="2">
        <v>64357.120000000003</v>
      </c>
      <c r="M5621" s="2">
        <v>22828.76</v>
      </c>
      <c r="N5621" s="2">
        <v>1430.16</v>
      </c>
      <c r="O5621">
        <v>304</v>
      </c>
      <c r="P5621">
        <v>1</v>
      </c>
      <c r="Q5621">
        <v>69</v>
      </c>
      <c r="R5621" t="s">
        <v>781</v>
      </c>
      <c r="S5621" t="s">
        <v>752</v>
      </c>
      <c r="T5621" t="s">
        <v>716</v>
      </c>
      <c r="U5621">
        <v>2</v>
      </c>
      <c r="V5621" t="s">
        <v>727</v>
      </c>
      <c r="W5621" t="s">
        <v>25</v>
      </c>
    </row>
    <row r="5622" spans="1:23" hidden="1" x14ac:dyDescent="0.2">
      <c r="A5622">
        <v>60841810</v>
      </c>
      <c r="B5622">
        <v>1</v>
      </c>
      <c r="C5622" s="1">
        <v>44501</v>
      </c>
      <c r="D5622">
        <v>60</v>
      </c>
      <c r="E5622">
        <v>59</v>
      </c>
      <c r="F5622" s="2">
        <v>0</v>
      </c>
      <c r="G5622" s="2">
        <v>56238</v>
      </c>
      <c r="H5622" s="2">
        <v>0</v>
      </c>
      <c r="I5622" s="2">
        <v>56238</v>
      </c>
      <c r="J5622" s="2">
        <v>937.3</v>
      </c>
      <c r="K5622" s="2">
        <v>0</v>
      </c>
      <c r="L5622" s="2">
        <v>55300.7</v>
      </c>
      <c r="M5622" s="2">
        <v>1874.6</v>
      </c>
      <c r="N5622" s="2">
        <v>937.30000000000007</v>
      </c>
      <c r="O5622">
        <v>304</v>
      </c>
      <c r="P5622">
        <v>1</v>
      </c>
      <c r="Q5622">
        <v>69</v>
      </c>
      <c r="R5622" t="s">
        <v>781</v>
      </c>
      <c r="S5622" t="s">
        <v>752</v>
      </c>
      <c r="T5622" t="s">
        <v>716</v>
      </c>
      <c r="U5622">
        <v>2</v>
      </c>
      <c r="V5622" t="s">
        <v>727</v>
      </c>
      <c r="W5622" t="s">
        <v>25</v>
      </c>
    </row>
    <row r="5623" spans="1:23" hidden="1" x14ac:dyDescent="0.2">
      <c r="A5623">
        <v>61772021</v>
      </c>
      <c r="B5623">
        <v>1</v>
      </c>
      <c r="C5623" s="1">
        <v>44501</v>
      </c>
      <c r="D5623">
        <v>60</v>
      </c>
      <c r="E5623">
        <v>60</v>
      </c>
      <c r="F5623" s="2">
        <v>0</v>
      </c>
      <c r="G5623" s="2">
        <v>6862</v>
      </c>
      <c r="H5623" s="2">
        <v>0</v>
      </c>
      <c r="I5623" s="2">
        <v>6862</v>
      </c>
      <c r="J5623" s="2">
        <v>0</v>
      </c>
      <c r="K5623" s="2">
        <v>0</v>
      </c>
      <c r="L5623" s="2">
        <v>6862</v>
      </c>
      <c r="M5623" s="2">
        <v>114.37</v>
      </c>
      <c r="N5623" s="2">
        <v>114.37</v>
      </c>
      <c r="O5623">
        <v>304</v>
      </c>
      <c r="P5623">
        <v>1</v>
      </c>
      <c r="Q5623">
        <v>69</v>
      </c>
      <c r="R5623" t="s">
        <v>781</v>
      </c>
      <c r="S5623" t="s">
        <v>752</v>
      </c>
      <c r="T5623" t="s">
        <v>716</v>
      </c>
      <c r="U5623">
        <v>2</v>
      </c>
      <c r="V5623" t="s">
        <v>727</v>
      </c>
      <c r="W5623" t="s">
        <v>25</v>
      </c>
    </row>
    <row r="5624" spans="1:23" hidden="1" x14ac:dyDescent="0.2">
      <c r="A5624">
        <v>2272863</v>
      </c>
      <c r="B5624">
        <v>1</v>
      </c>
      <c r="C5624" s="1">
        <v>44501</v>
      </c>
      <c r="D5624">
        <v>60</v>
      </c>
      <c r="E5624">
        <v>47</v>
      </c>
      <c r="F5624" s="2">
        <v>0</v>
      </c>
      <c r="G5624" s="2">
        <v>24640</v>
      </c>
      <c r="H5624" s="2">
        <v>0</v>
      </c>
      <c r="I5624" s="2">
        <v>24640</v>
      </c>
      <c r="J5624" s="2">
        <v>5338.71</v>
      </c>
      <c r="K5624" s="2">
        <v>0</v>
      </c>
      <c r="L5624" s="2">
        <v>19301.29</v>
      </c>
      <c r="M5624" s="2">
        <v>5749.38</v>
      </c>
      <c r="N5624" s="2">
        <v>410.67</v>
      </c>
      <c r="O5624">
        <v>305</v>
      </c>
      <c r="P5624">
        <v>1</v>
      </c>
      <c r="Q5624">
        <v>70</v>
      </c>
      <c r="R5624" t="s">
        <v>782</v>
      </c>
      <c r="S5624" t="s">
        <v>752</v>
      </c>
      <c r="T5624" t="s">
        <v>482</v>
      </c>
      <c r="U5624">
        <v>2</v>
      </c>
      <c r="V5624" t="s">
        <v>482</v>
      </c>
      <c r="W5624" t="s">
        <v>25</v>
      </c>
    </row>
    <row r="5625" spans="1:23" hidden="1" x14ac:dyDescent="0.2">
      <c r="A5625">
        <v>6932871</v>
      </c>
      <c r="B5625">
        <v>1</v>
      </c>
      <c r="C5625" s="1">
        <v>44501</v>
      </c>
      <c r="D5625">
        <v>60</v>
      </c>
      <c r="E5625">
        <v>7</v>
      </c>
      <c r="F5625" s="2">
        <v>0</v>
      </c>
      <c r="G5625" s="2">
        <v>906.41</v>
      </c>
      <c r="H5625" s="2">
        <v>0</v>
      </c>
      <c r="I5625" s="2">
        <v>906.41</v>
      </c>
      <c r="J5625" s="2">
        <v>796.41</v>
      </c>
      <c r="K5625" s="2">
        <v>0</v>
      </c>
      <c r="L5625" s="2">
        <v>110</v>
      </c>
      <c r="M5625" s="2">
        <v>812.12</v>
      </c>
      <c r="N5625" s="2">
        <v>15.71</v>
      </c>
      <c r="O5625">
        <v>305</v>
      </c>
      <c r="P5625">
        <v>1</v>
      </c>
      <c r="Q5625">
        <v>70</v>
      </c>
      <c r="R5625" t="s">
        <v>782</v>
      </c>
      <c r="S5625" t="s">
        <v>752</v>
      </c>
      <c r="T5625" t="s">
        <v>483</v>
      </c>
      <c r="U5625">
        <v>2</v>
      </c>
      <c r="V5625" t="s">
        <v>484</v>
      </c>
      <c r="W5625" t="s">
        <v>25</v>
      </c>
    </row>
    <row r="5626" spans="1:23" hidden="1" x14ac:dyDescent="0.2">
      <c r="A5626">
        <v>6932898</v>
      </c>
      <c r="B5626">
        <v>1</v>
      </c>
      <c r="C5626" s="1">
        <v>44501</v>
      </c>
      <c r="D5626">
        <v>60</v>
      </c>
      <c r="E5626">
        <v>0</v>
      </c>
      <c r="F5626" s="2">
        <v>0</v>
      </c>
      <c r="G5626" s="2">
        <v>10650</v>
      </c>
      <c r="H5626" s="2">
        <v>-10650</v>
      </c>
      <c r="I5626" s="2">
        <v>0</v>
      </c>
      <c r="J5626" s="2">
        <v>10650</v>
      </c>
      <c r="K5626" s="2">
        <v>-10650</v>
      </c>
      <c r="L5626" s="2">
        <v>0</v>
      </c>
      <c r="M5626" s="2">
        <v>0</v>
      </c>
      <c r="N5626" s="2">
        <v>0</v>
      </c>
      <c r="O5626">
        <v>305</v>
      </c>
      <c r="P5626">
        <v>1</v>
      </c>
      <c r="Q5626">
        <v>70</v>
      </c>
      <c r="R5626" t="s">
        <v>782</v>
      </c>
      <c r="S5626" t="s">
        <v>752</v>
      </c>
      <c r="T5626" t="s">
        <v>485</v>
      </c>
      <c r="U5626">
        <v>2</v>
      </c>
      <c r="V5626" t="s">
        <v>486</v>
      </c>
      <c r="W5626" t="s">
        <v>25</v>
      </c>
    </row>
    <row r="5627" spans="1:23" hidden="1" x14ac:dyDescent="0.2">
      <c r="A5627">
        <v>6932920</v>
      </c>
      <c r="B5627">
        <v>1</v>
      </c>
      <c r="C5627" s="1">
        <v>44501</v>
      </c>
      <c r="D5627">
        <v>120</v>
      </c>
      <c r="E5627">
        <v>25</v>
      </c>
      <c r="F5627" s="2">
        <v>0</v>
      </c>
      <c r="G5627" s="2">
        <v>51584.88</v>
      </c>
      <c r="H5627" s="2">
        <v>0</v>
      </c>
      <c r="I5627" s="2">
        <v>51584.88</v>
      </c>
      <c r="J5627" s="2">
        <v>40588.1</v>
      </c>
      <c r="K5627" s="2">
        <v>0</v>
      </c>
      <c r="L5627" s="2">
        <v>10996.78</v>
      </c>
      <c r="M5627" s="2">
        <v>41027.97</v>
      </c>
      <c r="N5627" s="2">
        <v>439.87</v>
      </c>
      <c r="O5627">
        <v>305</v>
      </c>
      <c r="P5627">
        <v>1</v>
      </c>
      <c r="Q5627">
        <v>70</v>
      </c>
      <c r="R5627" t="s">
        <v>782</v>
      </c>
      <c r="S5627" t="s">
        <v>752</v>
      </c>
      <c r="T5627" t="s">
        <v>43</v>
      </c>
      <c r="U5627">
        <v>2</v>
      </c>
      <c r="V5627" t="s">
        <v>489</v>
      </c>
      <c r="W5627" t="s">
        <v>25</v>
      </c>
    </row>
    <row r="5628" spans="1:23" hidden="1" x14ac:dyDescent="0.2">
      <c r="A5628">
        <v>6933060</v>
      </c>
      <c r="B5628">
        <v>1</v>
      </c>
      <c r="C5628" s="1">
        <v>44501</v>
      </c>
      <c r="D5628">
        <v>120</v>
      </c>
      <c r="E5628">
        <v>28</v>
      </c>
      <c r="F5628" s="2">
        <v>0</v>
      </c>
      <c r="G5628" s="2">
        <v>2755.12</v>
      </c>
      <c r="H5628" s="2">
        <v>0</v>
      </c>
      <c r="I5628" s="2">
        <v>2755.12</v>
      </c>
      <c r="J5628" s="2">
        <v>2098.3000000000002</v>
      </c>
      <c r="K5628" s="2">
        <v>0</v>
      </c>
      <c r="L5628" s="2">
        <v>656.82</v>
      </c>
      <c r="M5628" s="2">
        <v>2121.7600000000002</v>
      </c>
      <c r="N5628" s="2">
        <v>23.46</v>
      </c>
      <c r="O5628">
        <v>305</v>
      </c>
      <c r="P5628">
        <v>1</v>
      </c>
      <c r="Q5628">
        <v>70</v>
      </c>
      <c r="R5628" t="s">
        <v>782</v>
      </c>
      <c r="S5628" t="s">
        <v>752</v>
      </c>
      <c r="T5628" t="s">
        <v>43</v>
      </c>
      <c r="U5628">
        <v>2</v>
      </c>
      <c r="V5628" t="s">
        <v>490</v>
      </c>
      <c r="W5628" t="s">
        <v>25</v>
      </c>
    </row>
    <row r="5629" spans="1:23" hidden="1" x14ac:dyDescent="0.2">
      <c r="A5629">
        <v>6933198</v>
      </c>
      <c r="B5629">
        <v>1</v>
      </c>
      <c r="C5629" s="1">
        <v>44501</v>
      </c>
      <c r="D5629">
        <v>60</v>
      </c>
      <c r="E5629">
        <v>4</v>
      </c>
      <c r="F5629" s="2">
        <v>0</v>
      </c>
      <c r="G5629" s="2">
        <v>68612.710000000006</v>
      </c>
      <c r="H5629" s="2">
        <v>0</v>
      </c>
      <c r="I5629" s="2">
        <v>68612.710000000006</v>
      </c>
      <c r="J5629" s="2">
        <v>63830.61</v>
      </c>
      <c r="K5629" s="2">
        <v>0</v>
      </c>
      <c r="L5629" s="2">
        <v>4782.1000000000004</v>
      </c>
      <c r="M5629" s="2">
        <v>65026.14</v>
      </c>
      <c r="N5629" s="2">
        <v>1195.53</v>
      </c>
      <c r="O5629">
        <v>305</v>
      </c>
      <c r="P5629">
        <v>1</v>
      </c>
      <c r="Q5629">
        <v>70</v>
      </c>
      <c r="R5629" t="s">
        <v>782</v>
      </c>
      <c r="S5629" t="s">
        <v>752</v>
      </c>
      <c r="T5629" t="s">
        <v>493</v>
      </c>
      <c r="U5629">
        <v>2</v>
      </c>
      <c r="V5629" t="s">
        <v>494</v>
      </c>
      <c r="W5629" t="s">
        <v>25</v>
      </c>
    </row>
    <row r="5630" spans="1:23" hidden="1" x14ac:dyDescent="0.2">
      <c r="A5630">
        <v>6933617</v>
      </c>
      <c r="B5630">
        <v>1</v>
      </c>
      <c r="C5630" s="1">
        <v>44501</v>
      </c>
      <c r="D5630">
        <v>60</v>
      </c>
      <c r="E5630">
        <v>4</v>
      </c>
      <c r="F5630" s="2">
        <v>0</v>
      </c>
      <c r="G5630" s="2">
        <v>64728.97</v>
      </c>
      <c r="H5630" s="2">
        <v>0</v>
      </c>
      <c r="I5630" s="2">
        <v>64728.97</v>
      </c>
      <c r="J5630" s="2">
        <v>60217.55</v>
      </c>
      <c r="K5630" s="2">
        <v>0</v>
      </c>
      <c r="L5630" s="2">
        <v>4511.42</v>
      </c>
      <c r="M5630" s="2">
        <v>61345.41</v>
      </c>
      <c r="N5630" s="2">
        <v>1127.8600000000001</v>
      </c>
      <c r="O5630">
        <v>305</v>
      </c>
      <c r="P5630">
        <v>1</v>
      </c>
      <c r="Q5630">
        <v>70</v>
      </c>
      <c r="R5630" t="s">
        <v>782</v>
      </c>
      <c r="S5630" t="s">
        <v>752</v>
      </c>
      <c r="T5630" t="s">
        <v>493</v>
      </c>
      <c r="U5630">
        <v>2</v>
      </c>
      <c r="V5630" t="s">
        <v>499</v>
      </c>
      <c r="W5630" t="s">
        <v>25</v>
      </c>
    </row>
    <row r="5631" spans="1:23" hidden="1" x14ac:dyDescent="0.2">
      <c r="A5631">
        <v>6933640</v>
      </c>
      <c r="B5631">
        <v>1</v>
      </c>
      <c r="C5631" s="1">
        <v>44501</v>
      </c>
      <c r="D5631">
        <v>60</v>
      </c>
      <c r="E5631">
        <v>4</v>
      </c>
      <c r="F5631" s="2">
        <v>0</v>
      </c>
      <c r="G5631" s="2">
        <v>14584</v>
      </c>
      <c r="H5631" s="2">
        <v>0</v>
      </c>
      <c r="I5631" s="2">
        <v>14584</v>
      </c>
      <c r="J5631" s="2">
        <v>13567.54</v>
      </c>
      <c r="K5631" s="2">
        <v>0</v>
      </c>
      <c r="L5631" s="2">
        <v>1016.46</v>
      </c>
      <c r="M5631" s="2">
        <v>13821.66</v>
      </c>
      <c r="N5631" s="2">
        <v>254.12</v>
      </c>
      <c r="O5631">
        <v>305</v>
      </c>
      <c r="P5631">
        <v>1</v>
      </c>
      <c r="Q5631">
        <v>70</v>
      </c>
      <c r="R5631" t="s">
        <v>782</v>
      </c>
      <c r="S5631" t="s">
        <v>752</v>
      </c>
      <c r="T5631" t="s">
        <v>502</v>
      </c>
      <c r="U5631">
        <v>2</v>
      </c>
      <c r="V5631" t="s">
        <v>503</v>
      </c>
      <c r="W5631" t="s">
        <v>25</v>
      </c>
    </row>
    <row r="5632" spans="1:23" hidden="1" x14ac:dyDescent="0.2">
      <c r="A5632">
        <v>6933852</v>
      </c>
      <c r="B5632">
        <v>1</v>
      </c>
      <c r="C5632" s="1">
        <v>44501</v>
      </c>
      <c r="D5632">
        <v>60</v>
      </c>
      <c r="E5632">
        <v>7</v>
      </c>
      <c r="F5632" s="2">
        <v>0</v>
      </c>
      <c r="G5632" s="2">
        <v>20195.759999999998</v>
      </c>
      <c r="H5632" s="2">
        <v>0</v>
      </c>
      <c r="I5632" s="2">
        <v>20195.759999999998</v>
      </c>
      <c r="J5632" s="2">
        <v>17745.34</v>
      </c>
      <c r="K5632" s="2">
        <v>0</v>
      </c>
      <c r="L5632" s="2">
        <v>2450.42</v>
      </c>
      <c r="M5632" s="2">
        <v>18095.400000000001</v>
      </c>
      <c r="N5632" s="2">
        <v>350.06</v>
      </c>
      <c r="O5632">
        <v>305</v>
      </c>
      <c r="P5632">
        <v>1</v>
      </c>
      <c r="Q5632">
        <v>70</v>
      </c>
      <c r="R5632" t="s">
        <v>782</v>
      </c>
      <c r="S5632" t="s">
        <v>752</v>
      </c>
      <c r="T5632" t="s">
        <v>510</v>
      </c>
      <c r="U5632">
        <v>2</v>
      </c>
      <c r="V5632" t="s">
        <v>511</v>
      </c>
      <c r="W5632" t="s">
        <v>25</v>
      </c>
    </row>
    <row r="5633" spans="1:23" hidden="1" x14ac:dyDescent="0.2">
      <c r="A5633">
        <v>6933920</v>
      </c>
      <c r="B5633">
        <v>1</v>
      </c>
      <c r="C5633" s="1">
        <v>44501</v>
      </c>
      <c r="D5633">
        <v>36</v>
      </c>
      <c r="E5633">
        <v>0</v>
      </c>
      <c r="F5633" s="2">
        <v>0</v>
      </c>
      <c r="G5633" s="2">
        <v>-487.06</v>
      </c>
      <c r="H5633" s="2">
        <v>0</v>
      </c>
      <c r="I5633" s="2">
        <v>-487.06</v>
      </c>
      <c r="J5633" s="2">
        <v>-487.06</v>
      </c>
      <c r="K5633" s="2">
        <v>0</v>
      </c>
      <c r="L5633" s="2">
        <v>0</v>
      </c>
      <c r="M5633" s="2">
        <v>-487.06</v>
      </c>
      <c r="N5633" s="2">
        <v>0</v>
      </c>
      <c r="O5633">
        <v>305</v>
      </c>
      <c r="P5633">
        <v>1</v>
      </c>
      <c r="Q5633">
        <v>70</v>
      </c>
      <c r="R5633" t="s">
        <v>782</v>
      </c>
      <c r="S5633" t="s">
        <v>752</v>
      </c>
      <c r="T5633" t="s">
        <v>512</v>
      </c>
      <c r="U5633">
        <v>2</v>
      </c>
      <c r="V5633" t="s">
        <v>513</v>
      </c>
      <c r="W5633" t="s">
        <v>25</v>
      </c>
    </row>
    <row r="5634" spans="1:23" hidden="1" x14ac:dyDescent="0.2">
      <c r="A5634">
        <v>6933935</v>
      </c>
      <c r="B5634">
        <v>1</v>
      </c>
      <c r="C5634" s="1">
        <v>44501</v>
      </c>
      <c r="D5634">
        <v>36</v>
      </c>
      <c r="E5634">
        <v>0</v>
      </c>
      <c r="F5634" s="2">
        <v>0</v>
      </c>
      <c r="G5634" s="2">
        <v>-15920</v>
      </c>
      <c r="H5634" s="2">
        <v>0</v>
      </c>
      <c r="I5634" s="2">
        <v>-15920</v>
      </c>
      <c r="J5634" s="2">
        <v>-15920</v>
      </c>
      <c r="K5634" s="2">
        <v>0</v>
      </c>
      <c r="L5634" s="2">
        <v>0</v>
      </c>
      <c r="M5634" s="2">
        <v>-15920</v>
      </c>
      <c r="N5634" s="2">
        <v>0</v>
      </c>
      <c r="O5634">
        <v>305</v>
      </c>
      <c r="P5634">
        <v>1</v>
      </c>
      <c r="Q5634">
        <v>70</v>
      </c>
      <c r="R5634" t="s">
        <v>782</v>
      </c>
      <c r="S5634" t="s">
        <v>752</v>
      </c>
      <c r="T5634" t="s">
        <v>514</v>
      </c>
      <c r="U5634">
        <v>2</v>
      </c>
      <c r="V5634" t="s">
        <v>515</v>
      </c>
      <c r="W5634" t="s">
        <v>25</v>
      </c>
    </row>
    <row r="5635" spans="1:23" hidden="1" x14ac:dyDescent="0.2">
      <c r="A5635">
        <v>6933956</v>
      </c>
      <c r="B5635">
        <v>1</v>
      </c>
      <c r="C5635" s="1">
        <v>44501</v>
      </c>
      <c r="D5635">
        <v>60</v>
      </c>
      <c r="E5635">
        <v>7</v>
      </c>
      <c r="F5635" s="2">
        <v>0</v>
      </c>
      <c r="G5635" s="2">
        <v>3355.28</v>
      </c>
      <c r="H5635" s="2">
        <v>0</v>
      </c>
      <c r="I5635" s="2">
        <v>3355.28</v>
      </c>
      <c r="J5635" s="2">
        <v>2948.2</v>
      </c>
      <c r="K5635" s="2">
        <v>0</v>
      </c>
      <c r="L5635" s="2">
        <v>407.08</v>
      </c>
      <c r="M5635" s="2">
        <v>3006.35</v>
      </c>
      <c r="N5635" s="2">
        <v>58.15</v>
      </c>
      <c r="O5635">
        <v>305</v>
      </c>
      <c r="P5635">
        <v>1</v>
      </c>
      <c r="Q5635">
        <v>70</v>
      </c>
      <c r="R5635" t="s">
        <v>782</v>
      </c>
      <c r="S5635" t="s">
        <v>752</v>
      </c>
      <c r="T5635" t="s">
        <v>518</v>
      </c>
      <c r="U5635">
        <v>2</v>
      </c>
      <c r="V5635" t="s">
        <v>519</v>
      </c>
      <c r="W5635" t="s">
        <v>25</v>
      </c>
    </row>
    <row r="5636" spans="1:23" hidden="1" x14ac:dyDescent="0.2">
      <c r="A5636">
        <v>24740790</v>
      </c>
      <c r="B5636">
        <v>1</v>
      </c>
      <c r="C5636" s="1">
        <v>44501</v>
      </c>
      <c r="D5636">
        <v>60</v>
      </c>
      <c r="E5636">
        <v>54</v>
      </c>
      <c r="F5636" s="2">
        <v>0</v>
      </c>
      <c r="G5636" s="2">
        <v>5761.5</v>
      </c>
      <c r="H5636" s="2">
        <v>0</v>
      </c>
      <c r="I5636" s="2">
        <v>5761.5</v>
      </c>
      <c r="J5636" s="2">
        <v>576.15</v>
      </c>
      <c r="K5636" s="2">
        <v>0</v>
      </c>
      <c r="L5636" s="2">
        <v>5185.3500000000004</v>
      </c>
      <c r="M5636" s="2">
        <v>672.18</v>
      </c>
      <c r="N5636" s="2">
        <v>96.03</v>
      </c>
      <c r="O5636">
        <v>305</v>
      </c>
      <c r="P5636">
        <v>1</v>
      </c>
      <c r="Q5636">
        <v>70</v>
      </c>
      <c r="R5636" t="s">
        <v>782</v>
      </c>
      <c r="S5636" t="s">
        <v>752</v>
      </c>
      <c r="T5636" t="s">
        <v>716</v>
      </c>
      <c r="U5636">
        <v>2</v>
      </c>
      <c r="V5636" t="s">
        <v>727</v>
      </c>
      <c r="W5636" t="s">
        <v>25</v>
      </c>
    </row>
    <row r="5637" spans="1:23" hidden="1" x14ac:dyDescent="0.2">
      <c r="A5637">
        <v>34690541</v>
      </c>
      <c r="B5637">
        <v>1</v>
      </c>
      <c r="C5637" s="1">
        <v>44501</v>
      </c>
      <c r="D5637">
        <v>60</v>
      </c>
      <c r="E5637">
        <v>55</v>
      </c>
      <c r="F5637" s="2">
        <v>0</v>
      </c>
      <c r="G5637" s="2">
        <v>31663.75</v>
      </c>
      <c r="H5637" s="2">
        <v>0</v>
      </c>
      <c r="I5637" s="2">
        <v>31663.75</v>
      </c>
      <c r="J5637" s="2">
        <v>2638.65</v>
      </c>
      <c r="K5637" s="2">
        <v>0</v>
      </c>
      <c r="L5637" s="2">
        <v>29025.1</v>
      </c>
      <c r="M5637" s="2">
        <v>3166.38</v>
      </c>
      <c r="N5637" s="2">
        <v>527.73</v>
      </c>
      <c r="O5637">
        <v>305</v>
      </c>
      <c r="P5637">
        <v>1</v>
      </c>
      <c r="Q5637">
        <v>70</v>
      </c>
      <c r="R5637" t="s">
        <v>782</v>
      </c>
      <c r="S5637" t="s">
        <v>752</v>
      </c>
      <c r="T5637" t="s">
        <v>716</v>
      </c>
      <c r="U5637">
        <v>2</v>
      </c>
      <c r="V5637" t="s">
        <v>727</v>
      </c>
      <c r="W5637" t="s">
        <v>25</v>
      </c>
    </row>
    <row r="5638" spans="1:23" hidden="1" x14ac:dyDescent="0.2">
      <c r="A5638">
        <v>43252783</v>
      </c>
      <c r="B5638">
        <v>1</v>
      </c>
      <c r="C5638" s="1">
        <v>44501</v>
      </c>
      <c r="D5638">
        <v>60</v>
      </c>
      <c r="E5638">
        <v>56</v>
      </c>
      <c r="F5638" s="2">
        <v>0</v>
      </c>
      <c r="G5638" s="2">
        <v>9559.18</v>
      </c>
      <c r="H5638" s="2">
        <v>0</v>
      </c>
      <c r="I5638" s="2">
        <v>9559.18</v>
      </c>
      <c r="J5638" s="2">
        <v>637.28</v>
      </c>
      <c r="K5638" s="2">
        <v>0</v>
      </c>
      <c r="L5638" s="2">
        <v>8921.9</v>
      </c>
      <c r="M5638" s="2">
        <v>796.6</v>
      </c>
      <c r="N5638" s="2">
        <v>159.32</v>
      </c>
      <c r="O5638">
        <v>305</v>
      </c>
      <c r="P5638">
        <v>1</v>
      </c>
      <c r="Q5638">
        <v>70</v>
      </c>
      <c r="R5638" t="s">
        <v>782</v>
      </c>
      <c r="S5638" t="s">
        <v>752</v>
      </c>
      <c r="T5638" t="s">
        <v>716</v>
      </c>
      <c r="U5638">
        <v>2</v>
      </c>
      <c r="V5638" t="s">
        <v>727</v>
      </c>
      <c r="W5638" t="s">
        <v>25</v>
      </c>
    </row>
    <row r="5639" spans="1:23" hidden="1" x14ac:dyDescent="0.2">
      <c r="A5639">
        <v>43252786</v>
      </c>
      <c r="B5639">
        <v>1</v>
      </c>
      <c r="C5639" s="1">
        <v>44501</v>
      </c>
      <c r="D5639">
        <v>60</v>
      </c>
      <c r="E5639">
        <v>56</v>
      </c>
      <c r="F5639" s="2">
        <v>0</v>
      </c>
      <c r="G5639" s="2">
        <v>49370.54</v>
      </c>
      <c r="H5639" s="2">
        <v>0</v>
      </c>
      <c r="I5639" s="2">
        <v>49370.54</v>
      </c>
      <c r="J5639" s="2">
        <v>3291.36</v>
      </c>
      <c r="K5639" s="2">
        <v>0</v>
      </c>
      <c r="L5639" s="2">
        <v>46079.18</v>
      </c>
      <c r="M5639" s="2">
        <v>4114.2</v>
      </c>
      <c r="N5639" s="2">
        <v>822.84</v>
      </c>
      <c r="O5639">
        <v>305</v>
      </c>
      <c r="P5639">
        <v>1</v>
      </c>
      <c r="Q5639">
        <v>70</v>
      </c>
      <c r="R5639" t="s">
        <v>782</v>
      </c>
      <c r="S5639" t="s">
        <v>752</v>
      </c>
      <c r="T5639" t="s">
        <v>716</v>
      </c>
      <c r="U5639">
        <v>2</v>
      </c>
      <c r="V5639" t="s">
        <v>727</v>
      </c>
      <c r="W5639" t="s">
        <v>25</v>
      </c>
    </row>
    <row r="5640" spans="1:23" hidden="1" x14ac:dyDescent="0.2">
      <c r="A5640">
        <v>50940954</v>
      </c>
      <c r="B5640">
        <v>1</v>
      </c>
      <c r="C5640" s="1">
        <v>44501</v>
      </c>
      <c r="D5640">
        <v>60</v>
      </c>
      <c r="E5640">
        <v>57</v>
      </c>
      <c r="F5640" s="2">
        <v>0</v>
      </c>
      <c r="G5640" s="2">
        <v>12416.9</v>
      </c>
      <c r="H5640" s="2">
        <v>0</v>
      </c>
      <c r="I5640" s="2">
        <v>12416.9</v>
      </c>
      <c r="J5640" s="2">
        <v>620.85</v>
      </c>
      <c r="K5640" s="2">
        <v>0</v>
      </c>
      <c r="L5640" s="2">
        <v>11796.05</v>
      </c>
      <c r="M5640" s="2">
        <v>827.8</v>
      </c>
      <c r="N5640" s="2">
        <v>206.95000000000002</v>
      </c>
      <c r="O5640">
        <v>305</v>
      </c>
      <c r="P5640">
        <v>1</v>
      </c>
      <c r="Q5640">
        <v>70</v>
      </c>
      <c r="R5640" t="s">
        <v>782</v>
      </c>
      <c r="S5640" t="s">
        <v>752</v>
      </c>
      <c r="T5640" t="s">
        <v>716</v>
      </c>
      <c r="U5640">
        <v>2</v>
      </c>
      <c r="V5640" t="s">
        <v>727</v>
      </c>
      <c r="W5640" t="s">
        <v>25</v>
      </c>
    </row>
    <row r="5641" spans="1:23" hidden="1" x14ac:dyDescent="0.2">
      <c r="A5641">
        <v>50940957</v>
      </c>
      <c r="B5641">
        <v>1</v>
      </c>
      <c r="C5641" s="1">
        <v>44501</v>
      </c>
      <c r="D5641">
        <v>60</v>
      </c>
      <c r="E5641">
        <v>57</v>
      </c>
      <c r="F5641" s="2">
        <v>0</v>
      </c>
      <c r="G5641" s="2">
        <v>1803.83</v>
      </c>
      <c r="H5641" s="2">
        <v>0</v>
      </c>
      <c r="I5641" s="2">
        <v>1803.83</v>
      </c>
      <c r="J5641" s="2">
        <v>90.18</v>
      </c>
      <c r="K5641" s="2">
        <v>0</v>
      </c>
      <c r="L5641" s="2">
        <v>1713.65</v>
      </c>
      <c r="M5641" s="2">
        <v>120.24</v>
      </c>
      <c r="N5641" s="2">
        <v>30.060000000000002</v>
      </c>
      <c r="O5641">
        <v>305</v>
      </c>
      <c r="P5641">
        <v>1</v>
      </c>
      <c r="Q5641">
        <v>70</v>
      </c>
      <c r="R5641" t="s">
        <v>782</v>
      </c>
      <c r="S5641" t="s">
        <v>752</v>
      </c>
      <c r="T5641" t="s">
        <v>716</v>
      </c>
      <c r="U5641">
        <v>2</v>
      </c>
      <c r="V5641" t="s">
        <v>727</v>
      </c>
      <c r="W5641" t="s">
        <v>25</v>
      </c>
    </row>
    <row r="5642" spans="1:23" hidden="1" x14ac:dyDescent="0.2">
      <c r="A5642">
        <v>50940960</v>
      </c>
      <c r="B5642">
        <v>1</v>
      </c>
      <c r="C5642" s="1">
        <v>44501</v>
      </c>
      <c r="D5642">
        <v>60</v>
      </c>
      <c r="E5642">
        <v>57</v>
      </c>
      <c r="F5642" s="2">
        <v>0</v>
      </c>
      <c r="G5642" s="2">
        <v>20533.990000000002</v>
      </c>
      <c r="H5642" s="2">
        <v>0</v>
      </c>
      <c r="I5642" s="2">
        <v>20533.990000000002</v>
      </c>
      <c r="J5642" s="2">
        <v>1026.69</v>
      </c>
      <c r="K5642" s="2">
        <v>0</v>
      </c>
      <c r="L5642" s="2">
        <v>19507.3</v>
      </c>
      <c r="M5642" s="2">
        <v>1368.92</v>
      </c>
      <c r="N5642" s="2">
        <v>342.23</v>
      </c>
      <c r="O5642">
        <v>305</v>
      </c>
      <c r="P5642">
        <v>1</v>
      </c>
      <c r="Q5642">
        <v>70</v>
      </c>
      <c r="R5642" t="s">
        <v>782</v>
      </c>
      <c r="S5642" t="s">
        <v>752</v>
      </c>
      <c r="T5642" t="s">
        <v>716</v>
      </c>
      <c r="U5642">
        <v>2</v>
      </c>
      <c r="V5642" t="s">
        <v>727</v>
      </c>
      <c r="W5642" t="s">
        <v>25</v>
      </c>
    </row>
    <row r="5643" spans="1:23" hidden="1" x14ac:dyDescent="0.2">
      <c r="A5643">
        <v>56971292</v>
      </c>
      <c r="B5643">
        <v>1</v>
      </c>
      <c r="C5643" s="1">
        <v>44501</v>
      </c>
      <c r="D5643">
        <v>60</v>
      </c>
      <c r="E5643">
        <v>58</v>
      </c>
      <c r="F5643" s="2">
        <v>0</v>
      </c>
      <c r="G5643" s="2">
        <v>5133.6400000000003</v>
      </c>
      <c r="H5643" s="2">
        <v>0</v>
      </c>
      <c r="I5643" s="2">
        <v>5133.6400000000003</v>
      </c>
      <c r="J5643" s="2">
        <v>171.12</v>
      </c>
      <c r="K5643" s="2">
        <v>0</v>
      </c>
      <c r="L5643" s="2">
        <v>4962.5200000000004</v>
      </c>
      <c r="M5643" s="2">
        <v>256.68</v>
      </c>
      <c r="N5643" s="2">
        <v>85.56</v>
      </c>
      <c r="O5643">
        <v>305</v>
      </c>
      <c r="P5643">
        <v>1</v>
      </c>
      <c r="Q5643">
        <v>70</v>
      </c>
      <c r="R5643" t="s">
        <v>782</v>
      </c>
      <c r="S5643" t="s">
        <v>752</v>
      </c>
      <c r="T5643" t="s">
        <v>746</v>
      </c>
      <c r="U5643">
        <v>2</v>
      </c>
      <c r="V5643" t="s">
        <v>746</v>
      </c>
      <c r="W5643" t="s">
        <v>25</v>
      </c>
    </row>
    <row r="5644" spans="1:23" hidden="1" x14ac:dyDescent="0.2">
      <c r="A5644">
        <v>56997957</v>
      </c>
      <c r="B5644">
        <v>1</v>
      </c>
      <c r="C5644" s="1">
        <v>44501</v>
      </c>
      <c r="D5644">
        <v>60</v>
      </c>
      <c r="E5644">
        <v>58</v>
      </c>
      <c r="F5644" s="2">
        <v>0</v>
      </c>
      <c r="G5644" s="2">
        <v>122673.44</v>
      </c>
      <c r="H5644" s="2">
        <v>0</v>
      </c>
      <c r="I5644" s="2">
        <v>122673.44</v>
      </c>
      <c r="J5644" s="2">
        <v>4089.12</v>
      </c>
      <c r="K5644" s="2">
        <v>0</v>
      </c>
      <c r="L5644" s="2">
        <v>118584.32000000001</v>
      </c>
      <c r="M5644" s="2">
        <v>6133.68</v>
      </c>
      <c r="N5644" s="2">
        <v>2044.56</v>
      </c>
      <c r="O5644">
        <v>305</v>
      </c>
      <c r="P5644">
        <v>1</v>
      </c>
      <c r="Q5644">
        <v>70</v>
      </c>
      <c r="R5644" t="s">
        <v>782</v>
      </c>
      <c r="S5644" t="s">
        <v>752</v>
      </c>
      <c r="T5644" t="s">
        <v>716</v>
      </c>
      <c r="U5644">
        <v>2</v>
      </c>
      <c r="V5644" t="s">
        <v>727</v>
      </c>
      <c r="W5644" t="s">
        <v>25</v>
      </c>
    </row>
    <row r="5645" spans="1:23" hidden="1" x14ac:dyDescent="0.2">
      <c r="A5645">
        <v>56997960</v>
      </c>
      <c r="B5645">
        <v>1</v>
      </c>
      <c r="C5645" s="1">
        <v>44501</v>
      </c>
      <c r="D5645">
        <v>60</v>
      </c>
      <c r="E5645">
        <v>58</v>
      </c>
      <c r="F5645" s="2">
        <v>0</v>
      </c>
      <c r="G5645" s="2">
        <v>18101.64</v>
      </c>
      <c r="H5645" s="2">
        <v>0</v>
      </c>
      <c r="I5645" s="2">
        <v>18101.64</v>
      </c>
      <c r="J5645" s="2">
        <v>603.38</v>
      </c>
      <c r="K5645" s="2">
        <v>0</v>
      </c>
      <c r="L5645" s="2">
        <v>17498.259999999998</v>
      </c>
      <c r="M5645" s="2">
        <v>905.07</v>
      </c>
      <c r="N5645" s="2">
        <v>301.69</v>
      </c>
      <c r="O5645">
        <v>305</v>
      </c>
      <c r="P5645">
        <v>1</v>
      </c>
      <c r="Q5645">
        <v>70</v>
      </c>
      <c r="R5645" t="s">
        <v>782</v>
      </c>
      <c r="S5645" t="s">
        <v>752</v>
      </c>
      <c r="T5645" t="s">
        <v>716</v>
      </c>
      <c r="U5645">
        <v>2</v>
      </c>
      <c r="V5645" t="s">
        <v>727</v>
      </c>
      <c r="W5645" t="s">
        <v>25</v>
      </c>
    </row>
    <row r="5646" spans="1:23" hidden="1" x14ac:dyDescent="0.2">
      <c r="A5646">
        <v>60841804</v>
      </c>
      <c r="B5646">
        <v>1</v>
      </c>
      <c r="C5646" s="1">
        <v>44501</v>
      </c>
      <c r="D5646">
        <v>60</v>
      </c>
      <c r="E5646">
        <v>59</v>
      </c>
      <c r="F5646" s="2">
        <v>0</v>
      </c>
      <c r="G5646" s="2">
        <v>71224.5</v>
      </c>
      <c r="H5646" s="2">
        <v>0</v>
      </c>
      <c r="I5646" s="2">
        <v>71224.5</v>
      </c>
      <c r="J5646" s="2">
        <v>1187.08</v>
      </c>
      <c r="K5646" s="2">
        <v>0</v>
      </c>
      <c r="L5646" s="2">
        <v>70037.42</v>
      </c>
      <c r="M5646" s="2">
        <v>2374.15</v>
      </c>
      <c r="N5646" s="2">
        <v>1187.07</v>
      </c>
      <c r="O5646">
        <v>305</v>
      </c>
      <c r="P5646">
        <v>1</v>
      </c>
      <c r="Q5646">
        <v>70</v>
      </c>
      <c r="R5646" t="s">
        <v>782</v>
      </c>
      <c r="S5646" t="s">
        <v>752</v>
      </c>
      <c r="T5646" t="s">
        <v>716</v>
      </c>
      <c r="U5646">
        <v>2</v>
      </c>
      <c r="V5646" t="s">
        <v>727</v>
      </c>
      <c r="W5646" t="s">
        <v>25</v>
      </c>
    </row>
    <row r="5647" spans="1:23" hidden="1" x14ac:dyDescent="0.2">
      <c r="A5647">
        <v>60841807</v>
      </c>
      <c r="B5647">
        <v>1</v>
      </c>
      <c r="C5647" s="1">
        <v>44501</v>
      </c>
      <c r="D5647">
        <v>60</v>
      </c>
      <c r="E5647">
        <v>59</v>
      </c>
      <c r="F5647" s="2">
        <v>0</v>
      </c>
      <c r="G5647" s="2">
        <v>43946.83</v>
      </c>
      <c r="H5647" s="2">
        <v>0</v>
      </c>
      <c r="I5647" s="2">
        <v>43946.83</v>
      </c>
      <c r="J5647" s="2">
        <v>732.45</v>
      </c>
      <c r="K5647" s="2">
        <v>0</v>
      </c>
      <c r="L5647" s="2">
        <v>43214.38</v>
      </c>
      <c r="M5647" s="2">
        <v>1464.9</v>
      </c>
      <c r="N5647" s="2">
        <v>732.45</v>
      </c>
      <c r="O5647">
        <v>305</v>
      </c>
      <c r="P5647">
        <v>1</v>
      </c>
      <c r="Q5647">
        <v>70</v>
      </c>
      <c r="R5647" t="s">
        <v>782</v>
      </c>
      <c r="S5647" t="s">
        <v>752</v>
      </c>
      <c r="T5647" t="s">
        <v>716</v>
      </c>
      <c r="U5647">
        <v>2</v>
      </c>
      <c r="V5647" t="s">
        <v>727</v>
      </c>
      <c r="W5647" t="s">
        <v>25</v>
      </c>
    </row>
    <row r="5648" spans="1:23" hidden="1" x14ac:dyDescent="0.2">
      <c r="A5648">
        <v>61772012</v>
      </c>
      <c r="B5648">
        <v>1</v>
      </c>
      <c r="C5648" s="1">
        <v>44501</v>
      </c>
      <c r="D5648">
        <v>60</v>
      </c>
      <c r="E5648">
        <v>60</v>
      </c>
      <c r="F5648" s="2">
        <v>0</v>
      </c>
      <c r="G5648" s="2">
        <v>10277.99</v>
      </c>
      <c r="H5648" s="2">
        <v>0</v>
      </c>
      <c r="I5648" s="2">
        <v>10277.99</v>
      </c>
      <c r="J5648" s="2">
        <v>0</v>
      </c>
      <c r="K5648" s="2">
        <v>0</v>
      </c>
      <c r="L5648" s="2">
        <v>10277.99</v>
      </c>
      <c r="M5648" s="2">
        <v>171.3</v>
      </c>
      <c r="N5648" s="2">
        <v>171.3</v>
      </c>
      <c r="O5648">
        <v>305</v>
      </c>
      <c r="P5648">
        <v>1</v>
      </c>
      <c r="Q5648">
        <v>70</v>
      </c>
      <c r="R5648" t="s">
        <v>782</v>
      </c>
      <c r="S5648" t="s">
        <v>752</v>
      </c>
      <c r="T5648" t="s">
        <v>716</v>
      </c>
      <c r="U5648">
        <v>2</v>
      </c>
      <c r="V5648" t="s">
        <v>727</v>
      </c>
      <c r="W5648" t="s">
        <v>25</v>
      </c>
    </row>
    <row r="5649" spans="1:23" hidden="1" x14ac:dyDescent="0.2">
      <c r="A5649">
        <v>61772015</v>
      </c>
      <c r="B5649">
        <v>1</v>
      </c>
      <c r="C5649" s="1">
        <v>44501</v>
      </c>
      <c r="D5649">
        <v>60</v>
      </c>
      <c r="E5649">
        <v>60</v>
      </c>
      <c r="F5649" s="2">
        <v>0</v>
      </c>
      <c r="G5649" s="2">
        <v>71645.820000000007</v>
      </c>
      <c r="H5649" s="2">
        <v>0</v>
      </c>
      <c r="I5649" s="2">
        <v>71645.820000000007</v>
      </c>
      <c r="J5649" s="2">
        <v>0</v>
      </c>
      <c r="K5649" s="2">
        <v>0</v>
      </c>
      <c r="L5649" s="2">
        <v>71645.820000000007</v>
      </c>
      <c r="M5649" s="2">
        <v>1194.0999999999999</v>
      </c>
      <c r="N5649" s="2">
        <v>1194.1000000000001</v>
      </c>
      <c r="O5649">
        <v>305</v>
      </c>
      <c r="P5649">
        <v>1</v>
      </c>
      <c r="Q5649">
        <v>70</v>
      </c>
      <c r="R5649" t="s">
        <v>782</v>
      </c>
      <c r="S5649" t="s">
        <v>752</v>
      </c>
      <c r="T5649" t="s">
        <v>716</v>
      </c>
      <c r="U5649">
        <v>2</v>
      </c>
      <c r="V5649" t="s">
        <v>727</v>
      </c>
      <c r="W5649" t="s">
        <v>25</v>
      </c>
    </row>
    <row r="5650" spans="1:23" hidden="1" x14ac:dyDescent="0.2">
      <c r="A5650">
        <v>61772018</v>
      </c>
      <c r="B5650">
        <v>1</v>
      </c>
      <c r="C5650" s="1">
        <v>44501</v>
      </c>
      <c r="D5650">
        <v>60</v>
      </c>
      <c r="E5650">
        <v>60</v>
      </c>
      <c r="F5650" s="2">
        <v>0</v>
      </c>
      <c r="G5650" s="2">
        <v>19636.72</v>
      </c>
      <c r="H5650" s="2">
        <v>0</v>
      </c>
      <c r="I5650" s="2">
        <v>19636.72</v>
      </c>
      <c r="J5650" s="2">
        <v>0</v>
      </c>
      <c r="K5650" s="2">
        <v>0</v>
      </c>
      <c r="L5650" s="2">
        <v>19636.72</v>
      </c>
      <c r="M5650" s="2">
        <v>327.27999999999997</v>
      </c>
      <c r="N5650" s="2">
        <v>327.28000000000003</v>
      </c>
      <c r="O5650">
        <v>305</v>
      </c>
      <c r="P5650">
        <v>1</v>
      </c>
      <c r="Q5650">
        <v>70</v>
      </c>
      <c r="R5650" t="s">
        <v>782</v>
      </c>
      <c r="S5650" t="s">
        <v>752</v>
      </c>
      <c r="T5650" t="s">
        <v>716</v>
      </c>
      <c r="U5650">
        <v>2</v>
      </c>
      <c r="V5650" t="s">
        <v>727</v>
      </c>
      <c r="W5650" t="s">
        <v>25</v>
      </c>
    </row>
    <row r="5651" spans="1:23" hidden="1" x14ac:dyDescent="0.2">
      <c r="A5651">
        <v>66194395</v>
      </c>
      <c r="B5651">
        <v>1</v>
      </c>
      <c r="C5651" s="1">
        <v>44501</v>
      </c>
      <c r="D5651">
        <v>60</v>
      </c>
      <c r="E5651">
        <v>60</v>
      </c>
      <c r="F5651" s="2">
        <v>0</v>
      </c>
      <c r="G5651" s="2">
        <v>0</v>
      </c>
      <c r="H5651" s="2">
        <v>6773.6</v>
      </c>
      <c r="I5651" s="2">
        <v>6773.6</v>
      </c>
      <c r="J5651" s="2">
        <v>0</v>
      </c>
      <c r="K5651" s="2">
        <v>0</v>
      </c>
      <c r="L5651" s="2">
        <v>0</v>
      </c>
      <c r="M5651" s="2">
        <v>0</v>
      </c>
      <c r="N5651" s="2">
        <v>0</v>
      </c>
      <c r="O5651">
        <v>305</v>
      </c>
      <c r="P5651">
        <v>1</v>
      </c>
      <c r="Q5651">
        <v>70</v>
      </c>
      <c r="R5651" t="s">
        <v>782</v>
      </c>
      <c r="S5651" t="s">
        <v>752</v>
      </c>
      <c r="T5651" t="s">
        <v>716</v>
      </c>
      <c r="U5651">
        <v>2</v>
      </c>
      <c r="V5651" t="s">
        <v>727</v>
      </c>
      <c r="W5651" t="s">
        <v>25</v>
      </c>
    </row>
    <row r="5652" spans="1:23" hidden="1" x14ac:dyDescent="0.2">
      <c r="A5652">
        <v>66194398</v>
      </c>
      <c r="B5652">
        <v>1</v>
      </c>
      <c r="C5652" s="1">
        <v>44501</v>
      </c>
      <c r="D5652">
        <v>60</v>
      </c>
      <c r="E5652">
        <v>60</v>
      </c>
      <c r="F5652" s="2">
        <v>0</v>
      </c>
      <c r="G5652" s="2">
        <v>0</v>
      </c>
      <c r="H5652" s="2">
        <v>28.84</v>
      </c>
      <c r="I5652" s="2">
        <v>28.84</v>
      </c>
      <c r="J5652" s="2">
        <v>0</v>
      </c>
      <c r="K5652" s="2">
        <v>0</v>
      </c>
      <c r="L5652" s="2">
        <v>0</v>
      </c>
      <c r="M5652" s="2">
        <v>0</v>
      </c>
      <c r="N5652" s="2">
        <v>0</v>
      </c>
      <c r="O5652">
        <v>305</v>
      </c>
      <c r="P5652">
        <v>1</v>
      </c>
      <c r="Q5652">
        <v>70</v>
      </c>
      <c r="R5652" t="s">
        <v>782</v>
      </c>
      <c r="S5652" t="s">
        <v>752</v>
      </c>
      <c r="T5652" t="s">
        <v>716</v>
      </c>
      <c r="U5652">
        <v>2</v>
      </c>
      <c r="V5652" t="s">
        <v>727</v>
      </c>
      <c r="W5652" t="s">
        <v>25</v>
      </c>
    </row>
    <row r="5653" spans="1:23" hidden="1" x14ac:dyDescent="0.2">
      <c r="A5653">
        <v>66194401</v>
      </c>
      <c r="B5653">
        <v>1</v>
      </c>
      <c r="C5653" s="1">
        <v>44501</v>
      </c>
      <c r="D5653">
        <v>60</v>
      </c>
      <c r="E5653">
        <v>60</v>
      </c>
      <c r="F5653" s="2">
        <v>0</v>
      </c>
      <c r="G5653" s="2">
        <v>0</v>
      </c>
      <c r="H5653" s="2">
        <v>46790.89</v>
      </c>
      <c r="I5653" s="2">
        <v>46790.89</v>
      </c>
      <c r="J5653" s="2">
        <v>0</v>
      </c>
      <c r="K5653" s="2">
        <v>0</v>
      </c>
      <c r="L5653" s="2">
        <v>0</v>
      </c>
      <c r="M5653" s="2">
        <v>0</v>
      </c>
      <c r="N5653" s="2">
        <v>0</v>
      </c>
      <c r="O5653">
        <v>305</v>
      </c>
      <c r="P5653">
        <v>1</v>
      </c>
      <c r="Q5653">
        <v>70</v>
      </c>
      <c r="R5653" t="s">
        <v>782</v>
      </c>
      <c r="S5653" t="s">
        <v>752</v>
      </c>
      <c r="T5653" t="s">
        <v>716</v>
      </c>
      <c r="U5653">
        <v>2</v>
      </c>
      <c r="V5653" t="s">
        <v>727</v>
      </c>
      <c r="W5653" t="s">
        <v>25</v>
      </c>
    </row>
    <row r="5654" spans="1:23" hidden="1" x14ac:dyDescent="0.2">
      <c r="A5654">
        <v>6933624</v>
      </c>
      <c r="B5654">
        <v>1</v>
      </c>
      <c r="C5654" s="1">
        <v>44501</v>
      </c>
      <c r="D5654">
        <v>84</v>
      </c>
      <c r="E5654">
        <v>35</v>
      </c>
      <c r="F5654" s="2">
        <v>0</v>
      </c>
      <c r="G5654" s="2">
        <v>133969.25</v>
      </c>
      <c r="H5654" s="2">
        <v>0</v>
      </c>
      <c r="I5654" s="2">
        <v>133969.25</v>
      </c>
      <c r="J5654" s="2">
        <v>78109.86</v>
      </c>
      <c r="K5654" s="2">
        <v>0</v>
      </c>
      <c r="L5654" s="2">
        <v>55859.39</v>
      </c>
      <c r="M5654" s="2">
        <v>79705.84</v>
      </c>
      <c r="N5654" s="2">
        <v>1595.98</v>
      </c>
      <c r="O5654">
        <v>306</v>
      </c>
      <c r="P5654">
        <v>1</v>
      </c>
      <c r="Q5654">
        <v>71</v>
      </c>
      <c r="R5654" t="s">
        <v>783</v>
      </c>
      <c r="S5654" t="s">
        <v>752</v>
      </c>
      <c r="T5654" t="s">
        <v>520</v>
      </c>
      <c r="U5654">
        <v>2</v>
      </c>
      <c r="V5654" t="s">
        <v>521</v>
      </c>
      <c r="W5654" t="s">
        <v>25</v>
      </c>
    </row>
    <row r="5655" spans="1:23" hidden="1" x14ac:dyDescent="0.2">
      <c r="A5655">
        <v>923015</v>
      </c>
      <c r="B5655">
        <v>1</v>
      </c>
      <c r="C5655" s="1">
        <v>44501</v>
      </c>
      <c r="D5655">
        <v>36</v>
      </c>
      <c r="E5655">
        <v>26</v>
      </c>
      <c r="F5655" s="2">
        <v>0</v>
      </c>
      <c r="G5655" s="2">
        <v>-15902.27</v>
      </c>
      <c r="H5655" s="2">
        <v>0</v>
      </c>
      <c r="I5655" s="2">
        <v>-15902.27</v>
      </c>
      <c r="J5655" s="2">
        <v>-4417.3</v>
      </c>
      <c r="K5655" s="2">
        <v>0</v>
      </c>
      <c r="L5655" s="2">
        <v>-11484.97</v>
      </c>
      <c r="M5655" s="2">
        <v>-4859.03</v>
      </c>
      <c r="N5655" s="2">
        <v>-441.73</v>
      </c>
      <c r="O5655">
        <v>307</v>
      </c>
      <c r="P5655">
        <v>1</v>
      </c>
      <c r="Q5655">
        <v>72</v>
      </c>
      <c r="R5655" t="s">
        <v>784</v>
      </c>
      <c r="S5655" t="s">
        <v>752</v>
      </c>
      <c r="T5655" t="s">
        <v>715</v>
      </c>
      <c r="U5655">
        <v>2</v>
      </c>
      <c r="V5655" t="s">
        <v>715</v>
      </c>
      <c r="W5655" t="s">
        <v>25</v>
      </c>
    </row>
    <row r="5656" spans="1:23" hidden="1" x14ac:dyDescent="0.2">
      <c r="A5656">
        <v>923018</v>
      </c>
      <c r="B5656">
        <v>1</v>
      </c>
      <c r="C5656" s="1">
        <v>44501</v>
      </c>
      <c r="D5656">
        <v>36</v>
      </c>
      <c r="E5656">
        <v>18</v>
      </c>
      <c r="F5656" s="2">
        <v>0</v>
      </c>
      <c r="G5656" s="2">
        <v>60251.33</v>
      </c>
      <c r="H5656" s="2">
        <v>0</v>
      </c>
      <c r="I5656" s="2">
        <v>60251.33</v>
      </c>
      <c r="J5656" s="2">
        <v>23522.959999999999</v>
      </c>
      <c r="K5656" s="2">
        <v>0</v>
      </c>
      <c r="L5656" s="2">
        <v>36728.370000000003</v>
      </c>
      <c r="M5656" s="2">
        <v>25563.43</v>
      </c>
      <c r="N5656" s="2">
        <v>2040.47</v>
      </c>
      <c r="O5656">
        <v>307</v>
      </c>
      <c r="P5656">
        <v>1</v>
      </c>
      <c r="Q5656">
        <v>72</v>
      </c>
      <c r="R5656" t="s">
        <v>784</v>
      </c>
      <c r="S5656" t="s">
        <v>752</v>
      </c>
      <c r="T5656" t="s">
        <v>522</v>
      </c>
      <c r="U5656">
        <v>2</v>
      </c>
      <c r="V5656" t="s">
        <v>522</v>
      </c>
      <c r="W5656" t="s">
        <v>25</v>
      </c>
    </row>
    <row r="5657" spans="1:23" hidden="1" x14ac:dyDescent="0.2">
      <c r="A5657">
        <v>923021</v>
      </c>
      <c r="B5657">
        <v>1</v>
      </c>
      <c r="C5657" s="1">
        <v>44501</v>
      </c>
      <c r="D5657">
        <v>36</v>
      </c>
      <c r="E5657">
        <v>18</v>
      </c>
      <c r="F5657" s="2">
        <v>0</v>
      </c>
      <c r="G5657" s="2">
        <v>122288.36</v>
      </c>
      <c r="H5657" s="2">
        <v>0</v>
      </c>
      <c r="I5657" s="2">
        <v>122288.36</v>
      </c>
      <c r="J5657" s="2">
        <v>52347.29</v>
      </c>
      <c r="K5657" s="2">
        <v>0</v>
      </c>
      <c r="L5657" s="2">
        <v>69941.070000000007</v>
      </c>
      <c r="M5657" s="2">
        <v>56232.91</v>
      </c>
      <c r="N5657" s="2">
        <v>3885.62</v>
      </c>
      <c r="O5657">
        <v>307</v>
      </c>
      <c r="P5657">
        <v>1</v>
      </c>
      <c r="Q5657">
        <v>72</v>
      </c>
      <c r="R5657" t="s">
        <v>784</v>
      </c>
      <c r="S5657" t="s">
        <v>752</v>
      </c>
      <c r="T5657" t="s">
        <v>523</v>
      </c>
      <c r="U5657">
        <v>2</v>
      </c>
      <c r="V5657" t="s">
        <v>523</v>
      </c>
      <c r="W5657" t="s">
        <v>25</v>
      </c>
    </row>
    <row r="5658" spans="1:23" hidden="1" x14ac:dyDescent="0.2">
      <c r="A5658">
        <v>1949246</v>
      </c>
      <c r="B5658">
        <v>1</v>
      </c>
      <c r="C5658" s="1">
        <v>44501</v>
      </c>
      <c r="D5658">
        <v>36</v>
      </c>
      <c r="E5658">
        <v>22</v>
      </c>
      <c r="F5658" s="2">
        <v>0</v>
      </c>
      <c r="G5658" s="2">
        <v>0</v>
      </c>
      <c r="H5658" s="2">
        <v>0</v>
      </c>
      <c r="I5658" s="2">
        <v>0</v>
      </c>
      <c r="J5658" s="2">
        <v>0</v>
      </c>
      <c r="K5658" s="2">
        <v>0</v>
      </c>
      <c r="L5658" s="2">
        <v>0</v>
      </c>
      <c r="M5658" s="2">
        <v>0</v>
      </c>
      <c r="N5658" s="2">
        <v>0</v>
      </c>
      <c r="O5658">
        <v>307</v>
      </c>
      <c r="P5658">
        <v>1</v>
      </c>
      <c r="Q5658">
        <v>72</v>
      </c>
      <c r="R5658" t="s">
        <v>784</v>
      </c>
      <c r="S5658" t="s">
        <v>752</v>
      </c>
      <c r="T5658" t="s">
        <v>524</v>
      </c>
      <c r="U5658">
        <v>2</v>
      </c>
      <c r="V5658" t="s">
        <v>524</v>
      </c>
      <c r="W5658" t="s">
        <v>25</v>
      </c>
    </row>
    <row r="5659" spans="1:23" hidden="1" x14ac:dyDescent="0.2">
      <c r="A5659">
        <v>6933363</v>
      </c>
      <c r="B5659">
        <v>1</v>
      </c>
      <c r="C5659" s="1">
        <v>44501</v>
      </c>
      <c r="D5659">
        <v>36</v>
      </c>
      <c r="E5659">
        <v>1</v>
      </c>
      <c r="F5659" s="2">
        <v>0</v>
      </c>
      <c r="G5659" s="2">
        <v>37755.9</v>
      </c>
      <c r="H5659" s="2">
        <v>0</v>
      </c>
      <c r="I5659" s="2">
        <v>37755.9</v>
      </c>
      <c r="J5659" s="2">
        <v>36651.93</v>
      </c>
      <c r="K5659" s="2">
        <v>0</v>
      </c>
      <c r="L5659" s="2">
        <v>1103.97</v>
      </c>
      <c r="M5659" s="2">
        <v>37755.9</v>
      </c>
      <c r="N5659" s="2">
        <v>1103.97</v>
      </c>
      <c r="O5659">
        <v>307</v>
      </c>
      <c r="P5659">
        <v>1</v>
      </c>
      <c r="Q5659">
        <v>72</v>
      </c>
      <c r="R5659" t="s">
        <v>784</v>
      </c>
      <c r="S5659" t="s">
        <v>752</v>
      </c>
      <c r="T5659" t="s">
        <v>527</v>
      </c>
      <c r="U5659">
        <v>2</v>
      </c>
      <c r="V5659" t="s">
        <v>529</v>
      </c>
      <c r="W5659" t="s">
        <v>25</v>
      </c>
    </row>
    <row r="5660" spans="1:23" hidden="1" x14ac:dyDescent="0.2">
      <c r="A5660">
        <v>6933510</v>
      </c>
      <c r="B5660">
        <v>1</v>
      </c>
      <c r="C5660" s="1">
        <v>44501</v>
      </c>
      <c r="D5660">
        <v>36</v>
      </c>
      <c r="E5660">
        <v>0</v>
      </c>
      <c r="F5660" s="2">
        <v>0</v>
      </c>
      <c r="G5660" s="2">
        <v>58320.17</v>
      </c>
      <c r="H5660" s="2">
        <v>-58320.17</v>
      </c>
      <c r="I5660" s="2">
        <v>0</v>
      </c>
      <c r="J5660" s="2">
        <v>58320.17</v>
      </c>
      <c r="K5660" s="2">
        <v>-58320.17</v>
      </c>
      <c r="L5660" s="2">
        <v>0</v>
      </c>
      <c r="M5660" s="2">
        <v>0</v>
      </c>
      <c r="N5660" s="2">
        <v>0</v>
      </c>
      <c r="O5660">
        <v>307</v>
      </c>
      <c r="P5660">
        <v>1</v>
      </c>
      <c r="Q5660">
        <v>72</v>
      </c>
      <c r="R5660" t="s">
        <v>784</v>
      </c>
      <c r="S5660" t="s">
        <v>752</v>
      </c>
      <c r="T5660" t="s">
        <v>527</v>
      </c>
      <c r="U5660">
        <v>2</v>
      </c>
      <c r="V5660" t="s">
        <v>530</v>
      </c>
      <c r="W5660" t="s">
        <v>25</v>
      </c>
    </row>
    <row r="5661" spans="1:23" hidden="1" x14ac:dyDescent="0.2">
      <c r="A5661">
        <v>6933615</v>
      </c>
      <c r="B5661">
        <v>1</v>
      </c>
      <c r="C5661" s="1">
        <v>44501</v>
      </c>
      <c r="D5661">
        <v>60</v>
      </c>
      <c r="E5661">
        <v>0</v>
      </c>
      <c r="F5661" s="2">
        <v>0</v>
      </c>
      <c r="G5661" s="2">
        <v>-17208.240000000002</v>
      </c>
      <c r="H5661" s="2">
        <v>0</v>
      </c>
      <c r="I5661" s="2">
        <v>-17208.240000000002</v>
      </c>
      <c r="J5661" s="2">
        <v>-17208.240000000002</v>
      </c>
      <c r="K5661" s="2">
        <v>0</v>
      </c>
      <c r="L5661" s="2">
        <v>0</v>
      </c>
      <c r="M5661" s="2">
        <v>-17208.240000000002</v>
      </c>
      <c r="N5661" s="2">
        <v>0</v>
      </c>
      <c r="O5661">
        <v>307</v>
      </c>
      <c r="P5661">
        <v>1</v>
      </c>
      <c r="Q5661">
        <v>72</v>
      </c>
      <c r="R5661" t="s">
        <v>784</v>
      </c>
      <c r="S5661" t="s">
        <v>752</v>
      </c>
      <c r="T5661" t="s">
        <v>531</v>
      </c>
      <c r="U5661">
        <v>2</v>
      </c>
      <c r="V5661" t="s">
        <v>532</v>
      </c>
      <c r="W5661" t="s">
        <v>25</v>
      </c>
    </row>
    <row r="5662" spans="1:23" hidden="1" x14ac:dyDescent="0.2">
      <c r="A5662">
        <v>6933648</v>
      </c>
      <c r="B5662">
        <v>1</v>
      </c>
      <c r="C5662" s="1">
        <v>44501</v>
      </c>
      <c r="D5662">
        <v>36</v>
      </c>
      <c r="E5662">
        <v>0</v>
      </c>
      <c r="F5662" s="2">
        <v>0</v>
      </c>
      <c r="G5662" s="2">
        <v>0</v>
      </c>
      <c r="H5662" s="2">
        <v>0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2">
        <v>0</v>
      </c>
      <c r="O5662">
        <v>307</v>
      </c>
      <c r="P5662">
        <v>1</v>
      </c>
      <c r="Q5662">
        <v>72</v>
      </c>
      <c r="R5662" t="s">
        <v>784</v>
      </c>
      <c r="S5662" t="s">
        <v>752</v>
      </c>
      <c r="T5662" t="s">
        <v>527</v>
      </c>
      <c r="U5662">
        <v>2</v>
      </c>
      <c r="V5662" t="s">
        <v>533</v>
      </c>
      <c r="W5662" t="s">
        <v>25</v>
      </c>
    </row>
    <row r="5663" spans="1:23" hidden="1" x14ac:dyDescent="0.2">
      <c r="A5663">
        <v>6933659</v>
      </c>
      <c r="B5663">
        <v>1</v>
      </c>
      <c r="C5663" s="1">
        <v>44501</v>
      </c>
      <c r="D5663">
        <v>60</v>
      </c>
      <c r="E5663">
        <v>0</v>
      </c>
      <c r="F5663" s="2">
        <v>0</v>
      </c>
      <c r="G5663" s="2">
        <v>-9447.2099999999991</v>
      </c>
      <c r="H5663" s="2">
        <v>0</v>
      </c>
      <c r="I5663" s="2">
        <v>-9447.2099999999991</v>
      </c>
      <c r="J5663" s="2">
        <v>-9447.2099999999991</v>
      </c>
      <c r="K5663" s="2">
        <v>0</v>
      </c>
      <c r="L5663" s="2">
        <v>0</v>
      </c>
      <c r="M5663" s="2">
        <v>-9447.2099999999991</v>
      </c>
      <c r="N5663" s="2">
        <v>0</v>
      </c>
      <c r="O5663">
        <v>307</v>
      </c>
      <c r="P5663">
        <v>1</v>
      </c>
      <c r="Q5663">
        <v>72</v>
      </c>
      <c r="R5663" t="s">
        <v>784</v>
      </c>
      <c r="S5663" t="s">
        <v>752</v>
      </c>
      <c r="T5663" t="s">
        <v>534</v>
      </c>
      <c r="U5663">
        <v>2</v>
      </c>
      <c r="V5663" t="s">
        <v>535</v>
      </c>
      <c r="W5663" t="s">
        <v>25</v>
      </c>
    </row>
    <row r="5664" spans="1:23" hidden="1" x14ac:dyDescent="0.2">
      <c r="A5664">
        <v>6934007</v>
      </c>
      <c r="B5664">
        <v>1</v>
      </c>
      <c r="C5664" s="1">
        <v>44501</v>
      </c>
      <c r="D5664">
        <v>36</v>
      </c>
      <c r="E5664">
        <v>3</v>
      </c>
      <c r="F5664" s="2">
        <v>0</v>
      </c>
      <c r="G5664" s="2">
        <v>34344.89</v>
      </c>
      <c r="H5664" s="2">
        <v>0</v>
      </c>
      <c r="I5664" s="2">
        <v>34344.89</v>
      </c>
      <c r="J5664" s="2">
        <v>31346.53</v>
      </c>
      <c r="K5664" s="2">
        <v>0</v>
      </c>
      <c r="L5664" s="2">
        <v>2998.36</v>
      </c>
      <c r="M5664" s="2">
        <v>32345.98</v>
      </c>
      <c r="N5664" s="2">
        <v>999.45</v>
      </c>
      <c r="O5664">
        <v>307</v>
      </c>
      <c r="P5664">
        <v>1</v>
      </c>
      <c r="Q5664">
        <v>72</v>
      </c>
      <c r="R5664" t="s">
        <v>784</v>
      </c>
      <c r="S5664" t="s">
        <v>752</v>
      </c>
      <c r="T5664" t="s">
        <v>527</v>
      </c>
      <c r="U5664">
        <v>2</v>
      </c>
      <c r="V5664" t="s">
        <v>538</v>
      </c>
      <c r="W5664" t="s">
        <v>25</v>
      </c>
    </row>
    <row r="5665" spans="1:23" hidden="1" x14ac:dyDescent="0.2">
      <c r="A5665">
        <v>6934008</v>
      </c>
      <c r="B5665">
        <v>1</v>
      </c>
      <c r="C5665" s="1">
        <v>44501</v>
      </c>
      <c r="D5665">
        <v>36</v>
      </c>
      <c r="E5665">
        <v>5</v>
      </c>
      <c r="F5665" s="2">
        <v>0</v>
      </c>
      <c r="G5665" s="2">
        <v>22139.74</v>
      </c>
      <c r="H5665" s="2">
        <v>0</v>
      </c>
      <c r="I5665" s="2">
        <v>22139.74</v>
      </c>
      <c r="J5665" s="2">
        <v>18931.07</v>
      </c>
      <c r="K5665" s="2">
        <v>0</v>
      </c>
      <c r="L5665" s="2">
        <v>3208.67</v>
      </c>
      <c r="M5665" s="2">
        <v>19572.8</v>
      </c>
      <c r="N5665" s="2">
        <v>641.73</v>
      </c>
      <c r="O5665">
        <v>307</v>
      </c>
      <c r="P5665">
        <v>1</v>
      </c>
      <c r="Q5665">
        <v>72</v>
      </c>
      <c r="R5665" t="s">
        <v>784</v>
      </c>
      <c r="S5665" t="s">
        <v>752</v>
      </c>
      <c r="T5665" t="s">
        <v>527</v>
      </c>
      <c r="U5665">
        <v>2</v>
      </c>
      <c r="V5665" t="s">
        <v>539</v>
      </c>
      <c r="W5665" t="s">
        <v>25</v>
      </c>
    </row>
    <row r="5666" spans="1:23" hidden="1" x14ac:dyDescent="0.2">
      <c r="A5666">
        <v>6934009</v>
      </c>
      <c r="B5666">
        <v>1</v>
      </c>
      <c r="C5666" s="1">
        <v>44501</v>
      </c>
      <c r="D5666">
        <v>36</v>
      </c>
      <c r="E5666">
        <v>6</v>
      </c>
      <c r="F5666" s="2">
        <v>0</v>
      </c>
      <c r="G5666" s="2">
        <v>6917.25</v>
      </c>
      <c r="H5666" s="2">
        <v>0</v>
      </c>
      <c r="I5666" s="2">
        <v>6917.25</v>
      </c>
      <c r="J5666" s="2">
        <v>5716.32</v>
      </c>
      <c r="K5666" s="2">
        <v>0</v>
      </c>
      <c r="L5666" s="2">
        <v>1200.93</v>
      </c>
      <c r="M5666" s="2">
        <v>5916.48</v>
      </c>
      <c r="N5666" s="2">
        <v>200.16</v>
      </c>
      <c r="O5666">
        <v>307</v>
      </c>
      <c r="P5666">
        <v>1</v>
      </c>
      <c r="Q5666">
        <v>72</v>
      </c>
      <c r="R5666" t="s">
        <v>784</v>
      </c>
      <c r="S5666" t="s">
        <v>752</v>
      </c>
      <c r="T5666" t="s">
        <v>527</v>
      </c>
      <c r="U5666">
        <v>2</v>
      </c>
      <c r="V5666" t="s">
        <v>540</v>
      </c>
      <c r="W5666" t="s">
        <v>25</v>
      </c>
    </row>
    <row r="5667" spans="1:23" hidden="1" x14ac:dyDescent="0.2">
      <c r="A5667">
        <v>6934010</v>
      </c>
      <c r="B5667">
        <v>1</v>
      </c>
      <c r="C5667" s="1">
        <v>44501</v>
      </c>
      <c r="D5667">
        <v>36</v>
      </c>
      <c r="E5667">
        <v>9</v>
      </c>
      <c r="F5667" s="2">
        <v>0</v>
      </c>
      <c r="G5667" s="2">
        <v>27232.83</v>
      </c>
      <c r="H5667" s="2">
        <v>0</v>
      </c>
      <c r="I5667" s="2">
        <v>27232.83</v>
      </c>
      <c r="J5667" s="2">
        <v>20172.47</v>
      </c>
      <c r="K5667" s="2">
        <v>0</v>
      </c>
      <c r="L5667" s="2">
        <v>7060.36</v>
      </c>
      <c r="M5667" s="2">
        <v>20956.95</v>
      </c>
      <c r="N5667" s="2">
        <v>784.48</v>
      </c>
      <c r="O5667">
        <v>307</v>
      </c>
      <c r="P5667">
        <v>1</v>
      </c>
      <c r="Q5667">
        <v>72</v>
      </c>
      <c r="R5667" t="s">
        <v>784</v>
      </c>
      <c r="S5667" t="s">
        <v>752</v>
      </c>
      <c r="T5667" t="s">
        <v>527</v>
      </c>
      <c r="U5667">
        <v>2</v>
      </c>
      <c r="V5667" t="s">
        <v>541</v>
      </c>
      <c r="W5667" t="s">
        <v>25</v>
      </c>
    </row>
    <row r="5668" spans="1:23" hidden="1" x14ac:dyDescent="0.2">
      <c r="A5668">
        <v>6934011</v>
      </c>
      <c r="B5668">
        <v>1</v>
      </c>
      <c r="C5668" s="1">
        <v>44501</v>
      </c>
      <c r="D5668">
        <v>36</v>
      </c>
      <c r="E5668">
        <v>10</v>
      </c>
      <c r="F5668" s="2">
        <v>0</v>
      </c>
      <c r="G5668" s="2">
        <v>1991.29</v>
      </c>
      <c r="H5668" s="2">
        <v>0</v>
      </c>
      <c r="I5668" s="2">
        <v>1991.29</v>
      </c>
      <c r="J5668" s="2">
        <v>1418.4</v>
      </c>
      <c r="K5668" s="2">
        <v>0</v>
      </c>
      <c r="L5668" s="2">
        <v>572.89</v>
      </c>
      <c r="M5668" s="2">
        <v>1475.69</v>
      </c>
      <c r="N5668" s="2">
        <v>57.29</v>
      </c>
      <c r="O5668">
        <v>307</v>
      </c>
      <c r="P5668">
        <v>1</v>
      </c>
      <c r="Q5668">
        <v>72</v>
      </c>
      <c r="R5668" t="s">
        <v>784</v>
      </c>
      <c r="S5668" t="s">
        <v>752</v>
      </c>
      <c r="T5668" t="s">
        <v>527</v>
      </c>
      <c r="U5668">
        <v>2</v>
      </c>
      <c r="V5668" t="s">
        <v>542</v>
      </c>
      <c r="W5668" t="s">
        <v>25</v>
      </c>
    </row>
    <row r="5669" spans="1:23" hidden="1" x14ac:dyDescent="0.2">
      <c r="A5669">
        <v>6934014</v>
      </c>
      <c r="B5669">
        <v>1</v>
      </c>
      <c r="C5669" s="1">
        <v>44501</v>
      </c>
      <c r="D5669">
        <v>36</v>
      </c>
      <c r="E5669">
        <v>13</v>
      </c>
      <c r="F5669" s="2">
        <v>0</v>
      </c>
      <c r="G5669" s="2">
        <v>200000</v>
      </c>
      <c r="H5669" s="2">
        <v>0</v>
      </c>
      <c r="I5669" s="2">
        <v>200000</v>
      </c>
      <c r="J5669" s="2">
        <v>125448.05</v>
      </c>
      <c r="K5669" s="2">
        <v>0</v>
      </c>
      <c r="L5669" s="2">
        <v>74551.95</v>
      </c>
      <c r="M5669" s="2">
        <v>131182.82</v>
      </c>
      <c r="N5669" s="2">
        <v>5734.77</v>
      </c>
      <c r="O5669">
        <v>307</v>
      </c>
      <c r="P5669">
        <v>1</v>
      </c>
      <c r="Q5669">
        <v>72</v>
      </c>
      <c r="R5669" t="s">
        <v>784</v>
      </c>
      <c r="S5669" t="s">
        <v>752</v>
      </c>
      <c r="T5669" t="s">
        <v>543</v>
      </c>
      <c r="U5669">
        <v>2</v>
      </c>
      <c r="V5669" t="s">
        <v>544</v>
      </c>
      <c r="W5669" t="s">
        <v>25</v>
      </c>
    </row>
    <row r="5670" spans="1:23" hidden="1" x14ac:dyDescent="0.2">
      <c r="A5670">
        <v>6934021</v>
      </c>
      <c r="B5670">
        <v>1</v>
      </c>
      <c r="C5670" s="1">
        <v>44501</v>
      </c>
      <c r="D5670">
        <v>36</v>
      </c>
      <c r="E5670">
        <v>13</v>
      </c>
      <c r="F5670" s="2">
        <v>0</v>
      </c>
      <c r="G5670" s="2">
        <v>66258.149999999994</v>
      </c>
      <c r="H5670" s="2">
        <v>0</v>
      </c>
      <c r="I5670" s="2">
        <v>66258.149999999994</v>
      </c>
      <c r="J5670" s="2">
        <v>41559.769999999997</v>
      </c>
      <c r="K5670" s="2">
        <v>0</v>
      </c>
      <c r="L5670" s="2">
        <v>24698.38</v>
      </c>
      <c r="M5670" s="2">
        <v>43459.65</v>
      </c>
      <c r="N5670" s="2">
        <v>1899.88</v>
      </c>
      <c r="O5670">
        <v>307</v>
      </c>
      <c r="P5670">
        <v>1</v>
      </c>
      <c r="Q5670">
        <v>72</v>
      </c>
      <c r="R5670" t="s">
        <v>784</v>
      </c>
      <c r="S5670" t="s">
        <v>752</v>
      </c>
      <c r="T5670" t="s">
        <v>545</v>
      </c>
      <c r="U5670">
        <v>2</v>
      </c>
      <c r="V5670" t="s">
        <v>546</v>
      </c>
      <c r="W5670" t="s">
        <v>25</v>
      </c>
    </row>
    <row r="5671" spans="1:23" hidden="1" x14ac:dyDescent="0.2">
      <c r="A5671">
        <v>6934032</v>
      </c>
      <c r="B5671">
        <v>1</v>
      </c>
      <c r="C5671" s="1">
        <v>44501</v>
      </c>
      <c r="D5671">
        <v>36</v>
      </c>
      <c r="E5671">
        <v>4</v>
      </c>
      <c r="F5671" s="2">
        <v>0</v>
      </c>
      <c r="G5671" s="2">
        <v>13544.23</v>
      </c>
      <c r="H5671" s="2">
        <v>0</v>
      </c>
      <c r="I5671" s="2">
        <v>13544.23</v>
      </c>
      <c r="J5671" s="2">
        <v>11970.91</v>
      </c>
      <c r="K5671" s="2">
        <v>0</v>
      </c>
      <c r="L5671" s="2">
        <v>1573.32</v>
      </c>
      <c r="M5671" s="2">
        <v>12364.24</v>
      </c>
      <c r="N5671" s="2">
        <v>393.33</v>
      </c>
      <c r="O5671">
        <v>307</v>
      </c>
      <c r="P5671">
        <v>1</v>
      </c>
      <c r="Q5671">
        <v>72</v>
      </c>
      <c r="R5671" t="s">
        <v>784</v>
      </c>
      <c r="S5671" t="s">
        <v>752</v>
      </c>
      <c r="T5671" t="s">
        <v>527</v>
      </c>
      <c r="U5671">
        <v>2</v>
      </c>
      <c r="V5671" t="s">
        <v>547</v>
      </c>
      <c r="W5671" t="s">
        <v>25</v>
      </c>
    </row>
    <row r="5672" spans="1:23" hidden="1" x14ac:dyDescent="0.2">
      <c r="A5672">
        <v>6934033</v>
      </c>
      <c r="B5672">
        <v>1</v>
      </c>
      <c r="C5672" s="1">
        <v>44501</v>
      </c>
      <c r="D5672">
        <v>36</v>
      </c>
      <c r="E5672">
        <v>8</v>
      </c>
      <c r="F5672" s="2">
        <v>0</v>
      </c>
      <c r="G5672" s="2">
        <v>11903.84</v>
      </c>
      <c r="H5672" s="2">
        <v>0</v>
      </c>
      <c r="I5672" s="2">
        <v>11903.84</v>
      </c>
      <c r="J5672" s="2">
        <v>9156.7999999999993</v>
      </c>
      <c r="K5672" s="2">
        <v>0</v>
      </c>
      <c r="L5672" s="2">
        <v>2747.04</v>
      </c>
      <c r="M5672" s="2">
        <v>9500.18</v>
      </c>
      <c r="N5672" s="2">
        <v>343.38</v>
      </c>
      <c r="O5672">
        <v>307</v>
      </c>
      <c r="P5672">
        <v>1</v>
      </c>
      <c r="Q5672">
        <v>72</v>
      </c>
      <c r="R5672" t="s">
        <v>784</v>
      </c>
      <c r="S5672" t="s">
        <v>752</v>
      </c>
      <c r="T5672" t="s">
        <v>527</v>
      </c>
      <c r="U5672">
        <v>2</v>
      </c>
      <c r="V5672" t="s">
        <v>548</v>
      </c>
      <c r="W5672" t="s">
        <v>25</v>
      </c>
    </row>
    <row r="5673" spans="1:23" hidden="1" x14ac:dyDescent="0.2">
      <c r="A5673">
        <v>6934040</v>
      </c>
      <c r="B5673">
        <v>1</v>
      </c>
      <c r="C5673" s="1">
        <v>44501</v>
      </c>
      <c r="D5673">
        <v>36</v>
      </c>
      <c r="E5673">
        <v>12</v>
      </c>
      <c r="F5673" s="2">
        <v>0</v>
      </c>
      <c r="G5673" s="2">
        <v>32923.5</v>
      </c>
      <c r="H5673" s="2">
        <v>0</v>
      </c>
      <c r="I5673" s="2">
        <v>32923.5</v>
      </c>
      <c r="J5673" s="2">
        <v>21583.200000000001</v>
      </c>
      <c r="K5673" s="2">
        <v>0</v>
      </c>
      <c r="L5673" s="2">
        <v>11340.3</v>
      </c>
      <c r="M5673" s="2">
        <v>22528.22</v>
      </c>
      <c r="N5673" s="2">
        <v>945.02</v>
      </c>
      <c r="O5673">
        <v>307</v>
      </c>
      <c r="P5673">
        <v>1</v>
      </c>
      <c r="Q5673">
        <v>72</v>
      </c>
      <c r="R5673" t="s">
        <v>784</v>
      </c>
      <c r="S5673" t="s">
        <v>752</v>
      </c>
      <c r="T5673" t="s">
        <v>527</v>
      </c>
      <c r="U5673">
        <v>2</v>
      </c>
      <c r="V5673" t="s">
        <v>549</v>
      </c>
      <c r="W5673" t="s">
        <v>25</v>
      </c>
    </row>
    <row r="5674" spans="1:23" hidden="1" x14ac:dyDescent="0.2">
      <c r="A5674">
        <v>6934050</v>
      </c>
      <c r="B5674">
        <v>1</v>
      </c>
      <c r="C5674" s="1">
        <v>44501</v>
      </c>
      <c r="D5674">
        <v>36</v>
      </c>
      <c r="E5674">
        <v>11</v>
      </c>
      <c r="F5674" s="2">
        <v>0</v>
      </c>
      <c r="G5674" s="2">
        <v>87097.38</v>
      </c>
      <c r="H5674" s="2">
        <v>0</v>
      </c>
      <c r="I5674" s="2">
        <v>87097.38</v>
      </c>
      <c r="J5674" s="2">
        <v>59566.63</v>
      </c>
      <c r="K5674" s="2">
        <v>0</v>
      </c>
      <c r="L5674" s="2">
        <v>27530.75</v>
      </c>
      <c r="M5674" s="2">
        <v>62069.43</v>
      </c>
      <c r="N5674" s="2">
        <v>2502.8000000000002</v>
      </c>
      <c r="O5674">
        <v>307</v>
      </c>
      <c r="P5674">
        <v>1</v>
      </c>
      <c r="Q5674">
        <v>72</v>
      </c>
      <c r="R5674" t="s">
        <v>784</v>
      </c>
      <c r="S5674" t="s">
        <v>752</v>
      </c>
      <c r="T5674" t="s">
        <v>527</v>
      </c>
      <c r="U5674">
        <v>2</v>
      </c>
      <c r="V5674" t="s">
        <v>550</v>
      </c>
      <c r="W5674" t="s">
        <v>25</v>
      </c>
    </row>
    <row r="5675" spans="1:23" hidden="1" x14ac:dyDescent="0.2">
      <c r="A5675">
        <v>6934051</v>
      </c>
      <c r="B5675">
        <v>1</v>
      </c>
      <c r="C5675" s="1">
        <v>44501</v>
      </c>
      <c r="D5675">
        <v>36</v>
      </c>
      <c r="E5675">
        <v>13</v>
      </c>
      <c r="F5675" s="2">
        <v>0</v>
      </c>
      <c r="G5675" s="2">
        <v>177402.45</v>
      </c>
      <c r="H5675" s="2">
        <v>0</v>
      </c>
      <c r="I5675" s="2">
        <v>177402.45</v>
      </c>
      <c r="J5675" s="2">
        <v>111273.96</v>
      </c>
      <c r="K5675" s="2">
        <v>0</v>
      </c>
      <c r="L5675" s="2">
        <v>66128.490000000005</v>
      </c>
      <c r="M5675" s="2">
        <v>116360.77</v>
      </c>
      <c r="N5675" s="2">
        <v>5086.8100000000004</v>
      </c>
      <c r="O5675">
        <v>307</v>
      </c>
      <c r="P5675">
        <v>1</v>
      </c>
      <c r="Q5675">
        <v>72</v>
      </c>
      <c r="R5675" t="s">
        <v>784</v>
      </c>
      <c r="S5675" t="s">
        <v>752</v>
      </c>
      <c r="T5675" t="s">
        <v>545</v>
      </c>
      <c r="U5675">
        <v>2</v>
      </c>
      <c r="V5675" t="s">
        <v>551</v>
      </c>
      <c r="W5675" t="s">
        <v>25</v>
      </c>
    </row>
    <row r="5676" spans="1:23" hidden="1" x14ac:dyDescent="0.2">
      <c r="A5676">
        <v>6934055</v>
      </c>
      <c r="B5676">
        <v>1</v>
      </c>
      <c r="C5676" s="1">
        <v>44501</v>
      </c>
      <c r="D5676">
        <v>36</v>
      </c>
      <c r="E5676">
        <v>13</v>
      </c>
      <c r="F5676" s="2">
        <v>0</v>
      </c>
      <c r="G5676" s="2">
        <v>31250</v>
      </c>
      <c r="H5676" s="2">
        <v>0</v>
      </c>
      <c r="I5676" s="2">
        <v>31250</v>
      </c>
      <c r="J5676" s="2">
        <v>19601.28</v>
      </c>
      <c r="K5676" s="2">
        <v>0</v>
      </c>
      <c r="L5676" s="2">
        <v>11648.72</v>
      </c>
      <c r="M5676" s="2">
        <v>20497.34</v>
      </c>
      <c r="N5676" s="2">
        <v>896.06000000000006</v>
      </c>
      <c r="O5676">
        <v>307</v>
      </c>
      <c r="P5676">
        <v>1</v>
      </c>
      <c r="Q5676">
        <v>72</v>
      </c>
      <c r="R5676" t="s">
        <v>784</v>
      </c>
      <c r="S5676" t="s">
        <v>752</v>
      </c>
      <c r="T5676" t="s">
        <v>552</v>
      </c>
      <c r="U5676">
        <v>2</v>
      </c>
      <c r="V5676" t="s">
        <v>553</v>
      </c>
      <c r="W5676" t="s">
        <v>25</v>
      </c>
    </row>
    <row r="5677" spans="1:23" hidden="1" x14ac:dyDescent="0.2">
      <c r="A5677">
        <v>6934060</v>
      </c>
      <c r="B5677">
        <v>1</v>
      </c>
      <c r="C5677" s="1">
        <v>44501</v>
      </c>
      <c r="D5677">
        <v>36</v>
      </c>
      <c r="E5677">
        <v>7</v>
      </c>
      <c r="F5677" s="2">
        <v>0</v>
      </c>
      <c r="G5677" s="2">
        <v>8121.72</v>
      </c>
      <c r="H5677" s="2">
        <v>0</v>
      </c>
      <c r="I5677" s="2">
        <v>8121.72</v>
      </c>
      <c r="J5677" s="2">
        <v>6479.35</v>
      </c>
      <c r="K5677" s="2">
        <v>0</v>
      </c>
      <c r="L5677" s="2">
        <v>1642.37</v>
      </c>
      <c r="M5677" s="2">
        <v>6713.97</v>
      </c>
      <c r="N5677" s="2">
        <v>234.62</v>
      </c>
      <c r="O5677">
        <v>307</v>
      </c>
      <c r="P5677">
        <v>1</v>
      </c>
      <c r="Q5677">
        <v>72</v>
      </c>
      <c r="R5677" t="s">
        <v>784</v>
      </c>
      <c r="S5677" t="s">
        <v>752</v>
      </c>
      <c r="T5677" t="s">
        <v>527</v>
      </c>
      <c r="U5677">
        <v>2</v>
      </c>
      <c r="V5677" t="s">
        <v>554</v>
      </c>
      <c r="W5677" t="s">
        <v>25</v>
      </c>
    </row>
    <row r="5678" spans="1:23" hidden="1" x14ac:dyDescent="0.2">
      <c r="A5678">
        <v>6934083</v>
      </c>
      <c r="B5678">
        <v>1</v>
      </c>
      <c r="C5678" s="1">
        <v>44501</v>
      </c>
      <c r="D5678">
        <v>36</v>
      </c>
      <c r="E5678">
        <v>13</v>
      </c>
      <c r="F5678" s="2">
        <v>0</v>
      </c>
      <c r="G5678" s="2">
        <v>22000</v>
      </c>
      <c r="H5678" s="2">
        <v>0</v>
      </c>
      <c r="I5678" s="2">
        <v>22000</v>
      </c>
      <c r="J5678" s="2">
        <v>13799.27</v>
      </c>
      <c r="K5678" s="2">
        <v>0</v>
      </c>
      <c r="L5678" s="2">
        <v>8200.73</v>
      </c>
      <c r="M5678" s="2">
        <v>14430.1</v>
      </c>
      <c r="N5678" s="2">
        <v>630.83000000000004</v>
      </c>
      <c r="O5678">
        <v>307</v>
      </c>
      <c r="P5678">
        <v>1</v>
      </c>
      <c r="Q5678">
        <v>72</v>
      </c>
      <c r="R5678" t="s">
        <v>784</v>
      </c>
      <c r="S5678" t="s">
        <v>752</v>
      </c>
      <c r="T5678" t="s">
        <v>555</v>
      </c>
      <c r="U5678">
        <v>2</v>
      </c>
      <c r="V5678" t="s">
        <v>556</v>
      </c>
      <c r="W5678" t="s">
        <v>25</v>
      </c>
    </row>
    <row r="5679" spans="1:23" hidden="1" x14ac:dyDescent="0.2">
      <c r="A5679">
        <v>7003380</v>
      </c>
      <c r="B5679">
        <v>1</v>
      </c>
      <c r="C5679" s="1">
        <v>44501</v>
      </c>
      <c r="D5679">
        <v>36</v>
      </c>
      <c r="E5679">
        <v>15</v>
      </c>
      <c r="F5679" s="2">
        <v>0</v>
      </c>
      <c r="G5679" s="2">
        <v>125995.23</v>
      </c>
      <c r="H5679" s="2">
        <v>0</v>
      </c>
      <c r="I5679" s="2">
        <v>125995.23</v>
      </c>
      <c r="J5679" s="2">
        <v>71906.36</v>
      </c>
      <c r="K5679" s="2">
        <v>0</v>
      </c>
      <c r="L5679" s="2">
        <v>54088.87</v>
      </c>
      <c r="M5679" s="2">
        <v>75512.28</v>
      </c>
      <c r="N5679" s="2">
        <v>3605.92</v>
      </c>
      <c r="O5679">
        <v>307</v>
      </c>
      <c r="P5679">
        <v>1</v>
      </c>
      <c r="Q5679">
        <v>72</v>
      </c>
      <c r="R5679" t="s">
        <v>784</v>
      </c>
      <c r="S5679" t="s">
        <v>752</v>
      </c>
      <c r="T5679" t="s">
        <v>527</v>
      </c>
      <c r="U5679">
        <v>2</v>
      </c>
      <c r="V5679" t="s">
        <v>549</v>
      </c>
      <c r="W5679" t="s">
        <v>25</v>
      </c>
    </row>
    <row r="5680" spans="1:23" hidden="1" x14ac:dyDescent="0.2">
      <c r="A5680">
        <v>7003657</v>
      </c>
      <c r="B5680">
        <v>1</v>
      </c>
      <c r="C5680" s="1">
        <v>44501</v>
      </c>
      <c r="D5680">
        <v>36</v>
      </c>
      <c r="E5680">
        <v>17</v>
      </c>
      <c r="F5680" s="2">
        <v>0</v>
      </c>
      <c r="G5680" s="2">
        <v>1892.22</v>
      </c>
      <c r="H5680" s="2">
        <v>0</v>
      </c>
      <c r="I5680" s="2">
        <v>1892.22</v>
      </c>
      <c r="J5680" s="2">
        <v>973.12</v>
      </c>
      <c r="K5680" s="2">
        <v>0</v>
      </c>
      <c r="L5680" s="2">
        <v>919.1</v>
      </c>
      <c r="M5680" s="2">
        <v>1027.18</v>
      </c>
      <c r="N5680" s="2">
        <v>54.06</v>
      </c>
      <c r="O5680">
        <v>307</v>
      </c>
      <c r="P5680">
        <v>1</v>
      </c>
      <c r="Q5680">
        <v>72</v>
      </c>
      <c r="R5680" t="s">
        <v>784</v>
      </c>
      <c r="S5680" t="s">
        <v>752</v>
      </c>
      <c r="T5680" t="s">
        <v>527</v>
      </c>
      <c r="U5680">
        <v>2</v>
      </c>
      <c r="V5680" t="s">
        <v>557</v>
      </c>
      <c r="W5680" t="s">
        <v>25</v>
      </c>
    </row>
    <row r="5681" spans="1:23" hidden="1" x14ac:dyDescent="0.2">
      <c r="A5681">
        <v>7003658</v>
      </c>
      <c r="B5681">
        <v>1</v>
      </c>
      <c r="C5681" s="1">
        <v>44501</v>
      </c>
      <c r="D5681">
        <v>60</v>
      </c>
      <c r="E5681">
        <v>41</v>
      </c>
      <c r="F5681" s="2">
        <v>0</v>
      </c>
      <c r="G5681" s="2">
        <v>20038.2</v>
      </c>
      <c r="H5681" s="2">
        <v>0</v>
      </c>
      <c r="I5681" s="2">
        <v>20038.2</v>
      </c>
      <c r="J5681" s="2">
        <v>6113.34</v>
      </c>
      <c r="K5681" s="2">
        <v>0</v>
      </c>
      <c r="L5681" s="2">
        <v>13924.86</v>
      </c>
      <c r="M5681" s="2">
        <v>6452.97</v>
      </c>
      <c r="N5681" s="2">
        <v>339.63</v>
      </c>
      <c r="O5681">
        <v>307</v>
      </c>
      <c r="P5681">
        <v>1</v>
      </c>
      <c r="Q5681">
        <v>72</v>
      </c>
      <c r="R5681" t="s">
        <v>784</v>
      </c>
      <c r="S5681" t="s">
        <v>752</v>
      </c>
      <c r="T5681" t="s">
        <v>558</v>
      </c>
      <c r="U5681">
        <v>2</v>
      </c>
      <c r="V5681" t="s">
        <v>559</v>
      </c>
      <c r="W5681" t="s">
        <v>25</v>
      </c>
    </row>
    <row r="5682" spans="1:23" hidden="1" x14ac:dyDescent="0.2">
      <c r="A5682">
        <v>7004239</v>
      </c>
      <c r="B5682">
        <v>1</v>
      </c>
      <c r="C5682" s="1">
        <v>44501</v>
      </c>
      <c r="D5682">
        <v>36</v>
      </c>
      <c r="E5682">
        <v>16</v>
      </c>
      <c r="F5682" s="2">
        <v>0</v>
      </c>
      <c r="G5682" s="2">
        <v>4382.53</v>
      </c>
      <c r="H5682" s="2">
        <v>0</v>
      </c>
      <c r="I5682" s="2">
        <v>4382.53</v>
      </c>
      <c r="J5682" s="2">
        <v>2377.4899999999998</v>
      </c>
      <c r="K5682" s="2">
        <v>0</v>
      </c>
      <c r="L5682" s="2">
        <v>2005.04</v>
      </c>
      <c r="M5682" s="2">
        <v>2502.81</v>
      </c>
      <c r="N5682" s="2">
        <v>125.32000000000001</v>
      </c>
      <c r="O5682">
        <v>307</v>
      </c>
      <c r="P5682">
        <v>1</v>
      </c>
      <c r="Q5682">
        <v>72</v>
      </c>
      <c r="R5682" t="s">
        <v>784</v>
      </c>
      <c r="S5682" t="s">
        <v>752</v>
      </c>
      <c r="T5682" t="s">
        <v>527</v>
      </c>
      <c r="U5682">
        <v>2</v>
      </c>
      <c r="V5682" t="s">
        <v>560</v>
      </c>
      <c r="W5682" t="s">
        <v>25</v>
      </c>
    </row>
    <row r="5683" spans="1:23" hidden="1" x14ac:dyDescent="0.2">
      <c r="A5683">
        <v>7004247</v>
      </c>
      <c r="B5683">
        <v>1</v>
      </c>
      <c r="C5683" s="1">
        <v>44501</v>
      </c>
      <c r="D5683">
        <v>36</v>
      </c>
      <c r="E5683">
        <v>15</v>
      </c>
      <c r="F5683" s="2">
        <v>0</v>
      </c>
      <c r="G5683" s="2">
        <v>3264.01</v>
      </c>
      <c r="H5683" s="2">
        <v>0</v>
      </c>
      <c r="I5683" s="2">
        <v>3264.01</v>
      </c>
      <c r="J5683" s="2">
        <v>1862.79</v>
      </c>
      <c r="K5683" s="2">
        <v>0</v>
      </c>
      <c r="L5683" s="2">
        <v>1401.22</v>
      </c>
      <c r="M5683" s="2">
        <v>1956.2</v>
      </c>
      <c r="N5683" s="2">
        <v>93.41</v>
      </c>
      <c r="O5683">
        <v>307</v>
      </c>
      <c r="P5683">
        <v>1</v>
      </c>
      <c r="Q5683">
        <v>72</v>
      </c>
      <c r="R5683" t="s">
        <v>784</v>
      </c>
      <c r="S5683" t="s">
        <v>752</v>
      </c>
      <c r="T5683" t="s">
        <v>523</v>
      </c>
      <c r="U5683">
        <v>2</v>
      </c>
      <c r="V5683" t="s">
        <v>561</v>
      </c>
      <c r="W5683" t="s">
        <v>25</v>
      </c>
    </row>
    <row r="5684" spans="1:23" hidden="1" x14ac:dyDescent="0.2">
      <c r="A5684">
        <v>7004566</v>
      </c>
      <c r="B5684">
        <v>1</v>
      </c>
      <c r="C5684" s="1">
        <v>44501</v>
      </c>
      <c r="D5684">
        <v>60</v>
      </c>
      <c r="E5684">
        <v>41</v>
      </c>
      <c r="F5684" s="2">
        <v>0</v>
      </c>
      <c r="G5684" s="2">
        <v>14055</v>
      </c>
      <c r="H5684" s="2">
        <v>0</v>
      </c>
      <c r="I5684" s="2">
        <v>14055</v>
      </c>
      <c r="J5684" s="2">
        <v>4287.96</v>
      </c>
      <c r="K5684" s="2">
        <v>0</v>
      </c>
      <c r="L5684" s="2">
        <v>9767.0400000000009</v>
      </c>
      <c r="M5684" s="2">
        <v>4526.18</v>
      </c>
      <c r="N5684" s="2">
        <v>238.22</v>
      </c>
      <c r="O5684">
        <v>307</v>
      </c>
      <c r="P5684">
        <v>1</v>
      </c>
      <c r="Q5684">
        <v>72</v>
      </c>
      <c r="R5684" t="s">
        <v>784</v>
      </c>
      <c r="S5684" t="s">
        <v>752</v>
      </c>
      <c r="T5684" t="s">
        <v>562</v>
      </c>
      <c r="U5684">
        <v>2</v>
      </c>
      <c r="V5684" t="s">
        <v>563</v>
      </c>
      <c r="W5684" t="s">
        <v>25</v>
      </c>
    </row>
    <row r="5685" spans="1:23" hidden="1" x14ac:dyDescent="0.2">
      <c r="A5685">
        <v>7004569</v>
      </c>
      <c r="B5685">
        <v>1</v>
      </c>
      <c r="C5685" s="1">
        <v>44501</v>
      </c>
      <c r="D5685">
        <v>36</v>
      </c>
      <c r="E5685">
        <v>16</v>
      </c>
      <c r="F5685" s="2">
        <v>0</v>
      </c>
      <c r="G5685" s="2">
        <v>7551.23</v>
      </c>
      <c r="H5685" s="2">
        <v>0</v>
      </c>
      <c r="I5685" s="2">
        <v>7551.23</v>
      </c>
      <c r="J5685" s="2">
        <v>4096.43</v>
      </c>
      <c r="K5685" s="2">
        <v>0</v>
      </c>
      <c r="L5685" s="2">
        <v>3454.8</v>
      </c>
      <c r="M5685" s="2">
        <v>4312.3599999999997</v>
      </c>
      <c r="N5685" s="2">
        <v>215.93</v>
      </c>
      <c r="O5685">
        <v>307</v>
      </c>
      <c r="P5685">
        <v>1</v>
      </c>
      <c r="Q5685">
        <v>72</v>
      </c>
      <c r="R5685" t="s">
        <v>784</v>
      </c>
      <c r="S5685" t="s">
        <v>752</v>
      </c>
      <c r="T5685" t="s">
        <v>523</v>
      </c>
      <c r="U5685">
        <v>2</v>
      </c>
      <c r="V5685" t="s">
        <v>564</v>
      </c>
      <c r="W5685" t="s">
        <v>25</v>
      </c>
    </row>
    <row r="5686" spans="1:23" hidden="1" x14ac:dyDescent="0.2">
      <c r="A5686">
        <v>7004892</v>
      </c>
      <c r="B5686">
        <v>1</v>
      </c>
      <c r="C5686" s="1">
        <v>44501</v>
      </c>
      <c r="D5686">
        <v>36</v>
      </c>
      <c r="E5686">
        <v>17</v>
      </c>
      <c r="F5686" s="2">
        <v>0</v>
      </c>
      <c r="G5686" s="2">
        <v>2536.2199999999998</v>
      </c>
      <c r="H5686" s="2">
        <v>0</v>
      </c>
      <c r="I5686" s="2">
        <v>2536.2199999999998</v>
      </c>
      <c r="J5686" s="2">
        <v>1304.32</v>
      </c>
      <c r="K5686" s="2">
        <v>0</v>
      </c>
      <c r="L5686" s="2">
        <v>1231.9000000000001</v>
      </c>
      <c r="M5686" s="2">
        <v>1376.78</v>
      </c>
      <c r="N5686" s="2">
        <v>72.460000000000008</v>
      </c>
      <c r="O5686">
        <v>307</v>
      </c>
      <c r="P5686">
        <v>1</v>
      </c>
      <c r="Q5686">
        <v>72</v>
      </c>
      <c r="R5686" t="s">
        <v>784</v>
      </c>
      <c r="S5686" t="s">
        <v>752</v>
      </c>
      <c r="T5686" t="s">
        <v>523</v>
      </c>
      <c r="U5686">
        <v>2</v>
      </c>
      <c r="V5686" t="s">
        <v>565</v>
      </c>
      <c r="W5686" t="s">
        <v>25</v>
      </c>
    </row>
    <row r="5687" spans="1:23" hidden="1" x14ac:dyDescent="0.2">
      <c r="A5687">
        <v>11646761</v>
      </c>
      <c r="B5687">
        <v>1</v>
      </c>
      <c r="C5687" s="1">
        <v>44501</v>
      </c>
      <c r="D5687">
        <v>36</v>
      </c>
      <c r="E5687">
        <v>28</v>
      </c>
      <c r="F5687" s="2">
        <v>0</v>
      </c>
      <c r="G5687" s="2">
        <v>18715.099999999999</v>
      </c>
      <c r="H5687" s="2">
        <v>0</v>
      </c>
      <c r="I5687" s="2">
        <v>18715.099999999999</v>
      </c>
      <c r="J5687" s="2">
        <v>4158.88</v>
      </c>
      <c r="K5687" s="2">
        <v>0</v>
      </c>
      <c r="L5687" s="2">
        <v>14556.22</v>
      </c>
      <c r="M5687" s="2">
        <v>4678.75</v>
      </c>
      <c r="N5687" s="2">
        <v>519.87</v>
      </c>
      <c r="O5687">
        <v>307</v>
      </c>
      <c r="P5687">
        <v>1</v>
      </c>
      <c r="Q5687">
        <v>72</v>
      </c>
      <c r="R5687" t="s">
        <v>784</v>
      </c>
      <c r="S5687" t="s">
        <v>752</v>
      </c>
      <c r="T5687" t="s">
        <v>719</v>
      </c>
      <c r="U5687">
        <v>2</v>
      </c>
      <c r="V5687" t="s">
        <v>719</v>
      </c>
      <c r="W5687" t="s">
        <v>25</v>
      </c>
    </row>
    <row r="5688" spans="1:23" hidden="1" x14ac:dyDescent="0.2">
      <c r="A5688">
        <v>17742108</v>
      </c>
      <c r="B5688">
        <v>1</v>
      </c>
      <c r="C5688" s="1">
        <v>44501</v>
      </c>
      <c r="D5688">
        <v>36</v>
      </c>
      <c r="E5688">
        <v>29</v>
      </c>
      <c r="F5688" s="2">
        <v>0</v>
      </c>
      <c r="G5688" s="2">
        <v>109707.29</v>
      </c>
      <c r="H5688" s="2">
        <v>0</v>
      </c>
      <c r="I5688" s="2">
        <v>109707.29</v>
      </c>
      <c r="J5688" s="2">
        <v>21331.96</v>
      </c>
      <c r="K5688" s="2">
        <v>0</v>
      </c>
      <c r="L5688" s="2">
        <v>88375.33</v>
      </c>
      <c r="M5688" s="2">
        <v>24379.39</v>
      </c>
      <c r="N5688" s="2">
        <v>3047.43</v>
      </c>
      <c r="O5688">
        <v>307</v>
      </c>
      <c r="P5688">
        <v>1</v>
      </c>
      <c r="Q5688">
        <v>72</v>
      </c>
      <c r="R5688" t="s">
        <v>784</v>
      </c>
      <c r="S5688" t="s">
        <v>752</v>
      </c>
      <c r="T5688" t="s">
        <v>716</v>
      </c>
      <c r="U5688">
        <v>2</v>
      </c>
      <c r="V5688" t="s">
        <v>727</v>
      </c>
      <c r="W5688" t="s">
        <v>25</v>
      </c>
    </row>
    <row r="5689" spans="1:23" hidden="1" x14ac:dyDescent="0.2">
      <c r="A5689">
        <v>24740793</v>
      </c>
      <c r="B5689">
        <v>1</v>
      </c>
      <c r="C5689" s="1">
        <v>44501</v>
      </c>
      <c r="D5689">
        <v>36</v>
      </c>
      <c r="E5689">
        <v>30</v>
      </c>
      <c r="F5689" s="2">
        <v>0</v>
      </c>
      <c r="G5689" s="2">
        <v>63548.52</v>
      </c>
      <c r="H5689" s="2">
        <v>0</v>
      </c>
      <c r="I5689" s="2">
        <v>63548.52</v>
      </c>
      <c r="J5689" s="2">
        <v>10591.44</v>
      </c>
      <c r="K5689" s="2">
        <v>0</v>
      </c>
      <c r="L5689" s="2">
        <v>52957.08</v>
      </c>
      <c r="M5689" s="2">
        <v>12356.68</v>
      </c>
      <c r="N5689" s="2">
        <v>1765.24</v>
      </c>
      <c r="O5689">
        <v>307</v>
      </c>
      <c r="P5689">
        <v>1</v>
      </c>
      <c r="Q5689">
        <v>72</v>
      </c>
      <c r="R5689" t="s">
        <v>784</v>
      </c>
      <c r="S5689" t="s">
        <v>752</v>
      </c>
      <c r="T5689" t="s">
        <v>716</v>
      </c>
      <c r="U5689">
        <v>2</v>
      </c>
      <c r="V5689" t="s">
        <v>727</v>
      </c>
      <c r="W5689" t="s">
        <v>25</v>
      </c>
    </row>
    <row r="5690" spans="1:23" hidden="1" x14ac:dyDescent="0.2">
      <c r="A5690">
        <v>34690544</v>
      </c>
      <c r="B5690">
        <v>1</v>
      </c>
      <c r="C5690" s="1">
        <v>44501</v>
      </c>
      <c r="D5690">
        <v>36</v>
      </c>
      <c r="E5690">
        <v>31</v>
      </c>
      <c r="F5690" s="2">
        <v>0</v>
      </c>
      <c r="G5690" s="2">
        <v>47353.19</v>
      </c>
      <c r="H5690" s="2">
        <v>0</v>
      </c>
      <c r="I5690" s="2">
        <v>47353.19</v>
      </c>
      <c r="J5690" s="2">
        <v>6576.85</v>
      </c>
      <c r="K5690" s="2">
        <v>0</v>
      </c>
      <c r="L5690" s="2">
        <v>40776.339999999997</v>
      </c>
      <c r="M5690" s="2">
        <v>7892.22</v>
      </c>
      <c r="N5690" s="2">
        <v>1315.3700000000001</v>
      </c>
      <c r="O5690">
        <v>307</v>
      </c>
      <c r="P5690">
        <v>1</v>
      </c>
      <c r="Q5690">
        <v>72</v>
      </c>
      <c r="R5690" t="s">
        <v>784</v>
      </c>
      <c r="S5690" t="s">
        <v>752</v>
      </c>
      <c r="T5690" t="s">
        <v>716</v>
      </c>
      <c r="U5690">
        <v>2</v>
      </c>
      <c r="V5690" t="s">
        <v>727</v>
      </c>
      <c r="W5690" t="s">
        <v>25</v>
      </c>
    </row>
    <row r="5691" spans="1:23" hidden="1" x14ac:dyDescent="0.2">
      <c r="A5691">
        <v>43230557</v>
      </c>
      <c r="B5691">
        <v>1</v>
      </c>
      <c r="C5691" s="1">
        <v>44501</v>
      </c>
      <c r="D5691">
        <v>36</v>
      </c>
      <c r="E5691">
        <v>31</v>
      </c>
      <c r="F5691" s="2">
        <v>0</v>
      </c>
      <c r="G5691" s="2">
        <v>20938.34</v>
      </c>
      <c r="H5691" s="2">
        <v>8189.1500000000005</v>
      </c>
      <c r="I5691" s="2">
        <v>29127.49</v>
      </c>
      <c r="J5691" s="2">
        <v>1573.94</v>
      </c>
      <c r="K5691" s="2">
        <v>0</v>
      </c>
      <c r="L5691" s="2">
        <v>19364.400000000001</v>
      </c>
      <c r="M5691" s="2">
        <v>2198.6</v>
      </c>
      <c r="N5691" s="2">
        <v>624.66</v>
      </c>
      <c r="O5691">
        <v>307</v>
      </c>
      <c r="P5691">
        <v>1</v>
      </c>
      <c r="Q5691">
        <v>72</v>
      </c>
      <c r="R5691" t="s">
        <v>784</v>
      </c>
      <c r="S5691" t="s">
        <v>752</v>
      </c>
      <c r="T5691" t="s">
        <v>522</v>
      </c>
      <c r="U5691">
        <v>2</v>
      </c>
      <c r="V5691" t="s">
        <v>522</v>
      </c>
      <c r="W5691" t="s">
        <v>25</v>
      </c>
    </row>
    <row r="5692" spans="1:23" hidden="1" x14ac:dyDescent="0.2">
      <c r="A5692">
        <v>43252789</v>
      </c>
      <c r="B5692">
        <v>1</v>
      </c>
      <c r="C5692" s="1">
        <v>44501</v>
      </c>
      <c r="D5692">
        <v>36</v>
      </c>
      <c r="E5692">
        <v>26</v>
      </c>
      <c r="F5692" s="2">
        <v>0</v>
      </c>
      <c r="G5692" s="2">
        <v>107364</v>
      </c>
      <c r="H5692" s="2">
        <v>0</v>
      </c>
      <c r="I5692" s="2">
        <v>107364</v>
      </c>
      <c r="J5692" s="2">
        <v>27672.78</v>
      </c>
      <c r="K5692" s="2">
        <v>0</v>
      </c>
      <c r="L5692" s="2">
        <v>79691.22</v>
      </c>
      <c r="M5692" s="2">
        <v>30737.83</v>
      </c>
      <c r="N5692" s="2">
        <v>3065.05</v>
      </c>
      <c r="O5692">
        <v>307</v>
      </c>
      <c r="P5692">
        <v>1</v>
      </c>
      <c r="Q5692">
        <v>72</v>
      </c>
      <c r="R5692" t="s">
        <v>784</v>
      </c>
      <c r="S5692" t="s">
        <v>752</v>
      </c>
      <c r="T5692" t="s">
        <v>716</v>
      </c>
      <c r="U5692">
        <v>2</v>
      </c>
      <c r="V5692" t="s">
        <v>727</v>
      </c>
      <c r="W5692" t="s">
        <v>25</v>
      </c>
    </row>
    <row r="5693" spans="1:23" hidden="1" x14ac:dyDescent="0.2">
      <c r="A5693">
        <v>43252794</v>
      </c>
      <c r="B5693">
        <v>1</v>
      </c>
      <c r="C5693" s="1">
        <v>44501</v>
      </c>
      <c r="D5693">
        <v>36</v>
      </c>
      <c r="E5693">
        <v>32</v>
      </c>
      <c r="F5693" s="2">
        <v>0</v>
      </c>
      <c r="G5693" s="2">
        <v>68364.94</v>
      </c>
      <c r="H5693" s="2">
        <v>0</v>
      </c>
      <c r="I5693" s="2">
        <v>68364.94</v>
      </c>
      <c r="J5693" s="2">
        <v>7596.12</v>
      </c>
      <c r="K5693" s="2">
        <v>0</v>
      </c>
      <c r="L5693" s="2">
        <v>60768.82</v>
      </c>
      <c r="M5693" s="2">
        <v>9495.15</v>
      </c>
      <c r="N5693" s="2">
        <v>1899.03</v>
      </c>
      <c r="O5693">
        <v>307</v>
      </c>
      <c r="P5693">
        <v>1</v>
      </c>
      <c r="Q5693">
        <v>72</v>
      </c>
      <c r="R5693" t="s">
        <v>784</v>
      </c>
      <c r="S5693" t="s">
        <v>752</v>
      </c>
      <c r="T5693" t="s">
        <v>716</v>
      </c>
      <c r="U5693">
        <v>2</v>
      </c>
      <c r="V5693" t="s">
        <v>727</v>
      </c>
      <c r="W5693" t="s">
        <v>25</v>
      </c>
    </row>
    <row r="5694" spans="1:23" hidden="1" x14ac:dyDescent="0.2">
      <c r="A5694">
        <v>50930132</v>
      </c>
      <c r="B5694">
        <v>1</v>
      </c>
      <c r="C5694" s="1">
        <v>44501</v>
      </c>
      <c r="D5694">
        <v>36</v>
      </c>
      <c r="E5694">
        <v>32</v>
      </c>
      <c r="F5694" s="2">
        <v>0</v>
      </c>
      <c r="G5694" s="2">
        <v>814.67</v>
      </c>
      <c r="H5694" s="2">
        <v>0</v>
      </c>
      <c r="I5694" s="2">
        <v>814.67</v>
      </c>
      <c r="J5694" s="2">
        <v>90.52</v>
      </c>
      <c r="K5694" s="2">
        <v>0</v>
      </c>
      <c r="L5694" s="2">
        <v>724.15</v>
      </c>
      <c r="M5694" s="2">
        <v>113.15</v>
      </c>
      <c r="N5694" s="2">
        <v>22.63</v>
      </c>
      <c r="O5694">
        <v>307</v>
      </c>
      <c r="P5694">
        <v>1</v>
      </c>
      <c r="Q5694">
        <v>72</v>
      </c>
      <c r="R5694" t="s">
        <v>784</v>
      </c>
      <c r="S5694" t="s">
        <v>752</v>
      </c>
      <c r="T5694" t="s">
        <v>719</v>
      </c>
      <c r="U5694">
        <v>2</v>
      </c>
      <c r="V5694" t="s">
        <v>719</v>
      </c>
      <c r="W5694" t="s">
        <v>25</v>
      </c>
    </row>
    <row r="5695" spans="1:23" hidden="1" x14ac:dyDescent="0.2">
      <c r="A5695">
        <v>50940963</v>
      </c>
      <c r="B5695">
        <v>1</v>
      </c>
      <c r="C5695" s="1">
        <v>44501</v>
      </c>
      <c r="D5695">
        <v>36</v>
      </c>
      <c r="E5695">
        <v>26</v>
      </c>
      <c r="F5695" s="2">
        <v>0</v>
      </c>
      <c r="G5695" s="2">
        <v>11228.79</v>
      </c>
      <c r="H5695" s="2">
        <v>0</v>
      </c>
      <c r="I5695" s="2">
        <v>11228.79</v>
      </c>
      <c r="J5695" s="2">
        <v>1497.16</v>
      </c>
      <c r="K5695" s="2">
        <v>0</v>
      </c>
      <c r="L5695" s="2">
        <v>9731.6299999999992</v>
      </c>
      <c r="M5695" s="2">
        <v>1871.45</v>
      </c>
      <c r="N5695" s="2">
        <v>374.29</v>
      </c>
      <c r="O5695">
        <v>307</v>
      </c>
      <c r="P5695">
        <v>1</v>
      </c>
      <c r="Q5695">
        <v>72</v>
      </c>
      <c r="R5695" t="s">
        <v>784</v>
      </c>
      <c r="S5695" t="s">
        <v>752</v>
      </c>
      <c r="T5695" t="s">
        <v>716</v>
      </c>
      <c r="U5695">
        <v>2</v>
      </c>
      <c r="V5695" t="s">
        <v>727</v>
      </c>
      <c r="W5695" t="s">
        <v>25</v>
      </c>
    </row>
    <row r="5696" spans="1:23" hidden="1" x14ac:dyDescent="0.2">
      <c r="A5696">
        <v>50940966</v>
      </c>
      <c r="B5696">
        <v>1</v>
      </c>
      <c r="C5696" s="1">
        <v>44501</v>
      </c>
      <c r="D5696">
        <v>36</v>
      </c>
      <c r="E5696">
        <v>33</v>
      </c>
      <c r="F5696" s="2">
        <v>0</v>
      </c>
      <c r="G5696" s="2">
        <v>66422.600000000006</v>
      </c>
      <c r="H5696" s="2">
        <v>0</v>
      </c>
      <c r="I5696" s="2">
        <v>66422.600000000006</v>
      </c>
      <c r="J5696" s="2">
        <v>5535.21</v>
      </c>
      <c r="K5696" s="2">
        <v>0</v>
      </c>
      <c r="L5696" s="2">
        <v>60887.39</v>
      </c>
      <c r="M5696" s="2">
        <v>7380.28</v>
      </c>
      <c r="N5696" s="2">
        <v>1845.07</v>
      </c>
      <c r="O5696">
        <v>307</v>
      </c>
      <c r="P5696">
        <v>1</v>
      </c>
      <c r="Q5696">
        <v>72</v>
      </c>
      <c r="R5696" t="s">
        <v>784</v>
      </c>
      <c r="S5696" t="s">
        <v>752</v>
      </c>
      <c r="T5696" t="s">
        <v>716</v>
      </c>
      <c r="U5696">
        <v>2</v>
      </c>
      <c r="V5696" t="s">
        <v>727</v>
      </c>
      <c r="W5696" t="s">
        <v>25</v>
      </c>
    </row>
    <row r="5697" spans="1:23" hidden="1" x14ac:dyDescent="0.2">
      <c r="A5697">
        <v>56997979</v>
      </c>
      <c r="B5697">
        <v>1</v>
      </c>
      <c r="C5697" s="1">
        <v>44501</v>
      </c>
      <c r="D5697">
        <v>36</v>
      </c>
      <c r="E5697">
        <v>22</v>
      </c>
      <c r="F5697" s="2">
        <v>0</v>
      </c>
      <c r="G5697" s="2">
        <v>97.5</v>
      </c>
      <c r="H5697" s="2">
        <v>0</v>
      </c>
      <c r="I5697" s="2">
        <v>97.5</v>
      </c>
      <c r="J5697" s="2">
        <v>37.94</v>
      </c>
      <c r="K5697" s="2">
        <v>0</v>
      </c>
      <c r="L5697" s="2">
        <v>59.56</v>
      </c>
      <c r="M5697" s="2">
        <v>40.65</v>
      </c>
      <c r="N5697" s="2">
        <v>2.71</v>
      </c>
      <c r="O5697">
        <v>307</v>
      </c>
      <c r="P5697">
        <v>1</v>
      </c>
      <c r="Q5697">
        <v>72</v>
      </c>
      <c r="R5697" t="s">
        <v>784</v>
      </c>
      <c r="S5697" t="s">
        <v>752</v>
      </c>
      <c r="T5697" t="s">
        <v>716</v>
      </c>
      <c r="U5697">
        <v>2</v>
      </c>
      <c r="V5697" t="s">
        <v>727</v>
      </c>
      <c r="W5697" t="s">
        <v>25</v>
      </c>
    </row>
    <row r="5698" spans="1:23" hidden="1" x14ac:dyDescent="0.2">
      <c r="A5698">
        <v>56997984</v>
      </c>
      <c r="B5698">
        <v>1</v>
      </c>
      <c r="C5698" s="1">
        <v>44501</v>
      </c>
      <c r="D5698">
        <v>36</v>
      </c>
      <c r="E5698">
        <v>34</v>
      </c>
      <c r="F5698" s="2">
        <v>0</v>
      </c>
      <c r="G5698" s="2">
        <v>9398.31</v>
      </c>
      <c r="H5698" s="2">
        <v>0</v>
      </c>
      <c r="I5698" s="2">
        <v>9398.31</v>
      </c>
      <c r="J5698" s="2">
        <v>522.12</v>
      </c>
      <c r="K5698" s="2">
        <v>0</v>
      </c>
      <c r="L5698" s="2">
        <v>8876.19</v>
      </c>
      <c r="M5698" s="2">
        <v>783.18</v>
      </c>
      <c r="N5698" s="2">
        <v>261.06</v>
      </c>
      <c r="O5698">
        <v>307</v>
      </c>
      <c r="P5698">
        <v>1</v>
      </c>
      <c r="Q5698">
        <v>72</v>
      </c>
      <c r="R5698" t="s">
        <v>784</v>
      </c>
      <c r="S5698" t="s">
        <v>752</v>
      </c>
      <c r="T5698" t="s">
        <v>716</v>
      </c>
      <c r="U5698">
        <v>2</v>
      </c>
      <c r="V5698" t="s">
        <v>727</v>
      </c>
      <c r="W5698" t="s">
        <v>25</v>
      </c>
    </row>
    <row r="5699" spans="1:23" hidden="1" x14ac:dyDescent="0.2">
      <c r="A5699">
        <v>56997987</v>
      </c>
      <c r="B5699">
        <v>1</v>
      </c>
      <c r="C5699" s="1">
        <v>44501</v>
      </c>
      <c r="D5699">
        <v>36</v>
      </c>
      <c r="E5699">
        <v>34</v>
      </c>
      <c r="F5699" s="2">
        <v>0</v>
      </c>
      <c r="G5699" s="2">
        <v>52777.29</v>
      </c>
      <c r="H5699" s="2">
        <v>0</v>
      </c>
      <c r="I5699" s="2">
        <v>52777.29</v>
      </c>
      <c r="J5699" s="2">
        <v>2932.08</v>
      </c>
      <c r="K5699" s="2">
        <v>0</v>
      </c>
      <c r="L5699" s="2">
        <v>49845.21</v>
      </c>
      <c r="M5699" s="2">
        <v>4398.12</v>
      </c>
      <c r="N5699" s="2">
        <v>1466.04</v>
      </c>
      <c r="O5699">
        <v>307</v>
      </c>
      <c r="P5699">
        <v>1</v>
      </c>
      <c r="Q5699">
        <v>72</v>
      </c>
      <c r="R5699" t="s">
        <v>784</v>
      </c>
      <c r="S5699" t="s">
        <v>752</v>
      </c>
      <c r="T5699" t="s">
        <v>716</v>
      </c>
      <c r="U5699">
        <v>2</v>
      </c>
      <c r="V5699" t="s">
        <v>727</v>
      </c>
      <c r="W5699" t="s">
        <v>25</v>
      </c>
    </row>
    <row r="5700" spans="1:23" hidden="1" x14ac:dyDescent="0.2">
      <c r="A5700">
        <v>60841815</v>
      </c>
      <c r="B5700">
        <v>1</v>
      </c>
      <c r="C5700" s="1">
        <v>44501</v>
      </c>
      <c r="D5700">
        <v>36</v>
      </c>
      <c r="E5700">
        <v>35</v>
      </c>
      <c r="F5700" s="2">
        <v>0</v>
      </c>
      <c r="G5700" s="2">
        <v>6571.2</v>
      </c>
      <c r="H5700" s="2">
        <v>0</v>
      </c>
      <c r="I5700" s="2">
        <v>6571.2</v>
      </c>
      <c r="J5700" s="2">
        <v>182.53</v>
      </c>
      <c r="K5700" s="2">
        <v>0</v>
      </c>
      <c r="L5700" s="2">
        <v>6388.67</v>
      </c>
      <c r="M5700" s="2">
        <v>365.06</v>
      </c>
      <c r="N5700" s="2">
        <v>182.53</v>
      </c>
      <c r="O5700">
        <v>307</v>
      </c>
      <c r="P5700">
        <v>1</v>
      </c>
      <c r="Q5700">
        <v>72</v>
      </c>
      <c r="R5700" t="s">
        <v>784</v>
      </c>
      <c r="S5700" t="s">
        <v>752</v>
      </c>
      <c r="T5700" t="s">
        <v>716</v>
      </c>
      <c r="U5700">
        <v>2</v>
      </c>
      <c r="V5700" t="s">
        <v>727</v>
      </c>
      <c r="W5700" t="s">
        <v>25</v>
      </c>
    </row>
    <row r="5701" spans="1:23" hidden="1" x14ac:dyDescent="0.2">
      <c r="A5701">
        <v>60841818</v>
      </c>
      <c r="B5701">
        <v>1</v>
      </c>
      <c r="C5701" s="1">
        <v>44501</v>
      </c>
      <c r="D5701">
        <v>36</v>
      </c>
      <c r="E5701">
        <v>35</v>
      </c>
      <c r="F5701" s="2">
        <v>0</v>
      </c>
      <c r="G5701" s="2">
        <v>40640.07</v>
      </c>
      <c r="H5701" s="2">
        <v>0</v>
      </c>
      <c r="I5701" s="2">
        <v>40640.07</v>
      </c>
      <c r="J5701" s="2">
        <v>1128.8900000000001</v>
      </c>
      <c r="K5701" s="2">
        <v>0</v>
      </c>
      <c r="L5701" s="2">
        <v>39511.18</v>
      </c>
      <c r="M5701" s="2">
        <v>2257.7800000000002</v>
      </c>
      <c r="N5701" s="2">
        <v>1128.8900000000001</v>
      </c>
      <c r="O5701">
        <v>307</v>
      </c>
      <c r="P5701">
        <v>1</v>
      </c>
      <c r="Q5701">
        <v>72</v>
      </c>
      <c r="R5701" t="s">
        <v>784</v>
      </c>
      <c r="S5701" t="s">
        <v>752</v>
      </c>
      <c r="T5701" t="s">
        <v>716</v>
      </c>
      <c r="U5701">
        <v>2</v>
      </c>
      <c r="V5701" t="s">
        <v>727</v>
      </c>
      <c r="W5701" t="s">
        <v>25</v>
      </c>
    </row>
    <row r="5702" spans="1:23" hidden="1" x14ac:dyDescent="0.2">
      <c r="A5702">
        <v>61764250</v>
      </c>
      <c r="B5702">
        <v>1</v>
      </c>
      <c r="C5702" s="1">
        <v>44501</v>
      </c>
      <c r="D5702">
        <v>36</v>
      </c>
      <c r="E5702">
        <v>36</v>
      </c>
      <c r="F5702" s="2">
        <v>0</v>
      </c>
      <c r="G5702" s="2">
        <v>166527</v>
      </c>
      <c r="H5702" s="2">
        <v>0</v>
      </c>
      <c r="I5702" s="2">
        <v>166527</v>
      </c>
      <c r="J5702" s="2">
        <v>0</v>
      </c>
      <c r="K5702" s="2">
        <v>0</v>
      </c>
      <c r="L5702" s="2">
        <v>166527</v>
      </c>
      <c r="M5702" s="2">
        <v>4625.75</v>
      </c>
      <c r="N5702" s="2">
        <v>4625.75</v>
      </c>
      <c r="O5702">
        <v>307</v>
      </c>
      <c r="P5702">
        <v>1</v>
      </c>
      <c r="Q5702">
        <v>72</v>
      </c>
      <c r="R5702" t="s">
        <v>784</v>
      </c>
      <c r="S5702" t="s">
        <v>752</v>
      </c>
      <c r="T5702" t="s">
        <v>751</v>
      </c>
      <c r="U5702">
        <v>2</v>
      </c>
      <c r="V5702" t="s">
        <v>751</v>
      </c>
      <c r="W5702" t="s">
        <v>25</v>
      </c>
    </row>
    <row r="5703" spans="1:23" hidden="1" x14ac:dyDescent="0.2">
      <c r="A5703">
        <v>61772024</v>
      </c>
      <c r="B5703">
        <v>1</v>
      </c>
      <c r="C5703" s="1">
        <v>44501</v>
      </c>
      <c r="D5703">
        <v>36</v>
      </c>
      <c r="E5703">
        <v>35</v>
      </c>
      <c r="F5703" s="2">
        <v>0</v>
      </c>
      <c r="G5703" s="2">
        <v>0</v>
      </c>
      <c r="H5703" s="2">
        <v>0</v>
      </c>
      <c r="I5703" s="2">
        <v>0</v>
      </c>
      <c r="J5703" s="2">
        <v>0</v>
      </c>
      <c r="K5703" s="2">
        <v>0</v>
      </c>
      <c r="L5703" s="2">
        <v>0</v>
      </c>
      <c r="M5703" s="2">
        <v>0</v>
      </c>
      <c r="N5703" s="2">
        <v>0</v>
      </c>
      <c r="O5703">
        <v>307</v>
      </c>
      <c r="P5703">
        <v>1</v>
      </c>
      <c r="Q5703">
        <v>72</v>
      </c>
      <c r="R5703" t="s">
        <v>784</v>
      </c>
      <c r="S5703" t="s">
        <v>752</v>
      </c>
      <c r="T5703" t="s">
        <v>716</v>
      </c>
      <c r="U5703">
        <v>2</v>
      </c>
      <c r="V5703" t="s">
        <v>727</v>
      </c>
      <c r="W5703" t="s">
        <v>25</v>
      </c>
    </row>
    <row r="5704" spans="1:23" hidden="1" x14ac:dyDescent="0.2">
      <c r="A5704">
        <v>61772029</v>
      </c>
      <c r="B5704">
        <v>1</v>
      </c>
      <c r="C5704" s="1">
        <v>44501</v>
      </c>
      <c r="D5704">
        <v>36</v>
      </c>
      <c r="E5704">
        <v>22</v>
      </c>
      <c r="F5704" s="2">
        <v>0</v>
      </c>
      <c r="G5704" s="2">
        <v>354440.39</v>
      </c>
      <c r="H5704" s="2">
        <v>0</v>
      </c>
      <c r="I5704" s="2">
        <v>354440.39</v>
      </c>
      <c r="J5704" s="2">
        <v>133256.85999999999</v>
      </c>
      <c r="K5704" s="2">
        <v>0</v>
      </c>
      <c r="L5704" s="2">
        <v>221183.53</v>
      </c>
      <c r="M5704" s="2">
        <v>143310.66</v>
      </c>
      <c r="N5704" s="2">
        <v>10053.800000000001</v>
      </c>
      <c r="O5704">
        <v>307</v>
      </c>
      <c r="P5704">
        <v>1</v>
      </c>
      <c r="Q5704">
        <v>72</v>
      </c>
      <c r="R5704" t="s">
        <v>784</v>
      </c>
      <c r="S5704" t="s">
        <v>752</v>
      </c>
      <c r="T5704" t="s">
        <v>716</v>
      </c>
      <c r="U5704">
        <v>2</v>
      </c>
      <c r="V5704" t="s">
        <v>727</v>
      </c>
      <c r="W5704" t="s">
        <v>25</v>
      </c>
    </row>
    <row r="5705" spans="1:23" hidden="1" x14ac:dyDescent="0.2">
      <c r="A5705">
        <v>61772034</v>
      </c>
      <c r="B5705">
        <v>1</v>
      </c>
      <c r="C5705" s="1">
        <v>44501</v>
      </c>
      <c r="D5705">
        <v>36</v>
      </c>
      <c r="E5705">
        <v>36</v>
      </c>
      <c r="F5705" s="2">
        <v>0</v>
      </c>
      <c r="G5705" s="2">
        <v>4522.37</v>
      </c>
      <c r="H5705" s="2">
        <v>0</v>
      </c>
      <c r="I5705" s="2">
        <v>4522.37</v>
      </c>
      <c r="J5705" s="2">
        <v>0</v>
      </c>
      <c r="K5705" s="2">
        <v>0</v>
      </c>
      <c r="L5705" s="2">
        <v>4522.37</v>
      </c>
      <c r="M5705" s="2">
        <v>125.62</v>
      </c>
      <c r="N5705" s="2">
        <v>125.62</v>
      </c>
      <c r="O5705">
        <v>307</v>
      </c>
      <c r="P5705">
        <v>1</v>
      </c>
      <c r="Q5705">
        <v>72</v>
      </c>
      <c r="R5705" t="s">
        <v>784</v>
      </c>
      <c r="S5705" t="s">
        <v>752</v>
      </c>
      <c r="T5705" t="s">
        <v>716</v>
      </c>
      <c r="U5705">
        <v>2</v>
      </c>
      <c r="V5705" t="s">
        <v>727</v>
      </c>
      <c r="W5705" t="s">
        <v>25</v>
      </c>
    </row>
    <row r="5706" spans="1:23" hidden="1" x14ac:dyDescent="0.2">
      <c r="A5706">
        <v>61772037</v>
      </c>
      <c r="B5706">
        <v>1</v>
      </c>
      <c r="C5706" s="1">
        <v>44501</v>
      </c>
      <c r="D5706">
        <v>36</v>
      </c>
      <c r="E5706">
        <v>36</v>
      </c>
      <c r="F5706" s="2">
        <v>0</v>
      </c>
      <c r="G5706" s="2">
        <v>17466.66</v>
      </c>
      <c r="H5706" s="2">
        <v>0</v>
      </c>
      <c r="I5706" s="2">
        <v>17466.66</v>
      </c>
      <c r="J5706" s="2">
        <v>0</v>
      </c>
      <c r="K5706" s="2">
        <v>0</v>
      </c>
      <c r="L5706" s="2">
        <v>17466.66</v>
      </c>
      <c r="M5706" s="2">
        <v>485.19</v>
      </c>
      <c r="N5706" s="2">
        <v>485.19</v>
      </c>
      <c r="O5706">
        <v>307</v>
      </c>
      <c r="P5706">
        <v>1</v>
      </c>
      <c r="Q5706">
        <v>72</v>
      </c>
      <c r="R5706" t="s">
        <v>784</v>
      </c>
      <c r="S5706" t="s">
        <v>752</v>
      </c>
      <c r="T5706" t="s">
        <v>716</v>
      </c>
      <c r="U5706">
        <v>2</v>
      </c>
      <c r="V5706" t="s">
        <v>727</v>
      </c>
      <c r="W5706" t="s">
        <v>25</v>
      </c>
    </row>
    <row r="5707" spans="1:23" hidden="1" x14ac:dyDescent="0.2">
      <c r="A5707">
        <v>66194404</v>
      </c>
      <c r="B5707">
        <v>1</v>
      </c>
      <c r="C5707" s="1">
        <v>44501</v>
      </c>
      <c r="D5707">
        <v>36</v>
      </c>
      <c r="E5707">
        <v>36</v>
      </c>
      <c r="F5707" s="2">
        <v>0</v>
      </c>
      <c r="G5707" s="2">
        <v>0</v>
      </c>
      <c r="H5707" s="2">
        <v>3407.85</v>
      </c>
      <c r="I5707" s="2">
        <v>3407.85</v>
      </c>
      <c r="J5707" s="2">
        <v>0</v>
      </c>
      <c r="K5707" s="2">
        <v>0</v>
      </c>
      <c r="L5707" s="2">
        <v>0</v>
      </c>
      <c r="M5707" s="2">
        <v>0</v>
      </c>
      <c r="N5707" s="2">
        <v>0</v>
      </c>
      <c r="O5707">
        <v>307</v>
      </c>
      <c r="P5707">
        <v>1</v>
      </c>
      <c r="Q5707">
        <v>72</v>
      </c>
      <c r="R5707" t="s">
        <v>784</v>
      </c>
      <c r="S5707" t="s">
        <v>752</v>
      </c>
      <c r="T5707" t="s">
        <v>716</v>
      </c>
      <c r="U5707">
        <v>2</v>
      </c>
      <c r="V5707" t="s">
        <v>727</v>
      </c>
      <c r="W5707" t="s">
        <v>25</v>
      </c>
    </row>
    <row r="5708" spans="1:23" hidden="1" x14ac:dyDescent="0.2">
      <c r="A5708">
        <v>66194407</v>
      </c>
      <c r="B5708">
        <v>1</v>
      </c>
      <c r="C5708" s="1">
        <v>44501</v>
      </c>
      <c r="D5708">
        <v>36</v>
      </c>
      <c r="E5708">
        <v>36</v>
      </c>
      <c r="F5708" s="2">
        <v>0</v>
      </c>
      <c r="G5708" s="2">
        <v>0</v>
      </c>
      <c r="H5708" s="2">
        <v>5073.13</v>
      </c>
      <c r="I5708" s="2">
        <v>5073.13</v>
      </c>
      <c r="J5708" s="2">
        <v>0</v>
      </c>
      <c r="K5708" s="2">
        <v>0</v>
      </c>
      <c r="L5708" s="2">
        <v>0</v>
      </c>
      <c r="M5708" s="2">
        <v>0</v>
      </c>
      <c r="N5708" s="2">
        <v>0</v>
      </c>
      <c r="O5708">
        <v>307</v>
      </c>
      <c r="P5708">
        <v>1</v>
      </c>
      <c r="Q5708">
        <v>72</v>
      </c>
      <c r="R5708" t="s">
        <v>784</v>
      </c>
      <c r="S5708" t="s">
        <v>752</v>
      </c>
      <c r="T5708" t="s">
        <v>716</v>
      </c>
      <c r="U5708">
        <v>2</v>
      </c>
      <c r="V5708" t="s">
        <v>727</v>
      </c>
      <c r="W5708" t="s">
        <v>25</v>
      </c>
    </row>
    <row r="5709" spans="1:23" hidden="1" x14ac:dyDescent="0.2">
      <c r="A5709">
        <v>6932872</v>
      </c>
      <c r="B5709">
        <v>1</v>
      </c>
      <c r="C5709" s="1">
        <v>44501</v>
      </c>
      <c r="D5709">
        <v>84</v>
      </c>
      <c r="E5709">
        <v>35</v>
      </c>
      <c r="F5709" s="2">
        <v>0</v>
      </c>
      <c r="G5709" s="2">
        <v>49249</v>
      </c>
      <c r="H5709" s="2">
        <v>0</v>
      </c>
      <c r="I5709" s="2">
        <v>49249</v>
      </c>
      <c r="J5709" s="2">
        <v>28238.79</v>
      </c>
      <c r="K5709" s="2">
        <v>0</v>
      </c>
      <c r="L5709" s="2">
        <v>21010.21</v>
      </c>
      <c r="M5709" s="2">
        <v>28839.08</v>
      </c>
      <c r="N5709" s="2">
        <v>600.29</v>
      </c>
      <c r="O5709">
        <v>310</v>
      </c>
      <c r="P5709">
        <v>1</v>
      </c>
      <c r="Q5709">
        <v>76</v>
      </c>
      <c r="R5709" t="s">
        <v>786</v>
      </c>
      <c r="S5709" t="s">
        <v>752</v>
      </c>
      <c r="T5709" t="s">
        <v>566</v>
      </c>
      <c r="U5709">
        <v>2</v>
      </c>
      <c r="V5709" t="s">
        <v>567</v>
      </c>
      <c r="W5709" t="s">
        <v>25</v>
      </c>
    </row>
    <row r="5710" spans="1:23" hidden="1" x14ac:dyDescent="0.2">
      <c r="A5710">
        <v>6932926</v>
      </c>
      <c r="B5710">
        <v>1</v>
      </c>
      <c r="C5710" s="1">
        <v>44501</v>
      </c>
      <c r="D5710">
        <v>60</v>
      </c>
      <c r="E5710">
        <v>16</v>
      </c>
      <c r="F5710" s="2">
        <v>0</v>
      </c>
      <c r="G5710" s="2">
        <v>10277.67</v>
      </c>
      <c r="H5710" s="2">
        <v>0</v>
      </c>
      <c r="I5710" s="2">
        <v>10277.67</v>
      </c>
      <c r="J5710" s="2">
        <v>7456.31</v>
      </c>
      <c r="K5710" s="2">
        <v>0</v>
      </c>
      <c r="L5710" s="2">
        <v>2821.36</v>
      </c>
      <c r="M5710" s="2">
        <v>7632.65</v>
      </c>
      <c r="N5710" s="2">
        <v>176.34</v>
      </c>
      <c r="O5710">
        <v>310</v>
      </c>
      <c r="P5710">
        <v>1</v>
      </c>
      <c r="Q5710">
        <v>76</v>
      </c>
      <c r="R5710" t="s">
        <v>786</v>
      </c>
      <c r="S5710" t="s">
        <v>752</v>
      </c>
      <c r="T5710" t="s">
        <v>568</v>
      </c>
      <c r="U5710">
        <v>2</v>
      </c>
      <c r="V5710" t="s">
        <v>569</v>
      </c>
      <c r="W5710" t="s">
        <v>25</v>
      </c>
    </row>
    <row r="5711" spans="1:23" hidden="1" x14ac:dyDescent="0.2">
      <c r="A5711">
        <v>6933123</v>
      </c>
      <c r="B5711">
        <v>1</v>
      </c>
      <c r="C5711" s="1">
        <v>44501</v>
      </c>
      <c r="D5711">
        <v>84</v>
      </c>
      <c r="E5711">
        <v>35</v>
      </c>
      <c r="F5711" s="2">
        <v>0</v>
      </c>
      <c r="G5711" s="2">
        <v>128599.6</v>
      </c>
      <c r="H5711" s="2">
        <v>0</v>
      </c>
      <c r="I5711" s="2">
        <v>128599.6</v>
      </c>
      <c r="J5711" s="2">
        <v>73748.92</v>
      </c>
      <c r="K5711" s="2">
        <v>0</v>
      </c>
      <c r="L5711" s="2">
        <v>54850.68</v>
      </c>
      <c r="M5711" s="2">
        <v>75316.08</v>
      </c>
      <c r="N5711" s="2">
        <v>1567.16</v>
      </c>
      <c r="O5711">
        <v>310</v>
      </c>
      <c r="P5711">
        <v>1</v>
      </c>
      <c r="Q5711">
        <v>76</v>
      </c>
      <c r="R5711" t="s">
        <v>786</v>
      </c>
      <c r="S5711" t="s">
        <v>752</v>
      </c>
      <c r="T5711" t="s">
        <v>572</v>
      </c>
      <c r="U5711">
        <v>2</v>
      </c>
      <c r="V5711" t="s">
        <v>573</v>
      </c>
      <c r="W5711" t="s">
        <v>25</v>
      </c>
    </row>
    <row r="5712" spans="1:23" hidden="1" x14ac:dyDescent="0.2">
      <c r="A5712">
        <v>6933213</v>
      </c>
      <c r="B5712">
        <v>1</v>
      </c>
      <c r="C5712" s="1">
        <v>44501</v>
      </c>
      <c r="D5712">
        <v>60</v>
      </c>
      <c r="E5712">
        <v>16</v>
      </c>
      <c r="F5712" s="2">
        <v>0</v>
      </c>
      <c r="G5712" s="2">
        <v>908.01</v>
      </c>
      <c r="H5712" s="2">
        <v>0</v>
      </c>
      <c r="I5712" s="2">
        <v>908.01</v>
      </c>
      <c r="J5712" s="2">
        <v>658.77</v>
      </c>
      <c r="K5712" s="2">
        <v>0</v>
      </c>
      <c r="L5712" s="2">
        <v>249.24</v>
      </c>
      <c r="M5712" s="2">
        <v>674.35</v>
      </c>
      <c r="N5712" s="2">
        <v>15.58</v>
      </c>
      <c r="O5712">
        <v>310</v>
      </c>
      <c r="P5712">
        <v>1</v>
      </c>
      <c r="Q5712">
        <v>76</v>
      </c>
      <c r="R5712" t="s">
        <v>786</v>
      </c>
      <c r="S5712" t="s">
        <v>752</v>
      </c>
      <c r="T5712" t="s">
        <v>575</v>
      </c>
      <c r="U5712">
        <v>2</v>
      </c>
      <c r="V5712" t="s">
        <v>576</v>
      </c>
      <c r="W5712" t="s">
        <v>25</v>
      </c>
    </row>
    <row r="5713" spans="1:23" hidden="1" x14ac:dyDescent="0.2">
      <c r="A5713">
        <v>6933284</v>
      </c>
      <c r="B5713">
        <v>1</v>
      </c>
      <c r="C5713" s="1">
        <v>44501</v>
      </c>
      <c r="D5713">
        <v>84</v>
      </c>
      <c r="E5713">
        <v>35</v>
      </c>
      <c r="F5713" s="2">
        <v>0</v>
      </c>
      <c r="G5713" s="2">
        <v>43464.36</v>
      </c>
      <c r="H5713" s="2">
        <v>0</v>
      </c>
      <c r="I5713" s="2">
        <v>43464.36</v>
      </c>
      <c r="J5713" s="2">
        <v>24922.720000000001</v>
      </c>
      <c r="K5713" s="2">
        <v>0</v>
      </c>
      <c r="L5713" s="2">
        <v>18541.64</v>
      </c>
      <c r="M5713" s="2">
        <v>25452.48</v>
      </c>
      <c r="N5713" s="2">
        <v>529.76</v>
      </c>
      <c r="O5713">
        <v>310</v>
      </c>
      <c r="P5713">
        <v>1</v>
      </c>
      <c r="Q5713">
        <v>76</v>
      </c>
      <c r="R5713" t="s">
        <v>786</v>
      </c>
      <c r="S5713" t="s">
        <v>752</v>
      </c>
      <c r="T5713" t="s">
        <v>577</v>
      </c>
      <c r="U5713">
        <v>2</v>
      </c>
      <c r="V5713" t="s">
        <v>578</v>
      </c>
      <c r="W5713" t="s">
        <v>25</v>
      </c>
    </row>
    <row r="5714" spans="1:23" hidden="1" x14ac:dyDescent="0.2">
      <c r="A5714">
        <v>6933319</v>
      </c>
      <c r="B5714">
        <v>1</v>
      </c>
      <c r="C5714" s="1">
        <v>44501</v>
      </c>
      <c r="D5714">
        <v>60</v>
      </c>
      <c r="E5714">
        <v>19</v>
      </c>
      <c r="F5714" s="2">
        <v>0</v>
      </c>
      <c r="G5714" s="2">
        <v>644.91999999999996</v>
      </c>
      <c r="H5714" s="2">
        <v>0</v>
      </c>
      <c r="I5714" s="2">
        <v>644.91999999999996</v>
      </c>
      <c r="J5714" s="2">
        <v>435.18</v>
      </c>
      <c r="K5714" s="2">
        <v>0</v>
      </c>
      <c r="L5714" s="2">
        <v>209.74</v>
      </c>
      <c r="M5714" s="2">
        <v>446.22</v>
      </c>
      <c r="N5714" s="2">
        <v>11.040000000000001</v>
      </c>
      <c r="O5714">
        <v>310</v>
      </c>
      <c r="P5714">
        <v>1</v>
      </c>
      <c r="Q5714">
        <v>76</v>
      </c>
      <c r="R5714" t="s">
        <v>786</v>
      </c>
      <c r="S5714" t="s">
        <v>752</v>
      </c>
      <c r="T5714" t="s">
        <v>579</v>
      </c>
      <c r="U5714">
        <v>2</v>
      </c>
      <c r="V5714" t="s">
        <v>580</v>
      </c>
      <c r="W5714" t="s">
        <v>25</v>
      </c>
    </row>
    <row r="5715" spans="1:23" hidden="1" x14ac:dyDescent="0.2">
      <c r="A5715">
        <v>6933419</v>
      </c>
      <c r="B5715">
        <v>1</v>
      </c>
      <c r="C5715" s="1">
        <v>44501</v>
      </c>
      <c r="D5715">
        <v>84</v>
      </c>
      <c r="E5715">
        <v>44</v>
      </c>
      <c r="F5715" s="2">
        <v>0</v>
      </c>
      <c r="G5715" s="2">
        <v>23835.5</v>
      </c>
      <c r="H5715" s="2">
        <v>0</v>
      </c>
      <c r="I5715" s="2">
        <v>23835.5</v>
      </c>
      <c r="J5715" s="2">
        <v>11148.81</v>
      </c>
      <c r="K5715" s="2">
        <v>0</v>
      </c>
      <c r="L5715" s="2">
        <v>12686.69</v>
      </c>
      <c r="M5715" s="2">
        <v>11437.14</v>
      </c>
      <c r="N5715" s="2">
        <v>288.33</v>
      </c>
      <c r="O5715">
        <v>310</v>
      </c>
      <c r="P5715">
        <v>1</v>
      </c>
      <c r="Q5715">
        <v>76</v>
      </c>
      <c r="R5715" t="s">
        <v>786</v>
      </c>
      <c r="S5715" t="s">
        <v>752</v>
      </c>
      <c r="T5715" t="s">
        <v>581</v>
      </c>
      <c r="U5715">
        <v>2</v>
      </c>
      <c r="V5715" t="s">
        <v>582</v>
      </c>
      <c r="W5715" t="s">
        <v>25</v>
      </c>
    </row>
    <row r="5716" spans="1:23" hidden="1" x14ac:dyDescent="0.2">
      <c r="A5716">
        <v>6933712</v>
      </c>
      <c r="B5716">
        <v>1</v>
      </c>
      <c r="C5716" s="1">
        <v>44501</v>
      </c>
      <c r="D5716">
        <v>84</v>
      </c>
      <c r="E5716">
        <v>45</v>
      </c>
      <c r="F5716" s="2">
        <v>0</v>
      </c>
      <c r="G5716" s="2">
        <v>4095</v>
      </c>
      <c r="H5716" s="2">
        <v>0</v>
      </c>
      <c r="I5716" s="2">
        <v>4095</v>
      </c>
      <c r="J5716" s="2">
        <v>1866.37</v>
      </c>
      <c r="K5716" s="2">
        <v>0</v>
      </c>
      <c r="L5716" s="2">
        <v>2228.63</v>
      </c>
      <c r="M5716" s="2">
        <v>1915.9</v>
      </c>
      <c r="N5716" s="2">
        <v>49.53</v>
      </c>
      <c r="O5716">
        <v>310</v>
      </c>
      <c r="P5716">
        <v>1</v>
      </c>
      <c r="Q5716">
        <v>76</v>
      </c>
      <c r="R5716" t="s">
        <v>786</v>
      </c>
      <c r="S5716" t="s">
        <v>752</v>
      </c>
      <c r="T5716" t="s">
        <v>581</v>
      </c>
      <c r="U5716">
        <v>2</v>
      </c>
      <c r="V5716" t="s">
        <v>583</v>
      </c>
      <c r="W5716" t="s">
        <v>25</v>
      </c>
    </row>
    <row r="5717" spans="1:23" hidden="1" x14ac:dyDescent="0.2">
      <c r="A5717">
        <v>6933853</v>
      </c>
      <c r="B5717">
        <v>1</v>
      </c>
      <c r="C5717" s="1">
        <v>44501</v>
      </c>
      <c r="D5717">
        <v>84</v>
      </c>
      <c r="E5717">
        <v>42</v>
      </c>
      <c r="F5717" s="2">
        <v>0</v>
      </c>
      <c r="G5717" s="2">
        <v>110708.62</v>
      </c>
      <c r="H5717" s="2">
        <v>0</v>
      </c>
      <c r="I5717" s="2">
        <v>110708.62</v>
      </c>
      <c r="J5717" s="2">
        <v>54431.76</v>
      </c>
      <c r="K5717" s="2">
        <v>0</v>
      </c>
      <c r="L5717" s="2">
        <v>56276.86</v>
      </c>
      <c r="M5717" s="2">
        <v>55771.69</v>
      </c>
      <c r="N5717" s="2">
        <v>1339.93</v>
      </c>
      <c r="O5717">
        <v>310</v>
      </c>
      <c r="P5717">
        <v>1</v>
      </c>
      <c r="Q5717">
        <v>76</v>
      </c>
      <c r="R5717" t="s">
        <v>786</v>
      </c>
      <c r="S5717" t="s">
        <v>752</v>
      </c>
      <c r="T5717" t="s">
        <v>581</v>
      </c>
      <c r="U5717">
        <v>2</v>
      </c>
      <c r="V5717" t="s">
        <v>585</v>
      </c>
      <c r="W5717" t="s">
        <v>25</v>
      </c>
    </row>
    <row r="5718" spans="1:23" hidden="1" x14ac:dyDescent="0.2">
      <c r="A5718">
        <v>17729237</v>
      </c>
      <c r="B5718">
        <v>1</v>
      </c>
      <c r="C5718" s="1">
        <v>44501</v>
      </c>
      <c r="D5718">
        <v>120</v>
      </c>
      <c r="E5718">
        <v>113</v>
      </c>
      <c r="F5718" s="2">
        <v>0</v>
      </c>
      <c r="G5718" s="2">
        <v>-2733</v>
      </c>
      <c r="H5718" s="2">
        <v>0</v>
      </c>
      <c r="I5718" s="2">
        <v>-2733</v>
      </c>
      <c r="J5718" s="2">
        <v>-348.14</v>
      </c>
      <c r="K5718" s="2">
        <v>0</v>
      </c>
      <c r="L5718" s="2">
        <v>-2384.86</v>
      </c>
      <c r="M5718" s="2">
        <v>-369.24</v>
      </c>
      <c r="N5718" s="2">
        <v>-21.1</v>
      </c>
      <c r="O5718">
        <v>310</v>
      </c>
      <c r="P5718">
        <v>1</v>
      </c>
      <c r="Q5718">
        <v>76</v>
      </c>
      <c r="R5718" t="s">
        <v>786</v>
      </c>
      <c r="S5718" t="s">
        <v>752</v>
      </c>
      <c r="T5718" t="s">
        <v>728</v>
      </c>
      <c r="U5718">
        <v>2</v>
      </c>
      <c r="V5718" t="s">
        <v>729</v>
      </c>
      <c r="W5718" t="s">
        <v>25</v>
      </c>
    </row>
    <row r="5719" spans="1:23" hidden="1" x14ac:dyDescent="0.2">
      <c r="A5719">
        <v>6933118</v>
      </c>
      <c r="B5719">
        <v>1</v>
      </c>
      <c r="C5719" s="1">
        <v>44501</v>
      </c>
      <c r="D5719">
        <v>0</v>
      </c>
      <c r="E5719">
        <v>0</v>
      </c>
      <c r="F5719" s="2">
        <v>0</v>
      </c>
      <c r="G5719" s="2">
        <v>243970.54</v>
      </c>
      <c r="H5719" s="2">
        <v>0</v>
      </c>
      <c r="I5719" s="2">
        <v>243970.54</v>
      </c>
      <c r="J5719" s="2">
        <v>0</v>
      </c>
      <c r="K5719" s="2">
        <v>0</v>
      </c>
      <c r="L5719" s="2">
        <v>243970.54</v>
      </c>
      <c r="M5719" s="2">
        <v>0</v>
      </c>
      <c r="N5719" s="2">
        <v>0</v>
      </c>
      <c r="O5719">
        <v>326</v>
      </c>
      <c r="P5719">
        <v>1</v>
      </c>
      <c r="Q5719">
        <v>65</v>
      </c>
      <c r="R5719" t="s">
        <v>787</v>
      </c>
      <c r="S5719" t="s">
        <v>752</v>
      </c>
      <c r="T5719" t="s">
        <v>587</v>
      </c>
      <c r="U5719">
        <v>5</v>
      </c>
      <c r="V5719" t="s">
        <v>588</v>
      </c>
      <c r="W5719" t="s">
        <v>589</v>
      </c>
    </row>
    <row r="5720" spans="1:23" hidden="1" x14ac:dyDescent="0.2">
      <c r="A5720">
        <v>6933119</v>
      </c>
      <c r="B5720">
        <v>1</v>
      </c>
      <c r="C5720" s="1">
        <v>44501</v>
      </c>
      <c r="D5720">
        <v>0</v>
      </c>
      <c r="E5720">
        <v>0</v>
      </c>
      <c r="F5720" s="2">
        <v>0</v>
      </c>
      <c r="G5720" s="2">
        <v>45840.84</v>
      </c>
      <c r="H5720" s="2">
        <v>0</v>
      </c>
      <c r="I5720" s="2">
        <v>45840.84</v>
      </c>
      <c r="J5720" s="2">
        <v>0</v>
      </c>
      <c r="K5720" s="2">
        <v>0</v>
      </c>
      <c r="L5720" s="2">
        <v>45840.84</v>
      </c>
      <c r="M5720" s="2">
        <v>0</v>
      </c>
      <c r="N5720" s="2">
        <v>0</v>
      </c>
      <c r="O5720">
        <v>326</v>
      </c>
      <c r="P5720">
        <v>1</v>
      </c>
      <c r="Q5720">
        <v>65</v>
      </c>
      <c r="R5720" t="s">
        <v>787</v>
      </c>
      <c r="S5720" t="s">
        <v>752</v>
      </c>
      <c r="T5720" t="s">
        <v>590</v>
      </c>
      <c r="U5720">
        <v>5</v>
      </c>
      <c r="V5720" t="s">
        <v>591</v>
      </c>
      <c r="W5720" t="s">
        <v>589</v>
      </c>
    </row>
    <row r="5721" spans="1:23" hidden="1" x14ac:dyDescent="0.2">
      <c r="A5721">
        <v>6933413</v>
      </c>
      <c r="B5721">
        <v>1</v>
      </c>
      <c r="C5721" s="1">
        <v>44501</v>
      </c>
      <c r="D5721">
        <v>0</v>
      </c>
      <c r="E5721">
        <v>0</v>
      </c>
      <c r="F5721" s="2">
        <v>0</v>
      </c>
      <c r="G5721" s="2">
        <v>41020.26</v>
      </c>
      <c r="H5721" s="2">
        <v>0</v>
      </c>
      <c r="I5721" s="2">
        <v>41020.26</v>
      </c>
      <c r="J5721" s="2">
        <v>0</v>
      </c>
      <c r="K5721" s="2">
        <v>0</v>
      </c>
      <c r="L5721" s="2">
        <v>41020.26</v>
      </c>
      <c r="M5721" s="2">
        <v>0</v>
      </c>
      <c r="N5721" s="2">
        <v>0</v>
      </c>
      <c r="O5721">
        <v>326</v>
      </c>
      <c r="P5721">
        <v>1</v>
      </c>
      <c r="Q5721">
        <v>65</v>
      </c>
      <c r="R5721" t="s">
        <v>787</v>
      </c>
      <c r="S5721" t="s">
        <v>752</v>
      </c>
      <c r="T5721" t="s">
        <v>592</v>
      </c>
      <c r="U5721">
        <v>5</v>
      </c>
      <c r="V5721" t="s">
        <v>593</v>
      </c>
      <c r="W5721" t="s">
        <v>589</v>
      </c>
    </row>
    <row r="5722" spans="1:23" hidden="1" x14ac:dyDescent="0.2">
      <c r="A5722">
        <v>6933845</v>
      </c>
      <c r="B5722">
        <v>1</v>
      </c>
      <c r="C5722" s="1">
        <v>44501</v>
      </c>
      <c r="D5722">
        <v>0</v>
      </c>
      <c r="E5722">
        <v>0</v>
      </c>
      <c r="F5722" s="2">
        <v>0</v>
      </c>
      <c r="G5722" s="2">
        <v>94110.89</v>
      </c>
      <c r="H5722" s="2">
        <v>0</v>
      </c>
      <c r="I5722" s="2">
        <v>94110.89</v>
      </c>
      <c r="J5722" s="2">
        <v>0</v>
      </c>
      <c r="K5722" s="2">
        <v>0</v>
      </c>
      <c r="L5722" s="2">
        <v>94110.89</v>
      </c>
      <c r="M5722" s="2">
        <v>0</v>
      </c>
      <c r="N5722" s="2">
        <v>0</v>
      </c>
      <c r="O5722">
        <v>326</v>
      </c>
      <c r="P5722">
        <v>1</v>
      </c>
      <c r="Q5722">
        <v>65</v>
      </c>
      <c r="R5722" t="s">
        <v>787</v>
      </c>
      <c r="S5722" t="s">
        <v>752</v>
      </c>
      <c r="T5722" t="s">
        <v>594</v>
      </c>
      <c r="U5722">
        <v>5</v>
      </c>
      <c r="V5722" t="s">
        <v>595</v>
      </c>
      <c r="W5722" t="s">
        <v>589</v>
      </c>
    </row>
    <row r="5723" spans="1:23" hidden="1" x14ac:dyDescent="0.2">
      <c r="A5723">
        <v>17743287</v>
      </c>
      <c r="B5723">
        <v>1</v>
      </c>
      <c r="C5723" s="1">
        <v>44501</v>
      </c>
      <c r="D5723">
        <v>12</v>
      </c>
      <c r="E5723">
        <v>5</v>
      </c>
      <c r="F5723" s="2">
        <v>0</v>
      </c>
      <c r="G5723" s="2">
        <v>1400044.51</v>
      </c>
      <c r="H5723" s="2">
        <v>0</v>
      </c>
      <c r="I5723" s="2">
        <v>1400044.51</v>
      </c>
      <c r="J5723" s="2">
        <v>0</v>
      </c>
      <c r="K5723" s="2">
        <v>0</v>
      </c>
      <c r="L5723" s="2">
        <v>1400044.51</v>
      </c>
      <c r="M5723" s="2">
        <v>0</v>
      </c>
      <c r="N5723" s="2">
        <v>0</v>
      </c>
      <c r="O5723">
        <v>326</v>
      </c>
      <c r="P5723">
        <v>1</v>
      </c>
      <c r="Q5723">
        <v>65</v>
      </c>
      <c r="R5723" t="s">
        <v>787</v>
      </c>
      <c r="S5723" t="s">
        <v>752</v>
      </c>
      <c r="T5723" t="s">
        <v>730</v>
      </c>
      <c r="U5723">
        <v>5</v>
      </c>
      <c r="V5723" t="s">
        <v>731</v>
      </c>
      <c r="W5723" t="s">
        <v>589</v>
      </c>
    </row>
    <row r="5724" spans="1:23" hidden="1" x14ac:dyDescent="0.2">
      <c r="A5724">
        <v>17743290</v>
      </c>
      <c r="B5724">
        <v>1</v>
      </c>
      <c r="C5724" s="1">
        <v>44501</v>
      </c>
      <c r="D5724">
        <v>12</v>
      </c>
      <c r="E5724">
        <v>5</v>
      </c>
      <c r="F5724" s="2">
        <v>0</v>
      </c>
      <c r="G5724" s="2">
        <v>2207667.5</v>
      </c>
      <c r="H5724" s="2">
        <v>0</v>
      </c>
      <c r="I5724" s="2">
        <v>2207667.5</v>
      </c>
      <c r="J5724" s="2">
        <v>0</v>
      </c>
      <c r="K5724" s="2">
        <v>0</v>
      </c>
      <c r="L5724" s="2">
        <v>2207667.5</v>
      </c>
      <c r="M5724" s="2">
        <v>0</v>
      </c>
      <c r="N5724" s="2">
        <v>0</v>
      </c>
      <c r="O5724">
        <v>326</v>
      </c>
      <c r="P5724">
        <v>1</v>
      </c>
      <c r="Q5724">
        <v>65</v>
      </c>
      <c r="R5724" t="s">
        <v>787</v>
      </c>
      <c r="S5724" t="s">
        <v>752</v>
      </c>
      <c r="T5724" t="s">
        <v>732</v>
      </c>
      <c r="U5724">
        <v>5</v>
      </c>
      <c r="V5724" t="s">
        <v>731</v>
      </c>
      <c r="W5724" t="s">
        <v>589</v>
      </c>
    </row>
    <row r="5725" spans="1:23" hidden="1" x14ac:dyDescent="0.2">
      <c r="A5725">
        <v>6932983</v>
      </c>
      <c r="B5725">
        <v>1</v>
      </c>
      <c r="C5725" s="1">
        <v>44501</v>
      </c>
      <c r="D5725">
        <v>60</v>
      </c>
      <c r="E5725">
        <v>0</v>
      </c>
      <c r="F5725" s="2">
        <v>0</v>
      </c>
      <c r="G5725" s="2">
        <v>2860</v>
      </c>
      <c r="H5725" s="2">
        <v>0</v>
      </c>
      <c r="I5725" s="2">
        <v>2860</v>
      </c>
      <c r="J5725" s="2">
        <v>2860</v>
      </c>
      <c r="K5725" s="2">
        <v>0</v>
      </c>
      <c r="L5725" s="2">
        <v>0</v>
      </c>
      <c r="M5725" s="2">
        <v>2860</v>
      </c>
      <c r="N5725" s="2">
        <v>0</v>
      </c>
      <c r="O5725">
        <v>327</v>
      </c>
      <c r="P5725">
        <v>1</v>
      </c>
      <c r="Q5725">
        <v>66</v>
      </c>
      <c r="R5725" t="s">
        <v>778</v>
      </c>
      <c r="S5725" t="s">
        <v>752</v>
      </c>
      <c r="T5725" t="s">
        <v>596</v>
      </c>
      <c r="U5725">
        <v>6</v>
      </c>
      <c r="V5725" t="s">
        <v>597</v>
      </c>
      <c r="W5725" t="s">
        <v>589</v>
      </c>
    </row>
    <row r="5726" spans="1:23" hidden="1" x14ac:dyDescent="0.2">
      <c r="A5726">
        <v>6932984</v>
      </c>
      <c r="B5726">
        <v>1</v>
      </c>
      <c r="C5726" s="1">
        <v>44501</v>
      </c>
      <c r="D5726">
        <v>60</v>
      </c>
      <c r="E5726">
        <v>0</v>
      </c>
      <c r="F5726" s="2">
        <v>0</v>
      </c>
      <c r="G5726" s="2">
        <v>6870</v>
      </c>
      <c r="H5726" s="2">
        <v>0</v>
      </c>
      <c r="I5726" s="2">
        <v>6870</v>
      </c>
      <c r="J5726" s="2">
        <v>6870</v>
      </c>
      <c r="K5726" s="2">
        <v>0</v>
      </c>
      <c r="L5726" s="2">
        <v>0</v>
      </c>
      <c r="M5726" s="2">
        <v>6870</v>
      </c>
      <c r="N5726" s="2">
        <v>0</v>
      </c>
      <c r="O5726">
        <v>327</v>
      </c>
      <c r="P5726">
        <v>1</v>
      </c>
      <c r="Q5726">
        <v>66</v>
      </c>
      <c r="R5726" t="s">
        <v>778</v>
      </c>
      <c r="S5726" t="s">
        <v>752</v>
      </c>
      <c r="T5726" t="s">
        <v>598</v>
      </c>
      <c r="U5726">
        <v>6</v>
      </c>
      <c r="V5726" t="s">
        <v>599</v>
      </c>
      <c r="W5726" t="s">
        <v>589</v>
      </c>
    </row>
    <row r="5727" spans="1:23" hidden="1" x14ac:dyDescent="0.2">
      <c r="A5727">
        <v>6932992</v>
      </c>
      <c r="B5727">
        <v>1</v>
      </c>
      <c r="C5727" s="1">
        <v>44501</v>
      </c>
      <c r="D5727">
        <v>540</v>
      </c>
      <c r="E5727">
        <v>239</v>
      </c>
      <c r="F5727" s="2">
        <v>0</v>
      </c>
      <c r="G5727" s="2">
        <v>2877</v>
      </c>
      <c r="H5727" s="2">
        <v>0</v>
      </c>
      <c r="I5727" s="2">
        <v>2877</v>
      </c>
      <c r="J5727" s="2">
        <v>1603.62</v>
      </c>
      <c r="K5727" s="2">
        <v>0</v>
      </c>
      <c r="L5727" s="2">
        <v>1273.3800000000001</v>
      </c>
      <c r="M5727" s="2">
        <v>1608.95</v>
      </c>
      <c r="N5727" s="2">
        <v>5.33</v>
      </c>
      <c r="O5727">
        <v>327</v>
      </c>
      <c r="P5727">
        <v>1</v>
      </c>
      <c r="Q5727">
        <v>66</v>
      </c>
      <c r="R5727" t="s">
        <v>778</v>
      </c>
      <c r="S5727" t="s">
        <v>752</v>
      </c>
      <c r="T5727" t="s">
        <v>600</v>
      </c>
      <c r="U5727">
        <v>6</v>
      </c>
      <c r="V5727" t="s">
        <v>601</v>
      </c>
      <c r="W5727" t="s">
        <v>589</v>
      </c>
    </row>
    <row r="5728" spans="1:23" hidden="1" x14ac:dyDescent="0.2">
      <c r="A5728">
        <v>6933004</v>
      </c>
      <c r="B5728">
        <v>1</v>
      </c>
      <c r="C5728" s="1">
        <v>44501</v>
      </c>
      <c r="D5728">
        <v>84</v>
      </c>
      <c r="E5728">
        <v>0</v>
      </c>
      <c r="F5728" s="2">
        <v>0</v>
      </c>
      <c r="G5728" s="2">
        <v>1033</v>
      </c>
      <c r="H5728" s="2">
        <v>0</v>
      </c>
      <c r="I5728" s="2">
        <v>1033</v>
      </c>
      <c r="J5728" s="2">
        <v>1033</v>
      </c>
      <c r="K5728" s="2">
        <v>0</v>
      </c>
      <c r="L5728" s="2">
        <v>0</v>
      </c>
      <c r="M5728" s="2">
        <v>1033</v>
      </c>
      <c r="N5728" s="2">
        <v>0</v>
      </c>
      <c r="O5728">
        <v>327</v>
      </c>
      <c r="P5728">
        <v>1</v>
      </c>
      <c r="Q5728">
        <v>66</v>
      </c>
      <c r="R5728" t="s">
        <v>778</v>
      </c>
      <c r="S5728" t="s">
        <v>752</v>
      </c>
      <c r="T5728" t="s">
        <v>602</v>
      </c>
      <c r="U5728">
        <v>6</v>
      </c>
      <c r="V5728" t="s">
        <v>603</v>
      </c>
      <c r="W5728" t="s">
        <v>589</v>
      </c>
    </row>
    <row r="5729" spans="1:23" hidden="1" x14ac:dyDescent="0.2">
      <c r="A5729">
        <v>6933005</v>
      </c>
      <c r="B5729">
        <v>1</v>
      </c>
      <c r="C5729" s="1">
        <v>44501</v>
      </c>
      <c r="D5729">
        <v>540</v>
      </c>
      <c r="E5729">
        <v>239</v>
      </c>
      <c r="F5729" s="2">
        <v>0</v>
      </c>
      <c r="G5729" s="2">
        <v>631004.23</v>
      </c>
      <c r="H5729" s="2">
        <v>0</v>
      </c>
      <c r="I5729" s="2">
        <v>631004.23</v>
      </c>
      <c r="J5729" s="2">
        <v>351740.86</v>
      </c>
      <c r="K5729" s="2">
        <v>0</v>
      </c>
      <c r="L5729" s="2">
        <v>279263.37</v>
      </c>
      <c r="M5729" s="2">
        <v>352909.33</v>
      </c>
      <c r="N5729" s="2">
        <v>1168.47</v>
      </c>
      <c r="O5729">
        <v>327</v>
      </c>
      <c r="P5729">
        <v>1</v>
      </c>
      <c r="Q5729">
        <v>66</v>
      </c>
      <c r="R5729" t="s">
        <v>778</v>
      </c>
      <c r="S5729" t="s">
        <v>752</v>
      </c>
      <c r="T5729" t="s">
        <v>604</v>
      </c>
      <c r="U5729">
        <v>6</v>
      </c>
      <c r="V5729" t="s">
        <v>605</v>
      </c>
      <c r="W5729" t="s">
        <v>589</v>
      </c>
    </row>
    <row r="5730" spans="1:23" hidden="1" x14ac:dyDescent="0.2">
      <c r="A5730">
        <v>6933093</v>
      </c>
      <c r="B5730">
        <v>1</v>
      </c>
      <c r="C5730" s="1">
        <v>44501</v>
      </c>
      <c r="D5730">
        <v>120</v>
      </c>
      <c r="E5730">
        <v>0</v>
      </c>
      <c r="F5730" s="2">
        <v>0</v>
      </c>
      <c r="G5730" s="2">
        <v>311191.64</v>
      </c>
      <c r="H5730" s="2">
        <v>0</v>
      </c>
      <c r="I5730" s="2">
        <v>311191.64</v>
      </c>
      <c r="J5730" s="2">
        <v>311191.64</v>
      </c>
      <c r="K5730" s="2">
        <v>0</v>
      </c>
      <c r="L5730" s="2">
        <v>0</v>
      </c>
      <c r="M5730" s="2">
        <v>311191.64</v>
      </c>
      <c r="N5730" s="2">
        <v>0</v>
      </c>
      <c r="O5730">
        <v>327</v>
      </c>
      <c r="P5730">
        <v>1</v>
      </c>
      <c r="Q5730">
        <v>66</v>
      </c>
      <c r="R5730" t="s">
        <v>778</v>
      </c>
      <c r="S5730" t="s">
        <v>752</v>
      </c>
      <c r="T5730" t="s">
        <v>606</v>
      </c>
      <c r="U5730">
        <v>6</v>
      </c>
      <c r="V5730" t="s">
        <v>607</v>
      </c>
      <c r="W5730" t="s">
        <v>589</v>
      </c>
    </row>
    <row r="5731" spans="1:23" hidden="1" x14ac:dyDescent="0.2">
      <c r="A5731">
        <v>6933106</v>
      </c>
      <c r="B5731">
        <v>1</v>
      </c>
      <c r="C5731" s="1">
        <v>44501</v>
      </c>
      <c r="D5731">
        <v>120</v>
      </c>
      <c r="E5731">
        <v>0</v>
      </c>
      <c r="F5731" s="2">
        <v>0</v>
      </c>
      <c r="G5731" s="2">
        <v>9770</v>
      </c>
      <c r="H5731" s="2">
        <v>0</v>
      </c>
      <c r="I5731" s="2">
        <v>9770</v>
      </c>
      <c r="J5731" s="2">
        <v>9770</v>
      </c>
      <c r="K5731" s="2">
        <v>0</v>
      </c>
      <c r="L5731" s="2">
        <v>0</v>
      </c>
      <c r="M5731" s="2">
        <v>9770</v>
      </c>
      <c r="N5731" s="2">
        <v>0</v>
      </c>
      <c r="O5731">
        <v>327</v>
      </c>
      <c r="P5731">
        <v>1</v>
      </c>
      <c r="Q5731">
        <v>66</v>
      </c>
      <c r="R5731" t="s">
        <v>778</v>
      </c>
      <c r="S5731" t="s">
        <v>752</v>
      </c>
      <c r="T5731" t="s">
        <v>608</v>
      </c>
      <c r="U5731">
        <v>6</v>
      </c>
      <c r="V5731" t="s">
        <v>609</v>
      </c>
      <c r="W5731" t="s">
        <v>589</v>
      </c>
    </row>
    <row r="5732" spans="1:23" hidden="1" x14ac:dyDescent="0.2">
      <c r="A5732">
        <v>6933107</v>
      </c>
      <c r="B5732">
        <v>1</v>
      </c>
      <c r="C5732" s="1">
        <v>44501</v>
      </c>
      <c r="D5732">
        <v>60</v>
      </c>
      <c r="E5732">
        <v>0</v>
      </c>
      <c r="F5732" s="2">
        <v>0</v>
      </c>
      <c r="G5732" s="2">
        <v>35600</v>
      </c>
      <c r="H5732" s="2">
        <v>0</v>
      </c>
      <c r="I5732" s="2">
        <v>35600</v>
      </c>
      <c r="J5732" s="2">
        <v>35600</v>
      </c>
      <c r="K5732" s="2">
        <v>0</v>
      </c>
      <c r="L5732" s="2">
        <v>0</v>
      </c>
      <c r="M5732" s="2">
        <v>35600</v>
      </c>
      <c r="N5732" s="2">
        <v>0</v>
      </c>
      <c r="O5732">
        <v>327</v>
      </c>
      <c r="P5732">
        <v>1</v>
      </c>
      <c r="Q5732">
        <v>66</v>
      </c>
      <c r="R5732" t="s">
        <v>778</v>
      </c>
      <c r="S5732" t="s">
        <v>752</v>
      </c>
      <c r="T5732" t="s">
        <v>610</v>
      </c>
      <c r="U5732">
        <v>6</v>
      </c>
      <c r="V5732" t="s">
        <v>611</v>
      </c>
      <c r="W5732" t="s">
        <v>589</v>
      </c>
    </row>
    <row r="5733" spans="1:23" hidden="1" x14ac:dyDescent="0.2">
      <c r="A5733">
        <v>6933108</v>
      </c>
      <c r="B5733">
        <v>1</v>
      </c>
      <c r="C5733" s="1">
        <v>44501</v>
      </c>
      <c r="D5733">
        <v>60</v>
      </c>
      <c r="E5733">
        <v>0</v>
      </c>
      <c r="F5733" s="2">
        <v>0</v>
      </c>
      <c r="G5733" s="2">
        <v>11750</v>
      </c>
      <c r="H5733" s="2">
        <v>0</v>
      </c>
      <c r="I5733" s="2">
        <v>11750</v>
      </c>
      <c r="J5733" s="2">
        <v>11750</v>
      </c>
      <c r="K5733" s="2">
        <v>0</v>
      </c>
      <c r="L5733" s="2">
        <v>0</v>
      </c>
      <c r="M5733" s="2">
        <v>11750</v>
      </c>
      <c r="N5733" s="2">
        <v>0</v>
      </c>
      <c r="O5733">
        <v>327</v>
      </c>
      <c r="P5733">
        <v>1</v>
      </c>
      <c r="Q5733">
        <v>66</v>
      </c>
      <c r="R5733" t="s">
        <v>778</v>
      </c>
      <c r="S5733" t="s">
        <v>752</v>
      </c>
      <c r="T5733" t="s">
        <v>612</v>
      </c>
      <c r="U5733">
        <v>6</v>
      </c>
      <c r="V5733" t="s">
        <v>613</v>
      </c>
      <c r="W5733" t="s">
        <v>589</v>
      </c>
    </row>
    <row r="5734" spans="1:23" hidden="1" x14ac:dyDescent="0.2">
      <c r="A5734">
        <v>6933112</v>
      </c>
      <c r="B5734">
        <v>1</v>
      </c>
      <c r="C5734" s="1">
        <v>44501</v>
      </c>
      <c r="D5734">
        <v>120</v>
      </c>
      <c r="E5734">
        <v>0</v>
      </c>
      <c r="F5734" s="2">
        <v>0</v>
      </c>
      <c r="G5734" s="2">
        <v>30519.38</v>
      </c>
      <c r="H5734" s="2">
        <v>0</v>
      </c>
      <c r="I5734" s="2">
        <v>30519.38</v>
      </c>
      <c r="J5734" s="2">
        <v>30519.38</v>
      </c>
      <c r="K5734" s="2">
        <v>0</v>
      </c>
      <c r="L5734" s="2">
        <v>0</v>
      </c>
      <c r="M5734" s="2">
        <v>30519.38</v>
      </c>
      <c r="N5734" s="2">
        <v>0</v>
      </c>
      <c r="O5734">
        <v>327</v>
      </c>
      <c r="P5734">
        <v>1</v>
      </c>
      <c r="Q5734">
        <v>66</v>
      </c>
      <c r="R5734" t="s">
        <v>778</v>
      </c>
      <c r="S5734" t="s">
        <v>752</v>
      </c>
      <c r="T5734" t="s">
        <v>614</v>
      </c>
      <c r="U5734">
        <v>6</v>
      </c>
      <c r="V5734" t="s">
        <v>615</v>
      </c>
      <c r="W5734" t="s">
        <v>589</v>
      </c>
    </row>
    <row r="5735" spans="1:23" hidden="1" x14ac:dyDescent="0.2">
      <c r="A5735">
        <v>6933120</v>
      </c>
      <c r="B5735">
        <v>1</v>
      </c>
      <c r="C5735" s="1">
        <v>44501</v>
      </c>
      <c r="D5735">
        <v>120</v>
      </c>
      <c r="E5735">
        <v>0</v>
      </c>
      <c r="F5735" s="2">
        <v>0</v>
      </c>
      <c r="G5735" s="2">
        <v>8061</v>
      </c>
      <c r="H5735" s="2">
        <v>0</v>
      </c>
      <c r="I5735" s="2">
        <v>8061</v>
      </c>
      <c r="J5735" s="2">
        <v>8061</v>
      </c>
      <c r="K5735" s="2">
        <v>0</v>
      </c>
      <c r="L5735" s="2">
        <v>0</v>
      </c>
      <c r="M5735" s="2">
        <v>8061</v>
      </c>
      <c r="N5735" s="2">
        <v>0</v>
      </c>
      <c r="O5735">
        <v>327</v>
      </c>
      <c r="P5735">
        <v>1</v>
      </c>
      <c r="Q5735">
        <v>66</v>
      </c>
      <c r="R5735" t="s">
        <v>778</v>
      </c>
      <c r="S5735" t="s">
        <v>752</v>
      </c>
      <c r="T5735" t="s">
        <v>616</v>
      </c>
      <c r="U5735">
        <v>6</v>
      </c>
      <c r="V5735" t="s">
        <v>617</v>
      </c>
      <c r="W5735" t="s">
        <v>589</v>
      </c>
    </row>
    <row r="5736" spans="1:23" hidden="1" x14ac:dyDescent="0.2">
      <c r="A5736">
        <v>6933256</v>
      </c>
      <c r="B5736">
        <v>1</v>
      </c>
      <c r="C5736" s="1">
        <v>44501</v>
      </c>
      <c r="D5736">
        <v>120</v>
      </c>
      <c r="E5736">
        <v>0</v>
      </c>
      <c r="F5736" s="2">
        <v>0</v>
      </c>
      <c r="G5736" s="2">
        <v>7975.86</v>
      </c>
      <c r="H5736" s="2">
        <v>0</v>
      </c>
      <c r="I5736" s="2">
        <v>7975.86</v>
      </c>
      <c r="J5736" s="2">
        <v>7975.86</v>
      </c>
      <c r="K5736" s="2">
        <v>0</v>
      </c>
      <c r="L5736" s="2">
        <v>0</v>
      </c>
      <c r="M5736" s="2">
        <v>7975.86</v>
      </c>
      <c r="N5736" s="2">
        <v>0</v>
      </c>
      <c r="O5736">
        <v>327</v>
      </c>
      <c r="P5736">
        <v>1</v>
      </c>
      <c r="Q5736">
        <v>66</v>
      </c>
      <c r="R5736" t="s">
        <v>778</v>
      </c>
      <c r="S5736" t="s">
        <v>752</v>
      </c>
      <c r="T5736" t="s">
        <v>606</v>
      </c>
      <c r="U5736">
        <v>6</v>
      </c>
      <c r="V5736" t="s">
        <v>618</v>
      </c>
      <c r="W5736" t="s">
        <v>589</v>
      </c>
    </row>
    <row r="5737" spans="1:23" hidden="1" x14ac:dyDescent="0.2">
      <c r="A5737">
        <v>6933271</v>
      </c>
      <c r="B5737">
        <v>1</v>
      </c>
      <c r="C5737" s="1">
        <v>44501</v>
      </c>
      <c r="D5737">
        <v>84</v>
      </c>
      <c r="E5737">
        <v>0</v>
      </c>
      <c r="F5737" s="2">
        <v>0</v>
      </c>
      <c r="G5737" s="2">
        <v>2151</v>
      </c>
      <c r="H5737" s="2">
        <v>0</v>
      </c>
      <c r="I5737" s="2">
        <v>2151</v>
      </c>
      <c r="J5737" s="2">
        <v>2151</v>
      </c>
      <c r="K5737" s="2">
        <v>0</v>
      </c>
      <c r="L5737" s="2">
        <v>0</v>
      </c>
      <c r="M5737" s="2">
        <v>2151</v>
      </c>
      <c r="N5737" s="2">
        <v>0</v>
      </c>
      <c r="O5737">
        <v>327</v>
      </c>
      <c r="P5737">
        <v>1</v>
      </c>
      <c r="Q5737">
        <v>66</v>
      </c>
      <c r="R5737" t="s">
        <v>778</v>
      </c>
      <c r="S5737" t="s">
        <v>752</v>
      </c>
      <c r="T5737" t="s">
        <v>619</v>
      </c>
      <c r="U5737">
        <v>6</v>
      </c>
      <c r="V5737" t="s">
        <v>620</v>
      </c>
      <c r="W5737" t="s">
        <v>589</v>
      </c>
    </row>
    <row r="5738" spans="1:23" hidden="1" x14ac:dyDescent="0.2">
      <c r="A5738">
        <v>6933272</v>
      </c>
      <c r="B5738">
        <v>1</v>
      </c>
      <c r="C5738" s="1">
        <v>44501</v>
      </c>
      <c r="D5738">
        <v>60</v>
      </c>
      <c r="E5738">
        <v>0</v>
      </c>
      <c r="F5738" s="2">
        <v>0</v>
      </c>
      <c r="G5738" s="2">
        <v>252824.25</v>
      </c>
      <c r="H5738" s="2">
        <v>0</v>
      </c>
      <c r="I5738" s="2">
        <v>252824.25</v>
      </c>
      <c r="J5738" s="2">
        <v>252824.25</v>
      </c>
      <c r="K5738" s="2">
        <v>0</v>
      </c>
      <c r="L5738" s="2">
        <v>0</v>
      </c>
      <c r="M5738" s="2">
        <v>252824.25</v>
      </c>
      <c r="N5738" s="2">
        <v>0</v>
      </c>
      <c r="O5738">
        <v>327</v>
      </c>
      <c r="P5738">
        <v>1</v>
      </c>
      <c r="Q5738">
        <v>66</v>
      </c>
      <c r="R5738" t="s">
        <v>778</v>
      </c>
      <c r="S5738" t="s">
        <v>752</v>
      </c>
      <c r="T5738" t="s">
        <v>621</v>
      </c>
      <c r="U5738">
        <v>6</v>
      </c>
      <c r="V5738" t="s">
        <v>622</v>
      </c>
      <c r="W5738" t="s">
        <v>589</v>
      </c>
    </row>
    <row r="5739" spans="1:23" hidden="1" x14ac:dyDescent="0.2">
      <c r="A5739">
        <v>6933280</v>
      </c>
      <c r="B5739">
        <v>1</v>
      </c>
      <c r="C5739" s="1">
        <v>44501</v>
      </c>
      <c r="D5739">
        <v>480</v>
      </c>
      <c r="E5739">
        <v>166</v>
      </c>
      <c r="F5739" s="2">
        <v>0</v>
      </c>
      <c r="G5739" s="2">
        <v>121370</v>
      </c>
      <c r="H5739" s="2">
        <v>0</v>
      </c>
      <c r="I5739" s="2">
        <v>121370</v>
      </c>
      <c r="J5739" s="2">
        <v>79168.12</v>
      </c>
      <c r="K5739" s="2">
        <v>0</v>
      </c>
      <c r="L5739" s="2">
        <v>42201.88</v>
      </c>
      <c r="M5739" s="2">
        <v>79422.350000000006</v>
      </c>
      <c r="N5739" s="2">
        <v>254.23000000000002</v>
      </c>
      <c r="O5739">
        <v>327</v>
      </c>
      <c r="P5739">
        <v>1</v>
      </c>
      <c r="Q5739">
        <v>66</v>
      </c>
      <c r="R5739" t="s">
        <v>778</v>
      </c>
      <c r="S5739" t="s">
        <v>752</v>
      </c>
      <c r="T5739" t="s">
        <v>623</v>
      </c>
      <c r="U5739">
        <v>6</v>
      </c>
      <c r="V5739" t="s">
        <v>624</v>
      </c>
      <c r="W5739" t="s">
        <v>589</v>
      </c>
    </row>
    <row r="5740" spans="1:23" hidden="1" x14ac:dyDescent="0.2">
      <c r="A5740">
        <v>6933383</v>
      </c>
      <c r="B5740">
        <v>1</v>
      </c>
      <c r="C5740" s="1">
        <v>44501</v>
      </c>
      <c r="D5740">
        <v>120</v>
      </c>
      <c r="E5740">
        <v>0</v>
      </c>
      <c r="F5740" s="2">
        <v>0</v>
      </c>
      <c r="G5740" s="2">
        <v>22961.39</v>
      </c>
      <c r="H5740" s="2">
        <v>0</v>
      </c>
      <c r="I5740" s="2">
        <v>22961.39</v>
      </c>
      <c r="J5740" s="2">
        <v>22961.39</v>
      </c>
      <c r="K5740" s="2">
        <v>0</v>
      </c>
      <c r="L5740" s="2">
        <v>0</v>
      </c>
      <c r="M5740" s="2">
        <v>22961.39</v>
      </c>
      <c r="N5740" s="2">
        <v>0</v>
      </c>
      <c r="O5740">
        <v>327</v>
      </c>
      <c r="P5740">
        <v>1</v>
      </c>
      <c r="Q5740">
        <v>66</v>
      </c>
      <c r="R5740" t="s">
        <v>778</v>
      </c>
      <c r="S5740" t="s">
        <v>752</v>
      </c>
      <c r="T5740" t="s">
        <v>625</v>
      </c>
      <c r="U5740">
        <v>6</v>
      </c>
      <c r="V5740" t="s">
        <v>626</v>
      </c>
      <c r="W5740" t="s">
        <v>589</v>
      </c>
    </row>
    <row r="5741" spans="1:23" hidden="1" x14ac:dyDescent="0.2">
      <c r="A5741">
        <v>6933385</v>
      </c>
      <c r="B5741">
        <v>1</v>
      </c>
      <c r="C5741" s="1">
        <v>44501</v>
      </c>
      <c r="D5741">
        <v>120</v>
      </c>
      <c r="E5741">
        <v>0</v>
      </c>
      <c r="F5741" s="2">
        <v>0</v>
      </c>
      <c r="G5741" s="2">
        <v>33011.75</v>
      </c>
      <c r="H5741" s="2">
        <v>0</v>
      </c>
      <c r="I5741" s="2">
        <v>33011.75</v>
      </c>
      <c r="J5741" s="2">
        <v>33011.75</v>
      </c>
      <c r="K5741" s="2">
        <v>0</v>
      </c>
      <c r="L5741" s="2">
        <v>0</v>
      </c>
      <c r="M5741" s="2">
        <v>33011.75</v>
      </c>
      <c r="N5741" s="2">
        <v>0</v>
      </c>
      <c r="O5741">
        <v>327</v>
      </c>
      <c r="P5741">
        <v>1</v>
      </c>
      <c r="Q5741">
        <v>66</v>
      </c>
      <c r="R5741" t="s">
        <v>778</v>
      </c>
      <c r="S5741" t="s">
        <v>752</v>
      </c>
      <c r="T5741" t="s">
        <v>627</v>
      </c>
      <c r="U5741">
        <v>6</v>
      </c>
      <c r="V5741" t="s">
        <v>628</v>
      </c>
      <c r="W5741" t="s">
        <v>589</v>
      </c>
    </row>
    <row r="5742" spans="1:23" hidden="1" x14ac:dyDescent="0.2">
      <c r="A5742">
        <v>6933386</v>
      </c>
      <c r="B5742">
        <v>1</v>
      </c>
      <c r="C5742" s="1">
        <v>44501</v>
      </c>
      <c r="D5742">
        <v>60</v>
      </c>
      <c r="E5742">
        <v>0</v>
      </c>
      <c r="F5742" s="2">
        <v>0</v>
      </c>
      <c r="G5742" s="2">
        <v>21000</v>
      </c>
      <c r="H5742" s="2">
        <v>0</v>
      </c>
      <c r="I5742" s="2">
        <v>21000</v>
      </c>
      <c r="J5742" s="2">
        <v>21000</v>
      </c>
      <c r="K5742" s="2">
        <v>0</v>
      </c>
      <c r="L5742" s="2">
        <v>0</v>
      </c>
      <c r="M5742" s="2">
        <v>21000</v>
      </c>
      <c r="N5742" s="2">
        <v>0</v>
      </c>
      <c r="O5742">
        <v>327</v>
      </c>
      <c r="P5742">
        <v>1</v>
      </c>
      <c r="Q5742">
        <v>66</v>
      </c>
      <c r="R5742" t="s">
        <v>778</v>
      </c>
      <c r="S5742" t="s">
        <v>752</v>
      </c>
      <c r="T5742" t="s">
        <v>629</v>
      </c>
      <c r="U5742">
        <v>6</v>
      </c>
      <c r="V5742" t="s">
        <v>630</v>
      </c>
      <c r="W5742" t="s">
        <v>589</v>
      </c>
    </row>
    <row r="5743" spans="1:23" hidden="1" x14ac:dyDescent="0.2">
      <c r="A5743">
        <v>6933387</v>
      </c>
      <c r="B5743">
        <v>1</v>
      </c>
      <c r="C5743" s="1">
        <v>44501</v>
      </c>
      <c r="D5743">
        <v>480</v>
      </c>
      <c r="E5743">
        <v>166</v>
      </c>
      <c r="F5743" s="2">
        <v>0</v>
      </c>
      <c r="G5743" s="2">
        <v>1444130.55</v>
      </c>
      <c r="H5743" s="2">
        <v>0</v>
      </c>
      <c r="I5743" s="2">
        <v>1444130.55</v>
      </c>
      <c r="J5743" s="2">
        <v>941987.74</v>
      </c>
      <c r="K5743" s="2">
        <v>0</v>
      </c>
      <c r="L5743" s="2">
        <v>502142.81</v>
      </c>
      <c r="M5743" s="2">
        <v>945012.7</v>
      </c>
      <c r="N5743" s="2">
        <v>3024.96</v>
      </c>
      <c r="O5743">
        <v>327</v>
      </c>
      <c r="P5743">
        <v>1</v>
      </c>
      <c r="Q5743">
        <v>66</v>
      </c>
      <c r="R5743" t="s">
        <v>778</v>
      </c>
      <c r="S5743" t="s">
        <v>752</v>
      </c>
      <c r="T5743" t="s">
        <v>631</v>
      </c>
      <c r="U5743">
        <v>6</v>
      </c>
      <c r="V5743" t="s">
        <v>632</v>
      </c>
      <c r="W5743" t="s">
        <v>589</v>
      </c>
    </row>
    <row r="5744" spans="1:23" hidden="1" x14ac:dyDescent="0.2">
      <c r="A5744">
        <v>6933523</v>
      </c>
      <c r="B5744">
        <v>1</v>
      </c>
      <c r="C5744" s="1">
        <v>44501</v>
      </c>
      <c r="D5744">
        <v>120</v>
      </c>
      <c r="E5744">
        <v>0</v>
      </c>
      <c r="F5744" s="2">
        <v>0</v>
      </c>
      <c r="G5744" s="2">
        <v>8179.14</v>
      </c>
      <c r="H5744" s="2">
        <v>0</v>
      </c>
      <c r="I5744" s="2">
        <v>8179.14</v>
      </c>
      <c r="J5744" s="2">
        <v>8179.14</v>
      </c>
      <c r="K5744" s="2">
        <v>0</v>
      </c>
      <c r="L5744" s="2">
        <v>0</v>
      </c>
      <c r="M5744" s="2">
        <v>8179.14</v>
      </c>
      <c r="N5744" s="2">
        <v>0</v>
      </c>
      <c r="O5744">
        <v>327</v>
      </c>
      <c r="P5744">
        <v>1</v>
      </c>
      <c r="Q5744">
        <v>66</v>
      </c>
      <c r="R5744" t="s">
        <v>778</v>
      </c>
      <c r="S5744" t="s">
        <v>752</v>
      </c>
      <c r="T5744" t="s">
        <v>633</v>
      </c>
      <c r="U5744">
        <v>6</v>
      </c>
      <c r="V5744" t="s">
        <v>634</v>
      </c>
      <c r="W5744" t="s">
        <v>589</v>
      </c>
    </row>
    <row r="5745" spans="1:23" hidden="1" x14ac:dyDescent="0.2">
      <c r="A5745">
        <v>6933526</v>
      </c>
      <c r="B5745">
        <v>1</v>
      </c>
      <c r="C5745" s="1">
        <v>44501</v>
      </c>
      <c r="D5745">
        <v>480</v>
      </c>
      <c r="E5745">
        <v>166</v>
      </c>
      <c r="F5745" s="2">
        <v>0</v>
      </c>
      <c r="G5745" s="2">
        <v>256259</v>
      </c>
      <c r="H5745" s="2">
        <v>0</v>
      </c>
      <c r="I5745" s="2">
        <v>256259</v>
      </c>
      <c r="J5745" s="2">
        <v>167154.49</v>
      </c>
      <c r="K5745" s="2">
        <v>0</v>
      </c>
      <c r="L5745" s="2">
        <v>89104.51</v>
      </c>
      <c r="M5745" s="2">
        <v>167691.26</v>
      </c>
      <c r="N5745" s="2">
        <v>536.77</v>
      </c>
      <c r="O5745">
        <v>327</v>
      </c>
      <c r="P5745">
        <v>1</v>
      </c>
      <c r="Q5745">
        <v>66</v>
      </c>
      <c r="R5745" t="s">
        <v>778</v>
      </c>
      <c r="S5745" t="s">
        <v>752</v>
      </c>
      <c r="T5745" t="s">
        <v>635</v>
      </c>
      <c r="U5745">
        <v>6</v>
      </c>
      <c r="V5745" t="s">
        <v>636</v>
      </c>
      <c r="W5745" t="s">
        <v>589</v>
      </c>
    </row>
    <row r="5746" spans="1:23" hidden="1" x14ac:dyDescent="0.2">
      <c r="A5746">
        <v>6933540</v>
      </c>
      <c r="B5746">
        <v>1</v>
      </c>
      <c r="C5746" s="1">
        <v>44501</v>
      </c>
      <c r="D5746">
        <v>180</v>
      </c>
      <c r="E5746">
        <v>0</v>
      </c>
      <c r="F5746" s="2">
        <v>0</v>
      </c>
      <c r="G5746" s="2">
        <v>28908</v>
      </c>
      <c r="H5746" s="2">
        <v>0</v>
      </c>
      <c r="I5746" s="2">
        <v>28908</v>
      </c>
      <c r="J5746" s="2">
        <v>28908</v>
      </c>
      <c r="K5746" s="2">
        <v>0</v>
      </c>
      <c r="L5746" s="2">
        <v>0</v>
      </c>
      <c r="M5746" s="2">
        <v>28908</v>
      </c>
      <c r="N5746" s="2">
        <v>0</v>
      </c>
      <c r="O5746">
        <v>327</v>
      </c>
      <c r="P5746">
        <v>1</v>
      </c>
      <c r="Q5746">
        <v>66</v>
      </c>
      <c r="R5746" t="s">
        <v>778</v>
      </c>
      <c r="S5746" t="s">
        <v>752</v>
      </c>
      <c r="T5746" t="s">
        <v>637</v>
      </c>
      <c r="U5746">
        <v>6</v>
      </c>
      <c r="V5746" t="s">
        <v>638</v>
      </c>
      <c r="W5746" t="s">
        <v>589</v>
      </c>
    </row>
    <row r="5747" spans="1:23" hidden="1" x14ac:dyDescent="0.2">
      <c r="A5747">
        <v>6933668</v>
      </c>
      <c r="B5747">
        <v>1</v>
      </c>
      <c r="C5747" s="1">
        <v>44501</v>
      </c>
      <c r="D5747">
        <v>120</v>
      </c>
      <c r="E5747">
        <v>0</v>
      </c>
      <c r="F5747" s="2">
        <v>0</v>
      </c>
      <c r="G5747" s="2">
        <v>118513.7</v>
      </c>
      <c r="H5747" s="2">
        <v>0</v>
      </c>
      <c r="I5747" s="2">
        <v>118513.7</v>
      </c>
      <c r="J5747" s="2">
        <v>118513.7</v>
      </c>
      <c r="K5747" s="2">
        <v>0</v>
      </c>
      <c r="L5747" s="2">
        <v>0</v>
      </c>
      <c r="M5747" s="2">
        <v>118513.7</v>
      </c>
      <c r="N5747" s="2">
        <v>0</v>
      </c>
      <c r="O5747">
        <v>327</v>
      </c>
      <c r="P5747">
        <v>1</v>
      </c>
      <c r="Q5747">
        <v>66</v>
      </c>
      <c r="R5747" t="s">
        <v>778</v>
      </c>
      <c r="S5747" t="s">
        <v>752</v>
      </c>
      <c r="T5747" t="s">
        <v>639</v>
      </c>
      <c r="U5747">
        <v>6</v>
      </c>
      <c r="V5747" t="s">
        <v>640</v>
      </c>
      <c r="W5747" t="s">
        <v>589</v>
      </c>
    </row>
    <row r="5748" spans="1:23" hidden="1" x14ac:dyDescent="0.2">
      <c r="A5748">
        <v>6933670</v>
      </c>
      <c r="B5748">
        <v>1</v>
      </c>
      <c r="C5748" s="1">
        <v>44501</v>
      </c>
      <c r="D5748">
        <v>60</v>
      </c>
      <c r="E5748">
        <v>0</v>
      </c>
      <c r="F5748" s="2">
        <v>0</v>
      </c>
      <c r="G5748" s="2">
        <v>56460</v>
      </c>
      <c r="H5748" s="2">
        <v>0</v>
      </c>
      <c r="I5748" s="2">
        <v>56460</v>
      </c>
      <c r="J5748" s="2">
        <v>56460</v>
      </c>
      <c r="K5748" s="2">
        <v>0</v>
      </c>
      <c r="L5748" s="2">
        <v>0</v>
      </c>
      <c r="M5748" s="2">
        <v>56460</v>
      </c>
      <c r="N5748" s="2">
        <v>0</v>
      </c>
      <c r="O5748">
        <v>327</v>
      </c>
      <c r="P5748">
        <v>1</v>
      </c>
      <c r="Q5748">
        <v>66</v>
      </c>
      <c r="R5748" t="s">
        <v>778</v>
      </c>
      <c r="S5748" t="s">
        <v>752</v>
      </c>
      <c r="T5748" t="s">
        <v>629</v>
      </c>
      <c r="U5748">
        <v>6</v>
      </c>
      <c r="V5748" t="s">
        <v>641</v>
      </c>
      <c r="W5748" t="s">
        <v>589</v>
      </c>
    </row>
    <row r="5749" spans="1:23" hidden="1" x14ac:dyDescent="0.2">
      <c r="A5749">
        <v>6933672</v>
      </c>
      <c r="B5749">
        <v>1</v>
      </c>
      <c r="C5749" s="1">
        <v>44501</v>
      </c>
      <c r="D5749">
        <v>120</v>
      </c>
      <c r="E5749">
        <v>0</v>
      </c>
      <c r="F5749" s="2">
        <v>0</v>
      </c>
      <c r="G5749" s="2">
        <v>8906.2999999999993</v>
      </c>
      <c r="H5749" s="2">
        <v>0</v>
      </c>
      <c r="I5749" s="2">
        <v>8906.2999999999993</v>
      </c>
      <c r="J5749" s="2">
        <v>8906.2999999999993</v>
      </c>
      <c r="K5749" s="2">
        <v>0</v>
      </c>
      <c r="L5749" s="2">
        <v>0</v>
      </c>
      <c r="M5749" s="2">
        <v>8906.2999999999993</v>
      </c>
      <c r="N5749" s="2">
        <v>0</v>
      </c>
      <c r="O5749">
        <v>327</v>
      </c>
      <c r="P5749">
        <v>1</v>
      </c>
      <c r="Q5749">
        <v>66</v>
      </c>
      <c r="R5749" t="s">
        <v>778</v>
      </c>
      <c r="S5749" t="s">
        <v>752</v>
      </c>
      <c r="T5749" t="s">
        <v>639</v>
      </c>
      <c r="U5749">
        <v>6</v>
      </c>
      <c r="V5749" t="s">
        <v>642</v>
      </c>
      <c r="W5749" t="s">
        <v>589</v>
      </c>
    </row>
    <row r="5750" spans="1:23" hidden="1" x14ac:dyDescent="0.2">
      <c r="A5750">
        <v>6933709</v>
      </c>
      <c r="B5750">
        <v>1</v>
      </c>
      <c r="C5750" s="1">
        <v>44501</v>
      </c>
      <c r="D5750">
        <v>180</v>
      </c>
      <c r="E5750">
        <v>0</v>
      </c>
      <c r="F5750" s="2">
        <v>0</v>
      </c>
      <c r="G5750" s="2">
        <v>25615</v>
      </c>
      <c r="H5750" s="2">
        <v>0</v>
      </c>
      <c r="I5750" s="2">
        <v>25615</v>
      </c>
      <c r="J5750" s="2">
        <v>25615</v>
      </c>
      <c r="K5750" s="2">
        <v>0</v>
      </c>
      <c r="L5750" s="2">
        <v>0</v>
      </c>
      <c r="M5750" s="2">
        <v>25615</v>
      </c>
      <c r="N5750" s="2">
        <v>0</v>
      </c>
      <c r="O5750">
        <v>327</v>
      </c>
      <c r="P5750">
        <v>1</v>
      </c>
      <c r="Q5750">
        <v>66</v>
      </c>
      <c r="R5750" t="s">
        <v>778</v>
      </c>
      <c r="S5750" t="s">
        <v>752</v>
      </c>
      <c r="T5750" t="s">
        <v>643</v>
      </c>
      <c r="U5750">
        <v>6</v>
      </c>
      <c r="V5750" t="s">
        <v>644</v>
      </c>
      <c r="W5750" t="s">
        <v>589</v>
      </c>
    </row>
    <row r="5751" spans="1:23" hidden="1" x14ac:dyDescent="0.2">
      <c r="A5751">
        <v>6933822</v>
      </c>
      <c r="B5751">
        <v>1</v>
      </c>
      <c r="C5751" s="1">
        <v>44501</v>
      </c>
      <c r="D5751">
        <v>120</v>
      </c>
      <c r="E5751">
        <v>0</v>
      </c>
      <c r="F5751" s="2">
        <v>0</v>
      </c>
      <c r="G5751" s="2">
        <v>104340.12</v>
      </c>
      <c r="H5751" s="2">
        <v>0</v>
      </c>
      <c r="I5751" s="2">
        <v>104340.12</v>
      </c>
      <c r="J5751" s="2">
        <v>104340.12</v>
      </c>
      <c r="K5751" s="2">
        <v>0</v>
      </c>
      <c r="L5751" s="2">
        <v>0</v>
      </c>
      <c r="M5751" s="2">
        <v>104340.12</v>
      </c>
      <c r="N5751" s="2">
        <v>0</v>
      </c>
      <c r="O5751">
        <v>327</v>
      </c>
      <c r="P5751">
        <v>1</v>
      </c>
      <c r="Q5751">
        <v>66</v>
      </c>
      <c r="R5751" t="s">
        <v>778</v>
      </c>
      <c r="S5751" t="s">
        <v>752</v>
      </c>
      <c r="T5751" t="s">
        <v>633</v>
      </c>
      <c r="U5751">
        <v>6</v>
      </c>
      <c r="V5751" t="s">
        <v>645</v>
      </c>
      <c r="W5751" t="s">
        <v>589</v>
      </c>
    </row>
    <row r="5752" spans="1:23" hidden="1" x14ac:dyDescent="0.2">
      <c r="A5752">
        <v>6933849</v>
      </c>
      <c r="B5752">
        <v>1</v>
      </c>
      <c r="C5752" s="1">
        <v>44501</v>
      </c>
      <c r="D5752">
        <v>540</v>
      </c>
      <c r="E5752">
        <v>240</v>
      </c>
      <c r="F5752" s="2">
        <v>0</v>
      </c>
      <c r="G5752" s="2">
        <v>21364.799999999999</v>
      </c>
      <c r="H5752" s="2">
        <v>0</v>
      </c>
      <c r="I5752" s="2">
        <v>21364.799999999999</v>
      </c>
      <c r="J5752" s="2">
        <v>11832.5</v>
      </c>
      <c r="K5752" s="2">
        <v>0</v>
      </c>
      <c r="L5752" s="2">
        <v>9532.2999999999993</v>
      </c>
      <c r="M5752" s="2">
        <v>11872.22</v>
      </c>
      <c r="N5752" s="2">
        <v>39.72</v>
      </c>
      <c r="O5752">
        <v>327</v>
      </c>
      <c r="P5752">
        <v>1</v>
      </c>
      <c r="Q5752">
        <v>66</v>
      </c>
      <c r="R5752" t="s">
        <v>778</v>
      </c>
      <c r="S5752" t="s">
        <v>752</v>
      </c>
      <c r="T5752" t="s">
        <v>604</v>
      </c>
      <c r="U5752">
        <v>6</v>
      </c>
      <c r="V5752" t="s">
        <v>646</v>
      </c>
      <c r="W5752" t="s">
        <v>589</v>
      </c>
    </row>
    <row r="5753" spans="1:23" hidden="1" x14ac:dyDescent="0.2">
      <c r="A5753">
        <v>6933971</v>
      </c>
      <c r="B5753">
        <v>1</v>
      </c>
      <c r="C5753" s="1">
        <v>44501</v>
      </c>
      <c r="D5753">
        <v>60</v>
      </c>
      <c r="E5753">
        <v>0</v>
      </c>
      <c r="F5753" s="2">
        <v>0</v>
      </c>
      <c r="G5753" s="2">
        <v>9183.33</v>
      </c>
      <c r="H5753" s="2">
        <v>0</v>
      </c>
      <c r="I5753" s="2">
        <v>9183.33</v>
      </c>
      <c r="J5753" s="2">
        <v>9183.33</v>
      </c>
      <c r="K5753" s="2">
        <v>0</v>
      </c>
      <c r="L5753" s="2">
        <v>0</v>
      </c>
      <c r="M5753" s="2">
        <v>9183.33</v>
      </c>
      <c r="N5753" s="2">
        <v>0</v>
      </c>
      <c r="O5753">
        <v>327</v>
      </c>
      <c r="P5753">
        <v>1</v>
      </c>
      <c r="Q5753">
        <v>66</v>
      </c>
      <c r="R5753" t="s">
        <v>778</v>
      </c>
      <c r="S5753" t="s">
        <v>752</v>
      </c>
      <c r="T5753" t="s">
        <v>647</v>
      </c>
      <c r="U5753">
        <v>6</v>
      </c>
      <c r="V5753" t="s">
        <v>648</v>
      </c>
      <c r="W5753" t="s">
        <v>589</v>
      </c>
    </row>
    <row r="5754" spans="1:23" hidden="1" x14ac:dyDescent="0.2">
      <c r="A5754">
        <v>6933972</v>
      </c>
      <c r="B5754">
        <v>1</v>
      </c>
      <c r="C5754" s="1">
        <v>44501</v>
      </c>
      <c r="D5754">
        <v>480</v>
      </c>
      <c r="E5754">
        <v>177</v>
      </c>
      <c r="F5754" s="2">
        <v>0</v>
      </c>
      <c r="G5754" s="2">
        <v>244514.08</v>
      </c>
      <c r="H5754" s="2">
        <v>0</v>
      </c>
      <c r="I5754" s="2">
        <v>244514.08</v>
      </c>
      <c r="J5754" s="2">
        <v>154349.44</v>
      </c>
      <c r="K5754" s="2">
        <v>0</v>
      </c>
      <c r="L5754" s="2">
        <v>90164.64</v>
      </c>
      <c r="M5754" s="2">
        <v>154858.84</v>
      </c>
      <c r="N5754" s="2">
        <v>509.40000000000003</v>
      </c>
      <c r="O5754">
        <v>327</v>
      </c>
      <c r="P5754">
        <v>1</v>
      </c>
      <c r="Q5754">
        <v>66</v>
      </c>
      <c r="R5754" t="s">
        <v>778</v>
      </c>
      <c r="S5754" t="s">
        <v>752</v>
      </c>
      <c r="T5754" t="s">
        <v>649</v>
      </c>
      <c r="U5754">
        <v>6</v>
      </c>
      <c r="V5754" t="s">
        <v>650</v>
      </c>
      <c r="W5754" t="s">
        <v>589</v>
      </c>
    </row>
    <row r="5755" spans="1:23" hidden="1" x14ac:dyDescent="0.2">
      <c r="A5755">
        <v>6933997</v>
      </c>
      <c r="B5755">
        <v>1</v>
      </c>
      <c r="C5755" s="1">
        <v>44501</v>
      </c>
      <c r="D5755">
        <v>120</v>
      </c>
      <c r="E5755">
        <v>0</v>
      </c>
      <c r="F5755" s="2">
        <v>0</v>
      </c>
      <c r="G5755" s="2">
        <v>67800</v>
      </c>
      <c r="H5755" s="2">
        <v>0</v>
      </c>
      <c r="I5755" s="2">
        <v>67800</v>
      </c>
      <c r="J5755" s="2">
        <v>67800</v>
      </c>
      <c r="K5755" s="2">
        <v>0</v>
      </c>
      <c r="L5755" s="2">
        <v>0</v>
      </c>
      <c r="M5755" s="2">
        <v>67800</v>
      </c>
      <c r="N5755" s="2">
        <v>0</v>
      </c>
      <c r="O5755">
        <v>327</v>
      </c>
      <c r="P5755">
        <v>1</v>
      </c>
      <c r="Q5755">
        <v>66</v>
      </c>
      <c r="R5755" t="s">
        <v>778</v>
      </c>
      <c r="S5755" t="s">
        <v>752</v>
      </c>
      <c r="T5755" t="s">
        <v>651</v>
      </c>
      <c r="U5755">
        <v>6</v>
      </c>
      <c r="V5755" t="s">
        <v>652</v>
      </c>
      <c r="W5755" t="s">
        <v>589</v>
      </c>
    </row>
    <row r="5756" spans="1:23" hidden="1" x14ac:dyDescent="0.2">
      <c r="A5756">
        <v>6933998</v>
      </c>
      <c r="B5756">
        <v>1</v>
      </c>
      <c r="C5756" s="1">
        <v>44501</v>
      </c>
      <c r="D5756">
        <v>84</v>
      </c>
      <c r="E5756">
        <v>0</v>
      </c>
      <c r="F5756" s="2">
        <v>0</v>
      </c>
      <c r="G5756" s="2">
        <v>11479</v>
      </c>
      <c r="H5756" s="2">
        <v>0</v>
      </c>
      <c r="I5756" s="2">
        <v>11479</v>
      </c>
      <c r="J5756" s="2">
        <v>11479</v>
      </c>
      <c r="K5756" s="2">
        <v>0</v>
      </c>
      <c r="L5756" s="2">
        <v>0</v>
      </c>
      <c r="M5756" s="2">
        <v>11479</v>
      </c>
      <c r="N5756" s="2">
        <v>0</v>
      </c>
      <c r="O5756">
        <v>327</v>
      </c>
      <c r="P5756">
        <v>1</v>
      </c>
      <c r="Q5756">
        <v>66</v>
      </c>
      <c r="R5756" t="s">
        <v>778</v>
      </c>
      <c r="S5756" t="s">
        <v>752</v>
      </c>
      <c r="T5756" t="s">
        <v>653</v>
      </c>
      <c r="U5756">
        <v>6</v>
      </c>
      <c r="V5756" t="s">
        <v>654</v>
      </c>
      <c r="W5756" t="s">
        <v>589</v>
      </c>
    </row>
    <row r="5757" spans="1:23" hidden="1" x14ac:dyDescent="0.2">
      <c r="A5757">
        <v>6933401</v>
      </c>
      <c r="B5757">
        <v>1</v>
      </c>
      <c r="C5757" s="1">
        <v>44501</v>
      </c>
      <c r="D5757">
        <v>120</v>
      </c>
      <c r="E5757">
        <v>2</v>
      </c>
      <c r="F5757" s="2">
        <v>0</v>
      </c>
      <c r="G5757" s="2">
        <v>5046.8100000000004</v>
      </c>
      <c r="H5757" s="2">
        <v>0</v>
      </c>
      <c r="I5757" s="2">
        <v>5046.8100000000004</v>
      </c>
      <c r="J5757" s="2">
        <v>4958.5</v>
      </c>
      <c r="K5757" s="2">
        <v>0</v>
      </c>
      <c r="L5757" s="2">
        <v>88.31</v>
      </c>
      <c r="M5757" s="2">
        <v>5002.66</v>
      </c>
      <c r="N5757" s="2">
        <v>44.160000000000004</v>
      </c>
      <c r="O5757">
        <v>328</v>
      </c>
      <c r="P5757">
        <v>1</v>
      </c>
      <c r="Q5757">
        <v>68</v>
      </c>
      <c r="R5757" t="s">
        <v>780</v>
      </c>
      <c r="S5757" t="s">
        <v>752</v>
      </c>
      <c r="T5757" t="s">
        <v>655</v>
      </c>
      <c r="U5757">
        <v>2</v>
      </c>
      <c r="V5757" t="s">
        <v>656</v>
      </c>
      <c r="W5757" t="s">
        <v>589</v>
      </c>
    </row>
    <row r="5758" spans="1:23" hidden="1" x14ac:dyDescent="0.2">
      <c r="A5758">
        <v>6933402</v>
      </c>
      <c r="B5758">
        <v>1</v>
      </c>
      <c r="C5758" s="1">
        <v>44501</v>
      </c>
      <c r="D5758">
        <v>120</v>
      </c>
      <c r="E5758">
        <v>3</v>
      </c>
      <c r="F5758" s="2">
        <v>0</v>
      </c>
      <c r="G5758" s="2">
        <v>609.32000000000005</v>
      </c>
      <c r="H5758" s="2">
        <v>0</v>
      </c>
      <c r="I5758" s="2">
        <v>609.32000000000005</v>
      </c>
      <c r="J5758" s="2">
        <v>593.36</v>
      </c>
      <c r="K5758" s="2">
        <v>0</v>
      </c>
      <c r="L5758" s="2">
        <v>15.96</v>
      </c>
      <c r="M5758" s="2">
        <v>598.67999999999995</v>
      </c>
      <c r="N5758" s="2">
        <v>5.32</v>
      </c>
      <c r="O5758">
        <v>328</v>
      </c>
      <c r="P5758">
        <v>1</v>
      </c>
      <c r="Q5758">
        <v>68</v>
      </c>
      <c r="R5758" t="s">
        <v>780</v>
      </c>
      <c r="S5758" t="s">
        <v>752</v>
      </c>
      <c r="T5758" t="s">
        <v>655</v>
      </c>
      <c r="U5758">
        <v>2</v>
      </c>
      <c r="V5758" t="s">
        <v>657</v>
      </c>
      <c r="W5758" t="s">
        <v>589</v>
      </c>
    </row>
    <row r="5759" spans="1:23" hidden="1" x14ac:dyDescent="0.2">
      <c r="A5759">
        <v>2273447</v>
      </c>
      <c r="B5759">
        <v>1</v>
      </c>
      <c r="C5759" s="1">
        <v>44501</v>
      </c>
      <c r="D5759">
        <v>60</v>
      </c>
      <c r="E5759">
        <v>46</v>
      </c>
      <c r="F5759" s="2">
        <v>0</v>
      </c>
      <c r="G5759" s="2">
        <v>2654.85</v>
      </c>
      <c r="H5759" s="2">
        <v>0</v>
      </c>
      <c r="I5759" s="2">
        <v>2654.85</v>
      </c>
      <c r="J5759" s="2">
        <v>619.5</v>
      </c>
      <c r="K5759" s="2">
        <v>0</v>
      </c>
      <c r="L5759" s="2">
        <v>2035.35</v>
      </c>
      <c r="M5759" s="2">
        <v>663.75</v>
      </c>
      <c r="N5759" s="2">
        <v>44.25</v>
      </c>
      <c r="O5759">
        <v>329</v>
      </c>
      <c r="P5759">
        <v>1</v>
      </c>
      <c r="Q5759">
        <v>73</v>
      </c>
      <c r="R5759" t="s">
        <v>788</v>
      </c>
      <c r="S5759" t="s">
        <v>752</v>
      </c>
      <c r="T5759" t="s">
        <v>658</v>
      </c>
      <c r="U5759">
        <v>2</v>
      </c>
      <c r="V5759" t="s">
        <v>658</v>
      </c>
      <c r="W5759" t="s">
        <v>589</v>
      </c>
    </row>
    <row r="5760" spans="1:23" hidden="1" x14ac:dyDescent="0.2">
      <c r="A5760">
        <v>4216702</v>
      </c>
      <c r="B5760">
        <v>1</v>
      </c>
      <c r="C5760" s="1">
        <v>44501</v>
      </c>
      <c r="D5760">
        <v>60</v>
      </c>
      <c r="E5760">
        <v>47</v>
      </c>
      <c r="F5760" s="2">
        <v>0</v>
      </c>
      <c r="G5760" s="2">
        <v>2.98</v>
      </c>
      <c r="H5760" s="2">
        <v>0</v>
      </c>
      <c r="I5760" s="2">
        <v>2.98</v>
      </c>
      <c r="J5760" s="2">
        <v>0.65</v>
      </c>
      <c r="K5760" s="2">
        <v>0</v>
      </c>
      <c r="L5760" s="2">
        <v>2.33</v>
      </c>
      <c r="M5760" s="2">
        <v>0.7</v>
      </c>
      <c r="N5760" s="2">
        <v>0.05</v>
      </c>
      <c r="O5760">
        <v>329</v>
      </c>
      <c r="P5760">
        <v>1</v>
      </c>
      <c r="Q5760">
        <v>73</v>
      </c>
      <c r="R5760" t="s">
        <v>788</v>
      </c>
      <c r="S5760" t="s">
        <v>752</v>
      </c>
      <c r="T5760" t="s">
        <v>716</v>
      </c>
      <c r="U5760">
        <v>2</v>
      </c>
      <c r="V5760" t="s">
        <v>717</v>
      </c>
      <c r="W5760" t="s">
        <v>589</v>
      </c>
    </row>
    <row r="5761" spans="1:23" hidden="1" x14ac:dyDescent="0.2">
      <c r="A5761">
        <v>4216707</v>
      </c>
      <c r="B5761">
        <v>1</v>
      </c>
      <c r="C5761" s="1">
        <v>44501</v>
      </c>
      <c r="D5761">
        <v>60</v>
      </c>
      <c r="E5761">
        <v>47</v>
      </c>
      <c r="F5761" s="2">
        <v>0</v>
      </c>
      <c r="G5761" s="2">
        <v>37783.71</v>
      </c>
      <c r="H5761" s="2">
        <v>0</v>
      </c>
      <c r="I5761" s="2">
        <v>37783.71</v>
      </c>
      <c r="J5761" s="2">
        <v>8186.49</v>
      </c>
      <c r="K5761" s="2">
        <v>0</v>
      </c>
      <c r="L5761" s="2">
        <v>29597.22</v>
      </c>
      <c r="M5761" s="2">
        <v>8816.2199999999993</v>
      </c>
      <c r="N5761" s="2">
        <v>629.73</v>
      </c>
      <c r="O5761">
        <v>329</v>
      </c>
      <c r="P5761">
        <v>1</v>
      </c>
      <c r="Q5761">
        <v>73</v>
      </c>
      <c r="R5761" t="s">
        <v>788</v>
      </c>
      <c r="S5761" t="s">
        <v>752</v>
      </c>
      <c r="T5761" t="s">
        <v>716</v>
      </c>
      <c r="U5761">
        <v>2</v>
      </c>
      <c r="V5761" t="s">
        <v>717</v>
      </c>
      <c r="W5761" t="s">
        <v>589</v>
      </c>
    </row>
    <row r="5762" spans="1:23" hidden="1" x14ac:dyDescent="0.2">
      <c r="A5762">
        <v>6932980</v>
      </c>
      <c r="B5762">
        <v>1</v>
      </c>
      <c r="C5762" s="1">
        <v>44501</v>
      </c>
      <c r="D5762">
        <v>60</v>
      </c>
      <c r="E5762">
        <v>0</v>
      </c>
      <c r="F5762" s="2">
        <v>0</v>
      </c>
      <c r="G5762" s="2">
        <v>41041.120000000003</v>
      </c>
      <c r="H5762" s="2">
        <v>0</v>
      </c>
      <c r="I5762" s="2">
        <v>41041.120000000003</v>
      </c>
      <c r="J5762" s="2">
        <v>41041.120000000003</v>
      </c>
      <c r="K5762" s="2">
        <v>0</v>
      </c>
      <c r="L5762" s="2">
        <v>0</v>
      </c>
      <c r="M5762" s="2">
        <v>41041.120000000003</v>
      </c>
      <c r="N5762" s="2">
        <v>0</v>
      </c>
      <c r="O5762">
        <v>329</v>
      </c>
      <c r="P5762">
        <v>1</v>
      </c>
      <c r="Q5762">
        <v>73</v>
      </c>
      <c r="R5762" t="s">
        <v>788</v>
      </c>
      <c r="S5762" t="s">
        <v>752</v>
      </c>
      <c r="T5762" t="s">
        <v>664</v>
      </c>
      <c r="U5762">
        <v>2</v>
      </c>
      <c r="V5762" t="s">
        <v>665</v>
      </c>
      <c r="W5762" t="s">
        <v>589</v>
      </c>
    </row>
    <row r="5763" spans="1:23" hidden="1" x14ac:dyDescent="0.2">
      <c r="A5763">
        <v>6932982</v>
      </c>
      <c r="B5763">
        <v>1</v>
      </c>
      <c r="C5763" s="1">
        <v>44501</v>
      </c>
      <c r="D5763">
        <v>60</v>
      </c>
      <c r="E5763">
        <v>0</v>
      </c>
      <c r="F5763" s="2">
        <v>0</v>
      </c>
      <c r="G5763" s="2">
        <v>40830.839999999997</v>
      </c>
      <c r="H5763" s="2">
        <v>0</v>
      </c>
      <c r="I5763" s="2">
        <v>40830.839999999997</v>
      </c>
      <c r="J5763" s="2">
        <v>40830.839999999997</v>
      </c>
      <c r="K5763" s="2">
        <v>0</v>
      </c>
      <c r="L5763" s="2">
        <v>0</v>
      </c>
      <c r="M5763" s="2">
        <v>40830.839999999997</v>
      </c>
      <c r="N5763" s="2">
        <v>0</v>
      </c>
      <c r="O5763">
        <v>329</v>
      </c>
      <c r="P5763">
        <v>1</v>
      </c>
      <c r="Q5763">
        <v>73</v>
      </c>
      <c r="R5763" t="s">
        <v>788</v>
      </c>
      <c r="S5763" t="s">
        <v>752</v>
      </c>
      <c r="T5763" t="s">
        <v>668</v>
      </c>
      <c r="U5763">
        <v>2</v>
      </c>
      <c r="V5763" t="s">
        <v>669</v>
      </c>
      <c r="W5763" t="s">
        <v>589</v>
      </c>
    </row>
    <row r="5764" spans="1:23" hidden="1" x14ac:dyDescent="0.2">
      <c r="A5764">
        <v>6932990</v>
      </c>
      <c r="B5764">
        <v>1</v>
      </c>
      <c r="C5764" s="1">
        <v>44501</v>
      </c>
      <c r="D5764">
        <v>60</v>
      </c>
      <c r="E5764">
        <v>0</v>
      </c>
      <c r="F5764" s="2">
        <v>0</v>
      </c>
      <c r="G5764" s="2">
        <v>0</v>
      </c>
      <c r="H5764" s="2">
        <v>0</v>
      </c>
      <c r="I5764" s="2">
        <v>0</v>
      </c>
      <c r="J5764" s="2">
        <v>0</v>
      </c>
      <c r="K5764" s="2">
        <v>0</v>
      </c>
      <c r="L5764" s="2">
        <v>0</v>
      </c>
      <c r="M5764" s="2">
        <v>0</v>
      </c>
      <c r="N5764" s="2">
        <v>0</v>
      </c>
      <c r="O5764">
        <v>329</v>
      </c>
      <c r="P5764">
        <v>1</v>
      </c>
      <c r="Q5764">
        <v>73</v>
      </c>
      <c r="R5764" t="s">
        <v>788</v>
      </c>
      <c r="S5764" t="s">
        <v>752</v>
      </c>
      <c r="T5764" t="s">
        <v>670</v>
      </c>
      <c r="U5764">
        <v>2</v>
      </c>
      <c r="V5764" t="s">
        <v>671</v>
      </c>
      <c r="W5764" t="s">
        <v>589</v>
      </c>
    </row>
    <row r="5765" spans="1:23" hidden="1" x14ac:dyDescent="0.2">
      <c r="A5765">
        <v>6932996</v>
      </c>
      <c r="B5765">
        <v>1</v>
      </c>
      <c r="C5765" s="1">
        <v>44501</v>
      </c>
      <c r="D5765">
        <v>0</v>
      </c>
      <c r="E5765">
        <v>0</v>
      </c>
      <c r="F5765" s="2">
        <v>0</v>
      </c>
      <c r="G5765" s="2">
        <v>-78.900000000000006</v>
      </c>
      <c r="H5765" s="2">
        <v>0</v>
      </c>
      <c r="I5765" s="2">
        <v>-78.900000000000006</v>
      </c>
      <c r="J5765" s="2">
        <v>-78.900000000000006</v>
      </c>
      <c r="K5765" s="2">
        <v>0</v>
      </c>
      <c r="L5765" s="2">
        <v>0</v>
      </c>
      <c r="M5765" s="2">
        <v>-78.900000000000006</v>
      </c>
      <c r="N5765" s="2">
        <v>0</v>
      </c>
      <c r="O5765">
        <v>329</v>
      </c>
      <c r="P5765">
        <v>1</v>
      </c>
      <c r="Q5765">
        <v>73</v>
      </c>
      <c r="R5765" t="s">
        <v>788</v>
      </c>
      <c r="S5765" t="s">
        <v>752</v>
      </c>
      <c r="T5765" t="s">
        <v>672</v>
      </c>
      <c r="U5765">
        <v>2</v>
      </c>
      <c r="V5765" t="s">
        <v>673</v>
      </c>
      <c r="W5765" t="s">
        <v>589</v>
      </c>
    </row>
    <row r="5766" spans="1:23" hidden="1" x14ac:dyDescent="0.2">
      <c r="A5766">
        <v>6933260</v>
      </c>
      <c r="B5766">
        <v>1</v>
      </c>
      <c r="C5766" s="1">
        <v>44501</v>
      </c>
      <c r="D5766">
        <v>60</v>
      </c>
      <c r="E5766">
        <v>0</v>
      </c>
      <c r="F5766" s="2">
        <v>0</v>
      </c>
      <c r="G5766" s="2">
        <v>38319</v>
      </c>
      <c r="H5766" s="2">
        <v>0</v>
      </c>
      <c r="I5766" s="2">
        <v>38319</v>
      </c>
      <c r="J5766" s="2">
        <v>38319</v>
      </c>
      <c r="K5766" s="2">
        <v>0</v>
      </c>
      <c r="L5766" s="2">
        <v>0</v>
      </c>
      <c r="M5766" s="2">
        <v>38319</v>
      </c>
      <c r="N5766" s="2">
        <v>0</v>
      </c>
      <c r="O5766">
        <v>329</v>
      </c>
      <c r="P5766">
        <v>1</v>
      </c>
      <c r="Q5766">
        <v>73</v>
      </c>
      <c r="R5766" t="s">
        <v>788</v>
      </c>
      <c r="S5766" t="s">
        <v>752</v>
      </c>
      <c r="T5766" t="s">
        <v>676</v>
      </c>
      <c r="U5766">
        <v>2</v>
      </c>
      <c r="V5766" t="s">
        <v>677</v>
      </c>
      <c r="W5766" t="s">
        <v>589</v>
      </c>
    </row>
    <row r="5767" spans="1:23" hidden="1" x14ac:dyDescent="0.2">
      <c r="A5767">
        <v>6933263</v>
      </c>
      <c r="B5767">
        <v>1</v>
      </c>
      <c r="C5767" s="1">
        <v>44501</v>
      </c>
      <c r="D5767">
        <v>60</v>
      </c>
      <c r="E5767">
        <v>0</v>
      </c>
      <c r="F5767" s="2">
        <v>0</v>
      </c>
      <c r="G5767" s="2">
        <v>42216</v>
      </c>
      <c r="H5767" s="2">
        <v>0</v>
      </c>
      <c r="I5767" s="2">
        <v>42216</v>
      </c>
      <c r="J5767" s="2">
        <v>42216</v>
      </c>
      <c r="K5767" s="2">
        <v>0</v>
      </c>
      <c r="L5767" s="2">
        <v>0</v>
      </c>
      <c r="M5767" s="2">
        <v>42216</v>
      </c>
      <c r="N5767" s="2">
        <v>0</v>
      </c>
      <c r="O5767">
        <v>329</v>
      </c>
      <c r="P5767">
        <v>1</v>
      </c>
      <c r="Q5767">
        <v>73</v>
      </c>
      <c r="R5767" t="s">
        <v>788</v>
      </c>
      <c r="S5767" t="s">
        <v>752</v>
      </c>
      <c r="T5767" t="s">
        <v>678</v>
      </c>
      <c r="U5767">
        <v>2</v>
      </c>
      <c r="V5767" t="s">
        <v>679</v>
      </c>
      <c r="W5767" t="s">
        <v>589</v>
      </c>
    </row>
    <row r="5768" spans="1:23" hidden="1" x14ac:dyDescent="0.2">
      <c r="A5768">
        <v>6933264</v>
      </c>
      <c r="B5768">
        <v>1</v>
      </c>
      <c r="C5768" s="1">
        <v>44501</v>
      </c>
      <c r="D5768">
        <v>60</v>
      </c>
      <c r="E5768">
        <v>19</v>
      </c>
      <c r="F5768" s="2">
        <v>0</v>
      </c>
      <c r="G5768" s="2">
        <v>39643</v>
      </c>
      <c r="H5768" s="2">
        <v>0</v>
      </c>
      <c r="I5768" s="2">
        <v>39643</v>
      </c>
      <c r="J5768" s="2">
        <v>26750.080000000002</v>
      </c>
      <c r="K5768" s="2">
        <v>0</v>
      </c>
      <c r="L5768" s="2">
        <v>12892.92</v>
      </c>
      <c r="M5768" s="2">
        <v>27428.65</v>
      </c>
      <c r="N5768" s="2">
        <v>678.57</v>
      </c>
      <c r="O5768">
        <v>329</v>
      </c>
      <c r="P5768">
        <v>1</v>
      </c>
      <c r="Q5768">
        <v>73</v>
      </c>
      <c r="R5768" t="s">
        <v>788</v>
      </c>
      <c r="S5768" t="s">
        <v>752</v>
      </c>
      <c r="T5768" t="s">
        <v>680</v>
      </c>
      <c r="U5768">
        <v>2</v>
      </c>
      <c r="V5768" t="s">
        <v>681</v>
      </c>
      <c r="W5768" t="s">
        <v>589</v>
      </c>
    </row>
    <row r="5769" spans="1:23" hidden="1" x14ac:dyDescent="0.2">
      <c r="A5769">
        <v>6933382</v>
      </c>
      <c r="B5769">
        <v>1</v>
      </c>
      <c r="C5769" s="1">
        <v>44501</v>
      </c>
      <c r="D5769">
        <v>60</v>
      </c>
      <c r="E5769">
        <v>0</v>
      </c>
      <c r="F5769" s="2">
        <v>0</v>
      </c>
      <c r="G5769" s="2">
        <v>35342.9</v>
      </c>
      <c r="H5769" s="2">
        <v>0</v>
      </c>
      <c r="I5769" s="2">
        <v>35342.9</v>
      </c>
      <c r="J5769" s="2">
        <v>35342.9</v>
      </c>
      <c r="K5769" s="2">
        <v>0</v>
      </c>
      <c r="L5769" s="2">
        <v>0</v>
      </c>
      <c r="M5769" s="2">
        <v>35342.9</v>
      </c>
      <c r="N5769" s="2">
        <v>0</v>
      </c>
      <c r="O5769">
        <v>329</v>
      </c>
      <c r="P5769">
        <v>1</v>
      </c>
      <c r="Q5769">
        <v>73</v>
      </c>
      <c r="R5769" t="s">
        <v>788</v>
      </c>
      <c r="S5769" t="s">
        <v>752</v>
      </c>
      <c r="T5769" t="s">
        <v>682</v>
      </c>
      <c r="U5769">
        <v>2</v>
      </c>
      <c r="V5769" t="s">
        <v>683</v>
      </c>
      <c r="W5769" t="s">
        <v>589</v>
      </c>
    </row>
    <row r="5770" spans="1:23" hidden="1" x14ac:dyDescent="0.2">
      <c r="A5770">
        <v>6933393</v>
      </c>
      <c r="B5770">
        <v>1</v>
      </c>
      <c r="C5770" s="1">
        <v>44501</v>
      </c>
      <c r="D5770">
        <v>60</v>
      </c>
      <c r="E5770">
        <v>8</v>
      </c>
      <c r="F5770" s="2">
        <v>0</v>
      </c>
      <c r="G5770" s="2">
        <v>39832</v>
      </c>
      <c r="H5770" s="2">
        <v>0</v>
      </c>
      <c r="I5770" s="2">
        <v>39832</v>
      </c>
      <c r="J5770" s="2">
        <v>34521.08</v>
      </c>
      <c r="K5770" s="2">
        <v>0</v>
      </c>
      <c r="L5770" s="2">
        <v>5310.92</v>
      </c>
      <c r="M5770" s="2">
        <v>35184.949999999997</v>
      </c>
      <c r="N5770" s="2">
        <v>663.87</v>
      </c>
      <c r="O5770">
        <v>329</v>
      </c>
      <c r="P5770">
        <v>1</v>
      </c>
      <c r="Q5770">
        <v>73</v>
      </c>
      <c r="R5770" t="s">
        <v>788</v>
      </c>
      <c r="S5770" t="s">
        <v>752</v>
      </c>
      <c r="T5770" t="s">
        <v>684</v>
      </c>
      <c r="U5770">
        <v>2</v>
      </c>
      <c r="V5770" t="s">
        <v>685</v>
      </c>
      <c r="W5770" t="s">
        <v>589</v>
      </c>
    </row>
    <row r="5771" spans="1:23" hidden="1" x14ac:dyDescent="0.2">
      <c r="A5771">
        <v>6933678</v>
      </c>
      <c r="B5771">
        <v>1</v>
      </c>
      <c r="C5771" s="1">
        <v>44501</v>
      </c>
      <c r="D5771">
        <v>60</v>
      </c>
      <c r="E5771">
        <v>0</v>
      </c>
      <c r="F5771" s="2">
        <v>0</v>
      </c>
      <c r="G5771" s="2">
        <v>29995.88</v>
      </c>
      <c r="H5771" s="2">
        <v>0</v>
      </c>
      <c r="I5771" s="2">
        <v>29995.88</v>
      </c>
      <c r="J5771" s="2">
        <v>29995.88</v>
      </c>
      <c r="K5771" s="2">
        <v>0</v>
      </c>
      <c r="L5771" s="2">
        <v>0</v>
      </c>
      <c r="M5771" s="2">
        <v>29995.88</v>
      </c>
      <c r="N5771" s="2">
        <v>0</v>
      </c>
      <c r="O5771">
        <v>329</v>
      </c>
      <c r="P5771">
        <v>1</v>
      </c>
      <c r="Q5771">
        <v>73</v>
      </c>
      <c r="R5771" t="s">
        <v>788</v>
      </c>
      <c r="S5771" t="s">
        <v>752</v>
      </c>
      <c r="T5771" t="s">
        <v>686</v>
      </c>
      <c r="U5771">
        <v>2</v>
      </c>
      <c r="V5771" t="s">
        <v>687</v>
      </c>
      <c r="W5771" t="s">
        <v>589</v>
      </c>
    </row>
    <row r="5772" spans="1:23" hidden="1" x14ac:dyDescent="0.2">
      <c r="A5772">
        <v>6933829</v>
      </c>
      <c r="B5772">
        <v>1</v>
      </c>
      <c r="C5772" s="1">
        <v>44501</v>
      </c>
      <c r="D5772">
        <v>60</v>
      </c>
      <c r="E5772">
        <v>0</v>
      </c>
      <c r="F5772" s="2">
        <v>0</v>
      </c>
      <c r="G5772" s="2">
        <v>40961.57</v>
      </c>
      <c r="H5772" s="2">
        <v>0</v>
      </c>
      <c r="I5772" s="2">
        <v>40961.57</v>
      </c>
      <c r="J5772" s="2">
        <v>40961.57</v>
      </c>
      <c r="K5772" s="2">
        <v>0</v>
      </c>
      <c r="L5772" s="2">
        <v>0</v>
      </c>
      <c r="M5772" s="2">
        <v>40961.57</v>
      </c>
      <c r="N5772" s="2">
        <v>0</v>
      </c>
      <c r="O5772">
        <v>329</v>
      </c>
      <c r="P5772">
        <v>1</v>
      </c>
      <c r="Q5772">
        <v>73</v>
      </c>
      <c r="R5772" t="s">
        <v>788</v>
      </c>
      <c r="S5772" t="s">
        <v>752</v>
      </c>
      <c r="T5772" t="s">
        <v>690</v>
      </c>
      <c r="U5772">
        <v>2</v>
      </c>
      <c r="V5772" t="s">
        <v>691</v>
      </c>
      <c r="W5772" t="s">
        <v>589</v>
      </c>
    </row>
    <row r="5773" spans="1:23" hidden="1" x14ac:dyDescent="0.2">
      <c r="A5773">
        <v>6933830</v>
      </c>
      <c r="B5773">
        <v>1</v>
      </c>
      <c r="C5773" s="1">
        <v>44501</v>
      </c>
      <c r="D5773">
        <v>60</v>
      </c>
      <c r="E5773">
        <v>0</v>
      </c>
      <c r="F5773" s="2">
        <v>0</v>
      </c>
      <c r="G5773" s="2">
        <v>23867</v>
      </c>
      <c r="H5773" s="2">
        <v>0</v>
      </c>
      <c r="I5773" s="2">
        <v>23867</v>
      </c>
      <c r="J5773" s="2">
        <v>23867</v>
      </c>
      <c r="K5773" s="2">
        <v>0</v>
      </c>
      <c r="L5773" s="2">
        <v>0</v>
      </c>
      <c r="M5773" s="2">
        <v>23867</v>
      </c>
      <c r="N5773" s="2">
        <v>0</v>
      </c>
      <c r="O5773">
        <v>329</v>
      </c>
      <c r="P5773">
        <v>1</v>
      </c>
      <c r="Q5773">
        <v>73</v>
      </c>
      <c r="R5773" t="s">
        <v>788</v>
      </c>
      <c r="S5773" t="s">
        <v>752</v>
      </c>
      <c r="T5773" t="s">
        <v>692</v>
      </c>
      <c r="U5773">
        <v>2</v>
      </c>
      <c r="V5773" t="s">
        <v>693</v>
      </c>
      <c r="W5773" t="s">
        <v>589</v>
      </c>
    </row>
    <row r="5774" spans="1:23" hidden="1" x14ac:dyDescent="0.2">
      <c r="A5774">
        <v>6934022</v>
      </c>
      <c r="B5774">
        <v>1</v>
      </c>
      <c r="C5774" s="1">
        <v>44501</v>
      </c>
      <c r="D5774">
        <v>60</v>
      </c>
      <c r="E5774">
        <v>19</v>
      </c>
      <c r="F5774" s="2">
        <v>0</v>
      </c>
      <c r="G5774" s="2">
        <v>40111.449999999997</v>
      </c>
      <c r="H5774" s="2">
        <v>0</v>
      </c>
      <c r="I5774" s="2">
        <v>40111.449999999997</v>
      </c>
      <c r="J5774" s="2">
        <v>27066.16</v>
      </c>
      <c r="K5774" s="2">
        <v>0</v>
      </c>
      <c r="L5774" s="2">
        <v>13045.29</v>
      </c>
      <c r="M5774" s="2">
        <v>27752.75</v>
      </c>
      <c r="N5774" s="2">
        <v>686.59</v>
      </c>
      <c r="O5774">
        <v>329</v>
      </c>
      <c r="P5774">
        <v>1</v>
      </c>
      <c r="Q5774">
        <v>73</v>
      </c>
      <c r="R5774" t="s">
        <v>788</v>
      </c>
      <c r="S5774" t="s">
        <v>752</v>
      </c>
      <c r="T5774" t="s">
        <v>694</v>
      </c>
      <c r="U5774">
        <v>2</v>
      </c>
      <c r="V5774" t="s">
        <v>695</v>
      </c>
      <c r="W5774" t="s">
        <v>589</v>
      </c>
    </row>
    <row r="5775" spans="1:23" hidden="1" x14ac:dyDescent="0.2">
      <c r="A5775">
        <v>6934034</v>
      </c>
      <c r="B5775">
        <v>1</v>
      </c>
      <c r="C5775" s="1">
        <v>44501</v>
      </c>
      <c r="D5775">
        <v>60</v>
      </c>
      <c r="E5775">
        <v>33</v>
      </c>
      <c r="F5775" s="2">
        <v>0</v>
      </c>
      <c r="G5775" s="2">
        <v>29646.39</v>
      </c>
      <c r="H5775" s="2">
        <v>0</v>
      </c>
      <c r="I5775" s="2">
        <v>29646.39</v>
      </c>
      <c r="J5775" s="2">
        <v>13021.15</v>
      </c>
      <c r="K5775" s="2">
        <v>0</v>
      </c>
      <c r="L5775" s="2">
        <v>16625.240000000002</v>
      </c>
      <c r="M5775" s="2">
        <v>13524.95</v>
      </c>
      <c r="N5775" s="2">
        <v>503.8</v>
      </c>
      <c r="O5775">
        <v>329</v>
      </c>
      <c r="P5775">
        <v>1</v>
      </c>
      <c r="Q5775">
        <v>73</v>
      </c>
      <c r="R5775" t="s">
        <v>788</v>
      </c>
      <c r="S5775" t="s">
        <v>752</v>
      </c>
      <c r="T5775" t="s">
        <v>696</v>
      </c>
      <c r="U5775">
        <v>2</v>
      </c>
      <c r="V5775" t="s">
        <v>697</v>
      </c>
      <c r="W5775" t="s">
        <v>589</v>
      </c>
    </row>
    <row r="5776" spans="1:23" hidden="1" x14ac:dyDescent="0.2">
      <c r="A5776">
        <v>6934052</v>
      </c>
      <c r="B5776">
        <v>1</v>
      </c>
      <c r="C5776" s="1">
        <v>44501</v>
      </c>
      <c r="D5776">
        <v>60</v>
      </c>
      <c r="E5776">
        <v>34</v>
      </c>
      <c r="F5776" s="2">
        <v>0</v>
      </c>
      <c r="G5776" s="2">
        <v>65092</v>
      </c>
      <c r="H5776" s="2">
        <v>0</v>
      </c>
      <c r="I5776" s="2">
        <v>65092</v>
      </c>
      <c r="J5776" s="2">
        <v>27497.21</v>
      </c>
      <c r="K5776" s="2">
        <v>0</v>
      </c>
      <c r="L5776" s="2">
        <v>37594.79</v>
      </c>
      <c r="M5776" s="2">
        <v>28602.94</v>
      </c>
      <c r="N5776" s="2">
        <v>1105.73</v>
      </c>
      <c r="O5776">
        <v>329</v>
      </c>
      <c r="P5776">
        <v>1</v>
      </c>
      <c r="Q5776">
        <v>73</v>
      </c>
      <c r="R5776" t="s">
        <v>788</v>
      </c>
      <c r="S5776" t="s">
        <v>752</v>
      </c>
      <c r="T5776" t="s">
        <v>698</v>
      </c>
      <c r="U5776">
        <v>2</v>
      </c>
      <c r="V5776" t="s">
        <v>699</v>
      </c>
      <c r="W5776" t="s">
        <v>589</v>
      </c>
    </row>
    <row r="5777" spans="1:23" hidden="1" x14ac:dyDescent="0.2">
      <c r="A5777">
        <v>6934061</v>
      </c>
      <c r="B5777">
        <v>1</v>
      </c>
      <c r="C5777" s="1">
        <v>44501</v>
      </c>
      <c r="D5777">
        <v>60</v>
      </c>
      <c r="E5777">
        <v>14</v>
      </c>
      <c r="F5777" s="2">
        <v>0</v>
      </c>
      <c r="G5777" s="2">
        <v>6344.61</v>
      </c>
      <c r="H5777" s="2">
        <v>0</v>
      </c>
      <c r="I5777" s="2">
        <v>6344.61</v>
      </c>
      <c r="J5777" s="2">
        <v>6344.61</v>
      </c>
      <c r="K5777" s="2">
        <v>0</v>
      </c>
      <c r="L5777" s="2">
        <v>0</v>
      </c>
      <c r="M5777" s="2">
        <v>6344.61</v>
      </c>
      <c r="N5777" s="2">
        <v>0</v>
      </c>
      <c r="O5777">
        <v>329</v>
      </c>
      <c r="P5777">
        <v>1</v>
      </c>
      <c r="Q5777">
        <v>73</v>
      </c>
      <c r="R5777" t="s">
        <v>788</v>
      </c>
      <c r="S5777" t="s">
        <v>752</v>
      </c>
      <c r="T5777" t="s">
        <v>696</v>
      </c>
      <c r="U5777">
        <v>2</v>
      </c>
      <c r="V5777" t="s">
        <v>700</v>
      </c>
      <c r="W5777" t="s">
        <v>589</v>
      </c>
    </row>
    <row r="5778" spans="1:23" hidden="1" x14ac:dyDescent="0.2">
      <c r="A5778">
        <v>6934081</v>
      </c>
      <c r="B5778">
        <v>1</v>
      </c>
      <c r="C5778" s="1">
        <v>44501</v>
      </c>
      <c r="D5778">
        <v>60</v>
      </c>
      <c r="E5778">
        <v>30</v>
      </c>
      <c r="F5778" s="2">
        <v>0</v>
      </c>
      <c r="G5778" s="2">
        <v>44783.54</v>
      </c>
      <c r="H5778" s="2">
        <v>0</v>
      </c>
      <c r="I5778" s="2">
        <v>44783.54</v>
      </c>
      <c r="J5778" s="2">
        <v>21925.24</v>
      </c>
      <c r="K5778" s="2">
        <v>0</v>
      </c>
      <c r="L5778" s="2">
        <v>22858.3</v>
      </c>
      <c r="M5778" s="2">
        <v>22687.18</v>
      </c>
      <c r="N5778" s="2">
        <v>761.94</v>
      </c>
      <c r="O5778">
        <v>329</v>
      </c>
      <c r="P5778">
        <v>1</v>
      </c>
      <c r="Q5778">
        <v>73</v>
      </c>
      <c r="R5778" t="s">
        <v>788</v>
      </c>
      <c r="S5778" t="s">
        <v>752</v>
      </c>
      <c r="T5778" t="s">
        <v>701</v>
      </c>
      <c r="U5778">
        <v>2</v>
      </c>
      <c r="V5778" t="s">
        <v>702</v>
      </c>
      <c r="W5778" t="s">
        <v>589</v>
      </c>
    </row>
    <row r="5779" spans="1:23" hidden="1" x14ac:dyDescent="0.2">
      <c r="A5779">
        <v>7003533</v>
      </c>
      <c r="B5779">
        <v>1</v>
      </c>
      <c r="C5779" s="1">
        <v>44501</v>
      </c>
      <c r="D5779">
        <v>60</v>
      </c>
      <c r="E5779">
        <v>38</v>
      </c>
      <c r="F5779" s="2">
        <v>0</v>
      </c>
      <c r="G5779" s="2">
        <v>56746.98</v>
      </c>
      <c r="H5779" s="2">
        <v>0</v>
      </c>
      <c r="I5779" s="2">
        <v>56746.98</v>
      </c>
      <c r="J5779" s="2">
        <v>20165.41</v>
      </c>
      <c r="K5779" s="2">
        <v>0</v>
      </c>
      <c r="L5779" s="2">
        <v>36581.57</v>
      </c>
      <c r="M5779" s="2">
        <v>21128.080000000002</v>
      </c>
      <c r="N5779" s="2">
        <v>962.67000000000007</v>
      </c>
      <c r="O5779">
        <v>329</v>
      </c>
      <c r="P5779">
        <v>1</v>
      </c>
      <c r="Q5779">
        <v>73</v>
      </c>
      <c r="R5779" t="s">
        <v>788</v>
      </c>
      <c r="S5779" t="s">
        <v>752</v>
      </c>
      <c r="T5779" t="s">
        <v>703</v>
      </c>
      <c r="U5779">
        <v>2</v>
      </c>
      <c r="V5779" t="s">
        <v>704</v>
      </c>
      <c r="W5779" t="s">
        <v>589</v>
      </c>
    </row>
    <row r="5780" spans="1:23" hidden="1" x14ac:dyDescent="0.2">
      <c r="A5780">
        <v>7004104</v>
      </c>
      <c r="B5780">
        <v>1</v>
      </c>
      <c r="C5780" s="1">
        <v>44501</v>
      </c>
      <c r="D5780">
        <v>60</v>
      </c>
      <c r="E5780">
        <v>39</v>
      </c>
      <c r="F5780" s="2">
        <v>0</v>
      </c>
      <c r="G5780" s="2">
        <v>51694</v>
      </c>
      <c r="H5780" s="2">
        <v>0</v>
      </c>
      <c r="I5780" s="2">
        <v>51694</v>
      </c>
      <c r="J5780" s="2">
        <v>17503.37</v>
      </c>
      <c r="K5780" s="2">
        <v>0</v>
      </c>
      <c r="L5780" s="2">
        <v>34190.629999999997</v>
      </c>
      <c r="M5780" s="2">
        <v>18380.05</v>
      </c>
      <c r="N5780" s="2">
        <v>876.68000000000006</v>
      </c>
      <c r="O5780">
        <v>329</v>
      </c>
      <c r="P5780">
        <v>1</v>
      </c>
      <c r="Q5780">
        <v>73</v>
      </c>
      <c r="R5780" t="s">
        <v>788</v>
      </c>
      <c r="S5780" t="s">
        <v>752</v>
      </c>
      <c r="T5780" t="s">
        <v>705</v>
      </c>
      <c r="U5780">
        <v>2</v>
      </c>
      <c r="V5780" t="s">
        <v>706</v>
      </c>
      <c r="W5780" t="s">
        <v>589</v>
      </c>
    </row>
    <row r="5781" spans="1:23" hidden="1" x14ac:dyDescent="0.2">
      <c r="A5781">
        <v>17743128</v>
      </c>
      <c r="B5781">
        <v>1</v>
      </c>
      <c r="C5781" s="1">
        <v>44501</v>
      </c>
      <c r="D5781">
        <v>60</v>
      </c>
      <c r="E5781">
        <v>47</v>
      </c>
      <c r="F5781" s="2">
        <v>0</v>
      </c>
      <c r="G5781" s="2">
        <v>-4001</v>
      </c>
      <c r="H5781" s="2">
        <v>0</v>
      </c>
      <c r="I5781" s="2">
        <v>-4001</v>
      </c>
      <c r="J5781" s="2">
        <v>-866.84</v>
      </c>
      <c r="K5781" s="2">
        <v>0</v>
      </c>
      <c r="L5781" s="2">
        <v>-3134.16</v>
      </c>
      <c r="M5781" s="2">
        <v>-933.52</v>
      </c>
      <c r="N5781" s="2">
        <v>-66.680000000000007</v>
      </c>
      <c r="O5781">
        <v>329</v>
      </c>
      <c r="P5781">
        <v>1</v>
      </c>
      <c r="Q5781">
        <v>73</v>
      </c>
      <c r="R5781" t="s">
        <v>788</v>
      </c>
      <c r="S5781" t="s">
        <v>752</v>
      </c>
      <c r="T5781" t="s">
        <v>716</v>
      </c>
      <c r="U5781">
        <v>2</v>
      </c>
      <c r="V5781" t="s">
        <v>735</v>
      </c>
      <c r="W5781" t="s">
        <v>589</v>
      </c>
    </row>
    <row r="5782" spans="1:23" hidden="1" x14ac:dyDescent="0.2">
      <c r="A5782">
        <v>24741607</v>
      </c>
      <c r="B5782">
        <v>1</v>
      </c>
      <c r="C5782" s="1">
        <v>44501</v>
      </c>
      <c r="D5782">
        <v>60</v>
      </c>
      <c r="E5782">
        <v>52</v>
      </c>
      <c r="F5782" s="2">
        <v>0</v>
      </c>
      <c r="G5782" s="2">
        <v>57296.39</v>
      </c>
      <c r="H5782" s="2">
        <v>0</v>
      </c>
      <c r="I5782" s="2">
        <v>57296.39</v>
      </c>
      <c r="J5782" s="2">
        <v>7585.06</v>
      </c>
      <c r="K5782" s="2">
        <v>0</v>
      </c>
      <c r="L5782" s="2">
        <v>49711.33</v>
      </c>
      <c r="M5782" s="2">
        <v>8541.0499999999993</v>
      </c>
      <c r="N5782" s="2">
        <v>955.99</v>
      </c>
      <c r="O5782">
        <v>329</v>
      </c>
      <c r="P5782">
        <v>1</v>
      </c>
      <c r="Q5782">
        <v>73</v>
      </c>
      <c r="R5782" t="s">
        <v>788</v>
      </c>
      <c r="S5782" t="s">
        <v>752</v>
      </c>
      <c r="T5782" t="s">
        <v>716</v>
      </c>
      <c r="U5782">
        <v>2</v>
      </c>
      <c r="V5782" t="s">
        <v>717</v>
      </c>
      <c r="W5782" t="s">
        <v>589</v>
      </c>
    </row>
    <row r="5783" spans="1:23" hidden="1" x14ac:dyDescent="0.2">
      <c r="A5783">
        <v>24741612</v>
      </c>
      <c r="B5783">
        <v>1</v>
      </c>
      <c r="C5783" s="1">
        <v>44501</v>
      </c>
      <c r="D5783">
        <v>60</v>
      </c>
      <c r="E5783">
        <v>53</v>
      </c>
      <c r="F5783" s="2">
        <v>0</v>
      </c>
      <c r="G5783" s="2">
        <v>49943.63</v>
      </c>
      <c r="H5783" s="2">
        <v>0</v>
      </c>
      <c r="I5783" s="2">
        <v>49943.63</v>
      </c>
      <c r="J5783" s="2">
        <v>5826.73</v>
      </c>
      <c r="K5783" s="2">
        <v>0</v>
      </c>
      <c r="L5783" s="2">
        <v>44116.9</v>
      </c>
      <c r="M5783" s="2">
        <v>6659.12</v>
      </c>
      <c r="N5783" s="2">
        <v>832.39</v>
      </c>
      <c r="O5783">
        <v>329</v>
      </c>
      <c r="P5783">
        <v>1</v>
      </c>
      <c r="Q5783">
        <v>73</v>
      </c>
      <c r="R5783" t="s">
        <v>788</v>
      </c>
      <c r="S5783" t="s">
        <v>752</v>
      </c>
      <c r="T5783" t="s">
        <v>716</v>
      </c>
      <c r="U5783">
        <v>2</v>
      </c>
      <c r="V5783" t="s">
        <v>717</v>
      </c>
      <c r="W5783" t="s">
        <v>589</v>
      </c>
    </row>
    <row r="5784" spans="1:23" hidden="1" x14ac:dyDescent="0.2">
      <c r="A5784">
        <v>33979323</v>
      </c>
      <c r="B5784">
        <v>1</v>
      </c>
      <c r="C5784" s="1">
        <v>44501</v>
      </c>
      <c r="D5784">
        <v>60</v>
      </c>
      <c r="E5784">
        <v>50</v>
      </c>
      <c r="F5784" s="2">
        <v>0</v>
      </c>
      <c r="G5784" s="2">
        <v>73022.929999999993</v>
      </c>
      <c r="H5784" s="2">
        <v>0</v>
      </c>
      <c r="I5784" s="2">
        <v>73022.929999999993</v>
      </c>
      <c r="J5784" s="2">
        <v>12170.5</v>
      </c>
      <c r="K5784" s="2">
        <v>0</v>
      </c>
      <c r="L5784" s="2">
        <v>60852.43</v>
      </c>
      <c r="M5784" s="2">
        <v>13387.55</v>
      </c>
      <c r="N5784" s="2">
        <v>1217.05</v>
      </c>
      <c r="O5784">
        <v>329</v>
      </c>
      <c r="P5784">
        <v>1</v>
      </c>
      <c r="Q5784">
        <v>73</v>
      </c>
      <c r="R5784" t="s">
        <v>788</v>
      </c>
      <c r="S5784" t="s">
        <v>752</v>
      </c>
      <c r="T5784" t="s">
        <v>716</v>
      </c>
      <c r="U5784">
        <v>2</v>
      </c>
      <c r="V5784" t="s">
        <v>717</v>
      </c>
      <c r="W5784" t="s">
        <v>589</v>
      </c>
    </row>
    <row r="5785" spans="1:23" hidden="1" x14ac:dyDescent="0.2">
      <c r="A5785">
        <v>34685501</v>
      </c>
      <c r="B5785">
        <v>1</v>
      </c>
      <c r="C5785" s="1">
        <v>44501</v>
      </c>
      <c r="D5785">
        <v>60</v>
      </c>
      <c r="E5785">
        <v>55</v>
      </c>
      <c r="F5785" s="2">
        <v>0</v>
      </c>
      <c r="G5785" s="2">
        <v>55552.99</v>
      </c>
      <c r="H5785" s="2">
        <v>0</v>
      </c>
      <c r="I5785" s="2">
        <v>55552.99</v>
      </c>
      <c r="J5785" s="2">
        <v>4629.3999999999996</v>
      </c>
      <c r="K5785" s="2">
        <v>0</v>
      </c>
      <c r="L5785" s="2">
        <v>50923.59</v>
      </c>
      <c r="M5785" s="2">
        <v>5555.28</v>
      </c>
      <c r="N5785" s="2">
        <v>925.88</v>
      </c>
      <c r="O5785">
        <v>329</v>
      </c>
      <c r="P5785">
        <v>1</v>
      </c>
      <c r="Q5785">
        <v>73</v>
      </c>
      <c r="R5785" t="s">
        <v>788</v>
      </c>
      <c r="S5785" t="s">
        <v>752</v>
      </c>
      <c r="T5785" t="s">
        <v>739</v>
      </c>
      <c r="U5785">
        <v>2</v>
      </c>
      <c r="V5785" t="s">
        <v>740</v>
      </c>
      <c r="W5785" t="s">
        <v>589</v>
      </c>
    </row>
    <row r="5786" spans="1:23" hidden="1" x14ac:dyDescent="0.2">
      <c r="A5786">
        <v>34685504</v>
      </c>
      <c r="B5786">
        <v>1</v>
      </c>
      <c r="C5786" s="1">
        <v>44501</v>
      </c>
      <c r="D5786">
        <v>60</v>
      </c>
      <c r="E5786">
        <v>55</v>
      </c>
      <c r="F5786" s="2">
        <v>0</v>
      </c>
      <c r="G5786" s="2">
        <v>40524.65</v>
      </c>
      <c r="H5786" s="2">
        <v>0</v>
      </c>
      <c r="I5786" s="2">
        <v>40524.65</v>
      </c>
      <c r="J5786" s="2">
        <v>3377.05</v>
      </c>
      <c r="K5786" s="2">
        <v>0</v>
      </c>
      <c r="L5786" s="2">
        <v>37147.599999999999</v>
      </c>
      <c r="M5786" s="2">
        <v>4052.46</v>
      </c>
      <c r="N5786" s="2">
        <v>675.41</v>
      </c>
      <c r="O5786">
        <v>329</v>
      </c>
      <c r="P5786">
        <v>1</v>
      </c>
      <c r="Q5786">
        <v>73</v>
      </c>
      <c r="R5786" t="s">
        <v>788</v>
      </c>
      <c r="S5786" t="s">
        <v>752</v>
      </c>
      <c r="T5786" t="s">
        <v>741</v>
      </c>
      <c r="U5786">
        <v>2</v>
      </c>
      <c r="V5786" t="s">
        <v>742</v>
      </c>
      <c r="W5786" t="s">
        <v>589</v>
      </c>
    </row>
    <row r="5787" spans="1:23" hidden="1" x14ac:dyDescent="0.2">
      <c r="A5787">
        <v>56971678</v>
      </c>
      <c r="B5787">
        <v>1</v>
      </c>
      <c r="C5787" s="1">
        <v>44501</v>
      </c>
      <c r="D5787">
        <v>60</v>
      </c>
      <c r="E5787">
        <v>58</v>
      </c>
      <c r="F5787" s="2">
        <v>0</v>
      </c>
      <c r="G5787" s="2">
        <v>60540.26</v>
      </c>
      <c r="H5787" s="2">
        <v>0</v>
      </c>
      <c r="I5787" s="2">
        <v>60540.26</v>
      </c>
      <c r="J5787" s="2">
        <v>2017.44</v>
      </c>
      <c r="K5787" s="2">
        <v>0</v>
      </c>
      <c r="L5787" s="2">
        <v>58522.82</v>
      </c>
      <c r="M5787" s="2">
        <v>3026.45</v>
      </c>
      <c r="N5787" s="2">
        <v>1009.01</v>
      </c>
      <c r="O5787">
        <v>329</v>
      </c>
      <c r="P5787">
        <v>1</v>
      </c>
      <c r="Q5787">
        <v>73</v>
      </c>
      <c r="R5787" t="s">
        <v>788</v>
      </c>
      <c r="S5787" t="s">
        <v>752</v>
      </c>
      <c r="T5787" t="s">
        <v>747</v>
      </c>
      <c r="U5787">
        <v>2</v>
      </c>
      <c r="V5787" t="s">
        <v>748</v>
      </c>
      <c r="W5787" t="s">
        <v>589</v>
      </c>
    </row>
    <row r="5788" spans="1:23" hidden="1" x14ac:dyDescent="0.2">
      <c r="A5788">
        <v>6932995</v>
      </c>
      <c r="B5788">
        <v>1</v>
      </c>
      <c r="C5788" s="1">
        <v>44501</v>
      </c>
      <c r="D5788">
        <v>84</v>
      </c>
      <c r="E5788">
        <v>44</v>
      </c>
      <c r="F5788" s="2">
        <v>0</v>
      </c>
      <c r="G5788" s="2">
        <v>8954</v>
      </c>
      <c r="H5788" s="2">
        <v>0</v>
      </c>
      <c r="I5788" s="2">
        <v>8954</v>
      </c>
      <c r="J5788" s="2">
        <v>4188.1400000000003</v>
      </c>
      <c r="K5788" s="2">
        <v>0</v>
      </c>
      <c r="L5788" s="2">
        <v>4765.8599999999997</v>
      </c>
      <c r="M5788" s="2">
        <v>4296.45</v>
      </c>
      <c r="N5788" s="2">
        <v>108.31</v>
      </c>
      <c r="O5788">
        <v>330</v>
      </c>
      <c r="P5788">
        <v>1</v>
      </c>
      <c r="Q5788">
        <v>76</v>
      </c>
      <c r="R5788" t="s">
        <v>786</v>
      </c>
      <c r="S5788" t="s">
        <v>752</v>
      </c>
      <c r="T5788" t="s">
        <v>707</v>
      </c>
      <c r="U5788">
        <v>2</v>
      </c>
      <c r="V5788" t="s">
        <v>708</v>
      </c>
      <c r="W5788" t="s">
        <v>589</v>
      </c>
    </row>
    <row r="5789" spans="1:23" hidden="1" x14ac:dyDescent="0.2">
      <c r="A5789">
        <v>6933270</v>
      </c>
      <c r="B5789">
        <v>1</v>
      </c>
      <c r="C5789" s="1">
        <v>44501</v>
      </c>
      <c r="D5789">
        <v>84</v>
      </c>
      <c r="E5789">
        <v>42</v>
      </c>
      <c r="F5789" s="2">
        <v>0</v>
      </c>
      <c r="G5789" s="2">
        <v>9456.25</v>
      </c>
      <c r="H5789" s="2">
        <v>0</v>
      </c>
      <c r="I5789" s="2">
        <v>9456.25</v>
      </c>
      <c r="J5789" s="2">
        <v>4728.1000000000004</v>
      </c>
      <c r="K5789" s="2">
        <v>0</v>
      </c>
      <c r="L5789" s="2">
        <v>4728.1499999999996</v>
      </c>
      <c r="M5789" s="2">
        <v>4840.67</v>
      </c>
      <c r="N5789" s="2">
        <v>112.57000000000001</v>
      </c>
      <c r="O5789">
        <v>330</v>
      </c>
      <c r="P5789">
        <v>1</v>
      </c>
      <c r="Q5789">
        <v>76</v>
      </c>
      <c r="R5789" t="s">
        <v>786</v>
      </c>
      <c r="S5789" t="s">
        <v>752</v>
      </c>
      <c r="T5789" t="s">
        <v>709</v>
      </c>
      <c r="U5789">
        <v>2</v>
      </c>
      <c r="V5789" t="s">
        <v>710</v>
      </c>
      <c r="W5789" t="s">
        <v>589</v>
      </c>
    </row>
    <row r="5790" spans="1:23" hidden="1" x14ac:dyDescent="0.2">
      <c r="A5790">
        <v>6933412</v>
      </c>
      <c r="B5790">
        <v>1</v>
      </c>
      <c r="C5790" s="1">
        <v>44501</v>
      </c>
      <c r="D5790">
        <v>84</v>
      </c>
      <c r="E5790">
        <v>46</v>
      </c>
      <c r="F5790" s="2">
        <v>0</v>
      </c>
      <c r="G5790" s="2">
        <v>16375</v>
      </c>
      <c r="H5790" s="2">
        <v>0</v>
      </c>
      <c r="I5790" s="2">
        <v>16375</v>
      </c>
      <c r="J5790" s="2">
        <v>7267.69</v>
      </c>
      <c r="K5790" s="2">
        <v>0</v>
      </c>
      <c r="L5790" s="2">
        <v>9107.31</v>
      </c>
      <c r="M5790" s="2">
        <v>7465.67</v>
      </c>
      <c r="N5790" s="2">
        <v>197.98000000000002</v>
      </c>
      <c r="O5790">
        <v>330</v>
      </c>
      <c r="P5790">
        <v>1</v>
      </c>
      <c r="Q5790">
        <v>76</v>
      </c>
      <c r="R5790" t="s">
        <v>786</v>
      </c>
      <c r="S5790" t="s">
        <v>752</v>
      </c>
      <c r="T5790" t="s">
        <v>707</v>
      </c>
      <c r="U5790">
        <v>2</v>
      </c>
      <c r="V5790" t="s">
        <v>711</v>
      </c>
      <c r="W5790" t="s">
        <v>589</v>
      </c>
    </row>
    <row r="5791" spans="1:23" hidden="1" x14ac:dyDescent="0.2">
      <c r="A5791">
        <v>6933844</v>
      </c>
      <c r="B5791">
        <v>1</v>
      </c>
      <c r="C5791" s="1">
        <v>44501</v>
      </c>
      <c r="D5791">
        <v>84</v>
      </c>
      <c r="E5791">
        <v>37</v>
      </c>
      <c r="F5791" s="2">
        <v>0</v>
      </c>
      <c r="G5791" s="2">
        <v>404019.88</v>
      </c>
      <c r="H5791" s="2">
        <v>0</v>
      </c>
      <c r="I5791" s="2">
        <v>404019.88</v>
      </c>
      <c r="J5791" s="2">
        <v>222823.08</v>
      </c>
      <c r="K5791" s="2">
        <v>0</v>
      </c>
      <c r="L5791" s="2">
        <v>181196.79999999999</v>
      </c>
      <c r="M5791" s="2">
        <v>227720.29</v>
      </c>
      <c r="N5791" s="2">
        <v>4897.21</v>
      </c>
      <c r="O5791">
        <v>330</v>
      </c>
      <c r="P5791">
        <v>1</v>
      </c>
      <c r="Q5791">
        <v>76</v>
      </c>
      <c r="R5791" t="s">
        <v>786</v>
      </c>
      <c r="S5791" t="s">
        <v>752</v>
      </c>
      <c r="T5791" t="s">
        <v>707</v>
      </c>
      <c r="U5791">
        <v>2</v>
      </c>
      <c r="V5791" t="s">
        <v>712</v>
      </c>
      <c r="W5791" t="s">
        <v>589</v>
      </c>
    </row>
    <row r="5792" spans="1:23" hidden="1" x14ac:dyDescent="0.2">
      <c r="A5792">
        <v>6933996</v>
      </c>
      <c r="B5792">
        <v>1</v>
      </c>
      <c r="C5792" s="1">
        <v>44501</v>
      </c>
      <c r="D5792">
        <v>84</v>
      </c>
      <c r="E5792">
        <v>40</v>
      </c>
      <c r="F5792" s="2">
        <v>0</v>
      </c>
      <c r="G5792" s="2">
        <v>30844.91</v>
      </c>
      <c r="H5792" s="2">
        <v>0</v>
      </c>
      <c r="I5792" s="2">
        <v>30844.91</v>
      </c>
      <c r="J5792" s="2">
        <v>16156.84</v>
      </c>
      <c r="K5792" s="2">
        <v>0</v>
      </c>
      <c r="L5792" s="2">
        <v>14688.07</v>
      </c>
      <c r="M5792" s="2">
        <v>16524.04</v>
      </c>
      <c r="N5792" s="2">
        <v>367.2</v>
      </c>
      <c r="O5792">
        <v>330</v>
      </c>
      <c r="P5792">
        <v>1</v>
      </c>
      <c r="Q5792">
        <v>76</v>
      </c>
      <c r="R5792" t="s">
        <v>786</v>
      </c>
      <c r="S5792" t="s">
        <v>752</v>
      </c>
      <c r="T5792" t="s">
        <v>707</v>
      </c>
      <c r="U5792">
        <v>2</v>
      </c>
      <c r="V5792" t="s">
        <v>713</v>
      </c>
      <c r="W5792" t="s">
        <v>589</v>
      </c>
    </row>
    <row r="5793" spans="1:24" hidden="1" x14ac:dyDescent="0.2">
      <c r="A5793">
        <v>6932986</v>
      </c>
      <c r="B5793">
        <v>1</v>
      </c>
      <c r="C5793" s="1">
        <v>44531</v>
      </c>
      <c r="D5793">
        <v>84</v>
      </c>
      <c r="E5793">
        <v>31</v>
      </c>
      <c r="F5793" s="2">
        <v>0</v>
      </c>
      <c r="G5793" s="2">
        <v>164635.24</v>
      </c>
      <c r="H5793" s="2">
        <v>0</v>
      </c>
      <c r="I5793" s="2">
        <v>164635.24</v>
      </c>
      <c r="J5793" s="2">
        <v>102659.89</v>
      </c>
      <c r="K5793" s="2">
        <v>0</v>
      </c>
      <c r="L5793" s="2">
        <v>61975.35</v>
      </c>
      <c r="M5793" s="2">
        <v>104659.09</v>
      </c>
      <c r="N5793" s="2">
        <v>1999.2</v>
      </c>
      <c r="O5793">
        <v>308</v>
      </c>
      <c r="P5793">
        <v>1</v>
      </c>
      <c r="Q5793">
        <v>39</v>
      </c>
      <c r="R5793" t="s">
        <v>785</v>
      </c>
      <c r="S5793" t="s">
        <v>753</v>
      </c>
      <c r="T5793" t="s">
        <v>23</v>
      </c>
      <c r="U5793">
        <v>2</v>
      </c>
      <c r="V5793" t="s">
        <v>24</v>
      </c>
      <c r="W5793" t="s">
        <v>25</v>
      </c>
    </row>
    <row r="5794" spans="1:24" hidden="1" x14ac:dyDescent="0.2">
      <c r="A5794">
        <v>6933095</v>
      </c>
      <c r="B5794">
        <v>1</v>
      </c>
      <c r="C5794" s="1">
        <v>44531</v>
      </c>
      <c r="D5794">
        <v>84</v>
      </c>
      <c r="E5794">
        <v>44</v>
      </c>
      <c r="F5794" s="2">
        <v>0</v>
      </c>
      <c r="G5794" s="2">
        <v>1625</v>
      </c>
      <c r="H5794" s="2">
        <v>0</v>
      </c>
      <c r="I5794" s="2">
        <v>1625</v>
      </c>
      <c r="J5794" s="2">
        <v>760.25</v>
      </c>
      <c r="K5794" s="2">
        <v>0</v>
      </c>
      <c r="L5794" s="2">
        <v>864.75</v>
      </c>
      <c r="M5794" s="2">
        <v>779.9</v>
      </c>
      <c r="N5794" s="2">
        <v>19.650000000000002</v>
      </c>
      <c r="O5794">
        <v>308</v>
      </c>
      <c r="P5794">
        <v>1</v>
      </c>
      <c r="Q5794">
        <v>39</v>
      </c>
      <c r="R5794" t="s">
        <v>785</v>
      </c>
      <c r="S5794" t="s">
        <v>753</v>
      </c>
      <c r="T5794" t="s">
        <v>26</v>
      </c>
      <c r="U5794">
        <v>2</v>
      </c>
      <c r="V5794" t="s">
        <v>27</v>
      </c>
      <c r="W5794" t="s">
        <v>25</v>
      </c>
    </row>
    <row r="5795" spans="1:24" hidden="1" x14ac:dyDescent="0.2">
      <c r="A5795">
        <v>6933388</v>
      </c>
      <c r="B5795">
        <v>1</v>
      </c>
      <c r="C5795" s="1">
        <v>44531</v>
      </c>
      <c r="D5795">
        <v>84</v>
      </c>
      <c r="E5795">
        <v>43</v>
      </c>
      <c r="F5795" s="2">
        <v>0</v>
      </c>
      <c r="G5795" s="2">
        <v>-1778.34</v>
      </c>
      <c r="H5795" s="2">
        <v>0</v>
      </c>
      <c r="I5795" s="2">
        <v>-1778.34</v>
      </c>
      <c r="J5795" s="2">
        <v>-853.27</v>
      </c>
      <c r="K5795" s="2">
        <v>0</v>
      </c>
      <c r="L5795" s="2">
        <v>-925.07</v>
      </c>
      <c r="M5795" s="2">
        <v>-874.78</v>
      </c>
      <c r="N5795" s="2">
        <v>-21.51</v>
      </c>
      <c r="O5795">
        <v>308</v>
      </c>
      <c r="P5795">
        <v>1</v>
      </c>
      <c r="Q5795">
        <v>39</v>
      </c>
      <c r="R5795" t="s">
        <v>785</v>
      </c>
      <c r="S5795" t="s">
        <v>753</v>
      </c>
      <c r="T5795" t="s">
        <v>26</v>
      </c>
      <c r="U5795">
        <v>2</v>
      </c>
      <c r="V5795" t="s">
        <v>28</v>
      </c>
      <c r="W5795" t="s">
        <v>25</v>
      </c>
    </row>
    <row r="5796" spans="1:24" hidden="1" x14ac:dyDescent="0.2">
      <c r="A5796">
        <v>6933673</v>
      </c>
      <c r="B5796">
        <v>1</v>
      </c>
      <c r="C5796" s="1">
        <v>44531</v>
      </c>
      <c r="D5796">
        <v>84</v>
      </c>
      <c r="E5796">
        <v>41</v>
      </c>
      <c r="F5796" s="2">
        <v>0</v>
      </c>
      <c r="G5796" s="2">
        <v>1021008.31</v>
      </c>
      <c r="H5796" s="2">
        <v>0</v>
      </c>
      <c r="I5796" s="2">
        <v>1021008.31</v>
      </c>
      <c r="J5796" s="2">
        <v>514353.16</v>
      </c>
      <c r="K5796" s="2">
        <v>0</v>
      </c>
      <c r="L5796" s="2">
        <v>506655.15</v>
      </c>
      <c r="M5796" s="2">
        <v>526710.6</v>
      </c>
      <c r="N5796" s="2">
        <v>12357.44</v>
      </c>
      <c r="O5796">
        <v>308</v>
      </c>
      <c r="P5796">
        <v>1</v>
      </c>
      <c r="Q5796">
        <v>39</v>
      </c>
      <c r="R5796" t="s">
        <v>785</v>
      </c>
      <c r="S5796" t="s">
        <v>753</v>
      </c>
      <c r="T5796" t="s">
        <v>26</v>
      </c>
      <c r="U5796">
        <v>2</v>
      </c>
      <c r="V5796" t="s">
        <v>29</v>
      </c>
      <c r="W5796" t="s">
        <v>25</v>
      </c>
    </row>
    <row r="5797" spans="1:24" hidden="1" x14ac:dyDescent="0.2">
      <c r="A5797">
        <v>6933825</v>
      </c>
      <c r="B5797">
        <v>1</v>
      </c>
      <c r="C5797" s="1">
        <v>44531</v>
      </c>
      <c r="D5797">
        <v>84</v>
      </c>
      <c r="E5797">
        <v>42</v>
      </c>
      <c r="F5797" s="2">
        <v>0</v>
      </c>
      <c r="G5797" s="2">
        <v>261.20999999999998</v>
      </c>
      <c r="H5797" s="2">
        <v>0</v>
      </c>
      <c r="I5797" s="2">
        <v>261.20999999999998</v>
      </c>
      <c r="J5797" s="2">
        <v>128.46</v>
      </c>
      <c r="K5797" s="2">
        <v>0</v>
      </c>
      <c r="L5797" s="2">
        <v>132.75</v>
      </c>
      <c r="M5797" s="2">
        <v>131.62</v>
      </c>
      <c r="N5797" s="2">
        <v>3.16</v>
      </c>
      <c r="O5797">
        <v>308</v>
      </c>
      <c r="P5797">
        <v>1</v>
      </c>
      <c r="Q5797">
        <v>39</v>
      </c>
      <c r="R5797" t="s">
        <v>785</v>
      </c>
      <c r="S5797" t="s">
        <v>753</v>
      </c>
      <c r="T5797" t="s">
        <v>26</v>
      </c>
      <c r="U5797">
        <v>2</v>
      </c>
      <c r="V5797" t="s">
        <v>30</v>
      </c>
      <c r="W5797" t="s">
        <v>25</v>
      </c>
    </row>
    <row r="5798" spans="1:24" hidden="1" x14ac:dyDescent="0.2">
      <c r="A5798">
        <v>6933826</v>
      </c>
      <c r="B5798">
        <v>1</v>
      </c>
      <c r="C5798" s="1">
        <v>44531</v>
      </c>
      <c r="D5798">
        <v>84</v>
      </c>
      <c r="E5798">
        <v>46</v>
      </c>
      <c r="F5798" s="2">
        <v>0</v>
      </c>
      <c r="G5798" s="2">
        <v>1300</v>
      </c>
      <c r="H5798" s="2">
        <v>0</v>
      </c>
      <c r="I5798" s="2">
        <v>1300</v>
      </c>
      <c r="J5798" s="2">
        <v>577.11</v>
      </c>
      <c r="K5798" s="2">
        <v>0</v>
      </c>
      <c r="L5798" s="2">
        <v>722.89</v>
      </c>
      <c r="M5798" s="2">
        <v>592.82000000000005</v>
      </c>
      <c r="N5798" s="2">
        <v>15.71</v>
      </c>
      <c r="O5798">
        <v>308</v>
      </c>
      <c r="P5798">
        <v>1</v>
      </c>
      <c r="Q5798">
        <v>39</v>
      </c>
      <c r="R5798" t="s">
        <v>785</v>
      </c>
      <c r="S5798" t="s">
        <v>753</v>
      </c>
      <c r="T5798" t="s">
        <v>26</v>
      </c>
      <c r="U5798">
        <v>2</v>
      </c>
      <c r="V5798" t="s">
        <v>31</v>
      </c>
      <c r="W5798" t="s">
        <v>25</v>
      </c>
    </row>
    <row r="5799" spans="1:24" hidden="1" x14ac:dyDescent="0.2">
      <c r="A5799">
        <v>6933976</v>
      </c>
      <c r="B5799">
        <v>1</v>
      </c>
      <c r="C5799" s="1">
        <v>44531</v>
      </c>
      <c r="D5799">
        <v>84</v>
      </c>
      <c r="E5799">
        <v>45</v>
      </c>
      <c r="F5799" s="2">
        <v>0</v>
      </c>
      <c r="G5799" s="2">
        <v>10697.46</v>
      </c>
      <c r="H5799" s="2">
        <v>0</v>
      </c>
      <c r="I5799" s="2">
        <v>10697.46</v>
      </c>
      <c r="J5799" s="2">
        <v>4877.12</v>
      </c>
      <c r="K5799" s="2">
        <v>0</v>
      </c>
      <c r="L5799" s="2">
        <v>5820.34</v>
      </c>
      <c r="M5799" s="2">
        <v>5006.46</v>
      </c>
      <c r="N5799" s="2">
        <v>129.34</v>
      </c>
      <c r="O5799">
        <v>308</v>
      </c>
      <c r="P5799">
        <v>1</v>
      </c>
      <c r="Q5799">
        <v>39</v>
      </c>
      <c r="R5799" t="s">
        <v>785</v>
      </c>
      <c r="S5799" t="s">
        <v>753</v>
      </c>
      <c r="T5799" t="s">
        <v>26</v>
      </c>
      <c r="U5799">
        <v>2</v>
      </c>
      <c r="V5799" t="s">
        <v>32</v>
      </c>
      <c r="W5799" t="s">
        <v>25</v>
      </c>
    </row>
    <row r="5800" spans="1:24" hidden="1" x14ac:dyDescent="0.2">
      <c r="A5800">
        <v>6933977</v>
      </c>
      <c r="B5800">
        <v>1</v>
      </c>
      <c r="C5800" s="1">
        <v>44531</v>
      </c>
      <c r="D5800">
        <v>84</v>
      </c>
      <c r="E5800">
        <v>47</v>
      </c>
      <c r="F5800" s="2">
        <v>0</v>
      </c>
      <c r="G5800" s="2">
        <v>18074.14</v>
      </c>
      <c r="H5800" s="2">
        <v>0</v>
      </c>
      <c r="I5800" s="2">
        <v>18074.14</v>
      </c>
      <c r="J5800" s="2">
        <v>7808.03</v>
      </c>
      <c r="K5800" s="2">
        <v>0</v>
      </c>
      <c r="L5800" s="2">
        <v>10266.11</v>
      </c>
      <c r="M5800" s="2">
        <v>8026.46</v>
      </c>
      <c r="N5800" s="2">
        <v>218.43</v>
      </c>
      <c r="O5800">
        <v>308</v>
      </c>
      <c r="P5800">
        <v>1</v>
      </c>
      <c r="Q5800">
        <v>39</v>
      </c>
      <c r="R5800" t="s">
        <v>785</v>
      </c>
      <c r="S5800" t="s">
        <v>753</v>
      </c>
      <c r="T5800" t="s">
        <v>26</v>
      </c>
      <c r="U5800">
        <v>2</v>
      </c>
      <c r="V5800" t="s">
        <v>33</v>
      </c>
      <c r="W5800" t="s">
        <v>25</v>
      </c>
    </row>
    <row r="5801" spans="1:24" hidden="1" x14ac:dyDescent="0.2">
      <c r="A5801">
        <v>6933983</v>
      </c>
      <c r="B5801">
        <v>1</v>
      </c>
      <c r="C5801" s="1">
        <v>44531</v>
      </c>
      <c r="D5801">
        <v>84</v>
      </c>
      <c r="E5801">
        <v>48</v>
      </c>
      <c r="F5801" s="2">
        <v>0</v>
      </c>
      <c r="G5801" s="2">
        <v>1950</v>
      </c>
      <c r="H5801" s="2">
        <v>0</v>
      </c>
      <c r="I5801" s="2">
        <v>1950</v>
      </c>
      <c r="J5801" s="2">
        <v>819.07</v>
      </c>
      <c r="K5801" s="2">
        <v>0</v>
      </c>
      <c r="L5801" s="2">
        <v>1130.93</v>
      </c>
      <c r="M5801" s="2">
        <v>842.63</v>
      </c>
      <c r="N5801" s="2">
        <v>23.56</v>
      </c>
      <c r="O5801">
        <v>308</v>
      </c>
      <c r="P5801">
        <v>1</v>
      </c>
      <c r="Q5801">
        <v>39</v>
      </c>
      <c r="R5801" t="s">
        <v>785</v>
      </c>
      <c r="S5801" t="s">
        <v>753</v>
      </c>
      <c r="T5801" t="s">
        <v>26</v>
      </c>
      <c r="U5801">
        <v>2</v>
      </c>
      <c r="V5801" t="s">
        <v>34</v>
      </c>
      <c r="W5801" t="s">
        <v>25</v>
      </c>
    </row>
    <row r="5802" spans="1:24" hidden="1" x14ac:dyDescent="0.2">
      <c r="A5802">
        <v>6934027</v>
      </c>
      <c r="B5802">
        <v>1</v>
      </c>
      <c r="C5802" s="1">
        <v>44531</v>
      </c>
      <c r="D5802">
        <v>84</v>
      </c>
      <c r="E5802">
        <v>50</v>
      </c>
      <c r="F5802" s="2">
        <v>0</v>
      </c>
      <c r="G5802" s="2">
        <v>10393.98</v>
      </c>
      <c r="H5802" s="2">
        <v>0</v>
      </c>
      <c r="I5802" s="2">
        <v>10393.98</v>
      </c>
      <c r="J5802" s="2">
        <v>4117.3999999999996</v>
      </c>
      <c r="K5802" s="2">
        <v>0</v>
      </c>
      <c r="L5802" s="2">
        <v>6276.58</v>
      </c>
      <c r="M5802" s="2">
        <v>4242.93</v>
      </c>
      <c r="N5802" s="2">
        <v>125.53</v>
      </c>
      <c r="O5802">
        <v>308</v>
      </c>
      <c r="P5802">
        <v>1</v>
      </c>
      <c r="Q5802">
        <v>39</v>
      </c>
      <c r="R5802" t="s">
        <v>785</v>
      </c>
      <c r="S5802" t="s">
        <v>753</v>
      </c>
      <c r="T5802" t="s">
        <v>26</v>
      </c>
      <c r="U5802">
        <v>2</v>
      </c>
      <c r="V5802" t="s">
        <v>35</v>
      </c>
      <c r="W5802" t="s">
        <v>25</v>
      </c>
    </row>
    <row r="5803" spans="1:24" hidden="1" x14ac:dyDescent="0.2">
      <c r="A5803">
        <v>6934066</v>
      </c>
      <c r="B5803">
        <v>1</v>
      </c>
      <c r="C5803" s="1">
        <v>44531</v>
      </c>
      <c r="D5803">
        <v>84</v>
      </c>
      <c r="E5803">
        <v>52</v>
      </c>
      <c r="F5803" s="2">
        <v>0</v>
      </c>
      <c r="G5803" s="2">
        <v>3250</v>
      </c>
      <c r="H5803" s="2">
        <v>0</v>
      </c>
      <c r="I5803" s="2">
        <v>3250</v>
      </c>
      <c r="J5803" s="2">
        <v>1209.78</v>
      </c>
      <c r="K5803" s="2">
        <v>0</v>
      </c>
      <c r="L5803" s="2">
        <v>2040.22</v>
      </c>
      <c r="M5803" s="2">
        <v>1249.02</v>
      </c>
      <c r="N5803" s="2">
        <v>39.24</v>
      </c>
      <c r="O5803">
        <v>308</v>
      </c>
      <c r="P5803">
        <v>1</v>
      </c>
      <c r="Q5803">
        <v>39</v>
      </c>
      <c r="R5803" t="s">
        <v>785</v>
      </c>
      <c r="S5803" t="s">
        <v>753</v>
      </c>
      <c r="T5803" t="s">
        <v>26</v>
      </c>
      <c r="U5803">
        <v>2</v>
      </c>
      <c r="V5803" t="s">
        <v>36</v>
      </c>
      <c r="W5803" t="s">
        <v>25</v>
      </c>
    </row>
    <row r="5804" spans="1:24" hidden="1" x14ac:dyDescent="0.2">
      <c r="A5804">
        <v>6934076</v>
      </c>
      <c r="B5804">
        <v>1</v>
      </c>
      <c r="C5804" s="1">
        <v>44531</v>
      </c>
      <c r="D5804">
        <v>84</v>
      </c>
      <c r="E5804">
        <v>53</v>
      </c>
      <c r="F5804" s="2">
        <v>0</v>
      </c>
      <c r="G5804" s="2">
        <v>13092.33</v>
      </c>
      <c r="H5804" s="2">
        <v>0</v>
      </c>
      <c r="I5804" s="2">
        <v>13092.33</v>
      </c>
      <c r="J5804" s="2">
        <v>4717.01</v>
      </c>
      <c r="K5804" s="2">
        <v>0</v>
      </c>
      <c r="L5804" s="2">
        <v>8375.32</v>
      </c>
      <c r="M5804" s="2">
        <v>4875.03</v>
      </c>
      <c r="N5804" s="2">
        <v>158.02000000000001</v>
      </c>
      <c r="O5804">
        <v>308</v>
      </c>
      <c r="P5804">
        <v>1</v>
      </c>
      <c r="Q5804">
        <v>39</v>
      </c>
      <c r="R5804" t="s">
        <v>785</v>
      </c>
      <c r="S5804" t="s">
        <v>753</v>
      </c>
      <c r="T5804" t="s">
        <v>26</v>
      </c>
      <c r="U5804">
        <v>2</v>
      </c>
      <c r="V5804" t="s">
        <v>37</v>
      </c>
      <c r="W5804" t="s">
        <v>25</v>
      </c>
    </row>
    <row r="5805" spans="1:24" hidden="1" x14ac:dyDescent="0.2">
      <c r="A5805">
        <v>6933481</v>
      </c>
      <c r="B5805">
        <v>1</v>
      </c>
      <c r="C5805" s="1">
        <v>44531</v>
      </c>
      <c r="D5805">
        <v>60</v>
      </c>
      <c r="E5805">
        <v>0</v>
      </c>
      <c r="F5805" s="2">
        <v>0</v>
      </c>
      <c r="G5805" s="2">
        <v>5716.29</v>
      </c>
      <c r="H5805" s="2">
        <v>0</v>
      </c>
      <c r="I5805" s="2">
        <v>5716.29</v>
      </c>
      <c r="J5805" s="2">
        <v>5716.29</v>
      </c>
      <c r="K5805" s="2">
        <v>0</v>
      </c>
      <c r="L5805" s="2">
        <v>5716.29</v>
      </c>
      <c r="M5805" s="2">
        <v>5716.29</v>
      </c>
      <c r="N5805" s="2">
        <v>0</v>
      </c>
      <c r="O5805">
        <v>300</v>
      </c>
      <c r="P5805">
        <v>1</v>
      </c>
      <c r="Q5805">
        <v>62</v>
      </c>
      <c r="R5805" t="s">
        <v>777</v>
      </c>
      <c r="S5805" t="s">
        <v>753</v>
      </c>
      <c r="T5805" t="s">
        <v>38</v>
      </c>
      <c r="U5805">
        <v>4</v>
      </c>
      <c r="V5805" t="s">
        <v>39</v>
      </c>
      <c r="W5805" t="s">
        <v>25</v>
      </c>
    </row>
    <row r="5806" spans="1:24" hidden="1" x14ac:dyDescent="0.2">
      <c r="A5806">
        <v>6933924</v>
      </c>
      <c r="B5806">
        <v>1</v>
      </c>
      <c r="C5806" s="1">
        <v>44531</v>
      </c>
      <c r="D5806">
        <v>60</v>
      </c>
      <c r="E5806">
        <v>0</v>
      </c>
      <c r="F5806" s="2">
        <v>0</v>
      </c>
      <c r="G5806" s="2">
        <v>250</v>
      </c>
      <c r="H5806" s="2">
        <v>0</v>
      </c>
      <c r="I5806" s="2">
        <v>250</v>
      </c>
      <c r="J5806" s="2">
        <v>250</v>
      </c>
      <c r="K5806" s="2">
        <v>0</v>
      </c>
      <c r="L5806" s="2">
        <v>250</v>
      </c>
      <c r="M5806" s="2">
        <v>250</v>
      </c>
      <c r="N5806" s="2">
        <v>0</v>
      </c>
      <c r="O5806">
        <v>300</v>
      </c>
      <c r="P5806">
        <v>1</v>
      </c>
      <c r="Q5806">
        <v>62</v>
      </c>
      <c r="R5806" t="s">
        <v>777</v>
      </c>
      <c r="S5806" t="s">
        <v>753</v>
      </c>
      <c r="T5806" t="s">
        <v>40</v>
      </c>
      <c r="U5806">
        <v>4</v>
      </c>
      <c r="V5806" t="s">
        <v>41</v>
      </c>
      <c r="W5806" t="s">
        <v>25</v>
      </c>
    </row>
    <row r="5807" spans="1:24" x14ac:dyDescent="0.2">
      <c r="A5807">
        <v>3775374</v>
      </c>
      <c r="B5807">
        <v>1</v>
      </c>
      <c r="C5807" s="1">
        <v>44531</v>
      </c>
      <c r="D5807">
        <v>180</v>
      </c>
      <c r="E5807">
        <v>168</v>
      </c>
      <c r="F5807" s="2">
        <v>0</v>
      </c>
      <c r="G5807" s="2">
        <v>1513.52</v>
      </c>
      <c r="H5807" s="2">
        <v>0</v>
      </c>
      <c r="I5807" s="2">
        <v>1513.52</v>
      </c>
      <c r="J5807" s="2">
        <v>100.92</v>
      </c>
      <c r="K5807" s="2">
        <v>0</v>
      </c>
      <c r="L5807" s="2">
        <v>1412.6</v>
      </c>
      <c r="M5807" s="2">
        <v>109.33</v>
      </c>
      <c r="N5807" s="2">
        <v>8.41</v>
      </c>
      <c r="O5807">
        <v>301</v>
      </c>
      <c r="P5807">
        <v>1</v>
      </c>
      <c r="Q5807">
        <v>66</v>
      </c>
      <c r="R5807" t="s">
        <v>778</v>
      </c>
      <c r="S5807" t="s">
        <v>753</v>
      </c>
      <c r="T5807" t="s">
        <v>42</v>
      </c>
      <c r="U5807">
        <v>6</v>
      </c>
      <c r="V5807" t="s">
        <v>42</v>
      </c>
      <c r="W5807" t="s">
        <v>25</v>
      </c>
      <c r="X5807" s="17" t="s">
        <v>800</v>
      </c>
    </row>
    <row r="5808" spans="1:24" x14ac:dyDescent="0.2">
      <c r="A5808">
        <v>6932921</v>
      </c>
      <c r="B5808">
        <v>1</v>
      </c>
      <c r="C5808" s="1">
        <v>44531</v>
      </c>
      <c r="D5808">
        <v>120</v>
      </c>
      <c r="E5808">
        <v>24</v>
      </c>
      <c r="F5808" s="2">
        <v>0</v>
      </c>
      <c r="G5808" s="2">
        <v>127874.67</v>
      </c>
      <c r="H5808" s="2">
        <v>0</v>
      </c>
      <c r="I5808" s="2">
        <v>127874.67</v>
      </c>
      <c r="J5808" s="2">
        <v>101704.95</v>
      </c>
      <c r="K5808" s="2">
        <v>0</v>
      </c>
      <c r="L5808" s="2">
        <v>26169.72</v>
      </c>
      <c r="M5808" s="2">
        <v>102795.36</v>
      </c>
      <c r="N5808" s="2">
        <v>1090.4100000000001</v>
      </c>
      <c r="O5808">
        <v>301</v>
      </c>
      <c r="P5808">
        <v>1</v>
      </c>
      <c r="Q5808">
        <v>66</v>
      </c>
      <c r="R5808" t="s">
        <v>778</v>
      </c>
      <c r="S5808" t="s">
        <v>753</v>
      </c>
      <c r="T5808" t="s">
        <v>43</v>
      </c>
      <c r="U5808">
        <v>6</v>
      </c>
      <c r="V5808" t="s">
        <v>44</v>
      </c>
      <c r="W5808" t="s">
        <v>25</v>
      </c>
      <c r="X5808" s="17" t="s">
        <v>799</v>
      </c>
    </row>
    <row r="5809" spans="1:24" x14ac:dyDescent="0.2">
      <c r="A5809">
        <v>6932947</v>
      </c>
      <c r="B5809">
        <v>1</v>
      </c>
      <c r="C5809" s="1">
        <v>44531</v>
      </c>
      <c r="D5809">
        <v>480</v>
      </c>
      <c r="E5809">
        <v>437</v>
      </c>
      <c r="F5809" s="2">
        <v>0</v>
      </c>
      <c r="G5809" s="2">
        <v>3603347.56</v>
      </c>
      <c r="H5809" s="2">
        <v>0</v>
      </c>
      <c r="I5809" s="2">
        <v>3603347.56</v>
      </c>
      <c r="J5809" s="2">
        <v>315605.65999999997</v>
      </c>
      <c r="K5809" s="2">
        <v>0</v>
      </c>
      <c r="L5809" s="2">
        <v>3287741.9</v>
      </c>
      <c r="M5809" s="2">
        <v>323129.09999999998</v>
      </c>
      <c r="N5809" s="2">
        <v>7523.4400000000005</v>
      </c>
      <c r="O5809">
        <v>301</v>
      </c>
      <c r="P5809">
        <v>1</v>
      </c>
      <c r="Q5809">
        <v>66</v>
      </c>
      <c r="R5809" t="s">
        <v>778</v>
      </c>
      <c r="S5809" t="s">
        <v>753</v>
      </c>
      <c r="T5809" t="s">
        <v>45</v>
      </c>
      <c r="U5809">
        <v>6</v>
      </c>
      <c r="V5809" t="s">
        <v>46</v>
      </c>
      <c r="W5809" t="s">
        <v>25</v>
      </c>
      <c r="X5809" s="17" t="s">
        <v>800</v>
      </c>
    </row>
    <row r="5810" spans="1:24" x14ac:dyDescent="0.2">
      <c r="A5810">
        <v>6932948</v>
      </c>
      <c r="B5810">
        <v>1</v>
      </c>
      <c r="C5810" s="1">
        <v>44531</v>
      </c>
      <c r="D5810">
        <v>480</v>
      </c>
      <c r="E5810">
        <v>437</v>
      </c>
      <c r="F5810" s="2">
        <v>0</v>
      </c>
      <c r="G5810" s="2">
        <v>129456.21</v>
      </c>
      <c r="H5810" s="2">
        <v>0</v>
      </c>
      <c r="I5810" s="2">
        <v>129456.21</v>
      </c>
      <c r="J5810" s="2">
        <v>11338.62</v>
      </c>
      <c r="K5810" s="2">
        <v>0</v>
      </c>
      <c r="L5810" s="2">
        <v>118117.59</v>
      </c>
      <c r="M5810" s="2">
        <v>11608.91</v>
      </c>
      <c r="N5810" s="2">
        <v>270.29000000000002</v>
      </c>
      <c r="O5810">
        <v>301</v>
      </c>
      <c r="P5810">
        <v>1</v>
      </c>
      <c r="Q5810">
        <v>66</v>
      </c>
      <c r="R5810" t="s">
        <v>778</v>
      </c>
      <c r="S5810" t="s">
        <v>753</v>
      </c>
      <c r="T5810" t="s">
        <v>47</v>
      </c>
      <c r="U5810">
        <v>6</v>
      </c>
      <c r="V5810" t="s">
        <v>48</v>
      </c>
      <c r="W5810" t="s">
        <v>25</v>
      </c>
      <c r="X5810" s="17" t="s">
        <v>800</v>
      </c>
    </row>
    <row r="5811" spans="1:24" x14ac:dyDescent="0.2">
      <c r="A5811">
        <v>6932951</v>
      </c>
      <c r="B5811">
        <v>1</v>
      </c>
      <c r="C5811" s="1">
        <v>44531</v>
      </c>
      <c r="D5811">
        <v>60</v>
      </c>
      <c r="E5811">
        <v>0</v>
      </c>
      <c r="F5811" s="2">
        <v>0</v>
      </c>
      <c r="G5811" s="2">
        <v>8490</v>
      </c>
      <c r="H5811" s="2">
        <v>0</v>
      </c>
      <c r="I5811" s="2">
        <v>8490</v>
      </c>
      <c r="J5811" s="2">
        <v>8490</v>
      </c>
      <c r="K5811" s="2">
        <v>0</v>
      </c>
      <c r="L5811" s="2">
        <v>0</v>
      </c>
      <c r="M5811" s="2">
        <v>8490</v>
      </c>
      <c r="N5811" s="2">
        <v>0</v>
      </c>
      <c r="O5811">
        <v>301</v>
      </c>
      <c r="P5811">
        <v>1</v>
      </c>
      <c r="Q5811">
        <v>66</v>
      </c>
      <c r="R5811" t="s">
        <v>778</v>
      </c>
      <c r="S5811" t="s">
        <v>753</v>
      </c>
      <c r="T5811" t="s">
        <v>49</v>
      </c>
      <c r="U5811">
        <v>6</v>
      </c>
      <c r="V5811" t="s">
        <v>50</v>
      </c>
      <c r="W5811" t="s">
        <v>25</v>
      </c>
      <c r="X5811" s="17" t="s">
        <v>799</v>
      </c>
    </row>
    <row r="5812" spans="1:24" x14ac:dyDescent="0.2">
      <c r="A5812">
        <v>6932962</v>
      </c>
      <c r="B5812">
        <v>1</v>
      </c>
      <c r="C5812" s="1">
        <v>44531</v>
      </c>
      <c r="D5812">
        <v>60</v>
      </c>
      <c r="E5812">
        <v>0</v>
      </c>
      <c r="F5812" s="2">
        <v>0</v>
      </c>
      <c r="G5812" s="2">
        <v>8250</v>
      </c>
      <c r="H5812" s="2">
        <v>0</v>
      </c>
      <c r="I5812" s="2">
        <v>8250</v>
      </c>
      <c r="J5812" s="2">
        <v>8250</v>
      </c>
      <c r="K5812" s="2">
        <v>0</v>
      </c>
      <c r="L5812" s="2">
        <v>0</v>
      </c>
      <c r="M5812" s="2">
        <v>8250</v>
      </c>
      <c r="N5812" s="2">
        <v>0</v>
      </c>
      <c r="O5812">
        <v>301</v>
      </c>
      <c r="P5812">
        <v>1</v>
      </c>
      <c r="Q5812">
        <v>66</v>
      </c>
      <c r="R5812" t="s">
        <v>778</v>
      </c>
      <c r="S5812" t="s">
        <v>753</v>
      </c>
      <c r="T5812" t="s">
        <v>51</v>
      </c>
      <c r="U5812">
        <v>6</v>
      </c>
      <c r="V5812" t="s">
        <v>52</v>
      </c>
      <c r="W5812" t="s">
        <v>25</v>
      </c>
      <c r="X5812" s="17" t="s">
        <v>799</v>
      </c>
    </row>
    <row r="5813" spans="1:24" x14ac:dyDescent="0.2">
      <c r="A5813">
        <v>6933059</v>
      </c>
      <c r="B5813">
        <v>1</v>
      </c>
      <c r="C5813" s="1">
        <v>44531</v>
      </c>
      <c r="D5813">
        <v>120</v>
      </c>
      <c r="E5813">
        <v>50</v>
      </c>
      <c r="F5813" s="2">
        <v>0</v>
      </c>
      <c r="G5813" s="2">
        <v>300663.94</v>
      </c>
      <c r="H5813" s="2">
        <v>0</v>
      </c>
      <c r="I5813" s="2">
        <v>300663.94</v>
      </c>
      <c r="J5813" s="2">
        <v>161450.66</v>
      </c>
      <c r="K5813" s="2">
        <v>0</v>
      </c>
      <c r="L5813" s="2">
        <v>139213.28</v>
      </c>
      <c r="M5813" s="2">
        <v>164234.93</v>
      </c>
      <c r="N5813" s="2">
        <v>2784.27</v>
      </c>
      <c r="O5813">
        <v>301</v>
      </c>
      <c r="P5813">
        <v>1</v>
      </c>
      <c r="Q5813">
        <v>66</v>
      </c>
      <c r="R5813" t="s">
        <v>778</v>
      </c>
      <c r="S5813" t="s">
        <v>753</v>
      </c>
      <c r="T5813" t="s">
        <v>53</v>
      </c>
      <c r="U5813">
        <v>6</v>
      </c>
      <c r="V5813" t="s">
        <v>54</v>
      </c>
      <c r="W5813" t="s">
        <v>25</v>
      </c>
      <c r="X5813" s="17" t="s">
        <v>799</v>
      </c>
    </row>
    <row r="5814" spans="1:24" x14ac:dyDescent="0.2">
      <c r="A5814">
        <v>6933067</v>
      </c>
      <c r="B5814">
        <v>1</v>
      </c>
      <c r="C5814" s="1">
        <v>44531</v>
      </c>
      <c r="D5814">
        <v>120</v>
      </c>
      <c r="E5814">
        <v>34</v>
      </c>
      <c r="F5814" s="2">
        <v>0</v>
      </c>
      <c r="G5814" s="2">
        <v>8534</v>
      </c>
      <c r="H5814" s="2">
        <v>0</v>
      </c>
      <c r="I5814" s="2">
        <v>8534</v>
      </c>
      <c r="J5814" s="2">
        <v>6070.44</v>
      </c>
      <c r="K5814" s="2">
        <v>0</v>
      </c>
      <c r="L5814" s="2">
        <v>2463.56</v>
      </c>
      <c r="M5814" s="2">
        <v>6142.9</v>
      </c>
      <c r="N5814" s="2">
        <v>72.460000000000008</v>
      </c>
      <c r="O5814">
        <v>301</v>
      </c>
      <c r="P5814">
        <v>1</v>
      </c>
      <c r="Q5814">
        <v>66</v>
      </c>
      <c r="R5814" t="s">
        <v>778</v>
      </c>
      <c r="S5814" t="s">
        <v>753</v>
      </c>
      <c r="T5814" t="s">
        <v>55</v>
      </c>
      <c r="U5814">
        <v>6</v>
      </c>
      <c r="V5814" t="s">
        <v>56</v>
      </c>
      <c r="W5814" t="s">
        <v>25</v>
      </c>
      <c r="X5814" s="17" t="s">
        <v>799</v>
      </c>
    </row>
    <row r="5815" spans="1:24" x14ac:dyDescent="0.2">
      <c r="A5815">
        <v>6933079</v>
      </c>
      <c r="B5815">
        <v>1</v>
      </c>
      <c r="C5815" s="1">
        <v>44531</v>
      </c>
      <c r="D5815">
        <v>480</v>
      </c>
      <c r="E5815">
        <v>444</v>
      </c>
      <c r="F5815" s="2">
        <v>0</v>
      </c>
      <c r="G5815" s="2">
        <v>6615.23</v>
      </c>
      <c r="H5815" s="2">
        <v>0</v>
      </c>
      <c r="I5815" s="2">
        <v>6615.23</v>
      </c>
      <c r="J5815" s="2">
        <v>482.9</v>
      </c>
      <c r="K5815" s="2">
        <v>0</v>
      </c>
      <c r="L5815" s="2">
        <v>6132.33</v>
      </c>
      <c r="M5815" s="2">
        <v>496.71</v>
      </c>
      <c r="N5815" s="2">
        <v>13.81</v>
      </c>
      <c r="O5815">
        <v>301</v>
      </c>
      <c r="P5815">
        <v>1</v>
      </c>
      <c r="Q5815">
        <v>66</v>
      </c>
      <c r="R5815" t="s">
        <v>778</v>
      </c>
      <c r="S5815" t="s">
        <v>753</v>
      </c>
      <c r="T5815" t="s">
        <v>45</v>
      </c>
      <c r="U5815">
        <v>6</v>
      </c>
      <c r="V5815" t="s">
        <v>57</v>
      </c>
      <c r="W5815" t="s">
        <v>25</v>
      </c>
      <c r="X5815" s="17" t="s">
        <v>800</v>
      </c>
    </row>
    <row r="5816" spans="1:24" x14ac:dyDescent="0.2">
      <c r="A5816">
        <v>6933083</v>
      </c>
      <c r="B5816">
        <v>1</v>
      </c>
      <c r="C5816" s="1">
        <v>44531</v>
      </c>
      <c r="D5816">
        <v>60</v>
      </c>
      <c r="E5816">
        <v>0</v>
      </c>
      <c r="F5816" s="2">
        <v>0</v>
      </c>
      <c r="G5816" s="2">
        <v>2120.36</v>
      </c>
      <c r="H5816" s="2">
        <v>0</v>
      </c>
      <c r="I5816" s="2">
        <v>2120.36</v>
      </c>
      <c r="J5816" s="2">
        <v>2120.36</v>
      </c>
      <c r="K5816" s="2">
        <v>0</v>
      </c>
      <c r="L5816" s="2">
        <v>0</v>
      </c>
      <c r="M5816" s="2">
        <v>2120.36</v>
      </c>
      <c r="N5816" s="2">
        <v>0</v>
      </c>
      <c r="O5816">
        <v>301</v>
      </c>
      <c r="P5816">
        <v>1</v>
      </c>
      <c r="Q5816">
        <v>66</v>
      </c>
      <c r="R5816" t="s">
        <v>778</v>
      </c>
      <c r="S5816" t="s">
        <v>753</v>
      </c>
      <c r="T5816" t="s">
        <v>58</v>
      </c>
      <c r="U5816">
        <v>6</v>
      </c>
      <c r="V5816" t="s">
        <v>59</v>
      </c>
      <c r="W5816" t="s">
        <v>25</v>
      </c>
      <c r="X5816" s="17" t="s">
        <v>800</v>
      </c>
    </row>
    <row r="5817" spans="1:24" x14ac:dyDescent="0.2">
      <c r="A5817">
        <v>6933084</v>
      </c>
      <c r="B5817">
        <v>1</v>
      </c>
      <c r="C5817" s="1">
        <v>44531</v>
      </c>
      <c r="D5817">
        <v>60</v>
      </c>
      <c r="E5817">
        <v>0</v>
      </c>
      <c r="F5817" s="2">
        <v>0</v>
      </c>
      <c r="G5817" s="2">
        <v>719.88</v>
      </c>
      <c r="H5817" s="2">
        <v>0</v>
      </c>
      <c r="I5817" s="2">
        <v>719.88</v>
      </c>
      <c r="J5817" s="2">
        <v>719.88</v>
      </c>
      <c r="K5817" s="2">
        <v>0</v>
      </c>
      <c r="L5817" s="2">
        <v>0</v>
      </c>
      <c r="M5817" s="2">
        <v>719.88</v>
      </c>
      <c r="N5817" s="2">
        <v>0</v>
      </c>
      <c r="O5817">
        <v>301</v>
      </c>
      <c r="P5817">
        <v>1</v>
      </c>
      <c r="Q5817">
        <v>66</v>
      </c>
      <c r="R5817" t="s">
        <v>778</v>
      </c>
      <c r="S5817" t="s">
        <v>753</v>
      </c>
      <c r="T5817" t="s">
        <v>51</v>
      </c>
      <c r="U5817">
        <v>6</v>
      </c>
      <c r="V5817" t="s">
        <v>60</v>
      </c>
      <c r="W5817" t="s">
        <v>25</v>
      </c>
      <c r="X5817" s="17" t="s">
        <v>799</v>
      </c>
    </row>
    <row r="5818" spans="1:24" x14ac:dyDescent="0.2">
      <c r="A5818">
        <v>6933195</v>
      </c>
      <c r="B5818">
        <v>1</v>
      </c>
      <c r="C5818" s="1">
        <v>44531</v>
      </c>
      <c r="D5818">
        <v>120</v>
      </c>
      <c r="E5818">
        <v>77</v>
      </c>
      <c r="F5818" s="2">
        <v>0</v>
      </c>
      <c r="G5818" s="2">
        <v>44213.9</v>
      </c>
      <c r="H5818" s="2">
        <v>0</v>
      </c>
      <c r="I5818" s="2">
        <v>44213.9</v>
      </c>
      <c r="J5818" s="2">
        <v>15547.85</v>
      </c>
      <c r="K5818" s="2">
        <v>0</v>
      </c>
      <c r="L5818" s="2">
        <v>28666.05</v>
      </c>
      <c r="M5818" s="2">
        <v>15920.14</v>
      </c>
      <c r="N5818" s="2">
        <v>372.29</v>
      </c>
      <c r="O5818">
        <v>301</v>
      </c>
      <c r="P5818">
        <v>1</v>
      </c>
      <c r="Q5818">
        <v>66</v>
      </c>
      <c r="R5818" t="s">
        <v>778</v>
      </c>
      <c r="S5818" t="s">
        <v>753</v>
      </c>
      <c r="T5818" t="s">
        <v>61</v>
      </c>
      <c r="U5818">
        <v>6</v>
      </c>
      <c r="V5818" t="s">
        <v>62</v>
      </c>
      <c r="W5818" t="s">
        <v>25</v>
      </c>
      <c r="X5818" s="17" t="s">
        <v>802</v>
      </c>
    </row>
    <row r="5819" spans="1:24" x14ac:dyDescent="0.2">
      <c r="A5819">
        <v>6933196</v>
      </c>
      <c r="B5819">
        <v>1</v>
      </c>
      <c r="C5819" s="1">
        <v>44531</v>
      </c>
      <c r="D5819">
        <v>120</v>
      </c>
      <c r="E5819">
        <v>80</v>
      </c>
      <c r="F5819" s="2">
        <v>0</v>
      </c>
      <c r="G5819" s="2">
        <v>4235.8900000000003</v>
      </c>
      <c r="H5819" s="2">
        <v>0</v>
      </c>
      <c r="I5819" s="2">
        <v>4235.8900000000003</v>
      </c>
      <c r="J5819" s="2">
        <v>1383.49</v>
      </c>
      <c r="K5819" s="2">
        <v>0</v>
      </c>
      <c r="L5819" s="2">
        <v>2852.4</v>
      </c>
      <c r="M5819" s="2">
        <v>1419.15</v>
      </c>
      <c r="N5819" s="2">
        <v>35.660000000000004</v>
      </c>
      <c r="O5819">
        <v>301</v>
      </c>
      <c r="P5819">
        <v>1</v>
      </c>
      <c r="Q5819">
        <v>66</v>
      </c>
      <c r="R5819" t="s">
        <v>778</v>
      </c>
      <c r="S5819" t="s">
        <v>753</v>
      </c>
      <c r="T5819" t="s">
        <v>61</v>
      </c>
      <c r="U5819">
        <v>6</v>
      </c>
      <c r="V5819" t="s">
        <v>63</v>
      </c>
      <c r="W5819" t="s">
        <v>25</v>
      </c>
      <c r="X5819" s="17" t="s">
        <v>802</v>
      </c>
    </row>
    <row r="5820" spans="1:24" x14ac:dyDescent="0.2">
      <c r="A5820">
        <v>6933228</v>
      </c>
      <c r="B5820">
        <v>1</v>
      </c>
      <c r="C5820" s="1">
        <v>44531</v>
      </c>
      <c r="D5820">
        <v>77</v>
      </c>
      <c r="E5820">
        <v>0</v>
      </c>
      <c r="F5820" s="2">
        <v>0</v>
      </c>
      <c r="G5820" s="2">
        <v>7648.79</v>
      </c>
      <c r="H5820" s="2">
        <v>0</v>
      </c>
      <c r="I5820" s="2">
        <v>7648.79</v>
      </c>
      <c r="J5820" s="2">
        <v>7648.79</v>
      </c>
      <c r="K5820" s="2">
        <v>0</v>
      </c>
      <c r="L5820" s="2">
        <v>0</v>
      </c>
      <c r="M5820" s="2">
        <v>7648.79</v>
      </c>
      <c r="N5820" s="2">
        <v>0</v>
      </c>
      <c r="O5820">
        <v>301</v>
      </c>
      <c r="P5820">
        <v>1</v>
      </c>
      <c r="Q5820">
        <v>66</v>
      </c>
      <c r="R5820" t="s">
        <v>778</v>
      </c>
      <c r="S5820" t="s">
        <v>753</v>
      </c>
      <c r="T5820" t="s">
        <v>64</v>
      </c>
      <c r="U5820">
        <v>6</v>
      </c>
      <c r="V5820" t="s">
        <v>65</v>
      </c>
      <c r="W5820" t="s">
        <v>25</v>
      </c>
      <c r="X5820" s="17" t="s">
        <v>798</v>
      </c>
    </row>
    <row r="5821" spans="1:24" x14ac:dyDescent="0.2">
      <c r="A5821">
        <v>6933476</v>
      </c>
      <c r="B5821">
        <v>1</v>
      </c>
      <c r="C5821" s="1">
        <v>44531</v>
      </c>
      <c r="D5821">
        <v>120</v>
      </c>
      <c r="E5821">
        <v>83</v>
      </c>
      <c r="F5821" s="2">
        <v>0</v>
      </c>
      <c r="G5821" s="2">
        <v>8160</v>
      </c>
      <c r="H5821" s="2">
        <v>0</v>
      </c>
      <c r="I5821" s="2">
        <v>8160</v>
      </c>
      <c r="J5821" s="2">
        <v>2460.73</v>
      </c>
      <c r="K5821" s="2">
        <v>0</v>
      </c>
      <c r="L5821" s="2">
        <v>5699.27</v>
      </c>
      <c r="M5821" s="2">
        <v>2529.4</v>
      </c>
      <c r="N5821" s="2">
        <v>68.67</v>
      </c>
      <c r="O5821">
        <v>301</v>
      </c>
      <c r="P5821">
        <v>1</v>
      </c>
      <c r="Q5821">
        <v>66</v>
      </c>
      <c r="R5821" t="s">
        <v>778</v>
      </c>
      <c r="S5821" t="s">
        <v>753</v>
      </c>
      <c r="T5821" t="s">
        <v>66</v>
      </c>
      <c r="U5821">
        <v>6</v>
      </c>
      <c r="V5821" t="s">
        <v>67</v>
      </c>
      <c r="W5821" t="s">
        <v>25</v>
      </c>
      <c r="X5821" s="17" t="s">
        <v>802</v>
      </c>
    </row>
    <row r="5822" spans="1:24" x14ac:dyDescent="0.2">
      <c r="A5822">
        <v>6933477</v>
      </c>
      <c r="B5822">
        <v>1</v>
      </c>
      <c r="C5822" s="1">
        <v>44531</v>
      </c>
      <c r="D5822">
        <v>120</v>
      </c>
      <c r="E5822">
        <v>82</v>
      </c>
      <c r="F5822" s="2">
        <v>0</v>
      </c>
      <c r="G5822" s="2">
        <v>2720</v>
      </c>
      <c r="H5822" s="2">
        <v>0</v>
      </c>
      <c r="I5822" s="2">
        <v>2720</v>
      </c>
      <c r="J5822" s="2">
        <v>842.91</v>
      </c>
      <c r="K5822" s="2">
        <v>0</v>
      </c>
      <c r="L5822" s="2">
        <v>1877.09</v>
      </c>
      <c r="M5822" s="2">
        <v>865.8</v>
      </c>
      <c r="N5822" s="2">
        <v>22.89</v>
      </c>
      <c r="O5822">
        <v>301</v>
      </c>
      <c r="P5822">
        <v>1</v>
      </c>
      <c r="Q5822">
        <v>66</v>
      </c>
      <c r="R5822" t="s">
        <v>778</v>
      </c>
      <c r="S5822" t="s">
        <v>753</v>
      </c>
      <c r="T5822" t="s">
        <v>66</v>
      </c>
      <c r="U5822">
        <v>6</v>
      </c>
      <c r="V5822" t="s">
        <v>68</v>
      </c>
      <c r="W5822" t="s">
        <v>25</v>
      </c>
      <c r="X5822" s="17" t="s">
        <v>802</v>
      </c>
    </row>
    <row r="5823" spans="1:24" x14ac:dyDescent="0.2">
      <c r="A5823">
        <v>6933486</v>
      </c>
      <c r="B5823">
        <v>1</v>
      </c>
      <c r="C5823" s="1">
        <v>44531</v>
      </c>
      <c r="D5823">
        <v>120</v>
      </c>
      <c r="E5823">
        <v>18</v>
      </c>
      <c r="F5823" s="2">
        <v>0</v>
      </c>
      <c r="G5823" s="2">
        <v>42500</v>
      </c>
      <c r="H5823" s="2">
        <v>0</v>
      </c>
      <c r="I5823" s="2">
        <v>42500</v>
      </c>
      <c r="J5823" s="2">
        <v>35952.730000000003</v>
      </c>
      <c r="K5823" s="2">
        <v>0</v>
      </c>
      <c r="L5823" s="2">
        <v>6547.27</v>
      </c>
      <c r="M5823" s="2">
        <v>36316.47</v>
      </c>
      <c r="N5823" s="2">
        <v>363.74</v>
      </c>
      <c r="O5823">
        <v>301</v>
      </c>
      <c r="P5823">
        <v>1</v>
      </c>
      <c r="Q5823">
        <v>66</v>
      </c>
      <c r="R5823" t="s">
        <v>778</v>
      </c>
      <c r="S5823" t="s">
        <v>753</v>
      </c>
      <c r="T5823" t="s">
        <v>69</v>
      </c>
      <c r="U5823">
        <v>6</v>
      </c>
      <c r="V5823" t="s">
        <v>70</v>
      </c>
      <c r="W5823" t="s">
        <v>25</v>
      </c>
      <c r="X5823" s="17" t="s">
        <v>799</v>
      </c>
    </row>
    <row r="5824" spans="1:24" x14ac:dyDescent="0.2">
      <c r="A5824">
        <v>6933497</v>
      </c>
      <c r="B5824">
        <v>1</v>
      </c>
      <c r="C5824" s="1">
        <v>44531</v>
      </c>
      <c r="D5824">
        <v>84</v>
      </c>
      <c r="E5824">
        <v>0</v>
      </c>
      <c r="F5824" s="2">
        <v>0</v>
      </c>
      <c r="G5824" s="2">
        <v>15590</v>
      </c>
      <c r="H5824" s="2">
        <v>0</v>
      </c>
      <c r="I5824" s="2">
        <v>15590</v>
      </c>
      <c r="J5824" s="2">
        <v>15590</v>
      </c>
      <c r="K5824" s="2">
        <v>0</v>
      </c>
      <c r="L5824" s="2">
        <v>0</v>
      </c>
      <c r="M5824" s="2">
        <v>15590</v>
      </c>
      <c r="N5824" s="2">
        <v>0</v>
      </c>
      <c r="O5824">
        <v>301</v>
      </c>
      <c r="P5824">
        <v>1</v>
      </c>
      <c r="Q5824">
        <v>66</v>
      </c>
      <c r="R5824" t="s">
        <v>778</v>
      </c>
      <c r="S5824" t="s">
        <v>753</v>
      </c>
      <c r="T5824" t="s">
        <v>71</v>
      </c>
      <c r="U5824">
        <v>6</v>
      </c>
      <c r="V5824" t="s">
        <v>72</v>
      </c>
      <c r="W5824" t="s">
        <v>25</v>
      </c>
      <c r="X5824" s="17" t="s">
        <v>800</v>
      </c>
    </row>
    <row r="5825" spans="1:24" x14ac:dyDescent="0.2">
      <c r="A5825">
        <v>6933501</v>
      </c>
      <c r="B5825">
        <v>1</v>
      </c>
      <c r="C5825" s="1">
        <v>44531</v>
      </c>
      <c r="D5825">
        <v>480</v>
      </c>
      <c r="E5825">
        <v>438</v>
      </c>
      <c r="F5825" s="2">
        <v>0</v>
      </c>
      <c r="G5825" s="2">
        <v>-31928.82</v>
      </c>
      <c r="H5825" s="2">
        <v>0</v>
      </c>
      <c r="I5825" s="2">
        <v>-31928.82</v>
      </c>
      <c r="J5825" s="2">
        <v>-2729.94</v>
      </c>
      <c r="K5825" s="2">
        <v>0</v>
      </c>
      <c r="L5825" s="2">
        <v>-29198.880000000001</v>
      </c>
      <c r="M5825" s="2">
        <v>-2796.6</v>
      </c>
      <c r="N5825" s="2">
        <v>-66.66</v>
      </c>
      <c r="O5825">
        <v>301</v>
      </c>
      <c r="P5825">
        <v>1</v>
      </c>
      <c r="Q5825">
        <v>66</v>
      </c>
      <c r="R5825" t="s">
        <v>778</v>
      </c>
      <c r="S5825" t="s">
        <v>753</v>
      </c>
      <c r="T5825" t="s">
        <v>45</v>
      </c>
      <c r="U5825">
        <v>6</v>
      </c>
      <c r="V5825" t="s">
        <v>73</v>
      </c>
      <c r="W5825" t="s">
        <v>25</v>
      </c>
      <c r="X5825" s="17" t="s">
        <v>800</v>
      </c>
    </row>
    <row r="5826" spans="1:24" x14ac:dyDescent="0.2">
      <c r="A5826">
        <v>6933502</v>
      </c>
      <c r="B5826">
        <v>1</v>
      </c>
      <c r="C5826" s="1">
        <v>44531</v>
      </c>
      <c r="D5826">
        <v>60</v>
      </c>
      <c r="E5826">
        <v>0</v>
      </c>
      <c r="F5826" s="2">
        <v>0</v>
      </c>
      <c r="G5826" s="2">
        <v>9591</v>
      </c>
      <c r="H5826" s="2">
        <v>0</v>
      </c>
      <c r="I5826" s="2">
        <v>9591</v>
      </c>
      <c r="J5826" s="2">
        <v>9591</v>
      </c>
      <c r="K5826" s="2">
        <v>0</v>
      </c>
      <c r="L5826" s="2">
        <v>0</v>
      </c>
      <c r="M5826" s="2">
        <v>9591</v>
      </c>
      <c r="N5826" s="2">
        <v>0</v>
      </c>
      <c r="O5826">
        <v>301</v>
      </c>
      <c r="P5826">
        <v>1</v>
      </c>
      <c r="Q5826">
        <v>66</v>
      </c>
      <c r="R5826" t="s">
        <v>778</v>
      </c>
      <c r="S5826" t="s">
        <v>753</v>
      </c>
      <c r="T5826" t="s">
        <v>74</v>
      </c>
      <c r="U5826">
        <v>6</v>
      </c>
      <c r="V5826" t="s">
        <v>75</v>
      </c>
      <c r="W5826" t="s">
        <v>25</v>
      </c>
      <c r="X5826" s="17" t="s">
        <v>799</v>
      </c>
    </row>
    <row r="5827" spans="1:24" x14ac:dyDescent="0.2">
      <c r="A5827">
        <v>6933554</v>
      </c>
      <c r="B5827">
        <v>1</v>
      </c>
      <c r="C5827" s="1">
        <v>44531</v>
      </c>
      <c r="D5827">
        <v>120</v>
      </c>
      <c r="E5827">
        <v>71</v>
      </c>
      <c r="F5827" s="2">
        <v>0</v>
      </c>
      <c r="G5827" s="2">
        <v>8895.7000000000007</v>
      </c>
      <c r="H5827" s="2">
        <v>0</v>
      </c>
      <c r="I5827" s="2">
        <v>8895.7000000000007</v>
      </c>
      <c r="J5827" s="2">
        <v>3632.39</v>
      </c>
      <c r="K5827" s="2">
        <v>0</v>
      </c>
      <c r="L5827" s="2">
        <v>5263.31</v>
      </c>
      <c r="M5827" s="2">
        <v>3706.52</v>
      </c>
      <c r="N5827" s="2">
        <v>74.13</v>
      </c>
      <c r="O5827">
        <v>301</v>
      </c>
      <c r="P5827">
        <v>1</v>
      </c>
      <c r="Q5827">
        <v>66</v>
      </c>
      <c r="R5827" t="s">
        <v>778</v>
      </c>
      <c r="S5827" t="s">
        <v>753</v>
      </c>
      <c r="T5827" t="s">
        <v>79</v>
      </c>
      <c r="U5827">
        <v>6</v>
      </c>
      <c r="V5827" t="s">
        <v>80</v>
      </c>
      <c r="W5827" t="s">
        <v>25</v>
      </c>
      <c r="X5827" s="17" t="s">
        <v>800</v>
      </c>
    </row>
    <row r="5828" spans="1:24" x14ac:dyDescent="0.2">
      <c r="A5828">
        <v>6933747</v>
      </c>
      <c r="B5828">
        <v>1</v>
      </c>
      <c r="C5828" s="1">
        <v>44531</v>
      </c>
      <c r="D5828">
        <v>60</v>
      </c>
      <c r="E5828">
        <v>0</v>
      </c>
      <c r="F5828" s="2">
        <v>0</v>
      </c>
      <c r="G5828" s="2">
        <v>32337.67</v>
      </c>
      <c r="H5828" s="2">
        <v>0</v>
      </c>
      <c r="I5828" s="2">
        <v>32337.67</v>
      </c>
      <c r="J5828" s="2">
        <v>32337.67</v>
      </c>
      <c r="K5828" s="2">
        <v>0</v>
      </c>
      <c r="L5828" s="2">
        <v>0</v>
      </c>
      <c r="M5828" s="2">
        <v>32337.67</v>
      </c>
      <c r="N5828" s="2">
        <v>0</v>
      </c>
      <c r="O5828">
        <v>301</v>
      </c>
      <c r="P5828">
        <v>1</v>
      </c>
      <c r="Q5828">
        <v>66</v>
      </c>
      <c r="R5828" t="s">
        <v>778</v>
      </c>
      <c r="S5828" t="s">
        <v>753</v>
      </c>
      <c r="T5828" t="s">
        <v>81</v>
      </c>
      <c r="U5828">
        <v>6</v>
      </c>
      <c r="V5828" t="s">
        <v>82</v>
      </c>
      <c r="W5828" t="s">
        <v>25</v>
      </c>
      <c r="X5828" s="17" t="s">
        <v>799</v>
      </c>
    </row>
    <row r="5829" spans="1:24" x14ac:dyDescent="0.2">
      <c r="A5829">
        <v>6933761</v>
      </c>
      <c r="B5829">
        <v>1</v>
      </c>
      <c r="C5829" s="1">
        <v>44531</v>
      </c>
      <c r="D5829">
        <v>120</v>
      </c>
      <c r="E5829">
        <v>27</v>
      </c>
      <c r="F5829" s="2">
        <v>0</v>
      </c>
      <c r="G5829" s="2">
        <v>-5165</v>
      </c>
      <c r="H5829" s="2">
        <v>0</v>
      </c>
      <c r="I5829" s="2">
        <v>-5165</v>
      </c>
      <c r="J5829" s="2">
        <v>-3977.67</v>
      </c>
      <c r="K5829" s="2">
        <v>0</v>
      </c>
      <c r="L5829" s="2">
        <v>-1187.33</v>
      </c>
      <c r="M5829" s="2">
        <v>-4021.65</v>
      </c>
      <c r="N5829" s="2">
        <v>-43.980000000000004</v>
      </c>
      <c r="O5829">
        <v>301</v>
      </c>
      <c r="P5829">
        <v>1</v>
      </c>
      <c r="Q5829">
        <v>66</v>
      </c>
      <c r="R5829" t="s">
        <v>778</v>
      </c>
      <c r="S5829" t="s">
        <v>753</v>
      </c>
      <c r="T5829" t="s">
        <v>43</v>
      </c>
      <c r="U5829">
        <v>6</v>
      </c>
      <c r="V5829" t="s">
        <v>83</v>
      </c>
      <c r="W5829" t="s">
        <v>25</v>
      </c>
      <c r="X5829" s="17" t="s">
        <v>799</v>
      </c>
    </row>
    <row r="5830" spans="1:24" x14ac:dyDescent="0.2">
      <c r="A5830">
        <v>6933766</v>
      </c>
      <c r="B5830">
        <v>1</v>
      </c>
      <c r="C5830" s="1">
        <v>44531</v>
      </c>
      <c r="D5830">
        <v>120</v>
      </c>
      <c r="E5830">
        <v>77</v>
      </c>
      <c r="F5830" s="2">
        <v>0</v>
      </c>
      <c r="G5830" s="2">
        <v>28385.4</v>
      </c>
      <c r="H5830" s="2">
        <v>0</v>
      </c>
      <c r="I5830" s="2">
        <v>28385.4</v>
      </c>
      <c r="J5830" s="2">
        <v>9981.73</v>
      </c>
      <c r="K5830" s="2">
        <v>0</v>
      </c>
      <c r="L5830" s="2">
        <v>18403.669999999998</v>
      </c>
      <c r="M5830" s="2">
        <v>10220.74</v>
      </c>
      <c r="N5830" s="2">
        <v>239.01</v>
      </c>
      <c r="O5830">
        <v>301</v>
      </c>
      <c r="P5830">
        <v>1</v>
      </c>
      <c r="Q5830">
        <v>66</v>
      </c>
      <c r="R5830" t="s">
        <v>778</v>
      </c>
      <c r="S5830" t="s">
        <v>753</v>
      </c>
      <c r="T5830" t="s">
        <v>66</v>
      </c>
      <c r="U5830">
        <v>6</v>
      </c>
      <c r="V5830" t="s">
        <v>84</v>
      </c>
      <c r="W5830" t="s">
        <v>25</v>
      </c>
      <c r="X5830" s="17" t="s">
        <v>802</v>
      </c>
    </row>
    <row r="5831" spans="1:24" x14ac:dyDescent="0.2">
      <c r="A5831">
        <v>6933768</v>
      </c>
      <c r="B5831">
        <v>1</v>
      </c>
      <c r="C5831" s="1">
        <v>44531</v>
      </c>
      <c r="D5831">
        <v>84</v>
      </c>
      <c r="E5831">
        <v>34</v>
      </c>
      <c r="F5831" s="2">
        <v>0</v>
      </c>
      <c r="G5831" s="2">
        <v>414439.25</v>
      </c>
      <c r="H5831" s="2">
        <v>0</v>
      </c>
      <c r="I5831" s="2">
        <v>414439.25</v>
      </c>
      <c r="J5831" s="2">
        <v>246143.17</v>
      </c>
      <c r="K5831" s="2">
        <v>0</v>
      </c>
      <c r="L5831" s="2">
        <v>168296.08</v>
      </c>
      <c r="M5831" s="2">
        <v>251093.05</v>
      </c>
      <c r="N5831" s="2">
        <v>4949.88</v>
      </c>
      <c r="O5831">
        <v>301</v>
      </c>
      <c r="P5831">
        <v>1</v>
      </c>
      <c r="Q5831">
        <v>66</v>
      </c>
      <c r="R5831" t="s">
        <v>778</v>
      </c>
      <c r="S5831" t="s">
        <v>753</v>
      </c>
      <c r="T5831" t="s">
        <v>85</v>
      </c>
      <c r="U5831">
        <v>6</v>
      </c>
      <c r="V5831" t="s">
        <v>86</v>
      </c>
      <c r="W5831" t="s">
        <v>25</v>
      </c>
      <c r="X5831" s="17" t="s">
        <v>801</v>
      </c>
    </row>
    <row r="5832" spans="1:24" x14ac:dyDescent="0.2">
      <c r="A5832">
        <v>6933787</v>
      </c>
      <c r="B5832">
        <v>1</v>
      </c>
      <c r="C5832" s="1">
        <v>44531</v>
      </c>
      <c r="D5832">
        <v>72</v>
      </c>
      <c r="E5832">
        <v>0</v>
      </c>
      <c r="F5832" s="2">
        <v>0</v>
      </c>
      <c r="G5832" s="2">
        <v>20736.3</v>
      </c>
      <c r="H5832" s="2">
        <v>0</v>
      </c>
      <c r="I5832" s="2">
        <v>20736.3</v>
      </c>
      <c r="J5832" s="2">
        <v>20736.3</v>
      </c>
      <c r="K5832" s="2">
        <v>0</v>
      </c>
      <c r="L5832" s="2">
        <v>0</v>
      </c>
      <c r="M5832" s="2">
        <v>20736.3</v>
      </c>
      <c r="N5832" s="2">
        <v>0</v>
      </c>
      <c r="O5832">
        <v>301</v>
      </c>
      <c r="P5832">
        <v>1</v>
      </c>
      <c r="Q5832">
        <v>66</v>
      </c>
      <c r="R5832" t="s">
        <v>778</v>
      </c>
      <c r="S5832" t="s">
        <v>753</v>
      </c>
      <c r="T5832" t="s">
        <v>87</v>
      </c>
      <c r="U5832">
        <v>6</v>
      </c>
      <c r="V5832" t="s">
        <v>88</v>
      </c>
      <c r="W5832" t="s">
        <v>25</v>
      </c>
      <c r="X5832" s="17" t="s">
        <v>798</v>
      </c>
    </row>
    <row r="5833" spans="1:24" x14ac:dyDescent="0.2">
      <c r="A5833">
        <v>6933798</v>
      </c>
      <c r="B5833">
        <v>1</v>
      </c>
      <c r="C5833" s="1">
        <v>44531</v>
      </c>
      <c r="D5833">
        <v>120</v>
      </c>
      <c r="E5833">
        <v>81</v>
      </c>
      <c r="F5833" s="2">
        <v>0</v>
      </c>
      <c r="G5833" s="2">
        <v>45749.2</v>
      </c>
      <c r="H5833" s="2">
        <v>0</v>
      </c>
      <c r="I5833" s="2">
        <v>45749.2</v>
      </c>
      <c r="J5833" s="2">
        <v>14559.74</v>
      </c>
      <c r="K5833" s="2">
        <v>0</v>
      </c>
      <c r="L5833" s="2">
        <v>31189.46</v>
      </c>
      <c r="M5833" s="2">
        <v>14944.8</v>
      </c>
      <c r="N5833" s="2">
        <v>385.06</v>
      </c>
      <c r="O5833">
        <v>301</v>
      </c>
      <c r="P5833">
        <v>1</v>
      </c>
      <c r="Q5833">
        <v>66</v>
      </c>
      <c r="R5833" t="s">
        <v>778</v>
      </c>
      <c r="S5833" t="s">
        <v>753</v>
      </c>
      <c r="T5833" t="s">
        <v>89</v>
      </c>
      <c r="U5833">
        <v>6</v>
      </c>
      <c r="V5833" t="s">
        <v>90</v>
      </c>
      <c r="W5833" t="s">
        <v>25</v>
      </c>
      <c r="X5833" s="17" t="s">
        <v>800</v>
      </c>
    </row>
    <row r="5834" spans="1:24" x14ac:dyDescent="0.2">
      <c r="A5834">
        <v>6933929</v>
      </c>
      <c r="B5834">
        <v>1</v>
      </c>
      <c r="C5834" s="1">
        <v>44531</v>
      </c>
      <c r="D5834">
        <v>120</v>
      </c>
      <c r="E5834">
        <v>24</v>
      </c>
      <c r="F5834" s="2">
        <v>0</v>
      </c>
      <c r="G5834" s="2">
        <v>8851</v>
      </c>
      <c r="H5834" s="2">
        <v>0</v>
      </c>
      <c r="I5834" s="2">
        <v>8851</v>
      </c>
      <c r="J5834" s="2">
        <v>7039.6</v>
      </c>
      <c r="K5834" s="2">
        <v>0</v>
      </c>
      <c r="L5834" s="2">
        <v>1811.4</v>
      </c>
      <c r="M5834" s="2">
        <v>7115.08</v>
      </c>
      <c r="N5834" s="2">
        <v>75.48</v>
      </c>
      <c r="O5834">
        <v>301</v>
      </c>
      <c r="P5834">
        <v>1</v>
      </c>
      <c r="Q5834">
        <v>66</v>
      </c>
      <c r="R5834" t="s">
        <v>778</v>
      </c>
      <c r="S5834" t="s">
        <v>753</v>
      </c>
      <c r="T5834" t="s">
        <v>69</v>
      </c>
      <c r="U5834">
        <v>6</v>
      </c>
      <c r="V5834" t="s">
        <v>91</v>
      </c>
      <c r="W5834" t="s">
        <v>25</v>
      </c>
      <c r="X5834" s="17" t="s">
        <v>799</v>
      </c>
    </row>
    <row r="5835" spans="1:24" x14ac:dyDescent="0.2">
      <c r="A5835">
        <v>6933939</v>
      </c>
      <c r="B5835">
        <v>1</v>
      </c>
      <c r="C5835" s="1">
        <v>44531</v>
      </c>
      <c r="D5835">
        <v>78</v>
      </c>
      <c r="E5835">
        <v>0</v>
      </c>
      <c r="F5835" s="2">
        <v>0</v>
      </c>
      <c r="G5835" s="2">
        <v>986</v>
      </c>
      <c r="H5835" s="2">
        <v>0</v>
      </c>
      <c r="I5835" s="2">
        <v>986</v>
      </c>
      <c r="J5835" s="2">
        <v>986</v>
      </c>
      <c r="K5835" s="2">
        <v>0</v>
      </c>
      <c r="L5835" s="2">
        <v>0</v>
      </c>
      <c r="M5835" s="2">
        <v>986</v>
      </c>
      <c r="N5835" s="2">
        <v>0</v>
      </c>
      <c r="O5835">
        <v>301</v>
      </c>
      <c r="P5835">
        <v>1</v>
      </c>
      <c r="Q5835">
        <v>66</v>
      </c>
      <c r="R5835" t="s">
        <v>778</v>
      </c>
      <c r="S5835" t="s">
        <v>753</v>
      </c>
      <c r="T5835" t="s">
        <v>64</v>
      </c>
      <c r="U5835">
        <v>6</v>
      </c>
      <c r="V5835" t="s">
        <v>92</v>
      </c>
      <c r="W5835" t="s">
        <v>25</v>
      </c>
      <c r="X5835" s="17" t="s">
        <v>798</v>
      </c>
    </row>
    <row r="5836" spans="1:24" x14ac:dyDescent="0.2">
      <c r="A5836">
        <v>6933940</v>
      </c>
      <c r="B5836">
        <v>1</v>
      </c>
      <c r="C5836" s="1">
        <v>44531</v>
      </c>
      <c r="D5836">
        <v>480</v>
      </c>
      <c r="E5836">
        <v>438</v>
      </c>
      <c r="F5836" s="2">
        <v>0</v>
      </c>
      <c r="G5836" s="2">
        <v>-0.01</v>
      </c>
      <c r="H5836" s="2">
        <v>0</v>
      </c>
      <c r="I5836" s="2">
        <v>-0.01</v>
      </c>
      <c r="J5836" s="2">
        <v>-0.01</v>
      </c>
      <c r="K5836" s="2">
        <v>0</v>
      </c>
      <c r="L5836" s="2">
        <v>0</v>
      </c>
      <c r="M5836" s="2">
        <v>-0.01</v>
      </c>
      <c r="N5836" s="2">
        <v>0</v>
      </c>
      <c r="O5836">
        <v>301</v>
      </c>
      <c r="P5836">
        <v>1</v>
      </c>
      <c r="Q5836">
        <v>66</v>
      </c>
      <c r="R5836" t="s">
        <v>778</v>
      </c>
      <c r="S5836" t="s">
        <v>753</v>
      </c>
      <c r="T5836" t="s">
        <v>45</v>
      </c>
      <c r="U5836">
        <v>6</v>
      </c>
      <c r="V5836" t="s">
        <v>93</v>
      </c>
      <c r="W5836" t="s">
        <v>25</v>
      </c>
      <c r="X5836" s="17" t="s">
        <v>800</v>
      </c>
    </row>
    <row r="5837" spans="1:24" x14ac:dyDescent="0.2">
      <c r="A5837">
        <v>6933947</v>
      </c>
      <c r="B5837">
        <v>1</v>
      </c>
      <c r="C5837" s="1">
        <v>44531</v>
      </c>
      <c r="D5837">
        <v>120</v>
      </c>
      <c r="E5837">
        <v>82</v>
      </c>
      <c r="F5837" s="2">
        <v>0</v>
      </c>
      <c r="G5837" s="2">
        <v>5071.68</v>
      </c>
      <c r="H5837" s="2">
        <v>0</v>
      </c>
      <c r="I5837" s="2">
        <v>5071.68</v>
      </c>
      <c r="J5837" s="2">
        <v>1571.68</v>
      </c>
      <c r="K5837" s="2">
        <v>0</v>
      </c>
      <c r="L5837" s="2">
        <v>3500</v>
      </c>
      <c r="M5837" s="2">
        <v>1614.36</v>
      </c>
      <c r="N5837" s="2">
        <v>42.68</v>
      </c>
      <c r="O5837">
        <v>301</v>
      </c>
      <c r="P5837">
        <v>1</v>
      </c>
      <c r="Q5837">
        <v>66</v>
      </c>
      <c r="R5837" t="s">
        <v>778</v>
      </c>
      <c r="S5837" t="s">
        <v>753</v>
      </c>
      <c r="T5837" t="s">
        <v>89</v>
      </c>
      <c r="U5837">
        <v>6</v>
      </c>
      <c r="V5837" t="s">
        <v>94</v>
      </c>
      <c r="W5837" t="s">
        <v>25</v>
      </c>
      <c r="X5837" s="17" t="s">
        <v>800</v>
      </c>
    </row>
    <row r="5838" spans="1:24" x14ac:dyDescent="0.2">
      <c r="A5838">
        <v>6933948</v>
      </c>
      <c r="B5838">
        <v>1</v>
      </c>
      <c r="C5838" s="1">
        <v>44531</v>
      </c>
      <c r="D5838">
        <v>120</v>
      </c>
      <c r="E5838">
        <v>84</v>
      </c>
      <c r="F5838" s="2">
        <v>0</v>
      </c>
      <c r="G5838" s="2">
        <v>832</v>
      </c>
      <c r="H5838" s="2">
        <v>0</v>
      </c>
      <c r="I5838" s="2">
        <v>832</v>
      </c>
      <c r="J5838" s="2">
        <v>243.93</v>
      </c>
      <c r="K5838" s="2">
        <v>0</v>
      </c>
      <c r="L5838" s="2">
        <v>588.07000000000005</v>
      </c>
      <c r="M5838" s="2">
        <v>250.93</v>
      </c>
      <c r="N5838" s="2">
        <v>7</v>
      </c>
      <c r="O5838">
        <v>301</v>
      </c>
      <c r="P5838">
        <v>1</v>
      </c>
      <c r="Q5838">
        <v>66</v>
      </c>
      <c r="R5838" t="s">
        <v>778</v>
      </c>
      <c r="S5838" t="s">
        <v>753</v>
      </c>
      <c r="T5838" t="s">
        <v>89</v>
      </c>
      <c r="U5838">
        <v>6</v>
      </c>
      <c r="V5838" t="s">
        <v>95</v>
      </c>
      <c r="W5838" t="s">
        <v>25</v>
      </c>
      <c r="X5838" s="17" t="s">
        <v>800</v>
      </c>
    </row>
    <row r="5839" spans="1:24" x14ac:dyDescent="0.2">
      <c r="A5839">
        <v>6933955</v>
      </c>
      <c r="B5839">
        <v>1</v>
      </c>
      <c r="C5839" s="1">
        <v>44531</v>
      </c>
      <c r="D5839">
        <v>120</v>
      </c>
      <c r="E5839">
        <v>25</v>
      </c>
      <c r="F5839" s="2">
        <v>0</v>
      </c>
      <c r="G5839" s="2">
        <v>66814</v>
      </c>
      <c r="H5839" s="2">
        <v>0</v>
      </c>
      <c r="I5839" s="2">
        <v>66814</v>
      </c>
      <c r="J5839" s="2">
        <v>52578.11</v>
      </c>
      <c r="K5839" s="2">
        <v>0</v>
      </c>
      <c r="L5839" s="2">
        <v>14235.89</v>
      </c>
      <c r="M5839" s="2">
        <v>53147.55</v>
      </c>
      <c r="N5839" s="2">
        <v>569.44000000000005</v>
      </c>
      <c r="O5839">
        <v>301</v>
      </c>
      <c r="P5839">
        <v>1</v>
      </c>
      <c r="Q5839">
        <v>66</v>
      </c>
      <c r="R5839" t="s">
        <v>778</v>
      </c>
      <c r="S5839" t="s">
        <v>753</v>
      </c>
      <c r="T5839" t="s">
        <v>96</v>
      </c>
      <c r="U5839">
        <v>6</v>
      </c>
      <c r="V5839" t="s">
        <v>97</v>
      </c>
      <c r="W5839" t="s">
        <v>25</v>
      </c>
      <c r="X5839" s="17" t="s">
        <v>800</v>
      </c>
    </row>
    <row r="5840" spans="1:24" x14ac:dyDescent="0.2">
      <c r="A5840">
        <v>6934012</v>
      </c>
      <c r="B5840">
        <v>1</v>
      </c>
      <c r="C5840" s="1">
        <v>44531</v>
      </c>
      <c r="D5840">
        <v>36</v>
      </c>
      <c r="E5840">
        <v>2</v>
      </c>
      <c r="F5840" s="2">
        <v>0</v>
      </c>
      <c r="G5840" s="2">
        <v>50997.78</v>
      </c>
      <c r="H5840" s="2">
        <v>0</v>
      </c>
      <c r="I5840" s="2">
        <v>50997.78</v>
      </c>
      <c r="J5840" s="2">
        <v>48096.17</v>
      </c>
      <c r="K5840" s="2">
        <v>0</v>
      </c>
      <c r="L5840" s="2">
        <v>2901.61</v>
      </c>
      <c r="M5840" s="2">
        <v>49546.98</v>
      </c>
      <c r="N5840" s="2">
        <v>1450.81</v>
      </c>
      <c r="O5840">
        <v>301</v>
      </c>
      <c r="P5840">
        <v>1</v>
      </c>
      <c r="Q5840">
        <v>66</v>
      </c>
      <c r="R5840" t="s">
        <v>778</v>
      </c>
      <c r="S5840" t="s">
        <v>753</v>
      </c>
      <c r="T5840" t="s">
        <v>98</v>
      </c>
      <c r="U5840">
        <v>6</v>
      </c>
      <c r="V5840" t="s">
        <v>99</v>
      </c>
      <c r="W5840" t="s">
        <v>25</v>
      </c>
      <c r="X5840" s="17" t="s">
        <v>798</v>
      </c>
    </row>
    <row r="5841" spans="1:24" x14ac:dyDescent="0.2">
      <c r="A5841">
        <v>6934035</v>
      </c>
      <c r="B5841">
        <v>1</v>
      </c>
      <c r="C5841" s="1">
        <v>44531</v>
      </c>
      <c r="D5841">
        <v>36</v>
      </c>
      <c r="E5841">
        <v>4</v>
      </c>
      <c r="F5841" s="2">
        <v>0</v>
      </c>
      <c r="G5841" s="2">
        <v>3759.23</v>
      </c>
      <c r="H5841" s="2">
        <v>0</v>
      </c>
      <c r="I5841" s="2">
        <v>3759.23</v>
      </c>
      <c r="J5841" s="2">
        <v>3331.65</v>
      </c>
      <c r="K5841" s="2">
        <v>0</v>
      </c>
      <c r="L5841" s="2">
        <v>427.58</v>
      </c>
      <c r="M5841" s="2">
        <v>3438.55</v>
      </c>
      <c r="N5841" s="2">
        <v>106.9</v>
      </c>
      <c r="O5841">
        <v>301</v>
      </c>
      <c r="P5841">
        <v>1</v>
      </c>
      <c r="Q5841">
        <v>66</v>
      </c>
      <c r="R5841" t="s">
        <v>778</v>
      </c>
      <c r="S5841" t="s">
        <v>753</v>
      </c>
      <c r="T5841" t="s">
        <v>98</v>
      </c>
      <c r="U5841">
        <v>6</v>
      </c>
      <c r="V5841" t="s">
        <v>100</v>
      </c>
      <c r="W5841" t="s">
        <v>25</v>
      </c>
      <c r="X5841" s="17" t="s">
        <v>798</v>
      </c>
    </row>
    <row r="5842" spans="1:24" x14ac:dyDescent="0.2">
      <c r="A5842">
        <v>6934039</v>
      </c>
      <c r="B5842">
        <v>1</v>
      </c>
      <c r="C5842" s="1">
        <v>44531</v>
      </c>
      <c r="D5842">
        <v>120</v>
      </c>
      <c r="E5842">
        <v>90</v>
      </c>
      <c r="F5842" s="2">
        <v>0</v>
      </c>
      <c r="G5842" s="2">
        <v>4665.62</v>
      </c>
      <c r="H5842" s="2">
        <v>0</v>
      </c>
      <c r="I5842" s="2">
        <v>4665.62</v>
      </c>
      <c r="J5842" s="2">
        <v>1134.3599999999999</v>
      </c>
      <c r="K5842" s="2">
        <v>0</v>
      </c>
      <c r="L5842" s="2">
        <v>3531.26</v>
      </c>
      <c r="M5842" s="2">
        <v>1173.5999999999999</v>
      </c>
      <c r="N5842" s="2">
        <v>39.24</v>
      </c>
      <c r="O5842">
        <v>301</v>
      </c>
      <c r="P5842">
        <v>1</v>
      </c>
      <c r="Q5842">
        <v>66</v>
      </c>
      <c r="R5842" t="s">
        <v>778</v>
      </c>
      <c r="S5842" t="s">
        <v>753</v>
      </c>
      <c r="T5842" t="s">
        <v>101</v>
      </c>
      <c r="U5842">
        <v>6</v>
      </c>
      <c r="V5842" t="s">
        <v>102</v>
      </c>
      <c r="W5842" t="s">
        <v>25</v>
      </c>
      <c r="X5842" s="17" t="s">
        <v>800</v>
      </c>
    </row>
    <row r="5843" spans="1:24" x14ac:dyDescent="0.2">
      <c r="A5843">
        <v>6934041</v>
      </c>
      <c r="B5843">
        <v>1</v>
      </c>
      <c r="C5843" s="1">
        <v>44531</v>
      </c>
      <c r="D5843">
        <v>36</v>
      </c>
      <c r="E5843">
        <v>2</v>
      </c>
      <c r="F5843" s="2">
        <v>0</v>
      </c>
      <c r="G5843" s="2">
        <v>11188.6</v>
      </c>
      <c r="H5843" s="2">
        <v>0</v>
      </c>
      <c r="I5843" s="2">
        <v>11188.6</v>
      </c>
      <c r="J5843" s="2">
        <v>10537.41</v>
      </c>
      <c r="K5843" s="2">
        <v>0</v>
      </c>
      <c r="L5843" s="2">
        <v>651.19000000000005</v>
      </c>
      <c r="M5843" s="2">
        <v>10863.01</v>
      </c>
      <c r="N5843" s="2">
        <v>325.60000000000002</v>
      </c>
      <c r="O5843">
        <v>301</v>
      </c>
      <c r="P5843">
        <v>1</v>
      </c>
      <c r="Q5843">
        <v>66</v>
      </c>
      <c r="R5843" t="s">
        <v>778</v>
      </c>
      <c r="S5843" t="s">
        <v>753</v>
      </c>
      <c r="T5843" t="s">
        <v>103</v>
      </c>
      <c r="U5843">
        <v>6</v>
      </c>
      <c r="V5843" t="s">
        <v>104</v>
      </c>
      <c r="W5843" t="s">
        <v>25</v>
      </c>
      <c r="X5843" s="17" t="s">
        <v>798</v>
      </c>
    </row>
    <row r="5844" spans="1:24" x14ac:dyDescent="0.2">
      <c r="A5844">
        <v>6934043</v>
      </c>
      <c r="B5844">
        <v>1</v>
      </c>
      <c r="C5844" s="1">
        <v>44531</v>
      </c>
      <c r="D5844">
        <v>36</v>
      </c>
      <c r="E5844">
        <v>5</v>
      </c>
      <c r="F5844" s="2">
        <v>0</v>
      </c>
      <c r="G5844" s="2">
        <v>583.21</v>
      </c>
      <c r="H5844" s="2">
        <v>0</v>
      </c>
      <c r="I5844" s="2">
        <v>583.21</v>
      </c>
      <c r="J5844" s="2">
        <v>500.34</v>
      </c>
      <c r="K5844" s="2">
        <v>0</v>
      </c>
      <c r="L5844" s="2">
        <v>82.87</v>
      </c>
      <c r="M5844" s="2">
        <v>516.91</v>
      </c>
      <c r="N5844" s="2">
        <v>16.57</v>
      </c>
      <c r="O5844">
        <v>301</v>
      </c>
      <c r="P5844">
        <v>1</v>
      </c>
      <c r="Q5844">
        <v>66</v>
      </c>
      <c r="R5844" t="s">
        <v>778</v>
      </c>
      <c r="S5844" t="s">
        <v>753</v>
      </c>
      <c r="T5844" t="s">
        <v>98</v>
      </c>
      <c r="U5844">
        <v>6</v>
      </c>
      <c r="V5844" t="s">
        <v>105</v>
      </c>
      <c r="W5844" t="s">
        <v>25</v>
      </c>
      <c r="X5844" s="17" t="s">
        <v>798</v>
      </c>
    </row>
    <row r="5845" spans="1:24" x14ac:dyDescent="0.2">
      <c r="A5845">
        <v>6934046</v>
      </c>
      <c r="B5845">
        <v>1</v>
      </c>
      <c r="C5845" s="1">
        <v>44531</v>
      </c>
      <c r="D5845">
        <v>120</v>
      </c>
      <c r="E5845">
        <v>96</v>
      </c>
      <c r="F5845" s="2">
        <v>0</v>
      </c>
      <c r="G5845" s="2">
        <v>-4078.65</v>
      </c>
      <c r="H5845" s="2">
        <v>0</v>
      </c>
      <c r="I5845" s="2">
        <v>-4078.65</v>
      </c>
      <c r="J5845" s="2">
        <v>-787.29</v>
      </c>
      <c r="K5845" s="2">
        <v>0</v>
      </c>
      <c r="L5845" s="2">
        <v>-3291.36</v>
      </c>
      <c r="M5845" s="2">
        <v>-821.58</v>
      </c>
      <c r="N5845" s="2">
        <v>-34.29</v>
      </c>
      <c r="O5845">
        <v>301</v>
      </c>
      <c r="P5845">
        <v>1</v>
      </c>
      <c r="Q5845">
        <v>66</v>
      </c>
      <c r="R5845" t="s">
        <v>778</v>
      </c>
      <c r="S5845" t="s">
        <v>753</v>
      </c>
      <c r="T5845" t="s">
        <v>89</v>
      </c>
      <c r="U5845">
        <v>6</v>
      </c>
      <c r="V5845" t="s">
        <v>106</v>
      </c>
      <c r="W5845" t="s">
        <v>25</v>
      </c>
      <c r="X5845" s="17" t="s">
        <v>800</v>
      </c>
    </row>
    <row r="5846" spans="1:24" x14ac:dyDescent="0.2">
      <c r="A5846">
        <v>6934048</v>
      </c>
      <c r="B5846">
        <v>1</v>
      </c>
      <c r="C5846" s="1">
        <v>44531</v>
      </c>
      <c r="D5846">
        <v>120</v>
      </c>
      <c r="E5846">
        <v>89</v>
      </c>
      <c r="F5846" s="2">
        <v>0</v>
      </c>
      <c r="G5846" s="2">
        <v>20937.93</v>
      </c>
      <c r="H5846" s="2">
        <v>0</v>
      </c>
      <c r="I5846" s="2">
        <v>20937.93</v>
      </c>
      <c r="J5846" s="2">
        <v>5265.21</v>
      </c>
      <c r="K5846" s="2">
        <v>0</v>
      </c>
      <c r="L5846" s="2">
        <v>15672.72</v>
      </c>
      <c r="M5846" s="2">
        <v>5441.31</v>
      </c>
      <c r="N5846" s="2">
        <v>176.1</v>
      </c>
      <c r="O5846">
        <v>301</v>
      </c>
      <c r="P5846">
        <v>1</v>
      </c>
      <c r="Q5846">
        <v>66</v>
      </c>
      <c r="R5846" t="s">
        <v>778</v>
      </c>
      <c r="S5846" t="s">
        <v>753</v>
      </c>
      <c r="T5846" t="s">
        <v>101</v>
      </c>
      <c r="U5846">
        <v>6</v>
      </c>
      <c r="V5846" t="s">
        <v>107</v>
      </c>
      <c r="W5846" t="s">
        <v>25</v>
      </c>
      <c r="X5846" s="17" t="s">
        <v>800</v>
      </c>
    </row>
    <row r="5847" spans="1:24" x14ac:dyDescent="0.2">
      <c r="A5847">
        <v>6934071</v>
      </c>
      <c r="B5847">
        <v>1</v>
      </c>
      <c r="C5847" s="1">
        <v>44531</v>
      </c>
      <c r="D5847">
        <v>36</v>
      </c>
      <c r="E5847">
        <v>3</v>
      </c>
      <c r="F5847" s="2">
        <v>0</v>
      </c>
      <c r="G5847" s="2">
        <v>20223.07</v>
      </c>
      <c r="H5847" s="2">
        <v>0</v>
      </c>
      <c r="I5847" s="2">
        <v>20223.07</v>
      </c>
      <c r="J5847" s="2">
        <v>18497.400000000001</v>
      </c>
      <c r="K5847" s="2">
        <v>0</v>
      </c>
      <c r="L5847" s="2">
        <v>1725.67</v>
      </c>
      <c r="M5847" s="2">
        <v>19072.62</v>
      </c>
      <c r="N5847" s="2">
        <v>575.22</v>
      </c>
      <c r="O5847">
        <v>301</v>
      </c>
      <c r="P5847">
        <v>1</v>
      </c>
      <c r="Q5847">
        <v>66</v>
      </c>
      <c r="R5847" t="s">
        <v>778</v>
      </c>
      <c r="S5847" t="s">
        <v>753</v>
      </c>
      <c r="T5847" t="s">
        <v>98</v>
      </c>
      <c r="U5847">
        <v>6</v>
      </c>
      <c r="V5847" t="s">
        <v>108</v>
      </c>
      <c r="W5847" t="s">
        <v>25</v>
      </c>
      <c r="X5847" s="17" t="s">
        <v>798</v>
      </c>
    </row>
    <row r="5848" spans="1:24" x14ac:dyDescent="0.2">
      <c r="A5848">
        <v>6934074</v>
      </c>
      <c r="B5848">
        <v>1</v>
      </c>
      <c r="C5848" s="1">
        <v>44531</v>
      </c>
      <c r="D5848">
        <v>480</v>
      </c>
      <c r="E5848">
        <v>456</v>
      </c>
      <c r="F5848" s="2">
        <v>0</v>
      </c>
      <c r="G5848" s="2">
        <v>-1918.1</v>
      </c>
      <c r="H5848" s="2">
        <v>0</v>
      </c>
      <c r="I5848" s="2">
        <v>-1918.1</v>
      </c>
      <c r="J5848" s="2">
        <v>-91.98</v>
      </c>
      <c r="K5848" s="2">
        <v>0</v>
      </c>
      <c r="L5848" s="2">
        <v>-1826.12</v>
      </c>
      <c r="M5848" s="2">
        <v>-95.98</v>
      </c>
      <c r="N5848" s="2">
        <v>-4</v>
      </c>
      <c r="O5848">
        <v>301</v>
      </c>
      <c r="P5848">
        <v>1</v>
      </c>
      <c r="Q5848">
        <v>66</v>
      </c>
      <c r="R5848" t="s">
        <v>778</v>
      </c>
      <c r="S5848" t="s">
        <v>753</v>
      </c>
      <c r="T5848" t="s">
        <v>45</v>
      </c>
      <c r="U5848">
        <v>6</v>
      </c>
      <c r="V5848" t="s">
        <v>109</v>
      </c>
      <c r="W5848" t="s">
        <v>25</v>
      </c>
      <c r="X5848" s="17" t="s">
        <v>800</v>
      </c>
    </row>
    <row r="5849" spans="1:24" x14ac:dyDescent="0.2">
      <c r="A5849">
        <v>7003661</v>
      </c>
      <c r="B5849">
        <v>1</v>
      </c>
      <c r="C5849" s="1">
        <v>44531</v>
      </c>
      <c r="D5849">
        <v>120</v>
      </c>
      <c r="E5849">
        <v>99</v>
      </c>
      <c r="F5849" s="2">
        <v>0</v>
      </c>
      <c r="G5849" s="2">
        <v>12534.17</v>
      </c>
      <c r="H5849" s="2">
        <v>0</v>
      </c>
      <c r="I5849" s="2">
        <v>12534.17</v>
      </c>
      <c r="J5849" s="2">
        <v>2105.91</v>
      </c>
      <c r="K5849" s="2">
        <v>0</v>
      </c>
      <c r="L5849" s="2">
        <v>10428.26</v>
      </c>
      <c r="M5849" s="2">
        <v>2211.25</v>
      </c>
      <c r="N5849" s="2">
        <v>105.34</v>
      </c>
      <c r="O5849">
        <v>301</v>
      </c>
      <c r="P5849">
        <v>1</v>
      </c>
      <c r="Q5849">
        <v>66</v>
      </c>
      <c r="R5849" t="s">
        <v>778</v>
      </c>
      <c r="S5849" t="s">
        <v>753</v>
      </c>
      <c r="T5849" t="s">
        <v>42</v>
      </c>
      <c r="U5849">
        <v>6</v>
      </c>
      <c r="V5849" t="s">
        <v>110</v>
      </c>
      <c r="W5849" t="s">
        <v>25</v>
      </c>
      <c r="X5849" s="17" t="s">
        <v>800</v>
      </c>
    </row>
    <row r="5850" spans="1:24" x14ac:dyDescent="0.2">
      <c r="A5850">
        <v>6933472</v>
      </c>
      <c r="B5850">
        <v>1</v>
      </c>
      <c r="C5850" s="1">
        <v>44531</v>
      </c>
      <c r="D5850">
        <v>120</v>
      </c>
      <c r="E5850">
        <v>77</v>
      </c>
      <c r="F5850" s="2">
        <v>0</v>
      </c>
      <c r="G5850" s="2">
        <v>421491.92</v>
      </c>
      <c r="H5850" s="2">
        <v>0</v>
      </c>
      <c r="I5850" s="2">
        <v>421491.92</v>
      </c>
      <c r="J5850" s="2">
        <v>148217.32999999999</v>
      </c>
      <c r="K5850" s="2">
        <v>0</v>
      </c>
      <c r="L5850" s="2">
        <v>273274.59000000003</v>
      </c>
      <c r="M5850" s="2">
        <v>151766.35</v>
      </c>
      <c r="N5850" s="2">
        <v>3549.02</v>
      </c>
      <c r="O5850">
        <v>302</v>
      </c>
      <c r="P5850">
        <v>1</v>
      </c>
      <c r="Q5850">
        <v>67</v>
      </c>
      <c r="R5850" t="s">
        <v>779</v>
      </c>
      <c r="S5850" t="s">
        <v>753</v>
      </c>
      <c r="T5850" t="s">
        <v>111</v>
      </c>
      <c r="U5850">
        <v>6</v>
      </c>
      <c r="V5850" t="s">
        <v>112</v>
      </c>
      <c r="W5850" t="s">
        <v>25</v>
      </c>
      <c r="X5850" s="17" t="s">
        <v>802</v>
      </c>
    </row>
    <row r="5851" spans="1:24" hidden="1" x14ac:dyDescent="0.2">
      <c r="A5851">
        <v>1624201</v>
      </c>
      <c r="B5851">
        <v>1</v>
      </c>
      <c r="C5851" s="1">
        <v>44531</v>
      </c>
      <c r="D5851">
        <v>120</v>
      </c>
      <c r="E5851">
        <v>104</v>
      </c>
      <c r="F5851" s="2">
        <v>0</v>
      </c>
      <c r="G5851" s="2">
        <v>56999.24</v>
      </c>
      <c r="H5851" s="2">
        <v>0</v>
      </c>
      <c r="I5851" s="2">
        <v>56999.24</v>
      </c>
      <c r="J5851" s="2">
        <v>6084.61</v>
      </c>
      <c r="K5851" s="2">
        <v>0</v>
      </c>
      <c r="L5851" s="2">
        <v>50914.63</v>
      </c>
      <c r="M5851" s="2">
        <v>6574.17</v>
      </c>
      <c r="N5851" s="2">
        <v>489.56</v>
      </c>
      <c r="O5851">
        <v>303</v>
      </c>
      <c r="P5851">
        <v>1</v>
      </c>
      <c r="Q5851">
        <v>68</v>
      </c>
      <c r="R5851" t="s">
        <v>780</v>
      </c>
      <c r="S5851" t="s">
        <v>753</v>
      </c>
      <c r="T5851" t="s">
        <v>113</v>
      </c>
      <c r="U5851">
        <v>2</v>
      </c>
      <c r="V5851" t="s">
        <v>113</v>
      </c>
      <c r="W5851" t="s">
        <v>25</v>
      </c>
    </row>
    <row r="5852" spans="1:24" hidden="1" x14ac:dyDescent="0.2">
      <c r="A5852">
        <v>3775369</v>
      </c>
      <c r="B5852">
        <v>1</v>
      </c>
      <c r="C5852" s="1">
        <v>44531</v>
      </c>
      <c r="D5852">
        <v>120</v>
      </c>
      <c r="E5852">
        <v>109</v>
      </c>
      <c r="F5852" s="2">
        <v>0</v>
      </c>
      <c r="G5852" s="2">
        <v>64000</v>
      </c>
      <c r="H5852" s="2">
        <v>0</v>
      </c>
      <c r="I5852" s="2">
        <v>64000</v>
      </c>
      <c r="J5852" s="2">
        <v>5866.63</v>
      </c>
      <c r="K5852" s="2">
        <v>0</v>
      </c>
      <c r="L5852" s="2">
        <v>58133.37</v>
      </c>
      <c r="M5852" s="2">
        <v>6399.96</v>
      </c>
      <c r="N5852" s="2">
        <v>533.33000000000004</v>
      </c>
      <c r="O5852">
        <v>303</v>
      </c>
      <c r="P5852">
        <v>1</v>
      </c>
      <c r="Q5852">
        <v>68</v>
      </c>
      <c r="R5852" t="s">
        <v>780</v>
      </c>
      <c r="S5852" t="s">
        <v>753</v>
      </c>
      <c r="T5852" t="s">
        <v>114</v>
      </c>
      <c r="U5852">
        <v>2</v>
      </c>
      <c r="V5852" t="s">
        <v>114</v>
      </c>
      <c r="W5852" t="s">
        <v>25</v>
      </c>
    </row>
    <row r="5853" spans="1:24" hidden="1" x14ac:dyDescent="0.2">
      <c r="A5853">
        <v>6932897</v>
      </c>
      <c r="B5853">
        <v>1</v>
      </c>
      <c r="C5853" s="1">
        <v>44531</v>
      </c>
      <c r="D5853">
        <v>84</v>
      </c>
      <c r="E5853">
        <v>32</v>
      </c>
      <c r="F5853" s="2">
        <v>0</v>
      </c>
      <c r="G5853" s="2">
        <v>4165.5</v>
      </c>
      <c r="H5853" s="2">
        <v>0</v>
      </c>
      <c r="I5853" s="2">
        <v>4165.5</v>
      </c>
      <c r="J5853" s="2">
        <v>2578.66</v>
      </c>
      <c r="K5853" s="2">
        <v>0</v>
      </c>
      <c r="L5853" s="2">
        <v>1586.84</v>
      </c>
      <c r="M5853" s="2">
        <v>2628.25</v>
      </c>
      <c r="N5853" s="2">
        <v>49.59</v>
      </c>
      <c r="O5853">
        <v>303</v>
      </c>
      <c r="P5853">
        <v>1</v>
      </c>
      <c r="Q5853">
        <v>68</v>
      </c>
      <c r="R5853" t="s">
        <v>780</v>
      </c>
      <c r="S5853" t="s">
        <v>753</v>
      </c>
      <c r="T5853" t="s">
        <v>115</v>
      </c>
      <c r="U5853">
        <v>2</v>
      </c>
      <c r="V5853" t="s">
        <v>116</v>
      </c>
      <c r="W5853" t="s">
        <v>25</v>
      </c>
    </row>
    <row r="5854" spans="1:24" hidden="1" x14ac:dyDescent="0.2">
      <c r="A5854">
        <v>6932927</v>
      </c>
      <c r="B5854">
        <v>1</v>
      </c>
      <c r="C5854" s="1">
        <v>44531</v>
      </c>
      <c r="D5854">
        <v>120</v>
      </c>
      <c r="E5854">
        <v>77</v>
      </c>
      <c r="F5854" s="2">
        <v>0</v>
      </c>
      <c r="G5854" s="2">
        <v>127887.5</v>
      </c>
      <c r="H5854" s="2">
        <v>0</v>
      </c>
      <c r="I5854" s="2">
        <v>127887.5</v>
      </c>
      <c r="J5854" s="2">
        <v>44971.55</v>
      </c>
      <c r="K5854" s="2">
        <v>0</v>
      </c>
      <c r="L5854" s="2">
        <v>82915.95</v>
      </c>
      <c r="M5854" s="2">
        <v>46048.38</v>
      </c>
      <c r="N5854" s="2">
        <v>1076.83</v>
      </c>
      <c r="O5854">
        <v>303</v>
      </c>
      <c r="P5854">
        <v>1</v>
      </c>
      <c r="Q5854">
        <v>68</v>
      </c>
      <c r="R5854" t="s">
        <v>780</v>
      </c>
      <c r="S5854" t="s">
        <v>753</v>
      </c>
      <c r="T5854" t="s">
        <v>117</v>
      </c>
      <c r="U5854">
        <v>2</v>
      </c>
      <c r="V5854" t="s">
        <v>118</v>
      </c>
      <c r="W5854" t="s">
        <v>25</v>
      </c>
    </row>
    <row r="5855" spans="1:24" hidden="1" x14ac:dyDescent="0.2">
      <c r="A5855">
        <v>6932928</v>
      </c>
      <c r="B5855">
        <v>1</v>
      </c>
      <c r="C5855" s="1">
        <v>44531</v>
      </c>
      <c r="D5855">
        <v>120</v>
      </c>
      <c r="E5855">
        <v>78</v>
      </c>
      <c r="F5855" s="2">
        <v>0</v>
      </c>
      <c r="G5855" s="2">
        <v>25577.5</v>
      </c>
      <c r="H5855" s="2">
        <v>0</v>
      </c>
      <c r="I5855" s="2">
        <v>25577.5</v>
      </c>
      <c r="J5855" s="2">
        <v>8780.67</v>
      </c>
      <c r="K5855" s="2">
        <v>0</v>
      </c>
      <c r="L5855" s="2">
        <v>16796.830000000002</v>
      </c>
      <c r="M5855" s="2">
        <v>8996.01</v>
      </c>
      <c r="N5855" s="2">
        <v>215.34</v>
      </c>
      <c r="O5855">
        <v>303</v>
      </c>
      <c r="P5855">
        <v>1</v>
      </c>
      <c r="Q5855">
        <v>68</v>
      </c>
      <c r="R5855" t="s">
        <v>780</v>
      </c>
      <c r="S5855" t="s">
        <v>753</v>
      </c>
      <c r="T5855" t="s">
        <v>117</v>
      </c>
      <c r="U5855">
        <v>2</v>
      </c>
      <c r="V5855" t="s">
        <v>119</v>
      </c>
      <c r="W5855" t="s">
        <v>25</v>
      </c>
    </row>
    <row r="5856" spans="1:24" hidden="1" x14ac:dyDescent="0.2">
      <c r="A5856">
        <v>6932960</v>
      </c>
      <c r="B5856">
        <v>1</v>
      </c>
      <c r="C5856" s="1">
        <v>44531</v>
      </c>
      <c r="D5856">
        <v>120</v>
      </c>
      <c r="E5856">
        <v>78</v>
      </c>
      <c r="F5856" s="2">
        <v>0</v>
      </c>
      <c r="G5856" s="2">
        <v>-18529.939999999999</v>
      </c>
      <c r="H5856" s="2">
        <v>0</v>
      </c>
      <c r="I5856" s="2">
        <v>-18529.939999999999</v>
      </c>
      <c r="J5856" s="2">
        <v>-6361.34</v>
      </c>
      <c r="K5856" s="2">
        <v>0</v>
      </c>
      <c r="L5856" s="2">
        <v>-12168.6</v>
      </c>
      <c r="M5856" s="2">
        <v>-6517.35</v>
      </c>
      <c r="N5856" s="2">
        <v>-156.01</v>
      </c>
      <c r="O5856">
        <v>303</v>
      </c>
      <c r="P5856">
        <v>1</v>
      </c>
      <c r="Q5856">
        <v>68</v>
      </c>
      <c r="R5856" t="s">
        <v>780</v>
      </c>
      <c r="S5856" t="s">
        <v>753</v>
      </c>
      <c r="T5856" t="s">
        <v>120</v>
      </c>
      <c r="U5856">
        <v>2</v>
      </c>
      <c r="V5856" t="s">
        <v>121</v>
      </c>
      <c r="W5856" t="s">
        <v>25</v>
      </c>
    </row>
    <row r="5857" spans="1:23" hidden="1" x14ac:dyDescent="0.2">
      <c r="A5857">
        <v>6933042</v>
      </c>
      <c r="B5857">
        <v>1</v>
      </c>
      <c r="C5857" s="1">
        <v>44531</v>
      </c>
      <c r="D5857">
        <v>120</v>
      </c>
      <c r="E5857">
        <v>32</v>
      </c>
      <c r="F5857" s="2">
        <v>0</v>
      </c>
      <c r="G5857" s="2">
        <v>14658</v>
      </c>
      <c r="H5857" s="2">
        <v>0</v>
      </c>
      <c r="I5857" s="2">
        <v>14658</v>
      </c>
      <c r="J5857" s="2">
        <v>10672.56</v>
      </c>
      <c r="K5857" s="2">
        <v>0</v>
      </c>
      <c r="L5857" s="2">
        <v>3985.44</v>
      </c>
      <c r="M5857" s="2">
        <v>10797.11</v>
      </c>
      <c r="N5857" s="2">
        <v>124.55</v>
      </c>
      <c r="O5857">
        <v>303</v>
      </c>
      <c r="P5857">
        <v>1</v>
      </c>
      <c r="Q5857">
        <v>68</v>
      </c>
      <c r="R5857" t="s">
        <v>780</v>
      </c>
      <c r="S5857" t="s">
        <v>753</v>
      </c>
      <c r="T5857" t="s">
        <v>122</v>
      </c>
      <c r="U5857">
        <v>2</v>
      </c>
      <c r="V5857" t="s">
        <v>123</v>
      </c>
      <c r="W5857" t="s">
        <v>25</v>
      </c>
    </row>
    <row r="5858" spans="1:23" hidden="1" x14ac:dyDescent="0.2">
      <c r="A5858">
        <v>6933054</v>
      </c>
      <c r="B5858">
        <v>1</v>
      </c>
      <c r="C5858" s="1">
        <v>44531</v>
      </c>
      <c r="D5858">
        <v>84</v>
      </c>
      <c r="E5858">
        <v>21</v>
      </c>
      <c r="F5858" s="2">
        <v>0</v>
      </c>
      <c r="G5858" s="2">
        <v>4718.75</v>
      </c>
      <c r="H5858" s="2">
        <v>0</v>
      </c>
      <c r="I5858" s="2">
        <v>4718.75</v>
      </c>
      <c r="J5858" s="2">
        <v>3539.08</v>
      </c>
      <c r="K5858" s="2">
        <v>0</v>
      </c>
      <c r="L5858" s="2">
        <v>1179.67</v>
      </c>
      <c r="M5858" s="2">
        <v>3595.25</v>
      </c>
      <c r="N5858" s="2">
        <v>56.17</v>
      </c>
      <c r="O5858">
        <v>303</v>
      </c>
      <c r="P5858">
        <v>1</v>
      </c>
      <c r="Q5858">
        <v>68</v>
      </c>
      <c r="R5858" t="s">
        <v>780</v>
      </c>
      <c r="S5858" t="s">
        <v>753</v>
      </c>
      <c r="T5858" t="s">
        <v>124</v>
      </c>
      <c r="U5858">
        <v>2</v>
      </c>
      <c r="V5858" t="s">
        <v>125</v>
      </c>
      <c r="W5858" t="s">
        <v>25</v>
      </c>
    </row>
    <row r="5859" spans="1:23" hidden="1" x14ac:dyDescent="0.2">
      <c r="A5859">
        <v>6933062</v>
      </c>
      <c r="B5859">
        <v>1</v>
      </c>
      <c r="C5859" s="1">
        <v>44531</v>
      </c>
      <c r="D5859">
        <v>120</v>
      </c>
      <c r="E5859">
        <v>79</v>
      </c>
      <c r="F5859" s="2">
        <v>0</v>
      </c>
      <c r="G5859" s="2">
        <v>14930.5</v>
      </c>
      <c r="H5859" s="2">
        <v>0</v>
      </c>
      <c r="I5859" s="2">
        <v>14930.5</v>
      </c>
      <c r="J5859" s="2">
        <v>5000.95</v>
      </c>
      <c r="K5859" s="2">
        <v>0</v>
      </c>
      <c r="L5859" s="2">
        <v>9929.5499999999993</v>
      </c>
      <c r="M5859" s="2">
        <v>5126.6400000000003</v>
      </c>
      <c r="N5859" s="2">
        <v>125.69</v>
      </c>
      <c r="O5859">
        <v>303</v>
      </c>
      <c r="P5859">
        <v>1</v>
      </c>
      <c r="Q5859">
        <v>68</v>
      </c>
      <c r="R5859" t="s">
        <v>780</v>
      </c>
      <c r="S5859" t="s">
        <v>753</v>
      </c>
      <c r="T5859" t="s">
        <v>117</v>
      </c>
      <c r="U5859">
        <v>2</v>
      </c>
      <c r="V5859" t="s">
        <v>126</v>
      </c>
      <c r="W5859" t="s">
        <v>25</v>
      </c>
    </row>
    <row r="5860" spans="1:23" hidden="1" x14ac:dyDescent="0.2">
      <c r="A5860">
        <v>6933199</v>
      </c>
      <c r="B5860">
        <v>1</v>
      </c>
      <c r="C5860" s="1">
        <v>44531</v>
      </c>
      <c r="D5860">
        <v>120</v>
      </c>
      <c r="E5860">
        <v>80</v>
      </c>
      <c r="F5860" s="2">
        <v>0</v>
      </c>
      <c r="G5860" s="2">
        <v>5814</v>
      </c>
      <c r="H5860" s="2">
        <v>0</v>
      </c>
      <c r="I5860" s="2">
        <v>5814</v>
      </c>
      <c r="J5860" s="2">
        <v>1898.86</v>
      </c>
      <c r="K5860" s="2">
        <v>0</v>
      </c>
      <c r="L5860" s="2">
        <v>3915.14</v>
      </c>
      <c r="M5860" s="2">
        <v>1947.8</v>
      </c>
      <c r="N5860" s="2">
        <v>48.94</v>
      </c>
      <c r="O5860">
        <v>303</v>
      </c>
      <c r="P5860">
        <v>1</v>
      </c>
      <c r="Q5860">
        <v>68</v>
      </c>
      <c r="R5860" t="s">
        <v>780</v>
      </c>
      <c r="S5860" t="s">
        <v>753</v>
      </c>
      <c r="T5860" t="s">
        <v>117</v>
      </c>
      <c r="U5860">
        <v>2</v>
      </c>
      <c r="V5860" t="s">
        <v>129</v>
      </c>
      <c r="W5860" t="s">
        <v>25</v>
      </c>
    </row>
    <row r="5861" spans="1:23" hidden="1" x14ac:dyDescent="0.2">
      <c r="A5861">
        <v>6933200</v>
      </c>
      <c r="B5861">
        <v>1</v>
      </c>
      <c r="C5861" s="1">
        <v>44531</v>
      </c>
      <c r="D5861">
        <v>120</v>
      </c>
      <c r="E5861">
        <v>84</v>
      </c>
      <c r="F5861" s="2">
        <v>0</v>
      </c>
      <c r="G5861" s="2">
        <v>2548.48</v>
      </c>
      <c r="H5861" s="2">
        <v>0</v>
      </c>
      <c r="I5861" s="2">
        <v>2548.48</v>
      </c>
      <c r="J5861" s="2">
        <v>747.16</v>
      </c>
      <c r="K5861" s="2">
        <v>0</v>
      </c>
      <c r="L5861" s="2">
        <v>1801.32</v>
      </c>
      <c r="M5861" s="2">
        <v>768.6</v>
      </c>
      <c r="N5861" s="2">
        <v>21.44</v>
      </c>
      <c r="O5861">
        <v>303</v>
      </c>
      <c r="P5861">
        <v>1</v>
      </c>
      <c r="Q5861">
        <v>68</v>
      </c>
      <c r="R5861" t="s">
        <v>780</v>
      </c>
      <c r="S5861" t="s">
        <v>753</v>
      </c>
      <c r="T5861" t="s">
        <v>117</v>
      </c>
      <c r="U5861">
        <v>2</v>
      </c>
      <c r="V5861" t="s">
        <v>130</v>
      </c>
      <c r="W5861" t="s">
        <v>25</v>
      </c>
    </row>
    <row r="5862" spans="1:23" hidden="1" x14ac:dyDescent="0.2">
      <c r="A5862">
        <v>6933226</v>
      </c>
      <c r="B5862">
        <v>1</v>
      </c>
      <c r="C5862" s="1">
        <v>44531</v>
      </c>
      <c r="D5862">
        <v>120</v>
      </c>
      <c r="E5862">
        <v>17</v>
      </c>
      <c r="F5862" s="2">
        <v>0</v>
      </c>
      <c r="G5862" s="2">
        <v>8659.32</v>
      </c>
      <c r="H5862" s="2">
        <v>0</v>
      </c>
      <c r="I5862" s="2">
        <v>8659.32</v>
      </c>
      <c r="J5862" s="2">
        <v>7398.52</v>
      </c>
      <c r="K5862" s="2">
        <v>0</v>
      </c>
      <c r="L5862" s="2">
        <v>1260.8</v>
      </c>
      <c r="M5862" s="2">
        <v>7472.68</v>
      </c>
      <c r="N5862" s="2">
        <v>74.16</v>
      </c>
      <c r="O5862">
        <v>303</v>
      </c>
      <c r="P5862">
        <v>1</v>
      </c>
      <c r="Q5862">
        <v>68</v>
      </c>
      <c r="R5862" t="s">
        <v>780</v>
      </c>
      <c r="S5862" t="s">
        <v>753</v>
      </c>
      <c r="T5862" t="s">
        <v>131</v>
      </c>
      <c r="U5862">
        <v>2</v>
      </c>
      <c r="V5862" t="s">
        <v>132</v>
      </c>
      <c r="W5862" t="s">
        <v>25</v>
      </c>
    </row>
    <row r="5863" spans="1:23" hidden="1" x14ac:dyDescent="0.2">
      <c r="A5863">
        <v>6933336</v>
      </c>
      <c r="B5863">
        <v>1</v>
      </c>
      <c r="C5863" s="1">
        <v>44531</v>
      </c>
      <c r="D5863">
        <v>120</v>
      </c>
      <c r="E5863">
        <v>32</v>
      </c>
      <c r="F5863" s="2">
        <v>0</v>
      </c>
      <c r="G5863" s="2">
        <v>19609</v>
      </c>
      <c r="H5863" s="2">
        <v>0</v>
      </c>
      <c r="I5863" s="2">
        <v>19609</v>
      </c>
      <c r="J5863" s="2">
        <v>14277.35</v>
      </c>
      <c r="K5863" s="2">
        <v>0</v>
      </c>
      <c r="L5863" s="2">
        <v>5331.65</v>
      </c>
      <c r="M5863" s="2">
        <v>14443.96</v>
      </c>
      <c r="N5863" s="2">
        <v>166.61</v>
      </c>
      <c r="O5863">
        <v>303</v>
      </c>
      <c r="P5863">
        <v>1</v>
      </c>
      <c r="Q5863">
        <v>68</v>
      </c>
      <c r="R5863" t="s">
        <v>780</v>
      </c>
      <c r="S5863" t="s">
        <v>753</v>
      </c>
      <c r="T5863" t="s">
        <v>135</v>
      </c>
      <c r="U5863">
        <v>2</v>
      </c>
      <c r="V5863" t="s">
        <v>136</v>
      </c>
      <c r="W5863" t="s">
        <v>25</v>
      </c>
    </row>
    <row r="5864" spans="1:23" hidden="1" x14ac:dyDescent="0.2">
      <c r="A5864">
        <v>6933374</v>
      </c>
      <c r="B5864">
        <v>1</v>
      </c>
      <c r="C5864" s="1">
        <v>44531</v>
      </c>
      <c r="D5864">
        <v>84</v>
      </c>
      <c r="E5864">
        <v>24</v>
      </c>
      <c r="F5864" s="2">
        <v>0</v>
      </c>
      <c r="G5864" s="2">
        <v>17937.05</v>
      </c>
      <c r="H5864" s="2">
        <v>0</v>
      </c>
      <c r="I5864" s="2">
        <v>17937.05</v>
      </c>
      <c r="J5864" s="2">
        <v>12692.97</v>
      </c>
      <c r="K5864" s="2">
        <v>0</v>
      </c>
      <c r="L5864" s="2">
        <v>5244.08</v>
      </c>
      <c r="M5864" s="2">
        <v>12911.47</v>
      </c>
      <c r="N5864" s="2">
        <v>218.5</v>
      </c>
      <c r="O5864">
        <v>303</v>
      </c>
      <c r="P5864">
        <v>1</v>
      </c>
      <c r="Q5864">
        <v>68</v>
      </c>
      <c r="R5864" t="s">
        <v>780</v>
      </c>
      <c r="S5864" t="s">
        <v>753</v>
      </c>
      <c r="T5864" t="s">
        <v>137</v>
      </c>
      <c r="U5864">
        <v>2</v>
      </c>
      <c r="V5864" t="s">
        <v>138</v>
      </c>
      <c r="W5864" t="s">
        <v>25</v>
      </c>
    </row>
    <row r="5865" spans="1:23" hidden="1" x14ac:dyDescent="0.2">
      <c r="A5865">
        <v>6933473</v>
      </c>
      <c r="B5865">
        <v>1</v>
      </c>
      <c r="C5865" s="1">
        <v>44531</v>
      </c>
      <c r="D5865">
        <v>120</v>
      </c>
      <c r="E5865">
        <v>77</v>
      </c>
      <c r="F5865" s="2">
        <v>0</v>
      </c>
      <c r="G5865" s="2">
        <v>102310</v>
      </c>
      <c r="H5865" s="2">
        <v>0</v>
      </c>
      <c r="I5865" s="2">
        <v>102310</v>
      </c>
      <c r="J5865" s="2">
        <v>35977.199999999997</v>
      </c>
      <c r="K5865" s="2">
        <v>0</v>
      </c>
      <c r="L5865" s="2">
        <v>66332.800000000003</v>
      </c>
      <c r="M5865" s="2">
        <v>36838.660000000003</v>
      </c>
      <c r="N5865" s="2">
        <v>861.46</v>
      </c>
      <c r="O5865">
        <v>303</v>
      </c>
      <c r="P5865">
        <v>1</v>
      </c>
      <c r="Q5865">
        <v>68</v>
      </c>
      <c r="R5865" t="s">
        <v>780</v>
      </c>
      <c r="S5865" t="s">
        <v>753</v>
      </c>
      <c r="T5865" t="s">
        <v>117</v>
      </c>
      <c r="U5865">
        <v>2</v>
      </c>
      <c r="V5865" t="s">
        <v>139</v>
      </c>
      <c r="W5865" t="s">
        <v>25</v>
      </c>
    </row>
    <row r="5866" spans="1:23" hidden="1" x14ac:dyDescent="0.2">
      <c r="A5866">
        <v>6933478</v>
      </c>
      <c r="B5866">
        <v>1</v>
      </c>
      <c r="C5866" s="1">
        <v>44531</v>
      </c>
      <c r="D5866">
        <v>120</v>
      </c>
      <c r="E5866">
        <v>17</v>
      </c>
      <c r="F5866" s="2">
        <v>0</v>
      </c>
      <c r="G5866" s="2">
        <v>17269.23</v>
      </c>
      <c r="H5866" s="2">
        <v>0</v>
      </c>
      <c r="I5866" s="2">
        <v>17269.23</v>
      </c>
      <c r="J5866" s="2">
        <v>14754.82</v>
      </c>
      <c r="K5866" s="2">
        <v>0</v>
      </c>
      <c r="L5866" s="2">
        <v>2514.41</v>
      </c>
      <c r="M5866" s="2">
        <v>14902.73</v>
      </c>
      <c r="N5866" s="2">
        <v>147.91</v>
      </c>
      <c r="O5866">
        <v>303</v>
      </c>
      <c r="P5866">
        <v>1</v>
      </c>
      <c r="Q5866">
        <v>68</v>
      </c>
      <c r="R5866" t="s">
        <v>780</v>
      </c>
      <c r="S5866" t="s">
        <v>753</v>
      </c>
      <c r="T5866" t="s">
        <v>140</v>
      </c>
      <c r="U5866">
        <v>2</v>
      </c>
      <c r="V5866" t="s">
        <v>141</v>
      </c>
      <c r="W5866" t="s">
        <v>25</v>
      </c>
    </row>
    <row r="5867" spans="1:23" hidden="1" x14ac:dyDescent="0.2">
      <c r="A5867">
        <v>6933505</v>
      </c>
      <c r="B5867">
        <v>1</v>
      </c>
      <c r="C5867" s="1">
        <v>44531</v>
      </c>
      <c r="D5867">
        <v>120</v>
      </c>
      <c r="E5867">
        <v>8</v>
      </c>
      <c r="F5867" s="2">
        <v>0</v>
      </c>
      <c r="G5867" s="2">
        <v>14149.18</v>
      </c>
      <c r="H5867" s="2">
        <v>0</v>
      </c>
      <c r="I5867" s="2">
        <v>14149.18</v>
      </c>
      <c r="J5867" s="2">
        <v>13170.98</v>
      </c>
      <c r="K5867" s="2">
        <v>0</v>
      </c>
      <c r="L5867" s="2">
        <v>978.2</v>
      </c>
      <c r="M5867" s="2">
        <v>13293.26</v>
      </c>
      <c r="N5867" s="2">
        <v>122.28</v>
      </c>
      <c r="O5867">
        <v>303</v>
      </c>
      <c r="P5867">
        <v>1</v>
      </c>
      <c r="Q5867">
        <v>68</v>
      </c>
      <c r="R5867" t="s">
        <v>780</v>
      </c>
      <c r="S5867" t="s">
        <v>753</v>
      </c>
      <c r="T5867" t="s">
        <v>142</v>
      </c>
      <c r="U5867">
        <v>2</v>
      </c>
      <c r="V5867" t="s">
        <v>143</v>
      </c>
      <c r="W5867" t="s">
        <v>25</v>
      </c>
    </row>
    <row r="5868" spans="1:23" hidden="1" x14ac:dyDescent="0.2">
      <c r="A5868">
        <v>6933649</v>
      </c>
      <c r="B5868">
        <v>1</v>
      </c>
      <c r="C5868" s="1">
        <v>44531</v>
      </c>
      <c r="D5868">
        <v>84</v>
      </c>
      <c r="E5868">
        <v>23</v>
      </c>
      <c r="F5868" s="2">
        <v>0</v>
      </c>
      <c r="G5868" s="2">
        <v>8664.94</v>
      </c>
      <c r="H5868" s="2">
        <v>0</v>
      </c>
      <c r="I5868" s="2">
        <v>8664.94</v>
      </c>
      <c r="J5868" s="2">
        <v>6292.38</v>
      </c>
      <c r="K5868" s="2">
        <v>0</v>
      </c>
      <c r="L5868" s="2">
        <v>2372.56</v>
      </c>
      <c r="M5868" s="2">
        <v>6395.53</v>
      </c>
      <c r="N5868" s="2">
        <v>103.15</v>
      </c>
      <c r="O5868">
        <v>303</v>
      </c>
      <c r="P5868">
        <v>1</v>
      </c>
      <c r="Q5868">
        <v>68</v>
      </c>
      <c r="R5868" t="s">
        <v>780</v>
      </c>
      <c r="S5868" t="s">
        <v>753</v>
      </c>
      <c r="T5868" t="s">
        <v>145</v>
      </c>
      <c r="U5868">
        <v>2</v>
      </c>
      <c r="V5868" t="s">
        <v>146</v>
      </c>
      <c r="W5868" t="s">
        <v>25</v>
      </c>
    </row>
    <row r="5869" spans="1:23" hidden="1" x14ac:dyDescent="0.2">
      <c r="A5869">
        <v>6933653</v>
      </c>
      <c r="B5869">
        <v>1</v>
      </c>
      <c r="C5869" s="1">
        <v>44531</v>
      </c>
      <c r="D5869">
        <v>120</v>
      </c>
      <c r="E5869">
        <v>84</v>
      </c>
      <c r="F5869" s="2">
        <v>0</v>
      </c>
      <c r="G5869" s="2">
        <v>-16938.03</v>
      </c>
      <c r="H5869" s="2">
        <v>0</v>
      </c>
      <c r="I5869" s="2">
        <v>-16938.03</v>
      </c>
      <c r="J5869" s="2">
        <v>-4966.28</v>
      </c>
      <c r="K5869" s="2">
        <v>0</v>
      </c>
      <c r="L5869" s="2">
        <v>-11971.75</v>
      </c>
      <c r="M5869" s="2">
        <v>-5108.8</v>
      </c>
      <c r="N5869" s="2">
        <v>-142.52000000000001</v>
      </c>
      <c r="O5869">
        <v>303</v>
      </c>
      <c r="P5869">
        <v>1</v>
      </c>
      <c r="Q5869">
        <v>68</v>
      </c>
      <c r="R5869" t="s">
        <v>780</v>
      </c>
      <c r="S5869" t="s">
        <v>753</v>
      </c>
      <c r="T5869" t="s">
        <v>120</v>
      </c>
      <c r="U5869">
        <v>2</v>
      </c>
      <c r="V5869" t="s">
        <v>147</v>
      </c>
      <c r="W5869" t="s">
        <v>25</v>
      </c>
    </row>
    <row r="5870" spans="1:23" hidden="1" x14ac:dyDescent="0.2">
      <c r="A5870">
        <v>6933657</v>
      </c>
      <c r="B5870">
        <v>1</v>
      </c>
      <c r="C5870" s="1">
        <v>44531</v>
      </c>
      <c r="D5870">
        <v>60</v>
      </c>
      <c r="E5870">
        <v>3</v>
      </c>
      <c r="F5870" s="2">
        <v>0</v>
      </c>
      <c r="G5870" s="2">
        <v>12438</v>
      </c>
      <c r="H5870" s="2">
        <v>0</v>
      </c>
      <c r="I5870" s="2">
        <v>12438</v>
      </c>
      <c r="J5870" s="2">
        <v>11787.83</v>
      </c>
      <c r="K5870" s="2">
        <v>0</v>
      </c>
      <c r="L5870" s="2">
        <v>650.16999999999996</v>
      </c>
      <c r="M5870" s="2">
        <v>12004.55</v>
      </c>
      <c r="N5870" s="2">
        <v>216.72</v>
      </c>
      <c r="O5870">
        <v>303</v>
      </c>
      <c r="P5870">
        <v>1</v>
      </c>
      <c r="Q5870">
        <v>68</v>
      </c>
      <c r="R5870" t="s">
        <v>780</v>
      </c>
      <c r="S5870" t="s">
        <v>753</v>
      </c>
      <c r="T5870" t="s">
        <v>148</v>
      </c>
      <c r="U5870">
        <v>2</v>
      </c>
      <c r="V5870" t="s">
        <v>149</v>
      </c>
      <c r="W5870" t="s">
        <v>25</v>
      </c>
    </row>
    <row r="5871" spans="1:23" hidden="1" x14ac:dyDescent="0.2">
      <c r="A5871">
        <v>6933765</v>
      </c>
      <c r="B5871">
        <v>1</v>
      </c>
      <c r="C5871" s="1">
        <v>44531</v>
      </c>
      <c r="D5871">
        <v>120</v>
      </c>
      <c r="E5871">
        <v>81</v>
      </c>
      <c r="F5871" s="2">
        <v>0</v>
      </c>
      <c r="G5871" s="2">
        <v>11534.5</v>
      </c>
      <c r="H5871" s="2">
        <v>0</v>
      </c>
      <c r="I5871" s="2">
        <v>11534.5</v>
      </c>
      <c r="J5871" s="2">
        <v>3670.81</v>
      </c>
      <c r="K5871" s="2">
        <v>0</v>
      </c>
      <c r="L5871" s="2">
        <v>7863.69</v>
      </c>
      <c r="M5871" s="2">
        <v>3767.89</v>
      </c>
      <c r="N5871" s="2">
        <v>97.08</v>
      </c>
      <c r="O5871">
        <v>303</v>
      </c>
      <c r="P5871">
        <v>1</v>
      </c>
      <c r="Q5871">
        <v>68</v>
      </c>
      <c r="R5871" t="s">
        <v>780</v>
      </c>
      <c r="S5871" t="s">
        <v>753</v>
      </c>
      <c r="T5871" t="s">
        <v>117</v>
      </c>
      <c r="U5871">
        <v>2</v>
      </c>
      <c r="V5871" t="s">
        <v>150</v>
      </c>
      <c r="W5871" t="s">
        <v>25</v>
      </c>
    </row>
    <row r="5872" spans="1:23" hidden="1" x14ac:dyDescent="0.2">
      <c r="A5872">
        <v>6933854</v>
      </c>
      <c r="B5872">
        <v>1</v>
      </c>
      <c r="C5872" s="1">
        <v>44531</v>
      </c>
      <c r="D5872">
        <v>84</v>
      </c>
      <c r="E5872">
        <v>32</v>
      </c>
      <c r="F5872" s="2">
        <v>0</v>
      </c>
      <c r="G5872" s="2">
        <v>82147.13</v>
      </c>
      <c r="H5872" s="2">
        <v>0</v>
      </c>
      <c r="I5872" s="2">
        <v>82147.13</v>
      </c>
      <c r="J5872" s="2">
        <v>50852.959999999999</v>
      </c>
      <c r="K5872" s="2">
        <v>0</v>
      </c>
      <c r="L5872" s="2">
        <v>31294.17</v>
      </c>
      <c r="M5872" s="2">
        <v>51830.9</v>
      </c>
      <c r="N5872" s="2">
        <v>977.94</v>
      </c>
      <c r="O5872">
        <v>303</v>
      </c>
      <c r="P5872">
        <v>1</v>
      </c>
      <c r="Q5872">
        <v>68</v>
      </c>
      <c r="R5872" t="s">
        <v>780</v>
      </c>
      <c r="S5872" t="s">
        <v>753</v>
      </c>
      <c r="T5872" t="s">
        <v>153</v>
      </c>
      <c r="U5872">
        <v>2</v>
      </c>
      <c r="V5872" t="s">
        <v>154</v>
      </c>
      <c r="W5872" t="s">
        <v>25</v>
      </c>
    </row>
    <row r="5873" spans="1:23" hidden="1" x14ac:dyDescent="0.2">
      <c r="A5873">
        <v>6933922</v>
      </c>
      <c r="B5873">
        <v>1</v>
      </c>
      <c r="C5873" s="1">
        <v>44531</v>
      </c>
      <c r="D5873">
        <v>120</v>
      </c>
      <c r="E5873">
        <v>83</v>
      </c>
      <c r="F5873" s="2">
        <v>0</v>
      </c>
      <c r="G5873" s="2">
        <v>10999</v>
      </c>
      <c r="H5873" s="2">
        <v>0</v>
      </c>
      <c r="I5873" s="2">
        <v>10999</v>
      </c>
      <c r="J5873" s="2">
        <v>3316.83</v>
      </c>
      <c r="K5873" s="2">
        <v>0</v>
      </c>
      <c r="L5873" s="2">
        <v>7682.17</v>
      </c>
      <c r="M5873" s="2">
        <v>3409.39</v>
      </c>
      <c r="N5873" s="2">
        <v>92.56</v>
      </c>
      <c r="O5873">
        <v>303</v>
      </c>
      <c r="P5873">
        <v>1</v>
      </c>
      <c r="Q5873">
        <v>68</v>
      </c>
      <c r="R5873" t="s">
        <v>780</v>
      </c>
      <c r="S5873" t="s">
        <v>753</v>
      </c>
      <c r="T5873" t="s">
        <v>117</v>
      </c>
      <c r="U5873">
        <v>2</v>
      </c>
      <c r="V5873" t="s">
        <v>157</v>
      </c>
      <c r="W5873" t="s">
        <v>25</v>
      </c>
    </row>
    <row r="5874" spans="1:23" hidden="1" x14ac:dyDescent="0.2">
      <c r="A5874">
        <v>6933941</v>
      </c>
      <c r="B5874">
        <v>1</v>
      </c>
      <c r="C5874" s="1">
        <v>44531</v>
      </c>
      <c r="D5874">
        <v>120</v>
      </c>
      <c r="E5874">
        <v>78</v>
      </c>
      <c r="F5874" s="2">
        <v>0</v>
      </c>
      <c r="G5874" s="2">
        <v>31928.82</v>
      </c>
      <c r="H5874" s="2">
        <v>0</v>
      </c>
      <c r="I5874" s="2">
        <v>31928.82</v>
      </c>
      <c r="J5874" s="2">
        <v>10961.19</v>
      </c>
      <c r="K5874" s="2">
        <v>0</v>
      </c>
      <c r="L5874" s="2">
        <v>20967.63</v>
      </c>
      <c r="M5874" s="2">
        <v>11230.01</v>
      </c>
      <c r="N5874" s="2">
        <v>268.82</v>
      </c>
      <c r="O5874">
        <v>303</v>
      </c>
      <c r="P5874">
        <v>1</v>
      </c>
      <c r="Q5874">
        <v>68</v>
      </c>
      <c r="R5874" t="s">
        <v>780</v>
      </c>
      <c r="S5874" t="s">
        <v>753</v>
      </c>
      <c r="T5874" t="s">
        <v>45</v>
      </c>
      <c r="U5874">
        <v>2</v>
      </c>
      <c r="V5874" t="s">
        <v>158</v>
      </c>
      <c r="W5874" t="s">
        <v>25</v>
      </c>
    </row>
    <row r="5875" spans="1:23" hidden="1" x14ac:dyDescent="0.2">
      <c r="A5875">
        <v>6933949</v>
      </c>
      <c r="B5875">
        <v>1</v>
      </c>
      <c r="C5875" s="1">
        <v>44531</v>
      </c>
      <c r="D5875">
        <v>120</v>
      </c>
      <c r="E5875">
        <v>77</v>
      </c>
      <c r="F5875" s="2">
        <v>0</v>
      </c>
      <c r="G5875" s="2">
        <v>388964.21</v>
      </c>
      <c r="H5875" s="2">
        <v>0</v>
      </c>
      <c r="I5875" s="2">
        <v>388964.21</v>
      </c>
      <c r="J5875" s="2">
        <v>136778.94</v>
      </c>
      <c r="K5875" s="2">
        <v>0</v>
      </c>
      <c r="L5875" s="2">
        <v>252185.27</v>
      </c>
      <c r="M5875" s="2">
        <v>140054.07</v>
      </c>
      <c r="N5875" s="2">
        <v>3275.13</v>
      </c>
      <c r="O5875">
        <v>303</v>
      </c>
      <c r="P5875">
        <v>1</v>
      </c>
      <c r="Q5875">
        <v>68</v>
      </c>
      <c r="R5875" t="s">
        <v>780</v>
      </c>
      <c r="S5875" t="s">
        <v>753</v>
      </c>
      <c r="T5875" t="s">
        <v>120</v>
      </c>
      <c r="U5875">
        <v>2</v>
      </c>
      <c r="V5875" t="s">
        <v>159</v>
      </c>
      <c r="W5875" t="s">
        <v>25</v>
      </c>
    </row>
    <row r="5876" spans="1:23" hidden="1" x14ac:dyDescent="0.2">
      <c r="A5876">
        <v>6934015</v>
      </c>
      <c r="B5876">
        <v>1</v>
      </c>
      <c r="C5876" s="1">
        <v>44531</v>
      </c>
      <c r="D5876">
        <v>120</v>
      </c>
      <c r="E5876">
        <v>90</v>
      </c>
      <c r="F5876" s="2">
        <v>0</v>
      </c>
      <c r="G5876" s="2">
        <v>4385.91</v>
      </c>
      <c r="H5876" s="2">
        <v>0</v>
      </c>
      <c r="I5876" s="2">
        <v>4385.91</v>
      </c>
      <c r="J5876" s="2">
        <v>1066.26</v>
      </c>
      <c r="K5876" s="2">
        <v>0</v>
      </c>
      <c r="L5876" s="2">
        <v>3319.65</v>
      </c>
      <c r="M5876" s="2">
        <v>1103.1400000000001</v>
      </c>
      <c r="N5876" s="2">
        <v>36.880000000000003</v>
      </c>
      <c r="O5876">
        <v>303</v>
      </c>
      <c r="P5876">
        <v>1</v>
      </c>
      <c r="Q5876">
        <v>68</v>
      </c>
      <c r="R5876" t="s">
        <v>780</v>
      </c>
      <c r="S5876" t="s">
        <v>753</v>
      </c>
      <c r="T5876" t="s">
        <v>120</v>
      </c>
      <c r="U5876">
        <v>2</v>
      </c>
      <c r="V5876" t="s">
        <v>160</v>
      </c>
      <c r="W5876" t="s">
        <v>25</v>
      </c>
    </row>
    <row r="5877" spans="1:23" hidden="1" x14ac:dyDescent="0.2">
      <c r="A5877">
        <v>6934016</v>
      </c>
      <c r="B5877">
        <v>1</v>
      </c>
      <c r="C5877" s="1">
        <v>44531</v>
      </c>
      <c r="D5877">
        <v>120</v>
      </c>
      <c r="E5877">
        <v>96</v>
      </c>
      <c r="F5877" s="2">
        <v>0</v>
      </c>
      <c r="G5877" s="2">
        <v>7252.01</v>
      </c>
      <c r="H5877" s="2">
        <v>0</v>
      </c>
      <c r="I5877" s="2">
        <v>7252.01</v>
      </c>
      <c r="J5877" s="2">
        <v>1399.97</v>
      </c>
      <c r="K5877" s="2">
        <v>0</v>
      </c>
      <c r="L5877" s="2">
        <v>5852.04</v>
      </c>
      <c r="M5877" s="2">
        <v>1460.93</v>
      </c>
      <c r="N5877" s="2">
        <v>60.96</v>
      </c>
      <c r="O5877">
        <v>303</v>
      </c>
      <c r="P5877">
        <v>1</v>
      </c>
      <c r="Q5877">
        <v>68</v>
      </c>
      <c r="R5877" t="s">
        <v>780</v>
      </c>
      <c r="S5877" t="s">
        <v>753</v>
      </c>
      <c r="T5877" t="s">
        <v>120</v>
      </c>
      <c r="U5877">
        <v>2</v>
      </c>
      <c r="V5877" t="s">
        <v>161</v>
      </c>
      <c r="W5877" t="s">
        <v>25</v>
      </c>
    </row>
    <row r="5878" spans="1:23" hidden="1" x14ac:dyDescent="0.2">
      <c r="A5878">
        <v>6934037</v>
      </c>
      <c r="B5878">
        <v>1</v>
      </c>
      <c r="C5878" s="1">
        <v>44531</v>
      </c>
      <c r="D5878">
        <v>120</v>
      </c>
      <c r="E5878">
        <v>93</v>
      </c>
      <c r="F5878" s="2">
        <v>0</v>
      </c>
      <c r="G5878" s="2">
        <v>29532.95</v>
      </c>
      <c r="H5878" s="2">
        <v>0</v>
      </c>
      <c r="I5878" s="2">
        <v>29532.95</v>
      </c>
      <c r="J5878" s="2">
        <v>6440.59</v>
      </c>
      <c r="K5878" s="2">
        <v>0</v>
      </c>
      <c r="L5878" s="2">
        <v>23092.36</v>
      </c>
      <c r="M5878" s="2">
        <v>6688.89</v>
      </c>
      <c r="N5878" s="2">
        <v>248.3</v>
      </c>
      <c r="O5878">
        <v>303</v>
      </c>
      <c r="P5878">
        <v>1</v>
      </c>
      <c r="Q5878">
        <v>68</v>
      </c>
      <c r="R5878" t="s">
        <v>780</v>
      </c>
      <c r="S5878" t="s">
        <v>753</v>
      </c>
      <c r="T5878" t="s">
        <v>120</v>
      </c>
      <c r="U5878">
        <v>2</v>
      </c>
      <c r="V5878" t="s">
        <v>162</v>
      </c>
      <c r="W5878" t="s">
        <v>25</v>
      </c>
    </row>
    <row r="5879" spans="1:23" hidden="1" x14ac:dyDescent="0.2">
      <c r="A5879">
        <v>6934038</v>
      </c>
      <c r="B5879">
        <v>1</v>
      </c>
      <c r="C5879" s="1">
        <v>44531</v>
      </c>
      <c r="D5879">
        <v>120</v>
      </c>
      <c r="E5879">
        <v>94</v>
      </c>
      <c r="F5879" s="2">
        <v>0</v>
      </c>
      <c r="G5879" s="2">
        <v>4824.55</v>
      </c>
      <c r="H5879" s="2">
        <v>0</v>
      </c>
      <c r="I5879" s="2">
        <v>4824.55</v>
      </c>
      <c r="J5879" s="2">
        <v>1011.87</v>
      </c>
      <c r="K5879" s="2">
        <v>0</v>
      </c>
      <c r="L5879" s="2">
        <v>3812.68</v>
      </c>
      <c r="M5879" s="2">
        <v>1052.43</v>
      </c>
      <c r="N5879" s="2">
        <v>40.56</v>
      </c>
      <c r="O5879">
        <v>303</v>
      </c>
      <c r="P5879">
        <v>1</v>
      </c>
      <c r="Q5879">
        <v>68</v>
      </c>
      <c r="R5879" t="s">
        <v>780</v>
      </c>
      <c r="S5879" t="s">
        <v>753</v>
      </c>
      <c r="T5879" t="s">
        <v>120</v>
      </c>
      <c r="U5879">
        <v>2</v>
      </c>
      <c r="V5879" t="s">
        <v>163</v>
      </c>
      <c r="W5879" t="s">
        <v>25</v>
      </c>
    </row>
    <row r="5880" spans="1:23" hidden="1" x14ac:dyDescent="0.2">
      <c r="A5880">
        <v>6934047</v>
      </c>
      <c r="B5880">
        <v>1</v>
      </c>
      <c r="C5880" s="1">
        <v>44531</v>
      </c>
      <c r="D5880">
        <v>120</v>
      </c>
      <c r="E5880">
        <v>86</v>
      </c>
      <c r="F5880" s="2">
        <v>0</v>
      </c>
      <c r="G5880" s="2">
        <v>3574</v>
      </c>
      <c r="H5880" s="2">
        <v>0</v>
      </c>
      <c r="I5880" s="2">
        <v>3574</v>
      </c>
      <c r="J5880" s="2">
        <v>988.29</v>
      </c>
      <c r="K5880" s="2">
        <v>0</v>
      </c>
      <c r="L5880" s="2">
        <v>2585.71</v>
      </c>
      <c r="M5880" s="2">
        <v>1018.36</v>
      </c>
      <c r="N5880" s="2">
        <v>30.07</v>
      </c>
      <c r="O5880">
        <v>303</v>
      </c>
      <c r="P5880">
        <v>1</v>
      </c>
      <c r="Q5880">
        <v>68</v>
      </c>
      <c r="R5880" t="s">
        <v>780</v>
      </c>
      <c r="S5880" t="s">
        <v>753</v>
      </c>
      <c r="T5880" t="s">
        <v>117</v>
      </c>
      <c r="U5880">
        <v>2</v>
      </c>
      <c r="V5880" t="s">
        <v>164</v>
      </c>
      <c r="W5880" t="s">
        <v>25</v>
      </c>
    </row>
    <row r="5881" spans="1:23" hidden="1" x14ac:dyDescent="0.2">
      <c r="A5881">
        <v>17729244</v>
      </c>
      <c r="B5881">
        <v>1</v>
      </c>
      <c r="C5881" s="1">
        <v>44531</v>
      </c>
      <c r="D5881">
        <v>120</v>
      </c>
      <c r="E5881">
        <v>112</v>
      </c>
      <c r="F5881" s="2">
        <v>0</v>
      </c>
      <c r="G5881" s="2">
        <v>89857.74</v>
      </c>
      <c r="H5881" s="2">
        <v>0</v>
      </c>
      <c r="I5881" s="2">
        <v>89857.74</v>
      </c>
      <c r="J5881" s="2">
        <v>5778.79</v>
      </c>
      <c r="K5881" s="2">
        <v>0</v>
      </c>
      <c r="L5881" s="2">
        <v>84078.95</v>
      </c>
      <c r="M5881" s="2">
        <v>6529.49</v>
      </c>
      <c r="N5881" s="2">
        <v>750.7</v>
      </c>
      <c r="O5881">
        <v>303</v>
      </c>
      <c r="P5881">
        <v>1</v>
      </c>
      <c r="Q5881">
        <v>68</v>
      </c>
      <c r="R5881" t="s">
        <v>780</v>
      </c>
      <c r="S5881" t="s">
        <v>753</v>
      </c>
      <c r="T5881" t="s">
        <v>723</v>
      </c>
      <c r="U5881">
        <v>2</v>
      </c>
      <c r="V5881" t="s">
        <v>724</v>
      </c>
      <c r="W5881" t="s">
        <v>25</v>
      </c>
    </row>
    <row r="5882" spans="1:23" hidden="1" x14ac:dyDescent="0.2">
      <c r="A5882">
        <v>17729247</v>
      </c>
      <c r="B5882">
        <v>1</v>
      </c>
      <c r="C5882" s="1">
        <v>44531</v>
      </c>
      <c r="D5882">
        <v>120</v>
      </c>
      <c r="E5882">
        <v>112</v>
      </c>
      <c r="F5882" s="2">
        <v>0</v>
      </c>
      <c r="G5882" s="2">
        <v>30573.07</v>
      </c>
      <c r="H5882" s="2">
        <v>0</v>
      </c>
      <c r="I5882" s="2">
        <v>30573.07</v>
      </c>
      <c r="J5882" s="2">
        <v>2038.24</v>
      </c>
      <c r="K5882" s="2">
        <v>0</v>
      </c>
      <c r="L5882" s="2">
        <v>28534.83</v>
      </c>
      <c r="M5882" s="2">
        <v>2293.02</v>
      </c>
      <c r="N5882" s="2">
        <v>254.78</v>
      </c>
      <c r="O5882">
        <v>303</v>
      </c>
      <c r="P5882">
        <v>1</v>
      </c>
      <c r="Q5882">
        <v>68</v>
      </c>
      <c r="R5882" t="s">
        <v>780</v>
      </c>
      <c r="S5882" t="s">
        <v>753</v>
      </c>
      <c r="T5882" t="s">
        <v>725</v>
      </c>
      <c r="U5882">
        <v>2</v>
      </c>
      <c r="V5882" t="s">
        <v>726</v>
      </c>
      <c r="W5882" t="s">
        <v>25</v>
      </c>
    </row>
    <row r="5883" spans="1:23" hidden="1" x14ac:dyDescent="0.2">
      <c r="A5883">
        <v>2272871</v>
      </c>
      <c r="B5883">
        <v>1</v>
      </c>
      <c r="C5883" s="1">
        <v>44531</v>
      </c>
      <c r="D5883">
        <v>60</v>
      </c>
      <c r="E5883">
        <v>45</v>
      </c>
      <c r="F5883" s="2">
        <v>0</v>
      </c>
      <c r="G5883" s="2">
        <v>11884.06</v>
      </c>
      <c r="H5883" s="2">
        <v>0</v>
      </c>
      <c r="I5883" s="2">
        <v>11884.06</v>
      </c>
      <c r="J5883" s="2">
        <v>2971.05</v>
      </c>
      <c r="K5883" s="2">
        <v>0</v>
      </c>
      <c r="L5883" s="2">
        <v>8913.01</v>
      </c>
      <c r="M5883" s="2">
        <v>3169.12</v>
      </c>
      <c r="N5883" s="2">
        <v>198.07</v>
      </c>
      <c r="O5883">
        <v>304</v>
      </c>
      <c r="P5883">
        <v>1</v>
      </c>
      <c r="Q5883">
        <v>69</v>
      </c>
      <c r="R5883" t="s">
        <v>781</v>
      </c>
      <c r="S5883" t="s">
        <v>753</v>
      </c>
      <c r="T5883" t="s">
        <v>168</v>
      </c>
      <c r="U5883">
        <v>2</v>
      </c>
      <c r="V5883" t="s">
        <v>168</v>
      </c>
      <c r="W5883" t="s">
        <v>25</v>
      </c>
    </row>
    <row r="5884" spans="1:23" hidden="1" x14ac:dyDescent="0.2">
      <c r="A5884">
        <v>2272876</v>
      </c>
      <c r="B5884">
        <v>1</v>
      </c>
      <c r="C5884" s="1">
        <v>44531</v>
      </c>
      <c r="D5884">
        <v>60</v>
      </c>
      <c r="E5884">
        <v>46</v>
      </c>
      <c r="F5884" s="2">
        <v>0</v>
      </c>
      <c r="G5884" s="2">
        <v>115992.24</v>
      </c>
      <c r="H5884" s="2">
        <v>0</v>
      </c>
      <c r="I5884" s="2">
        <v>115992.24</v>
      </c>
      <c r="J5884" s="2">
        <v>21103</v>
      </c>
      <c r="K5884" s="2">
        <v>0</v>
      </c>
      <c r="L5884" s="2">
        <v>94889.24</v>
      </c>
      <c r="M5884" s="2">
        <v>23165.81</v>
      </c>
      <c r="N5884" s="2">
        <v>2062.81</v>
      </c>
      <c r="O5884">
        <v>304</v>
      </c>
      <c r="P5884">
        <v>1</v>
      </c>
      <c r="Q5884">
        <v>69</v>
      </c>
      <c r="R5884" t="s">
        <v>781</v>
      </c>
      <c r="S5884" t="s">
        <v>753</v>
      </c>
      <c r="T5884" t="s">
        <v>169</v>
      </c>
      <c r="U5884">
        <v>2</v>
      </c>
      <c r="V5884" t="s">
        <v>169</v>
      </c>
      <c r="W5884" t="s">
        <v>25</v>
      </c>
    </row>
    <row r="5885" spans="1:23" hidden="1" x14ac:dyDescent="0.2">
      <c r="A5885">
        <v>6932890</v>
      </c>
      <c r="B5885">
        <v>1</v>
      </c>
      <c r="C5885" s="1">
        <v>44531</v>
      </c>
      <c r="D5885">
        <v>60</v>
      </c>
      <c r="E5885">
        <v>9</v>
      </c>
      <c r="F5885" s="2">
        <v>0</v>
      </c>
      <c r="G5885" s="2">
        <v>886.61</v>
      </c>
      <c r="H5885" s="2">
        <v>0</v>
      </c>
      <c r="I5885" s="2">
        <v>886.61</v>
      </c>
      <c r="J5885" s="2">
        <v>748.87</v>
      </c>
      <c r="K5885" s="2">
        <v>0</v>
      </c>
      <c r="L5885" s="2">
        <v>137.74</v>
      </c>
      <c r="M5885" s="2">
        <v>764.17</v>
      </c>
      <c r="N5885" s="2">
        <v>15.3</v>
      </c>
      <c r="O5885">
        <v>304</v>
      </c>
      <c r="P5885">
        <v>1</v>
      </c>
      <c r="Q5885">
        <v>69</v>
      </c>
      <c r="R5885" t="s">
        <v>781</v>
      </c>
      <c r="S5885" t="s">
        <v>753</v>
      </c>
      <c r="T5885" t="s">
        <v>170</v>
      </c>
      <c r="U5885">
        <v>2</v>
      </c>
      <c r="V5885" t="s">
        <v>171</v>
      </c>
      <c r="W5885" t="s">
        <v>25</v>
      </c>
    </row>
    <row r="5886" spans="1:23" hidden="1" x14ac:dyDescent="0.2">
      <c r="A5886">
        <v>6932891</v>
      </c>
      <c r="B5886">
        <v>1</v>
      </c>
      <c r="C5886" s="1">
        <v>44531</v>
      </c>
      <c r="D5886">
        <v>60</v>
      </c>
      <c r="E5886">
        <v>9</v>
      </c>
      <c r="F5886" s="2">
        <v>0</v>
      </c>
      <c r="G5886" s="2">
        <v>886.59</v>
      </c>
      <c r="H5886" s="2">
        <v>0</v>
      </c>
      <c r="I5886" s="2">
        <v>886.59</v>
      </c>
      <c r="J5886" s="2">
        <v>748.85</v>
      </c>
      <c r="K5886" s="2">
        <v>0</v>
      </c>
      <c r="L5886" s="2">
        <v>137.74</v>
      </c>
      <c r="M5886" s="2">
        <v>764.15</v>
      </c>
      <c r="N5886" s="2">
        <v>15.3</v>
      </c>
      <c r="O5886">
        <v>304</v>
      </c>
      <c r="P5886">
        <v>1</v>
      </c>
      <c r="Q5886">
        <v>69</v>
      </c>
      <c r="R5886" t="s">
        <v>781</v>
      </c>
      <c r="S5886" t="s">
        <v>753</v>
      </c>
      <c r="T5886" t="s">
        <v>170</v>
      </c>
      <c r="U5886">
        <v>2</v>
      </c>
      <c r="V5886" t="s">
        <v>172</v>
      </c>
      <c r="W5886" t="s">
        <v>25</v>
      </c>
    </row>
    <row r="5887" spans="1:23" hidden="1" x14ac:dyDescent="0.2">
      <c r="A5887">
        <v>6932892</v>
      </c>
      <c r="B5887">
        <v>1</v>
      </c>
      <c r="C5887" s="1">
        <v>44531</v>
      </c>
      <c r="D5887">
        <v>60</v>
      </c>
      <c r="E5887">
        <v>9</v>
      </c>
      <c r="F5887" s="2">
        <v>0</v>
      </c>
      <c r="G5887" s="2">
        <v>852.55</v>
      </c>
      <c r="H5887" s="2">
        <v>0</v>
      </c>
      <c r="I5887" s="2">
        <v>852.55</v>
      </c>
      <c r="J5887" s="2">
        <v>720.12</v>
      </c>
      <c r="K5887" s="2">
        <v>0</v>
      </c>
      <c r="L5887" s="2">
        <v>132.43</v>
      </c>
      <c r="M5887" s="2">
        <v>734.83</v>
      </c>
      <c r="N5887" s="2">
        <v>14.71</v>
      </c>
      <c r="O5887">
        <v>304</v>
      </c>
      <c r="P5887">
        <v>1</v>
      </c>
      <c r="Q5887">
        <v>69</v>
      </c>
      <c r="R5887" t="s">
        <v>781</v>
      </c>
      <c r="S5887" t="s">
        <v>753</v>
      </c>
      <c r="T5887" t="s">
        <v>170</v>
      </c>
      <c r="U5887">
        <v>2</v>
      </c>
      <c r="V5887" t="s">
        <v>173</v>
      </c>
      <c r="W5887" t="s">
        <v>25</v>
      </c>
    </row>
    <row r="5888" spans="1:23" hidden="1" x14ac:dyDescent="0.2">
      <c r="A5888">
        <v>6932893</v>
      </c>
      <c r="B5888">
        <v>1</v>
      </c>
      <c r="C5888" s="1">
        <v>44531</v>
      </c>
      <c r="D5888">
        <v>60</v>
      </c>
      <c r="E5888">
        <v>9</v>
      </c>
      <c r="F5888" s="2">
        <v>0</v>
      </c>
      <c r="G5888" s="2">
        <v>853.55</v>
      </c>
      <c r="H5888" s="2">
        <v>0</v>
      </c>
      <c r="I5888" s="2">
        <v>853.55</v>
      </c>
      <c r="J5888" s="2">
        <v>720.94</v>
      </c>
      <c r="K5888" s="2">
        <v>0</v>
      </c>
      <c r="L5888" s="2">
        <v>132.61000000000001</v>
      </c>
      <c r="M5888" s="2">
        <v>735.67</v>
      </c>
      <c r="N5888" s="2">
        <v>14.73</v>
      </c>
      <c r="O5888">
        <v>304</v>
      </c>
      <c r="P5888">
        <v>1</v>
      </c>
      <c r="Q5888">
        <v>69</v>
      </c>
      <c r="R5888" t="s">
        <v>781</v>
      </c>
      <c r="S5888" t="s">
        <v>753</v>
      </c>
      <c r="T5888" t="s">
        <v>170</v>
      </c>
      <c r="U5888">
        <v>2</v>
      </c>
      <c r="V5888" t="s">
        <v>174</v>
      </c>
      <c r="W5888" t="s">
        <v>25</v>
      </c>
    </row>
    <row r="5889" spans="1:23" hidden="1" x14ac:dyDescent="0.2">
      <c r="A5889">
        <v>6932901</v>
      </c>
      <c r="B5889">
        <v>1</v>
      </c>
      <c r="C5889" s="1">
        <v>44531</v>
      </c>
      <c r="D5889">
        <v>60</v>
      </c>
      <c r="E5889">
        <v>9</v>
      </c>
      <c r="F5889" s="2">
        <v>0</v>
      </c>
      <c r="G5889" s="2">
        <v>217.53</v>
      </c>
      <c r="H5889" s="2">
        <v>0</v>
      </c>
      <c r="I5889" s="2">
        <v>217.53</v>
      </c>
      <c r="J5889" s="2">
        <v>183.74</v>
      </c>
      <c r="K5889" s="2">
        <v>0</v>
      </c>
      <c r="L5889" s="2">
        <v>33.79</v>
      </c>
      <c r="M5889" s="2">
        <v>187.49</v>
      </c>
      <c r="N5889" s="2">
        <v>3.75</v>
      </c>
      <c r="O5889">
        <v>304</v>
      </c>
      <c r="P5889">
        <v>1</v>
      </c>
      <c r="Q5889">
        <v>69</v>
      </c>
      <c r="R5889" t="s">
        <v>781</v>
      </c>
      <c r="S5889" t="s">
        <v>753</v>
      </c>
      <c r="T5889" t="s">
        <v>175</v>
      </c>
      <c r="U5889">
        <v>2</v>
      </c>
      <c r="V5889" t="s">
        <v>176</v>
      </c>
      <c r="W5889" t="s">
        <v>25</v>
      </c>
    </row>
    <row r="5890" spans="1:23" hidden="1" x14ac:dyDescent="0.2">
      <c r="A5890">
        <v>6932906</v>
      </c>
      <c r="B5890">
        <v>1</v>
      </c>
      <c r="C5890" s="1">
        <v>44531</v>
      </c>
      <c r="D5890">
        <v>60</v>
      </c>
      <c r="E5890">
        <v>9</v>
      </c>
      <c r="F5890" s="2">
        <v>0</v>
      </c>
      <c r="G5890" s="2">
        <v>166.3</v>
      </c>
      <c r="H5890" s="2">
        <v>0</v>
      </c>
      <c r="I5890" s="2">
        <v>166.3</v>
      </c>
      <c r="J5890" s="2">
        <v>140.46</v>
      </c>
      <c r="K5890" s="2">
        <v>0</v>
      </c>
      <c r="L5890" s="2">
        <v>25.84</v>
      </c>
      <c r="M5890" s="2">
        <v>143.33000000000001</v>
      </c>
      <c r="N5890" s="2">
        <v>2.87</v>
      </c>
      <c r="O5890">
        <v>304</v>
      </c>
      <c r="P5890">
        <v>1</v>
      </c>
      <c r="Q5890">
        <v>69</v>
      </c>
      <c r="R5890" t="s">
        <v>781</v>
      </c>
      <c r="S5890" t="s">
        <v>753</v>
      </c>
      <c r="T5890" t="s">
        <v>175</v>
      </c>
      <c r="U5890">
        <v>2</v>
      </c>
      <c r="V5890" t="s">
        <v>177</v>
      </c>
      <c r="W5890" t="s">
        <v>25</v>
      </c>
    </row>
    <row r="5891" spans="1:23" hidden="1" x14ac:dyDescent="0.2">
      <c r="A5891">
        <v>6932918</v>
      </c>
      <c r="B5891">
        <v>1</v>
      </c>
      <c r="C5891" s="1">
        <v>44531</v>
      </c>
      <c r="D5891">
        <v>60</v>
      </c>
      <c r="E5891">
        <v>24</v>
      </c>
      <c r="F5891" s="2">
        <v>0</v>
      </c>
      <c r="G5891" s="2">
        <v>1560</v>
      </c>
      <c r="H5891" s="2">
        <v>0</v>
      </c>
      <c r="I5891" s="2">
        <v>1560</v>
      </c>
      <c r="J5891" s="2">
        <v>921.48</v>
      </c>
      <c r="K5891" s="2">
        <v>0</v>
      </c>
      <c r="L5891" s="2">
        <v>638.52</v>
      </c>
      <c r="M5891" s="2">
        <v>948.09</v>
      </c>
      <c r="N5891" s="2">
        <v>26.61</v>
      </c>
      <c r="O5891">
        <v>304</v>
      </c>
      <c r="P5891">
        <v>1</v>
      </c>
      <c r="Q5891">
        <v>69</v>
      </c>
      <c r="R5891" t="s">
        <v>781</v>
      </c>
      <c r="S5891" t="s">
        <v>753</v>
      </c>
      <c r="T5891" t="s">
        <v>178</v>
      </c>
      <c r="U5891">
        <v>2</v>
      </c>
      <c r="V5891" t="s">
        <v>179</v>
      </c>
      <c r="W5891" t="s">
        <v>25</v>
      </c>
    </row>
    <row r="5892" spans="1:23" hidden="1" x14ac:dyDescent="0.2">
      <c r="A5892">
        <v>6932923</v>
      </c>
      <c r="B5892">
        <v>1</v>
      </c>
      <c r="C5892" s="1">
        <v>44531</v>
      </c>
      <c r="D5892">
        <v>60</v>
      </c>
      <c r="E5892">
        <v>12</v>
      </c>
      <c r="F5892" s="2">
        <v>0</v>
      </c>
      <c r="G5892" s="2">
        <v>16104</v>
      </c>
      <c r="H5892" s="2">
        <v>0</v>
      </c>
      <c r="I5892" s="2">
        <v>16104</v>
      </c>
      <c r="J5892" s="2">
        <v>12779.34</v>
      </c>
      <c r="K5892" s="2">
        <v>0</v>
      </c>
      <c r="L5892" s="2">
        <v>3324.66</v>
      </c>
      <c r="M5892" s="2">
        <v>13056.39</v>
      </c>
      <c r="N5892" s="2">
        <v>277.05</v>
      </c>
      <c r="O5892">
        <v>304</v>
      </c>
      <c r="P5892">
        <v>1</v>
      </c>
      <c r="Q5892">
        <v>69</v>
      </c>
      <c r="R5892" t="s">
        <v>781</v>
      </c>
      <c r="S5892" t="s">
        <v>753</v>
      </c>
      <c r="T5892" t="s">
        <v>180</v>
      </c>
      <c r="U5892">
        <v>2</v>
      </c>
      <c r="V5892" t="s">
        <v>181</v>
      </c>
      <c r="W5892" t="s">
        <v>25</v>
      </c>
    </row>
    <row r="5893" spans="1:23" hidden="1" x14ac:dyDescent="0.2">
      <c r="A5893">
        <v>6932924</v>
      </c>
      <c r="B5893">
        <v>1</v>
      </c>
      <c r="C5893" s="1">
        <v>44531</v>
      </c>
      <c r="D5893">
        <v>60</v>
      </c>
      <c r="E5893">
        <v>15</v>
      </c>
      <c r="F5893" s="2">
        <v>0</v>
      </c>
      <c r="G5893" s="2">
        <v>6524.82</v>
      </c>
      <c r="H5893" s="2">
        <v>0</v>
      </c>
      <c r="I5893" s="2">
        <v>6524.82</v>
      </c>
      <c r="J5893" s="2">
        <v>4845.6499999999996</v>
      </c>
      <c r="K5893" s="2">
        <v>0</v>
      </c>
      <c r="L5893" s="2">
        <v>1679.17</v>
      </c>
      <c r="M5893" s="2">
        <v>4957.59</v>
      </c>
      <c r="N5893" s="2">
        <v>111.94</v>
      </c>
      <c r="O5893">
        <v>304</v>
      </c>
      <c r="P5893">
        <v>1</v>
      </c>
      <c r="Q5893">
        <v>69</v>
      </c>
      <c r="R5893" t="s">
        <v>781</v>
      </c>
      <c r="S5893" t="s">
        <v>753</v>
      </c>
      <c r="T5893" t="s">
        <v>182</v>
      </c>
      <c r="U5893">
        <v>2</v>
      </c>
      <c r="V5893" t="s">
        <v>183</v>
      </c>
      <c r="W5893" t="s">
        <v>25</v>
      </c>
    </row>
    <row r="5894" spans="1:23" hidden="1" x14ac:dyDescent="0.2">
      <c r="A5894">
        <v>6932931</v>
      </c>
      <c r="B5894">
        <v>1</v>
      </c>
      <c r="C5894" s="1">
        <v>44531</v>
      </c>
      <c r="D5894">
        <v>60</v>
      </c>
      <c r="E5894">
        <v>9</v>
      </c>
      <c r="F5894" s="2">
        <v>0</v>
      </c>
      <c r="G5894" s="2">
        <v>1095.8</v>
      </c>
      <c r="H5894" s="2">
        <v>0</v>
      </c>
      <c r="I5894" s="2">
        <v>1095.8</v>
      </c>
      <c r="J5894" s="2">
        <v>925.57</v>
      </c>
      <c r="K5894" s="2">
        <v>0</v>
      </c>
      <c r="L5894" s="2">
        <v>170.23</v>
      </c>
      <c r="M5894" s="2">
        <v>944.48</v>
      </c>
      <c r="N5894" s="2">
        <v>18.91</v>
      </c>
      <c r="O5894">
        <v>304</v>
      </c>
      <c r="P5894">
        <v>1</v>
      </c>
      <c r="Q5894">
        <v>69</v>
      </c>
      <c r="R5894" t="s">
        <v>781</v>
      </c>
      <c r="S5894" t="s">
        <v>753</v>
      </c>
      <c r="T5894" t="s">
        <v>186</v>
      </c>
      <c r="U5894">
        <v>2</v>
      </c>
      <c r="V5894" t="s">
        <v>187</v>
      </c>
      <c r="W5894" t="s">
        <v>25</v>
      </c>
    </row>
    <row r="5895" spans="1:23" hidden="1" x14ac:dyDescent="0.2">
      <c r="A5895">
        <v>6932933</v>
      </c>
      <c r="B5895">
        <v>1</v>
      </c>
      <c r="C5895" s="1">
        <v>44531</v>
      </c>
      <c r="D5895">
        <v>60</v>
      </c>
      <c r="E5895">
        <v>0</v>
      </c>
      <c r="F5895" s="2">
        <v>0</v>
      </c>
      <c r="G5895" s="2">
        <v>0</v>
      </c>
      <c r="H5895" s="2">
        <v>0</v>
      </c>
      <c r="I5895" s="2">
        <v>0</v>
      </c>
      <c r="J5895" s="2">
        <v>0</v>
      </c>
      <c r="K5895" s="2">
        <v>0</v>
      </c>
      <c r="L5895" s="2">
        <v>0</v>
      </c>
      <c r="M5895" s="2">
        <v>0</v>
      </c>
      <c r="N5895" s="2">
        <v>0</v>
      </c>
      <c r="O5895">
        <v>304</v>
      </c>
      <c r="P5895">
        <v>1</v>
      </c>
      <c r="Q5895">
        <v>69</v>
      </c>
      <c r="R5895" t="s">
        <v>781</v>
      </c>
      <c r="S5895" t="s">
        <v>753</v>
      </c>
      <c r="T5895" t="s">
        <v>188</v>
      </c>
      <c r="U5895">
        <v>2</v>
      </c>
      <c r="V5895" t="s">
        <v>189</v>
      </c>
      <c r="W5895" t="s">
        <v>25</v>
      </c>
    </row>
    <row r="5896" spans="1:23" hidden="1" x14ac:dyDescent="0.2">
      <c r="A5896">
        <v>6932934</v>
      </c>
      <c r="B5896">
        <v>1</v>
      </c>
      <c r="C5896" s="1">
        <v>44531</v>
      </c>
      <c r="D5896">
        <v>60</v>
      </c>
      <c r="E5896">
        <v>9</v>
      </c>
      <c r="F5896" s="2">
        <v>0</v>
      </c>
      <c r="G5896" s="2">
        <v>1184.1600000000001</v>
      </c>
      <c r="H5896" s="2">
        <v>0</v>
      </c>
      <c r="I5896" s="2">
        <v>1184.1600000000001</v>
      </c>
      <c r="J5896" s="2">
        <v>1000.17</v>
      </c>
      <c r="K5896" s="2">
        <v>0</v>
      </c>
      <c r="L5896" s="2">
        <v>183.99</v>
      </c>
      <c r="M5896" s="2">
        <v>1020.61</v>
      </c>
      <c r="N5896" s="2">
        <v>20.440000000000001</v>
      </c>
      <c r="O5896">
        <v>304</v>
      </c>
      <c r="P5896">
        <v>1</v>
      </c>
      <c r="Q5896">
        <v>69</v>
      </c>
      <c r="R5896" t="s">
        <v>781</v>
      </c>
      <c r="S5896" t="s">
        <v>753</v>
      </c>
      <c r="T5896" t="s">
        <v>186</v>
      </c>
      <c r="U5896">
        <v>2</v>
      </c>
      <c r="V5896" t="s">
        <v>190</v>
      </c>
      <c r="W5896" t="s">
        <v>25</v>
      </c>
    </row>
    <row r="5897" spans="1:23" hidden="1" x14ac:dyDescent="0.2">
      <c r="A5897">
        <v>6932935</v>
      </c>
      <c r="B5897">
        <v>1</v>
      </c>
      <c r="C5897" s="1">
        <v>44531</v>
      </c>
      <c r="D5897">
        <v>60</v>
      </c>
      <c r="E5897">
        <v>9</v>
      </c>
      <c r="F5897" s="2">
        <v>0</v>
      </c>
      <c r="G5897" s="2">
        <v>1184.1500000000001</v>
      </c>
      <c r="H5897" s="2">
        <v>0</v>
      </c>
      <c r="I5897" s="2">
        <v>1184.1500000000001</v>
      </c>
      <c r="J5897" s="2">
        <v>1000.17</v>
      </c>
      <c r="K5897" s="2">
        <v>0</v>
      </c>
      <c r="L5897" s="2">
        <v>183.98</v>
      </c>
      <c r="M5897" s="2">
        <v>1020.61</v>
      </c>
      <c r="N5897" s="2">
        <v>20.440000000000001</v>
      </c>
      <c r="O5897">
        <v>304</v>
      </c>
      <c r="P5897">
        <v>1</v>
      </c>
      <c r="Q5897">
        <v>69</v>
      </c>
      <c r="R5897" t="s">
        <v>781</v>
      </c>
      <c r="S5897" t="s">
        <v>753</v>
      </c>
      <c r="T5897" t="s">
        <v>186</v>
      </c>
      <c r="U5897">
        <v>2</v>
      </c>
      <c r="V5897" t="s">
        <v>191</v>
      </c>
      <c r="W5897" t="s">
        <v>25</v>
      </c>
    </row>
    <row r="5898" spans="1:23" hidden="1" x14ac:dyDescent="0.2">
      <c r="A5898">
        <v>6932938</v>
      </c>
      <c r="B5898">
        <v>1</v>
      </c>
      <c r="C5898" s="1">
        <v>44531</v>
      </c>
      <c r="D5898">
        <v>60</v>
      </c>
      <c r="E5898">
        <v>0</v>
      </c>
      <c r="F5898" s="2">
        <v>0</v>
      </c>
      <c r="G5898" s="2">
        <v>0</v>
      </c>
      <c r="H5898" s="2">
        <v>0</v>
      </c>
      <c r="I5898" s="2">
        <v>0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  <c r="O5898">
        <v>304</v>
      </c>
      <c r="P5898">
        <v>1</v>
      </c>
      <c r="Q5898">
        <v>69</v>
      </c>
      <c r="R5898" t="s">
        <v>781</v>
      </c>
      <c r="S5898" t="s">
        <v>753</v>
      </c>
      <c r="T5898" t="s">
        <v>188</v>
      </c>
      <c r="U5898">
        <v>2</v>
      </c>
      <c r="V5898" t="s">
        <v>192</v>
      </c>
      <c r="W5898" t="s">
        <v>25</v>
      </c>
    </row>
    <row r="5899" spans="1:23" hidden="1" x14ac:dyDescent="0.2">
      <c r="A5899">
        <v>6932939</v>
      </c>
      <c r="B5899">
        <v>1</v>
      </c>
      <c r="C5899" s="1">
        <v>44531</v>
      </c>
      <c r="D5899">
        <v>60</v>
      </c>
      <c r="E5899">
        <v>9</v>
      </c>
      <c r="F5899" s="2">
        <v>0</v>
      </c>
      <c r="G5899" s="2">
        <v>155</v>
      </c>
      <c r="H5899" s="2">
        <v>0</v>
      </c>
      <c r="I5899" s="2">
        <v>155</v>
      </c>
      <c r="J5899" s="2">
        <v>130.93</v>
      </c>
      <c r="K5899" s="2">
        <v>0</v>
      </c>
      <c r="L5899" s="2">
        <v>24.07</v>
      </c>
      <c r="M5899" s="2">
        <v>133.6</v>
      </c>
      <c r="N5899" s="2">
        <v>2.67</v>
      </c>
      <c r="O5899">
        <v>304</v>
      </c>
      <c r="P5899">
        <v>1</v>
      </c>
      <c r="Q5899">
        <v>69</v>
      </c>
      <c r="R5899" t="s">
        <v>781</v>
      </c>
      <c r="S5899" t="s">
        <v>753</v>
      </c>
      <c r="T5899" t="s">
        <v>175</v>
      </c>
      <c r="U5899">
        <v>2</v>
      </c>
      <c r="V5899" t="s">
        <v>193</v>
      </c>
      <c r="W5899" t="s">
        <v>25</v>
      </c>
    </row>
    <row r="5900" spans="1:23" hidden="1" x14ac:dyDescent="0.2">
      <c r="A5900">
        <v>6932940</v>
      </c>
      <c r="B5900">
        <v>1</v>
      </c>
      <c r="C5900" s="1">
        <v>44531</v>
      </c>
      <c r="D5900">
        <v>60</v>
      </c>
      <c r="E5900">
        <v>9</v>
      </c>
      <c r="F5900" s="2">
        <v>0</v>
      </c>
      <c r="G5900" s="2">
        <v>811.99</v>
      </c>
      <c r="H5900" s="2">
        <v>0</v>
      </c>
      <c r="I5900" s="2">
        <v>811.99</v>
      </c>
      <c r="J5900" s="2">
        <v>685.86</v>
      </c>
      <c r="K5900" s="2">
        <v>0</v>
      </c>
      <c r="L5900" s="2">
        <v>126.13</v>
      </c>
      <c r="M5900" s="2">
        <v>699.87</v>
      </c>
      <c r="N5900" s="2">
        <v>14.01</v>
      </c>
      <c r="O5900">
        <v>304</v>
      </c>
      <c r="P5900">
        <v>1</v>
      </c>
      <c r="Q5900">
        <v>69</v>
      </c>
      <c r="R5900" t="s">
        <v>781</v>
      </c>
      <c r="S5900" t="s">
        <v>753</v>
      </c>
      <c r="T5900" t="s">
        <v>186</v>
      </c>
      <c r="U5900">
        <v>2</v>
      </c>
      <c r="V5900" t="s">
        <v>194</v>
      </c>
      <c r="W5900" t="s">
        <v>25</v>
      </c>
    </row>
    <row r="5901" spans="1:23" hidden="1" x14ac:dyDescent="0.2">
      <c r="A5901">
        <v>6932949</v>
      </c>
      <c r="B5901">
        <v>1</v>
      </c>
      <c r="C5901" s="1">
        <v>44531</v>
      </c>
      <c r="D5901">
        <v>60</v>
      </c>
      <c r="E5901">
        <v>10</v>
      </c>
      <c r="F5901" s="2">
        <v>0</v>
      </c>
      <c r="G5901" s="2">
        <v>1160.28</v>
      </c>
      <c r="H5901" s="2">
        <v>0</v>
      </c>
      <c r="I5901" s="2">
        <v>1160.28</v>
      </c>
      <c r="J5901" s="2">
        <v>960.23</v>
      </c>
      <c r="K5901" s="2">
        <v>0</v>
      </c>
      <c r="L5901" s="2">
        <v>200.05</v>
      </c>
      <c r="M5901" s="2">
        <v>980.24</v>
      </c>
      <c r="N5901" s="2">
        <v>20.010000000000002</v>
      </c>
      <c r="O5901">
        <v>304</v>
      </c>
      <c r="P5901">
        <v>1</v>
      </c>
      <c r="Q5901">
        <v>69</v>
      </c>
      <c r="R5901" t="s">
        <v>781</v>
      </c>
      <c r="S5901" t="s">
        <v>753</v>
      </c>
      <c r="T5901" t="s">
        <v>195</v>
      </c>
      <c r="U5901">
        <v>2</v>
      </c>
      <c r="V5901" t="s">
        <v>196</v>
      </c>
      <c r="W5901" t="s">
        <v>25</v>
      </c>
    </row>
    <row r="5902" spans="1:23" hidden="1" x14ac:dyDescent="0.2">
      <c r="A5902">
        <v>6932953</v>
      </c>
      <c r="B5902">
        <v>1</v>
      </c>
      <c r="C5902" s="1">
        <v>44531</v>
      </c>
      <c r="D5902">
        <v>60</v>
      </c>
      <c r="E5902">
        <v>15</v>
      </c>
      <c r="F5902" s="2">
        <v>0</v>
      </c>
      <c r="G5902" s="2">
        <v>5413.56</v>
      </c>
      <c r="H5902" s="2">
        <v>0</v>
      </c>
      <c r="I5902" s="2">
        <v>5413.56</v>
      </c>
      <c r="J5902" s="2">
        <v>4020.36</v>
      </c>
      <c r="K5902" s="2">
        <v>0</v>
      </c>
      <c r="L5902" s="2">
        <v>1393.2</v>
      </c>
      <c r="M5902" s="2">
        <v>4113.24</v>
      </c>
      <c r="N5902" s="2">
        <v>92.88</v>
      </c>
      <c r="O5902">
        <v>304</v>
      </c>
      <c r="P5902">
        <v>1</v>
      </c>
      <c r="Q5902">
        <v>69</v>
      </c>
      <c r="R5902" t="s">
        <v>781</v>
      </c>
      <c r="S5902" t="s">
        <v>753</v>
      </c>
      <c r="T5902" t="s">
        <v>197</v>
      </c>
      <c r="U5902">
        <v>2</v>
      </c>
      <c r="V5902" t="s">
        <v>198</v>
      </c>
      <c r="W5902" t="s">
        <v>25</v>
      </c>
    </row>
    <row r="5903" spans="1:23" hidden="1" x14ac:dyDescent="0.2">
      <c r="A5903">
        <v>6932958</v>
      </c>
      <c r="B5903">
        <v>1</v>
      </c>
      <c r="C5903" s="1">
        <v>44531</v>
      </c>
      <c r="D5903">
        <v>60</v>
      </c>
      <c r="E5903">
        <v>24</v>
      </c>
      <c r="F5903" s="2">
        <v>0</v>
      </c>
      <c r="G5903" s="2">
        <v>106797.91</v>
      </c>
      <c r="H5903" s="2">
        <v>0</v>
      </c>
      <c r="I5903" s="2">
        <v>106797.91</v>
      </c>
      <c r="J5903" s="2">
        <v>63085.27</v>
      </c>
      <c r="K5903" s="2">
        <v>0</v>
      </c>
      <c r="L5903" s="2">
        <v>43712.639999999999</v>
      </c>
      <c r="M5903" s="2">
        <v>64906.63</v>
      </c>
      <c r="N5903" s="2">
        <v>1821.3600000000001</v>
      </c>
      <c r="O5903">
        <v>304</v>
      </c>
      <c r="P5903">
        <v>1</v>
      </c>
      <c r="Q5903">
        <v>69</v>
      </c>
      <c r="R5903" t="s">
        <v>781</v>
      </c>
      <c r="S5903" t="s">
        <v>753</v>
      </c>
      <c r="T5903" t="s">
        <v>199</v>
      </c>
      <c r="U5903">
        <v>2</v>
      </c>
      <c r="V5903" t="s">
        <v>200</v>
      </c>
      <c r="W5903" t="s">
        <v>25</v>
      </c>
    </row>
    <row r="5904" spans="1:23" hidden="1" x14ac:dyDescent="0.2">
      <c r="A5904">
        <v>6932961</v>
      </c>
      <c r="B5904">
        <v>1</v>
      </c>
      <c r="C5904" s="1">
        <v>44531</v>
      </c>
      <c r="D5904">
        <v>60</v>
      </c>
      <c r="E5904">
        <v>15</v>
      </c>
      <c r="F5904" s="2">
        <v>0</v>
      </c>
      <c r="G5904" s="2">
        <v>45505.36</v>
      </c>
      <c r="H5904" s="2">
        <v>0</v>
      </c>
      <c r="I5904" s="2">
        <v>45505.36</v>
      </c>
      <c r="J5904" s="2">
        <v>33794.43</v>
      </c>
      <c r="K5904" s="2">
        <v>0</v>
      </c>
      <c r="L5904" s="2">
        <v>11710.93</v>
      </c>
      <c r="M5904" s="2">
        <v>34575.160000000003</v>
      </c>
      <c r="N5904" s="2">
        <v>780.73</v>
      </c>
      <c r="O5904">
        <v>304</v>
      </c>
      <c r="P5904">
        <v>1</v>
      </c>
      <c r="Q5904">
        <v>69</v>
      </c>
      <c r="R5904" t="s">
        <v>781</v>
      </c>
      <c r="S5904" t="s">
        <v>753</v>
      </c>
      <c r="T5904" t="s">
        <v>201</v>
      </c>
      <c r="U5904">
        <v>2</v>
      </c>
      <c r="V5904" t="s">
        <v>202</v>
      </c>
      <c r="W5904" t="s">
        <v>25</v>
      </c>
    </row>
    <row r="5905" spans="1:23" hidden="1" x14ac:dyDescent="0.2">
      <c r="A5905">
        <v>6932968</v>
      </c>
      <c r="B5905">
        <v>1</v>
      </c>
      <c r="C5905" s="1">
        <v>44531</v>
      </c>
      <c r="D5905">
        <v>60</v>
      </c>
      <c r="E5905">
        <v>14</v>
      </c>
      <c r="F5905" s="2">
        <v>0</v>
      </c>
      <c r="G5905" s="2">
        <v>3162.52</v>
      </c>
      <c r="H5905" s="2">
        <v>0</v>
      </c>
      <c r="I5905" s="2">
        <v>3162.52</v>
      </c>
      <c r="J5905" s="2">
        <v>2402.25</v>
      </c>
      <c r="K5905" s="2">
        <v>0</v>
      </c>
      <c r="L5905" s="2">
        <v>760.27</v>
      </c>
      <c r="M5905" s="2">
        <v>2456.5500000000002</v>
      </c>
      <c r="N5905" s="2">
        <v>54.300000000000004</v>
      </c>
      <c r="O5905">
        <v>304</v>
      </c>
      <c r="P5905">
        <v>1</v>
      </c>
      <c r="Q5905">
        <v>69</v>
      </c>
      <c r="R5905" t="s">
        <v>781</v>
      </c>
      <c r="S5905" t="s">
        <v>753</v>
      </c>
      <c r="T5905" t="s">
        <v>203</v>
      </c>
      <c r="U5905">
        <v>2</v>
      </c>
      <c r="V5905" t="s">
        <v>204</v>
      </c>
      <c r="W5905" t="s">
        <v>25</v>
      </c>
    </row>
    <row r="5906" spans="1:23" hidden="1" x14ac:dyDescent="0.2">
      <c r="A5906">
        <v>6932969</v>
      </c>
      <c r="B5906">
        <v>1</v>
      </c>
      <c r="C5906" s="1">
        <v>44531</v>
      </c>
      <c r="D5906">
        <v>60</v>
      </c>
      <c r="E5906">
        <v>17</v>
      </c>
      <c r="F5906" s="2">
        <v>0</v>
      </c>
      <c r="G5906" s="2">
        <v>39420.15</v>
      </c>
      <c r="H5906" s="2">
        <v>0</v>
      </c>
      <c r="I5906" s="2">
        <v>39420.15</v>
      </c>
      <c r="J5906" s="2">
        <v>27940.82</v>
      </c>
      <c r="K5906" s="2">
        <v>0</v>
      </c>
      <c r="L5906" s="2">
        <v>11479.33</v>
      </c>
      <c r="M5906" s="2">
        <v>28616.07</v>
      </c>
      <c r="N5906" s="2">
        <v>675.25</v>
      </c>
      <c r="O5906">
        <v>304</v>
      </c>
      <c r="P5906">
        <v>1</v>
      </c>
      <c r="Q5906">
        <v>69</v>
      </c>
      <c r="R5906" t="s">
        <v>781</v>
      </c>
      <c r="S5906" t="s">
        <v>753</v>
      </c>
      <c r="T5906" t="s">
        <v>203</v>
      </c>
      <c r="U5906">
        <v>2</v>
      </c>
      <c r="V5906" t="s">
        <v>205</v>
      </c>
      <c r="W5906" t="s">
        <v>25</v>
      </c>
    </row>
    <row r="5907" spans="1:23" hidden="1" x14ac:dyDescent="0.2">
      <c r="A5907">
        <v>6933007</v>
      </c>
      <c r="B5907">
        <v>1</v>
      </c>
      <c r="C5907" s="1">
        <v>44531</v>
      </c>
      <c r="D5907">
        <v>60</v>
      </c>
      <c r="E5907">
        <v>14</v>
      </c>
      <c r="F5907" s="2">
        <v>0</v>
      </c>
      <c r="G5907" s="2">
        <v>16200</v>
      </c>
      <c r="H5907" s="2">
        <v>0</v>
      </c>
      <c r="I5907" s="2">
        <v>16200</v>
      </c>
      <c r="J5907" s="2">
        <v>12305.42</v>
      </c>
      <c r="K5907" s="2">
        <v>0</v>
      </c>
      <c r="L5907" s="2">
        <v>3894.58</v>
      </c>
      <c r="M5907" s="2">
        <v>12583.6</v>
      </c>
      <c r="N5907" s="2">
        <v>278.18</v>
      </c>
      <c r="O5907">
        <v>304</v>
      </c>
      <c r="P5907">
        <v>1</v>
      </c>
      <c r="Q5907">
        <v>69</v>
      </c>
      <c r="R5907" t="s">
        <v>781</v>
      </c>
      <c r="S5907" t="s">
        <v>753</v>
      </c>
      <c r="T5907" t="s">
        <v>206</v>
      </c>
      <c r="U5907">
        <v>2</v>
      </c>
      <c r="V5907" t="s">
        <v>207</v>
      </c>
      <c r="W5907" t="s">
        <v>25</v>
      </c>
    </row>
    <row r="5908" spans="1:23" hidden="1" x14ac:dyDescent="0.2">
      <c r="A5908">
        <v>6933021</v>
      </c>
      <c r="B5908">
        <v>1</v>
      </c>
      <c r="C5908" s="1">
        <v>44531</v>
      </c>
      <c r="D5908">
        <v>60</v>
      </c>
      <c r="E5908">
        <v>9</v>
      </c>
      <c r="F5908" s="2">
        <v>0</v>
      </c>
      <c r="G5908" s="2">
        <v>947.81</v>
      </c>
      <c r="H5908" s="2">
        <v>0</v>
      </c>
      <c r="I5908" s="2">
        <v>947.81</v>
      </c>
      <c r="J5908" s="2">
        <v>800.54</v>
      </c>
      <c r="K5908" s="2">
        <v>0</v>
      </c>
      <c r="L5908" s="2">
        <v>147.27000000000001</v>
      </c>
      <c r="M5908" s="2">
        <v>816.9</v>
      </c>
      <c r="N5908" s="2">
        <v>16.36</v>
      </c>
      <c r="O5908">
        <v>304</v>
      </c>
      <c r="P5908">
        <v>1</v>
      </c>
      <c r="Q5908">
        <v>69</v>
      </c>
      <c r="R5908" t="s">
        <v>781</v>
      </c>
      <c r="S5908" t="s">
        <v>753</v>
      </c>
      <c r="T5908" t="s">
        <v>170</v>
      </c>
      <c r="U5908">
        <v>2</v>
      </c>
      <c r="V5908" t="s">
        <v>208</v>
      </c>
      <c r="W5908" t="s">
        <v>25</v>
      </c>
    </row>
    <row r="5909" spans="1:23" hidden="1" x14ac:dyDescent="0.2">
      <c r="A5909">
        <v>6933023</v>
      </c>
      <c r="B5909">
        <v>1</v>
      </c>
      <c r="C5909" s="1">
        <v>44531</v>
      </c>
      <c r="D5909">
        <v>60</v>
      </c>
      <c r="E5909">
        <v>9</v>
      </c>
      <c r="F5909" s="2">
        <v>0</v>
      </c>
      <c r="G5909" s="2">
        <v>886.61</v>
      </c>
      <c r="H5909" s="2">
        <v>0</v>
      </c>
      <c r="I5909" s="2">
        <v>886.61</v>
      </c>
      <c r="J5909" s="2">
        <v>748.87</v>
      </c>
      <c r="K5909" s="2">
        <v>0</v>
      </c>
      <c r="L5909" s="2">
        <v>137.74</v>
      </c>
      <c r="M5909" s="2">
        <v>764.17</v>
      </c>
      <c r="N5909" s="2">
        <v>15.3</v>
      </c>
      <c r="O5909">
        <v>304</v>
      </c>
      <c r="P5909">
        <v>1</v>
      </c>
      <c r="Q5909">
        <v>69</v>
      </c>
      <c r="R5909" t="s">
        <v>781</v>
      </c>
      <c r="S5909" t="s">
        <v>753</v>
      </c>
      <c r="T5909" t="s">
        <v>170</v>
      </c>
      <c r="U5909">
        <v>2</v>
      </c>
      <c r="V5909" t="s">
        <v>209</v>
      </c>
      <c r="W5909" t="s">
        <v>25</v>
      </c>
    </row>
    <row r="5910" spans="1:23" hidden="1" x14ac:dyDescent="0.2">
      <c r="A5910">
        <v>6933024</v>
      </c>
      <c r="B5910">
        <v>1</v>
      </c>
      <c r="C5910" s="1">
        <v>44531</v>
      </c>
      <c r="D5910">
        <v>60</v>
      </c>
      <c r="E5910">
        <v>9</v>
      </c>
      <c r="F5910" s="2">
        <v>0</v>
      </c>
      <c r="G5910" s="2">
        <v>886.61</v>
      </c>
      <c r="H5910" s="2">
        <v>0</v>
      </c>
      <c r="I5910" s="2">
        <v>886.61</v>
      </c>
      <c r="J5910" s="2">
        <v>748.87</v>
      </c>
      <c r="K5910" s="2">
        <v>0</v>
      </c>
      <c r="L5910" s="2">
        <v>137.74</v>
      </c>
      <c r="M5910" s="2">
        <v>764.17</v>
      </c>
      <c r="N5910" s="2">
        <v>15.3</v>
      </c>
      <c r="O5910">
        <v>304</v>
      </c>
      <c r="P5910">
        <v>1</v>
      </c>
      <c r="Q5910">
        <v>69</v>
      </c>
      <c r="R5910" t="s">
        <v>781</v>
      </c>
      <c r="S5910" t="s">
        <v>753</v>
      </c>
      <c r="T5910" t="s">
        <v>170</v>
      </c>
      <c r="U5910">
        <v>2</v>
      </c>
      <c r="V5910" t="s">
        <v>210</v>
      </c>
      <c r="W5910" t="s">
        <v>25</v>
      </c>
    </row>
    <row r="5911" spans="1:23" hidden="1" x14ac:dyDescent="0.2">
      <c r="A5911">
        <v>6933025</v>
      </c>
      <c r="B5911">
        <v>1</v>
      </c>
      <c r="C5911" s="1">
        <v>44531</v>
      </c>
      <c r="D5911">
        <v>60</v>
      </c>
      <c r="E5911">
        <v>9</v>
      </c>
      <c r="F5911" s="2">
        <v>0</v>
      </c>
      <c r="G5911" s="2">
        <v>853.55</v>
      </c>
      <c r="H5911" s="2">
        <v>0</v>
      </c>
      <c r="I5911" s="2">
        <v>853.55</v>
      </c>
      <c r="J5911" s="2">
        <v>720.94</v>
      </c>
      <c r="K5911" s="2">
        <v>0</v>
      </c>
      <c r="L5911" s="2">
        <v>132.61000000000001</v>
      </c>
      <c r="M5911" s="2">
        <v>735.67</v>
      </c>
      <c r="N5911" s="2">
        <v>14.73</v>
      </c>
      <c r="O5911">
        <v>304</v>
      </c>
      <c r="P5911">
        <v>1</v>
      </c>
      <c r="Q5911">
        <v>69</v>
      </c>
      <c r="R5911" t="s">
        <v>781</v>
      </c>
      <c r="S5911" t="s">
        <v>753</v>
      </c>
      <c r="T5911" t="s">
        <v>170</v>
      </c>
      <c r="U5911">
        <v>2</v>
      </c>
      <c r="V5911" t="s">
        <v>211</v>
      </c>
      <c r="W5911" t="s">
        <v>25</v>
      </c>
    </row>
    <row r="5912" spans="1:23" hidden="1" x14ac:dyDescent="0.2">
      <c r="A5912">
        <v>6933026</v>
      </c>
      <c r="B5912">
        <v>1</v>
      </c>
      <c r="C5912" s="1">
        <v>44531</v>
      </c>
      <c r="D5912">
        <v>60</v>
      </c>
      <c r="E5912">
        <v>9</v>
      </c>
      <c r="F5912" s="2">
        <v>0</v>
      </c>
      <c r="G5912" s="2">
        <v>966.99</v>
      </c>
      <c r="H5912" s="2">
        <v>0</v>
      </c>
      <c r="I5912" s="2">
        <v>966.99</v>
      </c>
      <c r="J5912" s="2">
        <v>816.74</v>
      </c>
      <c r="K5912" s="2">
        <v>0</v>
      </c>
      <c r="L5912" s="2">
        <v>150.25</v>
      </c>
      <c r="M5912" s="2">
        <v>833.43</v>
      </c>
      <c r="N5912" s="2">
        <v>16.690000000000001</v>
      </c>
      <c r="O5912">
        <v>304</v>
      </c>
      <c r="P5912">
        <v>1</v>
      </c>
      <c r="Q5912">
        <v>69</v>
      </c>
      <c r="R5912" t="s">
        <v>781</v>
      </c>
      <c r="S5912" t="s">
        <v>753</v>
      </c>
      <c r="T5912" t="s">
        <v>170</v>
      </c>
      <c r="U5912">
        <v>2</v>
      </c>
      <c r="V5912" t="s">
        <v>212</v>
      </c>
      <c r="W5912" t="s">
        <v>25</v>
      </c>
    </row>
    <row r="5913" spans="1:23" hidden="1" x14ac:dyDescent="0.2">
      <c r="A5913">
        <v>6933032</v>
      </c>
      <c r="B5913">
        <v>1</v>
      </c>
      <c r="C5913" s="1">
        <v>44531</v>
      </c>
      <c r="D5913">
        <v>60</v>
      </c>
      <c r="E5913">
        <v>9</v>
      </c>
      <c r="F5913" s="2">
        <v>0</v>
      </c>
      <c r="G5913" s="2">
        <v>171.44</v>
      </c>
      <c r="H5913" s="2">
        <v>0</v>
      </c>
      <c r="I5913" s="2">
        <v>171.44</v>
      </c>
      <c r="J5913" s="2">
        <v>144.82</v>
      </c>
      <c r="K5913" s="2">
        <v>0</v>
      </c>
      <c r="L5913" s="2">
        <v>26.62</v>
      </c>
      <c r="M5913" s="2">
        <v>147.78</v>
      </c>
      <c r="N5913" s="2">
        <v>2.96</v>
      </c>
      <c r="O5913">
        <v>304</v>
      </c>
      <c r="P5913">
        <v>1</v>
      </c>
      <c r="Q5913">
        <v>69</v>
      </c>
      <c r="R5913" t="s">
        <v>781</v>
      </c>
      <c r="S5913" t="s">
        <v>753</v>
      </c>
      <c r="T5913" t="s">
        <v>175</v>
      </c>
      <c r="U5913">
        <v>2</v>
      </c>
      <c r="V5913" t="s">
        <v>213</v>
      </c>
      <c r="W5913" t="s">
        <v>25</v>
      </c>
    </row>
    <row r="5914" spans="1:23" hidden="1" x14ac:dyDescent="0.2">
      <c r="A5914">
        <v>6933033</v>
      </c>
      <c r="B5914">
        <v>1</v>
      </c>
      <c r="C5914" s="1">
        <v>44531</v>
      </c>
      <c r="D5914">
        <v>60</v>
      </c>
      <c r="E5914">
        <v>9</v>
      </c>
      <c r="F5914" s="2">
        <v>0</v>
      </c>
      <c r="G5914" s="2">
        <v>170.23</v>
      </c>
      <c r="H5914" s="2">
        <v>0</v>
      </c>
      <c r="I5914" s="2">
        <v>170.23</v>
      </c>
      <c r="J5914" s="2">
        <v>143.82</v>
      </c>
      <c r="K5914" s="2">
        <v>0</v>
      </c>
      <c r="L5914" s="2">
        <v>26.41</v>
      </c>
      <c r="M5914" s="2">
        <v>146.75</v>
      </c>
      <c r="N5914" s="2">
        <v>2.93</v>
      </c>
      <c r="O5914">
        <v>304</v>
      </c>
      <c r="P5914">
        <v>1</v>
      </c>
      <c r="Q5914">
        <v>69</v>
      </c>
      <c r="R5914" t="s">
        <v>781</v>
      </c>
      <c r="S5914" t="s">
        <v>753</v>
      </c>
      <c r="T5914" t="s">
        <v>175</v>
      </c>
      <c r="U5914">
        <v>2</v>
      </c>
      <c r="V5914" t="s">
        <v>214</v>
      </c>
      <c r="W5914" t="s">
        <v>25</v>
      </c>
    </row>
    <row r="5915" spans="1:23" hidden="1" x14ac:dyDescent="0.2">
      <c r="A5915">
        <v>6933038</v>
      </c>
      <c r="B5915">
        <v>1</v>
      </c>
      <c r="C5915" s="1">
        <v>44531</v>
      </c>
      <c r="D5915">
        <v>60</v>
      </c>
      <c r="E5915">
        <v>9</v>
      </c>
      <c r="F5915" s="2">
        <v>0</v>
      </c>
      <c r="G5915" s="2">
        <v>1377.55</v>
      </c>
      <c r="H5915" s="2">
        <v>0</v>
      </c>
      <c r="I5915" s="2">
        <v>1377.55</v>
      </c>
      <c r="J5915" s="2">
        <v>1163.56</v>
      </c>
      <c r="K5915" s="2">
        <v>0</v>
      </c>
      <c r="L5915" s="2">
        <v>213.99</v>
      </c>
      <c r="M5915" s="2">
        <v>1187.3399999999999</v>
      </c>
      <c r="N5915" s="2">
        <v>23.78</v>
      </c>
      <c r="O5915">
        <v>304</v>
      </c>
      <c r="P5915">
        <v>1</v>
      </c>
      <c r="Q5915">
        <v>69</v>
      </c>
      <c r="R5915" t="s">
        <v>781</v>
      </c>
      <c r="S5915" t="s">
        <v>753</v>
      </c>
      <c r="T5915" t="s">
        <v>215</v>
      </c>
      <c r="U5915">
        <v>2</v>
      </c>
      <c r="V5915" t="s">
        <v>216</v>
      </c>
      <c r="W5915" t="s">
        <v>25</v>
      </c>
    </row>
    <row r="5916" spans="1:23" hidden="1" x14ac:dyDescent="0.2">
      <c r="A5916">
        <v>6933039</v>
      </c>
      <c r="B5916">
        <v>1</v>
      </c>
      <c r="C5916" s="1">
        <v>44531</v>
      </c>
      <c r="D5916">
        <v>60</v>
      </c>
      <c r="E5916">
        <v>9</v>
      </c>
      <c r="F5916" s="2">
        <v>0</v>
      </c>
      <c r="G5916" s="2">
        <v>1377.55</v>
      </c>
      <c r="H5916" s="2">
        <v>0</v>
      </c>
      <c r="I5916" s="2">
        <v>1377.55</v>
      </c>
      <c r="J5916" s="2">
        <v>1163.56</v>
      </c>
      <c r="K5916" s="2">
        <v>0</v>
      </c>
      <c r="L5916" s="2">
        <v>213.99</v>
      </c>
      <c r="M5916" s="2">
        <v>1187.3399999999999</v>
      </c>
      <c r="N5916" s="2">
        <v>23.78</v>
      </c>
      <c r="O5916">
        <v>304</v>
      </c>
      <c r="P5916">
        <v>1</v>
      </c>
      <c r="Q5916">
        <v>69</v>
      </c>
      <c r="R5916" t="s">
        <v>781</v>
      </c>
      <c r="S5916" t="s">
        <v>753</v>
      </c>
      <c r="T5916" t="s">
        <v>215</v>
      </c>
      <c r="U5916">
        <v>2</v>
      </c>
      <c r="V5916" t="s">
        <v>217</v>
      </c>
      <c r="W5916" t="s">
        <v>25</v>
      </c>
    </row>
    <row r="5917" spans="1:23" hidden="1" x14ac:dyDescent="0.2">
      <c r="A5917">
        <v>6933040</v>
      </c>
      <c r="B5917">
        <v>1</v>
      </c>
      <c r="C5917" s="1">
        <v>44531</v>
      </c>
      <c r="D5917">
        <v>60</v>
      </c>
      <c r="E5917">
        <v>9</v>
      </c>
      <c r="F5917" s="2">
        <v>0</v>
      </c>
      <c r="G5917" s="2">
        <v>217.53</v>
      </c>
      <c r="H5917" s="2">
        <v>0</v>
      </c>
      <c r="I5917" s="2">
        <v>217.53</v>
      </c>
      <c r="J5917" s="2">
        <v>183.74</v>
      </c>
      <c r="K5917" s="2">
        <v>0</v>
      </c>
      <c r="L5917" s="2">
        <v>33.79</v>
      </c>
      <c r="M5917" s="2">
        <v>187.49</v>
      </c>
      <c r="N5917" s="2">
        <v>3.75</v>
      </c>
      <c r="O5917">
        <v>304</v>
      </c>
      <c r="P5917">
        <v>1</v>
      </c>
      <c r="Q5917">
        <v>69</v>
      </c>
      <c r="R5917" t="s">
        <v>781</v>
      </c>
      <c r="S5917" t="s">
        <v>753</v>
      </c>
      <c r="T5917" t="s">
        <v>175</v>
      </c>
      <c r="U5917">
        <v>2</v>
      </c>
      <c r="V5917" t="s">
        <v>218</v>
      </c>
      <c r="W5917" t="s">
        <v>25</v>
      </c>
    </row>
    <row r="5918" spans="1:23" hidden="1" x14ac:dyDescent="0.2">
      <c r="A5918">
        <v>6933045</v>
      </c>
      <c r="B5918">
        <v>1</v>
      </c>
      <c r="C5918" s="1">
        <v>44531</v>
      </c>
      <c r="D5918">
        <v>60</v>
      </c>
      <c r="E5918">
        <v>15</v>
      </c>
      <c r="F5918" s="2">
        <v>0</v>
      </c>
      <c r="G5918" s="2">
        <v>930</v>
      </c>
      <c r="H5918" s="2">
        <v>0</v>
      </c>
      <c r="I5918" s="2">
        <v>930</v>
      </c>
      <c r="J5918" s="2">
        <v>690.68</v>
      </c>
      <c r="K5918" s="2">
        <v>0</v>
      </c>
      <c r="L5918" s="2">
        <v>239.32</v>
      </c>
      <c r="M5918" s="2">
        <v>706.63</v>
      </c>
      <c r="N5918" s="2">
        <v>15.950000000000001</v>
      </c>
      <c r="O5918">
        <v>304</v>
      </c>
      <c r="P5918">
        <v>1</v>
      </c>
      <c r="Q5918">
        <v>69</v>
      </c>
      <c r="R5918" t="s">
        <v>781</v>
      </c>
      <c r="S5918" t="s">
        <v>753</v>
      </c>
      <c r="T5918" t="s">
        <v>219</v>
      </c>
      <c r="U5918">
        <v>2</v>
      </c>
      <c r="V5918" t="s">
        <v>220</v>
      </c>
      <c r="W5918" t="s">
        <v>25</v>
      </c>
    </row>
    <row r="5919" spans="1:23" hidden="1" x14ac:dyDescent="0.2">
      <c r="A5919">
        <v>6933048</v>
      </c>
      <c r="B5919">
        <v>1</v>
      </c>
      <c r="C5919" s="1">
        <v>44531</v>
      </c>
      <c r="D5919">
        <v>60</v>
      </c>
      <c r="E5919">
        <v>10</v>
      </c>
      <c r="F5919" s="2">
        <v>0</v>
      </c>
      <c r="G5919" s="2">
        <v>1425.56</v>
      </c>
      <c r="H5919" s="2">
        <v>0</v>
      </c>
      <c r="I5919" s="2">
        <v>1425.56</v>
      </c>
      <c r="J5919" s="2">
        <v>1179.8</v>
      </c>
      <c r="K5919" s="2">
        <v>0</v>
      </c>
      <c r="L5919" s="2">
        <v>245.76</v>
      </c>
      <c r="M5919" s="2">
        <v>1204.3800000000001</v>
      </c>
      <c r="N5919" s="2">
        <v>24.580000000000002</v>
      </c>
      <c r="O5919">
        <v>304</v>
      </c>
      <c r="P5919">
        <v>1</v>
      </c>
      <c r="Q5919">
        <v>69</v>
      </c>
      <c r="R5919" t="s">
        <v>781</v>
      </c>
      <c r="S5919" t="s">
        <v>753</v>
      </c>
      <c r="T5919" t="s">
        <v>221</v>
      </c>
      <c r="U5919">
        <v>2</v>
      </c>
      <c r="V5919" t="s">
        <v>222</v>
      </c>
      <c r="W5919" t="s">
        <v>25</v>
      </c>
    </row>
    <row r="5920" spans="1:23" hidden="1" x14ac:dyDescent="0.2">
      <c r="A5920">
        <v>6933064</v>
      </c>
      <c r="B5920">
        <v>1</v>
      </c>
      <c r="C5920" s="1">
        <v>44531</v>
      </c>
      <c r="D5920">
        <v>60</v>
      </c>
      <c r="E5920">
        <v>10</v>
      </c>
      <c r="F5920" s="2">
        <v>0</v>
      </c>
      <c r="G5920" s="2">
        <v>75707.360000000001</v>
      </c>
      <c r="H5920" s="2">
        <v>0</v>
      </c>
      <c r="I5920" s="2">
        <v>75707.360000000001</v>
      </c>
      <c r="J5920" s="2">
        <v>62809.41</v>
      </c>
      <c r="K5920" s="2">
        <v>0</v>
      </c>
      <c r="L5920" s="2">
        <v>12897.95</v>
      </c>
      <c r="M5920" s="2">
        <v>64099.21</v>
      </c>
      <c r="N5920" s="2">
        <v>1289.8</v>
      </c>
      <c r="O5920">
        <v>304</v>
      </c>
      <c r="P5920">
        <v>1</v>
      </c>
      <c r="Q5920">
        <v>69</v>
      </c>
      <c r="R5920" t="s">
        <v>781</v>
      </c>
      <c r="S5920" t="s">
        <v>753</v>
      </c>
      <c r="T5920" t="s">
        <v>225</v>
      </c>
      <c r="U5920">
        <v>2</v>
      </c>
      <c r="V5920" t="s">
        <v>226</v>
      </c>
      <c r="W5920" t="s">
        <v>25</v>
      </c>
    </row>
    <row r="5921" spans="1:23" hidden="1" x14ac:dyDescent="0.2">
      <c r="A5921">
        <v>6933065</v>
      </c>
      <c r="B5921">
        <v>1</v>
      </c>
      <c r="C5921" s="1">
        <v>44531</v>
      </c>
      <c r="D5921">
        <v>60</v>
      </c>
      <c r="E5921">
        <v>10</v>
      </c>
      <c r="F5921" s="2">
        <v>0</v>
      </c>
      <c r="G5921" s="2">
        <v>1940.15</v>
      </c>
      <c r="H5921" s="2">
        <v>0</v>
      </c>
      <c r="I5921" s="2">
        <v>1940.15</v>
      </c>
      <c r="J5921" s="2">
        <v>1616.8</v>
      </c>
      <c r="K5921" s="2">
        <v>0</v>
      </c>
      <c r="L5921" s="2">
        <v>323.35000000000002</v>
      </c>
      <c r="M5921" s="2">
        <v>1649.14</v>
      </c>
      <c r="N5921" s="2">
        <v>32.340000000000003</v>
      </c>
      <c r="O5921">
        <v>304</v>
      </c>
      <c r="P5921">
        <v>1</v>
      </c>
      <c r="Q5921">
        <v>69</v>
      </c>
      <c r="R5921" t="s">
        <v>781</v>
      </c>
      <c r="S5921" t="s">
        <v>753</v>
      </c>
      <c r="T5921" t="s">
        <v>227</v>
      </c>
      <c r="U5921">
        <v>2</v>
      </c>
      <c r="V5921" t="s">
        <v>228</v>
      </c>
      <c r="W5921" t="s">
        <v>25</v>
      </c>
    </row>
    <row r="5922" spans="1:23" hidden="1" x14ac:dyDescent="0.2">
      <c r="A5922">
        <v>6933070</v>
      </c>
      <c r="B5922">
        <v>1</v>
      </c>
      <c r="C5922" s="1">
        <v>44531</v>
      </c>
      <c r="D5922">
        <v>60</v>
      </c>
      <c r="E5922">
        <v>0</v>
      </c>
      <c r="F5922" s="2">
        <v>0</v>
      </c>
      <c r="G5922" s="2">
        <v>0</v>
      </c>
      <c r="H5922" s="2">
        <v>0</v>
      </c>
      <c r="I5922" s="2">
        <v>0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  <c r="O5922">
        <v>304</v>
      </c>
      <c r="P5922">
        <v>1</v>
      </c>
      <c r="Q5922">
        <v>69</v>
      </c>
      <c r="R5922" t="s">
        <v>781</v>
      </c>
      <c r="S5922" t="s">
        <v>753</v>
      </c>
      <c r="T5922" t="s">
        <v>188</v>
      </c>
      <c r="U5922">
        <v>2</v>
      </c>
      <c r="V5922" t="s">
        <v>229</v>
      </c>
      <c r="W5922" t="s">
        <v>25</v>
      </c>
    </row>
    <row r="5923" spans="1:23" hidden="1" x14ac:dyDescent="0.2">
      <c r="A5923">
        <v>6933071</v>
      </c>
      <c r="B5923">
        <v>1</v>
      </c>
      <c r="C5923" s="1">
        <v>44531</v>
      </c>
      <c r="D5923">
        <v>60</v>
      </c>
      <c r="E5923">
        <v>0</v>
      </c>
      <c r="F5923" s="2">
        <v>0</v>
      </c>
      <c r="G5923" s="2">
        <v>0</v>
      </c>
      <c r="H5923" s="2">
        <v>0</v>
      </c>
      <c r="I5923" s="2">
        <v>0</v>
      </c>
      <c r="J5923" s="2">
        <v>0</v>
      </c>
      <c r="K5923" s="2">
        <v>0</v>
      </c>
      <c r="L5923" s="2">
        <v>0</v>
      </c>
      <c r="M5923" s="2">
        <v>0</v>
      </c>
      <c r="N5923" s="2">
        <v>0</v>
      </c>
      <c r="O5923">
        <v>304</v>
      </c>
      <c r="P5923">
        <v>1</v>
      </c>
      <c r="Q5923">
        <v>69</v>
      </c>
      <c r="R5923" t="s">
        <v>781</v>
      </c>
      <c r="S5923" t="s">
        <v>753</v>
      </c>
      <c r="T5923" t="s">
        <v>188</v>
      </c>
      <c r="U5923">
        <v>2</v>
      </c>
      <c r="V5923" t="s">
        <v>230</v>
      </c>
      <c r="W5923" t="s">
        <v>25</v>
      </c>
    </row>
    <row r="5924" spans="1:23" hidden="1" x14ac:dyDescent="0.2">
      <c r="A5924">
        <v>6933124</v>
      </c>
      <c r="B5924">
        <v>1</v>
      </c>
      <c r="C5924" s="1">
        <v>44531</v>
      </c>
      <c r="D5924">
        <v>60</v>
      </c>
      <c r="E5924">
        <v>10</v>
      </c>
      <c r="F5924" s="2">
        <v>0</v>
      </c>
      <c r="G5924" s="2">
        <v>1669.99</v>
      </c>
      <c r="H5924" s="2">
        <v>0</v>
      </c>
      <c r="I5924" s="2">
        <v>1669.99</v>
      </c>
      <c r="J5924" s="2">
        <v>1382.04</v>
      </c>
      <c r="K5924" s="2">
        <v>0</v>
      </c>
      <c r="L5924" s="2">
        <v>287.95</v>
      </c>
      <c r="M5924" s="2">
        <v>1410.84</v>
      </c>
      <c r="N5924" s="2">
        <v>28.8</v>
      </c>
      <c r="O5924">
        <v>304</v>
      </c>
      <c r="P5924">
        <v>1</v>
      </c>
      <c r="Q5924">
        <v>69</v>
      </c>
      <c r="R5924" t="s">
        <v>781</v>
      </c>
      <c r="S5924" t="s">
        <v>753</v>
      </c>
      <c r="T5924" t="s">
        <v>231</v>
      </c>
      <c r="U5924">
        <v>2</v>
      </c>
      <c r="V5924" t="s">
        <v>232</v>
      </c>
      <c r="W5924" t="s">
        <v>25</v>
      </c>
    </row>
    <row r="5925" spans="1:23" hidden="1" x14ac:dyDescent="0.2">
      <c r="A5925">
        <v>6933149</v>
      </c>
      <c r="B5925">
        <v>1</v>
      </c>
      <c r="C5925" s="1">
        <v>44531</v>
      </c>
      <c r="D5925">
        <v>60</v>
      </c>
      <c r="E5925">
        <v>9</v>
      </c>
      <c r="F5925" s="2">
        <v>0</v>
      </c>
      <c r="G5925" s="2">
        <v>947.81</v>
      </c>
      <c r="H5925" s="2">
        <v>0</v>
      </c>
      <c r="I5925" s="2">
        <v>947.81</v>
      </c>
      <c r="J5925" s="2">
        <v>800.54</v>
      </c>
      <c r="K5925" s="2">
        <v>0</v>
      </c>
      <c r="L5925" s="2">
        <v>147.27000000000001</v>
      </c>
      <c r="M5925" s="2">
        <v>816.9</v>
      </c>
      <c r="N5925" s="2">
        <v>16.36</v>
      </c>
      <c r="O5925">
        <v>304</v>
      </c>
      <c r="P5925">
        <v>1</v>
      </c>
      <c r="Q5925">
        <v>69</v>
      </c>
      <c r="R5925" t="s">
        <v>781</v>
      </c>
      <c r="S5925" t="s">
        <v>753</v>
      </c>
      <c r="T5925" t="s">
        <v>170</v>
      </c>
      <c r="U5925">
        <v>2</v>
      </c>
      <c r="V5925" t="s">
        <v>233</v>
      </c>
      <c r="W5925" t="s">
        <v>25</v>
      </c>
    </row>
    <row r="5926" spans="1:23" hidden="1" x14ac:dyDescent="0.2">
      <c r="A5926">
        <v>6933150</v>
      </c>
      <c r="B5926">
        <v>1</v>
      </c>
      <c r="C5926" s="1">
        <v>44531</v>
      </c>
      <c r="D5926">
        <v>60</v>
      </c>
      <c r="E5926">
        <v>9</v>
      </c>
      <c r="F5926" s="2">
        <v>0</v>
      </c>
      <c r="G5926" s="2">
        <v>852.55</v>
      </c>
      <c r="H5926" s="2">
        <v>0</v>
      </c>
      <c r="I5926" s="2">
        <v>852.55</v>
      </c>
      <c r="J5926" s="2">
        <v>720.12</v>
      </c>
      <c r="K5926" s="2">
        <v>0</v>
      </c>
      <c r="L5926" s="2">
        <v>132.43</v>
      </c>
      <c r="M5926" s="2">
        <v>734.83</v>
      </c>
      <c r="N5926" s="2">
        <v>14.71</v>
      </c>
      <c r="O5926">
        <v>304</v>
      </c>
      <c r="P5926">
        <v>1</v>
      </c>
      <c r="Q5926">
        <v>69</v>
      </c>
      <c r="R5926" t="s">
        <v>781</v>
      </c>
      <c r="S5926" t="s">
        <v>753</v>
      </c>
      <c r="T5926" t="s">
        <v>170</v>
      </c>
      <c r="U5926">
        <v>2</v>
      </c>
      <c r="V5926" t="s">
        <v>234</v>
      </c>
      <c r="W5926" t="s">
        <v>25</v>
      </c>
    </row>
    <row r="5927" spans="1:23" hidden="1" x14ac:dyDescent="0.2">
      <c r="A5927">
        <v>6933151</v>
      </c>
      <c r="B5927">
        <v>1</v>
      </c>
      <c r="C5927" s="1">
        <v>44531</v>
      </c>
      <c r="D5927">
        <v>60</v>
      </c>
      <c r="E5927">
        <v>9</v>
      </c>
      <c r="F5927" s="2">
        <v>0</v>
      </c>
      <c r="G5927" s="2">
        <v>899.85</v>
      </c>
      <c r="H5927" s="2">
        <v>0</v>
      </c>
      <c r="I5927" s="2">
        <v>899.85</v>
      </c>
      <c r="J5927" s="2">
        <v>760.04</v>
      </c>
      <c r="K5927" s="2">
        <v>0</v>
      </c>
      <c r="L5927" s="2">
        <v>139.81</v>
      </c>
      <c r="M5927" s="2">
        <v>775.57</v>
      </c>
      <c r="N5927" s="2">
        <v>15.530000000000001</v>
      </c>
      <c r="O5927">
        <v>304</v>
      </c>
      <c r="P5927">
        <v>1</v>
      </c>
      <c r="Q5927">
        <v>69</v>
      </c>
      <c r="R5927" t="s">
        <v>781</v>
      </c>
      <c r="S5927" t="s">
        <v>753</v>
      </c>
      <c r="T5927" t="s">
        <v>170</v>
      </c>
      <c r="U5927">
        <v>2</v>
      </c>
      <c r="V5927" t="s">
        <v>235</v>
      </c>
      <c r="W5927" t="s">
        <v>25</v>
      </c>
    </row>
    <row r="5928" spans="1:23" hidden="1" x14ac:dyDescent="0.2">
      <c r="A5928">
        <v>6933157</v>
      </c>
      <c r="B5928">
        <v>1</v>
      </c>
      <c r="C5928" s="1">
        <v>44531</v>
      </c>
      <c r="D5928">
        <v>60</v>
      </c>
      <c r="E5928">
        <v>15</v>
      </c>
      <c r="F5928" s="2">
        <v>0</v>
      </c>
      <c r="G5928" s="2">
        <v>3024.56</v>
      </c>
      <c r="H5928" s="2">
        <v>0</v>
      </c>
      <c r="I5928" s="2">
        <v>3024.56</v>
      </c>
      <c r="J5928" s="2">
        <v>2246.14</v>
      </c>
      <c r="K5928" s="2">
        <v>0</v>
      </c>
      <c r="L5928" s="2">
        <v>778.42</v>
      </c>
      <c r="M5928" s="2">
        <v>2298.0300000000002</v>
      </c>
      <c r="N5928" s="2">
        <v>51.89</v>
      </c>
      <c r="O5928">
        <v>304</v>
      </c>
      <c r="P5928">
        <v>1</v>
      </c>
      <c r="Q5928">
        <v>69</v>
      </c>
      <c r="R5928" t="s">
        <v>781</v>
      </c>
      <c r="S5928" t="s">
        <v>753</v>
      </c>
      <c r="T5928" t="s">
        <v>236</v>
      </c>
      <c r="U5928">
        <v>2</v>
      </c>
      <c r="V5928" t="s">
        <v>237</v>
      </c>
      <c r="W5928" t="s">
        <v>25</v>
      </c>
    </row>
    <row r="5929" spans="1:23" hidden="1" x14ac:dyDescent="0.2">
      <c r="A5929">
        <v>6933163</v>
      </c>
      <c r="B5929">
        <v>1</v>
      </c>
      <c r="C5929" s="1">
        <v>44531</v>
      </c>
      <c r="D5929">
        <v>60</v>
      </c>
      <c r="E5929">
        <v>9</v>
      </c>
      <c r="F5929" s="2">
        <v>0</v>
      </c>
      <c r="G5929" s="2">
        <v>171.44</v>
      </c>
      <c r="H5929" s="2">
        <v>0</v>
      </c>
      <c r="I5929" s="2">
        <v>171.44</v>
      </c>
      <c r="J5929" s="2">
        <v>144.82</v>
      </c>
      <c r="K5929" s="2">
        <v>0</v>
      </c>
      <c r="L5929" s="2">
        <v>26.62</v>
      </c>
      <c r="M5929" s="2">
        <v>147.78</v>
      </c>
      <c r="N5929" s="2">
        <v>2.96</v>
      </c>
      <c r="O5929">
        <v>304</v>
      </c>
      <c r="P5929">
        <v>1</v>
      </c>
      <c r="Q5929">
        <v>69</v>
      </c>
      <c r="R5929" t="s">
        <v>781</v>
      </c>
      <c r="S5929" t="s">
        <v>753</v>
      </c>
      <c r="T5929" t="s">
        <v>175</v>
      </c>
      <c r="U5929">
        <v>2</v>
      </c>
      <c r="V5929" t="s">
        <v>238</v>
      </c>
      <c r="W5929" t="s">
        <v>25</v>
      </c>
    </row>
    <row r="5930" spans="1:23" hidden="1" x14ac:dyDescent="0.2">
      <c r="A5930">
        <v>6933164</v>
      </c>
      <c r="B5930">
        <v>1</v>
      </c>
      <c r="C5930" s="1">
        <v>44531</v>
      </c>
      <c r="D5930">
        <v>60</v>
      </c>
      <c r="E5930">
        <v>9</v>
      </c>
      <c r="F5930" s="2">
        <v>0</v>
      </c>
      <c r="G5930" s="2">
        <v>285.64999999999998</v>
      </c>
      <c r="H5930" s="2">
        <v>0</v>
      </c>
      <c r="I5930" s="2">
        <v>285.64999999999998</v>
      </c>
      <c r="J5930" s="2">
        <v>241.25</v>
      </c>
      <c r="K5930" s="2">
        <v>0</v>
      </c>
      <c r="L5930" s="2">
        <v>44.4</v>
      </c>
      <c r="M5930" s="2">
        <v>246.18</v>
      </c>
      <c r="N5930" s="2">
        <v>4.93</v>
      </c>
      <c r="O5930">
        <v>304</v>
      </c>
      <c r="P5930">
        <v>1</v>
      </c>
      <c r="Q5930">
        <v>69</v>
      </c>
      <c r="R5930" t="s">
        <v>781</v>
      </c>
      <c r="S5930" t="s">
        <v>753</v>
      </c>
      <c r="T5930" t="s">
        <v>239</v>
      </c>
      <c r="U5930">
        <v>2</v>
      </c>
      <c r="V5930" t="s">
        <v>240</v>
      </c>
      <c r="W5930" t="s">
        <v>25</v>
      </c>
    </row>
    <row r="5931" spans="1:23" hidden="1" x14ac:dyDescent="0.2">
      <c r="A5931">
        <v>6933168</v>
      </c>
      <c r="B5931">
        <v>1</v>
      </c>
      <c r="C5931" s="1">
        <v>44531</v>
      </c>
      <c r="D5931">
        <v>60</v>
      </c>
      <c r="E5931">
        <v>9</v>
      </c>
      <c r="F5931" s="2">
        <v>0</v>
      </c>
      <c r="G5931" s="2">
        <v>1377.55</v>
      </c>
      <c r="H5931" s="2">
        <v>0</v>
      </c>
      <c r="I5931" s="2">
        <v>1377.55</v>
      </c>
      <c r="J5931" s="2">
        <v>1163.56</v>
      </c>
      <c r="K5931" s="2">
        <v>0</v>
      </c>
      <c r="L5931" s="2">
        <v>213.99</v>
      </c>
      <c r="M5931" s="2">
        <v>1187.3399999999999</v>
      </c>
      <c r="N5931" s="2">
        <v>23.78</v>
      </c>
      <c r="O5931">
        <v>304</v>
      </c>
      <c r="P5931">
        <v>1</v>
      </c>
      <c r="Q5931">
        <v>69</v>
      </c>
      <c r="R5931" t="s">
        <v>781</v>
      </c>
      <c r="S5931" t="s">
        <v>753</v>
      </c>
      <c r="T5931" t="s">
        <v>215</v>
      </c>
      <c r="U5931">
        <v>2</v>
      </c>
      <c r="V5931" t="s">
        <v>241</v>
      </c>
      <c r="W5931" t="s">
        <v>25</v>
      </c>
    </row>
    <row r="5932" spans="1:23" hidden="1" x14ac:dyDescent="0.2">
      <c r="A5932">
        <v>6933169</v>
      </c>
      <c r="B5932">
        <v>1</v>
      </c>
      <c r="C5932" s="1">
        <v>44531</v>
      </c>
      <c r="D5932">
        <v>60</v>
      </c>
      <c r="E5932">
        <v>9</v>
      </c>
      <c r="F5932" s="2">
        <v>0</v>
      </c>
      <c r="G5932" s="2">
        <v>217.52</v>
      </c>
      <c r="H5932" s="2">
        <v>0</v>
      </c>
      <c r="I5932" s="2">
        <v>217.52</v>
      </c>
      <c r="J5932" s="2">
        <v>183.73</v>
      </c>
      <c r="K5932" s="2">
        <v>0</v>
      </c>
      <c r="L5932" s="2">
        <v>33.79</v>
      </c>
      <c r="M5932" s="2">
        <v>187.48</v>
      </c>
      <c r="N5932" s="2">
        <v>3.75</v>
      </c>
      <c r="O5932">
        <v>304</v>
      </c>
      <c r="P5932">
        <v>1</v>
      </c>
      <c r="Q5932">
        <v>69</v>
      </c>
      <c r="R5932" t="s">
        <v>781</v>
      </c>
      <c r="S5932" t="s">
        <v>753</v>
      </c>
      <c r="T5932" t="s">
        <v>175</v>
      </c>
      <c r="U5932">
        <v>2</v>
      </c>
      <c r="V5932" t="s">
        <v>242</v>
      </c>
      <c r="W5932" t="s">
        <v>25</v>
      </c>
    </row>
    <row r="5933" spans="1:23" hidden="1" x14ac:dyDescent="0.2">
      <c r="A5933">
        <v>6933170</v>
      </c>
      <c r="B5933">
        <v>1</v>
      </c>
      <c r="C5933" s="1">
        <v>44531</v>
      </c>
      <c r="D5933">
        <v>60</v>
      </c>
      <c r="E5933">
        <v>9</v>
      </c>
      <c r="F5933" s="2">
        <v>0</v>
      </c>
      <c r="G5933" s="2">
        <v>166.3</v>
      </c>
      <c r="H5933" s="2">
        <v>0</v>
      </c>
      <c r="I5933" s="2">
        <v>166.3</v>
      </c>
      <c r="J5933" s="2">
        <v>140.46</v>
      </c>
      <c r="K5933" s="2">
        <v>0</v>
      </c>
      <c r="L5933" s="2">
        <v>25.84</v>
      </c>
      <c r="M5933" s="2">
        <v>143.33000000000001</v>
      </c>
      <c r="N5933" s="2">
        <v>2.87</v>
      </c>
      <c r="O5933">
        <v>304</v>
      </c>
      <c r="P5933">
        <v>1</v>
      </c>
      <c r="Q5933">
        <v>69</v>
      </c>
      <c r="R5933" t="s">
        <v>781</v>
      </c>
      <c r="S5933" t="s">
        <v>753</v>
      </c>
      <c r="T5933" t="s">
        <v>175</v>
      </c>
      <c r="U5933">
        <v>2</v>
      </c>
      <c r="V5933" t="s">
        <v>243</v>
      </c>
      <c r="W5933" t="s">
        <v>25</v>
      </c>
    </row>
    <row r="5934" spans="1:23" hidden="1" x14ac:dyDescent="0.2">
      <c r="A5934">
        <v>6933171</v>
      </c>
      <c r="B5934">
        <v>1</v>
      </c>
      <c r="C5934" s="1">
        <v>44531</v>
      </c>
      <c r="D5934">
        <v>60</v>
      </c>
      <c r="E5934">
        <v>9</v>
      </c>
      <c r="F5934" s="2">
        <v>0</v>
      </c>
      <c r="G5934" s="2">
        <v>166.3</v>
      </c>
      <c r="H5934" s="2">
        <v>0</v>
      </c>
      <c r="I5934" s="2">
        <v>166.3</v>
      </c>
      <c r="J5934" s="2">
        <v>140.46</v>
      </c>
      <c r="K5934" s="2">
        <v>0</v>
      </c>
      <c r="L5934" s="2">
        <v>25.84</v>
      </c>
      <c r="M5934" s="2">
        <v>143.33000000000001</v>
      </c>
      <c r="N5934" s="2">
        <v>2.87</v>
      </c>
      <c r="O5934">
        <v>304</v>
      </c>
      <c r="P5934">
        <v>1</v>
      </c>
      <c r="Q5934">
        <v>69</v>
      </c>
      <c r="R5934" t="s">
        <v>781</v>
      </c>
      <c r="S5934" t="s">
        <v>753</v>
      </c>
      <c r="T5934" t="s">
        <v>175</v>
      </c>
      <c r="U5934">
        <v>2</v>
      </c>
      <c r="V5934" t="s">
        <v>244</v>
      </c>
      <c r="W5934" t="s">
        <v>25</v>
      </c>
    </row>
    <row r="5935" spans="1:23" hidden="1" x14ac:dyDescent="0.2">
      <c r="A5935">
        <v>6933173</v>
      </c>
      <c r="B5935">
        <v>1</v>
      </c>
      <c r="C5935" s="1">
        <v>44531</v>
      </c>
      <c r="D5935">
        <v>60</v>
      </c>
      <c r="E5935">
        <v>9</v>
      </c>
      <c r="F5935" s="2">
        <v>0</v>
      </c>
      <c r="G5935" s="2">
        <v>166.3</v>
      </c>
      <c r="H5935" s="2">
        <v>0</v>
      </c>
      <c r="I5935" s="2">
        <v>166.3</v>
      </c>
      <c r="J5935" s="2">
        <v>140.46</v>
      </c>
      <c r="K5935" s="2">
        <v>0</v>
      </c>
      <c r="L5935" s="2">
        <v>25.84</v>
      </c>
      <c r="M5935" s="2">
        <v>143.33000000000001</v>
      </c>
      <c r="N5935" s="2">
        <v>2.87</v>
      </c>
      <c r="O5935">
        <v>304</v>
      </c>
      <c r="P5935">
        <v>1</v>
      </c>
      <c r="Q5935">
        <v>69</v>
      </c>
      <c r="R5935" t="s">
        <v>781</v>
      </c>
      <c r="S5935" t="s">
        <v>753</v>
      </c>
      <c r="T5935" t="s">
        <v>175</v>
      </c>
      <c r="U5935">
        <v>2</v>
      </c>
      <c r="V5935" t="s">
        <v>245</v>
      </c>
      <c r="W5935" t="s">
        <v>25</v>
      </c>
    </row>
    <row r="5936" spans="1:23" hidden="1" x14ac:dyDescent="0.2">
      <c r="A5936">
        <v>6933174</v>
      </c>
      <c r="B5936">
        <v>1</v>
      </c>
      <c r="C5936" s="1">
        <v>44531</v>
      </c>
      <c r="D5936">
        <v>60</v>
      </c>
      <c r="E5936">
        <v>15</v>
      </c>
      <c r="F5936" s="2">
        <v>0</v>
      </c>
      <c r="G5936" s="2">
        <v>1550</v>
      </c>
      <c r="H5936" s="2">
        <v>0</v>
      </c>
      <c r="I5936" s="2">
        <v>1550</v>
      </c>
      <c r="J5936" s="2">
        <v>1151.08</v>
      </c>
      <c r="K5936" s="2">
        <v>0</v>
      </c>
      <c r="L5936" s="2">
        <v>398.92</v>
      </c>
      <c r="M5936" s="2">
        <v>1177.67</v>
      </c>
      <c r="N5936" s="2">
        <v>26.59</v>
      </c>
      <c r="O5936">
        <v>304</v>
      </c>
      <c r="P5936">
        <v>1</v>
      </c>
      <c r="Q5936">
        <v>69</v>
      </c>
      <c r="R5936" t="s">
        <v>781</v>
      </c>
      <c r="S5936" t="s">
        <v>753</v>
      </c>
      <c r="T5936" t="s">
        <v>246</v>
      </c>
      <c r="U5936">
        <v>2</v>
      </c>
      <c r="V5936" t="s">
        <v>247</v>
      </c>
      <c r="W5936" t="s">
        <v>25</v>
      </c>
    </row>
    <row r="5937" spans="1:23" hidden="1" x14ac:dyDescent="0.2">
      <c r="A5937">
        <v>6933175</v>
      </c>
      <c r="B5937">
        <v>1</v>
      </c>
      <c r="C5937" s="1">
        <v>44531</v>
      </c>
      <c r="D5937">
        <v>60</v>
      </c>
      <c r="E5937">
        <v>15</v>
      </c>
      <c r="F5937" s="2">
        <v>0</v>
      </c>
      <c r="G5937" s="2">
        <v>2480</v>
      </c>
      <c r="H5937" s="2">
        <v>0</v>
      </c>
      <c r="I5937" s="2">
        <v>2480</v>
      </c>
      <c r="J5937" s="2">
        <v>1841.78</v>
      </c>
      <c r="K5937" s="2">
        <v>0</v>
      </c>
      <c r="L5937" s="2">
        <v>638.22</v>
      </c>
      <c r="M5937" s="2">
        <v>1884.33</v>
      </c>
      <c r="N5937" s="2">
        <v>42.550000000000004</v>
      </c>
      <c r="O5937">
        <v>304</v>
      </c>
      <c r="P5937">
        <v>1</v>
      </c>
      <c r="Q5937">
        <v>69</v>
      </c>
      <c r="R5937" t="s">
        <v>781</v>
      </c>
      <c r="S5937" t="s">
        <v>753</v>
      </c>
      <c r="T5937" t="s">
        <v>248</v>
      </c>
      <c r="U5937">
        <v>2</v>
      </c>
      <c r="V5937" t="s">
        <v>249</v>
      </c>
      <c r="W5937" t="s">
        <v>25</v>
      </c>
    </row>
    <row r="5938" spans="1:23" hidden="1" x14ac:dyDescent="0.2">
      <c r="A5938">
        <v>6933176</v>
      </c>
      <c r="B5938">
        <v>1</v>
      </c>
      <c r="C5938" s="1">
        <v>44531</v>
      </c>
      <c r="D5938">
        <v>60</v>
      </c>
      <c r="E5938">
        <v>15</v>
      </c>
      <c r="F5938" s="2">
        <v>0</v>
      </c>
      <c r="G5938" s="2">
        <v>707.84</v>
      </c>
      <c r="H5938" s="2">
        <v>0</v>
      </c>
      <c r="I5938" s="2">
        <v>707.84</v>
      </c>
      <c r="J5938" s="2">
        <v>525.66999999999996</v>
      </c>
      <c r="K5938" s="2">
        <v>0</v>
      </c>
      <c r="L5938" s="2">
        <v>182.17</v>
      </c>
      <c r="M5938" s="2">
        <v>537.80999999999995</v>
      </c>
      <c r="N5938" s="2">
        <v>12.14</v>
      </c>
      <c r="O5938">
        <v>304</v>
      </c>
      <c r="P5938">
        <v>1</v>
      </c>
      <c r="Q5938">
        <v>69</v>
      </c>
      <c r="R5938" t="s">
        <v>781</v>
      </c>
      <c r="S5938" t="s">
        <v>753</v>
      </c>
      <c r="T5938" t="s">
        <v>250</v>
      </c>
      <c r="U5938">
        <v>2</v>
      </c>
      <c r="V5938" t="s">
        <v>251</v>
      </c>
      <c r="W5938" t="s">
        <v>25</v>
      </c>
    </row>
    <row r="5939" spans="1:23" hidden="1" x14ac:dyDescent="0.2">
      <c r="A5939">
        <v>6933186</v>
      </c>
      <c r="B5939">
        <v>1</v>
      </c>
      <c r="C5939" s="1">
        <v>44531</v>
      </c>
      <c r="D5939">
        <v>60</v>
      </c>
      <c r="E5939">
        <v>20</v>
      </c>
      <c r="F5939" s="2">
        <v>0</v>
      </c>
      <c r="G5939" s="2">
        <v>4945.74</v>
      </c>
      <c r="H5939" s="2">
        <v>0</v>
      </c>
      <c r="I5939" s="2">
        <v>4945.74</v>
      </c>
      <c r="J5939" s="2">
        <v>3254.85</v>
      </c>
      <c r="K5939" s="2">
        <v>0</v>
      </c>
      <c r="L5939" s="2">
        <v>1690.89</v>
      </c>
      <c r="M5939" s="2">
        <v>3339.39</v>
      </c>
      <c r="N5939" s="2">
        <v>84.54</v>
      </c>
      <c r="O5939">
        <v>304</v>
      </c>
      <c r="P5939">
        <v>1</v>
      </c>
      <c r="Q5939">
        <v>69</v>
      </c>
      <c r="R5939" t="s">
        <v>781</v>
      </c>
      <c r="S5939" t="s">
        <v>753</v>
      </c>
      <c r="T5939" t="s">
        <v>178</v>
      </c>
      <c r="U5939">
        <v>2</v>
      </c>
      <c r="V5939" t="s">
        <v>252</v>
      </c>
      <c r="W5939" t="s">
        <v>25</v>
      </c>
    </row>
    <row r="5940" spans="1:23" hidden="1" x14ac:dyDescent="0.2">
      <c r="A5940">
        <v>6933187</v>
      </c>
      <c r="B5940">
        <v>1</v>
      </c>
      <c r="C5940" s="1">
        <v>44531</v>
      </c>
      <c r="D5940">
        <v>60</v>
      </c>
      <c r="E5940">
        <v>22</v>
      </c>
      <c r="F5940" s="2">
        <v>0</v>
      </c>
      <c r="G5940" s="2">
        <v>26342.5</v>
      </c>
      <c r="H5940" s="2">
        <v>0</v>
      </c>
      <c r="I5940" s="2">
        <v>26342.5</v>
      </c>
      <c r="J5940" s="2">
        <v>16448</v>
      </c>
      <c r="K5940" s="2">
        <v>0</v>
      </c>
      <c r="L5940" s="2">
        <v>9894.5</v>
      </c>
      <c r="M5940" s="2">
        <v>16897.75</v>
      </c>
      <c r="N5940" s="2">
        <v>449.75</v>
      </c>
      <c r="O5940">
        <v>304</v>
      </c>
      <c r="P5940">
        <v>1</v>
      </c>
      <c r="Q5940">
        <v>69</v>
      </c>
      <c r="R5940" t="s">
        <v>781</v>
      </c>
      <c r="S5940" t="s">
        <v>753</v>
      </c>
      <c r="T5940" t="s">
        <v>178</v>
      </c>
      <c r="U5940">
        <v>2</v>
      </c>
      <c r="V5940" t="s">
        <v>253</v>
      </c>
      <c r="W5940" t="s">
        <v>25</v>
      </c>
    </row>
    <row r="5941" spans="1:23" hidden="1" x14ac:dyDescent="0.2">
      <c r="A5941">
        <v>6933201</v>
      </c>
      <c r="B5941">
        <v>1</v>
      </c>
      <c r="C5941" s="1">
        <v>44531</v>
      </c>
      <c r="D5941">
        <v>60</v>
      </c>
      <c r="E5941">
        <v>18</v>
      </c>
      <c r="F5941" s="2">
        <v>0</v>
      </c>
      <c r="G5941" s="2">
        <v>5540</v>
      </c>
      <c r="H5941" s="2">
        <v>0</v>
      </c>
      <c r="I5941" s="2">
        <v>5540</v>
      </c>
      <c r="J5941" s="2">
        <v>3833.1</v>
      </c>
      <c r="K5941" s="2">
        <v>0</v>
      </c>
      <c r="L5941" s="2">
        <v>1706.9</v>
      </c>
      <c r="M5941" s="2">
        <v>3927.93</v>
      </c>
      <c r="N5941" s="2">
        <v>94.83</v>
      </c>
      <c r="O5941">
        <v>304</v>
      </c>
      <c r="P5941">
        <v>1</v>
      </c>
      <c r="Q5941">
        <v>69</v>
      </c>
      <c r="R5941" t="s">
        <v>781</v>
      </c>
      <c r="S5941" t="s">
        <v>753</v>
      </c>
      <c r="T5941" t="s">
        <v>254</v>
      </c>
      <c r="U5941">
        <v>2</v>
      </c>
      <c r="V5941" t="s">
        <v>255</v>
      </c>
      <c r="W5941" t="s">
        <v>25</v>
      </c>
    </row>
    <row r="5942" spans="1:23" hidden="1" x14ac:dyDescent="0.2">
      <c r="A5942">
        <v>6933202</v>
      </c>
      <c r="B5942">
        <v>1</v>
      </c>
      <c r="C5942" s="1">
        <v>44531</v>
      </c>
      <c r="D5942">
        <v>60</v>
      </c>
      <c r="E5942">
        <v>10</v>
      </c>
      <c r="F5942" s="2">
        <v>0</v>
      </c>
      <c r="G5942" s="2">
        <v>3516.35</v>
      </c>
      <c r="H5942" s="2">
        <v>0</v>
      </c>
      <c r="I5942" s="2">
        <v>3516.35</v>
      </c>
      <c r="J5942" s="2">
        <v>2910.1</v>
      </c>
      <c r="K5942" s="2">
        <v>0</v>
      </c>
      <c r="L5942" s="2">
        <v>606.25</v>
      </c>
      <c r="M5942" s="2">
        <v>2970.73</v>
      </c>
      <c r="N5942" s="2">
        <v>60.63</v>
      </c>
      <c r="O5942">
        <v>304</v>
      </c>
      <c r="P5942">
        <v>1</v>
      </c>
      <c r="Q5942">
        <v>69</v>
      </c>
      <c r="R5942" t="s">
        <v>781</v>
      </c>
      <c r="S5942" t="s">
        <v>753</v>
      </c>
      <c r="T5942" t="s">
        <v>256</v>
      </c>
      <c r="U5942">
        <v>2</v>
      </c>
      <c r="V5942" t="s">
        <v>257</v>
      </c>
      <c r="W5942" t="s">
        <v>25</v>
      </c>
    </row>
    <row r="5943" spans="1:23" hidden="1" x14ac:dyDescent="0.2">
      <c r="A5943">
        <v>6933203</v>
      </c>
      <c r="B5943">
        <v>1</v>
      </c>
      <c r="C5943" s="1">
        <v>44531</v>
      </c>
      <c r="D5943">
        <v>60</v>
      </c>
      <c r="E5943">
        <v>12</v>
      </c>
      <c r="F5943" s="2">
        <v>0</v>
      </c>
      <c r="G5943" s="2">
        <v>3338.86</v>
      </c>
      <c r="H5943" s="2">
        <v>0</v>
      </c>
      <c r="I5943" s="2">
        <v>3338.86</v>
      </c>
      <c r="J5943" s="2">
        <v>2649.52</v>
      </c>
      <c r="K5943" s="2">
        <v>0</v>
      </c>
      <c r="L5943" s="2">
        <v>689.34</v>
      </c>
      <c r="M5943" s="2">
        <v>2706.96</v>
      </c>
      <c r="N5943" s="2">
        <v>57.44</v>
      </c>
      <c r="O5943">
        <v>304</v>
      </c>
      <c r="P5943">
        <v>1</v>
      </c>
      <c r="Q5943">
        <v>69</v>
      </c>
      <c r="R5943" t="s">
        <v>781</v>
      </c>
      <c r="S5943" t="s">
        <v>753</v>
      </c>
      <c r="T5943" t="s">
        <v>258</v>
      </c>
      <c r="U5943">
        <v>2</v>
      </c>
      <c r="V5943" t="s">
        <v>259</v>
      </c>
      <c r="W5943" t="s">
        <v>25</v>
      </c>
    </row>
    <row r="5944" spans="1:23" hidden="1" x14ac:dyDescent="0.2">
      <c r="A5944">
        <v>6933210</v>
      </c>
      <c r="B5944">
        <v>1</v>
      </c>
      <c r="C5944" s="1">
        <v>44531</v>
      </c>
      <c r="D5944">
        <v>60</v>
      </c>
      <c r="E5944">
        <v>9</v>
      </c>
      <c r="F5944" s="2">
        <v>0</v>
      </c>
      <c r="G5944" s="2">
        <v>1095.81</v>
      </c>
      <c r="H5944" s="2">
        <v>0</v>
      </c>
      <c r="I5944" s="2">
        <v>1095.81</v>
      </c>
      <c r="J5944" s="2">
        <v>925.58</v>
      </c>
      <c r="K5944" s="2">
        <v>0</v>
      </c>
      <c r="L5944" s="2">
        <v>170.23</v>
      </c>
      <c r="M5944" s="2">
        <v>944.49</v>
      </c>
      <c r="N5944" s="2">
        <v>18.91</v>
      </c>
      <c r="O5944">
        <v>304</v>
      </c>
      <c r="P5944">
        <v>1</v>
      </c>
      <c r="Q5944">
        <v>69</v>
      </c>
      <c r="R5944" t="s">
        <v>781</v>
      </c>
      <c r="S5944" t="s">
        <v>753</v>
      </c>
      <c r="T5944" t="s">
        <v>186</v>
      </c>
      <c r="U5944">
        <v>2</v>
      </c>
      <c r="V5944" t="s">
        <v>260</v>
      </c>
      <c r="W5944" t="s">
        <v>25</v>
      </c>
    </row>
    <row r="5945" spans="1:23" hidden="1" x14ac:dyDescent="0.2">
      <c r="A5945">
        <v>6933214</v>
      </c>
      <c r="B5945">
        <v>1</v>
      </c>
      <c r="C5945" s="1">
        <v>44531</v>
      </c>
      <c r="D5945">
        <v>60</v>
      </c>
      <c r="E5945">
        <v>0</v>
      </c>
      <c r="F5945" s="2">
        <v>0</v>
      </c>
      <c r="G5945" s="2">
        <v>0</v>
      </c>
      <c r="H5945" s="2">
        <v>0</v>
      </c>
      <c r="I5945" s="2">
        <v>0</v>
      </c>
      <c r="J5945" s="2">
        <v>0</v>
      </c>
      <c r="K5945" s="2">
        <v>0</v>
      </c>
      <c r="L5945" s="2">
        <v>0</v>
      </c>
      <c r="M5945" s="2">
        <v>0</v>
      </c>
      <c r="N5945" s="2">
        <v>0</v>
      </c>
      <c r="O5945">
        <v>304</v>
      </c>
      <c r="P5945">
        <v>1</v>
      </c>
      <c r="Q5945">
        <v>69</v>
      </c>
      <c r="R5945" t="s">
        <v>781</v>
      </c>
      <c r="S5945" t="s">
        <v>753</v>
      </c>
      <c r="T5945" t="s">
        <v>188</v>
      </c>
      <c r="U5945">
        <v>2</v>
      </c>
      <c r="V5945" t="s">
        <v>261</v>
      </c>
      <c r="W5945" t="s">
        <v>25</v>
      </c>
    </row>
    <row r="5946" spans="1:23" hidden="1" x14ac:dyDescent="0.2">
      <c r="A5946">
        <v>6933215</v>
      </c>
      <c r="B5946">
        <v>1</v>
      </c>
      <c r="C5946" s="1">
        <v>44531</v>
      </c>
      <c r="D5946">
        <v>60</v>
      </c>
      <c r="E5946">
        <v>9</v>
      </c>
      <c r="F5946" s="2">
        <v>0</v>
      </c>
      <c r="G5946" s="2">
        <v>155</v>
      </c>
      <c r="H5946" s="2">
        <v>0</v>
      </c>
      <c r="I5946" s="2">
        <v>155</v>
      </c>
      <c r="J5946" s="2">
        <v>130.93</v>
      </c>
      <c r="K5946" s="2">
        <v>0</v>
      </c>
      <c r="L5946" s="2">
        <v>24.07</v>
      </c>
      <c r="M5946" s="2">
        <v>133.6</v>
      </c>
      <c r="N5946" s="2">
        <v>2.67</v>
      </c>
      <c r="O5946">
        <v>304</v>
      </c>
      <c r="P5946">
        <v>1</v>
      </c>
      <c r="Q5946">
        <v>69</v>
      </c>
      <c r="R5946" t="s">
        <v>781</v>
      </c>
      <c r="S5946" t="s">
        <v>753</v>
      </c>
      <c r="T5946" t="s">
        <v>175</v>
      </c>
      <c r="U5946">
        <v>2</v>
      </c>
      <c r="V5946" t="s">
        <v>262</v>
      </c>
      <c r="W5946" t="s">
        <v>25</v>
      </c>
    </row>
    <row r="5947" spans="1:23" hidden="1" x14ac:dyDescent="0.2">
      <c r="A5947">
        <v>6933216</v>
      </c>
      <c r="B5947">
        <v>1</v>
      </c>
      <c r="C5947" s="1">
        <v>44531</v>
      </c>
      <c r="D5947">
        <v>60</v>
      </c>
      <c r="E5947">
        <v>9</v>
      </c>
      <c r="F5947" s="2">
        <v>0</v>
      </c>
      <c r="G5947" s="2">
        <v>155</v>
      </c>
      <c r="H5947" s="2">
        <v>0</v>
      </c>
      <c r="I5947" s="2">
        <v>155</v>
      </c>
      <c r="J5947" s="2">
        <v>130.93</v>
      </c>
      <c r="K5947" s="2">
        <v>0</v>
      </c>
      <c r="L5947" s="2">
        <v>24.07</v>
      </c>
      <c r="M5947" s="2">
        <v>133.6</v>
      </c>
      <c r="N5947" s="2">
        <v>2.67</v>
      </c>
      <c r="O5947">
        <v>304</v>
      </c>
      <c r="P5947">
        <v>1</v>
      </c>
      <c r="Q5947">
        <v>69</v>
      </c>
      <c r="R5947" t="s">
        <v>781</v>
      </c>
      <c r="S5947" t="s">
        <v>753</v>
      </c>
      <c r="T5947" t="s">
        <v>175</v>
      </c>
      <c r="U5947">
        <v>2</v>
      </c>
      <c r="V5947" t="s">
        <v>263</v>
      </c>
      <c r="W5947" t="s">
        <v>25</v>
      </c>
    </row>
    <row r="5948" spans="1:23" hidden="1" x14ac:dyDescent="0.2">
      <c r="A5948">
        <v>6933217</v>
      </c>
      <c r="B5948">
        <v>1</v>
      </c>
      <c r="C5948" s="1">
        <v>44531</v>
      </c>
      <c r="D5948">
        <v>60</v>
      </c>
      <c r="E5948">
        <v>9</v>
      </c>
      <c r="F5948" s="2">
        <v>0</v>
      </c>
      <c r="G5948" s="2">
        <v>171.44</v>
      </c>
      <c r="H5948" s="2">
        <v>0</v>
      </c>
      <c r="I5948" s="2">
        <v>171.44</v>
      </c>
      <c r="J5948" s="2">
        <v>144.82</v>
      </c>
      <c r="K5948" s="2">
        <v>0</v>
      </c>
      <c r="L5948" s="2">
        <v>26.62</v>
      </c>
      <c r="M5948" s="2">
        <v>147.78</v>
      </c>
      <c r="N5948" s="2">
        <v>2.96</v>
      </c>
      <c r="O5948">
        <v>304</v>
      </c>
      <c r="P5948">
        <v>1</v>
      </c>
      <c r="Q5948">
        <v>69</v>
      </c>
      <c r="R5948" t="s">
        <v>781</v>
      </c>
      <c r="S5948" t="s">
        <v>753</v>
      </c>
      <c r="T5948" t="s">
        <v>175</v>
      </c>
      <c r="U5948">
        <v>2</v>
      </c>
      <c r="V5948" t="s">
        <v>264</v>
      </c>
      <c r="W5948" t="s">
        <v>25</v>
      </c>
    </row>
    <row r="5949" spans="1:23" hidden="1" x14ac:dyDescent="0.2">
      <c r="A5949">
        <v>6933218</v>
      </c>
      <c r="B5949">
        <v>1</v>
      </c>
      <c r="C5949" s="1">
        <v>44531</v>
      </c>
      <c r="D5949">
        <v>60</v>
      </c>
      <c r="E5949">
        <v>9</v>
      </c>
      <c r="F5949" s="2">
        <v>0</v>
      </c>
      <c r="G5949" s="2">
        <v>171.44</v>
      </c>
      <c r="H5949" s="2">
        <v>0</v>
      </c>
      <c r="I5949" s="2">
        <v>171.44</v>
      </c>
      <c r="J5949" s="2">
        <v>144.82</v>
      </c>
      <c r="K5949" s="2">
        <v>0</v>
      </c>
      <c r="L5949" s="2">
        <v>26.62</v>
      </c>
      <c r="M5949" s="2">
        <v>147.78</v>
      </c>
      <c r="N5949" s="2">
        <v>2.96</v>
      </c>
      <c r="O5949">
        <v>304</v>
      </c>
      <c r="P5949">
        <v>1</v>
      </c>
      <c r="Q5949">
        <v>69</v>
      </c>
      <c r="R5949" t="s">
        <v>781</v>
      </c>
      <c r="S5949" t="s">
        <v>753</v>
      </c>
      <c r="T5949" t="s">
        <v>175</v>
      </c>
      <c r="U5949">
        <v>2</v>
      </c>
      <c r="V5949" t="s">
        <v>265</v>
      </c>
      <c r="W5949" t="s">
        <v>25</v>
      </c>
    </row>
    <row r="5950" spans="1:23" hidden="1" x14ac:dyDescent="0.2">
      <c r="A5950">
        <v>6933219</v>
      </c>
      <c r="B5950">
        <v>1</v>
      </c>
      <c r="C5950" s="1">
        <v>44531</v>
      </c>
      <c r="D5950">
        <v>60</v>
      </c>
      <c r="E5950">
        <v>9</v>
      </c>
      <c r="F5950" s="2">
        <v>0</v>
      </c>
      <c r="G5950" s="2">
        <v>171.44</v>
      </c>
      <c r="H5950" s="2">
        <v>0</v>
      </c>
      <c r="I5950" s="2">
        <v>171.44</v>
      </c>
      <c r="J5950" s="2">
        <v>144.82</v>
      </c>
      <c r="K5950" s="2">
        <v>0</v>
      </c>
      <c r="L5950" s="2">
        <v>26.62</v>
      </c>
      <c r="M5950" s="2">
        <v>147.78</v>
      </c>
      <c r="N5950" s="2">
        <v>2.96</v>
      </c>
      <c r="O5950">
        <v>304</v>
      </c>
      <c r="P5950">
        <v>1</v>
      </c>
      <c r="Q5950">
        <v>69</v>
      </c>
      <c r="R5950" t="s">
        <v>781</v>
      </c>
      <c r="S5950" t="s">
        <v>753</v>
      </c>
      <c r="T5950" t="s">
        <v>175</v>
      </c>
      <c r="U5950">
        <v>2</v>
      </c>
      <c r="V5950" t="s">
        <v>266</v>
      </c>
      <c r="W5950" t="s">
        <v>25</v>
      </c>
    </row>
    <row r="5951" spans="1:23" hidden="1" x14ac:dyDescent="0.2">
      <c r="A5951">
        <v>6933220</v>
      </c>
      <c r="B5951">
        <v>1</v>
      </c>
      <c r="C5951" s="1">
        <v>44531</v>
      </c>
      <c r="D5951">
        <v>60</v>
      </c>
      <c r="E5951">
        <v>9</v>
      </c>
      <c r="F5951" s="2">
        <v>0</v>
      </c>
      <c r="G5951" s="2">
        <v>171.44</v>
      </c>
      <c r="H5951" s="2">
        <v>0</v>
      </c>
      <c r="I5951" s="2">
        <v>171.44</v>
      </c>
      <c r="J5951" s="2">
        <v>144.82</v>
      </c>
      <c r="K5951" s="2">
        <v>0</v>
      </c>
      <c r="L5951" s="2">
        <v>26.62</v>
      </c>
      <c r="M5951" s="2">
        <v>147.78</v>
      </c>
      <c r="N5951" s="2">
        <v>2.96</v>
      </c>
      <c r="O5951">
        <v>304</v>
      </c>
      <c r="P5951">
        <v>1</v>
      </c>
      <c r="Q5951">
        <v>69</v>
      </c>
      <c r="R5951" t="s">
        <v>781</v>
      </c>
      <c r="S5951" t="s">
        <v>753</v>
      </c>
      <c r="T5951" t="s">
        <v>175</v>
      </c>
      <c r="U5951">
        <v>2</v>
      </c>
      <c r="V5951" t="s">
        <v>267</v>
      </c>
      <c r="W5951" t="s">
        <v>25</v>
      </c>
    </row>
    <row r="5952" spans="1:23" hidden="1" x14ac:dyDescent="0.2">
      <c r="A5952">
        <v>6933236</v>
      </c>
      <c r="B5952">
        <v>1</v>
      </c>
      <c r="C5952" s="1">
        <v>44531</v>
      </c>
      <c r="D5952">
        <v>60</v>
      </c>
      <c r="E5952">
        <v>10</v>
      </c>
      <c r="F5952" s="2">
        <v>0</v>
      </c>
      <c r="G5952" s="2">
        <v>50079.21</v>
      </c>
      <c r="H5952" s="2">
        <v>0</v>
      </c>
      <c r="I5952" s="2">
        <v>50079.21</v>
      </c>
      <c r="J5952" s="2">
        <v>41403.24</v>
      </c>
      <c r="K5952" s="2">
        <v>0</v>
      </c>
      <c r="L5952" s="2">
        <v>8675.9699999999993</v>
      </c>
      <c r="M5952" s="2">
        <v>42270.84</v>
      </c>
      <c r="N5952" s="2">
        <v>867.6</v>
      </c>
      <c r="O5952">
        <v>304</v>
      </c>
      <c r="P5952">
        <v>1</v>
      </c>
      <c r="Q5952">
        <v>69</v>
      </c>
      <c r="R5952" t="s">
        <v>781</v>
      </c>
      <c r="S5952" t="s">
        <v>753</v>
      </c>
      <c r="T5952" t="s">
        <v>268</v>
      </c>
      <c r="U5952">
        <v>2</v>
      </c>
      <c r="V5952" t="s">
        <v>269</v>
      </c>
      <c r="W5952" t="s">
        <v>25</v>
      </c>
    </row>
    <row r="5953" spans="1:23" hidden="1" x14ac:dyDescent="0.2">
      <c r="A5953">
        <v>6933244</v>
      </c>
      <c r="B5953">
        <v>1</v>
      </c>
      <c r="C5953" s="1">
        <v>44531</v>
      </c>
      <c r="D5953">
        <v>60</v>
      </c>
      <c r="E5953">
        <v>12</v>
      </c>
      <c r="F5953" s="2">
        <v>0</v>
      </c>
      <c r="G5953" s="2">
        <v>941.55</v>
      </c>
      <c r="H5953" s="2">
        <v>0</v>
      </c>
      <c r="I5953" s="2">
        <v>941.55</v>
      </c>
      <c r="J5953" s="2">
        <v>747.19</v>
      </c>
      <c r="K5953" s="2">
        <v>0</v>
      </c>
      <c r="L5953" s="2">
        <v>194.36</v>
      </c>
      <c r="M5953" s="2">
        <v>763.39</v>
      </c>
      <c r="N5953" s="2">
        <v>16.2</v>
      </c>
      <c r="O5953">
        <v>304</v>
      </c>
      <c r="P5953">
        <v>1</v>
      </c>
      <c r="Q5953">
        <v>69</v>
      </c>
      <c r="R5953" t="s">
        <v>781</v>
      </c>
      <c r="S5953" t="s">
        <v>753</v>
      </c>
      <c r="T5953" t="s">
        <v>270</v>
      </c>
      <c r="U5953">
        <v>2</v>
      </c>
      <c r="V5953" t="s">
        <v>271</v>
      </c>
      <c r="W5953" t="s">
        <v>25</v>
      </c>
    </row>
    <row r="5954" spans="1:23" hidden="1" x14ac:dyDescent="0.2">
      <c r="A5954">
        <v>6933285</v>
      </c>
      <c r="B5954">
        <v>1</v>
      </c>
      <c r="C5954" s="1">
        <v>44531</v>
      </c>
      <c r="D5954">
        <v>60</v>
      </c>
      <c r="E5954">
        <v>0</v>
      </c>
      <c r="F5954" s="2">
        <v>0</v>
      </c>
      <c r="G5954" s="2">
        <v>0</v>
      </c>
      <c r="H5954" s="2">
        <v>0</v>
      </c>
      <c r="I5954" s="2">
        <v>0</v>
      </c>
      <c r="J5954" s="2">
        <v>0</v>
      </c>
      <c r="K5954" s="2">
        <v>0</v>
      </c>
      <c r="L5954" s="2">
        <v>0</v>
      </c>
      <c r="M5954" s="2">
        <v>0</v>
      </c>
      <c r="N5954" s="2">
        <v>0</v>
      </c>
      <c r="O5954">
        <v>304</v>
      </c>
      <c r="P5954">
        <v>1</v>
      </c>
      <c r="Q5954">
        <v>69</v>
      </c>
      <c r="R5954" t="s">
        <v>781</v>
      </c>
      <c r="S5954" t="s">
        <v>753</v>
      </c>
      <c r="T5954" t="s">
        <v>272</v>
      </c>
      <c r="U5954">
        <v>2</v>
      </c>
      <c r="V5954" t="s">
        <v>273</v>
      </c>
      <c r="W5954" t="s">
        <v>25</v>
      </c>
    </row>
    <row r="5955" spans="1:23" hidden="1" x14ac:dyDescent="0.2">
      <c r="A5955">
        <v>6933300</v>
      </c>
      <c r="B5955">
        <v>1</v>
      </c>
      <c r="C5955" s="1">
        <v>44531</v>
      </c>
      <c r="D5955">
        <v>60</v>
      </c>
      <c r="E5955">
        <v>9</v>
      </c>
      <c r="F5955" s="2">
        <v>0</v>
      </c>
      <c r="G5955" s="2">
        <v>947.81</v>
      </c>
      <c r="H5955" s="2">
        <v>0</v>
      </c>
      <c r="I5955" s="2">
        <v>947.81</v>
      </c>
      <c r="J5955" s="2">
        <v>800.54</v>
      </c>
      <c r="K5955" s="2">
        <v>0</v>
      </c>
      <c r="L5955" s="2">
        <v>147.27000000000001</v>
      </c>
      <c r="M5955" s="2">
        <v>816.9</v>
      </c>
      <c r="N5955" s="2">
        <v>16.36</v>
      </c>
      <c r="O5955">
        <v>304</v>
      </c>
      <c r="P5955">
        <v>1</v>
      </c>
      <c r="Q5955">
        <v>69</v>
      </c>
      <c r="R5955" t="s">
        <v>781</v>
      </c>
      <c r="S5955" t="s">
        <v>753</v>
      </c>
      <c r="T5955" t="s">
        <v>170</v>
      </c>
      <c r="U5955">
        <v>2</v>
      </c>
      <c r="V5955" t="s">
        <v>274</v>
      </c>
      <c r="W5955" t="s">
        <v>25</v>
      </c>
    </row>
    <row r="5956" spans="1:23" hidden="1" x14ac:dyDescent="0.2">
      <c r="A5956">
        <v>6933301</v>
      </c>
      <c r="B5956">
        <v>1</v>
      </c>
      <c r="C5956" s="1">
        <v>44531</v>
      </c>
      <c r="D5956">
        <v>60</v>
      </c>
      <c r="E5956">
        <v>9</v>
      </c>
      <c r="F5956" s="2">
        <v>0</v>
      </c>
      <c r="G5956" s="2">
        <v>886.61</v>
      </c>
      <c r="H5956" s="2">
        <v>0</v>
      </c>
      <c r="I5956" s="2">
        <v>886.61</v>
      </c>
      <c r="J5956" s="2">
        <v>748.87</v>
      </c>
      <c r="K5956" s="2">
        <v>0</v>
      </c>
      <c r="L5956" s="2">
        <v>137.74</v>
      </c>
      <c r="M5956" s="2">
        <v>764.17</v>
      </c>
      <c r="N5956" s="2">
        <v>15.3</v>
      </c>
      <c r="O5956">
        <v>304</v>
      </c>
      <c r="P5956">
        <v>1</v>
      </c>
      <c r="Q5956">
        <v>69</v>
      </c>
      <c r="R5956" t="s">
        <v>781</v>
      </c>
      <c r="S5956" t="s">
        <v>753</v>
      </c>
      <c r="T5956" t="s">
        <v>170</v>
      </c>
      <c r="U5956">
        <v>2</v>
      </c>
      <c r="V5956" t="s">
        <v>275</v>
      </c>
      <c r="W5956" t="s">
        <v>25</v>
      </c>
    </row>
    <row r="5957" spans="1:23" hidden="1" x14ac:dyDescent="0.2">
      <c r="A5957">
        <v>6933302</v>
      </c>
      <c r="B5957">
        <v>1</v>
      </c>
      <c r="C5957" s="1">
        <v>44531</v>
      </c>
      <c r="D5957">
        <v>60</v>
      </c>
      <c r="E5957">
        <v>9</v>
      </c>
      <c r="F5957" s="2">
        <v>0</v>
      </c>
      <c r="G5957" s="2">
        <v>886.61</v>
      </c>
      <c r="H5957" s="2">
        <v>0</v>
      </c>
      <c r="I5957" s="2">
        <v>886.61</v>
      </c>
      <c r="J5957" s="2">
        <v>748.87</v>
      </c>
      <c r="K5957" s="2">
        <v>0</v>
      </c>
      <c r="L5957" s="2">
        <v>137.74</v>
      </c>
      <c r="M5957" s="2">
        <v>764.17</v>
      </c>
      <c r="N5957" s="2">
        <v>15.3</v>
      </c>
      <c r="O5957">
        <v>304</v>
      </c>
      <c r="P5957">
        <v>1</v>
      </c>
      <c r="Q5957">
        <v>69</v>
      </c>
      <c r="R5957" t="s">
        <v>781</v>
      </c>
      <c r="S5957" t="s">
        <v>753</v>
      </c>
      <c r="T5957" t="s">
        <v>170</v>
      </c>
      <c r="U5957">
        <v>2</v>
      </c>
      <c r="V5957" t="s">
        <v>276</v>
      </c>
      <c r="W5957" t="s">
        <v>25</v>
      </c>
    </row>
    <row r="5958" spans="1:23" hidden="1" x14ac:dyDescent="0.2">
      <c r="A5958">
        <v>6933304</v>
      </c>
      <c r="B5958">
        <v>1</v>
      </c>
      <c r="C5958" s="1">
        <v>44531</v>
      </c>
      <c r="D5958">
        <v>60</v>
      </c>
      <c r="E5958">
        <v>9</v>
      </c>
      <c r="F5958" s="2">
        <v>0</v>
      </c>
      <c r="G5958" s="2">
        <v>899.85</v>
      </c>
      <c r="H5958" s="2">
        <v>0</v>
      </c>
      <c r="I5958" s="2">
        <v>899.85</v>
      </c>
      <c r="J5958" s="2">
        <v>760.04</v>
      </c>
      <c r="K5958" s="2">
        <v>0</v>
      </c>
      <c r="L5958" s="2">
        <v>139.81</v>
      </c>
      <c r="M5958" s="2">
        <v>775.57</v>
      </c>
      <c r="N5958" s="2">
        <v>15.530000000000001</v>
      </c>
      <c r="O5958">
        <v>304</v>
      </c>
      <c r="P5958">
        <v>1</v>
      </c>
      <c r="Q5958">
        <v>69</v>
      </c>
      <c r="R5958" t="s">
        <v>781</v>
      </c>
      <c r="S5958" t="s">
        <v>753</v>
      </c>
      <c r="T5958" t="s">
        <v>170</v>
      </c>
      <c r="U5958">
        <v>2</v>
      </c>
      <c r="V5958" t="s">
        <v>277</v>
      </c>
      <c r="W5958" t="s">
        <v>25</v>
      </c>
    </row>
    <row r="5959" spans="1:23" hidden="1" x14ac:dyDescent="0.2">
      <c r="A5959">
        <v>6933308</v>
      </c>
      <c r="B5959">
        <v>1</v>
      </c>
      <c r="C5959" s="1">
        <v>44531</v>
      </c>
      <c r="D5959">
        <v>60</v>
      </c>
      <c r="E5959">
        <v>9</v>
      </c>
      <c r="F5959" s="2">
        <v>0</v>
      </c>
      <c r="G5959" s="2">
        <v>899.85</v>
      </c>
      <c r="H5959" s="2">
        <v>0</v>
      </c>
      <c r="I5959" s="2">
        <v>899.85</v>
      </c>
      <c r="J5959" s="2">
        <v>760.04</v>
      </c>
      <c r="K5959" s="2">
        <v>0</v>
      </c>
      <c r="L5959" s="2">
        <v>139.81</v>
      </c>
      <c r="M5959" s="2">
        <v>775.57</v>
      </c>
      <c r="N5959" s="2">
        <v>15.530000000000001</v>
      </c>
      <c r="O5959">
        <v>304</v>
      </c>
      <c r="P5959">
        <v>1</v>
      </c>
      <c r="Q5959">
        <v>69</v>
      </c>
      <c r="R5959" t="s">
        <v>781</v>
      </c>
      <c r="S5959" t="s">
        <v>753</v>
      </c>
      <c r="T5959" t="s">
        <v>170</v>
      </c>
      <c r="U5959">
        <v>2</v>
      </c>
      <c r="V5959" t="s">
        <v>278</v>
      </c>
      <c r="W5959" t="s">
        <v>25</v>
      </c>
    </row>
    <row r="5960" spans="1:23" hidden="1" x14ac:dyDescent="0.2">
      <c r="A5960">
        <v>6933311</v>
      </c>
      <c r="B5960">
        <v>1</v>
      </c>
      <c r="C5960" s="1">
        <v>44531</v>
      </c>
      <c r="D5960">
        <v>60</v>
      </c>
      <c r="E5960">
        <v>9</v>
      </c>
      <c r="F5960" s="2">
        <v>0</v>
      </c>
      <c r="G5960" s="2">
        <v>170.23</v>
      </c>
      <c r="H5960" s="2">
        <v>0</v>
      </c>
      <c r="I5960" s="2">
        <v>170.23</v>
      </c>
      <c r="J5960" s="2">
        <v>143.82</v>
      </c>
      <c r="K5960" s="2">
        <v>0</v>
      </c>
      <c r="L5960" s="2">
        <v>26.41</v>
      </c>
      <c r="M5960" s="2">
        <v>146.75</v>
      </c>
      <c r="N5960" s="2">
        <v>2.93</v>
      </c>
      <c r="O5960">
        <v>304</v>
      </c>
      <c r="P5960">
        <v>1</v>
      </c>
      <c r="Q5960">
        <v>69</v>
      </c>
      <c r="R5960" t="s">
        <v>781</v>
      </c>
      <c r="S5960" t="s">
        <v>753</v>
      </c>
      <c r="T5960" t="s">
        <v>175</v>
      </c>
      <c r="U5960">
        <v>2</v>
      </c>
      <c r="V5960" t="s">
        <v>279</v>
      </c>
      <c r="W5960" t="s">
        <v>25</v>
      </c>
    </row>
    <row r="5961" spans="1:23" hidden="1" x14ac:dyDescent="0.2">
      <c r="A5961">
        <v>6933313</v>
      </c>
      <c r="B5961">
        <v>1</v>
      </c>
      <c r="C5961" s="1">
        <v>44531</v>
      </c>
      <c r="D5961">
        <v>60</v>
      </c>
      <c r="E5961">
        <v>9</v>
      </c>
      <c r="F5961" s="2">
        <v>0</v>
      </c>
      <c r="G5961" s="2">
        <v>217.53</v>
      </c>
      <c r="H5961" s="2">
        <v>0</v>
      </c>
      <c r="I5961" s="2">
        <v>217.53</v>
      </c>
      <c r="J5961" s="2">
        <v>183.74</v>
      </c>
      <c r="K5961" s="2">
        <v>0</v>
      </c>
      <c r="L5961" s="2">
        <v>33.79</v>
      </c>
      <c r="M5961" s="2">
        <v>187.49</v>
      </c>
      <c r="N5961" s="2">
        <v>3.75</v>
      </c>
      <c r="O5961">
        <v>304</v>
      </c>
      <c r="P5961">
        <v>1</v>
      </c>
      <c r="Q5961">
        <v>69</v>
      </c>
      <c r="R5961" t="s">
        <v>781</v>
      </c>
      <c r="S5961" t="s">
        <v>753</v>
      </c>
      <c r="T5961" t="s">
        <v>175</v>
      </c>
      <c r="U5961">
        <v>2</v>
      </c>
      <c r="V5961" t="s">
        <v>280</v>
      </c>
      <c r="W5961" t="s">
        <v>25</v>
      </c>
    </row>
    <row r="5962" spans="1:23" hidden="1" x14ac:dyDescent="0.2">
      <c r="A5962">
        <v>6933314</v>
      </c>
      <c r="B5962">
        <v>1</v>
      </c>
      <c r="C5962" s="1">
        <v>44531</v>
      </c>
      <c r="D5962">
        <v>60</v>
      </c>
      <c r="E5962">
        <v>9</v>
      </c>
      <c r="F5962" s="2">
        <v>0</v>
      </c>
      <c r="G5962" s="2">
        <v>166.26</v>
      </c>
      <c r="H5962" s="2">
        <v>0</v>
      </c>
      <c r="I5962" s="2">
        <v>166.26</v>
      </c>
      <c r="J5962" s="2">
        <v>140.4</v>
      </c>
      <c r="K5962" s="2">
        <v>0</v>
      </c>
      <c r="L5962" s="2">
        <v>25.86</v>
      </c>
      <c r="M5962" s="2">
        <v>143.27000000000001</v>
      </c>
      <c r="N5962" s="2">
        <v>2.87</v>
      </c>
      <c r="O5962">
        <v>304</v>
      </c>
      <c r="P5962">
        <v>1</v>
      </c>
      <c r="Q5962">
        <v>69</v>
      </c>
      <c r="R5962" t="s">
        <v>781</v>
      </c>
      <c r="S5962" t="s">
        <v>753</v>
      </c>
      <c r="T5962" t="s">
        <v>175</v>
      </c>
      <c r="U5962">
        <v>2</v>
      </c>
      <c r="V5962" t="s">
        <v>281</v>
      </c>
      <c r="W5962" t="s">
        <v>25</v>
      </c>
    </row>
    <row r="5963" spans="1:23" hidden="1" x14ac:dyDescent="0.2">
      <c r="A5963">
        <v>6933325</v>
      </c>
      <c r="B5963">
        <v>1</v>
      </c>
      <c r="C5963" s="1">
        <v>44531</v>
      </c>
      <c r="D5963">
        <v>60</v>
      </c>
      <c r="E5963">
        <v>17</v>
      </c>
      <c r="F5963" s="2">
        <v>0</v>
      </c>
      <c r="G5963" s="2">
        <v>217591.11</v>
      </c>
      <c r="H5963" s="2">
        <v>0</v>
      </c>
      <c r="I5963" s="2">
        <v>217591.11</v>
      </c>
      <c r="J5963" s="2">
        <v>154227.78</v>
      </c>
      <c r="K5963" s="2">
        <v>0</v>
      </c>
      <c r="L5963" s="2">
        <v>63363.33</v>
      </c>
      <c r="M5963" s="2">
        <v>157955.03</v>
      </c>
      <c r="N5963" s="2">
        <v>3727.25</v>
      </c>
      <c r="O5963">
        <v>304</v>
      </c>
      <c r="P5963">
        <v>1</v>
      </c>
      <c r="Q5963">
        <v>69</v>
      </c>
      <c r="R5963" t="s">
        <v>781</v>
      </c>
      <c r="S5963" t="s">
        <v>753</v>
      </c>
      <c r="T5963" t="s">
        <v>282</v>
      </c>
      <c r="U5963">
        <v>2</v>
      </c>
      <c r="V5963" t="s">
        <v>283</v>
      </c>
      <c r="W5963" t="s">
        <v>25</v>
      </c>
    </row>
    <row r="5964" spans="1:23" hidden="1" x14ac:dyDescent="0.2">
      <c r="A5964">
        <v>6933331</v>
      </c>
      <c r="B5964">
        <v>1</v>
      </c>
      <c r="C5964" s="1">
        <v>44531</v>
      </c>
      <c r="D5964">
        <v>60</v>
      </c>
      <c r="E5964">
        <v>10</v>
      </c>
      <c r="F5964" s="2">
        <v>0</v>
      </c>
      <c r="G5964" s="2">
        <v>3516.36</v>
      </c>
      <c r="H5964" s="2">
        <v>0</v>
      </c>
      <c r="I5964" s="2">
        <v>3516.36</v>
      </c>
      <c r="J5964" s="2">
        <v>2910.11</v>
      </c>
      <c r="K5964" s="2">
        <v>0</v>
      </c>
      <c r="L5964" s="2">
        <v>606.25</v>
      </c>
      <c r="M5964" s="2">
        <v>2970.74</v>
      </c>
      <c r="N5964" s="2">
        <v>60.63</v>
      </c>
      <c r="O5964">
        <v>304</v>
      </c>
      <c r="P5964">
        <v>1</v>
      </c>
      <c r="Q5964">
        <v>69</v>
      </c>
      <c r="R5964" t="s">
        <v>781</v>
      </c>
      <c r="S5964" t="s">
        <v>753</v>
      </c>
      <c r="T5964" t="s">
        <v>256</v>
      </c>
      <c r="U5964">
        <v>2</v>
      </c>
      <c r="V5964" t="s">
        <v>284</v>
      </c>
      <c r="W5964" t="s">
        <v>25</v>
      </c>
    </row>
    <row r="5965" spans="1:23" hidden="1" x14ac:dyDescent="0.2">
      <c r="A5965">
        <v>6933332</v>
      </c>
      <c r="B5965">
        <v>1</v>
      </c>
      <c r="C5965" s="1">
        <v>44531</v>
      </c>
      <c r="D5965">
        <v>60</v>
      </c>
      <c r="E5965">
        <v>10</v>
      </c>
      <c r="F5965" s="2">
        <v>0</v>
      </c>
      <c r="G5965" s="2">
        <v>6233.42</v>
      </c>
      <c r="H5965" s="2">
        <v>0</v>
      </c>
      <c r="I5965" s="2">
        <v>6233.42</v>
      </c>
      <c r="J5965" s="2">
        <v>5158.67</v>
      </c>
      <c r="K5965" s="2">
        <v>0</v>
      </c>
      <c r="L5965" s="2">
        <v>1074.75</v>
      </c>
      <c r="M5965" s="2">
        <v>5266.15</v>
      </c>
      <c r="N5965" s="2">
        <v>107.48</v>
      </c>
      <c r="O5965">
        <v>304</v>
      </c>
      <c r="P5965">
        <v>1</v>
      </c>
      <c r="Q5965">
        <v>69</v>
      </c>
      <c r="R5965" t="s">
        <v>781</v>
      </c>
      <c r="S5965" t="s">
        <v>753</v>
      </c>
      <c r="T5965" t="s">
        <v>285</v>
      </c>
      <c r="U5965">
        <v>2</v>
      </c>
      <c r="V5965" t="s">
        <v>286</v>
      </c>
      <c r="W5965" t="s">
        <v>25</v>
      </c>
    </row>
    <row r="5966" spans="1:23" hidden="1" x14ac:dyDescent="0.2">
      <c r="A5966">
        <v>6933334</v>
      </c>
      <c r="B5966">
        <v>1</v>
      </c>
      <c r="C5966" s="1">
        <v>44531</v>
      </c>
      <c r="D5966">
        <v>84</v>
      </c>
      <c r="E5966">
        <v>36</v>
      </c>
      <c r="F5966" s="2">
        <v>0</v>
      </c>
      <c r="G5966" s="2">
        <v>4300.3599999999997</v>
      </c>
      <c r="H5966" s="2">
        <v>0</v>
      </c>
      <c r="I5966" s="2">
        <v>4300.3599999999997</v>
      </c>
      <c r="J5966" s="2">
        <v>2423.86</v>
      </c>
      <c r="K5966" s="2">
        <v>0</v>
      </c>
      <c r="L5966" s="2">
        <v>1876.5</v>
      </c>
      <c r="M5966" s="2">
        <v>2475.9899999999998</v>
      </c>
      <c r="N5966" s="2">
        <v>52.13</v>
      </c>
      <c r="O5966">
        <v>304</v>
      </c>
      <c r="P5966">
        <v>1</v>
      </c>
      <c r="Q5966">
        <v>69</v>
      </c>
      <c r="R5966" t="s">
        <v>781</v>
      </c>
      <c r="S5966" t="s">
        <v>753</v>
      </c>
      <c r="T5966" t="s">
        <v>287</v>
      </c>
      <c r="U5966">
        <v>2</v>
      </c>
      <c r="V5966" t="s">
        <v>288</v>
      </c>
      <c r="W5966" t="s">
        <v>25</v>
      </c>
    </row>
    <row r="5967" spans="1:23" hidden="1" x14ac:dyDescent="0.2">
      <c r="A5967">
        <v>6933338</v>
      </c>
      <c r="B5967">
        <v>1</v>
      </c>
      <c r="C5967" s="1">
        <v>44531</v>
      </c>
      <c r="D5967">
        <v>60</v>
      </c>
      <c r="E5967">
        <v>9</v>
      </c>
      <c r="F5967" s="2">
        <v>0</v>
      </c>
      <c r="G5967" s="2">
        <v>697.71</v>
      </c>
      <c r="H5967" s="2">
        <v>0</v>
      </c>
      <c r="I5967" s="2">
        <v>697.71</v>
      </c>
      <c r="J5967" s="2">
        <v>589.30999999999995</v>
      </c>
      <c r="K5967" s="2">
        <v>0</v>
      </c>
      <c r="L5967" s="2">
        <v>108.4</v>
      </c>
      <c r="M5967" s="2">
        <v>601.35</v>
      </c>
      <c r="N5967" s="2">
        <v>12.040000000000001</v>
      </c>
      <c r="O5967">
        <v>304</v>
      </c>
      <c r="P5967">
        <v>1</v>
      </c>
      <c r="Q5967">
        <v>69</v>
      </c>
      <c r="R5967" t="s">
        <v>781</v>
      </c>
      <c r="S5967" t="s">
        <v>753</v>
      </c>
      <c r="T5967" t="s">
        <v>186</v>
      </c>
      <c r="U5967">
        <v>2</v>
      </c>
      <c r="V5967" t="s">
        <v>289</v>
      </c>
      <c r="W5967" t="s">
        <v>25</v>
      </c>
    </row>
    <row r="5968" spans="1:23" hidden="1" x14ac:dyDescent="0.2">
      <c r="A5968">
        <v>6933341</v>
      </c>
      <c r="B5968">
        <v>1</v>
      </c>
      <c r="C5968" s="1">
        <v>44531</v>
      </c>
      <c r="D5968">
        <v>60</v>
      </c>
      <c r="E5968">
        <v>0</v>
      </c>
      <c r="F5968" s="2">
        <v>0</v>
      </c>
      <c r="G5968" s="2">
        <v>0</v>
      </c>
      <c r="H5968" s="2">
        <v>0</v>
      </c>
      <c r="I5968" s="2">
        <v>0</v>
      </c>
      <c r="J5968" s="2">
        <v>0</v>
      </c>
      <c r="K5968" s="2">
        <v>0</v>
      </c>
      <c r="L5968" s="2">
        <v>0</v>
      </c>
      <c r="M5968" s="2">
        <v>0</v>
      </c>
      <c r="N5968" s="2">
        <v>0</v>
      </c>
      <c r="O5968">
        <v>304</v>
      </c>
      <c r="P5968">
        <v>1</v>
      </c>
      <c r="Q5968">
        <v>69</v>
      </c>
      <c r="R5968" t="s">
        <v>781</v>
      </c>
      <c r="S5968" t="s">
        <v>753</v>
      </c>
      <c r="T5968" t="s">
        <v>188</v>
      </c>
      <c r="U5968">
        <v>2</v>
      </c>
      <c r="V5968" t="s">
        <v>290</v>
      </c>
      <c r="W5968" t="s">
        <v>25</v>
      </c>
    </row>
    <row r="5969" spans="1:23" hidden="1" x14ac:dyDescent="0.2">
      <c r="A5969">
        <v>6933342</v>
      </c>
      <c r="B5969">
        <v>1</v>
      </c>
      <c r="C5969" s="1">
        <v>44531</v>
      </c>
      <c r="D5969">
        <v>60</v>
      </c>
      <c r="E5969">
        <v>0</v>
      </c>
      <c r="F5969" s="2">
        <v>0</v>
      </c>
      <c r="G5969" s="2">
        <v>0</v>
      </c>
      <c r="H5969" s="2">
        <v>0</v>
      </c>
      <c r="I5969" s="2">
        <v>0</v>
      </c>
      <c r="J5969" s="2">
        <v>0</v>
      </c>
      <c r="K5969" s="2">
        <v>0</v>
      </c>
      <c r="L5969" s="2">
        <v>0</v>
      </c>
      <c r="M5969" s="2">
        <v>0</v>
      </c>
      <c r="N5969" s="2">
        <v>0</v>
      </c>
      <c r="O5969">
        <v>304</v>
      </c>
      <c r="P5969">
        <v>1</v>
      </c>
      <c r="Q5969">
        <v>69</v>
      </c>
      <c r="R5969" t="s">
        <v>781</v>
      </c>
      <c r="S5969" t="s">
        <v>753</v>
      </c>
      <c r="T5969" t="s">
        <v>188</v>
      </c>
      <c r="U5969">
        <v>2</v>
      </c>
      <c r="V5969" t="s">
        <v>291</v>
      </c>
      <c r="W5969" t="s">
        <v>25</v>
      </c>
    </row>
    <row r="5970" spans="1:23" hidden="1" x14ac:dyDescent="0.2">
      <c r="A5970">
        <v>6933343</v>
      </c>
      <c r="B5970">
        <v>1</v>
      </c>
      <c r="C5970" s="1">
        <v>44531</v>
      </c>
      <c r="D5970">
        <v>60</v>
      </c>
      <c r="E5970">
        <v>9</v>
      </c>
      <c r="F5970" s="2">
        <v>0</v>
      </c>
      <c r="G5970" s="2">
        <v>1184.1600000000001</v>
      </c>
      <c r="H5970" s="2">
        <v>0</v>
      </c>
      <c r="I5970" s="2">
        <v>1184.1600000000001</v>
      </c>
      <c r="J5970" s="2">
        <v>1000.17</v>
      </c>
      <c r="K5970" s="2">
        <v>0</v>
      </c>
      <c r="L5970" s="2">
        <v>183.99</v>
      </c>
      <c r="M5970" s="2">
        <v>1020.61</v>
      </c>
      <c r="N5970" s="2">
        <v>20.440000000000001</v>
      </c>
      <c r="O5970">
        <v>304</v>
      </c>
      <c r="P5970">
        <v>1</v>
      </c>
      <c r="Q5970">
        <v>69</v>
      </c>
      <c r="R5970" t="s">
        <v>781</v>
      </c>
      <c r="S5970" t="s">
        <v>753</v>
      </c>
      <c r="T5970" t="s">
        <v>186</v>
      </c>
      <c r="U5970">
        <v>2</v>
      </c>
      <c r="V5970" t="s">
        <v>292</v>
      </c>
      <c r="W5970" t="s">
        <v>25</v>
      </c>
    </row>
    <row r="5971" spans="1:23" hidden="1" x14ac:dyDescent="0.2">
      <c r="A5971">
        <v>6933344</v>
      </c>
      <c r="B5971">
        <v>1</v>
      </c>
      <c r="C5971" s="1">
        <v>44531</v>
      </c>
      <c r="D5971">
        <v>60</v>
      </c>
      <c r="E5971">
        <v>10</v>
      </c>
      <c r="F5971" s="2">
        <v>0</v>
      </c>
      <c r="G5971" s="2">
        <v>634.02</v>
      </c>
      <c r="H5971" s="2">
        <v>0</v>
      </c>
      <c r="I5971" s="2">
        <v>634.02</v>
      </c>
      <c r="J5971" s="2">
        <v>524.66999999999996</v>
      </c>
      <c r="K5971" s="2">
        <v>0</v>
      </c>
      <c r="L5971" s="2">
        <v>109.35</v>
      </c>
      <c r="M5971" s="2">
        <v>535.61</v>
      </c>
      <c r="N5971" s="2">
        <v>10.94</v>
      </c>
      <c r="O5971">
        <v>304</v>
      </c>
      <c r="P5971">
        <v>1</v>
      </c>
      <c r="Q5971">
        <v>69</v>
      </c>
      <c r="R5971" t="s">
        <v>781</v>
      </c>
      <c r="S5971" t="s">
        <v>753</v>
      </c>
      <c r="T5971" t="s">
        <v>293</v>
      </c>
      <c r="U5971">
        <v>2</v>
      </c>
      <c r="V5971" t="s">
        <v>294</v>
      </c>
      <c r="W5971" t="s">
        <v>25</v>
      </c>
    </row>
    <row r="5972" spans="1:23" hidden="1" x14ac:dyDescent="0.2">
      <c r="A5972">
        <v>6933346</v>
      </c>
      <c r="B5972">
        <v>1</v>
      </c>
      <c r="C5972" s="1">
        <v>44531</v>
      </c>
      <c r="D5972">
        <v>60</v>
      </c>
      <c r="E5972">
        <v>9</v>
      </c>
      <c r="F5972" s="2">
        <v>0</v>
      </c>
      <c r="G5972" s="2">
        <v>171.44</v>
      </c>
      <c r="H5972" s="2">
        <v>0</v>
      </c>
      <c r="I5972" s="2">
        <v>171.44</v>
      </c>
      <c r="J5972" s="2">
        <v>144.82</v>
      </c>
      <c r="K5972" s="2">
        <v>0</v>
      </c>
      <c r="L5972" s="2">
        <v>26.62</v>
      </c>
      <c r="M5972" s="2">
        <v>147.78</v>
      </c>
      <c r="N5972" s="2">
        <v>2.96</v>
      </c>
      <c r="O5972">
        <v>304</v>
      </c>
      <c r="P5972">
        <v>1</v>
      </c>
      <c r="Q5972">
        <v>69</v>
      </c>
      <c r="R5972" t="s">
        <v>781</v>
      </c>
      <c r="S5972" t="s">
        <v>753</v>
      </c>
      <c r="T5972" t="s">
        <v>175</v>
      </c>
      <c r="U5972">
        <v>2</v>
      </c>
      <c r="V5972" t="s">
        <v>295</v>
      </c>
      <c r="W5972" t="s">
        <v>25</v>
      </c>
    </row>
    <row r="5973" spans="1:23" hidden="1" x14ac:dyDescent="0.2">
      <c r="A5973">
        <v>6933347</v>
      </c>
      <c r="B5973">
        <v>1</v>
      </c>
      <c r="C5973" s="1">
        <v>44531</v>
      </c>
      <c r="D5973">
        <v>60</v>
      </c>
      <c r="E5973">
        <v>9</v>
      </c>
      <c r="F5973" s="2">
        <v>0</v>
      </c>
      <c r="G5973" s="2">
        <v>171.44</v>
      </c>
      <c r="H5973" s="2">
        <v>0</v>
      </c>
      <c r="I5973" s="2">
        <v>171.44</v>
      </c>
      <c r="J5973" s="2">
        <v>144.82</v>
      </c>
      <c r="K5973" s="2">
        <v>0</v>
      </c>
      <c r="L5973" s="2">
        <v>26.62</v>
      </c>
      <c r="M5973" s="2">
        <v>147.78</v>
      </c>
      <c r="N5973" s="2">
        <v>2.96</v>
      </c>
      <c r="O5973">
        <v>304</v>
      </c>
      <c r="P5973">
        <v>1</v>
      </c>
      <c r="Q5973">
        <v>69</v>
      </c>
      <c r="R5973" t="s">
        <v>781</v>
      </c>
      <c r="S5973" t="s">
        <v>753</v>
      </c>
      <c r="T5973" t="s">
        <v>175</v>
      </c>
      <c r="U5973">
        <v>2</v>
      </c>
      <c r="V5973" t="s">
        <v>296</v>
      </c>
      <c r="W5973" t="s">
        <v>25</v>
      </c>
    </row>
    <row r="5974" spans="1:23" hidden="1" x14ac:dyDescent="0.2">
      <c r="A5974">
        <v>6933348</v>
      </c>
      <c r="B5974">
        <v>1</v>
      </c>
      <c r="C5974" s="1">
        <v>44531</v>
      </c>
      <c r="D5974">
        <v>60</v>
      </c>
      <c r="E5974">
        <v>9</v>
      </c>
      <c r="F5974" s="2">
        <v>0</v>
      </c>
      <c r="G5974" s="2">
        <v>811.99</v>
      </c>
      <c r="H5974" s="2">
        <v>0</v>
      </c>
      <c r="I5974" s="2">
        <v>811.99</v>
      </c>
      <c r="J5974" s="2">
        <v>685.86</v>
      </c>
      <c r="K5974" s="2">
        <v>0</v>
      </c>
      <c r="L5974" s="2">
        <v>126.13</v>
      </c>
      <c r="M5974" s="2">
        <v>699.87</v>
      </c>
      <c r="N5974" s="2">
        <v>14.01</v>
      </c>
      <c r="O5974">
        <v>304</v>
      </c>
      <c r="P5974">
        <v>1</v>
      </c>
      <c r="Q5974">
        <v>69</v>
      </c>
      <c r="R5974" t="s">
        <v>781</v>
      </c>
      <c r="S5974" t="s">
        <v>753</v>
      </c>
      <c r="T5974" t="s">
        <v>186</v>
      </c>
      <c r="U5974">
        <v>2</v>
      </c>
      <c r="V5974" t="s">
        <v>297</v>
      </c>
      <c r="W5974" t="s">
        <v>25</v>
      </c>
    </row>
    <row r="5975" spans="1:23" hidden="1" x14ac:dyDescent="0.2">
      <c r="A5975">
        <v>6933359</v>
      </c>
      <c r="B5975">
        <v>1</v>
      </c>
      <c r="C5975" s="1">
        <v>44531</v>
      </c>
      <c r="D5975">
        <v>60</v>
      </c>
      <c r="E5975">
        <v>12</v>
      </c>
      <c r="F5975" s="2">
        <v>0</v>
      </c>
      <c r="G5975" s="2">
        <v>-19959.900000000001</v>
      </c>
      <c r="H5975" s="2">
        <v>0</v>
      </c>
      <c r="I5975" s="2">
        <v>-19959.900000000001</v>
      </c>
      <c r="J5975" s="2">
        <v>-15839.16</v>
      </c>
      <c r="K5975" s="2">
        <v>0</v>
      </c>
      <c r="L5975" s="2">
        <v>-4120.74</v>
      </c>
      <c r="M5975" s="2">
        <v>-16182.55</v>
      </c>
      <c r="N5975" s="2">
        <v>-343.39</v>
      </c>
      <c r="O5975">
        <v>304</v>
      </c>
      <c r="P5975">
        <v>1</v>
      </c>
      <c r="Q5975">
        <v>69</v>
      </c>
      <c r="R5975" t="s">
        <v>781</v>
      </c>
      <c r="S5975" t="s">
        <v>753</v>
      </c>
      <c r="T5975" t="s">
        <v>298</v>
      </c>
      <c r="U5975">
        <v>2</v>
      </c>
      <c r="V5975" t="s">
        <v>299</v>
      </c>
      <c r="W5975" t="s">
        <v>25</v>
      </c>
    </row>
    <row r="5976" spans="1:23" hidden="1" x14ac:dyDescent="0.2">
      <c r="A5976">
        <v>6933366</v>
      </c>
      <c r="B5976">
        <v>1</v>
      </c>
      <c r="C5976" s="1">
        <v>44531</v>
      </c>
      <c r="D5976">
        <v>60</v>
      </c>
      <c r="E5976">
        <v>18</v>
      </c>
      <c r="F5976" s="2">
        <v>0</v>
      </c>
      <c r="G5976" s="2">
        <v>8093.86</v>
      </c>
      <c r="H5976" s="2">
        <v>0</v>
      </c>
      <c r="I5976" s="2">
        <v>8093.86</v>
      </c>
      <c r="J5976" s="2">
        <v>5600.05</v>
      </c>
      <c r="K5976" s="2">
        <v>0</v>
      </c>
      <c r="L5976" s="2">
        <v>2493.81</v>
      </c>
      <c r="M5976" s="2">
        <v>5738.6</v>
      </c>
      <c r="N5976" s="2">
        <v>138.55000000000001</v>
      </c>
      <c r="O5976">
        <v>304</v>
      </c>
      <c r="P5976">
        <v>1</v>
      </c>
      <c r="Q5976">
        <v>69</v>
      </c>
      <c r="R5976" t="s">
        <v>781</v>
      </c>
      <c r="S5976" t="s">
        <v>753</v>
      </c>
      <c r="T5976" t="s">
        <v>300</v>
      </c>
      <c r="U5976">
        <v>2</v>
      </c>
      <c r="V5976" t="s">
        <v>301</v>
      </c>
      <c r="W5976" t="s">
        <v>25</v>
      </c>
    </row>
    <row r="5977" spans="1:23" hidden="1" x14ac:dyDescent="0.2">
      <c r="A5977">
        <v>6933367</v>
      </c>
      <c r="B5977">
        <v>1</v>
      </c>
      <c r="C5977" s="1">
        <v>44531</v>
      </c>
      <c r="D5977">
        <v>60</v>
      </c>
      <c r="E5977">
        <v>21</v>
      </c>
      <c r="F5977" s="2">
        <v>0</v>
      </c>
      <c r="G5977" s="2">
        <v>2155.91</v>
      </c>
      <c r="H5977" s="2">
        <v>0</v>
      </c>
      <c r="I5977" s="2">
        <v>2155.91</v>
      </c>
      <c r="J5977" s="2">
        <v>1382.48</v>
      </c>
      <c r="K5977" s="2">
        <v>0</v>
      </c>
      <c r="L5977" s="2">
        <v>773.43</v>
      </c>
      <c r="M5977" s="2">
        <v>1419.31</v>
      </c>
      <c r="N5977" s="2">
        <v>36.83</v>
      </c>
      <c r="O5977">
        <v>304</v>
      </c>
      <c r="P5977">
        <v>1</v>
      </c>
      <c r="Q5977">
        <v>69</v>
      </c>
      <c r="R5977" t="s">
        <v>781</v>
      </c>
      <c r="S5977" t="s">
        <v>753</v>
      </c>
      <c r="T5977" t="s">
        <v>300</v>
      </c>
      <c r="U5977">
        <v>2</v>
      </c>
      <c r="V5977" t="s">
        <v>302</v>
      </c>
      <c r="W5977" t="s">
        <v>25</v>
      </c>
    </row>
    <row r="5978" spans="1:23" hidden="1" x14ac:dyDescent="0.2">
      <c r="A5978">
        <v>6933368</v>
      </c>
      <c r="B5978">
        <v>1</v>
      </c>
      <c r="C5978" s="1">
        <v>44531</v>
      </c>
      <c r="D5978">
        <v>60</v>
      </c>
      <c r="E5978">
        <v>20</v>
      </c>
      <c r="F5978" s="2">
        <v>0</v>
      </c>
      <c r="G5978" s="2">
        <v>22588.29</v>
      </c>
      <c r="H5978" s="2">
        <v>0</v>
      </c>
      <c r="I5978" s="2">
        <v>22588.29</v>
      </c>
      <c r="J5978" s="2">
        <v>14865.79</v>
      </c>
      <c r="K5978" s="2">
        <v>0</v>
      </c>
      <c r="L5978" s="2">
        <v>7722.5</v>
      </c>
      <c r="M5978" s="2">
        <v>15251.92</v>
      </c>
      <c r="N5978" s="2">
        <v>386.13</v>
      </c>
      <c r="O5978">
        <v>304</v>
      </c>
      <c r="P5978">
        <v>1</v>
      </c>
      <c r="Q5978">
        <v>69</v>
      </c>
      <c r="R5978" t="s">
        <v>781</v>
      </c>
      <c r="S5978" t="s">
        <v>753</v>
      </c>
      <c r="T5978" t="s">
        <v>300</v>
      </c>
      <c r="U5978">
        <v>2</v>
      </c>
      <c r="V5978" t="s">
        <v>303</v>
      </c>
      <c r="W5978" t="s">
        <v>25</v>
      </c>
    </row>
    <row r="5979" spans="1:23" hidden="1" x14ac:dyDescent="0.2">
      <c r="A5979">
        <v>6933438</v>
      </c>
      <c r="B5979">
        <v>1</v>
      </c>
      <c r="C5979" s="1">
        <v>44531</v>
      </c>
      <c r="D5979">
        <v>60</v>
      </c>
      <c r="E5979">
        <v>9</v>
      </c>
      <c r="F5979" s="2">
        <v>0</v>
      </c>
      <c r="G5979" s="2">
        <v>886.61</v>
      </c>
      <c r="H5979" s="2">
        <v>0</v>
      </c>
      <c r="I5979" s="2">
        <v>886.61</v>
      </c>
      <c r="J5979" s="2">
        <v>748.87</v>
      </c>
      <c r="K5979" s="2">
        <v>0</v>
      </c>
      <c r="L5979" s="2">
        <v>137.74</v>
      </c>
      <c r="M5979" s="2">
        <v>764.17</v>
      </c>
      <c r="N5979" s="2">
        <v>15.3</v>
      </c>
      <c r="O5979">
        <v>304</v>
      </c>
      <c r="P5979">
        <v>1</v>
      </c>
      <c r="Q5979">
        <v>69</v>
      </c>
      <c r="R5979" t="s">
        <v>781</v>
      </c>
      <c r="S5979" t="s">
        <v>753</v>
      </c>
      <c r="T5979" t="s">
        <v>170</v>
      </c>
      <c r="U5979">
        <v>2</v>
      </c>
      <c r="V5979" t="s">
        <v>304</v>
      </c>
      <c r="W5979" t="s">
        <v>25</v>
      </c>
    </row>
    <row r="5980" spans="1:23" hidden="1" x14ac:dyDescent="0.2">
      <c r="A5980">
        <v>6933439</v>
      </c>
      <c r="B5980">
        <v>1</v>
      </c>
      <c r="C5980" s="1">
        <v>44531</v>
      </c>
      <c r="D5980">
        <v>60</v>
      </c>
      <c r="E5980">
        <v>9</v>
      </c>
      <c r="F5980" s="2">
        <v>0</v>
      </c>
      <c r="G5980" s="2">
        <v>852.55</v>
      </c>
      <c r="H5980" s="2">
        <v>0</v>
      </c>
      <c r="I5980" s="2">
        <v>852.55</v>
      </c>
      <c r="J5980" s="2">
        <v>720.12</v>
      </c>
      <c r="K5980" s="2">
        <v>0</v>
      </c>
      <c r="L5980" s="2">
        <v>132.43</v>
      </c>
      <c r="M5980" s="2">
        <v>734.83</v>
      </c>
      <c r="N5980" s="2">
        <v>14.71</v>
      </c>
      <c r="O5980">
        <v>304</v>
      </c>
      <c r="P5980">
        <v>1</v>
      </c>
      <c r="Q5980">
        <v>69</v>
      </c>
      <c r="R5980" t="s">
        <v>781</v>
      </c>
      <c r="S5980" t="s">
        <v>753</v>
      </c>
      <c r="T5980" t="s">
        <v>170</v>
      </c>
      <c r="U5980">
        <v>2</v>
      </c>
      <c r="V5980" t="s">
        <v>305</v>
      </c>
      <c r="W5980" t="s">
        <v>25</v>
      </c>
    </row>
    <row r="5981" spans="1:23" hidden="1" x14ac:dyDescent="0.2">
      <c r="A5981">
        <v>6933440</v>
      </c>
      <c r="B5981">
        <v>1</v>
      </c>
      <c r="C5981" s="1">
        <v>44531</v>
      </c>
      <c r="D5981">
        <v>60</v>
      </c>
      <c r="E5981">
        <v>9</v>
      </c>
      <c r="F5981" s="2">
        <v>0</v>
      </c>
      <c r="G5981" s="2">
        <v>947.81</v>
      </c>
      <c r="H5981" s="2">
        <v>0</v>
      </c>
      <c r="I5981" s="2">
        <v>947.81</v>
      </c>
      <c r="J5981" s="2">
        <v>800.54</v>
      </c>
      <c r="K5981" s="2">
        <v>0</v>
      </c>
      <c r="L5981" s="2">
        <v>147.27000000000001</v>
      </c>
      <c r="M5981" s="2">
        <v>816.9</v>
      </c>
      <c r="N5981" s="2">
        <v>16.36</v>
      </c>
      <c r="O5981">
        <v>304</v>
      </c>
      <c r="P5981">
        <v>1</v>
      </c>
      <c r="Q5981">
        <v>69</v>
      </c>
      <c r="R5981" t="s">
        <v>781</v>
      </c>
      <c r="S5981" t="s">
        <v>753</v>
      </c>
      <c r="T5981" t="s">
        <v>170</v>
      </c>
      <c r="U5981">
        <v>2</v>
      </c>
      <c r="V5981" t="s">
        <v>306</v>
      </c>
      <c r="W5981" t="s">
        <v>25</v>
      </c>
    </row>
    <row r="5982" spans="1:23" hidden="1" x14ac:dyDescent="0.2">
      <c r="A5982">
        <v>6933445</v>
      </c>
      <c r="B5982">
        <v>1</v>
      </c>
      <c r="C5982" s="1">
        <v>44531</v>
      </c>
      <c r="D5982">
        <v>60</v>
      </c>
      <c r="E5982">
        <v>9</v>
      </c>
      <c r="F5982" s="2">
        <v>0</v>
      </c>
      <c r="G5982" s="2">
        <v>170.23</v>
      </c>
      <c r="H5982" s="2">
        <v>0</v>
      </c>
      <c r="I5982" s="2">
        <v>170.23</v>
      </c>
      <c r="J5982" s="2">
        <v>143.82</v>
      </c>
      <c r="K5982" s="2">
        <v>0</v>
      </c>
      <c r="L5982" s="2">
        <v>26.41</v>
      </c>
      <c r="M5982" s="2">
        <v>146.75</v>
      </c>
      <c r="N5982" s="2">
        <v>2.93</v>
      </c>
      <c r="O5982">
        <v>304</v>
      </c>
      <c r="P5982">
        <v>1</v>
      </c>
      <c r="Q5982">
        <v>69</v>
      </c>
      <c r="R5982" t="s">
        <v>781</v>
      </c>
      <c r="S5982" t="s">
        <v>753</v>
      </c>
      <c r="T5982" t="s">
        <v>175</v>
      </c>
      <c r="U5982">
        <v>2</v>
      </c>
      <c r="V5982" t="s">
        <v>307</v>
      </c>
      <c r="W5982" t="s">
        <v>25</v>
      </c>
    </row>
    <row r="5983" spans="1:23" hidden="1" x14ac:dyDescent="0.2">
      <c r="A5983">
        <v>6933446</v>
      </c>
      <c r="B5983">
        <v>1</v>
      </c>
      <c r="C5983" s="1">
        <v>44531</v>
      </c>
      <c r="D5983">
        <v>60</v>
      </c>
      <c r="E5983">
        <v>9</v>
      </c>
      <c r="F5983" s="2">
        <v>0</v>
      </c>
      <c r="G5983" s="2">
        <v>170.23</v>
      </c>
      <c r="H5983" s="2">
        <v>0</v>
      </c>
      <c r="I5983" s="2">
        <v>170.23</v>
      </c>
      <c r="J5983" s="2">
        <v>143.82</v>
      </c>
      <c r="K5983" s="2">
        <v>0</v>
      </c>
      <c r="L5983" s="2">
        <v>26.41</v>
      </c>
      <c r="M5983" s="2">
        <v>146.75</v>
      </c>
      <c r="N5983" s="2">
        <v>2.93</v>
      </c>
      <c r="O5983">
        <v>304</v>
      </c>
      <c r="P5983">
        <v>1</v>
      </c>
      <c r="Q5983">
        <v>69</v>
      </c>
      <c r="R5983" t="s">
        <v>781</v>
      </c>
      <c r="S5983" t="s">
        <v>753</v>
      </c>
      <c r="T5983" t="s">
        <v>175</v>
      </c>
      <c r="U5983">
        <v>2</v>
      </c>
      <c r="V5983" t="s">
        <v>308</v>
      </c>
      <c r="W5983" t="s">
        <v>25</v>
      </c>
    </row>
    <row r="5984" spans="1:23" hidden="1" x14ac:dyDescent="0.2">
      <c r="A5984">
        <v>6933447</v>
      </c>
      <c r="B5984">
        <v>1</v>
      </c>
      <c r="C5984" s="1">
        <v>44531</v>
      </c>
      <c r="D5984">
        <v>60</v>
      </c>
      <c r="E5984">
        <v>9</v>
      </c>
      <c r="F5984" s="2">
        <v>0</v>
      </c>
      <c r="G5984" s="2">
        <v>170.23</v>
      </c>
      <c r="H5984" s="2">
        <v>0</v>
      </c>
      <c r="I5984" s="2">
        <v>170.23</v>
      </c>
      <c r="J5984" s="2">
        <v>143.82</v>
      </c>
      <c r="K5984" s="2">
        <v>0</v>
      </c>
      <c r="L5984" s="2">
        <v>26.41</v>
      </c>
      <c r="M5984" s="2">
        <v>146.75</v>
      </c>
      <c r="N5984" s="2">
        <v>2.93</v>
      </c>
      <c r="O5984">
        <v>304</v>
      </c>
      <c r="P5984">
        <v>1</v>
      </c>
      <c r="Q5984">
        <v>69</v>
      </c>
      <c r="R5984" t="s">
        <v>781</v>
      </c>
      <c r="S5984" t="s">
        <v>753</v>
      </c>
      <c r="T5984" t="s">
        <v>175</v>
      </c>
      <c r="U5984">
        <v>2</v>
      </c>
      <c r="V5984" t="s">
        <v>309</v>
      </c>
      <c r="W5984" t="s">
        <v>25</v>
      </c>
    </row>
    <row r="5985" spans="1:23" hidden="1" x14ac:dyDescent="0.2">
      <c r="A5985">
        <v>6933450</v>
      </c>
      <c r="B5985">
        <v>1</v>
      </c>
      <c r="C5985" s="1">
        <v>44531</v>
      </c>
      <c r="D5985">
        <v>60</v>
      </c>
      <c r="E5985">
        <v>9</v>
      </c>
      <c r="F5985" s="2">
        <v>0</v>
      </c>
      <c r="G5985" s="2">
        <v>437.98</v>
      </c>
      <c r="H5985" s="2">
        <v>0</v>
      </c>
      <c r="I5985" s="2">
        <v>437.98</v>
      </c>
      <c r="J5985" s="2">
        <v>369.94</v>
      </c>
      <c r="K5985" s="2">
        <v>0</v>
      </c>
      <c r="L5985" s="2">
        <v>68.040000000000006</v>
      </c>
      <c r="M5985" s="2">
        <v>377.5</v>
      </c>
      <c r="N5985" s="2">
        <v>7.5600000000000005</v>
      </c>
      <c r="O5985">
        <v>304</v>
      </c>
      <c r="P5985">
        <v>1</v>
      </c>
      <c r="Q5985">
        <v>69</v>
      </c>
      <c r="R5985" t="s">
        <v>781</v>
      </c>
      <c r="S5985" t="s">
        <v>753</v>
      </c>
      <c r="T5985" t="s">
        <v>239</v>
      </c>
      <c r="U5985">
        <v>2</v>
      </c>
      <c r="V5985" t="s">
        <v>310</v>
      </c>
      <c r="W5985" t="s">
        <v>25</v>
      </c>
    </row>
    <row r="5986" spans="1:23" hidden="1" x14ac:dyDescent="0.2">
      <c r="A5986">
        <v>6933453</v>
      </c>
      <c r="B5986">
        <v>1</v>
      </c>
      <c r="C5986" s="1">
        <v>44531</v>
      </c>
      <c r="D5986">
        <v>60</v>
      </c>
      <c r="E5986">
        <v>9</v>
      </c>
      <c r="F5986" s="2">
        <v>0</v>
      </c>
      <c r="G5986" s="2">
        <v>217.53</v>
      </c>
      <c r="H5986" s="2">
        <v>0</v>
      </c>
      <c r="I5986" s="2">
        <v>217.53</v>
      </c>
      <c r="J5986" s="2">
        <v>183.74</v>
      </c>
      <c r="K5986" s="2">
        <v>0</v>
      </c>
      <c r="L5986" s="2">
        <v>33.79</v>
      </c>
      <c r="M5986" s="2">
        <v>187.49</v>
      </c>
      <c r="N5986" s="2">
        <v>3.75</v>
      </c>
      <c r="O5986">
        <v>304</v>
      </c>
      <c r="P5986">
        <v>1</v>
      </c>
      <c r="Q5986">
        <v>69</v>
      </c>
      <c r="R5986" t="s">
        <v>781</v>
      </c>
      <c r="S5986" t="s">
        <v>753</v>
      </c>
      <c r="T5986" t="s">
        <v>175</v>
      </c>
      <c r="U5986">
        <v>2</v>
      </c>
      <c r="V5986" t="s">
        <v>311</v>
      </c>
      <c r="W5986" t="s">
        <v>25</v>
      </c>
    </row>
    <row r="5987" spans="1:23" hidden="1" x14ac:dyDescent="0.2">
      <c r="A5987">
        <v>6933459</v>
      </c>
      <c r="B5987">
        <v>1</v>
      </c>
      <c r="C5987" s="1">
        <v>44531</v>
      </c>
      <c r="D5987">
        <v>60</v>
      </c>
      <c r="E5987">
        <v>10</v>
      </c>
      <c r="F5987" s="2">
        <v>0</v>
      </c>
      <c r="G5987" s="2">
        <v>4977.75</v>
      </c>
      <c r="H5987" s="2">
        <v>0</v>
      </c>
      <c r="I5987" s="2">
        <v>4977.75</v>
      </c>
      <c r="J5987" s="2">
        <v>4119.5</v>
      </c>
      <c r="K5987" s="2">
        <v>0</v>
      </c>
      <c r="L5987" s="2">
        <v>858.25</v>
      </c>
      <c r="M5987" s="2">
        <v>4205.33</v>
      </c>
      <c r="N5987" s="2">
        <v>85.83</v>
      </c>
      <c r="O5987">
        <v>304</v>
      </c>
      <c r="P5987">
        <v>1</v>
      </c>
      <c r="Q5987">
        <v>69</v>
      </c>
      <c r="R5987" t="s">
        <v>781</v>
      </c>
      <c r="S5987" t="s">
        <v>753</v>
      </c>
      <c r="T5987" t="s">
        <v>312</v>
      </c>
      <c r="U5987">
        <v>2</v>
      </c>
      <c r="V5987" t="s">
        <v>313</v>
      </c>
      <c r="W5987" t="s">
        <v>25</v>
      </c>
    </row>
    <row r="5988" spans="1:23" hidden="1" x14ac:dyDescent="0.2">
      <c r="A5988">
        <v>6933461</v>
      </c>
      <c r="B5988">
        <v>1</v>
      </c>
      <c r="C5988" s="1">
        <v>44531</v>
      </c>
      <c r="D5988">
        <v>60</v>
      </c>
      <c r="E5988">
        <v>10</v>
      </c>
      <c r="F5988" s="2">
        <v>0</v>
      </c>
      <c r="G5988" s="2">
        <v>24425.53</v>
      </c>
      <c r="H5988" s="2">
        <v>0</v>
      </c>
      <c r="I5988" s="2">
        <v>24425.53</v>
      </c>
      <c r="J5988" s="2">
        <v>20209.88</v>
      </c>
      <c r="K5988" s="2">
        <v>0</v>
      </c>
      <c r="L5988" s="2">
        <v>4215.6499999999996</v>
      </c>
      <c r="M5988" s="2">
        <v>20631.45</v>
      </c>
      <c r="N5988" s="2">
        <v>421.57</v>
      </c>
      <c r="O5988">
        <v>304</v>
      </c>
      <c r="P5988">
        <v>1</v>
      </c>
      <c r="Q5988">
        <v>69</v>
      </c>
      <c r="R5988" t="s">
        <v>781</v>
      </c>
      <c r="S5988" t="s">
        <v>753</v>
      </c>
      <c r="T5988" t="s">
        <v>314</v>
      </c>
      <c r="U5988">
        <v>2</v>
      </c>
      <c r="V5988" t="s">
        <v>315</v>
      </c>
      <c r="W5988" t="s">
        <v>25</v>
      </c>
    </row>
    <row r="5989" spans="1:23" hidden="1" x14ac:dyDescent="0.2">
      <c r="A5989">
        <v>6933462</v>
      </c>
      <c r="B5989">
        <v>1</v>
      </c>
      <c r="C5989" s="1">
        <v>44531</v>
      </c>
      <c r="D5989">
        <v>60</v>
      </c>
      <c r="E5989">
        <v>10</v>
      </c>
      <c r="F5989" s="2">
        <v>0</v>
      </c>
      <c r="G5989" s="2">
        <v>6842.38</v>
      </c>
      <c r="H5989" s="2">
        <v>0</v>
      </c>
      <c r="I5989" s="2">
        <v>6842.38</v>
      </c>
      <c r="J5989" s="2">
        <v>5662.63</v>
      </c>
      <c r="K5989" s="2">
        <v>0</v>
      </c>
      <c r="L5989" s="2">
        <v>1179.75</v>
      </c>
      <c r="M5989" s="2">
        <v>5780.61</v>
      </c>
      <c r="N5989" s="2">
        <v>117.98</v>
      </c>
      <c r="O5989">
        <v>304</v>
      </c>
      <c r="P5989">
        <v>1</v>
      </c>
      <c r="Q5989">
        <v>69</v>
      </c>
      <c r="R5989" t="s">
        <v>781</v>
      </c>
      <c r="S5989" t="s">
        <v>753</v>
      </c>
      <c r="T5989" t="s">
        <v>316</v>
      </c>
      <c r="U5989">
        <v>2</v>
      </c>
      <c r="V5989" t="s">
        <v>317</v>
      </c>
      <c r="W5989" t="s">
        <v>25</v>
      </c>
    </row>
    <row r="5990" spans="1:23" hidden="1" x14ac:dyDescent="0.2">
      <c r="A5990">
        <v>6933474</v>
      </c>
      <c r="B5990">
        <v>1</v>
      </c>
      <c r="C5990" s="1">
        <v>44531</v>
      </c>
      <c r="D5990">
        <v>36</v>
      </c>
      <c r="E5990">
        <v>0</v>
      </c>
      <c r="F5990" s="2">
        <v>0</v>
      </c>
      <c r="G5990" s="2">
        <v>-14760</v>
      </c>
      <c r="H5990" s="2">
        <v>0</v>
      </c>
      <c r="I5990" s="2">
        <v>-14760</v>
      </c>
      <c r="J5990" s="2">
        <v>-14760</v>
      </c>
      <c r="K5990" s="2">
        <v>0</v>
      </c>
      <c r="L5990" s="2">
        <v>0</v>
      </c>
      <c r="M5990" s="2">
        <v>-14760</v>
      </c>
      <c r="N5990" s="2">
        <v>0</v>
      </c>
      <c r="O5990">
        <v>304</v>
      </c>
      <c r="P5990">
        <v>1</v>
      </c>
      <c r="Q5990">
        <v>69</v>
      </c>
      <c r="R5990" t="s">
        <v>781</v>
      </c>
      <c r="S5990" t="s">
        <v>753</v>
      </c>
      <c r="T5990" t="s">
        <v>184</v>
      </c>
      <c r="U5990">
        <v>2</v>
      </c>
      <c r="V5990" t="s">
        <v>320</v>
      </c>
      <c r="W5990" t="s">
        <v>25</v>
      </c>
    </row>
    <row r="5991" spans="1:23" hidden="1" x14ac:dyDescent="0.2">
      <c r="A5991">
        <v>6933475</v>
      </c>
      <c r="B5991">
        <v>1</v>
      </c>
      <c r="C5991" s="1">
        <v>44531</v>
      </c>
      <c r="D5991">
        <v>60</v>
      </c>
      <c r="E5991">
        <v>17</v>
      </c>
      <c r="F5991" s="2">
        <v>0</v>
      </c>
      <c r="G5991" s="2">
        <v>129968.61</v>
      </c>
      <c r="H5991" s="2">
        <v>0</v>
      </c>
      <c r="I5991" s="2">
        <v>129968.61</v>
      </c>
      <c r="J5991" s="2">
        <v>92121.26</v>
      </c>
      <c r="K5991" s="2">
        <v>0</v>
      </c>
      <c r="L5991" s="2">
        <v>37847.35</v>
      </c>
      <c r="M5991" s="2">
        <v>94347.57</v>
      </c>
      <c r="N5991" s="2">
        <v>2226.31</v>
      </c>
      <c r="O5991">
        <v>304</v>
      </c>
      <c r="P5991">
        <v>1</v>
      </c>
      <c r="Q5991">
        <v>69</v>
      </c>
      <c r="R5991" t="s">
        <v>781</v>
      </c>
      <c r="S5991" t="s">
        <v>753</v>
      </c>
      <c r="T5991" t="s">
        <v>254</v>
      </c>
      <c r="U5991">
        <v>2</v>
      </c>
      <c r="V5991" t="s">
        <v>321</v>
      </c>
      <c r="W5991" t="s">
        <v>25</v>
      </c>
    </row>
    <row r="5992" spans="1:23" hidden="1" x14ac:dyDescent="0.2">
      <c r="A5992">
        <v>6933479</v>
      </c>
      <c r="B5992">
        <v>1</v>
      </c>
      <c r="C5992" s="1">
        <v>44531</v>
      </c>
      <c r="D5992">
        <v>60</v>
      </c>
      <c r="E5992">
        <v>10</v>
      </c>
      <c r="F5992" s="2">
        <v>0</v>
      </c>
      <c r="G5992" s="2">
        <v>3516.35</v>
      </c>
      <c r="H5992" s="2">
        <v>0</v>
      </c>
      <c r="I5992" s="2">
        <v>3516.35</v>
      </c>
      <c r="J5992" s="2">
        <v>2910.1</v>
      </c>
      <c r="K5992" s="2">
        <v>0</v>
      </c>
      <c r="L5992" s="2">
        <v>606.25</v>
      </c>
      <c r="M5992" s="2">
        <v>2970.73</v>
      </c>
      <c r="N5992" s="2">
        <v>60.63</v>
      </c>
      <c r="O5992">
        <v>304</v>
      </c>
      <c r="P5992">
        <v>1</v>
      </c>
      <c r="Q5992">
        <v>69</v>
      </c>
      <c r="R5992" t="s">
        <v>781</v>
      </c>
      <c r="S5992" t="s">
        <v>753</v>
      </c>
      <c r="T5992" t="s">
        <v>256</v>
      </c>
      <c r="U5992">
        <v>2</v>
      </c>
      <c r="V5992" t="s">
        <v>322</v>
      </c>
      <c r="W5992" t="s">
        <v>25</v>
      </c>
    </row>
    <row r="5993" spans="1:23" hidden="1" x14ac:dyDescent="0.2">
      <c r="A5993">
        <v>6933484</v>
      </c>
      <c r="B5993">
        <v>1</v>
      </c>
      <c r="C5993" s="1">
        <v>44531</v>
      </c>
      <c r="D5993">
        <v>60</v>
      </c>
      <c r="E5993">
        <v>9</v>
      </c>
      <c r="F5993" s="2">
        <v>0</v>
      </c>
      <c r="G5993" s="2">
        <v>697.61</v>
      </c>
      <c r="H5993" s="2">
        <v>0</v>
      </c>
      <c r="I5993" s="2">
        <v>697.61</v>
      </c>
      <c r="J5993" s="2">
        <v>589.21</v>
      </c>
      <c r="K5993" s="2">
        <v>0</v>
      </c>
      <c r="L5993" s="2">
        <v>108.4</v>
      </c>
      <c r="M5993" s="2">
        <v>601.25</v>
      </c>
      <c r="N5993" s="2">
        <v>12.040000000000001</v>
      </c>
      <c r="O5993">
        <v>304</v>
      </c>
      <c r="P5993">
        <v>1</v>
      </c>
      <c r="Q5993">
        <v>69</v>
      </c>
      <c r="R5993" t="s">
        <v>781</v>
      </c>
      <c r="S5993" t="s">
        <v>753</v>
      </c>
      <c r="T5993" t="s">
        <v>186</v>
      </c>
      <c r="U5993">
        <v>2</v>
      </c>
      <c r="V5993" t="s">
        <v>323</v>
      </c>
      <c r="W5993" t="s">
        <v>25</v>
      </c>
    </row>
    <row r="5994" spans="1:23" hidden="1" x14ac:dyDescent="0.2">
      <c r="A5994">
        <v>6933485</v>
      </c>
      <c r="B5994">
        <v>1</v>
      </c>
      <c r="C5994" s="1">
        <v>44531</v>
      </c>
      <c r="D5994">
        <v>60</v>
      </c>
      <c r="E5994">
        <v>9</v>
      </c>
      <c r="F5994" s="2">
        <v>0</v>
      </c>
      <c r="G5994" s="2">
        <v>1095.8</v>
      </c>
      <c r="H5994" s="2">
        <v>0</v>
      </c>
      <c r="I5994" s="2">
        <v>1095.8</v>
      </c>
      <c r="J5994" s="2">
        <v>925.57</v>
      </c>
      <c r="K5994" s="2">
        <v>0</v>
      </c>
      <c r="L5994" s="2">
        <v>170.23</v>
      </c>
      <c r="M5994" s="2">
        <v>944.48</v>
      </c>
      <c r="N5994" s="2">
        <v>18.91</v>
      </c>
      <c r="O5994">
        <v>304</v>
      </c>
      <c r="P5994">
        <v>1</v>
      </c>
      <c r="Q5994">
        <v>69</v>
      </c>
      <c r="R5994" t="s">
        <v>781</v>
      </c>
      <c r="S5994" t="s">
        <v>753</v>
      </c>
      <c r="T5994" t="s">
        <v>186</v>
      </c>
      <c r="U5994">
        <v>2</v>
      </c>
      <c r="V5994" t="s">
        <v>324</v>
      </c>
      <c r="W5994" t="s">
        <v>25</v>
      </c>
    </row>
    <row r="5995" spans="1:23" hidden="1" x14ac:dyDescent="0.2">
      <c r="A5995">
        <v>6933487</v>
      </c>
      <c r="B5995">
        <v>1</v>
      </c>
      <c r="C5995" s="1">
        <v>44531</v>
      </c>
      <c r="D5995">
        <v>60</v>
      </c>
      <c r="E5995">
        <v>9</v>
      </c>
      <c r="F5995" s="2">
        <v>0</v>
      </c>
      <c r="G5995" s="2">
        <v>811.99</v>
      </c>
      <c r="H5995" s="2">
        <v>0</v>
      </c>
      <c r="I5995" s="2">
        <v>811.99</v>
      </c>
      <c r="J5995" s="2">
        <v>685.86</v>
      </c>
      <c r="K5995" s="2">
        <v>0</v>
      </c>
      <c r="L5995" s="2">
        <v>126.13</v>
      </c>
      <c r="M5995" s="2">
        <v>699.87</v>
      </c>
      <c r="N5995" s="2">
        <v>14.01</v>
      </c>
      <c r="O5995">
        <v>304</v>
      </c>
      <c r="P5995">
        <v>1</v>
      </c>
      <c r="Q5995">
        <v>69</v>
      </c>
      <c r="R5995" t="s">
        <v>781</v>
      </c>
      <c r="S5995" t="s">
        <v>753</v>
      </c>
      <c r="T5995" t="s">
        <v>186</v>
      </c>
      <c r="U5995">
        <v>2</v>
      </c>
      <c r="V5995" t="s">
        <v>325</v>
      </c>
      <c r="W5995" t="s">
        <v>25</v>
      </c>
    </row>
    <row r="5996" spans="1:23" hidden="1" x14ac:dyDescent="0.2">
      <c r="A5996">
        <v>6933488</v>
      </c>
      <c r="B5996">
        <v>1</v>
      </c>
      <c r="C5996" s="1">
        <v>44531</v>
      </c>
      <c r="D5996">
        <v>60</v>
      </c>
      <c r="E5996">
        <v>9</v>
      </c>
      <c r="F5996" s="2">
        <v>0</v>
      </c>
      <c r="G5996" s="2">
        <v>811.99</v>
      </c>
      <c r="H5996" s="2">
        <v>0</v>
      </c>
      <c r="I5996" s="2">
        <v>811.99</v>
      </c>
      <c r="J5996" s="2">
        <v>685.86</v>
      </c>
      <c r="K5996" s="2">
        <v>0</v>
      </c>
      <c r="L5996" s="2">
        <v>126.13</v>
      </c>
      <c r="M5996" s="2">
        <v>699.87</v>
      </c>
      <c r="N5996" s="2">
        <v>14.01</v>
      </c>
      <c r="O5996">
        <v>304</v>
      </c>
      <c r="P5996">
        <v>1</v>
      </c>
      <c r="Q5996">
        <v>69</v>
      </c>
      <c r="R5996" t="s">
        <v>781</v>
      </c>
      <c r="S5996" t="s">
        <v>753</v>
      </c>
      <c r="T5996" t="s">
        <v>186</v>
      </c>
      <c r="U5996">
        <v>2</v>
      </c>
      <c r="V5996" t="s">
        <v>326</v>
      </c>
      <c r="W5996" t="s">
        <v>25</v>
      </c>
    </row>
    <row r="5997" spans="1:23" hidden="1" x14ac:dyDescent="0.2">
      <c r="A5997">
        <v>6933489</v>
      </c>
      <c r="B5997">
        <v>1</v>
      </c>
      <c r="C5997" s="1">
        <v>44531</v>
      </c>
      <c r="D5997">
        <v>60</v>
      </c>
      <c r="E5997">
        <v>9</v>
      </c>
      <c r="F5997" s="2">
        <v>0</v>
      </c>
      <c r="G5997" s="2">
        <v>155</v>
      </c>
      <c r="H5997" s="2">
        <v>0</v>
      </c>
      <c r="I5997" s="2">
        <v>155</v>
      </c>
      <c r="J5997" s="2">
        <v>130.93</v>
      </c>
      <c r="K5997" s="2">
        <v>0</v>
      </c>
      <c r="L5997" s="2">
        <v>24.07</v>
      </c>
      <c r="M5997" s="2">
        <v>133.6</v>
      </c>
      <c r="N5997" s="2">
        <v>2.67</v>
      </c>
      <c r="O5997">
        <v>304</v>
      </c>
      <c r="P5997">
        <v>1</v>
      </c>
      <c r="Q5997">
        <v>69</v>
      </c>
      <c r="R5997" t="s">
        <v>781</v>
      </c>
      <c r="S5997" t="s">
        <v>753</v>
      </c>
      <c r="T5997" t="s">
        <v>175</v>
      </c>
      <c r="U5997">
        <v>2</v>
      </c>
      <c r="V5997" t="s">
        <v>327</v>
      </c>
      <c r="W5997" t="s">
        <v>25</v>
      </c>
    </row>
    <row r="5998" spans="1:23" hidden="1" x14ac:dyDescent="0.2">
      <c r="A5998">
        <v>6933490</v>
      </c>
      <c r="B5998">
        <v>1</v>
      </c>
      <c r="C5998" s="1">
        <v>44531</v>
      </c>
      <c r="D5998">
        <v>60</v>
      </c>
      <c r="E5998">
        <v>9</v>
      </c>
      <c r="F5998" s="2">
        <v>0</v>
      </c>
      <c r="G5998" s="2">
        <v>171.44</v>
      </c>
      <c r="H5998" s="2">
        <v>0</v>
      </c>
      <c r="I5998" s="2">
        <v>171.44</v>
      </c>
      <c r="J5998" s="2">
        <v>144.82</v>
      </c>
      <c r="K5998" s="2">
        <v>0</v>
      </c>
      <c r="L5998" s="2">
        <v>26.62</v>
      </c>
      <c r="M5998" s="2">
        <v>147.78</v>
      </c>
      <c r="N5998" s="2">
        <v>2.96</v>
      </c>
      <c r="O5998">
        <v>304</v>
      </c>
      <c r="P5998">
        <v>1</v>
      </c>
      <c r="Q5998">
        <v>69</v>
      </c>
      <c r="R5998" t="s">
        <v>781</v>
      </c>
      <c r="S5998" t="s">
        <v>753</v>
      </c>
      <c r="T5998" t="s">
        <v>175</v>
      </c>
      <c r="U5998">
        <v>2</v>
      </c>
      <c r="V5998" t="s">
        <v>328</v>
      </c>
      <c r="W5998" t="s">
        <v>25</v>
      </c>
    </row>
    <row r="5999" spans="1:23" hidden="1" x14ac:dyDescent="0.2">
      <c r="A5999">
        <v>6933513</v>
      </c>
      <c r="B5999">
        <v>1</v>
      </c>
      <c r="C5999" s="1">
        <v>44531</v>
      </c>
      <c r="D5999">
        <v>60</v>
      </c>
      <c r="E5999">
        <v>22</v>
      </c>
      <c r="F5999" s="2">
        <v>0</v>
      </c>
      <c r="G5999" s="2">
        <v>74483.95</v>
      </c>
      <c r="H5999" s="2">
        <v>0</v>
      </c>
      <c r="I5999" s="2">
        <v>74483.95</v>
      </c>
      <c r="J5999" s="2">
        <v>46507.1</v>
      </c>
      <c r="K5999" s="2">
        <v>0</v>
      </c>
      <c r="L5999" s="2">
        <v>27976.85</v>
      </c>
      <c r="M5999" s="2">
        <v>47778.78</v>
      </c>
      <c r="N5999" s="2">
        <v>1271.68</v>
      </c>
      <c r="O5999">
        <v>304</v>
      </c>
      <c r="P5999">
        <v>1</v>
      </c>
      <c r="Q5999">
        <v>69</v>
      </c>
      <c r="R5999" t="s">
        <v>781</v>
      </c>
      <c r="S5999" t="s">
        <v>753</v>
      </c>
      <c r="T5999" t="s">
        <v>199</v>
      </c>
      <c r="U5999">
        <v>2</v>
      </c>
      <c r="V5999" t="s">
        <v>329</v>
      </c>
      <c r="W5999" t="s">
        <v>25</v>
      </c>
    </row>
    <row r="6000" spans="1:23" hidden="1" x14ac:dyDescent="0.2">
      <c r="A6000">
        <v>6933514</v>
      </c>
      <c r="B6000">
        <v>1</v>
      </c>
      <c r="C6000" s="1">
        <v>44531</v>
      </c>
      <c r="D6000">
        <v>60</v>
      </c>
      <c r="E6000">
        <v>17</v>
      </c>
      <c r="F6000" s="2">
        <v>0</v>
      </c>
      <c r="G6000" s="2">
        <v>38380.33</v>
      </c>
      <c r="H6000" s="2">
        <v>0</v>
      </c>
      <c r="I6000" s="2">
        <v>38380.33</v>
      </c>
      <c r="J6000" s="2">
        <v>27203.8</v>
      </c>
      <c r="K6000" s="2">
        <v>0</v>
      </c>
      <c r="L6000" s="2">
        <v>11176.53</v>
      </c>
      <c r="M6000" s="2">
        <v>27861.24</v>
      </c>
      <c r="N6000" s="2">
        <v>657.44</v>
      </c>
      <c r="O6000">
        <v>304</v>
      </c>
      <c r="P6000">
        <v>1</v>
      </c>
      <c r="Q6000">
        <v>69</v>
      </c>
      <c r="R6000" t="s">
        <v>781</v>
      </c>
      <c r="S6000" t="s">
        <v>753</v>
      </c>
      <c r="T6000" t="s">
        <v>300</v>
      </c>
      <c r="U6000">
        <v>2</v>
      </c>
      <c r="V6000" t="s">
        <v>330</v>
      </c>
      <c r="W6000" t="s">
        <v>25</v>
      </c>
    </row>
    <row r="6001" spans="1:23" hidden="1" x14ac:dyDescent="0.2">
      <c r="A6001">
        <v>6933529</v>
      </c>
      <c r="B6001">
        <v>1</v>
      </c>
      <c r="C6001" s="1">
        <v>44531</v>
      </c>
      <c r="D6001">
        <v>60</v>
      </c>
      <c r="E6001">
        <v>12</v>
      </c>
      <c r="F6001" s="2">
        <v>0</v>
      </c>
      <c r="G6001" s="2">
        <v>320.39</v>
      </c>
      <c r="H6001" s="2">
        <v>0</v>
      </c>
      <c r="I6001" s="2">
        <v>320.39</v>
      </c>
      <c r="J6001" s="2">
        <v>254.21</v>
      </c>
      <c r="K6001" s="2">
        <v>0</v>
      </c>
      <c r="L6001" s="2">
        <v>66.180000000000007</v>
      </c>
      <c r="M6001" s="2">
        <v>259.72000000000003</v>
      </c>
      <c r="N6001" s="2">
        <v>5.51</v>
      </c>
      <c r="O6001">
        <v>304</v>
      </c>
      <c r="P6001">
        <v>1</v>
      </c>
      <c r="Q6001">
        <v>69</v>
      </c>
      <c r="R6001" t="s">
        <v>781</v>
      </c>
      <c r="S6001" t="s">
        <v>753</v>
      </c>
      <c r="T6001" t="s">
        <v>331</v>
      </c>
      <c r="U6001">
        <v>2</v>
      </c>
      <c r="V6001" t="s">
        <v>332</v>
      </c>
      <c r="W6001" t="s">
        <v>25</v>
      </c>
    </row>
    <row r="6002" spans="1:23" hidden="1" x14ac:dyDescent="0.2">
      <c r="A6002">
        <v>6933530</v>
      </c>
      <c r="B6002">
        <v>1</v>
      </c>
      <c r="C6002" s="1">
        <v>44531</v>
      </c>
      <c r="D6002">
        <v>60</v>
      </c>
      <c r="E6002">
        <v>10</v>
      </c>
      <c r="F6002" s="2">
        <v>0</v>
      </c>
      <c r="G6002" s="2">
        <v>1338.76</v>
      </c>
      <c r="H6002" s="2">
        <v>0</v>
      </c>
      <c r="I6002" s="2">
        <v>1338.76</v>
      </c>
      <c r="J6002" s="2">
        <v>1107.9100000000001</v>
      </c>
      <c r="K6002" s="2">
        <v>0</v>
      </c>
      <c r="L6002" s="2">
        <v>230.85</v>
      </c>
      <c r="M6002" s="2">
        <v>1131</v>
      </c>
      <c r="N6002" s="2">
        <v>23.09</v>
      </c>
      <c r="O6002">
        <v>304</v>
      </c>
      <c r="P6002">
        <v>1</v>
      </c>
      <c r="Q6002">
        <v>69</v>
      </c>
      <c r="R6002" t="s">
        <v>781</v>
      </c>
      <c r="S6002" t="s">
        <v>753</v>
      </c>
      <c r="T6002" t="s">
        <v>333</v>
      </c>
      <c r="U6002">
        <v>2</v>
      </c>
      <c r="V6002" t="s">
        <v>334</v>
      </c>
      <c r="W6002" t="s">
        <v>25</v>
      </c>
    </row>
    <row r="6003" spans="1:23" hidden="1" x14ac:dyDescent="0.2">
      <c r="A6003">
        <v>6933576</v>
      </c>
      <c r="B6003">
        <v>1</v>
      </c>
      <c r="C6003" s="1">
        <v>44531</v>
      </c>
      <c r="D6003">
        <v>60</v>
      </c>
      <c r="E6003">
        <v>9</v>
      </c>
      <c r="F6003" s="2">
        <v>0</v>
      </c>
      <c r="G6003" s="2">
        <v>947.81</v>
      </c>
      <c r="H6003" s="2">
        <v>0</v>
      </c>
      <c r="I6003" s="2">
        <v>947.81</v>
      </c>
      <c r="J6003" s="2">
        <v>800.54</v>
      </c>
      <c r="K6003" s="2">
        <v>0</v>
      </c>
      <c r="L6003" s="2">
        <v>147.27000000000001</v>
      </c>
      <c r="M6003" s="2">
        <v>816.9</v>
      </c>
      <c r="N6003" s="2">
        <v>16.36</v>
      </c>
      <c r="O6003">
        <v>304</v>
      </c>
      <c r="P6003">
        <v>1</v>
      </c>
      <c r="Q6003">
        <v>69</v>
      </c>
      <c r="R6003" t="s">
        <v>781</v>
      </c>
      <c r="S6003" t="s">
        <v>753</v>
      </c>
      <c r="T6003" t="s">
        <v>170</v>
      </c>
      <c r="U6003">
        <v>2</v>
      </c>
      <c r="V6003" t="s">
        <v>335</v>
      </c>
      <c r="W6003" t="s">
        <v>25</v>
      </c>
    </row>
    <row r="6004" spans="1:23" hidden="1" x14ac:dyDescent="0.2">
      <c r="A6004">
        <v>6933577</v>
      </c>
      <c r="B6004">
        <v>1</v>
      </c>
      <c r="C6004" s="1">
        <v>44531</v>
      </c>
      <c r="D6004">
        <v>60</v>
      </c>
      <c r="E6004">
        <v>9</v>
      </c>
      <c r="F6004" s="2">
        <v>0</v>
      </c>
      <c r="G6004" s="2">
        <v>947.8</v>
      </c>
      <c r="H6004" s="2">
        <v>0</v>
      </c>
      <c r="I6004" s="2">
        <v>947.8</v>
      </c>
      <c r="J6004" s="2">
        <v>800.54</v>
      </c>
      <c r="K6004" s="2">
        <v>0</v>
      </c>
      <c r="L6004" s="2">
        <v>147.26</v>
      </c>
      <c r="M6004" s="2">
        <v>816.9</v>
      </c>
      <c r="N6004" s="2">
        <v>16.36</v>
      </c>
      <c r="O6004">
        <v>304</v>
      </c>
      <c r="P6004">
        <v>1</v>
      </c>
      <c r="Q6004">
        <v>69</v>
      </c>
      <c r="R6004" t="s">
        <v>781</v>
      </c>
      <c r="S6004" t="s">
        <v>753</v>
      </c>
      <c r="T6004" t="s">
        <v>170</v>
      </c>
      <c r="U6004">
        <v>2</v>
      </c>
      <c r="V6004" t="s">
        <v>336</v>
      </c>
      <c r="W6004" t="s">
        <v>25</v>
      </c>
    </row>
    <row r="6005" spans="1:23" hidden="1" x14ac:dyDescent="0.2">
      <c r="A6005">
        <v>6933578</v>
      </c>
      <c r="B6005">
        <v>1</v>
      </c>
      <c r="C6005" s="1">
        <v>44531</v>
      </c>
      <c r="D6005">
        <v>60</v>
      </c>
      <c r="E6005">
        <v>9</v>
      </c>
      <c r="F6005" s="2">
        <v>0</v>
      </c>
      <c r="G6005" s="2">
        <v>886.61</v>
      </c>
      <c r="H6005" s="2">
        <v>0</v>
      </c>
      <c r="I6005" s="2">
        <v>886.61</v>
      </c>
      <c r="J6005" s="2">
        <v>748.87</v>
      </c>
      <c r="K6005" s="2">
        <v>0</v>
      </c>
      <c r="L6005" s="2">
        <v>137.74</v>
      </c>
      <c r="M6005" s="2">
        <v>764.17</v>
      </c>
      <c r="N6005" s="2">
        <v>15.3</v>
      </c>
      <c r="O6005">
        <v>304</v>
      </c>
      <c r="P6005">
        <v>1</v>
      </c>
      <c r="Q6005">
        <v>69</v>
      </c>
      <c r="R6005" t="s">
        <v>781</v>
      </c>
      <c r="S6005" t="s">
        <v>753</v>
      </c>
      <c r="T6005" t="s">
        <v>170</v>
      </c>
      <c r="U6005">
        <v>2</v>
      </c>
      <c r="V6005" t="s">
        <v>337</v>
      </c>
      <c r="W6005" t="s">
        <v>25</v>
      </c>
    </row>
    <row r="6006" spans="1:23" hidden="1" x14ac:dyDescent="0.2">
      <c r="A6006">
        <v>6933579</v>
      </c>
      <c r="B6006">
        <v>1</v>
      </c>
      <c r="C6006" s="1">
        <v>44531</v>
      </c>
      <c r="D6006">
        <v>60</v>
      </c>
      <c r="E6006">
        <v>9</v>
      </c>
      <c r="F6006" s="2">
        <v>0</v>
      </c>
      <c r="G6006" s="2">
        <v>852.55</v>
      </c>
      <c r="H6006" s="2">
        <v>0</v>
      </c>
      <c r="I6006" s="2">
        <v>852.55</v>
      </c>
      <c r="J6006" s="2">
        <v>720.12</v>
      </c>
      <c r="K6006" s="2">
        <v>0</v>
      </c>
      <c r="L6006" s="2">
        <v>132.43</v>
      </c>
      <c r="M6006" s="2">
        <v>734.83</v>
      </c>
      <c r="N6006" s="2">
        <v>14.71</v>
      </c>
      <c r="O6006">
        <v>304</v>
      </c>
      <c r="P6006">
        <v>1</v>
      </c>
      <c r="Q6006">
        <v>69</v>
      </c>
      <c r="R6006" t="s">
        <v>781</v>
      </c>
      <c r="S6006" t="s">
        <v>753</v>
      </c>
      <c r="T6006" t="s">
        <v>170</v>
      </c>
      <c r="U6006">
        <v>2</v>
      </c>
      <c r="V6006" t="s">
        <v>338</v>
      </c>
      <c r="W6006" t="s">
        <v>25</v>
      </c>
    </row>
    <row r="6007" spans="1:23" hidden="1" x14ac:dyDescent="0.2">
      <c r="A6007">
        <v>6933580</v>
      </c>
      <c r="B6007">
        <v>1</v>
      </c>
      <c r="C6007" s="1">
        <v>44531</v>
      </c>
      <c r="D6007">
        <v>60</v>
      </c>
      <c r="E6007">
        <v>9</v>
      </c>
      <c r="F6007" s="2">
        <v>0</v>
      </c>
      <c r="G6007" s="2">
        <v>853.55</v>
      </c>
      <c r="H6007" s="2">
        <v>0</v>
      </c>
      <c r="I6007" s="2">
        <v>853.55</v>
      </c>
      <c r="J6007" s="2">
        <v>720.94</v>
      </c>
      <c r="K6007" s="2">
        <v>0</v>
      </c>
      <c r="L6007" s="2">
        <v>132.61000000000001</v>
      </c>
      <c r="M6007" s="2">
        <v>735.67</v>
      </c>
      <c r="N6007" s="2">
        <v>14.73</v>
      </c>
      <c r="O6007">
        <v>304</v>
      </c>
      <c r="P6007">
        <v>1</v>
      </c>
      <c r="Q6007">
        <v>69</v>
      </c>
      <c r="R6007" t="s">
        <v>781</v>
      </c>
      <c r="S6007" t="s">
        <v>753</v>
      </c>
      <c r="T6007" t="s">
        <v>170</v>
      </c>
      <c r="U6007">
        <v>2</v>
      </c>
      <c r="V6007" t="s">
        <v>339</v>
      </c>
      <c r="W6007" t="s">
        <v>25</v>
      </c>
    </row>
    <row r="6008" spans="1:23" hidden="1" x14ac:dyDescent="0.2">
      <c r="A6008">
        <v>6933581</v>
      </c>
      <c r="B6008">
        <v>1</v>
      </c>
      <c r="C6008" s="1">
        <v>44531</v>
      </c>
      <c r="D6008">
        <v>60</v>
      </c>
      <c r="E6008">
        <v>9</v>
      </c>
      <c r="F6008" s="2">
        <v>0</v>
      </c>
      <c r="G6008" s="2">
        <v>853.55</v>
      </c>
      <c r="H6008" s="2">
        <v>0</v>
      </c>
      <c r="I6008" s="2">
        <v>853.55</v>
      </c>
      <c r="J6008" s="2">
        <v>720.94</v>
      </c>
      <c r="K6008" s="2">
        <v>0</v>
      </c>
      <c r="L6008" s="2">
        <v>132.61000000000001</v>
      </c>
      <c r="M6008" s="2">
        <v>735.67</v>
      </c>
      <c r="N6008" s="2">
        <v>14.73</v>
      </c>
      <c r="O6008">
        <v>304</v>
      </c>
      <c r="P6008">
        <v>1</v>
      </c>
      <c r="Q6008">
        <v>69</v>
      </c>
      <c r="R6008" t="s">
        <v>781</v>
      </c>
      <c r="S6008" t="s">
        <v>753</v>
      </c>
      <c r="T6008" t="s">
        <v>170</v>
      </c>
      <c r="U6008">
        <v>2</v>
      </c>
      <c r="V6008" t="s">
        <v>340</v>
      </c>
      <c r="W6008" t="s">
        <v>25</v>
      </c>
    </row>
    <row r="6009" spans="1:23" hidden="1" x14ac:dyDescent="0.2">
      <c r="A6009">
        <v>6933582</v>
      </c>
      <c r="B6009">
        <v>1</v>
      </c>
      <c r="C6009" s="1">
        <v>44531</v>
      </c>
      <c r="D6009">
        <v>60</v>
      </c>
      <c r="E6009">
        <v>9</v>
      </c>
      <c r="F6009" s="2">
        <v>0</v>
      </c>
      <c r="G6009" s="2">
        <v>899.85</v>
      </c>
      <c r="H6009" s="2">
        <v>0</v>
      </c>
      <c r="I6009" s="2">
        <v>899.85</v>
      </c>
      <c r="J6009" s="2">
        <v>760.04</v>
      </c>
      <c r="K6009" s="2">
        <v>0</v>
      </c>
      <c r="L6009" s="2">
        <v>139.81</v>
      </c>
      <c r="M6009" s="2">
        <v>775.57</v>
      </c>
      <c r="N6009" s="2">
        <v>15.530000000000001</v>
      </c>
      <c r="O6009">
        <v>304</v>
      </c>
      <c r="P6009">
        <v>1</v>
      </c>
      <c r="Q6009">
        <v>69</v>
      </c>
      <c r="R6009" t="s">
        <v>781</v>
      </c>
      <c r="S6009" t="s">
        <v>753</v>
      </c>
      <c r="T6009" t="s">
        <v>170</v>
      </c>
      <c r="U6009">
        <v>2</v>
      </c>
      <c r="V6009" t="s">
        <v>341</v>
      </c>
      <c r="W6009" t="s">
        <v>25</v>
      </c>
    </row>
    <row r="6010" spans="1:23" hidden="1" x14ac:dyDescent="0.2">
      <c r="A6010">
        <v>6933589</v>
      </c>
      <c r="B6010">
        <v>1</v>
      </c>
      <c r="C6010" s="1">
        <v>44531</v>
      </c>
      <c r="D6010">
        <v>60</v>
      </c>
      <c r="E6010">
        <v>9</v>
      </c>
      <c r="F6010" s="2">
        <v>0</v>
      </c>
      <c r="G6010" s="2">
        <v>171.4</v>
      </c>
      <c r="H6010" s="2">
        <v>0</v>
      </c>
      <c r="I6010" s="2">
        <v>171.4</v>
      </c>
      <c r="J6010" s="2">
        <v>144.80000000000001</v>
      </c>
      <c r="K6010" s="2">
        <v>0</v>
      </c>
      <c r="L6010" s="2">
        <v>26.6</v>
      </c>
      <c r="M6010" s="2">
        <v>147.76</v>
      </c>
      <c r="N6010" s="2">
        <v>2.96</v>
      </c>
      <c r="O6010">
        <v>304</v>
      </c>
      <c r="P6010">
        <v>1</v>
      </c>
      <c r="Q6010">
        <v>69</v>
      </c>
      <c r="R6010" t="s">
        <v>781</v>
      </c>
      <c r="S6010" t="s">
        <v>753</v>
      </c>
      <c r="T6010" t="s">
        <v>175</v>
      </c>
      <c r="U6010">
        <v>2</v>
      </c>
      <c r="V6010" t="s">
        <v>342</v>
      </c>
      <c r="W6010" t="s">
        <v>25</v>
      </c>
    </row>
    <row r="6011" spans="1:23" hidden="1" x14ac:dyDescent="0.2">
      <c r="A6011">
        <v>6933590</v>
      </c>
      <c r="B6011">
        <v>1</v>
      </c>
      <c r="C6011" s="1">
        <v>44531</v>
      </c>
      <c r="D6011">
        <v>60</v>
      </c>
      <c r="E6011">
        <v>9</v>
      </c>
      <c r="F6011" s="2">
        <v>0</v>
      </c>
      <c r="G6011" s="2">
        <v>170.23</v>
      </c>
      <c r="H6011" s="2">
        <v>0</v>
      </c>
      <c r="I6011" s="2">
        <v>170.23</v>
      </c>
      <c r="J6011" s="2">
        <v>143.82</v>
      </c>
      <c r="K6011" s="2">
        <v>0</v>
      </c>
      <c r="L6011" s="2">
        <v>26.41</v>
      </c>
      <c r="M6011" s="2">
        <v>146.75</v>
      </c>
      <c r="N6011" s="2">
        <v>2.93</v>
      </c>
      <c r="O6011">
        <v>304</v>
      </c>
      <c r="P6011">
        <v>1</v>
      </c>
      <c r="Q6011">
        <v>69</v>
      </c>
      <c r="R6011" t="s">
        <v>781</v>
      </c>
      <c r="S6011" t="s">
        <v>753</v>
      </c>
      <c r="T6011" t="s">
        <v>175</v>
      </c>
      <c r="U6011">
        <v>2</v>
      </c>
      <c r="V6011" t="s">
        <v>343</v>
      </c>
      <c r="W6011" t="s">
        <v>25</v>
      </c>
    </row>
    <row r="6012" spans="1:23" hidden="1" x14ac:dyDescent="0.2">
      <c r="A6012">
        <v>6933592</v>
      </c>
      <c r="B6012">
        <v>1</v>
      </c>
      <c r="C6012" s="1">
        <v>44531</v>
      </c>
      <c r="D6012">
        <v>60</v>
      </c>
      <c r="E6012">
        <v>9</v>
      </c>
      <c r="F6012" s="2">
        <v>0</v>
      </c>
      <c r="G6012" s="2">
        <v>166.3</v>
      </c>
      <c r="H6012" s="2">
        <v>0</v>
      </c>
      <c r="I6012" s="2">
        <v>166.3</v>
      </c>
      <c r="J6012" s="2">
        <v>140.46</v>
      </c>
      <c r="K6012" s="2">
        <v>0</v>
      </c>
      <c r="L6012" s="2">
        <v>25.84</v>
      </c>
      <c r="M6012" s="2">
        <v>143.33000000000001</v>
      </c>
      <c r="N6012" s="2">
        <v>2.87</v>
      </c>
      <c r="O6012">
        <v>304</v>
      </c>
      <c r="P6012">
        <v>1</v>
      </c>
      <c r="Q6012">
        <v>69</v>
      </c>
      <c r="R6012" t="s">
        <v>781</v>
      </c>
      <c r="S6012" t="s">
        <v>753</v>
      </c>
      <c r="T6012" t="s">
        <v>175</v>
      </c>
      <c r="U6012">
        <v>2</v>
      </c>
      <c r="V6012" t="s">
        <v>344</v>
      </c>
      <c r="W6012" t="s">
        <v>25</v>
      </c>
    </row>
    <row r="6013" spans="1:23" hidden="1" x14ac:dyDescent="0.2">
      <c r="A6013">
        <v>6933597</v>
      </c>
      <c r="B6013">
        <v>1</v>
      </c>
      <c r="C6013" s="1">
        <v>44531</v>
      </c>
      <c r="D6013">
        <v>60</v>
      </c>
      <c r="E6013">
        <v>10</v>
      </c>
      <c r="F6013" s="2">
        <v>0</v>
      </c>
      <c r="G6013" s="2">
        <v>1753.82</v>
      </c>
      <c r="H6013" s="2">
        <v>0</v>
      </c>
      <c r="I6013" s="2">
        <v>1753.82</v>
      </c>
      <c r="J6013" s="2">
        <v>1451.46</v>
      </c>
      <c r="K6013" s="2">
        <v>0</v>
      </c>
      <c r="L6013" s="2">
        <v>302.36</v>
      </c>
      <c r="M6013" s="2">
        <v>1481.7</v>
      </c>
      <c r="N6013" s="2">
        <v>30.240000000000002</v>
      </c>
      <c r="O6013">
        <v>304</v>
      </c>
      <c r="P6013">
        <v>1</v>
      </c>
      <c r="Q6013">
        <v>69</v>
      </c>
      <c r="R6013" t="s">
        <v>781</v>
      </c>
      <c r="S6013" t="s">
        <v>753</v>
      </c>
      <c r="T6013" t="s">
        <v>246</v>
      </c>
      <c r="U6013">
        <v>2</v>
      </c>
      <c r="V6013" t="s">
        <v>345</v>
      </c>
      <c r="W6013" t="s">
        <v>25</v>
      </c>
    </row>
    <row r="6014" spans="1:23" hidden="1" x14ac:dyDescent="0.2">
      <c r="A6014">
        <v>6933608</v>
      </c>
      <c r="B6014">
        <v>1</v>
      </c>
      <c r="C6014" s="1">
        <v>44531</v>
      </c>
      <c r="D6014">
        <v>60</v>
      </c>
      <c r="E6014">
        <v>23</v>
      </c>
      <c r="F6014" s="2">
        <v>0</v>
      </c>
      <c r="G6014" s="2">
        <v>8657.42</v>
      </c>
      <c r="H6014" s="2">
        <v>0</v>
      </c>
      <c r="I6014" s="2">
        <v>8657.42</v>
      </c>
      <c r="J6014" s="2">
        <v>5259.75</v>
      </c>
      <c r="K6014" s="2">
        <v>0</v>
      </c>
      <c r="L6014" s="2">
        <v>3397.67</v>
      </c>
      <c r="M6014" s="2">
        <v>5407.47</v>
      </c>
      <c r="N6014" s="2">
        <v>147.72</v>
      </c>
      <c r="O6014">
        <v>304</v>
      </c>
      <c r="P6014">
        <v>1</v>
      </c>
      <c r="Q6014">
        <v>69</v>
      </c>
      <c r="R6014" t="s">
        <v>781</v>
      </c>
      <c r="S6014" t="s">
        <v>753</v>
      </c>
      <c r="T6014" t="s">
        <v>178</v>
      </c>
      <c r="U6014">
        <v>2</v>
      </c>
      <c r="V6014" t="s">
        <v>346</v>
      </c>
      <c r="W6014" t="s">
        <v>25</v>
      </c>
    </row>
    <row r="6015" spans="1:23" hidden="1" x14ac:dyDescent="0.2">
      <c r="A6015">
        <v>6933619</v>
      </c>
      <c r="B6015">
        <v>1</v>
      </c>
      <c r="C6015" s="1">
        <v>44531</v>
      </c>
      <c r="D6015">
        <v>60</v>
      </c>
      <c r="E6015">
        <v>15</v>
      </c>
      <c r="F6015" s="2">
        <v>0</v>
      </c>
      <c r="G6015" s="2">
        <v>9150</v>
      </c>
      <c r="H6015" s="2">
        <v>0</v>
      </c>
      <c r="I6015" s="2">
        <v>9150</v>
      </c>
      <c r="J6015" s="2">
        <v>6795.23</v>
      </c>
      <c r="K6015" s="2">
        <v>0</v>
      </c>
      <c r="L6015" s="2">
        <v>2354.77</v>
      </c>
      <c r="M6015" s="2">
        <v>6952.21</v>
      </c>
      <c r="N6015" s="2">
        <v>156.97999999999999</v>
      </c>
      <c r="O6015">
        <v>304</v>
      </c>
      <c r="P6015">
        <v>1</v>
      </c>
      <c r="Q6015">
        <v>69</v>
      </c>
      <c r="R6015" t="s">
        <v>781</v>
      </c>
      <c r="S6015" t="s">
        <v>753</v>
      </c>
      <c r="T6015" t="s">
        <v>347</v>
      </c>
      <c r="U6015">
        <v>2</v>
      </c>
      <c r="V6015" t="s">
        <v>348</v>
      </c>
      <c r="W6015" t="s">
        <v>25</v>
      </c>
    </row>
    <row r="6016" spans="1:23" hidden="1" x14ac:dyDescent="0.2">
      <c r="A6016">
        <v>6933621</v>
      </c>
      <c r="B6016">
        <v>1</v>
      </c>
      <c r="C6016" s="1">
        <v>44531</v>
      </c>
      <c r="D6016">
        <v>60</v>
      </c>
      <c r="E6016">
        <v>10</v>
      </c>
      <c r="F6016" s="2">
        <v>0</v>
      </c>
      <c r="G6016" s="2">
        <v>6816.43</v>
      </c>
      <c r="H6016" s="2">
        <v>0</v>
      </c>
      <c r="I6016" s="2">
        <v>6816.43</v>
      </c>
      <c r="J6016" s="2">
        <v>5641.18</v>
      </c>
      <c r="K6016" s="2">
        <v>0</v>
      </c>
      <c r="L6016" s="2">
        <v>1175.25</v>
      </c>
      <c r="M6016" s="2">
        <v>5758.71</v>
      </c>
      <c r="N6016" s="2">
        <v>117.53</v>
      </c>
      <c r="O6016">
        <v>304</v>
      </c>
      <c r="P6016">
        <v>1</v>
      </c>
      <c r="Q6016">
        <v>69</v>
      </c>
      <c r="R6016" t="s">
        <v>781</v>
      </c>
      <c r="S6016" t="s">
        <v>753</v>
      </c>
      <c r="T6016" t="s">
        <v>285</v>
      </c>
      <c r="U6016">
        <v>2</v>
      </c>
      <c r="V6016" t="s">
        <v>350</v>
      </c>
      <c r="W6016" t="s">
        <v>25</v>
      </c>
    </row>
    <row r="6017" spans="1:23" hidden="1" x14ac:dyDescent="0.2">
      <c r="A6017">
        <v>6933626</v>
      </c>
      <c r="B6017">
        <v>1</v>
      </c>
      <c r="C6017" s="1">
        <v>44531</v>
      </c>
      <c r="D6017">
        <v>60</v>
      </c>
      <c r="E6017">
        <v>15</v>
      </c>
      <c r="F6017" s="2">
        <v>0</v>
      </c>
      <c r="G6017" s="2">
        <v>941.55</v>
      </c>
      <c r="H6017" s="2">
        <v>0</v>
      </c>
      <c r="I6017" s="2">
        <v>941.55</v>
      </c>
      <c r="J6017" s="2">
        <v>699.23</v>
      </c>
      <c r="K6017" s="2">
        <v>0</v>
      </c>
      <c r="L6017" s="2">
        <v>242.32</v>
      </c>
      <c r="M6017" s="2">
        <v>715.38</v>
      </c>
      <c r="N6017" s="2">
        <v>16.149999999999999</v>
      </c>
      <c r="O6017">
        <v>304</v>
      </c>
      <c r="P6017">
        <v>1</v>
      </c>
      <c r="Q6017">
        <v>69</v>
      </c>
      <c r="R6017" t="s">
        <v>781</v>
      </c>
      <c r="S6017" t="s">
        <v>753</v>
      </c>
      <c r="T6017" t="s">
        <v>351</v>
      </c>
      <c r="U6017">
        <v>2</v>
      </c>
      <c r="V6017" t="s">
        <v>352</v>
      </c>
      <c r="W6017" t="s">
        <v>25</v>
      </c>
    </row>
    <row r="6018" spans="1:23" hidden="1" x14ac:dyDescent="0.2">
      <c r="A6018">
        <v>6933628</v>
      </c>
      <c r="B6018">
        <v>1</v>
      </c>
      <c r="C6018" s="1">
        <v>44531</v>
      </c>
      <c r="D6018">
        <v>60</v>
      </c>
      <c r="E6018">
        <v>9</v>
      </c>
      <c r="F6018" s="2">
        <v>0</v>
      </c>
      <c r="G6018" s="2">
        <v>1184.1600000000001</v>
      </c>
      <c r="H6018" s="2">
        <v>0</v>
      </c>
      <c r="I6018" s="2">
        <v>1184.1600000000001</v>
      </c>
      <c r="J6018" s="2">
        <v>1000.17</v>
      </c>
      <c r="K6018" s="2">
        <v>0</v>
      </c>
      <c r="L6018" s="2">
        <v>183.99</v>
      </c>
      <c r="M6018" s="2">
        <v>1020.61</v>
      </c>
      <c r="N6018" s="2">
        <v>20.440000000000001</v>
      </c>
      <c r="O6018">
        <v>304</v>
      </c>
      <c r="P6018">
        <v>1</v>
      </c>
      <c r="Q6018">
        <v>69</v>
      </c>
      <c r="R6018" t="s">
        <v>781</v>
      </c>
      <c r="S6018" t="s">
        <v>753</v>
      </c>
      <c r="T6018" t="s">
        <v>186</v>
      </c>
      <c r="U6018">
        <v>2</v>
      </c>
      <c r="V6018" t="s">
        <v>353</v>
      </c>
      <c r="W6018" t="s">
        <v>25</v>
      </c>
    </row>
    <row r="6019" spans="1:23" hidden="1" x14ac:dyDescent="0.2">
      <c r="A6019">
        <v>6933629</v>
      </c>
      <c r="B6019">
        <v>1</v>
      </c>
      <c r="C6019" s="1">
        <v>44531</v>
      </c>
      <c r="D6019">
        <v>60</v>
      </c>
      <c r="E6019">
        <v>9</v>
      </c>
      <c r="F6019" s="2">
        <v>0</v>
      </c>
      <c r="G6019" s="2">
        <v>811.99</v>
      </c>
      <c r="H6019" s="2">
        <v>0</v>
      </c>
      <c r="I6019" s="2">
        <v>811.99</v>
      </c>
      <c r="J6019" s="2">
        <v>685.86</v>
      </c>
      <c r="K6019" s="2">
        <v>0</v>
      </c>
      <c r="L6019" s="2">
        <v>126.13</v>
      </c>
      <c r="M6019" s="2">
        <v>699.87</v>
      </c>
      <c r="N6019" s="2">
        <v>14.01</v>
      </c>
      <c r="O6019">
        <v>304</v>
      </c>
      <c r="P6019">
        <v>1</v>
      </c>
      <c r="Q6019">
        <v>69</v>
      </c>
      <c r="R6019" t="s">
        <v>781</v>
      </c>
      <c r="S6019" t="s">
        <v>753</v>
      </c>
      <c r="T6019" t="s">
        <v>186</v>
      </c>
      <c r="U6019">
        <v>2</v>
      </c>
      <c r="V6019" t="s">
        <v>354</v>
      </c>
      <c r="W6019" t="s">
        <v>25</v>
      </c>
    </row>
    <row r="6020" spans="1:23" hidden="1" x14ac:dyDescent="0.2">
      <c r="A6020">
        <v>6933630</v>
      </c>
      <c r="B6020">
        <v>1</v>
      </c>
      <c r="C6020" s="1">
        <v>44531</v>
      </c>
      <c r="D6020">
        <v>60</v>
      </c>
      <c r="E6020">
        <v>9</v>
      </c>
      <c r="F6020" s="2">
        <v>0</v>
      </c>
      <c r="G6020" s="2">
        <v>811.99</v>
      </c>
      <c r="H6020" s="2">
        <v>0</v>
      </c>
      <c r="I6020" s="2">
        <v>811.99</v>
      </c>
      <c r="J6020" s="2">
        <v>685.86</v>
      </c>
      <c r="K6020" s="2">
        <v>0</v>
      </c>
      <c r="L6020" s="2">
        <v>126.13</v>
      </c>
      <c r="M6020" s="2">
        <v>699.87</v>
      </c>
      <c r="N6020" s="2">
        <v>14.01</v>
      </c>
      <c r="O6020">
        <v>304</v>
      </c>
      <c r="P6020">
        <v>1</v>
      </c>
      <c r="Q6020">
        <v>69</v>
      </c>
      <c r="R6020" t="s">
        <v>781</v>
      </c>
      <c r="S6020" t="s">
        <v>753</v>
      </c>
      <c r="T6020" t="s">
        <v>186</v>
      </c>
      <c r="U6020">
        <v>2</v>
      </c>
      <c r="V6020" t="s">
        <v>355</v>
      </c>
      <c r="W6020" t="s">
        <v>25</v>
      </c>
    </row>
    <row r="6021" spans="1:23" hidden="1" x14ac:dyDescent="0.2">
      <c r="A6021">
        <v>6933632</v>
      </c>
      <c r="B6021">
        <v>1</v>
      </c>
      <c r="C6021" s="1">
        <v>44531</v>
      </c>
      <c r="D6021">
        <v>60</v>
      </c>
      <c r="E6021">
        <v>9</v>
      </c>
      <c r="F6021" s="2">
        <v>0</v>
      </c>
      <c r="G6021" s="2">
        <v>811.99</v>
      </c>
      <c r="H6021" s="2">
        <v>0</v>
      </c>
      <c r="I6021" s="2">
        <v>811.99</v>
      </c>
      <c r="J6021" s="2">
        <v>685.86</v>
      </c>
      <c r="K6021" s="2">
        <v>0</v>
      </c>
      <c r="L6021" s="2">
        <v>126.13</v>
      </c>
      <c r="M6021" s="2">
        <v>699.87</v>
      </c>
      <c r="N6021" s="2">
        <v>14.01</v>
      </c>
      <c r="O6021">
        <v>304</v>
      </c>
      <c r="P6021">
        <v>1</v>
      </c>
      <c r="Q6021">
        <v>69</v>
      </c>
      <c r="R6021" t="s">
        <v>781</v>
      </c>
      <c r="S6021" t="s">
        <v>753</v>
      </c>
      <c r="T6021" t="s">
        <v>186</v>
      </c>
      <c r="U6021">
        <v>2</v>
      </c>
      <c r="V6021" t="s">
        <v>356</v>
      </c>
      <c r="W6021" t="s">
        <v>25</v>
      </c>
    </row>
    <row r="6022" spans="1:23" hidden="1" x14ac:dyDescent="0.2">
      <c r="A6022">
        <v>6933639</v>
      </c>
      <c r="B6022">
        <v>1</v>
      </c>
      <c r="C6022" s="1">
        <v>44531</v>
      </c>
      <c r="D6022">
        <v>60</v>
      </c>
      <c r="E6022">
        <v>0</v>
      </c>
      <c r="F6022" s="2">
        <v>0</v>
      </c>
      <c r="G6022" s="2">
        <v>0</v>
      </c>
      <c r="H6022" s="2">
        <v>0</v>
      </c>
      <c r="I6022" s="2">
        <v>0</v>
      </c>
      <c r="J6022" s="2">
        <v>0</v>
      </c>
      <c r="K6022" s="2">
        <v>0</v>
      </c>
      <c r="L6022" s="2">
        <v>0</v>
      </c>
      <c r="M6022" s="2">
        <v>0</v>
      </c>
      <c r="N6022" s="2">
        <v>0</v>
      </c>
      <c r="O6022">
        <v>304</v>
      </c>
      <c r="P6022">
        <v>1</v>
      </c>
      <c r="Q6022">
        <v>69</v>
      </c>
      <c r="R6022" t="s">
        <v>781</v>
      </c>
      <c r="S6022" t="s">
        <v>753</v>
      </c>
      <c r="T6022" t="s">
        <v>272</v>
      </c>
      <c r="U6022">
        <v>2</v>
      </c>
      <c r="V6022" t="s">
        <v>357</v>
      </c>
      <c r="W6022" t="s">
        <v>25</v>
      </c>
    </row>
    <row r="6023" spans="1:23" hidden="1" x14ac:dyDescent="0.2">
      <c r="A6023">
        <v>6933658</v>
      </c>
      <c r="B6023">
        <v>1</v>
      </c>
      <c r="C6023" s="1">
        <v>44531</v>
      </c>
      <c r="D6023">
        <v>60</v>
      </c>
      <c r="E6023">
        <v>10</v>
      </c>
      <c r="F6023" s="2">
        <v>0</v>
      </c>
      <c r="G6023" s="2">
        <v>525.52</v>
      </c>
      <c r="H6023" s="2">
        <v>0</v>
      </c>
      <c r="I6023" s="2">
        <v>525.52</v>
      </c>
      <c r="J6023" s="2">
        <v>434.89</v>
      </c>
      <c r="K6023" s="2">
        <v>0</v>
      </c>
      <c r="L6023" s="2">
        <v>90.63</v>
      </c>
      <c r="M6023" s="2">
        <v>443.95</v>
      </c>
      <c r="N6023" s="2">
        <v>9.06</v>
      </c>
      <c r="O6023">
        <v>304</v>
      </c>
      <c r="P6023">
        <v>1</v>
      </c>
      <c r="Q6023">
        <v>69</v>
      </c>
      <c r="R6023" t="s">
        <v>781</v>
      </c>
      <c r="S6023" t="s">
        <v>753</v>
      </c>
      <c r="T6023" t="s">
        <v>360</v>
      </c>
      <c r="U6023">
        <v>2</v>
      </c>
      <c r="V6023" t="s">
        <v>361</v>
      </c>
      <c r="W6023" t="s">
        <v>25</v>
      </c>
    </row>
    <row r="6024" spans="1:23" hidden="1" x14ac:dyDescent="0.2">
      <c r="A6024">
        <v>6933717</v>
      </c>
      <c r="B6024">
        <v>1</v>
      </c>
      <c r="C6024" s="1">
        <v>44531</v>
      </c>
      <c r="D6024">
        <v>60</v>
      </c>
      <c r="E6024">
        <v>0</v>
      </c>
      <c r="F6024" s="2">
        <v>0</v>
      </c>
      <c r="G6024" s="2">
        <v>0</v>
      </c>
      <c r="H6024" s="2">
        <v>0</v>
      </c>
      <c r="I6024" s="2">
        <v>0</v>
      </c>
      <c r="J6024" s="2">
        <v>0</v>
      </c>
      <c r="K6024" s="2">
        <v>0</v>
      </c>
      <c r="L6024" s="2">
        <v>0</v>
      </c>
      <c r="M6024" s="2">
        <v>0</v>
      </c>
      <c r="N6024" s="2">
        <v>0</v>
      </c>
      <c r="O6024">
        <v>304</v>
      </c>
      <c r="P6024">
        <v>1</v>
      </c>
      <c r="Q6024">
        <v>69</v>
      </c>
      <c r="R6024" t="s">
        <v>781</v>
      </c>
      <c r="S6024" t="s">
        <v>753</v>
      </c>
      <c r="T6024" t="s">
        <v>272</v>
      </c>
      <c r="U6024">
        <v>2</v>
      </c>
      <c r="V6024" t="s">
        <v>362</v>
      </c>
      <c r="W6024" t="s">
        <v>25</v>
      </c>
    </row>
    <row r="6025" spans="1:23" hidden="1" x14ac:dyDescent="0.2">
      <c r="A6025">
        <v>6933729</v>
      </c>
      <c r="B6025">
        <v>1</v>
      </c>
      <c r="C6025" s="1">
        <v>44531</v>
      </c>
      <c r="D6025">
        <v>60</v>
      </c>
      <c r="E6025">
        <v>9</v>
      </c>
      <c r="F6025" s="2">
        <v>0</v>
      </c>
      <c r="G6025" s="2">
        <v>886.61</v>
      </c>
      <c r="H6025" s="2">
        <v>0</v>
      </c>
      <c r="I6025" s="2">
        <v>886.61</v>
      </c>
      <c r="J6025" s="2">
        <v>748.87</v>
      </c>
      <c r="K6025" s="2">
        <v>0</v>
      </c>
      <c r="L6025" s="2">
        <v>137.74</v>
      </c>
      <c r="M6025" s="2">
        <v>764.17</v>
      </c>
      <c r="N6025" s="2">
        <v>15.3</v>
      </c>
      <c r="O6025">
        <v>304</v>
      </c>
      <c r="P6025">
        <v>1</v>
      </c>
      <c r="Q6025">
        <v>69</v>
      </c>
      <c r="R6025" t="s">
        <v>781</v>
      </c>
      <c r="S6025" t="s">
        <v>753</v>
      </c>
      <c r="T6025" t="s">
        <v>170</v>
      </c>
      <c r="U6025">
        <v>2</v>
      </c>
      <c r="V6025" t="s">
        <v>363</v>
      </c>
      <c r="W6025" t="s">
        <v>25</v>
      </c>
    </row>
    <row r="6026" spans="1:23" hidden="1" x14ac:dyDescent="0.2">
      <c r="A6026">
        <v>6933730</v>
      </c>
      <c r="B6026">
        <v>1</v>
      </c>
      <c r="C6026" s="1">
        <v>44531</v>
      </c>
      <c r="D6026">
        <v>60</v>
      </c>
      <c r="E6026">
        <v>9</v>
      </c>
      <c r="F6026" s="2">
        <v>0</v>
      </c>
      <c r="G6026" s="2">
        <v>852.55</v>
      </c>
      <c r="H6026" s="2">
        <v>0</v>
      </c>
      <c r="I6026" s="2">
        <v>852.55</v>
      </c>
      <c r="J6026" s="2">
        <v>720.12</v>
      </c>
      <c r="K6026" s="2">
        <v>0</v>
      </c>
      <c r="L6026" s="2">
        <v>132.43</v>
      </c>
      <c r="M6026" s="2">
        <v>734.83</v>
      </c>
      <c r="N6026" s="2">
        <v>14.71</v>
      </c>
      <c r="O6026">
        <v>304</v>
      </c>
      <c r="P6026">
        <v>1</v>
      </c>
      <c r="Q6026">
        <v>69</v>
      </c>
      <c r="R6026" t="s">
        <v>781</v>
      </c>
      <c r="S6026" t="s">
        <v>753</v>
      </c>
      <c r="T6026" t="s">
        <v>170</v>
      </c>
      <c r="U6026">
        <v>2</v>
      </c>
      <c r="V6026" t="s">
        <v>364</v>
      </c>
      <c r="W6026" t="s">
        <v>25</v>
      </c>
    </row>
    <row r="6027" spans="1:23" hidden="1" x14ac:dyDescent="0.2">
      <c r="A6027">
        <v>6933731</v>
      </c>
      <c r="B6027">
        <v>1</v>
      </c>
      <c r="C6027" s="1">
        <v>44531</v>
      </c>
      <c r="D6027">
        <v>60</v>
      </c>
      <c r="E6027">
        <v>9</v>
      </c>
      <c r="F6027" s="2">
        <v>0</v>
      </c>
      <c r="G6027" s="2">
        <v>899.85</v>
      </c>
      <c r="H6027" s="2">
        <v>0</v>
      </c>
      <c r="I6027" s="2">
        <v>899.85</v>
      </c>
      <c r="J6027" s="2">
        <v>760.04</v>
      </c>
      <c r="K6027" s="2">
        <v>0</v>
      </c>
      <c r="L6027" s="2">
        <v>139.81</v>
      </c>
      <c r="M6027" s="2">
        <v>775.57</v>
      </c>
      <c r="N6027" s="2">
        <v>15.530000000000001</v>
      </c>
      <c r="O6027">
        <v>304</v>
      </c>
      <c r="P6027">
        <v>1</v>
      </c>
      <c r="Q6027">
        <v>69</v>
      </c>
      <c r="R6027" t="s">
        <v>781</v>
      </c>
      <c r="S6027" t="s">
        <v>753</v>
      </c>
      <c r="T6027" t="s">
        <v>170</v>
      </c>
      <c r="U6027">
        <v>2</v>
      </c>
      <c r="V6027" t="s">
        <v>365</v>
      </c>
      <c r="W6027" t="s">
        <v>25</v>
      </c>
    </row>
    <row r="6028" spans="1:23" hidden="1" x14ac:dyDescent="0.2">
      <c r="A6028">
        <v>6933732</v>
      </c>
      <c r="B6028">
        <v>1</v>
      </c>
      <c r="C6028" s="1">
        <v>44531</v>
      </c>
      <c r="D6028">
        <v>60</v>
      </c>
      <c r="E6028">
        <v>9</v>
      </c>
      <c r="F6028" s="2">
        <v>0</v>
      </c>
      <c r="G6028" s="2">
        <v>899.85</v>
      </c>
      <c r="H6028" s="2">
        <v>0</v>
      </c>
      <c r="I6028" s="2">
        <v>899.85</v>
      </c>
      <c r="J6028" s="2">
        <v>760.04</v>
      </c>
      <c r="K6028" s="2">
        <v>0</v>
      </c>
      <c r="L6028" s="2">
        <v>139.81</v>
      </c>
      <c r="M6028" s="2">
        <v>775.57</v>
      </c>
      <c r="N6028" s="2">
        <v>15.530000000000001</v>
      </c>
      <c r="O6028">
        <v>304</v>
      </c>
      <c r="P6028">
        <v>1</v>
      </c>
      <c r="Q6028">
        <v>69</v>
      </c>
      <c r="R6028" t="s">
        <v>781</v>
      </c>
      <c r="S6028" t="s">
        <v>753</v>
      </c>
      <c r="T6028" t="s">
        <v>170</v>
      </c>
      <c r="U6028">
        <v>2</v>
      </c>
      <c r="V6028" t="s">
        <v>366</v>
      </c>
      <c r="W6028" t="s">
        <v>25</v>
      </c>
    </row>
    <row r="6029" spans="1:23" hidden="1" x14ac:dyDescent="0.2">
      <c r="A6029">
        <v>6933733</v>
      </c>
      <c r="B6029">
        <v>1</v>
      </c>
      <c r="C6029" s="1">
        <v>44531</v>
      </c>
      <c r="D6029">
        <v>60</v>
      </c>
      <c r="E6029">
        <v>9</v>
      </c>
      <c r="F6029" s="2">
        <v>0</v>
      </c>
      <c r="G6029" s="2">
        <v>899.85</v>
      </c>
      <c r="H6029" s="2">
        <v>0</v>
      </c>
      <c r="I6029" s="2">
        <v>899.85</v>
      </c>
      <c r="J6029" s="2">
        <v>760.04</v>
      </c>
      <c r="K6029" s="2">
        <v>0</v>
      </c>
      <c r="L6029" s="2">
        <v>139.81</v>
      </c>
      <c r="M6029" s="2">
        <v>775.57</v>
      </c>
      <c r="N6029" s="2">
        <v>15.530000000000001</v>
      </c>
      <c r="O6029">
        <v>304</v>
      </c>
      <c r="P6029">
        <v>1</v>
      </c>
      <c r="Q6029">
        <v>69</v>
      </c>
      <c r="R6029" t="s">
        <v>781</v>
      </c>
      <c r="S6029" t="s">
        <v>753</v>
      </c>
      <c r="T6029" t="s">
        <v>170</v>
      </c>
      <c r="U6029">
        <v>2</v>
      </c>
      <c r="V6029" t="s">
        <v>367</v>
      </c>
      <c r="W6029" t="s">
        <v>25</v>
      </c>
    </row>
    <row r="6030" spans="1:23" hidden="1" x14ac:dyDescent="0.2">
      <c r="A6030">
        <v>6933734</v>
      </c>
      <c r="B6030">
        <v>1</v>
      </c>
      <c r="C6030" s="1">
        <v>44531</v>
      </c>
      <c r="D6030">
        <v>60</v>
      </c>
      <c r="E6030">
        <v>9</v>
      </c>
      <c r="F6030" s="2">
        <v>0</v>
      </c>
      <c r="G6030" s="2">
        <v>852.55</v>
      </c>
      <c r="H6030" s="2">
        <v>0</v>
      </c>
      <c r="I6030" s="2">
        <v>852.55</v>
      </c>
      <c r="J6030" s="2">
        <v>720.12</v>
      </c>
      <c r="K6030" s="2">
        <v>0</v>
      </c>
      <c r="L6030" s="2">
        <v>132.43</v>
      </c>
      <c r="M6030" s="2">
        <v>734.83</v>
      </c>
      <c r="N6030" s="2">
        <v>14.71</v>
      </c>
      <c r="O6030">
        <v>304</v>
      </c>
      <c r="P6030">
        <v>1</v>
      </c>
      <c r="Q6030">
        <v>69</v>
      </c>
      <c r="R6030" t="s">
        <v>781</v>
      </c>
      <c r="S6030" t="s">
        <v>753</v>
      </c>
      <c r="T6030" t="s">
        <v>170</v>
      </c>
      <c r="U6030">
        <v>2</v>
      </c>
      <c r="V6030" t="s">
        <v>368</v>
      </c>
      <c r="W6030" t="s">
        <v>25</v>
      </c>
    </row>
    <row r="6031" spans="1:23" hidden="1" x14ac:dyDescent="0.2">
      <c r="A6031">
        <v>6933738</v>
      </c>
      <c r="B6031">
        <v>1</v>
      </c>
      <c r="C6031" s="1">
        <v>44531</v>
      </c>
      <c r="D6031">
        <v>60</v>
      </c>
      <c r="E6031">
        <v>9</v>
      </c>
      <c r="F6031" s="2">
        <v>0</v>
      </c>
      <c r="G6031" s="2">
        <v>170.23</v>
      </c>
      <c r="H6031" s="2">
        <v>0</v>
      </c>
      <c r="I6031" s="2">
        <v>170.23</v>
      </c>
      <c r="J6031" s="2">
        <v>143.82</v>
      </c>
      <c r="K6031" s="2">
        <v>0</v>
      </c>
      <c r="L6031" s="2">
        <v>26.41</v>
      </c>
      <c r="M6031" s="2">
        <v>146.75</v>
      </c>
      <c r="N6031" s="2">
        <v>2.93</v>
      </c>
      <c r="O6031">
        <v>304</v>
      </c>
      <c r="P6031">
        <v>1</v>
      </c>
      <c r="Q6031">
        <v>69</v>
      </c>
      <c r="R6031" t="s">
        <v>781</v>
      </c>
      <c r="S6031" t="s">
        <v>753</v>
      </c>
      <c r="T6031" t="s">
        <v>175</v>
      </c>
      <c r="U6031">
        <v>2</v>
      </c>
      <c r="V6031" t="s">
        <v>369</v>
      </c>
      <c r="W6031" t="s">
        <v>25</v>
      </c>
    </row>
    <row r="6032" spans="1:23" hidden="1" x14ac:dyDescent="0.2">
      <c r="A6032">
        <v>6933743</v>
      </c>
      <c r="B6032">
        <v>1</v>
      </c>
      <c r="C6032" s="1">
        <v>44531</v>
      </c>
      <c r="D6032">
        <v>60</v>
      </c>
      <c r="E6032">
        <v>9</v>
      </c>
      <c r="F6032" s="2">
        <v>0</v>
      </c>
      <c r="G6032" s="2">
        <v>217.53</v>
      </c>
      <c r="H6032" s="2">
        <v>0</v>
      </c>
      <c r="I6032" s="2">
        <v>217.53</v>
      </c>
      <c r="J6032" s="2">
        <v>183.74</v>
      </c>
      <c r="K6032" s="2">
        <v>0</v>
      </c>
      <c r="L6032" s="2">
        <v>33.79</v>
      </c>
      <c r="M6032" s="2">
        <v>187.49</v>
      </c>
      <c r="N6032" s="2">
        <v>3.75</v>
      </c>
      <c r="O6032">
        <v>304</v>
      </c>
      <c r="P6032">
        <v>1</v>
      </c>
      <c r="Q6032">
        <v>69</v>
      </c>
      <c r="R6032" t="s">
        <v>781</v>
      </c>
      <c r="S6032" t="s">
        <v>753</v>
      </c>
      <c r="T6032" t="s">
        <v>175</v>
      </c>
      <c r="U6032">
        <v>2</v>
      </c>
      <c r="V6032" t="s">
        <v>370</v>
      </c>
      <c r="W6032" t="s">
        <v>25</v>
      </c>
    </row>
    <row r="6033" spans="1:23" hidden="1" x14ac:dyDescent="0.2">
      <c r="A6033">
        <v>6933744</v>
      </c>
      <c r="B6033">
        <v>1</v>
      </c>
      <c r="C6033" s="1">
        <v>44531</v>
      </c>
      <c r="D6033">
        <v>60</v>
      </c>
      <c r="E6033">
        <v>9</v>
      </c>
      <c r="F6033" s="2">
        <v>0</v>
      </c>
      <c r="G6033" s="2">
        <v>166.3</v>
      </c>
      <c r="H6033" s="2">
        <v>0</v>
      </c>
      <c r="I6033" s="2">
        <v>166.3</v>
      </c>
      <c r="J6033" s="2">
        <v>140.46</v>
      </c>
      <c r="K6033" s="2">
        <v>0</v>
      </c>
      <c r="L6033" s="2">
        <v>25.84</v>
      </c>
      <c r="M6033" s="2">
        <v>143.33000000000001</v>
      </c>
      <c r="N6033" s="2">
        <v>2.87</v>
      </c>
      <c r="O6033">
        <v>304</v>
      </c>
      <c r="P6033">
        <v>1</v>
      </c>
      <c r="Q6033">
        <v>69</v>
      </c>
      <c r="R6033" t="s">
        <v>781</v>
      </c>
      <c r="S6033" t="s">
        <v>753</v>
      </c>
      <c r="T6033" t="s">
        <v>175</v>
      </c>
      <c r="U6033">
        <v>2</v>
      </c>
      <c r="V6033" t="s">
        <v>371</v>
      </c>
      <c r="W6033" t="s">
        <v>25</v>
      </c>
    </row>
    <row r="6034" spans="1:23" hidden="1" x14ac:dyDescent="0.2">
      <c r="A6034">
        <v>6933750</v>
      </c>
      <c r="B6034">
        <v>1</v>
      </c>
      <c r="C6034" s="1">
        <v>44531</v>
      </c>
      <c r="D6034">
        <v>60</v>
      </c>
      <c r="E6034">
        <v>9</v>
      </c>
      <c r="F6034" s="2">
        <v>0</v>
      </c>
      <c r="G6034" s="2">
        <v>166.3</v>
      </c>
      <c r="H6034" s="2">
        <v>0</v>
      </c>
      <c r="I6034" s="2">
        <v>166.3</v>
      </c>
      <c r="J6034" s="2">
        <v>140.46</v>
      </c>
      <c r="K6034" s="2">
        <v>0</v>
      </c>
      <c r="L6034" s="2">
        <v>25.84</v>
      </c>
      <c r="M6034" s="2">
        <v>143.33000000000001</v>
      </c>
      <c r="N6034" s="2">
        <v>2.87</v>
      </c>
      <c r="O6034">
        <v>304</v>
      </c>
      <c r="P6034">
        <v>1</v>
      </c>
      <c r="Q6034">
        <v>69</v>
      </c>
      <c r="R6034" t="s">
        <v>781</v>
      </c>
      <c r="S6034" t="s">
        <v>753</v>
      </c>
      <c r="T6034" t="s">
        <v>175</v>
      </c>
      <c r="U6034">
        <v>2</v>
      </c>
      <c r="V6034" t="s">
        <v>372</v>
      </c>
      <c r="W6034" t="s">
        <v>25</v>
      </c>
    </row>
    <row r="6035" spans="1:23" hidden="1" x14ac:dyDescent="0.2">
      <c r="A6035">
        <v>6933758</v>
      </c>
      <c r="B6035">
        <v>1</v>
      </c>
      <c r="C6035" s="1">
        <v>44531</v>
      </c>
      <c r="D6035">
        <v>60</v>
      </c>
      <c r="E6035">
        <v>20</v>
      </c>
      <c r="F6035" s="2">
        <v>0</v>
      </c>
      <c r="G6035" s="2">
        <v>59503.97</v>
      </c>
      <c r="H6035" s="2">
        <v>0</v>
      </c>
      <c r="I6035" s="2">
        <v>59503.97</v>
      </c>
      <c r="J6035" s="2">
        <v>39160.67</v>
      </c>
      <c r="K6035" s="2">
        <v>0</v>
      </c>
      <c r="L6035" s="2">
        <v>20343.3</v>
      </c>
      <c r="M6035" s="2">
        <v>40177.839999999997</v>
      </c>
      <c r="N6035" s="2">
        <v>1017.1700000000001</v>
      </c>
      <c r="O6035">
        <v>304</v>
      </c>
      <c r="P6035">
        <v>1</v>
      </c>
      <c r="Q6035">
        <v>69</v>
      </c>
      <c r="R6035" t="s">
        <v>781</v>
      </c>
      <c r="S6035" t="s">
        <v>753</v>
      </c>
      <c r="T6035" t="s">
        <v>282</v>
      </c>
      <c r="U6035">
        <v>2</v>
      </c>
      <c r="V6035" t="s">
        <v>373</v>
      </c>
      <c r="W6035" t="s">
        <v>25</v>
      </c>
    </row>
    <row r="6036" spans="1:23" hidden="1" x14ac:dyDescent="0.2">
      <c r="A6036">
        <v>6933759</v>
      </c>
      <c r="B6036">
        <v>1</v>
      </c>
      <c r="C6036" s="1">
        <v>44531</v>
      </c>
      <c r="D6036">
        <v>60</v>
      </c>
      <c r="E6036">
        <v>10</v>
      </c>
      <c r="F6036" s="2">
        <v>0</v>
      </c>
      <c r="G6036" s="2">
        <v>12373.83</v>
      </c>
      <c r="H6036" s="2">
        <v>0</v>
      </c>
      <c r="I6036" s="2">
        <v>12373.83</v>
      </c>
      <c r="J6036" s="2">
        <v>10311.52</v>
      </c>
      <c r="K6036" s="2">
        <v>0</v>
      </c>
      <c r="L6036" s="2">
        <v>2062.31</v>
      </c>
      <c r="M6036" s="2">
        <v>10517.75</v>
      </c>
      <c r="N6036" s="2">
        <v>206.23000000000002</v>
      </c>
      <c r="O6036">
        <v>304</v>
      </c>
      <c r="P6036">
        <v>1</v>
      </c>
      <c r="Q6036">
        <v>69</v>
      </c>
      <c r="R6036" t="s">
        <v>781</v>
      </c>
      <c r="S6036" t="s">
        <v>753</v>
      </c>
      <c r="T6036" t="s">
        <v>374</v>
      </c>
      <c r="U6036">
        <v>2</v>
      </c>
      <c r="V6036" t="s">
        <v>375</v>
      </c>
      <c r="W6036" t="s">
        <v>25</v>
      </c>
    </row>
    <row r="6037" spans="1:23" hidden="1" x14ac:dyDescent="0.2">
      <c r="A6037">
        <v>6933763</v>
      </c>
      <c r="B6037">
        <v>1</v>
      </c>
      <c r="C6037" s="1">
        <v>44531</v>
      </c>
      <c r="D6037">
        <v>60</v>
      </c>
      <c r="E6037">
        <v>15</v>
      </c>
      <c r="F6037" s="2">
        <v>0</v>
      </c>
      <c r="G6037" s="2">
        <v>6528.19</v>
      </c>
      <c r="H6037" s="2">
        <v>0</v>
      </c>
      <c r="I6037" s="2">
        <v>6528.19</v>
      </c>
      <c r="J6037" s="2">
        <v>4848.12</v>
      </c>
      <c r="K6037" s="2">
        <v>0</v>
      </c>
      <c r="L6037" s="2">
        <v>1680.07</v>
      </c>
      <c r="M6037" s="2">
        <v>4960.12</v>
      </c>
      <c r="N6037" s="2">
        <v>112</v>
      </c>
      <c r="O6037">
        <v>304</v>
      </c>
      <c r="P6037">
        <v>1</v>
      </c>
      <c r="Q6037">
        <v>69</v>
      </c>
      <c r="R6037" t="s">
        <v>781</v>
      </c>
      <c r="S6037" t="s">
        <v>753</v>
      </c>
      <c r="T6037" t="s">
        <v>182</v>
      </c>
      <c r="U6037">
        <v>2</v>
      </c>
      <c r="V6037" t="s">
        <v>376</v>
      </c>
      <c r="W6037" t="s">
        <v>25</v>
      </c>
    </row>
    <row r="6038" spans="1:23" hidden="1" x14ac:dyDescent="0.2">
      <c r="A6038">
        <v>6933769</v>
      </c>
      <c r="B6038">
        <v>1</v>
      </c>
      <c r="C6038" s="1">
        <v>44531</v>
      </c>
      <c r="D6038">
        <v>60</v>
      </c>
      <c r="E6038">
        <v>9</v>
      </c>
      <c r="F6038" s="2">
        <v>0</v>
      </c>
      <c r="G6038" s="2">
        <v>847.84</v>
      </c>
      <c r="H6038" s="2">
        <v>0</v>
      </c>
      <c r="I6038" s="2">
        <v>847.84</v>
      </c>
      <c r="J6038" s="2">
        <v>716.13</v>
      </c>
      <c r="K6038" s="2">
        <v>0</v>
      </c>
      <c r="L6038" s="2">
        <v>131.71</v>
      </c>
      <c r="M6038" s="2">
        <v>730.76</v>
      </c>
      <c r="N6038" s="2">
        <v>14.63</v>
      </c>
      <c r="O6038">
        <v>304</v>
      </c>
      <c r="P6038">
        <v>1</v>
      </c>
      <c r="Q6038">
        <v>69</v>
      </c>
      <c r="R6038" t="s">
        <v>781</v>
      </c>
      <c r="S6038" t="s">
        <v>753</v>
      </c>
      <c r="T6038" t="s">
        <v>186</v>
      </c>
      <c r="U6038">
        <v>2</v>
      </c>
      <c r="V6038" t="s">
        <v>377</v>
      </c>
      <c r="W6038" t="s">
        <v>25</v>
      </c>
    </row>
    <row r="6039" spans="1:23" hidden="1" x14ac:dyDescent="0.2">
      <c r="A6039">
        <v>6933770</v>
      </c>
      <c r="B6039">
        <v>1</v>
      </c>
      <c r="C6039" s="1">
        <v>44531</v>
      </c>
      <c r="D6039">
        <v>60</v>
      </c>
      <c r="E6039">
        <v>9</v>
      </c>
      <c r="F6039" s="2">
        <v>0</v>
      </c>
      <c r="G6039" s="2">
        <v>847.83</v>
      </c>
      <c r="H6039" s="2">
        <v>0</v>
      </c>
      <c r="I6039" s="2">
        <v>847.83</v>
      </c>
      <c r="J6039" s="2">
        <v>716.12</v>
      </c>
      <c r="K6039" s="2">
        <v>0</v>
      </c>
      <c r="L6039" s="2">
        <v>131.71</v>
      </c>
      <c r="M6039" s="2">
        <v>730.75</v>
      </c>
      <c r="N6039" s="2">
        <v>14.63</v>
      </c>
      <c r="O6039">
        <v>304</v>
      </c>
      <c r="P6039">
        <v>1</v>
      </c>
      <c r="Q6039">
        <v>69</v>
      </c>
      <c r="R6039" t="s">
        <v>781</v>
      </c>
      <c r="S6039" t="s">
        <v>753</v>
      </c>
      <c r="T6039" t="s">
        <v>186</v>
      </c>
      <c r="U6039">
        <v>2</v>
      </c>
      <c r="V6039" t="s">
        <v>378</v>
      </c>
      <c r="W6039" t="s">
        <v>25</v>
      </c>
    </row>
    <row r="6040" spans="1:23" hidden="1" x14ac:dyDescent="0.2">
      <c r="A6040">
        <v>6933771</v>
      </c>
      <c r="B6040">
        <v>1</v>
      </c>
      <c r="C6040" s="1">
        <v>44531</v>
      </c>
      <c r="D6040">
        <v>60</v>
      </c>
      <c r="E6040">
        <v>9</v>
      </c>
      <c r="F6040" s="2">
        <v>0</v>
      </c>
      <c r="G6040" s="2">
        <v>1095.8</v>
      </c>
      <c r="H6040" s="2">
        <v>0</v>
      </c>
      <c r="I6040" s="2">
        <v>1095.8</v>
      </c>
      <c r="J6040" s="2">
        <v>925.57</v>
      </c>
      <c r="K6040" s="2">
        <v>0</v>
      </c>
      <c r="L6040" s="2">
        <v>170.23</v>
      </c>
      <c r="M6040" s="2">
        <v>944.48</v>
      </c>
      <c r="N6040" s="2">
        <v>18.91</v>
      </c>
      <c r="O6040">
        <v>304</v>
      </c>
      <c r="P6040">
        <v>1</v>
      </c>
      <c r="Q6040">
        <v>69</v>
      </c>
      <c r="R6040" t="s">
        <v>781</v>
      </c>
      <c r="S6040" t="s">
        <v>753</v>
      </c>
      <c r="T6040" t="s">
        <v>186</v>
      </c>
      <c r="U6040">
        <v>2</v>
      </c>
      <c r="V6040" t="s">
        <v>379</v>
      </c>
      <c r="W6040" t="s">
        <v>25</v>
      </c>
    </row>
    <row r="6041" spans="1:23" hidden="1" x14ac:dyDescent="0.2">
      <c r="A6041">
        <v>6933777</v>
      </c>
      <c r="B6041">
        <v>1</v>
      </c>
      <c r="C6041" s="1">
        <v>44531</v>
      </c>
      <c r="D6041">
        <v>60</v>
      </c>
      <c r="E6041">
        <v>9</v>
      </c>
      <c r="F6041" s="2">
        <v>0</v>
      </c>
      <c r="G6041" s="2">
        <v>1095.8</v>
      </c>
      <c r="H6041" s="2">
        <v>0</v>
      </c>
      <c r="I6041" s="2">
        <v>1095.8</v>
      </c>
      <c r="J6041" s="2">
        <v>925.57</v>
      </c>
      <c r="K6041" s="2">
        <v>0</v>
      </c>
      <c r="L6041" s="2">
        <v>170.23</v>
      </c>
      <c r="M6041" s="2">
        <v>944.48</v>
      </c>
      <c r="N6041" s="2">
        <v>18.91</v>
      </c>
      <c r="O6041">
        <v>304</v>
      </c>
      <c r="P6041">
        <v>1</v>
      </c>
      <c r="Q6041">
        <v>69</v>
      </c>
      <c r="R6041" t="s">
        <v>781</v>
      </c>
      <c r="S6041" t="s">
        <v>753</v>
      </c>
      <c r="T6041" t="s">
        <v>186</v>
      </c>
      <c r="U6041">
        <v>2</v>
      </c>
      <c r="V6041" t="s">
        <v>380</v>
      </c>
      <c r="W6041" t="s">
        <v>25</v>
      </c>
    </row>
    <row r="6042" spans="1:23" hidden="1" x14ac:dyDescent="0.2">
      <c r="A6042">
        <v>6933780</v>
      </c>
      <c r="B6042">
        <v>1</v>
      </c>
      <c r="C6042" s="1">
        <v>44531</v>
      </c>
      <c r="D6042">
        <v>60</v>
      </c>
      <c r="E6042">
        <v>0</v>
      </c>
      <c r="F6042" s="2">
        <v>0</v>
      </c>
      <c r="G6042" s="2">
        <v>0</v>
      </c>
      <c r="H6042" s="2">
        <v>0</v>
      </c>
      <c r="I6042" s="2">
        <v>0</v>
      </c>
      <c r="J6042" s="2">
        <v>0</v>
      </c>
      <c r="K6042" s="2">
        <v>0</v>
      </c>
      <c r="L6042" s="2">
        <v>0</v>
      </c>
      <c r="M6042" s="2">
        <v>0</v>
      </c>
      <c r="N6042" s="2">
        <v>0</v>
      </c>
      <c r="O6042">
        <v>304</v>
      </c>
      <c r="P6042">
        <v>1</v>
      </c>
      <c r="Q6042">
        <v>69</v>
      </c>
      <c r="R6042" t="s">
        <v>781</v>
      </c>
      <c r="S6042" t="s">
        <v>753</v>
      </c>
      <c r="T6042" t="s">
        <v>188</v>
      </c>
      <c r="U6042">
        <v>2</v>
      </c>
      <c r="V6042" t="s">
        <v>381</v>
      </c>
      <c r="W6042" t="s">
        <v>25</v>
      </c>
    </row>
    <row r="6043" spans="1:23" hidden="1" x14ac:dyDescent="0.2">
      <c r="A6043">
        <v>6933790</v>
      </c>
      <c r="B6043">
        <v>1</v>
      </c>
      <c r="C6043" s="1">
        <v>44531</v>
      </c>
      <c r="D6043">
        <v>60</v>
      </c>
      <c r="E6043">
        <v>0</v>
      </c>
      <c r="F6043" s="2">
        <v>0</v>
      </c>
      <c r="G6043" s="2">
        <v>0</v>
      </c>
      <c r="H6043" s="2">
        <v>0</v>
      </c>
      <c r="I6043" s="2">
        <v>0</v>
      </c>
      <c r="J6043" s="2">
        <v>0</v>
      </c>
      <c r="K6043" s="2">
        <v>0</v>
      </c>
      <c r="L6043" s="2">
        <v>0</v>
      </c>
      <c r="M6043" s="2">
        <v>0</v>
      </c>
      <c r="N6043" s="2">
        <v>0</v>
      </c>
      <c r="O6043">
        <v>304</v>
      </c>
      <c r="P6043">
        <v>1</v>
      </c>
      <c r="Q6043">
        <v>69</v>
      </c>
      <c r="R6043" t="s">
        <v>781</v>
      </c>
      <c r="S6043" t="s">
        <v>753</v>
      </c>
      <c r="T6043" t="s">
        <v>272</v>
      </c>
      <c r="U6043">
        <v>2</v>
      </c>
      <c r="V6043" t="s">
        <v>382</v>
      </c>
      <c r="W6043" t="s">
        <v>25</v>
      </c>
    </row>
    <row r="6044" spans="1:23" hidden="1" x14ac:dyDescent="0.2">
      <c r="A6044">
        <v>6933791</v>
      </c>
      <c r="B6044">
        <v>1</v>
      </c>
      <c r="C6044" s="1">
        <v>44531</v>
      </c>
      <c r="D6044">
        <v>60</v>
      </c>
      <c r="E6044">
        <v>10</v>
      </c>
      <c r="F6044" s="2">
        <v>0</v>
      </c>
      <c r="G6044" s="2">
        <v>1035.32</v>
      </c>
      <c r="H6044" s="2">
        <v>0</v>
      </c>
      <c r="I6044" s="2">
        <v>1035.32</v>
      </c>
      <c r="J6044" s="2">
        <v>856.8</v>
      </c>
      <c r="K6044" s="2">
        <v>0</v>
      </c>
      <c r="L6044" s="2">
        <v>178.52</v>
      </c>
      <c r="M6044" s="2">
        <v>874.65</v>
      </c>
      <c r="N6044" s="2">
        <v>17.850000000000001</v>
      </c>
      <c r="O6044">
        <v>304</v>
      </c>
      <c r="P6044">
        <v>1</v>
      </c>
      <c r="Q6044">
        <v>69</v>
      </c>
      <c r="R6044" t="s">
        <v>781</v>
      </c>
      <c r="S6044" t="s">
        <v>753</v>
      </c>
      <c r="T6044" t="s">
        <v>383</v>
      </c>
      <c r="U6044">
        <v>2</v>
      </c>
      <c r="V6044" t="s">
        <v>384</v>
      </c>
      <c r="W6044" t="s">
        <v>25</v>
      </c>
    </row>
    <row r="6045" spans="1:23" hidden="1" x14ac:dyDescent="0.2">
      <c r="A6045">
        <v>6933795</v>
      </c>
      <c r="B6045">
        <v>1</v>
      </c>
      <c r="C6045" s="1">
        <v>44531</v>
      </c>
      <c r="D6045">
        <v>60</v>
      </c>
      <c r="E6045">
        <v>8</v>
      </c>
      <c r="F6045" s="2">
        <v>0</v>
      </c>
      <c r="G6045" s="2">
        <v>2412.27</v>
      </c>
      <c r="H6045" s="2">
        <v>0</v>
      </c>
      <c r="I6045" s="2">
        <v>2412.27</v>
      </c>
      <c r="J6045" s="2">
        <v>2078.71</v>
      </c>
      <c r="K6045" s="2">
        <v>0</v>
      </c>
      <c r="L6045" s="2">
        <v>333.56</v>
      </c>
      <c r="M6045" s="2">
        <v>2120.41</v>
      </c>
      <c r="N6045" s="2">
        <v>41.7</v>
      </c>
      <c r="O6045">
        <v>304</v>
      </c>
      <c r="P6045">
        <v>1</v>
      </c>
      <c r="Q6045">
        <v>69</v>
      </c>
      <c r="R6045" t="s">
        <v>781</v>
      </c>
      <c r="S6045" t="s">
        <v>753</v>
      </c>
      <c r="T6045" t="s">
        <v>387</v>
      </c>
      <c r="U6045">
        <v>2</v>
      </c>
      <c r="V6045" t="s">
        <v>388</v>
      </c>
      <c r="W6045" t="s">
        <v>25</v>
      </c>
    </row>
    <row r="6046" spans="1:23" hidden="1" x14ac:dyDescent="0.2">
      <c r="A6046">
        <v>6933803</v>
      </c>
      <c r="B6046">
        <v>1</v>
      </c>
      <c r="C6046" s="1">
        <v>44531</v>
      </c>
      <c r="D6046">
        <v>60</v>
      </c>
      <c r="E6046">
        <v>20</v>
      </c>
      <c r="F6046" s="2">
        <v>0</v>
      </c>
      <c r="G6046" s="2">
        <v>31359.85</v>
      </c>
      <c r="H6046" s="2">
        <v>0</v>
      </c>
      <c r="I6046" s="2">
        <v>31359.85</v>
      </c>
      <c r="J6046" s="2">
        <v>20638.55</v>
      </c>
      <c r="K6046" s="2">
        <v>0</v>
      </c>
      <c r="L6046" s="2">
        <v>10721.3</v>
      </c>
      <c r="M6046" s="2">
        <v>21174.62</v>
      </c>
      <c r="N6046" s="2">
        <v>536.07000000000005</v>
      </c>
      <c r="O6046">
        <v>304</v>
      </c>
      <c r="P6046">
        <v>1</v>
      </c>
      <c r="Q6046">
        <v>69</v>
      </c>
      <c r="R6046" t="s">
        <v>781</v>
      </c>
      <c r="S6046" t="s">
        <v>753</v>
      </c>
      <c r="T6046" t="s">
        <v>199</v>
      </c>
      <c r="U6046">
        <v>2</v>
      </c>
      <c r="V6046" t="s">
        <v>389</v>
      </c>
      <c r="W6046" t="s">
        <v>25</v>
      </c>
    </row>
    <row r="6047" spans="1:23" hidden="1" x14ac:dyDescent="0.2">
      <c r="A6047">
        <v>6933804</v>
      </c>
      <c r="B6047">
        <v>1</v>
      </c>
      <c r="C6047" s="1">
        <v>44531</v>
      </c>
      <c r="D6047">
        <v>60</v>
      </c>
      <c r="E6047">
        <v>23</v>
      </c>
      <c r="F6047" s="2">
        <v>0</v>
      </c>
      <c r="G6047" s="2">
        <v>18372.64</v>
      </c>
      <c r="H6047" s="2">
        <v>0</v>
      </c>
      <c r="I6047" s="2">
        <v>18372.64</v>
      </c>
      <c r="J6047" s="2">
        <v>11162.03</v>
      </c>
      <c r="K6047" s="2">
        <v>0</v>
      </c>
      <c r="L6047" s="2">
        <v>7210.61</v>
      </c>
      <c r="M6047" s="2">
        <v>11475.53</v>
      </c>
      <c r="N6047" s="2">
        <v>313.5</v>
      </c>
      <c r="O6047">
        <v>304</v>
      </c>
      <c r="P6047">
        <v>1</v>
      </c>
      <c r="Q6047">
        <v>69</v>
      </c>
      <c r="R6047" t="s">
        <v>781</v>
      </c>
      <c r="S6047" t="s">
        <v>753</v>
      </c>
      <c r="T6047" t="s">
        <v>199</v>
      </c>
      <c r="U6047">
        <v>2</v>
      </c>
      <c r="V6047" t="s">
        <v>390</v>
      </c>
      <c r="W6047" t="s">
        <v>25</v>
      </c>
    </row>
    <row r="6048" spans="1:23" hidden="1" x14ac:dyDescent="0.2">
      <c r="A6048">
        <v>6933805</v>
      </c>
      <c r="B6048">
        <v>1</v>
      </c>
      <c r="C6048" s="1">
        <v>44531</v>
      </c>
      <c r="D6048">
        <v>60</v>
      </c>
      <c r="E6048">
        <v>19</v>
      </c>
      <c r="F6048" s="2">
        <v>0</v>
      </c>
      <c r="G6048" s="2">
        <v>36392.35</v>
      </c>
      <c r="H6048" s="2">
        <v>0</v>
      </c>
      <c r="I6048" s="2">
        <v>36392.35</v>
      </c>
      <c r="J6048" s="2">
        <v>24564.83</v>
      </c>
      <c r="K6048" s="2">
        <v>0</v>
      </c>
      <c r="L6048" s="2">
        <v>11827.52</v>
      </c>
      <c r="M6048" s="2">
        <v>25187.33</v>
      </c>
      <c r="N6048" s="2">
        <v>622.5</v>
      </c>
      <c r="O6048">
        <v>304</v>
      </c>
      <c r="P6048">
        <v>1</v>
      </c>
      <c r="Q6048">
        <v>69</v>
      </c>
      <c r="R6048" t="s">
        <v>781</v>
      </c>
      <c r="S6048" t="s">
        <v>753</v>
      </c>
      <c r="T6048" t="s">
        <v>300</v>
      </c>
      <c r="U6048">
        <v>2</v>
      </c>
      <c r="V6048" t="s">
        <v>391</v>
      </c>
      <c r="W6048" t="s">
        <v>25</v>
      </c>
    </row>
    <row r="6049" spans="1:23" hidden="1" x14ac:dyDescent="0.2">
      <c r="A6049">
        <v>6933812</v>
      </c>
      <c r="B6049">
        <v>1</v>
      </c>
      <c r="C6049" s="1">
        <v>44531</v>
      </c>
      <c r="D6049">
        <v>60</v>
      </c>
      <c r="E6049">
        <v>18</v>
      </c>
      <c r="F6049" s="2">
        <v>0</v>
      </c>
      <c r="G6049" s="2">
        <v>77.319999999999993</v>
      </c>
      <c r="H6049" s="2">
        <v>0</v>
      </c>
      <c r="I6049" s="2">
        <v>77.319999999999993</v>
      </c>
      <c r="J6049" s="2">
        <v>53.47</v>
      </c>
      <c r="K6049" s="2">
        <v>0</v>
      </c>
      <c r="L6049" s="2">
        <v>23.85</v>
      </c>
      <c r="M6049" s="2">
        <v>54.8</v>
      </c>
      <c r="N6049" s="2">
        <v>1.33</v>
      </c>
      <c r="O6049">
        <v>304</v>
      </c>
      <c r="P6049">
        <v>1</v>
      </c>
      <c r="Q6049">
        <v>69</v>
      </c>
      <c r="R6049" t="s">
        <v>781</v>
      </c>
      <c r="S6049" t="s">
        <v>753</v>
      </c>
      <c r="T6049" t="s">
        <v>203</v>
      </c>
      <c r="U6049">
        <v>2</v>
      </c>
      <c r="V6049" t="s">
        <v>392</v>
      </c>
      <c r="W6049" t="s">
        <v>25</v>
      </c>
    </row>
    <row r="6050" spans="1:23" hidden="1" x14ac:dyDescent="0.2">
      <c r="A6050">
        <v>6933875</v>
      </c>
      <c r="B6050">
        <v>1</v>
      </c>
      <c r="C6050" s="1">
        <v>44531</v>
      </c>
      <c r="D6050">
        <v>60</v>
      </c>
      <c r="E6050">
        <v>9</v>
      </c>
      <c r="F6050" s="2">
        <v>0</v>
      </c>
      <c r="G6050" s="2">
        <v>852.55</v>
      </c>
      <c r="H6050" s="2">
        <v>0</v>
      </c>
      <c r="I6050" s="2">
        <v>852.55</v>
      </c>
      <c r="J6050" s="2">
        <v>720.12</v>
      </c>
      <c r="K6050" s="2">
        <v>0</v>
      </c>
      <c r="L6050" s="2">
        <v>132.43</v>
      </c>
      <c r="M6050" s="2">
        <v>734.83</v>
      </c>
      <c r="N6050" s="2">
        <v>14.71</v>
      </c>
      <c r="O6050">
        <v>304</v>
      </c>
      <c r="P6050">
        <v>1</v>
      </c>
      <c r="Q6050">
        <v>69</v>
      </c>
      <c r="R6050" t="s">
        <v>781</v>
      </c>
      <c r="S6050" t="s">
        <v>753</v>
      </c>
      <c r="T6050" t="s">
        <v>170</v>
      </c>
      <c r="U6050">
        <v>2</v>
      </c>
      <c r="V6050" t="s">
        <v>393</v>
      </c>
      <c r="W6050" t="s">
        <v>25</v>
      </c>
    </row>
    <row r="6051" spans="1:23" hidden="1" x14ac:dyDescent="0.2">
      <c r="A6051">
        <v>6933876</v>
      </c>
      <c r="B6051">
        <v>1</v>
      </c>
      <c r="C6051" s="1">
        <v>44531</v>
      </c>
      <c r="D6051">
        <v>60</v>
      </c>
      <c r="E6051">
        <v>9</v>
      </c>
      <c r="F6051" s="2">
        <v>0</v>
      </c>
      <c r="G6051" s="2">
        <v>853.55</v>
      </c>
      <c r="H6051" s="2">
        <v>0</v>
      </c>
      <c r="I6051" s="2">
        <v>853.55</v>
      </c>
      <c r="J6051" s="2">
        <v>720.94</v>
      </c>
      <c r="K6051" s="2">
        <v>0</v>
      </c>
      <c r="L6051" s="2">
        <v>132.61000000000001</v>
      </c>
      <c r="M6051" s="2">
        <v>735.67</v>
      </c>
      <c r="N6051" s="2">
        <v>14.73</v>
      </c>
      <c r="O6051">
        <v>304</v>
      </c>
      <c r="P6051">
        <v>1</v>
      </c>
      <c r="Q6051">
        <v>69</v>
      </c>
      <c r="R6051" t="s">
        <v>781</v>
      </c>
      <c r="S6051" t="s">
        <v>753</v>
      </c>
      <c r="T6051" t="s">
        <v>170</v>
      </c>
      <c r="U6051">
        <v>2</v>
      </c>
      <c r="V6051" t="s">
        <v>394</v>
      </c>
      <c r="W6051" t="s">
        <v>25</v>
      </c>
    </row>
    <row r="6052" spans="1:23" hidden="1" x14ac:dyDescent="0.2">
      <c r="A6052">
        <v>6933883</v>
      </c>
      <c r="B6052">
        <v>1</v>
      </c>
      <c r="C6052" s="1">
        <v>44531</v>
      </c>
      <c r="D6052">
        <v>60</v>
      </c>
      <c r="E6052">
        <v>15</v>
      </c>
      <c r="F6052" s="2">
        <v>0</v>
      </c>
      <c r="G6052" s="2">
        <v>4028.64</v>
      </c>
      <c r="H6052" s="2">
        <v>0</v>
      </c>
      <c r="I6052" s="2">
        <v>4028.64</v>
      </c>
      <c r="J6052" s="2">
        <v>2991.89</v>
      </c>
      <c r="K6052" s="2">
        <v>0</v>
      </c>
      <c r="L6052" s="2">
        <v>1036.75</v>
      </c>
      <c r="M6052" s="2">
        <v>3061.01</v>
      </c>
      <c r="N6052" s="2">
        <v>69.12</v>
      </c>
      <c r="O6052">
        <v>304</v>
      </c>
      <c r="P6052">
        <v>1</v>
      </c>
      <c r="Q6052">
        <v>69</v>
      </c>
      <c r="R6052" t="s">
        <v>781</v>
      </c>
      <c r="S6052" t="s">
        <v>753</v>
      </c>
      <c r="T6052" t="s">
        <v>395</v>
      </c>
      <c r="U6052">
        <v>2</v>
      </c>
      <c r="V6052" t="s">
        <v>396</v>
      </c>
      <c r="W6052" t="s">
        <v>25</v>
      </c>
    </row>
    <row r="6053" spans="1:23" hidden="1" x14ac:dyDescent="0.2">
      <c r="A6053">
        <v>6933886</v>
      </c>
      <c r="B6053">
        <v>1</v>
      </c>
      <c r="C6053" s="1">
        <v>44531</v>
      </c>
      <c r="D6053">
        <v>60</v>
      </c>
      <c r="E6053">
        <v>9</v>
      </c>
      <c r="F6053" s="2">
        <v>0</v>
      </c>
      <c r="G6053" s="2">
        <v>170.23</v>
      </c>
      <c r="H6053" s="2">
        <v>0</v>
      </c>
      <c r="I6053" s="2">
        <v>170.23</v>
      </c>
      <c r="J6053" s="2">
        <v>143.82</v>
      </c>
      <c r="K6053" s="2">
        <v>0</v>
      </c>
      <c r="L6053" s="2">
        <v>26.41</v>
      </c>
      <c r="M6053" s="2">
        <v>146.75</v>
      </c>
      <c r="N6053" s="2">
        <v>2.93</v>
      </c>
      <c r="O6053">
        <v>304</v>
      </c>
      <c r="P6053">
        <v>1</v>
      </c>
      <c r="Q6053">
        <v>69</v>
      </c>
      <c r="R6053" t="s">
        <v>781</v>
      </c>
      <c r="S6053" t="s">
        <v>753</v>
      </c>
      <c r="T6053" t="s">
        <v>175</v>
      </c>
      <c r="U6053">
        <v>2</v>
      </c>
      <c r="V6053" t="s">
        <v>397</v>
      </c>
      <c r="W6053" t="s">
        <v>25</v>
      </c>
    </row>
    <row r="6054" spans="1:23" hidden="1" x14ac:dyDescent="0.2">
      <c r="A6054">
        <v>6933887</v>
      </c>
      <c r="B6054">
        <v>1</v>
      </c>
      <c r="C6054" s="1">
        <v>44531</v>
      </c>
      <c r="D6054">
        <v>60</v>
      </c>
      <c r="E6054">
        <v>9</v>
      </c>
      <c r="F6054" s="2">
        <v>0</v>
      </c>
      <c r="G6054" s="2">
        <v>170.23</v>
      </c>
      <c r="H6054" s="2">
        <v>0</v>
      </c>
      <c r="I6054" s="2">
        <v>170.23</v>
      </c>
      <c r="J6054" s="2">
        <v>143.82</v>
      </c>
      <c r="K6054" s="2">
        <v>0</v>
      </c>
      <c r="L6054" s="2">
        <v>26.41</v>
      </c>
      <c r="M6054" s="2">
        <v>146.75</v>
      </c>
      <c r="N6054" s="2">
        <v>2.93</v>
      </c>
      <c r="O6054">
        <v>304</v>
      </c>
      <c r="P6054">
        <v>1</v>
      </c>
      <c r="Q6054">
        <v>69</v>
      </c>
      <c r="R6054" t="s">
        <v>781</v>
      </c>
      <c r="S6054" t="s">
        <v>753</v>
      </c>
      <c r="T6054" t="s">
        <v>175</v>
      </c>
      <c r="U6054">
        <v>2</v>
      </c>
      <c r="V6054" t="s">
        <v>398</v>
      </c>
      <c r="W6054" t="s">
        <v>25</v>
      </c>
    </row>
    <row r="6055" spans="1:23" hidden="1" x14ac:dyDescent="0.2">
      <c r="A6055">
        <v>6933888</v>
      </c>
      <c r="B6055">
        <v>1</v>
      </c>
      <c r="C6055" s="1">
        <v>44531</v>
      </c>
      <c r="D6055">
        <v>60</v>
      </c>
      <c r="E6055">
        <v>9</v>
      </c>
      <c r="F6055" s="2">
        <v>0</v>
      </c>
      <c r="G6055" s="2">
        <v>170.16</v>
      </c>
      <c r="H6055" s="2">
        <v>0</v>
      </c>
      <c r="I6055" s="2">
        <v>170.16</v>
      </c>
      <c r="J6055" s="2">
        <v>143.75</v>
      </c>
      <c r="K6055" s="2">
        <v>0</v>
      </c>
      <c r="L6055" s="2">
        <v>26.41</v>
      </c>
      <c r="M6055" s="2">
        <v>146.68</v>
      </c>
      <c r="N6055" s="2">
        <v>2.93</v>
      </c>
      <c r="O6055">
        <v>304</v>
      </c>
      <c r="P6055">
        <v>1</v>
      </c>
      <c r="Q6055">
        <v>69</v>
      </c>
      <c r="R6055" t="s">
        <v>781</v>
      </c>
      <c r="S6055" t="s">
        <v>753</v>
      </c>
      <c r="T6055" t="s">
        <v>175</v>
      </c>
      <c r="U6055">
        <v>2</v>
      </c>
      <c r="V6055" t="s">
        <v>399</v>
      </c>
      <c r="W6055" t="s">
        <v>25</v>
      </c>
    </row>
    <row r="6056" spans="1:23" hidden="1" x14ac:dyDescent="0.2">
      <c r="A6056">
        <v>6933889</v>
      </c>
      <c r="B6056">
        <v>1</v>
      </c>
      <c r="C6056" s="1">
        <v>44531</v>
      </c>
      <c r="D6056">
        <v>60</v>
      </c>
      <c r="E6056">
        <v>9</v>
      </c>
      <c r="F6056" s="2">
        <v>0</v>
      </c>
      <c r="G6056" s="2">
        <v>217.53</v>
      </c>
      <c r="H6056" s="2">
        <v>0</v>
      </c>
      <c r="I6056" s="2">
        <v>217.53</v>
      </c>
      <c r="J6056" s="2">
        <v>183.74</v>
      </c>
      <c r="K6056" s="2">
        <v>0</v>
      </c>
      <c r="L6056" s="2">
        <v>33.79</v>
      </c>
      <c r="M6056" s="2">
        <v>187.49</v>
      </c>
      <c r="N6056" s="2">
        <v>3.75</v>
      </c>
      <c r="O6056">
        <v>304</v>
      </c>
      <c r="P6056">
        <v>1</v>
      </c>
      <c r="Q6056">
        <v>69</v>
      </c>
      <c r="R6056" t="s">
        <v>781</v>
      </c>
      <c r="S6056" t="s">
        <v>753</v>
      </c>
      <c r="T6056" t="s">
        <v>175</v>
      </c>
      <c r="U6056">
        <v>2</v>
      </c>
      <c r="V6056" t="s">
        <v>400</v>
      </c>
      <c r="W6056" t="s">
        <v>25</v>
      </c>
    </row>
    <row r="6057" spans="1:23" hidden="1" x14ac:dyDescent="0.2">
      <c r="A6057">
        <v>6933890</v>
      </c>
      <c r="B6057">
        <v>1</v>
      </c>
      <c r="C6057" s="1">
        <v>44531</v>
      </c>
      <c r="D6057">
        <v>60</v>
      </c>
      <c r="E6057">
        <v>9</v>
      </c>
      <c r="F6057" s="2">
        <v>0</v>
      </c>
      <c r="G6057" s="2">
        <v>166.3</v>
      </c>
      <c r="H6057" s="2">
        <v>0</v>
      </c>
      <c r="I6057" s="2">
        <v>166.3</v>
      </c>
      <c r="J6057" s="2">
        <v>140.46</v>
      </c>
      <c r="K6057" s="2">
        <v>0</v>
      </c>
      <c r="L6057" s="2">
        <v>25.84</v>
      </c>
      <c r="M6057" s="2">
        <v>143.33000000000001</v>
      </c>
      <c r="N6057" s="2">
        <v>2.87</v>
      </c>
      <c r="O6057">
        <v>304</v>
      </c>
      <c r="P6057">
        <v>1</v>
      </c>
      <c r="Q6057">
        <v>69</v>
      </c>
      <c r="R6057" t="s">
        <v>781</v>
      </c>
      <c r="S6057" t="s">
        <v>753</v>
      </c>
      <c r="T6057" t="s">
        <v>175</v>
      </c>
      <c r="U6057">
        <v>2</v>
      </c>
      <c r="V6057" t="s">
        <v>401</v>
      </c>
      <c r="W6057" t="s">
        <v>25</v>
      </c>
    </row>
    <row r="6058" spans="1:23" hidden="1" x14ac:dyDescent="0.2">
      <c r="A6058">
        <v>6933894</v>
      </c>
      <c r="B6058">
        <v>1</v>
      </c>
      <c r="C6058" s="1">
        <v>44531</v>
      </c>
      <c r="D6058">
        <v>60</v>
      </c>
      <c r="E6058">
        <v>9</v>
      </c>
      <c r="F6058" s="2">
        <v>0</v>
      </c>
      <c r="G6058" s="2">
        <v>1377.53</v>
      </c>
      <c r="H6058" s="2">
        <v>0</v>
      </c>
      <c r="I6058" s="2">
        <v>1377.53</v>
      </c>
      <c r="J6058" s="2">
        <v>1163.56</v>
      </c>
      <c r="K6058" s="2">
        <v>0</v>
      </c>
      <c r="L6058" s="2">
        <v>213.97</v>
      </c>
      <c r="M6058" s="2">
        <v>1187.33</v>
      </c>
      <c r="N6058" s="2">
        <v>23.77</v>
      </c>
      <c r="O6058">
        <v>304</v>
      </c>
      <c r="P6058">
        <v>1</v>
      </c>
      <c r="Q6058">
        <v>69</v>
      </c>
      <c r="R6058" t="s">
        <v>781</v>
      </c>
      <c r="S6058" t="s">
        <v>753</v>
      </c>
      <c r="T6058" t="s">
        <v>215</v>
      </c>
      <c r="U6058">
        <v>2</v>
      </c>
      <c r="V6058" t="s">
        <v>402</v>
      </c>
      <c r="W6058" t="s">
        <v>25</v>
      </c>
    </row>
    <row r="6059" spans="1:23" hidden="1" x14ac:dyDescent="0.2">
      <c r="A6059">
        <v>6933895</v>
      </c>
      <c r="B6059">
        <v>1</v>
      </c>
      <c r="C6059" s="1">
        <v>44531</v>
      </c>
      <c r="D6059">
        <v>60</v>
      </c>
      <c r="E6059">
        <v>9</v>
      </c>
      <c r="F6059" s="2">
        <v>0</v>
      </c>
      <c r="G6059" s="2">
        <v>166.3</v>
      </c>
      <c r="H6059" s="2">
        <v>0</v>
      </c>
      <c r="I6059" s="2">
        <v>166.3</v>
      </c>
      <c r="J6059" s="2">
        <v>140.46</v>
      </c>
      <c r="K6059" s="2">
        <v>0</v>
      </c>
      <c r="L6059" s="2">
        <v>25.84</v>
      </c>
      <c r="M6059" s="2">
        <v>143.33000000000001</v>
      </c>
      <c r="N6059" s="2">
        <v>2.87</v>
      </c>
      <c r="O6059">
        <v>304</v>
      </c>
      <c r="P6059">
        <v>1</v>
      </c>
      <c r="Q6059">
        <v>69</v>
      </c>
      <c r="R6059" t="s">
        <v>781</v>
      </c>
      <c r="S6059" t="s">
        <v>753</v>
      </c>
      <c r="T6059" t="s">
        <v>175</v>
      </c>
      <c r="U6059">
        <v>2</v>
      </c>
      <c r="V6059" t="s">
        <v>403</v>
      </c>
      <c r="W6059" t="s">
        <v>25</v>
      </c>
    </row>
    <row r="6060" spans="1:23" hidden="1" x14ac:dyDescent="0.2">
      <c r="A6060">
        <v>6933896</v>
      </c>
      <c r="B6060">
        <v>1</v>
      </c>
      <c r="C6060" s="1">
        <v>44531</v>
      </c>
      <c r="D6060">
        <v>60</v>
      </c>
      <c r="E6060">
        <v>10</v>
      </c>
      <c r="F6060" s="2">
        <v>0</v>
      </c>
      <c r="G6060" s="2">
        <v>166.27</v>
      </c>
      <c r="H6060" s="2">
        <v>0</v>
      </c>
      <c r="I6060" s="2">
        <v>166.27</v>
      </c>
      <c r="J6060" s="2">
        <v>137.62</v>
      </c>
      <c r="K6060" s="2">
        <v>0</v>
      </c>
      <c r="L6060" s="2">
        <v>28.65</v>
      </c>
      <c r="M6060" s="2">
        <v>140.49</v>
      </c>
      <c r="N6060" s="2">
        <v>2.87</v>
      </c>
      <c r="O6060">
        <v>304</v>
      </c>
      <c r="P6060">
        <v>1</v>
      </c>
      <c r="Q6060">
        <v>69</v>
      </c>
      <c r="R6060" t="s">
        <v>781</v>
      </c>
      <c r="S6060" t="s">
        <v>753</v>
      </c>
      <c r="T6060" t="s">
        <v>175</v>
      </c>
      <c r="U6060">
        <v>2</v>
      </c>
      <c r="V6060" t="s">
        <v>404</v>
      </c>
      <c r="W6060" t="s">
        <v>25</v>
      </c>
    </row>
    <row r="6061" spans="1:23" hidden="1" x14ac:dyDescent="0.2">
      <c r="A6061">
        <v>6933897</v>
      </c>
      <c r="B6061">
        <v>1</v>
      </c>
      <c r="C6061" s="1">
        <v>44531</v>
      </c>
      <c r="D6061">
        <v>60</v>
      </c>
      <c r="E6061">
        <v>10</v>
      </c>
      <c r="F6061" s="2">
        <v>0</v>
      </c>
      <c r="G6061" s="2">
        <v>1840.27</v>
      </c>
      <c r="H6061" s="2">
        <v>0</v>
      </c>
      <c r="I6061" s="2">
        <v>1840.27</v>
      </c>
      <c r="J6061" s="2">
        <v>1522.99</v>
      </c>
      <c r="K6061" s="2">
        <v>0</v>
      </c>
      <c r="L6061" s="2">
        <v>317.27999999999997</v>
      </c>
      <c r="M6061" s="2">
        <v>1554.72</v>
      </c>
      <c r="N6061" s="2">
        <v>31.73</v>
      </c>
      <c r="O6061">
        <v>304</v>
      </c>
      <c r="P6061">
        <v>1</v>
      </c>
      <c r="Q6061">
        <v>69</v>
      </c>
      <c r="R6061" t="s">
        <v>781</v>
      </c>
      <c r="S6061" t="s">
        <v>753</v>
      </c>
      <c r="T6061" t="s">
        <v>405</v>
      </c>
      <c r="U6061">
        <v>2</v>
      </c>
      <c r="V6061" t="s">
        <v>406</v>
      </c>
      <c r="W6061" t="s">
        <v>25</v>
      </c>
    </row>
    <row r="6062" spans="1:23" hidden="1" x14ac:dyDescent="0.2">
      <c r="A6062">
        <v>6933925</v>
      </c>
      <c r="B6062">
        <v>1</v>
      </c>
      <c r="C6062" s="1">
        <v>44531</v>
      </c>
      <c r="D6062">
        <v>60</v>
      </c>
      <c r="E6062">
        <v>10</v>
      </c>
      <c r="F6062" s="2">
        <v>0</v>
      </c>
      <c r="G6062" s="2">
        <v>22765</v>
      </c>
      <c r="H6062" s="2">
        <v>0</v>
      </c>
      <c r="I6062" s="2">
        <v>22765</v>
      </c>
      <c r="J6062" s="2">
        <v>18970.849999999999</v>
      </c>
      <c r="K6062" s="2">
        <v>0</v>
      </c>
      <c r="L6062" s="2">
        <v>3794.15</v>
      </c>
      <c r="M6062" s="2">
        <v>19350.27</v>
      </c>
      <c r="N6062" s="2">
        <v>379.42</v>
      </c>
      <c r="O6062">
        <v>304</v>
      </c>
      <c r="P6062">
        <v>1</v>
      </c>
      <c r="Q6062">
        <v>69</v>
      </c>
      <c r="R6062" t="s">
        <v>781</v>
      </c>
      <c r="S6062" t="s">
        <v>753</v>
      </c>
      <c r="T6062" t="s">
        <v>407</v>
      </c>
      <c r="U6062">
        <v>2</v>
      </c>
      <c r="V6062" t="s">
        <v>408</v>
      </c>
      <c r="W6062" t="s">
        <v>25</v>
      </c>
    </row>
    <row r="6063" spans="1:23" hidden="1" x14ac:dyDescent="0.2">
      <c r="A6063">
        <v>6933931</v>
      </c>
      <c r="B6063">
        <v>1</v>
      </c>
      <c r="C6063" s="1">
        <v>44531</v>
      </c>
      <c r="D6063">
        <v>60</v>
      </c>
      <c r="E6063">
        <v>9</v>
      </c>
      <c r="F6063" s="2">
        <v>0</v>
      </c>
      <c r="G6063" s="2">
        <v>1184.1600000000001</v>
      </c>
      <c r="H6063" s="2">
        <v>0</v>
      </c>
      <c r="I6063" s="2">
        <v>1184.1600000000001</v>
      </c>
      <c r="J6063" s="2">
        <v>1000.17</v>
      </c>
      <c r="K6063" s="2">
        <v>0</v>
      </c>
      <c r="L6063" s="2">
        <v>183.99</v>
      </c>
      <c r="M6063" s="2">
        <v>1020.61</v>
      </c>
      <c r="N6063" s="2">
        <v>20.440000000000001</v>
      </c>
      <c r="O6063">
        <v>304</v>
      </c>
      <c r="P6063">
        <v>1</v>
      </c>
      <c r="Q6063">
        <v>69</v>
      </c>
      <c r="R6063" t="s">
        <v>781</v>
      </c>
      <c r="S6063" t="s">
        <v>753</v>
      </c>
      <c r="T6063" t="s">
        <v>186</v>
      </c>
      <c r="U6063">
        <v>2</v>
      </c>
      <c r="V6063" t="s">
        <v>409</v>
      </c>
      <c r="W6063" t="s">
        <v>25</v>
      </c>
    </row>
    <row r="6064" spans="1:23" hidden="1" x14ac:dyDescent="0.2">
      <c r="A6064">
        <v>6933932</v>
      </c>
      <c r="B6064">
        <v>1</v>
      </c>
      <c r="C6064" s="1">
        <v>44531</v>
      </c>
      <c r="D6064">
        <v>60</v>
      </c>
      <c r="E6064">
        <v>9</v>
      </c>
      <c r="F6064" s="2">
        <v>0</v>
      </c>
      <c r="G6064" s="2">
        <v>1184.1600000000001</v>
      </c>
      <c r="H6064" s="2">
        <v>0</v>
      </c>
      <c r="I6064" s="2">
        <v>1184.1600000000001</v>
      </c>
      <c r="J6064" s="2">
        <v>1000.17</v>
      </c>
      <c r="K6064" s="2">
        <v>0</v>
      </c>
      <c r="L6064" s="2">
        <v>183.99</v>
      </c>
      <c r="M6064" s="2">
        <v>1020.61</v>
      </c>
      <c r="N6064" s="2">
        <v>20.440000000000001</v>
      </c>
      <c r="O6064">
        <v>304</v>
      </c>
      <c r="P6064">
        <v>1</v>
      </c>
      <c r="Q6064">
        <v>69</v>
      </c>
      <c r="R6064" t="s">
        <v>781</v>
      </c>
      <c r="S6064" t="s">
        <v>753</v>
      </c>
      <c r="T6064" t="s">
        <v>186</v>
      </c>
      <c r="U6064">
        <v>2</v>
      </c>
      <c r="V6064" t="s">
        <v>410</v>
      </c>
      <c r="W6064" t="s">
        <v>25</v>
      </c>
    </row>
    <row r="6065" spans="1:23" hidden="1" x14ac:dyDescent="0.2">
      <c r="A6065">
        <v>6933933</v>
      </c>
      <c r="B6065">
        <v>1</v>
      </c>
      <c r="C6065" s="1">
        <v>44531</v>
      </c>
      <c r="D6065">
        <v>60</v>
      </c>
      <c r="E6065">
        <v>10</v>
      </c>
      <c r="F6065" s="2">
        <v>0</v>
      </c>
      <c r="G6065" s="2">
        <v>634.02</v>
      </c>
      <c r="H6065" s="2">
        <v>0</v>
      </c>
      <c r="I6065" s="2">
        <v>634.02</v>
      </c>
      <c r="J6065" s="2">
        <v>524.66999999999996</v>
      </c>
      <c r="K6065" s="2">
        <v>0</v>
      </c>
      <c r="L6065" s="2">
        <v>109.35</v>
      </c>
      <c r="M6065" s="2">
        <v>535.61</v>
      </c>
      <c r="N6065" s="2">
        <v>10.94</v>
      </c>
      <c r="O6065">
        <v>304</v>
      </c>
      <c r="P6065">
        <v>1</v>
      </c>
      <c r="Q6065">
        <v>69</v>
      </c>
      <c r="R6065" t="s">
        <v>781</v>
      </c>
      <c r="S6065" t="s">
        <v>753</v>
      </c>
      <c r="T6065" t="s">
        <v>293</v>
      </c>
      <c r="U6065">
        <v>2</v>
      </c>
      <c r="V6065" t="s">
        <v>411</v>
      </c>
      <c r="W6065" t="s">
        <v>25</v>
      </c>
    </row>
    <row r="6066" spans="1:23" hidden="1" x14ac:dyDescent="0.2">
      <c r="A6066">
        <v>6933936</v>
      </c>
      <c r="B6066">
        <v>1</v>
      </c>
      <c r="C6066" s="1">
        <v>44531</v>
      </c>
      <c r="D6066">
        <v>60</v>
      </c>
      <c r="E6066">
        <v>10</v>
      </c>
      <c r="F6066" s="2">
        <v>0</v>
      </c>
      <c r="G6066" s="2">
        <v>1066.46</v>
      </c>
      <c r="H6066" s="2">
        <v>0</v>
      </c>
      <c r="I6066" s="2">
        <v>1066.46</v>
      </c>
      <c r="J6066" s="2">
        <v>882.61</v>
      </c>
      <c r="K6066" s="2">
        <v>0</v>
      </c>
      <c r="L6066" s="2">
        <v>183.85</v>
      </c>
      <c r="M6066" s="2">
        <v>901</v>
      </c>
      <c r="N6066" s="2">
        <v>18.39</v>
      </c>
      <c r="O6066">
        <v>304</v>
      </c>
      <c r="P6066">
        <v>1</v>
      </c>
      <c r="Q6066">
        <v>69</v>
      </c>
      <c r="R6066" t="s">
        <v>781</v>
      </c>
      <c r="S6066" t="s">
        <v>753</v>
      </c>
      <c r="T6066" t="s">
        <v>412</v>
      </c>
      <c r="U6066">
        <v>2</v>
      </c>
      <c r="V6066" t="s">
        <v>413</v>
      </c>
      <c r="W6066" t="s">
        <v>25</v>
      </c>
    </row>
    <row r="6067" spans="1:23" hidden="1" x14ac:dyDescent="0.2">
      <c r="A6067">
        <v>6933943</v>
      </c>
      <c r="B6067">
        <v>1</v>
      </c>
      <c r="C6067" s="1">
        <v>44531</v>
      </c>
      <c r="D6067">
        <v>60</v>
      </c>
      <c r="E6067">
        <v>9</v>
      </c>
      <c r="F6067" s="2">
        <v>0</v>
      </c>
      <c r="G6067" s="2">
        <v>12283.43</v>
      </c>
      <c r="H6067" s="2">
        <v>0</v>
      </c>
      <c r="I6067" s="2">
        <v>12283.43</v>
      </c>
      <c r="J6067" s="2">
        <v>10381.15</v>
      </c>
      <c r="K6067" s="2">
        <v>0</v>
      </c>
      <c r="L6067" s="2">
        <v>1902.28</v>
      </c>
      <c r="M6067" s="2">
        <v>10592.51</v>
      </c>
      <c r="N6067" s="2">
        <v>211.36</v>
      </c>
      <c r="O6067">
        <v>304</v>
      </c>
      <c r="P6067">
        <v>1</v>
      </c>
      <c r="Q6067">
        <v>69</v>
      </c>
      <c r="R6067" t="s">
        <v>781</v>
      </c>
      <c r="S6067" t="s">
        <v>753</v>
      </c>
      <c r="T6067" t="s">
        <v>414</v>
      </c>
      <c r="U6067">
        <v>2</v>
      </c>
      <c r="V6067" t="s">
        <v>415</v>
      </c>
      <c r="W6067" t="s">
        <v>25</v>
      </c>
    </row>
    <row r="6068" spans="1:23" hidden="1" x14ac:dyDescent="0.2">
      <c r="A6068">
        <v>6933952</v>
      </c>
      <c r="B6068">
        <v>1</v>
      </c>
      <c r="C6068" s="1">
        <v>44531</v>
      </c>
      <c r="D6068">
        <v>60</v>
      </c>
      <c r="E6068">
        <v>24</v>
      </c>
      <c r="F6068" s="2">
        <v>0</v>
      </c>
      <c r="G6068" s="2">
        <v>41172.69</v>
      </c>
      <c r="H6068" s="2">
        <v>0</v>
      </c>
      <c r="I6068" s="2">
        <v>41172.69</v>
      </c>
      <c r="J6068" s="2">
        <v>24320.61</v>
      </c>
      <c r="K6068" s="2">
        <v>0</v>
      </c>
      <c r="L6068" s="2">
        <v>16852.080000000002</v>
      </c>
      <c r="M6068" s="2">
        <v>25022.78</v>
      </c>
      <c r="N6068" s="2">
        <v>702.17</v>
      </c>
      <c r="O6068">
        <v>304</v>
      </c>
      <c r="P6068">
        <v>1</v>
      </c>
      <c r="Q6068">
        <v>69</v>
      </c>
      <c r="R6068" t="s">
        <v>781</v>
      </c>
      <c r="S6068" t="s">
        <v>753</v>
      </c>
      <c r="T6068" t="s">
        <v>199</v>
      </c>
      <c r="U6068">
        <v>2</v>
      </c>
      <c r="V6068" t="s">
        <v>416</v>
      </c>
      <c r="W6068" t="s">
        <v>25</v>
      </c>
    </row>
    <row r="6069" spans="1:23" hidden="1" x14ac:dyDescent="0.2">
      <c r="A6069">
        <v>6933975</v>
      </c>
      <c r="B6069">
        <v>1</v>
      </c>
      <c r="C6069" s="1">
        <v>44531</v>
      </c>
      <c r="D6069">
        <v>60</v>
      </c>
      <c r="E6069">
        <v>10</v>
      </c>
      <c r="F6069" s="2">
        <v>0</v>
      </c>
      <c r="G6069" s="2">
        <v>1338.77</v>
      </c>
      <c r="H6069" s="2">
        <v>0</v>
      </c>
      <c r="I6069" s="2">
        <v>1338.77</v>
      </c>
      <c r="J6069" s="2">
        <v>1107.92</v>
      </c>
      <c r="K6069" s="2">
        <v>0</v>
      </c>
      <c r="L6069" s="2">
        <v>230.85</v>
      </c>
      <c r="M6069" s="2">
        <v>1131.01</v>
      </c>
      <c r="N6069" s="2">
        <v>23.09</v>
      </c>
      <c r="O6069">
        <v>304</v>
      </c>
      <c r="P6069">
        <v>1</v>
      </c>
      <c r="Q6069">
        <v>69</v>
      </c>
      <c r="R6069" t="s">
        <v>781</v>
      </c>
      <c r="S6069" t="s">
        <v>753</v>
      </c>
      <c r="T6069" t="s">
        <v>333</v>
      </c>
      <c r="U6069">
        <v>2</v>
      </c>
      <c r="V6069" t="s">
        <v>417</v>
      </c>
      <c r="W6069" t="s">
        <v>25</v>
      </c>
    </row>
    <row r="6070" spans="1:23" hidden="1" x14ac:dyDescent="0.2">
      <c r="A6070">
        <v>6934013</v>
      </c>
      <c r="B6070">
        <v>1</v>
      </c>
      <c r="C6070" s="1">
        <v>44531</v>
      </c>
      <c r="D6070">
        <v>60</v>
      </c>
      <c r="E6070">
        <v>36</v>
      </c>
      <c r="F6070" s="2">
        <v>0</v>
      </c>
      <c r="G6070" s="2">
        <v>70272.34</v>
      </c>
      <c r="H6070" s="2">
        <v>0</v>
      </c>
      <c r="I6070" s="2">
        <v>70272.34</v>
      </c>
      <c r="J6070" s="2">
        <v>27342.32</v>
      </c>
      <c r="K6070" s="2">
        <v>0</v>
      </c>
      <c r="L6070" s="2">
        <v>42930.02</v>
      </c>
      <c r="M6070" s="2">
        <v>28534.82</v>
      </c>
      <c r="N6070" s="2">
        <v>1192.5</v>
      </c>
      <c r="O6070">
        <v>304</v>
      </c>
      <c r="P6070">
        <v>1</v>
      </c>
      <c r="Q6070">
        <v>69</v>
      </c>
      <c r="R6070" t="s">
        <v>781</v>
      </c>
      <c r="S6070" t="s">
        <v>753</v>
      </c>
      <c r="T6070" t="s">
        <v>199</v>
      </c>
      <c r="U6070">
        <v>2</v>
      </c>
      <c r="V6070" t="s">
        <v>418</v>
      </c>
      <c r="W6070" t="s">
        <v>25</v>
      </c>
    </row>
    <row r="6071" spans="1:23" hidden="1" x14ac:dyDescent="0.2">
      <c r="A6071">
        <v>6934020</v>
      </c>
      <c r="B6071">
        <v>1</v>
      </c>
      <c r="C6071" s="1">
        <v>44531</v>
      </c>
      <c r="D6071">
        <v>60</v>
      </c>
      <c r="E6071">
        <v>30</v>
      </c>
      <c r="F6071" s="2">
        <v>0</v>
      </c>
      <c r="G6071" s="2">
        <v>25110</v>
      </c>
      <c r="H6071" s="2">
        <v>0</v>
      </c>
      <c r="I6071" s="2">
        <v>25110</v>
      </c>
      <c r="J6071" s="2">
        <v>12298.76</v>
      </c>
      <c r="K6071" s="2">
        <v>0</v>
      </c>
      <c r="L6071" s="2">
        <v>12811.24</v>
      </c>
      <c r="M6071" s="2">
        <v>12725.8</v>
      </c>
      <c r="N6071" s="2">
        <v>427.04</v>
      </c>
      <c r="O6071">
        <v>304</v>
      </c>
      <c r="P6071">
        <v>1</v>
      </c>
      <c r="Q6071">
        <v>69</v>
      </c>
      <c r="R6071" t="s">
        <v>781</v>
      </c>
      <c r="S6071" t="s">
        <v>753</v>
      </c>
      <c r="T6071" t="s">
        <v>419</v>
      </c>
      <c r="U6071">
        <v>2</v>
      </c>
      <c r="V6071" t="s">
        <v>420</v>
      </c>
      <c r="W6071" t="s">
        <v>25</v>
      </c>
    </row>
    <row r="6072" spans="1:23" hidden="1" x14ac:dyDescent="0.2">
      <c r="A6072">
        <v>6934023</v>
      </c>
      <c r="B6072">
        <v>1</v>
      </c>
      <c r="C6072" s="1">
        <v>44531</v>
      </c>
      <c r="D6072">
        <v>60</v>
      </c>
      <c r="E6072">
        <v>28</v>
      </c>
      <c r="F6072" s="2">
        <v>0</v>
      </c>
      <c r="G6072" s="2">
        <v>16505.03</v>
      </c>
      <c r="H6072" s="2">
        <v>0</v>
      </c>
      <c r="I6072" s="2">
        <v>16505.03</v>
      </c>
      <c r="J6072" s="2">
        <v>8638.85</v>
      </c>
      <c r="K6072" s="2">
        <v>0</v>
      </c>
      <c r="L6072" s="2">
        <v>7866.18</v>
      </c>
      <c r="M6072" s="2">
        <v>8919.7900000000009</v>
      </c>
      <c r="N6072" s="2">
        <v>280.94</v>
      </c>
      <c r="O6072">
        <v>304</v>
      </c>
      <c r="P6072">
        <v>1</v>
      </c>
      <c r="Q6072">
        <v>69</v>
      </c>
      <c r="R6072" t="s">
        <v>781</v>
      </c>
      <c r="S6072" t="s">
        <v>753</v>
      </c>
      <c r="T6072" t="s">
        <v>199</v>
      </c>
      <c r="U6072">
        <v>2</v>
      </c>
      <c r="V6072" t="s">
        <v>421</v>
      </c>
      <c r="W6072" t="s">
        <v>25</v>
      </c>
    </row>
    <row r="6073" spans="1:23" hidden="1" x14ac:dyDescent="0.2">
      <c r="A6073">
        <v>6934024</v>
      </c>
      <c r="B6073">
        <v>1</v>
      </c>
      <c r="C6073" s="1">
        <v>44531</v>
      </c>
      <c r="D6073">
        <v>60</v>
      </c>
      <c r="E6073">
        <v>36</v>
      </c>
      <c r="F6073" s="2">
        <v>0</v>
      </c>
      <c r="G6073" s="2">
        <v>-1691.61</v>
      </c>
      <c r="H6073" s="2">
        <v>0</v>
      </c>
      <c r="I6073" s="2">
        <v>-1691.61</v>
      </c>
      <c r="J6073" s="2">
        <v>-658.23</v>
      </c>
      <c r="K6073" s="2">
        <v>0</v>
      </c>
      <c r="L6073" s="2">
        <v>-1033.3800000000001</v>
      </c>
      <c r="M6073" s="2">
        <v>-686.94</v>
      </c>
      <c r="N6073" s="2">
        <v>-28.71</v>
      </c>
      <c r="O6073">
        <v>304</v>
      </c>
      <c r="P6073">
        <v>1</v>
      </c>
      <c r="Q6073">
        <v>69</v>
      </c>
      <c r="R6073" t="s">
        <v>781</v>
      </c>
      <c r="S6073" t="s">
        <v>753</v>
      </c>
      <c r="T6073" t="s">
        <v>199</v>
      </c>
      <c r="U6073">
        <v>2</v>
      </c>
      <c r="V6073" t="s">
        <v>422</v>
      </c>
      <c r="W6073" t="s">
        <v>25</v>
      </c>
    </row>
    <row r="6074" spans="1:23" hidden="1" x14ac:dyDescent="0.2">
      <c r="A6074">
        <v>6934025</v>
      </c>
      <c r="B6074">
        <v>1</v>
      </c>
      <c r="C6074" s="1">
        <v>44531</v>
      </c>
      <c r="D6074">
        <v>60</v>
      </c>
      <c r="E6074">
        <v>27</v>
      </c>
      <c r="F6074" s="2">
        <v>0</v>
      </c>
      <c r="G6074" s="2">
        <v>13530</v>
      </c>
      <c r="H6074" s="2">
        <v>0</v>
      </c>
      <c r="I6074" s="2">
        <v>13530</v>
      </c>
      <c r="J6074" s="2">
        <v>7309.1</v>
      </c>
      <c r="K6074" s="2">
        <v>0</v>
      </c>
      <c r="L6074" s="2">
        <v>6220.9</v>
      </c>
      <c r="M6074" s="2">
        <v>7539.5</v>
      </c>
      <c r="N6074" s="2">
        <v>230.4</v>
      </c>
      <c r="O6074">
        <v>304</v>
      </c>
      <c r="P6074">
        <v>1</v>
      </c>
      <c r="Q6074">
        <v>69</v>
      </c>
      <c r="R6074" t="s">
        <v>781</v>
      </c>
      <c r="S6074" t="s">
        <v>753</v>
      </c>
      <c r="T6074" t="s">
        <v>178</v>
      </c>
      <c r="U6074">
        <v>2</v>
      </c>
      <c r="V6074" t="s">
        <v>423</v>
      </c>
      <c r="W6074" t="s">
        <v>25</v>
      </c>
    </row>
    <row r="6075" spans="1:23" hidden="1" x14ac:dyDescent="0.2">
      <c r="A6075">
        <v>6934026</v>
      </c>
      <c r="B6075">
        <v>1</v>
      </c>
      <c r="C6075" s="1">
        <v>44531</v>
      </c>
      <c r="D6075">
        <v>60</v>
      </c>
      <c r="E6075">
        <v>35</v>
      </c>
      <c r="F6075" s="2">
        <v>0</v>
      </c>
      <c r="G6075" s="2">
        <v>24652.98</v>
      </c>
      <c r="H6075" s="2">
        <v>0</v>
      </c>
      <c r="I6075" s="2">
        <v>24652.98</v>
      </c>
      <c r="J6075" s="2">
        <v>10005.719999999999</v>
      </c>
      <c r="K6075" s="2">
        <v>0</v>
      </c>
      <c r="L6075" s="2">
        <v>14647.26</v>
      </c>
      <c r="M6075" s="2">
        <v>10424.209999999999</v>
      </c>
      <c r="N6075" s="2">
        <v>418.49</v>
      </c>
      <c r="O6075">
        <v>304</v>
      </c>
      <c r="P6075">
        <v>1</v>
      </c>
      <c r="Q6075">
        <v>69</v>
      </c>
      <c r="R6075" t="s">
        <v>781</v>
      </c>
      <c r="S6075" t="s">
        <v>753</v>
      </c>
      <c r="T6075" t="s">
        <v>424</v>
      </c>
      <c r="U6075">
        <v>2</v>
      </c>
      <c r="V6075" t="s">
        <v>425</v>
      </c>
      <c r="W6075" t="s">
        <v>25</v>
      </c>
    </row>
    <row r="6076" spans="1:23" hidden="1" x14ac:dyDescent="0.2">
      <c r="A6076">
        <v>6934028</v>
      </c>
      <c r="B6076">
        <v>1</v>
      </c>
      <c r="C6076" s="1">
        <v>44531</v>
      </c>
      <c r="D6076">
        <v>60</v>
      </c>
      <c r="E6076">
        <v>36</v>
      </c>
      <c r="F6076" s="2">
        <v>0</v>
      </c>
      <c r="G6076" s="2">
        <v>8155</v>
      </c>
      <c r="H6076" s="2">
        <v>0</v>
      </c>
      <c r="I6076" s="2">
        <v>8155</v>
      </c>
      <c r="J6076" s="2">
        <v>3173.08</v>
      </c>
      <c r="K6076" s="2">
        <v>0</v>
      </c>
      <c r="L6076" s="2">
        <v>4981.92</v>
      </c>
      <c r="M6076" s="2">
        <v>3311.47</v>
      </c>
      <c r="N6076" s="2">
        <v>138.39000000000001</v>
      </c>
      <c r="O6076">
        <v>304</v>
      </c>
      <c r="P6076">
        <v>1</v>
      </c>
      <c r="Q6076">
        <v>69</v>
      </c>
      <c r="R6076" t="s">
        <v>781</v>
      </c>
      <c r="S6076" t="s">
        <v>753</v>
      </c>
      <c r="T6076" t="s">
        <v>426</v>
      </c>
      <c r="U6076">
        <v>2</v>
      </c>
      <c r="V6076" t="s">
        <v>427</v>
      </c>
      <c r="W6076" t="s">
        <v>25</v>
      </c>
    </row>
    <row r="6077" spans="1:23" hidden="1" x14ac:dyDescent="0.2">
      <c r="A6077">
        <v>6934036</v>
      </c>
      <c r="B6077">
        <v>1</v>
      </c>
      <c r="C6077" s="1">
        <v>44531</v>
      </c>
      <c r="D6077">
        <v>60</v>
      </c>
      <c r="E6077">
        <v>36</v>
      </c>
      <c r="F6077" s="2">
        <v>0</v>
      </c>
      <c r="G6077" s="2">
        <v>558074.47</v>
      </c>
      <c r="H6077" s="2">
        <v>0</v>
      </c>
      <c r="I6077" s="2">
        <v>558074.47</v>
      </c>
      <c r="J6077" s="2">
        <v>217141.68</v>
      </c>
      <c r="K6077" s="2">
        <v>0</v>
      </c>
      <c r="L6077" s="2">
        <v>340932.79</v>
      </c>
      <c r="M6077" s="2">
        <v>226612.04</v>
      </c>
      <c r="N6077" s="2">
        <v>9470.36</v>
      </c>
      <c r="O6077">
        <v>304</v>
      </c>
      <c r="P6077">
        <v>1</v>
      </c>
      <c r="Q6077">
        <v>69</v>
      </c>
      <c r="R6077" t="s">
        <v>781</v>
      </c>
      <c r="S6077" t="s">
        <v>753</v>
      </c>
      <c r="T6077" t="s">
        <v>428</v>
      </c>
      <c r="U6077">
        <v>2</v>
      </c>
      <c r="V6077" t="s">
        <v>429</v>
      </c>
      <c r="W6077" t="s">
        <v>25</v>
      </c>
    </row>
    <row r="6078" spans="1:23" hidden="1" x14ac:dyDescent="0.2">
      <c r="A6078">
        <v>6934044</v>
      </c>
      <c r="B6078">
        <v>1</v>
      </c>
      <c r="C6078" s="1">
        <v>44531</v>
      </c>
      <c r="D6078">
        <v>60</v>
      </c>
      <c r="E6078">
        <v>33</v>
      </c>
      <c r="F6078" s="2">
        <v>0</v>
      </c>
      <c r="G6078" s="2">
        <v>15573.02</v>
      </c>
      <c r="H6078" s="2">
        <v>0</v>
      </c>
      <c r="I6078" s="2">
        <v>15573.02</v>
      </c>
      <c r="J6078" s="2">
        <v>6843.11</v>
      </c>
      <c r="K6078" s="2">
        <v>0</v>
      </c>
      <c r="L6078" s="2">
        <v>8729.91</v>
      </c>
      <c r="M6078" s="2">
        <v>7107.65</v>
      </c>
      <c r="N6078" s="2">
        <v>264.54000000000002</v>
      </c>
      <c r="O6078">
        <v>304</v>
      </c>
      <c r="P6078">
        <v>1</v>
      </c>
      <c r="Q6078">
        <v>69</v>
      </c>
      <c r="R6078" t="s">
        <v>781</v>
      </c>
      <c r="S6078" t="s">
        <v>753</v>
      </c>
      <c r="T6078" t="s">
        <v>199</v>
      </c>
      <c r="U6078">
        <v>2</v>
      </c>
      <c r="V6078" t="s">
        <v>430</v>
      </c>
      <c r="W6078" t="s">
        <v>25</v>
      </c>
    </row>
    <row r="6079" spans="1:23" hidden="1" x14ac:dyDescent="0.2">
      <c r="A6079">
        <v>6934045</v>
      </c>
      <c r="B6079">
        <v>1</v>
      </c>
      <c r="C6079" s="1">
        <v>44531</v>
      </c>
      <c r="D6079">
        <v>60</v>
      </c>
      <c r="E6079">
        <v>35</v>
      </c>
      <c r="F6079" s="2">
        <v>0</v>
      </c>
      <c r="G6079" s="2">
        <v>127703.98</v>
      </c>
      <c r="H6079" s="2">
        <v>0</v>
      </c>
      <c r="I6079" s="2">
        <v>127703.98</v>
      </c>
      <c r="J6079" s="2">
        <v>51830.46</v>
      </c>
      <c r="K6079" s="2">
        <v>0</v>
      </c>
      <c r="L6079" s="2">
        <v>75873.52</v>
      </c>
      <c r="M6079" s="2">
        <v>53998.27</v>
      </c>
      <c r="N6079" s="2">
        <v>2167.81</v>
      </c>
      <c r="O6079">
        <v>304</v>
      </c>
      <c r="P6079">
        <v>1</v>
      </c>
      <c r="Q6079">
        <v>69</v>
      </c>
      <c r="R6079" t="s">
        <v>781</v>
      </c>
      <c r="S6079" t="s">
        <v>753</v>
      </c>
      <c r="T6079" t="s">
        <v>199</v>
      </c>
      <c r="U6079">
        <v>2</v>
      </c>
      <c r="V6079" t="s">
        <v>431</v>
      </c>
      <c r="W6079" t="s">
        <v>25</v>
      </c>
    </row>
    <row r="6080" spans="1:23" hidden="1" x14ac:dyDescent="0.2">
      <c r="A6080">
        <v>6934053</v>
      </c>
      <c r="B6080">
        <v>1</v>
      </c>
      <c r="C6080" s="1">
        <v>44531</v>
      </c>
      <c r="D6080">
        <v>60</v>
      </c>
      <c r="E6080">
        <v>26</v>
      </c>
      <c r="F6080" s="2">
        <v>0</v>
      </c>
      <c r="G6080" s="2">
        <v>21912.11</v>
      </c>
      <c r="H6080" s="2">
        <v>0</v>
      </c>
      <c r="I6080" s="2">
        <v>21912.11</v>
      </c>
      <c r="J6080" s="2">
        <v>12205.91</v>
      </c>
      <c r="K6080" s="2">
        <v>0</v>
      </c>
      <c r="L6080" s="2">
        <v>9706.2000000000007</v>
      </c>
      <c r="M6080" s="2">
        <v>12579.23</v>
      </c>
      <c r="N6080" s="2">
        <v>373.32</v>
      </c>
      <c r="O6080">
        <v>304</v>
      </c>
      <c r="P6080">
        <v>1</v>
      </c>
      <c r="Q6080">
        <v>69</v>
      </c>
      <c r="R6080" t="s">
        <v>781</v>
      </c>
      <c r="S6080" t="s">
        <v>753</v>
      </c>
      <c r="T6080" t="s">
        <v>199</v>
      </c>
      <c r="U6080">
        <v>2</v>
      </c>
      <c r="V6080" t="s">
        <v>432</v>
      </c>
      <c r="W6080" t="s">
        <v>25</v>
      </c>
    </row>
    <row r="6081" spans="1:23" hidden="1" x14ac:dyDescent="0.2">
      <c r="A6081">
        <v>6934054</v>
      </c>
      <c r="B6081">
        <v>1</v>
      </c>
      <c r="C6081" s="1">
        <v>44531</v>
      </c>
      <c r="D6081">
        <v>60</v>
      </c>
      <c r="E6081">
        <v>34</v>
      </c>
      <c r="F6081" s="2">
        <v>0</v>
      </c>
      <c r="G6081" s="2">
        <v>7516</v>
      </c>
      <c r="H6081" s="2">
        <v>0</v>
      </c>
      <c r="I6081" s="2">
        <v>7516</v>
      </c>
      <c r="J6081" s="2">
        <v>3176.57</v>
      </c>
      <c r="K6081" s="2">
        <v>0</v>
      </c>
      <c r="L6081" s="2">
        <v>4339.43</v>
      </c>
      <c r="M6081" s="2">
        <v>3304.2</v>
      </c>
      <c r="N6081" s="2">
        <v>127.63000000000001</v>
      </c>
      <c r="O6081">
        <v>304</v>
      </c>
      <c r="P6081">
        <v>1</v>
      </c>
      <c r="Q6081">
        <v>69</v>
      </c>
      <c r="R6081" t="s">
        <v>781</v>
      </c>
      <c r="S6081" t="s">
        <v>753</v>
      </c>
      <c r="T6081" t="s">
        <v>199</v>
      </c>
      <c r="U6081">
        <v>2</v>
      </c>
      <c r="V6081" t="s">
        <v>433</v>
      </c>
      <c r="W6081" t="s">
        <v>25</v>
      </c>
    </row>
    <row r="6082" spans="1:23" hidden="1" x14ac:dyDescent="0.2">
      <c r="A6082">
        <v>6934063</v>
      </c>
      <c r="B6082">
        <v>1</v>
      </c>
      <c r="C6082" s="1">
        <v>44531</v>
      </c>
      <c r="D6082">
        <v>60</v>
      </c>
      <c r="E6082">
        <v>29</v>
      </c>
      <c r="F6082" s="2">
        <v>0</v>
      </c>
      <c r="G6082" s="2">
        <v>7488.81</v>
      </c>
      <c r="H6082" s="2">
        <v>0</v>
      </c>
      <c r="I6082" s="2">
        <v>7488.81</v>
      </c>
      <c r="J6082" s="2">
        <v>3793.77</v>
      </c>
      <c r="K6082" s="2">
        <v>0</v>
      </c>
      <c r="L6082" s="2">
        <v>3695.04</v>
      </c>
      <c r="M6082" s="2">
        <v>3921.19</v>
      </c>
      <c r="N6082" s="2">
        <v>127.42</v>
      </c>
      <c r="O6082">
        <v>304</v>
      </c>
      <c r="P6082">
        <v>1</v>
      </c>
      <c r="Q6082">
        <v>69</v>
      </c>
      <c r="R6082" t="s">
        <v>781</v>
      </c>
      <c r="S6082" t="s">
        <v>753</v>
      </c>
      <c r="T6082" t="s">
        <v>199</v>
      </c>
      <c r="U6082">
        <v>2</v>
      </c>
      <c r="V6082" t="s">
        <v>434</v>
      </c>
      <c r="W6082" t="s">
        <v>25</v>
      </c>
    </row>
    <row r="6083" spans="1:23" hidden="1" x14ac:dyDescent="0.2">
      <c r="A6083">
        <v>6934064</v>
      </c>
      <c r="B6083">
        <v>1</v>
      </c>
      <c r="C6083" s="1">
        <v>44531</v>
      </c>
      <c r="D6083">
        <v>60</v>
      </c>
      <c r="E6083">
        <v>31</v>
      </c>
      <c r="F6083" s="2">
        <v>0</v>
      </c>
      <c r="G6083" s="2">
        <v>23263.82</v>
      </c>
      <c r="H6083" s="2">
        <v>0</v>
      </c>
      <c r="I6083" s="2">
        <v>23263.82</v>
      </c>
      <c r="J6083" s="2">
        <v>11003.79</v>
      </c>
      <c r="K6083" s="2">
        <v>0</v>
      </c>
      <c r="L6083" s="2">
        <v>12260.03</v>
      </c>
      <c r="M6083" s="2">
        <v>11399.27</v>
      </c>
      <c r="N6083" s="2">
        <v>395.48</v>
      </c>
      <c r="O6083">
        <v>304</v>
      </c>
      <c r="P6083">
        <v>1</v>
      </c>
      <c r="Q6083">
        <v>69</v>
      </c>
      <c r="R6083" t="s">
        <v>781</v>
      </c>
      <c r="S6083" t="s">
        <v>753</v>
      </c>
      <c r="T6083" t="s">
        <v>199</v>
      </c>
      <c r="U6083">
        <v>2</v>
      </c>
      <c r="V6083" t="s">
        <v>435</v>
      </c>
      <c r="W6083" t="s">
        <v>25</v>
      </c>
    </row>
    <row r="6084" spans="1:23" hidden="1" x14ac:dyDescent="0.2">
      <c r="A6084">
        <v>6934065</v>
      </c>
      <c r="B6084">
        <v>1</v>
      </c>
      <c r="C6084" s="1">
        <v>44531</v>
      </c>
      <c r="D6084">
        <v>60</v>
      </c>
      <c r="E6084">
        <v>32</v>
      </c>
      <c r="F6084" s="2">
        <v>0</v>
      </c>
      <c r="G6084" s="2">
        <v>39464.31</v>
      </c>
      <c r="H6084" s="2">
        <v>0</v>
      </c>
      <c r="I6084" s="2">
        <v>39464.31</v>
      </c>
      <c r="J6084" s="2">
        <v>18003.990000000002</v>
      </c>
      <c r="K6084" s="2">
        <v>0</v>
      </c>
      <c r="L6084" s="2">
        <v>21460.32</v>
      </c>
      <c r="M6084" s="2">
        <v>18674.63</v>
      </c>
      <c r="N6084" s="2">
        <v>670.64</v>
      </c>
      <c r="O6084">
        <v>304</v>
      </c>
      <c r="P6084">
        <v>1</v>
      </c>
      <c r="Q6084">
        <v>69</v>
      </c>
      <c r="R6084" t="s">
        <v>781</v>
      </c>
      <c r="S6084" t="s">
        <v>753</v>
      </c>
      <c r="T6084" t="s">
        <v>199</v>
      </c>
      <c r="U6084">
        <v>2</v>
      </c>
      <c r="V6084" t="s">
        <v>436</v>
      </c>
      <c r="W6084" t="s">
        <v>25</v>
      </c>
    </row>
    <row r="6085" spans="1:23" hidden="1" x14ac:dyDescent="0.2">
      <c r="A6085">
        <v>6934067</v>
      </c>
      <c r="B6085">
        <v>1</v>
      </c>
      <c r="C6085" s="1">
        <v>44531</v>
      </c>
      <c r="D6085">
        <v>60</v>
      </c>
      <c r="E6085">
        <v>36</v>
      </c>
      <c r="F6085" s="2">
        <v>0</v>
      </c>
      <c r="G6085" s="2">
        <v>154593.88</v>
      </c>
      <c r="H6085" s="2">
        <v>0</v>
      </c>
      <c r="I6085" s="2">
        <v>154593.88</v>
      </c>
      <c r="J6085" s="2">
        <v>60151.05</v>
      </c>
      <c r="K6085" s="2">
        <v>0</v>
      </c>
      <c r="L6085" s="2">
        <v>94442.83</v>
      </c>
      <c r="M6085" s="2">
        <v>62774.46</v>
      </c>
      <c r="N6085" s="2">
        <v>2623.41</v>
      </c>
      <c r="O6085">
        <v>304</v>
      </c>
      <c r="P6085">
        <v>1</v>
      </c>
      <c r="Q6085">
        <v>69</v>
      </c>
      <c r="R6085" t="s">
        <v>781</v>
      </c>
      <c r="S6085" t="s">
        <v>753</v>
      </c>
      <c r="T6085" t="s">
        <v>437</v>
      </c>
      <c r="U6085">
        <v>2</v>
      </c>
      <c r="V6085" t="s">
        <v>438</v>
      </c>
      <c r="W6085" t="s">
        <v>25</v>
      </c>
    </row>
    <row r="6086" spans="1:23" hidden="1" x14ac:dyDescent="0.2">
      <c r="A6086">
        <v>6934070</v>
      </c>
      <c r="B6086">
        <v>1</v>
      </c>
      <c r="C6086" s="1">
        <v>44531</v>
      </c>
      <c r="D6086">
        <v>60</v>
      </c>
      <c r="E6086">
        <v>30</v>
      </c>
      <c r="F6086" s="2">
        <v>0</v>
      </c>
      <c r="G6086" s="2">
        <v>11000</v>
      </c>
      <c r="H6086" s="2">
        <v>0</v>
      </c>
      <c r="I6086" s="2">
        <v>11000</v>
      </c>
      <c r="J6086" s="2">
        <v>5387.75</v>
      </c>
      <c r="K6086" s="2">
        <v>0</v>
      </c>
      <c r="L6086" s="2">
        <v>5612.25</v>
      </c>
      <c r="M6086" s="2">
        <v>5574.82</v>
      </c>
      <c r="N6086" s="2">
        <v>187.07</v>
      </c>
      <c r="O6086">
        <v>304</v>
      </c>
      <c r="P6086">
        <v>1</v>
      </c>
      <c r="Q6086">
        <v>69</v>
      </c>
      <c r="R6086" t="s">
        <v>781</v>
      </c>
      <c r="S6086" t="s">
        <v>753</v>
      </c>
      <c r="T6086" t="s">
        <v>439</v>
      </c>
      <c r="U6086">
        <v>2</v>
      </c>
      <c r="V6086" t="s">
        <v>440</v>
      </c>
      <c r="W6086" t="s">
        <v>25</v>
      </c>
    </row>
    <row r="6087" spans="1:23" hidden="1" x14ac:dyDescent="0.2">
      <c r="A6087">
        <v>6934072</v>
      </c>
      <c r="B6087">
        <v>1</v>
      </c>
      <c r="C6087" s="1">
        <v>44531</v>
      </c>
      <c r="D6087">
        <v>60</v>
      </c>
      <c r="E6087">
        <v>27</v>
      </c>
      <c r="F6087" s="2">
        <v>0</v>
      </c>
      <c r="G6087" s="2">
        <v>3431.01</v>
      </c>
      <c r="H6087" s="2">
        <v>0</v>
      </c>
      <c r="I6087" s="2">
        <v>3431.01</v>
      </c>
      <c r="J6087" s="2">
        <v>1853.54</v>
      </c>
      <c r="K6087" s="2">
        <v>0</v>
      </c>
      <c r="L6087" s="2">
        <v>1577.47</v>
      </c>
      <c r="M6087" s="2">
        <v>1911.96</v>
      </c>
      <c r="N6087" s="2">
        <v>58.42</v>
      </c>
      <c r="O6087">
        <v>304</v>
      </c>
      <c r="P6087">
        <v>1</v>
      </c>
      <c r="Q6087">
        <v>69</v>
      </c>
      <c r="R6087" t="s">
        <v>781</v>
      </c>
      <c r="S6087" t="s">
        <v>753</v>
      </c>
      <c r="T6087" t="s">
        <v>199</v>
      </c>
      <c r="U6087">
        <v>2</v>
      </c>
      <c r="V6087" t="s">
        <v>441</v>
      </c>
      <c r="W6087" t="s">
        <v>25</v>
      </c>
    </row>
    <row r="6088" spans="1:23" hidden="1" x14ac:dyDescent="0.2">
      <c r="A6088">
        <v>6934073</v>
      </c>
      <c r="B6088">
        <v>1</v>
      </c>
      <c r="C6088" s="1">
        <v>44531</v>
      </c>
      <c r="D6088">
        <v>60</v>
      </c>
      <c r="E6088">
        <v>36</v>
      </c>
      <c r="F6088" s="2">
        <v>0</v>
      </c>
      <c r="G6088" s="2">
        <v>135516.14000000001</v>
      </c>
      <c r="H6088" s="2">
        <v>0</v>
      </c>
      <c r="I6088" s="2">
        <v>135516.14000000001</v>
      </c>
      <c r="J6088" s="2">
        <v>52728.14</v>
      </c>
      <c r="K6088" s="2">
        <v>0</v>
      </c>
      <c r="L6088" s="2">
        <v>82788</v>
      </c>
      <c r="M6088" s="2">
        <v>55027.81</v>
      </c>
      <c r="N6088" s="2">
        <v>2299.67</v>
      </c>
      <c r="O6088">
        <v>304</v>
      </c>
      <c r="P6088">
        <v>1</v>
      </c>
      <c r="Q6088">
        <v>69</v>
      </c>
      <c r="R6088" t="s">
        <v>781</v>
      </c>
      <c r="S6088" t="s">
        <v>753</v>
      </c>
      <c r="T6088" t="s">
        <v>199</v>
      </c>
      <c r="U6088">
        <v>2</v>
      </c>
      <c r="V6088" t="s">
        <v>442</v>
      </c>
      <c r="W6088" t="s">
        <v>25</v>
      </c>
    </row>
    <row r="6089" spans="1:23" hidden="1" x14ac:dyDescent="0.2">
      <c r="A6089">
        <v>6934075</v>
      </c>
      <c r="B6089">
        <v>1</v>
      </c>
      <c r="C6089" s="1">
        <v>44531</v>
      </c>
      <c r="D6089">
        <v>60</v>
      </c>
      <c r="E6089">
        <v>36</v>
      </c>
      <c r="F6089" s="2">
        <v>0</v>
      </c>
      <c r="G6089" s="2">
        <v>163787.76</v>
      </c>
      <c r="H6089" s="2">
        <v>0</v>
      </c>
      <c r="I6089" s="2">
        <v>163787.76</v>
      </c>
      <c r="J6089" s="2">
        <v>63728.35</v>
      </c>
      <c r="K6089" s="2">
        <v>0</v>
      </c>
      <c r="L6089" s="2">
        <v>100059.41</v>
      </c>
      <c r="M6089" s="2">
        <v>66507.78</v>
      </c>
      <c r="N6089" s="2">
        <v>2779.43</v>
      </c>
      <c r="O6089">
        <v>304</v>
      </c>
      <c r="P6089">
        <v>1</v>
      </c>
      <c r="Q6089">
        <v>69</v>
      </c>
      <c r="R6089" t="s">
        <v>781</v>
      </c>
      <c r="S6089" t="s">
        <v>753</v>
      </c>
      <c r="T6089" t="s">
        <v>443</v>
      </c>
      <c r="U6089">
        <v>2</v>
      </c>
      <c r="V6089" t="s">
        <v>444</v>
      </c>
      <c r="W6089" t="s">
        <v>25</v>
      </c>
    </row>
    <row r="6090" spans="1:23" hidden="1" x14ac:dyDescent="0.2">
      <c r="A6090">
        <v>6934082</v>
      </c>
      <c r="B6090">
        <v>1</v>
      </c>
      <c r="C6090" s="1">
        <v>44531</v>
      </c>
      <c r="D6090">
        <v>60</v>
      </c>
      <c r="E6090">
        <v>30</v>
      </c>
      <c r="F6090" s="2">
        <v>0</v>
      </c>
      <c r="G6090" s="2">
        <v>10140</v>
      </c>
      <c r="H6090" s="2">
        <v>0</v>
      </c>
      <c r="I6090" s="2">
        <v>10140</v>
      </c>
      <c r="J6090" s="2">
        <v>4966.55</v>
      </c>
      <c r="K6090" s="2">
        <v>0</v>
      </c>
      <c r="L6090" s="2">
        <v>5173.45</v>
      </c>
      <c r="M6090" s="2">
        <v>5139</v>
      </c>
      <c r="N6090" s="2">
        <v>172.45000000000002</v>
      </c>
      <c r="O6090">
        <v>304</v>
      </c>
      <c r="P6090">
        <v>1</v>
      </c>
      <c r="Q6090">
        <v>69</v>
      </c>
      <c r="R6090" t="s">
        <v>781</v>
      </c>
      <c r="S6090" t="s">
        <v>753</v>
      </c>
      <c r="T6090" t="s">
        <v>445</v>
      </c>
      <c r="U6090">
        <v>2</v>
      </c>
      <c r="V6090" t="s">
        <v>446</v>
      </c>
      <c r="W6090" t="s">
        <v>25</v>
      </c>
    </row>
    <row r="6091" spans="1:23" hidden="1" x14ac:dyDescent="0.2">
      <c r="A6091">
        <v>6934084</v>
      </c>
      <c r="B6091">
        <v>1</v>
      </c>
      <c r="C6091" s="1">
        <v>44531</v>
      </c>
      <c r="D6091">
        <v>60</v>
      </c>
      <c r="E6091">
        <v>30</v>
      </c>
      <c r="F6091" s="2">
        <v>0</v>
      </c>
      <c r="G6091" s="2">
        <v>7180.99</v>
      </c>
      <c r="H6091" s="2">
        <v>0</v>
      </c>
      <c r="I6091" s="2">
        <v>7180.99</v>
      </c>
      <c r="J6091" s="2">
        <v>3517.24</v>
      </c>
      <c r="K6091" s="2">
        <v>0</v>
      </c>
      <c r="L6091" s="2">
        <v>3663.75</v>
      </c>
      <c r="M6091" s="2">
        <v>3639.36</v>
      </c>
      <c r="N6091" s="2">
        <v>122.12</v>
      </c>
      <c r="O6091">
        <v>304</v>
      </c>
      <c r="P6091">
        <v>1</v>
      </c>
      <c r="Q6091">
        <v>69</v>
      </c>
      <c r="R6091" t="s">
        <v>781</v>
      </c>
      <c r="S6091" t="s">
        <v>753</v>
      </c>
      <c r="T6091" t="s">
        <v>447</v>
      </c>
      <c r="U6091">
        <v>2</v>
      </c>
      <c r="V6091" t="s">
        <v>448</v>
      </c>
      <c r="W6091" t="s">
        <v>25</v>
      </c>
    </row>
    <row r="6092" spans="1:23" hidden="1" x14ac:dyDescent="0.2">
      <c r="A6092">
        <v>7002741</v>
      </c>
      <c r="B6092">
        <v>1</v>
      </c>
      <c r="C6092" s="1">
        <v>44531</v>
      </c>
      <c r="D6092">
        <v>60</v>
      </c>
      <c r="E6092">
        <v>39</v>
      </c>
      <c r="F6092" s="2">
        <v>0</v>
      </c>
      <c r="G6092" s="2">
        <v>22182.09</v>
      </c>
      <c r="H6092" s="2">
        <v>0</v>
      </c>
      <c r="I6092" s="2">
        <v>22182.09</v>
      </c>
      <c r="J6092" s="2">
        <v>7515.17</v>
      </c>
      <c r="K6092" s="2">
        <v>0</v>
      </c>
      <c r="L6092" s="2">
        <v>14666.92</v>
      </c>
      <c r="M6092" s="2">
        <v>7891.24</v>
      </c>
      <c r="N6092" s="2">
        <v>376.07</v>
      </c>
      <c r="O6092">
        <v>304</v>
      </c>
      <c r="P6092">
        <v>1</v>
      </c>
      <c r="Q6092">
        <v>69</v>
      </c>
      <c r="R6092" t="s">
        <v>781</v>
      </c>
      <c r="S6092" t="s">
        <v>753</v>
      </c>
      <c r="T6092" t="s">
        <v>449</v>
      </c>
      <c r="U6092">
        <v>2</v>
      </c>
      <c r="V6092" t="s">
        <v>450</v>
      </c>
      <c r="W6092" t="s">
        <v>25</v>
      </c>
    </row>
    <row r="6093" spans="1:23" hidden="1" x14ac:dyDescent="0.2">
      <c r="A6093">
        <v>7003058</v>
      </c>
      <c r="B6093">
        <v>1</v>
      </c>
      <c r="C6093" s="1">
        <v>44531</v>
      </c>
      <c r="D6093">
        <v>60</v>
      </c>
      <c r="E6093">
        <v>39</v>
      </c>
      <c r="F6093" s="2">
        <v>0</v>
      </c>
      <c r="G6093" s="2">
        <v>10349.120000000001</v>
      </c>
      <c r="H6093" s="2">
        <v>0</v>
      </c>
      <c r="I6093" s="2">
        <v>10349.120000000001</v>
      </c>
      <c r="J6093" s="2">
        <v>3506.23</v>
      </c>
      <c r="K6093" s="2">
        <v>0</v>
      </c>
      <c r="L6093" s="2">
        <v>6842.89</v>
      </c>
      <c r="M6093" s="2">
        <v>3681.69</v>
      </c>
      <c r="N6093" s="2">
        <v>175.46</v>
      </c>
      <c r="O6093">
        <v>304</v>
      </c>
      <c r="P6093">
        <v>1</v>
      </c>
      <c r="Q6093">
        <v>69</v>
      </c>
      <c r="R6093" t="s">
        <v>781</v>
      </c>
      <c r="S6093" t="s">
        <v>753</v>
      </c>
      <c r="T6093" t="s">
        <v>437</v>
      </c>
      <c r="U6093">
        <v>2</v>
      </c>
      <c r="V6093" t="s">
        <v>451</v>
      </c>
      <c r="W6093" t="s">
        <v>25</v>
      </c>
    </row>
    <row r="6094" spans="1:23" hidden="1" x14ac:dyDescent="0.2">
      <c r="A6094">
        <v>7003381</v>
      </c>
      <c r="B6094">
        <v>1</v>
      </c>
      <c r="C6094" s="1">
        <v>44531</v>
      </c>
      <c r="D6094">
        <v>60</v>
      </c>
      <c r="E6094">
        <v>40</v>
      </c>
      <c r="F6094" s="2">
        <v>0</v>
      </c>
      <c r="G6094" s="2">
        <v>300</v>
      </c>
      <c r="H6094" s="2">
        <v>0</v>
      </c>
      <c r="I6094" s="2">
        <v>300</v>
      </c>
      <c r="J6094" s="2">
        <v>96.6</v>
      </c>
      <c r="K6094" s="2">
        <v>0</v>
      </c>
      <c r="L6094" s="2">
        <v>203.4</v>
      </c>
      <c r="M6094" s="2">
        <v>101.69</v>
      </c>
      <c r="N6094" s="2">
        <v>5.09</v>
      </c>
      <c r="O6094">
        <v>304</v>
      </c>
      <c r="P6094">
        <v>1</v>
      </c>
      <c r="Q6094">
        <v>69</v>
      </c>
      <c r="R6094" t="s">
        <v>781</v>
      </c>
      <c r="S6094" t="s">
        <v>753</v>
      </c>
      <c r="T6094" t="s">
        <v>428</v>
      </c>
      <c r="U6094">
        <v>2</v>
      </c>
      <c r="V6094" t="s">
        <v>452</v>
      </c>
      <c r="W6094" t="s">
        <v>25</v>
      </c>
    </row>
    <row r="6095" spans="1:23" hidden="1" x14ac:dyDescent="0.2">
      <c r="A6095">
        <v>7003382</v>
      </c>
      <c r="B6095">
        <v>1</v>
      </c>
      <c r="C6095" s="1">
        <v>44531</v>
      </c>
      <c r="D6095">
        <v>60</v>
      </c>
      <c r="E6095">
        <v>38</v>
      </c>
      <c r="F6095" s="2">
        <v>0</v>
      </c>
      <c r="G6095" s="2">
        <v>88011.97</v>
      </c>
      <c r="H6095" s="2">
        <v>0</v>
      </c>
      <c r="I6095" s="2">
        <v>88011.97</v>
      </c>
      <c r="J6095" s="2">
        <v>31293.13</v>
      </c>
      <c r="K6095" s="2">
        <v>0</v>
      </c>
      <c r="L6095" s="2">
        <v>56718.84</v>
      </c>
      <c r="M6095" s="2">
        <v>32785.730000000003</v>
      </c>
      <c r="N6095" s="2">
        <v>1492.6000000000001</v>
      </c>
      <c r="O6095">
        <v>304</v>
      </c>
      <c r="P6095">
        <v>1</v>
      </c>
      <c r="Q6095">
        <v>69</v>
      </c>
      <c r="R6095" t="s">
        <v>781</v>
      </c>
      <c r="S6095" t="s">
        <v>753</v>
      </c>
      <c r="T6095" t="s">
        <v>453</v>
      </c>
      <c r="U6095">
        <v>2</v>
      </c>
      <c r="V6095" t="s">
        <v>454</v>
      </c>
      <c r="W6095" t="s">
        <v>25</v>
      </c>
    </row>
    <row r="6096" spans="1:23" hidden="1" x14ac:dyDescent="0.2">
      <c r="A6096">
        <v>7003385</v>
      </c>
      <c r="B6096">
        <v>1</v>
      </c>
      <c r="C6096" s="1">
        <v>44531</v>
      </c>
      <c r="D6096">
        <v>60</v>
      </c>
      <c r="E6096">
        <v>38</v>
      </c>
      <c r="F6096" s="2">
        <v>0</v>
      </c>
      <c r="G6096" s="2">
        <v>19585.169999999998</v>
      </c>
      <c r="H6096" s="2">
        <v>0</v>
      </c>
      <c r="I6096" s="2">
        <v>19585.169999999998</v>
      </c>
      <c r="J6096" s="2">
        <v>6963.66</v>
      </c>
      <c r="K6096" s="2">
        <v>0</v>
      </c>
      <c r="L6096" s="2">
        <v>12621.51</v>
      </c>
      <c r="M6096" s="2">
        <v>7295.81</v>
      </c>
      <c r="N6096" s="2">
        <v>332.15000000000003</v>
      </c>
      <c r="O6096">
        <v>304</v>
      </c>
      <c r="P6096">
        <v>1</v>
      </c>
      <c r="Q6096">
        <v>69</v>
      </c>
      <c r="R6096" t="s">
        <v>781</v>
      </c>
      <c r="S6096" t="s">
        <v>753</v>
      </c>
      <c r="T6096" t="s">
        <v>437</v>
      </c>
      <c r="U6096">
        <v>2</v>
      </c>
      <c r="V6096" t="s">
        <v>455</v>
      </c>
      <c r="W6096" t="s">
        <v>25</v>
      </c>
    </row>
    <row r="6097" spans="1:23" hidden="1" x14ac:dyDescent="0.2">
      <c r="A6097">
        <v>7003660</v>
      </c>
      <c r="B6097">
        <v>1</v>
      </c>
      <c r="C6097" s="1">
        <v>44531</v>
      </c>
      <c r="D6097">
        <v>60</v>
      </c>
      <c r="E6097">
        <v>40</v>
      </c>
      <c r="F6097" s="2">
        <v>0</v>
      </c>
      <c r="G6097" s="2">
        <v>131037.9</v>
      </c>
      <c r="H6097" s="2">
        <v>0</v>
      </c>
      <c r="I6097" s="2">
        <v>131037.9</v>
      </c>
      <c r="J6097" s="2">
        <v>42198.62</v>
      </c>
      <c r="K6097" s="2">
        <v>0</v>
      </c>
      <c r="L6097" s="2">
        <v>88839.28</v>
      </c>
      <c r="M6097" s="2">
        <v>44419.6</v>
      </c>
      <c r="N6097" s="2">
        <v>2220.98</v>
      </c>
      <c r="O6097">
        <v>304</v>
      </c>
      <c r="P6097">
        <v>1</v>
      </c>
      <c r="Q6097">
        <v>69</v>
      </c>
      <c r="R6097" t="s">
        <v>781</v>
      </c>
      <c r="S6097" t="s">
        <v>753</v>
      </c>
      <c r="T6097" t="s">
        <v>456</v>
      </c>
      <c r="U6097">
        <v>2</v>
      </c>
      <c r="V6097" t="s">
        <v>457</v>
      </c>
      <c r="W6097" t="s">
        <v>25</v>
      </c>
    </row>
    <row r="6098" spans="1:23" hidden="1" x14ac:dyDescent="0.2">
      <c r="A6098">
        <v>7003662</v>
      </c>
      <c r="B6098">
        <v>1</v>
      </c>
      <c r="C6098" s="1">
        <v>44531</v>
      </c>
      <c r="D6098">
        <v>60</v>
      </c>
      <c r="E6098">
        <v>38</v>
      </c>
      <c r="F6098" s="2">
        <v>0</v>
      </c>
      <c r="G6098" s="2">
        <v>339.71</v>
      </c>
      <c r="H6098" s="2">
        <v>0</v>
      </c>
      <c r="I6098" s="2">
        <v>339.71</v>
      </c>
      <c r="J6098" s="2">
        <v>120.76</v>
      </c>
      <c r="K6098" s="2">
        <v>0</v>
      </c>
      <c r="L6098" s="2">
        <v>218.95</v>
      </c>
      <c r="M6098" s="2">
        <v>126.52</v>
      </c>
      <c r="N6098" s="2">
        <v>5.76</v>
      </c>
      <c r="O6098">
        <v>304</v>
      </c>
      <c r="P6098">
        <v>1</v>
      </c>
      <c r="Q6098">
        <v>69</v>
      </c>
      <c r="R6098" t="s">
        <v>781</v>
      </c>
      <c r="S6098" t="s">
        <v>753</v>
      </c>
      <c r="T6098" t="s">
        <v>458</v>
      </c>
      <c r="U6098">
        <v>2</v>
      </c>
      <c r="V6098" t="s">
        <v>459</v>
      </c>
      <c r="W6098" t="s">
        <v>25</v>
      </c>
    </row>
    <row r="6099" spans="1:23" hidden="1" x14ac:dyDescent="0.2">
      <c r="A6099">
        <v>7003663</v>
      </c>
      <c r="B6099">
        <v>1</v>
      </c>
      <c r="C6099" s="1">
        <v>44531</v>
      </c>
      <c r="D6099">
        <v>60</v>
      </c>
      <c r="E6099">
        <v>38</v>
      </c>
      <c r="F6099" s="2">
        <v>0</v>
      </c>
      <c r="G6099" s="2">
        <v>15215.52</v>
      </c>
      <c r="H6099" s="2">
        <v>0</v>
      </c>
      <c r="I6099" s="2">
        <v>15215.52</v>
      </c>
      <c r="J6099" s="2">
        <v>5409.94</v>
      </c>
      <c r="K6099" s="2">
        <v>0</v>
      </c>
      <c r="L6099" s="2">
        <v>9805.58</v>
      </c>
      <c r="M6099" s="2">
        <v>5667.98</v>
      </c>
      <c r="N6099" s="2">
        <v>258.04000000000002</v>
      </c>
      <c r="O6099">
        <v>304</v>
      </c>
      <c r="P6099">
        <v>1</v>
      </c>
      <c r="Q6099">
        <v>69</v>
      </c>
      <c r="R6099" t="s">
        <v>781</v>
      </c>
      <c r="S6099" t="s">
        <v>753</v>
      </c>
      <c r="T6099" t="s">
        <v>443</v>
      </c>
      <c r="U6099">
        <v>2</v>
      </c>
      <c r="V6099" t="s">
        <v>460</v>
      </c>
      <c r="W6099" t="s">
        <v>25</v>
      </c>
    </row>
    <row r="6100" spans="1:23" hidden="1" x14ac:dyDescent="0.2">
      <c r="A6100">
        <v>7003952</v>
      </c>
      <c r="B6100">
        <v>1</v>
      </c>
      <c r="C6100" s="1">
        <v>44531</v>
      </c>
      <c r="D6100">
        <v>60</v>
      </c>
      <c r="E6100">
        <v>38</v>
      </c>
      <c r="F6100" s="2">
        <v>0</v>
      </c>
      <c r="G6100" s="2">
        <v>469.08</v>
      </c>
      <c r="H6100" s="2">
        <v>0</v>
      </c>
      <c r="I6100" s="2">
        <v>469.08</v>
      </c>
      <c r="J6100" s="2">
        <v>166.79</v>
      </c>
      <c r="K6100" s="2">
        <v>0</v>
      </c>
      <c r="L6100" s="2">
        <v>302.29000000000002</v>
      </c>
      <c r="M6100" s="2">
        <v>174.75</v>
      </c>
      <c r="N6100" s="2">
        <v>7.96</v>
      </c>
      <c r="O6100">
        <v>304</v>
      </c>
      <c r="P6100">
        <v>1</v>
      </c>
      <c r="Q6100">
        <v>69</v>
      </c>
      <c r="R6100" t="s">
        <v>781</v>
      </c>
      <c r="S6100" t="s">
        <v>753</v>
      </c>
      <c r="T6100" t="s">
        <v>461</v>
      </c>
      <c r="U6100">
        <v>2</v>
      </c>
      <c r="V6100" t="s">
        <v>462</v>
      </c>
      <c r="W6100" t="s">
        <v>25</v>
      </c>
    </row>
    <row r="6101" spans="1:23" hidden="1" x14ac:dyDescent="0.2">
      <c r="A6101">
        <v>7003955</v>
      </c>
      <c r="B6101">
        <v>1</v>
      </c>
      <c r="C6101" s="1">
        <v>44531</v>
      </c>
      <c r="D6101">
        <v>60</v>
      </c>
      <c r="E6101">
        <v>39</v>
      </c>
      <c r="F6101" s="2">
        <v>0</v>
      </c>
      <c r="G6101" s="2">
        <v>4543.3900000000003</v>
      </c>
      <c r="H6101" s="2">
        <v>0</v>
      </c>
      <c r="I6101" s="2">
        <v>4543.3900000000003</v>
      </c>
      <c r="J6101" s="2">
        <v>1539.29</v>
      </c>
      <c r="K6101" s="2">
        <v>0</v>
      </c>
      <c r="L6101" s="2">
        <v>3004.1</v>
      </c>
      <c r="M6101" s="2">
        <v>1616.32</v>
      </c>
      <c r="N6101" s="2">
        <v>77.03</v>
      </c>
      <c r="O6101">
        <v>304</v>
      </c>
      <c r="P6101">
        <v>1</v>
      </c>
      <c r="Q6101">
        <v>69</v>
      </c>
      <c r="R6101" t="s">
        <v>781</v>
      </c>
      <c r="S6101" t="s">
        <v>753</v>
      </c>
      <c r="T6101" t="s">
        <v>463</v>
      </c>
      <c r="U6101">
        <v>2</v>
      </c>
      <c r="V6101" t="s">
        <v>464</v>
      </c>
      <c r="W6101" t="s">
        <v>25</v>
      </c>
    </row>
    <row r="6102" spans="1:23" hidden="1" x14ac:dyDescent="0.2">
      <c r="A6102">
        <v>7003956</v>
      </c>
      <c r="B6102">
        <v>1</v>
      </c>
      <c r="C6102" s="1">
        <v>44531</v>
      </c>
      <c r="D6102">
        <v>60</v>
      </c>
      <c r="E6102">
        <v>40</v>
      </c>
      <c r="F6102" s="2">
        <v>0</v>
      </c>
      <c r="G6102" s="2">
        <v>4044.64</v>
      </c>
      <c r="H6102" s="2">
        <v>0</v>
      </c>
      <c r="I6102" s="2">
        <v>4044.64</v>
      </c>
      <c r="J6102" s="2">
        <v>1302.45</v>
      </c>
      <c r="K6102" s="2">
        <v>0</v>
      </c>
      <c r="L6102" s="2">
        <v>2742.19</v>
      </c>
      <c r="M6102" s="2">
        <v>1371</v>
      </c>
      <c r="N6102" s="2">
        <v>68.55</v>
      </c>
      <c r="O6102">
        <v>304</v>
      </c>
      <c r="P6102">
        <v>1</v>
      </c>
      <c r="Q6102">
        <v>69</v>
      </c>
      <c r="R6102" t="s">
        <v>781</v>
      </c>
      <c r="S6102" t="s">
        <v>753</v>
      </c>
      <c r="T6102" t="s">
        <v>449</v>
      </c>
      <c r="U6102">
        <v>2</v>
      </c>
      <c r="V6102" t="s">
        <v>465</v>
      </c>
      <c r="W6102" t="s">
        <v>25</v>
      </c>
    </row>
    <row r="6103" spans="1:23" hidden="1" x14ac:dyDescent="0.2">
      <c r="A6103">
        <v>7003962</v>
      </c>
      <c r="B6103">
        <v>1</v>
      </c>
      <c r="C6103" s="1">
        <v>44531</v>
      </c>
      <c r="D6103">
        <v>60</v>
      </c>
      <c r="E6103">
        <v>40</v>
      </c>
      <c r="F6103" s="2">
        <v>0</v>
      </c>
      <c r="G6103" s="2">
        <v>-9192.9599999999991</v>
      </c>
      <c r="H6103" s="2">
        <v>0</v>
      </c>
      <c r="I6103" s="2">
        <v>-9192.9599999999991</v>
      </c>
      <c r="J6103" s="2">
        <v>-2960.39</v>
      </c>
      <c r="K6103" s="2">
        <v>0</v>
      </c>
      <c r="L6103" s="2">
        <v>-6232.57</v>
      </c>
      <c r="M6103" s="2">
        <v>-3116.2</v>
      </c>
      <c r="N6103" s="2">
        <v>-155.81</v>
      </c>
      <c r="O6103">
        <v>304</v>
      </c>
      <c r="P6103">
        <v>1</v>
      </c>
      <c r="Q6103">
        <v>69</v>
      </c>
      <c r="R6103" t="s">
        <v>781</v>
      </c>
      <c r="S6103" t="s">
        <v>753</v>
      </c>
      <c r="T6103" t="s">
        <v>443</v>
      </c>
      <c r="U6103">
        <v>2</v>
      </c>
      <c r="V6103" t="s">
        <v>466</v>
      </c>
      <c r="W6103" t="s">
        <v>25</v>
      </c>
    </row>
    <row r="6104" spans="1:23" hidden="1" x14ac:dyDescent="0.2">
      <c r="A6104">
        <v>7004243</v>
      </c>
      <c r="B6104">
        <v>1</v>
      </c>
      <c r="C6104" s="1">
        <v>44531</v>
      </c>
      <c r="D6104">
        <v>60</v>
      </c>
      <c r="E6104">
        <v>38</v>
      </c>
      <c r="F6104" s="2">
        <v>0</v>
      </c>
      <c r="G6104" s="2">
        <v>15513.91</v>
      </c>
      <c r="H6104" s="2">
        <v>0</v>
      </c>
      <c r="I6104" s="2">
        <v>15513.91</v>
      </c>
      <c r="J6104" s="2">
        <v>5516.03</v>
      </c>
      <c r="K6104" s="2">
        <v>0</v>
      </c>
      <c r="L6104" s="2">
        <v>9997.8799999999992</v>
      </c>
      <c r="M6104" s="2">
        <v>5779.13</v>
      </c>
      <c r="N6104" s="2">
        <v>263.10000000000002</v>
      </c>
      <c r="O6104">
        <v>304</v>
      </c>
      <c r="P6104">
        <v>1</v>
      </c>
      <c r="Q6104">
        <v>69</v>
      </c>
      <c r="R6104" t="s">
        <v>781</v>
      </c>
      <c r="S6104" t="s">
        <v>753</v>
      </c>
      <c r="T6104" t="s">
        <v>428</v>
      </c>
      <c r="U6104">
        <v>2</v>
      </c>
      <c r="V6104" t="s">
        <v>467</v>
      </c>
      <c r="W6104" t="s">
        <v>25</v>
      </c>
    </row>
    <row r="6105" spans="1:23" hidden="1" x14ac:dyDescent="0.2">
      <c r="A6105">
        <v>7004244</v>
      </c>
      <c r="B6105">
        <v>1</v>
      </c>
      <c r="C6105" s="1">
        <v>44531</v>
      </c>
      <c r="D6105">
        <v>60</v>
      </c>
      <c r="E6105">
        <v>39</v>
      </c>
      <c r="F6105" s="2">
        <v>0</v>
      </c>
      <c r="G6105" s="2">
        <v>91652.7</v>
      </c>
      <c r="H6105" s="2">
        <v>0</v>
      </c>
      <c r="I6105" s="2">
        <v>91652.7</v>
      </c>
      <c r="J6105" s="2">
        <v>31051.27</v>
      </c>
      <c r="K6105" s="2">
        <v>0</v>
      </c>
      <c r="L6105" s="2">
        <v>60601.43</v>
      </c>
      <c r="M6105" s="2">
        <v>32605.15</v>
      </c>
      <c r="N6105" s="2">
        <v>1553.88</v>
      </c>
      <c r="O6105">
        <v>304</v>
      </c>
      <c r="P6105">
        <v>1</v>
      </c>
      <c r="Q6105">
        <v>69</v>
      </c>
      <c r="R6105" t="s">
        <v>781</v>
      </c>
      <c r="S6105" t="s">
        <v>753</v>
      </c>
      <c r="T6105" t="s">
        <v>468</v>
      </c>
      <c r="U6105">
        <v>2</v>
      </c>
      <c r="V6105" t="s">
        <v>469</v>
      </c>
      <c r="W6105" t="s">
        <v>25</v>
      </c>
    </row>
    <row r="6106" spans="1:23" hidden="1" x14ac:dyDescent="0.2">
      <c r="A6106">
        <v>7004245</v>
      </c>
      <c r="B6106">
        <v>1</v>
      </c>
      <c r="C6106" s="1">
        <v>44531</v>
      </c>
      <c r="D6106">
        <v>36</v>
      </c>
      <c r="E6106">
        <v>14</v>
      </c>
      <c r="F6106" s="2">
        <v>0</v>
      </c>
      <c r="G6106" s="2">
        <v>27008.85</v>
      </c>
      <c r="H6106" s="2">
        <v>0</v>
      </c>
      <c r="I6106" s="2">
        <v>27008.85</v>
      </c>
      <c r="J6106" s="2">
        <v>16187.11</v>
      </c>
      <c r="K6106" s="2">
        <v>0</v>
      </c>
      <c r="L6106" s="2">
        <v>10821.74</v>
      </c>
      <c r="M6106" s="2">
        <v>16960.09</v>
      </c>
      <c r="N6106" s="2">
        <v>772.98</v>
      </c>
      <c r="O6106">
        <v>304</v>
      </c>
      <c r="P6106">
        <v>1</v>
      </c>
      <c r="Q6106">
        <v>69</v>
      </c>
      <c r="R6106" t="s">
        <v>781</v>
      </c>
      <c r="S6106" t="s">
        <v>753</v>
      </c>
      <c r="T6106" t="s">
        <v>468</v>
      </c>
      <c r="U6106">
        <v>2</v>
      </c>
      <c r="V6106" t="s">
        <v>470</v>
      </c>
      <c r="W6106" t="s">
        <v>25</v>
      </c>
    </row>
    <row r="6107" spans="1:23" hidden="1" x14ac:dyDescent="0.2">
      <c r="A6107">
        <v>7004248</v>
      </c>
      <c r="B6107">
        <v>1</v>
      </c>
      <c r="C6107" s="1">
        <v>44531</v>
      </c>
      <c r="D6107">
        <v>60</v>
      </c>
      <c r="E6107">
        <v>54</v>
      </c>
      <c r="F6107" s="2">
        <v>0</v>
      </c>
      <c r="G6107" s="2">
        <v>284935.53999999998</v>
      </c>
      <c r="H6107" s="2">
        <v>-2088</v>
      </c>
      <c r="I6107" s="2">
        <v>282847.53999999998</v>
      </c>
      <c r="J6107" s="2">
        <v>77026.820000000007</v>
      </c>
      <c r="K6107" s="2">
        <v>0</v>
      </c>
      <c r="L6107" s="2">
        <v>207908.72</v>
      </c>
      <c r="M6107" s="2">
        <v>80876.98</v>
      </c>
      <c r="N6107" s="2">
        <v>3850.16</v>
      </c>
      <c r="O6107">
        <v>304</v>
      </c>
      <c r="P6107">
        <v>1</v>
      </c>
      <c r="Q6107">
        <v>69</v>
      </c>
      <c r="R6107" t="s">
        <v>781</v>
      </c>
      <c r="S6107" t="s">
        <v>753</v>
      </c>
      <c r="T6107" t="s">
        <v>471</v>
      </c>
      <c r="U6107">
        <v>2</v>
      </c>
      <c r="V6107" t="s">
        <v>472</v>
      </c>
      <c r="W6107" t="s">
        <v>25</v>
      </c>
    </row>
    <row r="6108" spans="1:23" hidden="1" x14ac:dyDescent="0.2">
      <c r="A6108">
        <v>7004249</v>
      </c>
      <c r="B6108">
        <v>1</v>
      </c>
      <c r="C6108" s="1">
        <v>44531</v>
      </c>
      <c r="D6108">
        <v>60</v>
      </c>
      <c r="E6108">
        <v>40</v>
      </c>
      <c r="F6108" s="2">
        <v>0</v>
      </c>
      <c r="G6108" s="2">
        <v>2608.42</v>
      </c>
      <c r="H6108" s="2">
        <v>0</v>
      </c>
      <c r="I6108" s="2">
        <v>2608.42</v>
      </c>
      <c r="J6108" s="2">
        <v>839.99</v>
      </c>
      <c r="K6108" s="2">
        <v>0</v>
      </c>
      <c r="L6108" s="2">
        <v>1768.43</v>
      </c>
      <c r="M6108" s="2">
        <v>884.2</v>
      </c>
      <c r="N6108" s="2">
        <v>44.21</v>
      </c>
      <c r="O6108">
        <v>304</v>
      </c>
      <c r="P6108">
        <v>1</v>
      </c>
      <c r="Q6108">
        <v>69</v>
      </c>
      <c r="R6108" t="s">
        <v>781</v>
      </c>
      <c r="S6108" t="s">
        <v>753</v>
      </c>
      <c r="T6108" t="s">
        <v>437</v>
      </c>
      <c r="U6108">
        <v>2</v>
      </c>
      <c r="V6108" t="s">
        <v>473</v>
      </c>
      <c r="W6108" t="s">
        <v>25</v>
      </c>
    </row>
    <row r="6109" spans="1:23" hidden="1" x14ac:dyDescent="0.2">
      <c r="A6109">
        <v>7004568</v>
      </c>
      <c r="B6109">
        <v>1</v>
      </c>
      <c r="C6109" s="1">
        <v>44531</v>
      </c>
      <c r="D6109">
        <v>60</v>
      </c>
      <c r="E6109">
        <v>38</v>
      </c>
      <c r="F6109" s="2">
        <v>0</v>
      </c>
      <c r="G6109" s="2">
        <v>9749.26</v>
      </c>
      <c r="H6109" s="2">
        <v>0</v>
      </c>
      <c r="I6109" s="2">
        <v>9749.26</v>
      </c>
      <c r="J6109" s="2">
        <v>3466.44</v>
      </c>
      <c r="K6109" s="2">
        <v>0</v>
      </c>
      <c r="L6109" s="2">
        <v>6282.82</v>
      </c>
      <c r="M6109" s="2">
        <v>3631.78</v>
      </c>
      <c r="N6109" s="2">
        <v>165.34</v>
      </c>
      <c r="O6109">
        <v>304</v>
      </c>
      <c r="P6109">
        <v>1</v>
      </c>
      <c r="Q6109">
        <v>69</v>
      </c>
      <c r="R6109" t="s">
        <v>781</v>
      </c>
      <c r="S6109" t="s">
        <v>753</v>
      </c>
      <c r="T6109" t="s">
        <v>474</v>
      </c>
      <c r="U6109">
        <v>2</v>
      </c>
      <c r="V6109" t="s">
        <v>475</v>
      </c>
      <c r="W6109" t="s">
        <v>25</v>
      </c>
    </row>
    <row r="6110" spans="1:23" hidden="1" x14ac:dyDescent="0.2">
      <c r="A6110">
        <v>7004570</v>
      </c>
      <c r="B6110">
        <v>1</v>
      </c>
      <c r="C6110" s="1">
        <v>44531</v>
      </c>
      <c r="D6110">
        <v>60</v>
      </c>
      <c r="E6110">
        <v>40</v>
      </c>
      <c r="F6110" s="2">
        <v>0</v>
      </c>
      <c r="G6110" s="2">
        <v>57404.959999999999</v>
      </c>
      <c r="H6110" s="2">
        <v>0</v>
      </c>
      <c r="I6110" s="2">
        <v>57404.959999999999</v>
      </c>
      <c r="J6110" s="2">
        <v>18486.349999999999</v>
      </c>
      <c r="K6110" s="2">
        <v>0</v>
      </c>
      <c r="L6110" s="2">
        <v>38918.61</v>
      </c>
      <c r="M6110" s="2">
        <v>19459.32</v>
      </c>
      <c r="N6110" s="2">
        <v>972.97</v>
      </c>
      <c r="O6110">
        <v>304</v>
      </c>
      <c r="P6110">
        <v>1</v>
      </c>
      <c r="Q6110">
        <v>69</v>
      </c>
      <c r="R6110" t="s">
        <v>781</v>
      </c>
      <c r="S6110" t="s">
        <v>753</v>
      </c>
      <c r="T6110" t="s">
        <v>476</v>
      </c>
      <c r="U6110">
        <v>2</v>
      </c>
      <c r="V6110" t="s">
        <v>477</v>
      </c>
      <c r="W6110" t="s">
        <v>25</v>
      </c>
    </row>
    <row r="6111" spans="1:23" hidden="1" x14ac:dyDescent="0.2">
      <c r="A6111">
        <v>7004888</v>
      </c>
      <c r="B6111">
        <v>1</v>
      </c>
      <c r="C6111" s="1">
        <v>44531</v>
      </c>
      <c r="D6111">
        <v>60</v>
      </c>
      <c r="E6111">
        <v>39</v>
      </c>
      <c r="F6111" s="2">
        <v>0</v>
      </c>
      <c r="G6111" s="2">
        <v>800</v>
      </c>
      <c r="H6111" s="2">
        <v>0</v>
      </c>
      <c r="I6111" s="2">
        <v>800</v>
      </c>
      <c r="J6111" s="2">
        <v>270.97000000000003</v>
      </c>
      <c r="K6111" s="2">
        <v>0</v>
      </c>
      <c r="L6111" s="2">
        <v>529.03</v>
      </c>
      <c r="M6111" s="2">
        <v>284.52999999999997</v>
      </c>
      <c r="N6111" s="2">
        <v>13.56</v>
      </c>
      <c r="O6111">
        <v>304</v>
      </c>
      <c r="P6111">
        <v>1</v>
      </c>
      <c r="Q6111">
        <v>69</v>
      </c>
      <c r="R6111" t="s">
        <v>781</v>
      </c>
      <c r="S6111" t="s">
        <v>753</v>
      </c>
      <c r="T6111" t="s">
        <v>428</v>
      </c>
      <c r="U6111">
        <v>2</v>
      </c>
      <c r="V6111" t="s">
        <v>478</v>
      </c>
      <c r="W6111" t="s">
        <v>25</v>
      </c>
    </row>
    <row r="6112" spans="1:23" hidden="1" x14ac:dyDescent="0.2">
      <c r="A6112">
        <v>7004889</v>
      </c>
      <c r="B6112">
        <v>1</v>
      </c>
      <c r="C6112" s="1">
        <v>44531</v>
      </c>
      <c r="D6112">
        <v>60</v>
      </c>
      <c r="E6112">
        <v>40</v>
      </c>
      <c r="F6112" s="2">
        <v>0</v>
      </c>
      <c r="G6112" s="2">
        <v>9192.9599999999991</v>
      </c>
      <c r="H6112" s="2">
        <v>0</v>
      </c>
      <c r="I6112" s="2">
        <v>9192.9599999999991</v>
      </c>
      <c r="J6112" s="2">
        <v>2960.39</v>
      </c>
      <c r="K6112" s="2">
        <v>0</v>
      </c>
      <c r="L6112" s="2">
        <v>6232.57</v>
      </c>
      <c r="M6112" s="2">
        <v>3116.2</v>
      </c>
      <c r="N6112" s="2">
        <v>155.81</v>
      </c>
      <c r="O6112">
        <v>304</v>
      </c>
      <c r="P6112">
        <v>1</v>
      </c>
      <c r="Q6112">
        <v>69</v>
      </c>
      <c r="R6112" t="s">
        <v>781</v>
      </c>
      <c r="S6112" t="s">
        <v>753</v>
      </c>
      <c r="T6112" t="s">
        <v>453</v>
      </c>
      <c r="U6112">
        <v>2</v>
      </c>
      <c r="V6112" t="s">
        <v>479</v>
      </c>
      <c r="W6112" t="s">
        <v>25</v>
      </c>
    </row>
    <row r="6113" spans="1:23" hidden="1" x14ac:dyDescent="0.2">
      <c r="A6113">
        <v>7004890</v>
      </c>
      <c r="B6113">
        <v>1</v>
      </c>
      <c r="C6113" s="1">
        <v>44531</v>
      </c>
      <c r="D6113">
        <v>60</v>
      </c>
      <c r="E6113">
        <v>40</v>
      </c>
      <c r="F6113" s="2">
        <v>0</v>
      </c>
      <c r="G6113" s="2">
        <v>51475.16</v>
      </c>
      <c r="H6113" s="2">
        <v>0</v>
      </c>
      <c r="I6113" s="2">
        <v>51475.16</v>
      </c>
      <c r="J6113" s="2">
        <v>16576.740000000002</v>
      </c>
      <c r="K6113" s="2">
        <v>0</v>
      </c>
      <c r="L6113" s="2">
        <v>34898.42</v>
      </c>
      <c r="M6113" s="2">
        <v>17449.2</v>
      </c>
      <c r="N6113" s="2">
        <v>872.46</v>
      </c>
      <c r="O6113">
        <v>304</v>
      </c>
      <c r="P6113">
        <v>1</v>
      </c>
      <c r="Q6113">
        <v>69</v>
      </c>
      <c r="R6113" t="s">
        <v>781</v>
      </c>
      <c r="S6113" t="s">
        <v>753</v>
      </c>
      <c r="T6113" t="s">
        <v>480</v>
      </c>
      <c r="U6113">
        <v>2</v>
      </c>
      <c r="V6113" t="s">
        <v>481</v>
      </c>
      <c r="W6113" t="s">
        <v>25</v>
      </c>
    </row>
    <row r="6114" spans="1:23" hidden="1" x14ac:dyDescent="0.2">
      <c r="A6114">
        <v>56997969</v>
      </c>
      <c r="B6114">
        <v>1</v>
      </c>
      <c r="C6114" s="1">
        <v>44531</v>
      </c>
      <c r="D6114">
        <v>60</v>
      </c>
      <c r="E6114">
        <v>44</v>
      </c>
      <c r="F6114" s="2">
        <v>0</v>
      </c>
      <c r="G6114" s="2">
        <v>7200</v>
      </c>
      <c r="H6114" s="2">
        <v>0</v>
      </c>
      <c r="I6114" s="2">
        <v>7200</v>
      </c>
      <c r="J6114" s="2">
        <v>1920</v>
      </c>
      <c r="K6114" s="2">
        <v>0</v>
      </c>
      <c r="L6114" s="2">
        <v>5280</v>
      </c>
      <c r="M6114" s="2">
        <v>2040</v>
      </c>
      <c r="N6114" s="2">
        <v>120</v>
      </c>
      <c r="O6114">
        <v>304</v>
      </c>
      <c r="P6114">
        <v>1</v>
      </c>
      <c r="Q6114">
        <v>69</v>
      </c>
      <c r="R6114" t="s">
        <v>781</v>
      </c>
      <c r="S6114" t="s">
        <v>753</v>
      </c>
      <c r="T6114" t="s">
        <v>716</v>
      </c>
      <c r="U6114">
        <v>2</v>
      </c>
      <c r="V6114" t="s">
        <v>727</v>
      </c>
      <c r="W6114" t="s">
        <v>25</v>
      </c>
    </row>
    <row r="6115" spans="1:23" hidden="1" x14ac:dyDescent="0.2">
      <c r="A6115">
        <v>56997974</v>
      </c>
      <c r="B6115">
        <v>1</v>
      </c>
      <c r="C6115" s="1">
        <v>44531</v>
      </c>
      <c r="D6115">
        <v>60</v>
      </c>
      <c r="E6115">
        <v>44</v>
      </c>
      <c r="F6115" s="2">
        <v>0</v>
      </c>
      <c r="G6115" s="2">
        <v>85755.72</v>
      </c>
      <c r="H6115" s="2">
        <v>0</v>
      </c>
      <c r="I6115" s="2">
        <v>85755.72</v>
      </c>
      <c r="J6115" s="2">
        <v>22828.76</v>
      </c>
      <c r="K6115" s="2">
        <v>0</v>
      </c>
      <c r="L6115" s="2">
        <v>62926.96</v>
      </c>
      <c r="M6115" s="2">
        <v>24258.92</v>
      </c>
      <c r="N6115" s="2">
        <v>1430.16</v>
      </c>
      <c r="O6115">
        <v>304</v>
      </c>
      <c r="P6115">
        <v>1</v>
      </c>
      <c r="Q6115">
        <v>69</v>
      </c>
      <c r="R6115" t="s">
        <v>781</v>
      </c>
      <c r="S6115" t="s">
        <v>753</v>
      </c>
      <c r="T6115" t="s">
        <v>716</v>
      </c>
      <c r="U6115">
        <v>2</v>
      </c>
      <c r="V6115" t="s">
        <v>727</v>
      </c>
      <c r="W6115" t="s">
        <v>25</v>
      </c>
    </row>
    <row r="6116" spans="1:23" hidden="1" x14ac:dyDescent="0.2">
      <c r="A6116">
        <v>60841810</v>
      </c>
      <c r="B6116">
        <v>1</v>
      </c>
      <c r="C6116" s="1">
        <v>44531</v>
      </c>
      <c r="D6116">
        <v>60</v>
      </c>
      <c r="E6116">
        <v>58</v>
      </c>
      <c r="F6116" s="2">
        <v>0</v>
      </c>
      <c r="G6116" s="2">
        <v>56238</v>
      </c>
      <c r="H6116" s="2">
        <v>0</v>
      </c>
      <c r="I6116" s="2">
        <v>56238</v>
      </c>
      <c r="J6116" s="2">
        <v>1874.6</v>
      </c>
      <c r="K6116" s="2">
        <v>0</v>
      </c>
      <c r="L6116" s="2">
        <v>54363.4</v>
      </c>
      <c r="M6116" s="2">
        <v>2811.9</v>
      </c>
      <c r="N6116" s="2">
        <v>937.30000000000007</v>
      </c>
      <c r="O6116">
        <v>304</v>
      </c>
      <c r="P6116">
        <v>1</v>
      </c>
      <c r="Q6116">
        <v>69</v>
      </c>
      <c r="R6116" t="s">
        <v>781</v>
      </c>
      <c r="S6116" t="s">
        <v>753</v>
      </c>
      <c r="T6116" t="s">
        <v>716</v>
      </c>
      <c r="U6116">
        <v>2</v>
      </c>
      <c r="V6116" t="s">
        <v>727</v>
      </c>
      <c r="W6116" t="s">
        <v>25</v>
      </c>
    </row>
    <row r="6117" spans="1:23" hidden="1" x14ac:dyDescent="0.2">
      <c r="A6117">
        <v>61772021</v>
      </c>
      <c r="B6117">
        <v>1</v>
      </c>
      <c r="C6117" s="1">
        <v>44531</v>
      </c>
      <c r="D6117">
        <v>60</v>
      </c>
      <c r="E6117">
        <v>59</v>
      </c>
      <c r="F6117" s="2">
        <v>0</v>
      </c>
      <c r="G6117" s="2">
        <v>6862</v>
      </c>
      <c r="H6117" s="2">
        <v>0</v>
      </c>
      <c r="I6117" s="2">
        <v>6862</v>
      </c>
      <c r="J6117" s="2">
        <v>114.37</v>
      </c>
      <c r="K6117" s="2">
        <v>0</v>
      </c>
      <c r="L6117" s="2">
        <v>6747.63</v>
      </c>
      <c r="M6117" s="2">
        <v>228.74</v>
      </c>
      <c r="N6117" s="2">
        <v>114.37</v>
      </c>
      <c r="O6117">
        <v>304</v>
      </c>
      <c r="P6117">
        <v>1</v>
      </c>
      <c r="Q6117">
        <v>69</v>
      </c>
      <c r="R6117" t="s">
        <v>781</v>
      </c>
      <c r="S6117" t="s">
        <v>753</v>
      </c>
      <c r="T6117" t="s">
        <v>716</v>
      </c>
      <c r="U6117">
        <v>2</v>
      </c>
      <c r="V6117" t="s">
        <v>727</v>
      </c>
      <c r="W6117" t="s">
        <v>25</v>
      </c>
    </row>
    <row r="6118" spans="1:23" hidden="1" x14ac:dyDescent="0.2">
      <c r="A6118">
        <v>2272863</v>
      </c>
      <c r="B6118">
        <v>1</v>
      </c>
      <c r="C6118" s="1">
        <v>44531</v>
      </c>
      <c r="D6118">
        <v>60</v>
      </c>
      <c r="E6118">
        <v>46</v>
      </c>
      <c r="F6118" s="2">
        <v>0</v>
      </c>
      <c r="G6118" s="2">
        <v>24640</v>
      </c>
      <c r="H6118" s="2">
        <v>0</v>
      </c>
      <c r="I6118" s="2">
        <v>24640</v>
      </c>
      <c r="J6118" s="2">
        <v>5749.38</v>
      </c>
      <c r="K6118" s="2">
        <v>0</v>
      </c>
      <c r="L6118" s="2">
        <v>18890.62</v>
      </c>
      <c r="M6118" s="2">
        <v>6160.05</v>
      </c>
      <c r="N6118" s="2">
        <v>410.67</v>
      </c>
      <c r="O6118">
        <v>305</v>
      </c>
      <c r="P6118">
        <v>1</v>
      </c>
      <c r="Q6118">
        <v>70</v>
      </c>
      <c r="R6118" t="s">
        <v>782</v>
      </c>
      <c r="S6118" t="s">
        <v>753</v>
      </c>
      <c r="T6118" t="s">
        <v>482</v>
      </c>
      <c r="U6118">
        <v>2</v>
      </c>
      <c r="V6118" t="s">
        <v>482</v>
      </c>
      <c r="W6118" t="s">
        <v>25</v>
      </c>
    </row>
    <row r="6119" spans="1:23" hidden="1" x14ac:dyDescent="0.2">
      <c r="A6119">
        <v>6932871</v>
      </c>
      <c r="B6119">
        <v>1</v>
      </c>
      <c r="C6119" s="1">
        <v>44531</v>
      </c>
      <c r="D6119">
        <v>60</v>
      </c>
      <c r="E6119">
        <v>6</v>
      </c>
      <c r="F6119" s="2">
        <v>0</v>
      </c>
      <c r="G6119" s="2">
        <v>906.41</v>
      </c>
      <c r="H6119" s="2">
        <v>0</v>
      </c>
      <c r="I6119" s="2">
        <v>906.41</v>
      </c>
      <c r="J6119" s="2">
        <v>812.12</v>
      </c>
      <c r="K6119" s="2">
        <v>0</v>
      </c>
      <c r="L6119" s="2">
        <v>94.29</v>
      </c>
      <c r="M6119" s="2">
        <v>827.84</v>
      </c>
      <c r="N6119" s="2">
        <v>15.72</v>
      </c>
      <c r="O6119">
        <v>305</v>
      </c>
      <c r="P6119">
        <v>1</v>
      </c>
      <c r="Q6119">
        <v>70</v>
      </c>
      <c r="R6119" t="s">
        <v>782</v>
      </c>
      <c r="S6119" t="s">
        <v>753</v>
      </c>
      <c r="T6119" t="s">
        <v>483</v>
      </c>
      <c r="U6119">
        <v>2</v>
      </c>
      <c r="V6119" t="s">
        <v>484</v>
      </c>
      <c r="W6119" t="s">
        <v>25</v>
      </c>
    </row>
    <row r="6120" spans="1:23" hidden="1" x14ac:dyDescent="0.2">
      <c r="A6120">
        <v>6932898</v>
      </c>
      <c r="B6120">
        <v>1</v>
      </c>
      <c r="C6120" s="1">
        <v>44531</v>
      </c>
      <c r="D6120">
        <v>60</v>
      </c>
      <c r="E6120">
        <v>0</v>
      </c>
      <c r="F6120" s="2">
        <v>0</v>
      </c>
      <c r="G6120" s="2">
        <v>0</v>
      </c>
      <c r="H6120" s="2">
        <v>0</v>
      </c>
      <c r="I6120" s="2">
        <v>0</v>
      </c>
      <c r="J6120" s="2">
        <v>0</v>
      </c>
      <c r="K6120" s="2">
        <v>0</v>
      </c>
      <c r="L6120" s="2">
        <v>0</v>
      </c>
      <c r="M6120" s="2">
        <v>0</v>
      </c>
      <c r="N6120" s="2">
        <v>0</v>
      </c>
      <c r="O6120">
        <v>305</v>
      </c>
      <c r="P6120">
        <v>1</v>
      </c>
      <c r="Q6120">
        <v>70</v>
      </c>
      <c r="R6120" t="s">
        <v>782</v>
      </c>
      <c r="S6120" t="s">
        <v>753</v>
      </c>
      <c r="T6120" t="s">
        <v>485</v>
      </c>
      <c r="U6120">
        <v>2</v>
      </c>
      <c r="V6120" t="s">
        <v>486</v>
      </c>
      <c r="W6120" t="s">
        <v>25</v>
      </c>
    </row>
    <row r="6121" spans="1:23" hidden="1" x14ac:dyDescent="0.2">
      <c r="A6121">
        <v>6932920</v>
      </c>
      <c r="B6121">
        <v>1</v>
      </c>
      <c r="C6121" s="1">
        <v>44531</v>
      </c>
      <c r="D6121">
        <v>120</v>
      </c>
      <c r="E6121">
        <v>24</v>
      </c>
      <c r="F6121" s="2">
        <v>0</v>
      </c>
      <c r="G6121" s="2">
        <v>51584.88</v>
      </c>
      <c r="H6121" s="2">
        <v>0</v>
      </c>
      <c r="I6121" s="2">
        <v>51584.88</v>
      </c>
      <c r="J6121" s="2">
        <v>41027.97</v>
      </c>
      <c r="K6121" s="2">
        <v>0</v>
      </c>
      <c r="L6121" s="2">
        <v>10556.91</v>
      </c>
      <c r="M6121" s="2">
        <v>41467.839999999997</v>
      </c>
      <c r="N6121" s="2">
        <v>439.87</v>
      </c>
      <c r="O6121">
        <v>305</v>
      </c>
      <c r="P6121">
        <v>1</v>
      </c>
      <c r="Q6121">
        <v>70</v>
      </c>
      <c r="R6121" t="s">
        <v>782</v>
      </c>
      <c r="S6121" t="s">
        <v>753</v>
      </c>
      <c r="T6121" t="s">
        <v>43</v>
      </c>
      <c r="U6121">
        <v>2</v>
      </c>
      <c r="V6121" t="s">
        <v>489</v>
      </c>
      <c r="W6121" t="s">
        <v>25</v>
      </c>
    </row>
    <row r="6122" spans="1:23" hidden="1" x14ac:dyDescent="0.2">
      <c r="A6122">
        <v>6933060</v>
      </c>
      <c r="B6122">
        <v>1</v>
      </c>
      <c r="C6122" s="1">
        <v>44531</v>
      </c>
      <c r="D6122">
        <v>120</v>
      </c>
      <c r="E6122">
        <v>27</v>
      </c>
      <c r="F6122" s="2">
        <v>0</v>
      </c>
      <c r="G6122" s="2">
        <v>2755.12</v>
      </c>
      <c r="H6122" s="2">
        <v>0</v>
      </c>
      <c r="I6122" s="2">
        <v>2755.12</v>
      </c>
      <c r="J6122" s="2">
        <v>2121.7600000000002</v>
      </c>
      <c r="K6122" s="2">
        <v>0</v>
      </c>
      <c r="L6122" s="2">
        <v>633.36</v>
      </c>
      <c r="M6122" s="2">
        <v>2145.2199999999998</v>
      </c>
      <c r="N6122" s="2">
        <v>23.46</v>
      </c>
      <c r="O6122">
        <v>305</v>
      </c>
      <c r="P6122">
        <v>1</v>
      </c>
      <c r="Q6122">
        <v>70</v>
      </c>
      <c r="R6122" t="s">
        <v>782</v>
      </c>
      <c r="S6122" t="s">
        <v>753</v>
      </c>
      <c r="T6122" t="s">
        <v>43</v>
      </c>
      <c r="U6122">
        <v>2</v>
      </c>
      <c r="V6122" t="s">
        <v>490</v>
      </c>
      <c r="W6122" t="s">
        <v>25</v>
      </c>
    </row>
    <row r="6123" spans="1:23" hidden="1" x14ac:dyDescent="0.2">
      <c r="A6123">
        <v>6933198</v>
      </c>
      <c r="B6123">
        <v>1</v>
      </c>
      <c r="C6123" s="1">
        <v>44531</v>
      </c>
      <c r="D6123">
        <v>60</v>
      </c>
      <c r="E6123">
        <v>3</v>
      </c>
      <c r="F6123" s="2">
        <v>0</v>
      </c>
      <c r="G6123" s="2">
        <v>68612.710000000006</v>
      </c>
      <c r="H6123" s="2">
        <v>0</v>
      </c>
      <c r="I6123" s="2">
        <v>68612.710000000006</v>
      </c>
      <c r="J6123" s="2">
        <v>65026.14</v>
      </c>
      <c r="K6123" s="2">
        <v>0</v>
      </c>
      <c r="L6123" s="2">
        <v>3586.57</v>
      </c>
      <c r="M6123" s="2">
        <v>66221.66</v>
      </c>
      <c r="N6123" s="2">
        <v>1195.52</v>
      </c>
      <c r="O6123">
        <v>305</v>
      </c>
      <c r="P6123">
        <v>1</v>
      </c>
      <c r="Q6123">
        <v>70</v>
      </c>
      <c r="R6123" t="s">
        <v>782</v>
      </c>
      <c r="S6123" t="s">
        <v>753</v>
      </c>
      <c r="T6123" t="s">
        <v>493</v>
      </c>
      <c r="U6123">
        <v>2</v>
      </c>
      <c r="V6123" t="s">
        <v>494</v>
      </c>
      <c r="W6123" t="s">
        <v>25</v>
      </c>
    </row>
    <row r="6124" spans="1:23" hidden="1" x14ac:dyDescent="0.2">
      <c r="A6124">
        <v>6933617</v>
      </c>
      <c r="B6124">
        <v>1</v>
      </c>
      <c r="C6124" s="1">
        <v>44531</v>
      </c>
      <c r="D6124">
        <v>60</v>
      </c>
      <c r="E6124">
        <v>3</v>
      </c>
      <c r="F6124" s="2">
        <v>0</v>
      </c>
      <c r="G6124" s="2">
        <v>64728.97</v>
      </c>
      <c r="H6124" s="2">
        <v>0</v>
      </c>
      <c r="I6124" s="2">
        <v>64728.97</v>
      </c>
      <c r="J6124" s="2">
        <v>61345.41</v>
      </c>
      <c r="K6124" s="2">
        <v>0</v>
      </c>
      <c r="L6124" s="2">
        <v>3383.56</v>
      </c>
      <c r="M6124" s="2">
        <v>62473.26</v>
      </c>
      <c r="N6124" s="2">
        <v>1127.8500000000001</v>
      </c>
      <c r="O6124">
        <v>305</v>
      </c>
      <c r="P6124">
        <v>1</v>
      </c>
      <c r="Q6124">
        <v>70</v>
      </c>
      <c r="R6124" t="s">
        <v>782</v>
      </c>
      <c r="S6124" t="s">
        <v>753</v>
      </c>
      <c r="T6124" t="s">
        <v>493</v>
      </c>
      <c r="U6124">
        <v>2</v>
      </c>
      <c r="V6124" t="s">
        <v>499</v>
      </c>
      <c r="W6124" t="s">
        <v>25</v>
      </c>
    </row>
    <row r="6125" spans="1:23" hidden="1" x14ac:dyDescent="0.2">
      <c r="A6125">
        <v>6933640</v>
      </c>
      <c r="B6125">
        <v>1</v>
      </c>
      <c r="C6125" s="1">
        <v>44531</v>
      </c>
      <c r="D6125">
        <v>60</v>
      </c>
      <c r="E6125">
        <v>3</v>
      </c>
      <c r="F6125" s="2">
        <v>0</v>
      </c>
      <c r="G6125" s="2">
        <v>14584</v>
      </c>
      <c r="H6125" s="2">
        <v>0</v>
      </c>
      <c r="I6125" s="2">
        <v>14584</v>
      </c>
      <c r="J6125" s="2">
        <v>13821.66</v>
      </c>
      <c r="K6125" s="2">
        <v>0</v>
      </c>
      <c r="L6125" s="2">
        <v>762.34</v>
      </c>
      <c r="M6125" s="2">
        <v>14075.77</v>
      </c>
      <c r="N6125" s="2">
        <v>254.11</v>
      </c>
      <c r="O6125">
        <v>305</v>
      </c>
      <c r="P6125">
        <v>1</v>
      </c>
      <c r="Q6125">
        <v>70</v>
      </c>
      <c r="R6125" t="s">
        <v>782</v>
      </c>
      <c r="S6125" t="s">
        <v>753</v>
      </c>
      <c r="T6125" t="s">
        <v>502</v>
      </c>
      <c r="U6125">
        <v>2</v>
      </c>
      <c r="V6125" t="s">
        <v>503</v>
      </c>
      <c r="W6125" t="s">
        <v>25</v>
      </c>
    </row>
    <row r="6126" spans="1:23" hidden="1" x14ac:dyDescent="0.2">
      <c r="A6126">
        <v>6933852</v>
      </c>
      <c r="B6126">
        <v>1</v>
      </c>
      <c r="C6126" s="1">
        <v>44531</v>
      </c>
      <c r="D6126">
        <v>60</v>
      </c>
      <c r="E6126">
        <v>6</v>
      </c>
      <c r="F6126" s="2">
        <v>0</v>
      </c>
      <c r="G6126" s="2">
        <v>20195.759999999998</v>
      </c>
      <c r="H6126" s="2">
        <v>0</v>
      </c>
      <c r="I6126" s="2">
        <v>20195.759999999998</v>
      </c>
      <c r="J6126" s="2">
        <v>18095.400000000001</v>
      </c>
      <c r="K6126" s="2">
        <v>0</v>
      </c>
      <c r="L6126" s="2">
        <v>2100.36</v>
      </c>
      <c r="M6126" s="2">
        <v>18445.46</v>
      </c>
      <c r="N6126" s="2">
        <v>350.06</v>
      </c>
      <c r="O6126">
        <v>305</v>
      </c>
      <c r="P6126">
        <v>1</v>
      </c>
      <c r="Q6126">
        <v>70</v>
      </c>
      <c r="R6126" t="s">
        <v>782</v>
      </c>
      <c r="S6126" t="s">
        <v>753</v>
      </c>
      <c r="T6126" t="s">
        <v>510</v>
      </c>
      <c r="U6126">
        <v>2</v>
      </c>
      <c r="V6126" t="s">
        <v>511</v>
      </c>
      <c r="W6126" t="s">
        <v>25</v>
      </c>
    </row>
    <row r="6127" spans="1:23" hidden="1" x14ac:dyDescent="0.2">
      <c r="A6127">
        <v>6933920</v>
      </c>
      <c r="B6127">
        <v>1</v>
      </c>
      <c r="C6127" s="1">
        <v>44531</v>
      </c>
      <c r="D6127">
        <v>36</v>
      </c>
      <c r="E6127">
        <v>0</v>
      </c>
      <c r="F6127" s="2">
        <v>0</v>
      </c>
      <c r="G6127" s="2">
        <v>-487.06</v>
      </c>
      <c r="H6127" s="2">
        <v>0</v>
      </c>
      <c r="I6127" s="2">
        <v>-487.06</v>
      </c>
      <c r="J6127" s="2">
        <v>-487.06</v>
      </c>
      <c r="K6127" s="2">
        <v>0</v>
      </c>
      <c r="L6127" s="2">
        <v>0</v>
      </c>
      <c r="M6127" s="2">
        <v>-487.06</v>
      </c>
      <c r="N6127" s="2">
        <v>0</v>
      </c>
      <c r="O6127">
        <v>305</v>
      </c>
      <c r="P6127">
        <v>1</v>
      </c>
      <c r="Q6127">
        <v>70</v>
      </c>
      <c r="R6127" t="s">
        <v>782</v>
      </c>
      <c r="S6127" t="s">
        <v>753</v>
      </c>
      <c r="T6127" t="s">
        <v>512</v>
      </c>
      <c r="U6127">
        <v>2</v>
      </c>
      <c r="V6127" t="s">
        <v>513</v>
      </c>
      <c r="W6127" t="s">
        <v>25</v>
      </c>
    </row>
    <row r="6128" spans="1:23" hidden="1" x14ac:dyDescent="0.2">
      <c r="A6128">
        <v>6933935</v>
      </c>
      <c r="B6128">
        <v>1</v>
      </c>
      <c r="C6128" s="1">
        <v>44531</v>
      </c>
      <c r="D6128">
        <v>36</v>
      </c>
      <c r="E6128">
        <v>0</v>
      </c>
      <c r="F6128" s="2">
        <v>0</v>
      </c>
      <c r="G6128" s="2">
        <v>-15920</v>
      </c>
      <c r="H6128" s="2">
        <v>0</v>
      </c>
      <c r="I6128" s="2">
        <v>-15920</v>
      </c>
      <c r="J6128" s="2">
        <v>-15920</v>
      </c>
      <c r="K6128" s="2">
        <v>0</v>
      </c>
      <c r="L6128" s="2">
        <v>0</v>
      </c>
      <c r="M6128" s="2">
        <v>-15920</v>
      </c>
      <c r="N6128" s="2">
        <v>0</v>
      </c>
      <c r="O6128">
        <v>305</v>
      </c>
      <c r="P6128">
        <v>1</v>
      </c>
      <c r="Q6128">
        <v>70</v>
      </c>
      <c r="R6128" t="s">
        <v>782</v>
      </c>
      <c r="S6128" t="s">
        <v>753</v>
      </c>
      <c r="T6128" t="s">
        <v>514</v>
      </c>
      <c r="U6128">
        <v>2</v>
      </c>
      <c r="V6128" t="s">
        <v>515</v>
      </c>
      <c r="W6128" t="s">
        <v>25</v>
      </c>
    </row>
    <row r="6129" spans="1:23" hidden="1" x14ac:dyDescent="0.2">
      <c r="A6129">
        <v>6933956</v>
      </c>
      <c r="B6129">
        <v>1</v>
      </c>
      <c r="C6129" s="1">
        <v>44531</v>
      </c>
      <c r="D6129">
        <v>60</v>
      </c>
      <c r="E6129">
        <v>6</v>
      </c>
      <c r="F6129" s="2">
        <v>0</v>
      </c>
      <c r="G6129" s="2">
        <v>3355.28</v>
      </c>
      <c r="H6129" s="2">
        <v>0</v>
      </c>
      <c r="I6129" s="2">
        <v>3355.28</v>
      </c>
      <c r="J6129" s="2">
        <v>3006.35</v>
      </c>
      <c r="K6129" s="2">
        <v>0</v>
      </c>
      <c r="L6129" s="2">
        <v>348.93</v>
      </c>
      <c r="M6129" s="2">
        <v>3064.51</v>
      </c>
      <c r="N6129" s="2">
        <v>58.160000000000004</v>
      </c>
      <c r="O6129">
        <v>305</v>
      </c>
      <c r="P6129">
        <v>1</v>
      </c>
      <c r="Q6129">
        <v>70</v>
      </c>
      <c r="R6129" t="s">
        <v>782</v>
      </c>
      <c r="S6129" t="s">
        <v>753</v>
      </c>
      <c r="T6129" t="s">
        <v>518</v>
      </c>
      <c r="U6129">
        <v>2</v>
      </c>
      <c r="V6129" t="s">
        <v>519</v>
      </c>
      <c r="W6129" t="s">
        <v>25</v>
      </c>
    </row>
    <row r="6130" spans="1:23" hidden="1" x14ac:dyDescent="0.2">
      <c r="A6130">
        <v>24740790</v>
      </c>
      <c r="B6130">
        <v>1</v>
      </c>
      <c r="C6130" s="1">
        <v>44531</v>
      </c>
      <c r="D6130">
        <v>60</v>
      </c>
      <c r="E6130">
        <v>53</v>
      </c>
      <c r="F6130" s="2">
        <v>0</v>
      </c>
      <c r="G6130" s="2">
        <v>5761.5</v>
      </c>
      <c r="H6130" s="2">
        <v>0</v>
      </c>
      <c r="I6130" s="2">
        <v>5761.5</v>
      </c>
      <c r="J6130" s="2">
        <v>672.18</v>
      </c>
      <c r="K6130" s="2">
        <v>0</v>
      </c>
      <c r="L6130" s="2">
        <v>5089.32</v>
      </c>
      <c r="M6130" s="2">
        <v>768.2</v>
      </c>
      <c r="N6130" s="2">
        <v>96.02</v>
      </c>
      <c r="O6130">
        <v>305</v>
      </c>
      <c r="P6130">
        <v>1</v>
      </c>
      <c r="Q6130">
        <v>70</v>
      </c>
      <c r="R6130" t="s">
        <v>782</v>
      </c>
      <c r="S6130" t="s">
        <v>753</v>
      </c>
      <c r="T6130" t="s">
        <v>716</v>
      </c>
      <c r="U6130">
        <v>2</v>
      </c>
      <c r="V6130" t="s">
        <v>727</v>
      </c>
      <c r="W6130" t="s">
        <v>25</v>
      </c>
    </row>
    <row r="6131" spans="1:23" hidden="1" x14ac:dyDescent="0.2">
      <c r="A6131">
        <v>34690541</v>
      </c>
      <c r="B6131">
        <v>1</v>
      </c>
      <c r="C6131" s="1">
        <v>44531</v>
      </c>
      <c r="D6131">
        <v>60</v>
      </c>
      <c r="E6131">
        <v>54</v>
      </c>
      <c r="F6131" s="2">
        <v>0</v>
      </c>
      <c r="G6131" s="2">
        <v>31663.75</v>
      </c>
      <c r="H6131" s="2">
        <v>0</v>
      </c>
      <c r="I6131" s="2">
        <v>31663.75</v>
      </c>
      <c r="J6131" s="2">
        <v>3166.38</v>
      </c>
      <c r="K6131" s="2">
        <v>0</v>
      </c>
      <c r="L6131" s="2">
        <v>28497.37</v>
      </c>
      <c r="M6131" s="2">
        <v>3694.11</v>
      </c>
      <c r="N6131" s="2">
        <v>527.73</v>
      </c>
      <c r="O6131">
        <v>305</v>
      </c>
      <c r="P6131">
        <v>1</v>
      </c>
      <c r="Q6131">
        <v>70</v>
      </c>
      <c r="R6131" t="s">
        <v>782</v>
      </c>
      <c r="S6131" t="s">
        <v>753</v>
      </c>
      <c r="T6131" t="s">
        <v>716</v>
      </c>
      <c r="U6131">
        <v>2</v>
      </c>
      <c r="V6131" t="s">
        <v>727</v>
      </c>
      <c r="W6131" t="s">
        <v>25</v>
      </c>
    </row>
    <row r="6132" spans="1:23" hidden="1" x14ac:dyDescent="0.2">
      <c r="A6132">
        <v>43252783</v>
      </c>
      <c r="B6132">
        <v>1</v>
      </c>
      <c r="C6132" s="1">
        <v>44531</v>
      </c>
      <c r="D6132">
        <v>60</v>
      </c>
      <c r="E6132">
        <v>55</v>
      </c>
      <c r="F6132" s="2">
        <v>0</v>
      </c>
      <c r="G6132" s="2">
        <v>9559.18</v>
      </c>
      <c r="H6132" s="2">
        <v>0</v>
      </c>
      <c r="I6132" s="2">
        <v>9559.18</v>
      </c>
      <c r="J6132" s="2">
        <v>796.6</v>
      </c>
      <c r="K6132" s="2">
        <v>0</v>
      </c>
      <c r="L6132" s="2">
        <v>8762.58</v>
      </c>
      <c r="M6132" s="2">
        <v>955.92</v>
      </c>
      <c r="N6132" s="2">
        <v>159.32</v>
      </c>
      <c r="O6132">
        <v>305</v>
      </c>
      <c r="P6132">
        <v>1</v>
      </c>
      <c r="Q6132">
        <v>70</v>
      </c>
      <c r="R6132" t="s">
        <v>782</v>
      </c>
      <c r="S6132" t="s">
        <v>753</v>
      </c>
      <c r="T6132" t="s">
        <v>716</v>
      </c>
      <c r="U6132">
        <v>2</v>
      </c>
      <c r="V6132" t="s">
        <v>727</v>
      </c>
      <c r="W6132" t="s">
        <v>25</v>
      </c>
    </row>
    <row r="6133" spans="1:23" hidden="1" x14ac:dyDescent="0.2">
      <c r="A6133">
        <v>43252786</v>
      </c>
      <c r="B6133">
        <v>1</v>
      </c>
      <c r="C6133" s="1">
        <v>44531</v>
      </c>
      <c r="D6133">
        <v>60</v>
      </c>
      <c r="E6133">
        <v>55</v>
      </c>
      <c r="F6133" s="2">
        <v>0</v>
      </c>
      <c r="G6133" s="2">
        <v>49370.54</v>
      </c>
      <c r="H6133" s="2">
        <v>0</v>
      </c>
      <c r="I6133" s="2">
        <v>49370.54</v>
      </c>
      <c r="J6133" s="2">
        <v>4114.2</v>
      </c>
      <c r="K6133" s="2">
        <v>0</v>
      </c>
      <c r="L6133" s="2">
        <v>45256.34</v>
      </c>
      <c r="M6133" s="2">
        <v>4937.04</v>
      </c>
      <c r="N6133" s="2">
        <v>822.84</v>
      </c>
      <c r="O6133">
        <v>305</v>
      </c>
      <c r="P6133">
        <v>1</v>
      </c>
      <c r="Q6133">
        <v>70</v>
      </c>
      <c r="R6133" t="s">
        <v>782</v>
      </c>
      <c r="S6133" t="s">
        <v>753</v>
      </c>
      <c r="T6133" t="s">
        <v>716</v>
      </c>
      <c r="U6133">
        <v>2</v>
      </c>
      <c r="V6133" t="s">
        <v>727</v>
      </c>
      <c r="W6133" t="s">
        <v>25</v>
      </c>
    </row>
    <row r="6134" spans="1:23" hidden="1" x14ac:dyDescent="0.2">
      <c r="A6134">
        <v>50940954</v>
      </c>
      <c r="B6134">
        <v>1</v>
      </c>
      <c r="C6134" s="1">
        <v>44531</v>
      </c>
      <c r="D6134">
        <v>60</v>
      </c>
      <c r="E6134">
        <v>56</v>
      </c>
      <c r="F6134" s="2">
        <v>0</v>
      </c>
      <c r="G6134" s="2">
        <v>12416.9</v>
      </c>
      <c r="H6134" s="2">
        <v>0</v>
      </c>
      <c r="I6134" s="2">
        <v>12416.9</v>
      </c>
      <c r="J6134" s="2">
        <v>827.8</v>
      </c>
      <c r="K6134" s="2">
        <v>0</v>
      </c>
      <c r="L6134" s="2">
        <v>11589.1</v>
      </c>
      <c r="M6134" s="2">
        <v>1034.75</v>
      </c>
      <c r="N6134" s="2">
        <v>206.95000000000002</v>
      </c>
      <c r="O6134">
        <v>305</v>
      </c>
      <c r="P6134">
        <v>1</v>
      </c>
      <c r="Q6134">
        <v>70</v>
      </c>
      <c r="R6134" t="s">
        <v>782</v>
      </c>
      <c r="S6134" t="s">
        <v>753</v>
      </c>
      <c r="T6134" t="s">
        <v>716</v>
      </c>
      <c r="U6134">
        <v>2</v>
      </c>
      <c r="V6134" t="s">
        <v>727</v>
      </c>
      <c r="W6134" t="s">
        <v>25</v>
      </c>
    </row>
    <row r="6135" spans="1:23" hidden="1" x14ac:dyDescent="0.2">
      <c r="A6135">
        <v>50940957</v>
      </c>
      <c r="B6135">
        <v>1</v>
      </c>
      <c r="C6135" s="1">
        <v>44531</v>
      </c>
      <c r="D6135">
        <v>60</v>
      </c>
      <c r="E6135">
        <v>56</v>
      </c>
      <c r="F6135" s="2">
        <v>0</v>
      </c>
      <c r="G6135" s="2">
        <v>1803.83</v>
      </c>
      <c r="H6135" s="2">
        <v>0</v>
      </c>
      <c r="I6135" s="2">
        <v>1803.83</v>
      </c>
      <c r="J6135" s="2">
        <v>120.24</v>
      </c>
      <c r="K6135" s="2">
        <v>0</v>
      </c>
      <c r="L6135" s="2">
        <v>1683.59</v>
      </c>
      <c r="M6135" s="2">
        <v>150.30000000000001</v>
      </c>
      <c r="N6135" s="2">
        <v>30.060000000000002</v>
      </c>
      <c r="O6135">
        <v>305</v>
      </c>
      <c r="P6135">
        <v>1</v>
      </c>
      <c r="Q6135">
        <v>70</v>
      </c>
      <c r="R6135" t="s">
        <v>782</v>
      </c>
      <c r="S6135" t="s">
        <v>753</v>
      </c>
      <c r="T6135" t="s">
        <v>716</v>
      </c>
      <c r="U6135">
        <v>2</v>
      </c>
      <c r="V6135" t="s">
        <v>727</v>
      </c>
      <c r="W6135" t="s">
        <v>25</v>
      </c>
    </row>
    <row r="6136" spans="1:23" hidden="1" x14ac:dyDescent="0.2">
      <c r="A6136">
        <v>50940960</v>
      </c>
      <c r="B6136">
        <v>1</v>
      </c>
      <c r="C6136" s="1">
        <v>44531</v>
      </c>
      <c r="D6136">
        <v>60</v>
      </c>
      <c r="E6136">
        <v>56</v>
      </c>
      <c r="F6136" s="2">
        <v>0</v>
      </c>
      <c r="G6136" s="2">
        <v>20533.990000000002</v>
      </c>
      <c r="H6136" s="2">
        <v>0</v>
      </c>
      <c r="I6136" s="2">
        <v>20533.990000000002</v>
      </c>
      <c r="J6136" s="2">
        <v>1368.92</v>
      </c>
      <c r="K6136" s="2">
        <v>0</v>
      </c>
      <c r="L6136" s="2">
        <v>19165.07</v>
      </c>
      <c r="M6136" s="2">
        <v>1711.15</v>
      </c>
      <c r="N6136" s="2">
        <v>342.23</v>
      </c>
      <c r="O6136">
        <v>305</v>
      </c>
      <c r="P6136">
        <v>1</v>
      </c>
      <c r="Q6136">
        <v>70</v>
      </c>
      <c r="R6136" t="s">
        <v>782</v>
      </c>
      <c r="S6136" t="s">
        <v>753</v>
      </c>
      <c r="T6136" t="s">
        <v>716</v>
      </c>
      <c r="U6136">
        <v>2</v>
      </c>
      <c r="V6136" t="s">
        <v>727</v>
      </c>
      <c r="W6136" t="s">
        <v>25</v>
      </c>
    </row>
    <row r="6137" spans="1:23" hidden="1" x14ac:dyDescent="0.2">
      <c r="A6137">
        <v>56971292</v>
      </c>
      <c r="B6137">
        <v>1</v>
      </c>
      <c r="C6137" s="1">
        <v>44531</v>
      </c>
      <c r="D6137">
        <v>60</v>
      </c>
      <c r="E6137">
        <v>57</v>
      </c>
      <c r="F6137" s="2">
        <v>0</v>
      </c>
      <c r="G6137" s="2">
        <v>5133.6400000000003</v>
      </c>
      <c r="H6137" s="2">
        <v>0</v>
      </c>
      <c r="I6137" s="2">
        <v>5133.6400000000003</v>
      </c>
      <c r="J6137" s="2">
        <v>256.68</v>
      </c>
      <c r="K6137" s="2">
        <v>0</v>
      </c>
      <c r="L6137" s="2">
        <v>4876.96</v>
      </c>
      <c r="M6137" s="2">
        <v>342.24</v>
      </c>
      <c r="N6137" s="2">
        <v>85.56</v>
      </c>
      <c r="O6137">
        <v>305</v>
      </c>
      <c r="P6137">
        <v>1</v>
      </c>
      <c r="Q6137">
        <v>70</v>
      </c>
      <c r="R6137" t="s">
        <v>782</v>
      </c>
      <c r="S6137" t="s">
        <v>753</v>
      </c>
      <c r="T6137" t="s">
        <v>746</v>
      </c>
      <c r="U6137">
        <v>2</v>
      </c>
      <c r="V6137" t="s">
        <v>746</v>
      </c>
      <c r="W6137" t="s">
        <v>25</v>
      </c>
    </row>
    <row r="6138" spans="1:23" hidden="1" x14ac:dyDescent="0.2">
      <c r="A6138">
        <v>56997957</v>
      </c>
      <c r="B6138">
        <v>1</v>
      </c>
      <c r="C6138" s="1">
        <v>44531</v>
      </c>
      <c r="D6138">
        <v>60</v>
      </c>
      <c r="E6138">
        <v>57</v>
      </c>
      <c r="F6138" s="2">
        <v>0</v>
      </c>
      <c r="G6138" s="2">
        <v>122673.44</v>
      </c>
      <c r="H6138" s="2">
        <v>0</v>
      </c>
      <c r="I6138" s="2">
        <v>122673.44</v>
      </c>
      <c r="J6138" s="2">
        <v>6133.68</v>
      </c>
      <c r="K6138" s="2">
        <v>0</v>
      </c>
      <c r="L6138" s="2">
        <v>116539.76</v>
      </c>
      <c r="M6138" s="2">
        <v>8178.24</v>
      </c>
      <c r="N6138" s="2">
        <v>2044.56</v>
      </c>
      <c r="O6138">
        <v>305</v>
      </c>
      <c r="P6138">
        <v>1</v>
      </c>
      <c r="Q6138">
        <v>70</v>
      </c>
      <c r="R6138" t="s">
        <v>782</v>
      </c>
      <c r="S6138" t="s">
        <v>753</v>
      </c>
      <c r="T6138" t="s">
        <v>716</v>
      </c>
      <c r="U6138">
        <v>2</v>
      </c>
      <c r="V6138" t="s">
        <v>727</v>
      </c>
      <c r="W6138" t="s">
        <v>25</v>
      </c>
    </row>
    <row r="6139" spans="1:23" hidden="1" x14ac:dyDescent="0.2">
      <c r="A6139">
        <v>56997960</v>
      </c>
      <c r="B6139">
        <v>1</v>
      </c>
      <c r="C6139" s="1">
        <v>44531</v>
      </c>
      <c r="D6139">
        <v>60</v>
      </c>
      <c r="E6139">
        <v>57</v>
      </c>
      <c r="F6139" s="2">
        <v>0</v>
      </c>
      <c r="G6139" s="2">
        <v>18101.64</v>
      </c>
      <c r="H6139" s="2">
        <v>0</v>
      </c>
      <c r="I6139" s="2">
        <v>18101.64</v>
      </c>
      <c r="J6139" s="2">
        <v>905.07</v>
      </c>
      <c r="K6139" s="2">
        <v>0</v>
      </c>
      <c r="L6139" s="2">
        <v>17196.57</v>
      </c>
      <c r="M6139" s="2">
        <v>1206.76</v>
      </c>
      <c r="N6139" s="2">
        <v>301.69</v>
      </c>
      <c r="O6139">
        <v>305</v>
      </c>
      <c r="P6139">
        <v>1</v>
      </c>
      <c r="Q6139">
        <v>70</v>
      </c>
      <c r="R6139" t="s">
        <v>782</v>
      </c>
      <c r="S6139" t="s">
        <v>753</v>
      </c>
      <c r="T6139" t="s">
        <v>716</v>
      </c>
      <c r="U6139">
        <v>2</v>
      </c>
      <c r="V6139" t="s">
        <v>727</v>
      </c>
      <c r="W6139" t="s">
        <v>25</v>
      </c>
    </row>
    <row r="6140" spans="1:23" hidden="1" x14ac:dyDescent="0.2">
      <c r="A6140">
        <v>60841804</v>
      </c>
      <c r="B6140">
        <v>1</v>
      </c>
      <c r="C6140" s="1">
        <v>44531</v>
      </c>
      <c r="D6140">
        <v>60</v>
      </c>
      <c r="E6140">
        <v>58</v>
      </c>
      <c r="F6140" s="2">
        <v>0</v>
      </c>
      <c r="G6140" s="2">
        <v>71224.5</v>
      </c>
      <c r="H6140" s="2">
        <v>0</v>
      </c>
      <c r="I6140" s="2">
        <v>71224.5</v>
      </c>
      <c r="J6140" s="2">
        <v>2374.15</v>
      </c>
      <c r="K6140" s="2">
        <v>0</v>
      </c>
      <c r="L6140" s="2">
        <v>68850.350000000006</v>
      </c>
      <c r="M6140" s="2">
        <v>3561.23</v>
      </c>
      <c r="N6140" s="2">
        <v>1187.08</v>
      </c>
      <c r="O6140">
        <v>305</v>
      </c>
      <c r="P6140">
        <v>1</v>
      </c>
      <c r="Q6140">
        <v>70</v>
      </c>
      <c r="R6140" t="s">
        <v>782</v>
      </c>
      <c r="S6140" t="s">
        <v>753</v>
      </c>
      <c r="T6140" t="s">
        <v>716</v>
      </c>
      <c r="U6140">
        <v>2</v>
      </c>
      <c r="V6140" t="s">
        <v>727</v>
      </c>
      <c r="W6140" t="s">
        <v>25</v>
      </c>
    </row>
    <row r="6141" spans="1:23" hidden="1" x14ac:dyDescent="0.2">
      <c r="A6141">
        <v>60841807</v>
      </c>
      <c r="B6141">
        <v>1</v>
      </c>
      <c r="C6141" s="1">
        <v>44531</v>
      </c>
      <c r="D6141">
        <v>60</v>
      </c>
      <c r="E6141">
        <v>58</v>
      </c>
      <c r="F6141" s="2">
        <v>0</v>
      </c>
      <c r="G6141" s="2">
        <v>43946.83</v>
      </c>
      <c r="H6141" s="2">
        <v>0</v>
      </c>
      <c r="I6141" s="2">
        <v>43946.83</v>
      </c>
      <c r="J6141" s="2">
        <v>1464.9</v>
      </c>
      <c r="K6141" s="2">
        <v>0</v>
      </c>
      <c r="L6141" s="2">
        <v>42481.93</v>
      </c>
      <c r="M6141" s="2">
        <v>2197.35</v>
      </c>
      <c r="N6141" s="2">
        <v>732.45</v>
      </c>
      <c r="O6141">
        <v>305</v>
      </c>
      <c r="P6141">
        <v>1</v>
      </c>
      <c r="Q6141">
        <v>70</v>
      </c>
      <c r="R6141" t="s">
        <v>782</v>
      </c>
      <c r="S6141" t="s">
        <v>753</v>
      </c>
      <c r="T6141" t="s">
        <v>716</v>
      </c>
      <c r="U6141">
        <v>2</v>
      </c>
      <c r="V6141" t="s">
        <v>727</v>
      </c>
      <c r="W6141" t="s">
        <v>25</v>
      </c>
    </row>
    <row r="6142" spans="1:23" hidden="1" x14ac:dyDescent="0.2">
      <c r="A6142">
        <v>61772012</v>
      </c>
      <c r="B6142">
        <v>1</v>
      </c>
      <c r="C6142" s="1">
        <v>44531</v>
      </c>
      <c r="D6142">
        <v>60</v>
      </c>
      <c r="E6142">
        <v>59</v>
      </c>
      <c r="F6142" s="2">
        <v>0</v>
      </c>
      <c r="G6142" s="2">
        <v>10277.99</v>
      </c>
      <c r="H6142" s="2">
        <v>0</v>
      </c>
      <c r="I6142" s="2">
        <v>10277.99</v>
      </c>
      <c r="J6142" s="2">
        <v>171.3</v>
      </c>
      <c r="K6142" s="2">
        <v>0</v>
      </c>
      <c r="L6142" s="2">
        <v>10106.69</v>
      </c>
      <c r="M6142" s="2">
        <v>342.6</v>
      </c>
      <c r="N6142" s="2">
        <v>171.3</v>
      </c>
      <c r="O6142">
        <v>305</v>
      </c>
      <c r="P6142">
        <v>1</v>
      </c>
      <c r="Q6142">
        <v>70</v>
      </c>
      <c r="R6142" t="s">
        <v>782</v>
      </c>
      <c r="S6142" t="s">
        <v>753</v>
      </c>
      <c r="T6142" t="s">
        <v>716</v>
      </c>
      <c r="U6142">
        <v>2</v>
      </c>
      <c r="V6142" t="s">
        <v>727</v>
      </c>
      <c r="W6142" t="s">
        <v>25</v>
      </c>
    </row>
    <row r="6143" spans="1:23" hidden="1" x14ac:dyDescent="0.2">
      <c r="A6143">
        <v>61772015</v>
      </c>
      <c r="B6143">
        <v>1</v>
      </c>
      <c r="C6143" s="1">
        <v>44531</v>
      </c>
      <c r="D6143">
        <v>60</v>
      </c>
      <c r="E6143">
        <v>59</v>
      </c>
      <c r="F6143" s="2">
        <v>0</v>
      </c>
      <c r="G6143" s="2">
        <v>71645.820000000007</v>
      </c>
      <c r="H6143" s="2">
        <v>0</v>
      </c>
      <c r="I6143" s="2">
        <v>71645.820000000007</v>
      </c>
      <c r="J6143" s="2">
        <v>1194.0999999999999</v>
      </c>
      <c r="K6143" s="2">
        <v>0</v>
      </c>
      <c r="L6143" s="2">
        <v>70451.72</v>
      </c>
      <c r="M6143" s="2">
        <v>2388.1999999999998</v>
      </c>
      <c r="N6143" s="2">
        <v>1194.1000000000001</v>
      </c>
      <c r="O6143">
        <v>305</v>
      </c>
      <c r="P6143">
        <v>1</v>
      </c>
      <c r="Q6143">
        <v>70</v>
      </c>
      <c r="R6143" t="s">
        <v>782</v>
      </c>
      <c r="S6143" t="s">
        <v>753</v>
      </c>
      <c r="T6143" t="s">
        <v>716</v>
      </c>
      <c r="U6143">
        <v>2</v>
      </c>
      <c r="V6143" t="s">
        <v>727</v>
      </c>
      <c r="W6143" t="s">
        <v>25</v>
      </c>
    </row>
    <row r="6144" spans="1:23" hidden="1" x14ac:dyDescent="0.2">
      <c r="A6144">
        <v>61772018</v>
      </c>
      <c r="B6144">
        <v>1</v>
      </c>
      <c r="C6144" s="1">
        <v>44531</v>
      </c>
      <c r="D6144">
        <v>60</v>
      </c>
      <c r="E6144">
        <v>59</v>
      </c>
      <c r="F6144" s="2">
        <v>0</v>
      </c>
      <c r="G6144" s="2">
        <v>19636.72</v>
      </c>
      <c r="H6144" s="2">
        <v>0</v>
      </c>
      <c r="I6144" s="2">
        <v>19636.72</v>
      </c>
      <c r="J6144" s="2">
        <v>327.27999999999997</v>
      </c>
      <c r="K6144" s="2">
        <v>0</v>
      </c>
      <c r="L6144" s="2">
        <v>19309.439999999999</v>
      </c>
      <c r="M6144" s="2">
        <v>654.55999999999995</v>
      </c>
      <c r="N6144" s="2">
        <v>327.28000000000003</v>
      </c>
      <c r="O6144">
        <v>305</v>
      </c>
      <c r="P6144">
        <v>1</v>
      </c>
      <c r="Q6144">
        <v>70</v>
      </c>
      <c r="R6144" t="s">
        <v>782</v>
      </c>
      <c r="S6144" t="s">
        <v>753</v>
      </c>
      <c r="T6144" t="s">
        <v>716</v>
      </c>
      <c r="U6144">
        <v>2</v>
      </c>
      <c r="V6144" t="s">
        <v>727</v>
      </c>
      <c r="W6144" t="s">
        <v>25</v>
      </c>
    </row>
    <row r="6145" spans="1:23" hidden="1" x14ac:dyDescent="0.2">
      <c r="A6145">
        <v>66194395</v>
      </c>
      <c r="B6145">
        <v>1</v>
      </c>
      <c r="C6145" s="1">
        <v>44531</v>
      </c>
      <c r="D6145">
        <v>60</v>
      </c>
      <c r="E6145">
        <v>60</v>
      </c>
      <c r="F6145" s="2">
        <v>0</v>
      </c>
      <c r="G6145" s="2">
        <v>6773.6</v>
      </c>
      <c r="H6145" s="2">
        <v>0</v>
      </c>
      <c r="I6145" s="2">
        <v>6773.6</v>
      </c>
      <c r="J6145" s="2">
        <v>0</v>
      </c>
      <c r="K6145" s="2">
        <v>0</v>
      </c>
      <c r="L6145" s="2">
        <v>6773.6</v>
      </c>
      <c r="M6145" s="2">
        <v>112.89</v>
      </c>
      <c r="N6145" s="2">
        <v>112.89</v>
      </c>
      <c r="O6145">
        <v>305</v>
      </c>
      <c r="P6145">
        <v>1</v>
      </c>
      <c r="Q6145">
        <v>70</v>
      </c>
      <c r="R6145" t="s">
        <v>782</v>
      </c>
      <c r="S6145" t="s">
        <v>753</v>
      </c>
      <c r="T6145" t="s">
        <v>716</v>
      </c>
      <c r="U6145">
        <v>2</v>
      </c>
      <c r="V6145" t="s">
        <v>727</v>
      </c>
      <c r="W6145" t="s">
        <v>25</v>
      </c>
    </row>
    <row r="6146" spans="1:23" hidden="1" x14ac:dyDescent="0.2">
      <c r="A6146">
        <v>66194398</v>
      </c>
      <c r="B6146">
        <v>1</v>
      </c>
      <c r="C6146" s="1">
        <v>44531</v>
      </c>
      <c r="D6146">
        <v>60</v>
      </c>
      <c r="E6146">
        <v>60</v>
      </c>
      <c r="F6146" s="2">
        <v>0</v>
      </c>
      <c r="G6146" s="2">
        <v>28.84</v>
      </c>
      <c r="H6146" s="2">
        <v>0</v>
      </c>
      <c r="I6146" s="2">
        <v>28.84</v>
      </c>
      <c r="J6146" s="2">
        <v>0</v>
      </c>
      <c r="K6146" s="2">
        <v>0</v>
      </c>
      <c r="L6146" s="2">
        <v>28.84</v>
      </c>
      <c r="M6146" s="2">
        <v>0.48</v>
      </c>
      <c r="N6146" s="2">
        <v>0.48</v>
      </c>
      <c r="O6146">
        <v>305</v>
      </c>
      <c r="P6146">
        <v>1</v>
      </c>
      <c r="Q6146">
        <v>70</v>
      </c>
      <c r="R6146" t="s">
        <v>782</v>
      </c>
      <c r="S6146" t="s">
        <v>753</v>
      </c>
      <c r="T6146" t="s">
        <v>716</v>
      </c>
      <c r="U6146">
        <v>2</v>
      </c>
      <c r="V6146" t="s">
        <v>727</v>
      </c>
      <c r="W6146" t="s">
        <v>25</v>
      </c>
    </row>
    <row r="6147" spans="1:23" hidden="1" x14ac:dyDescent="0.2">
      <c r="A6147">
        <v>66194401</v>
      </c>
      <c r="B6147">
        <v>1</v>
      </c>
      <c r="C6147" s="1">
        <v>44531</v>
      </c>
      <c r="D6147">
        <v>60</v>
      </c>
      <c r="E6147">
        <v>60</v>
      </c>
      <c r="F6147" s="2">
        <v>0</v>
      </c>
      <c r="G6147" s="2">
        <v>46790.89</v>
      </c>
      <c r="H6147" s="2">
        <v>0</v>
      </c>
      <c r="I6147" s="2">
        <v>46790.89</v>
      </c>
      <c r="J6147" s="2">
        <v>0</v>
      </c>
      <c r="K6147" s="2">
        <v>0</v>
      </c>
      <c r="L6147" s="2">
        <v>46790.89</v>
      </c>
      <c r="M6147" s="2">
        <v>779.85</v>
      </c>
      <c r="N6147" s="2">
        <v>779.85</v>
      </c>
      <c r="O6147">
        <v>305</v>
      </c>
      <c r="P6147">
        <v>1</v>
      </c>
      <c r="Q6147">
        <v>70</v>
      </c>
      <c r="R6147" t="s">
        <v>782</v>
      </c>
      <c r="S6147" t="s">
        <v>753</v>
      </c>
      <c r="T6147" t="s">
        <v>716</v>
      </c>
      <c r="U6147">
        <v>2</v>
      </c>
      <c r="V6147" t="s">
        <v>727</v>
      </c>
      <c r="W6147" t="s">
        <v>25</v>
      </c>
    </row>
    <row r="6148" spans="1:23" hidden="1" x14ac:dyDescent="0.2">
      <c r="A6148">
        <v>68736952</v>
      </c>
      <c r="B6148">
        <v>1</v>
      </c>
      <c r="C6148" s="1">
        <v>44531</v>
      </c>
      <c r="D6148">
        <v>60</v>
      </c>
      <c r="E6148">
        <v>60</v>
      </c>
      <c r="F6148" s="2">
        <v>0</v>
      </c>
      <c r="G6148" s="2">
        <v>0</v>
      </c>
      <c r="H6148" s="2">
        <v>37337.96</v>
      </c>
      <c r="I6148" s="2">
        <v>37337.96</v>
      </c>
      <c r="J6148" s="2">
        <v>0</v>
      </c>
      <c r="K6148" s="2">
        <v>0</v>
      </c>
      <c r="L6148" s="2">
        <v>0</v>
      </c>
      <c r="M6148" s="2">
        <v>0</v>
      </c>
      <c r="N6148" s="2">
        <v>0</v>
      </c>
      <c r="O6148">
        <v>305</v>
      </c>
      <c r="P6148">
        <v>1</v>
      </c>
      <c r="Q6148">
        <v>70</v>
      </c>
      <c r="R6148" t="s">
        <v>782</v>
      </c>
      <c r="S6148" t="s">
        <v>753</v>
      </c>
      <c r="T6148" t="s">
        <v>716</v>
      </c>
      <c r="U6148">
        <v>2</v>
      </c>
      <c r="V6148" t="s">
        <v>727</v>
      </c>
      <c r="W6148" t="s">
        <v>25</v>
      </c>
    </row>
    <row r="6149" spans="1:23" hidden="1" x14ac:dyDescent="0.2">
      <c r="A6149">
        <v>68736955</v>
      </c>
      <c r="B6149">
        <v>1</v>
      </c>
      <c r="C6149" s="1">
        <v>44531</v>
      </c>
      <c r="D6149">
        <v>60</v>
      </c>
      <c r="E6149">
        <v>60</v>
      </c>
      <c r="F6149" s="2">
        <v>0</v>
      </c>
      <c r="G6149" s="2">
        <v>0</v>
      </c>
      <c r="H6149" s="2">
        <v>-8.52</v>
      </c>
      <c r="I6149" s="2">
        <v>-8.52</v>
      </c>
      <c r="J6149" s="2">
        <v>0</v>
      </c>
      <c r="K6149" s="2">
        <v>0</v>
      </c>
      <c r="L6149" s="2">
        <v>0</v>
      </c>
      <c r="M6149" s="2">
        <v>0</v>
      </c>
      <c r="N6149" s="2">
        <v>0</v>
      </c>
      <c r="O6149">
        <v>305</v>
      </c>
      <c r="P6149">
        <v>1</v>
      </c>
      <c r="Q6149">
        <v>70</v>
      </c>
      <c r="R6149" t="s">
        <v>782</v>
      </c>
      <c r="S6149" t="s">
        <v>753</v>
      </c>
      <c r="T6149" t="s">
        <v>716</v>
      </c>
      <c r="U6149">
        <v>2</v>
      </c>
      <c r="V6149" t="s">
        <v>727</v>
      </c>
      <c r="W6149" t="s">
        <v>25</v>
      </c>
    </row>
    <row r="6150" spans="1:23" hidden="1" x14ac:dyDescent="0.2">
      <c r="A6150">
        <v>68736958</v>
      </c>
      <c r="B6150">
        <v>1</v>
      </c>
      <c r="C6150" s="1">
        <v>44531</v>
      </c>
      <c r="D6150">
        <v>60</v>
      </c>
      <c r="E6150">
        <v>60</v>
      </c>
      <c r="F6150" s="2">
        <v>0</v>
      </c>
      <c r="G6150" s="2">
        <v>0</v>
      </c>
      <c r="H6150" s="2">
        <v>52362.35</v>
      </c>
      <c r="I6150" s="2">
        <v>52362.35</v>
      </c>
      <c r="J6150" s="2">
        <v>0</v>
      </c>
      <c r="K6150" s="2">
        <v>0</v>
      </c>
      <c r="L6150" s="2">
        <v>0</v>
      </c>
      <c r="M6150" s="2">
        <v>0</v>
      </c>
      <c r="N6150" s="2">
        <v>0</v>
      </c>
      <c r="O6150">
        <v>305</v>
      </c>
      <c r="P6150">
        <v>1</v>
      </c>
      <c r="Q6150">
        <v>70</v>
      </c>
      <c r="R6150" t="s">
        <v>782</v>
      </c>
      <c r="S6150" t="s">
        <v>753</v>
      </c>
      <c r="T6150" t="s">
        <v>716</v>
      </c>
      <c r="U6150">
        <v>2</v>
      </c>
      <c r="V6150" t="s">
        <v>727</v>
      </c>
      <c r="W6150" t="s">
        <v>25</v>
      </c>
    </row>
    <row r="6151" spans="1:23" hidden="1" x14ac:dyDescent="0.2">
      <c r="A6151">
        <v>6933624</v>
      </c>
      <c r="B6151">
        <v>1</v>
      </c>
      <c r="C6151" s="1">
        <v>44531</v>
      </c>
      <c r="D6151">
        <v>84</v>
      </c>
      <c r="E6151">
        <v>34</v>
      </c>
      <c r="F6151" s="2">
        <v>0</v>
      </c>
      <c r="G6151" s="2">
        <v>133969.25</v>
      </c>
      <c r="H6151" s="2">
        <v>0</v>
      </c>
      <c r="I6151" s="2">
        <v>133969.25</v>
      </c>
      <c r="J6151" s="2">
        <v>79705.84</v>
      </c>
      <c r="K6151" s="2">
        <v>0</v>
      </c>
      <c r="L6151" s="2">
        <v>54263.41</v>
      </c>
      <c r="M6151" s="2">
        <v>81301.820000000007</v>
      </c>
      <c r="N6151" s="2">
        <v>1595.98</v>
      </c>
      <c r="O6151">
        <v>306</v>
      </c>
      <c r="P6151">
        <v>1</v>
      </c>
      <c r="Q6151">
        <v>71</v>
      </c>
      <c r="R6151" t="s">
        <v>783</v>
      </c>
      <c r="S6151" t="s">
        <v>753</v>
      </c>
      <c r="T6151" t="s">
        <v>520</v>
      </c>
      <c r="U6151">
        <v>2</v>
      </c>
      <c r="V6151" t="s">
        <v>521</v>
      </c>
      <c r="W6151" t="s">
        <v>25</v>
      </c>
    </row>
    <row r="6152" spans="1:23" hidden="1" x14ac:dyDescent="0.2">
      <c r="A6152">
        <v>923015</v>
      </c>
      <c r="B6152">
        <v>1</v>
      </c>
      <c r="C6152" s="1">
        <v>44531</v>
      </c>
      <c r="D6152">
        <v>36</v>
      </c>
      <c r="E6152">
        <v>25</v>
      </c>
      <c r="F6152" s="2">
        <v>0</v>
      </c>
      <c r="G6152" s="2">
        <v>-15902.27</v>
      </c>
      <c r="H6152" s="2">
        <v>0</v>
      </c>
      <c r="I6152" s="2">
        <v>-15902.27</v>
      </c>
      <c r="J6152" s="2">
        <v>-4859.03</v>
      </c>
      <c r="K6152" s="2">
        <v>0</v>
      </c>
      <c r="L6152" s="2">
        <v>-11043.24</v>
      </c>
      <c r="M6152" s="2">
        <v>-5300.76</v>
      </c>
      <c r="N6152" s="2">
        <v>-441.73</v>
      </c>
      <c r="O6152">
        <v>307</v>
      </c>
      <c r="P6152">
        <v>1</v>
      </c>
      <c r="Q6152">
        <v>72</v>
      </c>
      <c r="R6152" t="s">
        <v>784</v>
      </c>
      <c r="S6152" t="s">
        <v>753</v>
      </c>
      <c r="T6152" t="s">
        <v>715</v>
      </c>
      <c r="U6152">
        <v>2</v>
      </c>
      <c r="V6152" t="s">
        <v>715</v>
      </c>
      <c r="W6152" t="s">
        <v>25</v>
      </c>
    </row>
    <row r="6153" spans="1:23" hidden="1" x14ac:dyDescent="0.2">
      <c r="A6153">
        <v>923018</v>
      </c>
      <c r="B6153">
        <v>1</v>
      </c>
      <c r="C6153" s="1">
        <v>44531</v>
      </c>
      <c r="D6153">
        <v>36</v>
      </c>
      <c r="E6153">
        <v>17</v>
      </c>
      <c r="F6153" s="2">
        <v>0</v>
      </c>
      <c r="G6153" s="2">
        <v>60251.33</v>
      </c>
      <c r="H6153" s="2">
        <v>0</v>
      </c>
      <c r="I6153" s="2">
        <v>60251.33</v>
      </c>
      <c r="J6153" s="2">
        <v>25563.43</v>
      </c>
      <c r="K6153" s="2">
        <v>0</v>
      </c>
      <c r="L6153" s="2">
        <v>34687.9</v>
      </c>
      <c r="M6153" s="2">
        <v>27603.89</v>
      </c>
      <c r="N6153" s="2">
        <v>2040.46</v>
      </c>
      <c r="O6153">
        <v>307</v>
      </c>
      <c r="P6153">
        <v>1</v>
      </c>
      <c r="Q6153">
        <v>72</v>
      </c>
      <c r="R6153" t="s">
        <v>784</v>
      </c>
      <c r="S6153" t="s">
        <v>753</v>
      </c>
      <c r="T6153" t="s">
        <v>522</v>
      </c>
      <c r="U6153">
        <v>2</v>
      </c>
      <c r="V6153" t="s">
        <v>522</v>
      </c>
      <c r="W6153" t="s">
        <v>25</v>
      </c>
    </row>
    <row r="6154" spans="1:23" hidden="1" x14ac:dyDescent="0.2">
      <c r="A6154">
        <v>923021</v>
      </c>
      <c r="B6154">
        <v>1</v>
      </c>
      <c r="C6154" s="1">
        <v>44531</v>
      </c>
      <c r="D6154">
        <v>36</v>
      </c>
      <c r="E6154">
        <v>17</v>
      </c>
      <c r="F6154" s="2">
        <v>0</v>
      </c>
      <c r="G6154" s="2">
        <v>122288.36</v>
      </c>
      <c r="H6154" s="2">
        <v>0</v>
      </c>
      <c r="I6154" s="2">
        <v>122288.36</v>
      </c>
      <c r="J6154" s="2">
        <v>56232.91</v>
      </c>
      <c r="K6154" s="2">
        <v>0</v>
      </c>
      <c r="L6154" s="2">
        <v>66055.45</v>
      </c>
      <c r="M6154" s="2">
        <v>60118.52</v>
      </c>
      <c r="N6154" s="2">
        <v>3885.61</v>
      </c>
      <c r="O6154">
        <v>307</v>
      </c>
      <c r="P6154">
        <v>1</v>
      </c>
      <c r="Q6154">
        <v>72</v>
      </c>
      <c r="R6154" t="s">
        <v>784</v>
      </c>
      <c r="S6154" t="s">
        <v>753</v>
      </c>
      <c r="T6154" t="s">
        <v>523</v>
      </c>
      <c r="U6154">
        <v>2</v>
      </c>
      <c r="V6154" t="s">
        <v>523</v>
      </c>
      <c r="W6154" t="s">
        <v>25</v>
      </c>
    </row>
    <row r="6155" spans="1:23" hidden="1" x14ac:dyDescent="0.2">
      <c r="A6155">
        <v>6933363</v>
      </c>
      <c r="B6155">
        <v>1</v>
      </c>
      <c r="C6155" s="1">
        <v>44531</v>
      </c>
      <c r="D6155">
        <v>36</v>
      </c>
      <c r="E6155">
        <v>0</v>
      </c>
      <c r="F6155" s="2">
        <v>0</v>
      </c>
      <c r="G6155" s="2">
        <v>37755.9</v>
      </c>
      <c r="H6155" s="2">
        <v>-37755.9</v>
      </c>
      <c r="I6155" s="2">
        <v>0</v>
      </c>
      <c r="J6155" s="2">
        <v>37755.9</v>
      </c>
      <c r="K6155" s="2">
        <v>-37755.9</v>
      </c>
      <c r="L6155" s="2">
        <v>0</v>
      </c>
      <c r="M6155" s="2">
        <v>0</v>
      </c>
      <c r="N6155" s="2">
        <v>0</v>
      </c>
      <c r="O6155">
        <v>307</v>
      </c>
      <c r="P6155">
        <v>1</v>
      </c>
      <c r="Q6155">
        <v>72</v>
      </c>
      <c r="R6155" t="s">
        <v>784</v>
      </c>
      <c r="S6155" t="s">
        <v>753</v>
      </c>
      <c r="T6155" t="s">
        <v>527</v>
      </c>
      <c r="U6155">
        <v>2</v>
      </c>
      <c r="V6155" t="s">
        <v>529</v>
      </c>
      <c r="W6155" t="s">
        <v>25</v>
      </c>
    </row>
    <row r="6156" spans="1:23" hidden="1" x14ac:dyDescent="0.2">
      <c r="A6156">
        <v>6933510</v>
      </c>
      <c r="B6156">
        <v>1</v>
      </c>
      <c r="C6156" s="1">
        <v>44531</v>
      </c>
      <c r="D6156">
        <v>36</v>
      </c>
      <c r="E6156">
        <v>0</v>
      </c>
      <c r="F6156" s="2">
        <v>0</v>
      </c>
      <c r="G6156" s="2">
        <v>0</v>
      </c>
      <c r="H6156" s="2">
        <v>0</v>
      </c>
      <c r="I6156" s="2">
        <v>0</v>
      </c>
      <c r="J6156" s="2">
        <v>0</v>
      </c>
      <c r="K6156" s="2">
        <v>0</v>
      </c>
      <c r="L6156" s="2">
        <v>0</v>
      </c>
      <c r="M6156" s="2">
        <v>0</v>
      </c>
      <c r="N6156" s="2">
        <v>0</v>
      </c>
      <c r="O6156">
        <v>307</v>
      </c>
      <c r="P6156">
        <v>1</v>
      </c>
      <c r="Q6156">
        <v>72</v>
      </c>
      <c r="R6156" t="s">
        <v>784</v>
      </c>
      <c r="S6156" t="s">
        <v>753</v>
      </c>
      <c r="T6156" t="s">
        <v>527</v>
      </c>
      <c r="U6156">
        <v>2</v>
      </c>
      <c r="V6156" t="s">
        <v>530</v>
      </c>
      <c r="W6156" t="s">
        <v>25</v>
      </c>
    </row>
    <row r="6157" spans="1:23" hidden="1" x14ac:dyDescent="0.2">
      <c r="A6157">
        <v>6933615</v>
      </c>
      <c r="B6157">
        <v>1</v>
      </c>
      <c r="C6157" s="1">
        <v>44531</v>
      </c>
      <c r="D6157">
        <v>60</v>
      </c>
      <c r="E6157">
        <v>0</v>
      </c>
      <c r="F6157" s="2">
        <v>0</v>
      </c>
      <c r="G6157" s="2">
        <v>-17208.240000000002</v>
      </c>
      <c r="H6157" s="2">
        <v>0</v>
      </c>
      <c r="I6157" s="2">
        <v>-17208.240000000002</v>
      </c>
      <c r="J6157" s="2">
        <v>-17208.240000000002</v>
      </c>
      <c r="K6157" s="2">
        <v>0</v>
      </c>
      <c r="L6157" s="2">
        <v>0</v>
      </c>
      <c r="M6157" s="2">
        <v>-17208.240000000002</v>
      </c>
      <c r="N6157" s="2">
        <v>0</v>
      </c>
      <c r="O6157">
        <v>307</v>
      </c>
      <c r="P6157">
        <v>1</v>
      </c>
      <c r="Q6157">
        <v>72</v>
      </c>
      <c r="R6157" t="s">
        <v>784</v>
      </c>
      <c r="S6157" t="s">
        <v>753</v>
      </c>
      <c r="T6157" t="s">
        <v>531</v>
      </c>
      <c r="U6157">
        <v>2</v>
      </c>
      <c r="V6157" t="s">
        <v>532</v>
      </c>
      <c r="W6157" t="s">
        <v>25</v>
      </c>
    </row>
    <row r="6158" spans="1:23" hidden="1" x14ac:dyDescent="0.2">
      <c r="A6158">
        <v>6933659</v>
      </c>
      <c r="B6158">
        <v>1</v>
      </c>
      <c r="C6158" s="1">
        <v>44531</v>
      </c>
      <c r="D6158">
        <v>60</v>
      </c>
      <c r="E6158">
        <v>0</v>
      </c>
      <c r="F6158" s="2">
        <v>0</v>
      </c>
      <c r="G6158" s="2">
        <v>-9447.2099999999991</v>
      </c>
      <c r="H6158" s="2">
        <v>0</v>
      </c>
      <c r="I6158" s="2">
        <v>-9447.2099999999991</v>
      </c>
      <c r="J6158" s="2">
        <v>-9447.2099999999991</v>
      </c>
      <c r="K6158" s="2">
        <v>0</v>
      </c>
      <c r="L6158" s="2">
        <v>0</v>
      </c>
      <c r="M6158" s="2">
        <v>-9447.2099999999991</v>
      </c>
      <c r="N6158" s="2">
        <v>0</v>
      </c>
      <c r="O6158">
        <v>307</v>
      </c>
      <c r="P6158">
        <v>1</v>
      </c>
      <c r="Q6158">
        <v>72</v>
      </c>
      <c r="R6158" t="s">
        <v>784</v>
      </c>
      <c r="S6158" t="s">
        <v>753</v>
      </c>
      <c r="T6158" t="s">
        <v>534</v>
      </c>
      <c r="U6158">
        <v>2</v>
      </c>
      <c r="V6158" t="s">
        <v>535</v>
      </c>
      <c r="W6158" t="s">
        <v>25</v>
      </c>
    </row>
    <row r="6159" spans="1:23" hidden="1" x14ac:dyDescent="0.2">
      <c r="A6159">
        <v>6934007</v>
      </c>
      <c r="B6159">
        <v>1</v>
      </c>
      <c r="C6159" s="1">
        <v>44531</v>
      </c>
      <c r="D6159">
        <v>36</v>
      </c>
      <c r="E6159">
        <v>2</v>
      </c>
      <c r="F6159" s="2">
        <v>0</v>
      </c>
      <c r="G6159" s="2">
        <v>34344.89</v>
      </c>
      <c r="H6159" s="2">
        <v>0</v>
      </c>
      <c r="I6159" s="2">
        <v>34344.89</v>
      </c>
      <c r="J6159" s="2">
        <v>32345.98</v>
      </c>
      <c r="K6159" s="2">
        <v>0</v>
      </c>
      <c r="L6159" s="2">
        <v>1998.91</v>
      </c>
      <c r="M6159" s="2">
        <v>33345.440000000002</v>
      </c>
      <c r="N6159" s="2">
        <v>999.46</v>
      </c>
      <c r="O6159">
        <v>307</v>
      </c>
      <c r="P6159">
        <v>1</v>
      </c>
      <c r="Q6159">
        <v>72</v>
      </c>
      <c r="R6159" t="s">
        <v>784</v>
      </c>
      <c r="S6159" t="s">
        <v>753</v>
      </c>
      <c r="T6159" t="s">
        <v>527</v>
      </c>
      <c r="U6159">
        <v>2</v>
      </c>
      <c r="V6159" t="s">
        <v>538</v>
      </c>
      <c r="W6159" t="s">
        <v>25</v>
      </c>
    </row>
    <row r="6160" spans="1:23" hidden="1" x14ac:dyDescent="0.2">
      <c r="A6160">
        <v>6934008</v>
      </c>
      <c r="B6160">
        <v>1</v>
      </c>
      <c r="C6160" s="1">
        <v>44531</v>
      </c>
      <c r="D6160">
        <v>36</v>
      </c>
      <c r="E6160">
        <v>4</v>
      </c>
      <c r="F6160" s="2">
        <v>0</v>
      </c>
      <c r="G6160" s="2">
        <v>22139.74</v>
      </c>
      <c r="H6160" s="2">
        <v>0</v>
      </c>
      <c r="I6160" s="2">
        <v>22139.74</v>
      </c>
      <c r="J6160" s="2">
        <v>19572.8</v>
      </c>
      <c r="K6160" s="2">
        <v>0</v>
      </c>
      <c r="L6160" s="2">
        <v>2566.94</v>
      </c>
      <c r="M6160" s="2">
        <v>20214.54</v>
      </c>
      <c r="N6160" s="2">
        <v>641.74</v>
      </c>
      <c r="O6160">
        <v>307</v>
      </c>
      <c r="P6160">
        <v>1</v>
      </c>
      <c r="Q6160">
        <v>72</v>
      </c>
      <c r="R6160" t="s">
        <v>784</v>
      </c>
      <c r="S6160" t="s">
        <v>753</v>
      </c>
      <c r="T6160" t="s">
        <v>527</v>
      </c>
      <c r="U6160">
        <v>2</v>
      </c>
      <c r="V6160" t="s">
        <v>539</v>
      </c>
      <c r="W6160" t="s">
        <v>25</v>
      </c>
    </row>
    <row r="6161" spans="1:23" hidden="1" x14ac:dyDescent="0.2">
      <c r="A6161">
        <v>6934009</v>
      </c>
      <c r="B6161">
        <v>1</v>
      </c>
      <c r="C6161" s="1">
        <v>44531</v>
      </c>
      <c r="D6161">
        <v>36</v>
      </c>
      <c r="E6161">
        <v>5</v>
      </c>
      <c r="F6161" s="2">
        <v>0</v>
      </c>
      <c r="G6161" s="2">
        <v>6917.25</v>
      </c>
      <c r="H6161" s="2">
        <v>0</v>
      </c>
      <c r="I6161" s="2">
        <v>6917.25</v>
      </c>
      <c r="J6161" s="2">
        <v>5916.48</v>
      </c>
      <c r="K6161" s="2">
        <v>0</v>
      </c>
      <c r="L6161" s="2">
        <v>1000.77</v>
      </c>
      <c r="M6161" s="2">
        <v>6116.63</v>
      </c>
      <c r="N6161" s="2">
        <v>200.15</v>
      </c>
      <c r="O6161">
        <v>307</v>
      </c>
      <c r="P6161">
        <v>1</v>
      </c>
      <c r="Q6161">
        <v>72</v>
      </c>
      <c r="R6161" t="s">
        <v>784</v>
      </c>
      <c r="S6161" t="s">
        <v>753</v>
      </c>
      <c r="T6161" t="s">
        <v>527</v>
      </c>
      <c r="U6161">
        <v>2</v>
      </c>
      <c r="V6161" t="s">
        <v>540</v>
      </c>
      <c r="W6161" t="s">
        <v>25</v>
      </c>
    </row>
    <row r="6162" spans="1:23" hidden="1" x14ac:dyDescent="0.2">
      <c r="A6162">
        <v>6934010</v>
      </c>
      <c r="B6162">
        <v>1</v>
      </c>
      <c r="C6162" s="1">
        <v>44531</v>
      </c>
      <c r="D6162">
        <v>36</v>
      </c>
      <c r="E6162">
        <v>8</v>
      </c>
      <c r="F6162" s="2">
        <v>0</v>
      </c>
      <c r="G6162" s="2">
        <v>27232.83</v>
      </c>
      <c r="H6162" s="2">
        <v>0</v>
      </c>
      <c r="I6162" s="2">
        <v>27232.83</v>
      </c>
      <c r="J6162" s="2">
        <v>20956.95</v>
      </c>
      <c r="K6162" s="2">
        <v>0</v>
      </c>
      <c r="L6162" s="2">
        <v>6275.88</v>
      </c>
      <c r="M6162" s="2">
        <v>21741.439999999999</v>
      </c>
      <c r="N6162" s="2">
        <v>784.49</v>
      </c>
      <c r="O6162">
        <v>307</v>
      </c>
      <c r="P6162">
        <v>1</v>
      </c>
      <c r="Q6162">
        <v>72</v>
      </c>
      <c r="R6162" t="s">
        <v>784</v>
      </c>
      <c r="S6162" t="s">
        <v>753</v>
      </c>
      <c r="T6162" t="s">
        <v>527</v>
      </c>
      <c r="U6162">
        <v>2</v>
      </c>
      <c r="V6162" t="s">
        <v>541</v>
      </c>
      <c r="W6162" t="s">
        <v>25</v>
      </c>
    </row>
    <row r="6163" spans="1:23" hidden="1" x14ac:dyDescent="0.2">
      <c r="A6163">
        <v>6934011</v>
      </c>
      <c r="B6163">
        <v>1</v>
      </c>
      <c r="C6163" s="1">
        <v>44531</v>
      </c>
      <c r="D6163">
        <v>36</v>
      </c>
      <c r="E6163">
        <v>9</v>
      </c>
      <c r="F6163" s="2">
        <v>0</v>
      </c>
      <c r="G6163" s="2">
        <v>1991.29</v>
      </c>
      <c r="H6163" s="2">
        <v>0</v>
      </c>
      <c r="I6163" s="2">
        <v>1991.29</v>
      </c>
      <c r="J6163" s="2">
        <v>1475.69</v>
      </c>
      <c r="K6163" s="2">
        <v>0</v>
      </c>
      <c r="L6163" s="2">
        <v>515.6</v>
      </c>
      <c r="M6163" s="2">
        <v>1532.98</v>
      </c>
      <c r="N6163" s="2">
        <v>57.29</v>
      </c>
      <c r="O6163">
        <v>307</v>
      </c>
      <c r="P6163">
        <v>1</v>
      </c>
      <c r="Q6163">
        <v>72</v>
      </c>
      <c r="R6163" t="s">
        <v>784</v>
      </c>
      <c r="S6163" t="s">
        <v>753</v>
      </c>
      <c r="T6163" t="s">
        <v>527</v>
      </c>
      <c r="U6163">
        <v>2</v>
      </c>
      <c r="V6163" t="s">
        <v>542</v>
      </c>
      <c r="W6163" t="s">
        <v>25</v>
      </c>
    </row>
    <row r="6164" spans="1:23" hidden="1" x14ac:dyDescent="0.2">
      <c r="A6164">
        <v>6934014</v>
      </c>
      <c r="B6164">
        <v>1</v>
      </c>
      <c r="C6164" s="1">
        <v>44531</v>
      </c>
      <c r="D6164">
        <v>36</v>
      </c>
      <c r="E6164">
        <v>12</v>
      </c>
      <c r="F6164" s="2">
        <v>0</v>
      </c>
      <c r="G6164" s="2">
        <v>200000</v>
      </c>
      <c r="H6164" s="2">
        <v>0</v>
      </c>
      <c r="I6164" s="2">
        <v>200000</v>
      </c>
      <c r="J6164" s="2">
        <v>131182.82</v>
      </c>
      <c r="K6164" s="2">
        <v>0</v>
      </c>
      <c r="L6164" s="2">
        <v>68817.179999999993</v>
      </c>
      <c r="M6164" s="2">
        <v>136917.57999999999</v>
      </c>
      <c r="N6164" s="2">
        <v>5734.76</v>
      </c>
      <c r="O6164">
        <v>307</v>
      </c>
      <c r="P6164">
        <v>1</v>
      </c>
      <c r="Q6164">
        <v>72</v>
      </c>
      <c r="R6164" t="s">
        <v>784</v>
      </c>
      <c r="S6164" t="s">
        <v>753</v>
      </c>
      <c r="T6164" t="s">
        <v>543</v>
      </c>
      <c r="U6164">
        <v>2</v>
      </c>
      <c r="V6164" t="s">
        <v>544</v>
      </c>
      <c r="W6164" t="s">
        <v>25</v>
      </c>
    </row>
    <row r="6165" spans="1:23" hidden="1" x14ac:dyDescent="0.2">
      <c r="A6165">
        <v>6934021</v>
      </c>
      <c r="B6165">
        <v>1</v>
      </c>
      <c r="C6165" s="1">
        <v>44531</v>
      </c>
      <c r="D6165">
        <v>36</v>
      </c>
      <c r="E6165">
        <v>12</v>
      </c>
      <c r="F6165" s="2">
        <v>0</v>
      </c>
      <c r="G6165" s="2">
        <v>66258.149999999994</v>
      </c>
      <c r="H6165" s="2">
        <v>0</v>
      </c>
      <c r="I6165" s="2">
        <v>66258.149999999994</v>
      </c>
      <c r="J6165" s="2">
        <v>43459.65</v>
      </c>
      <c r="K6165" s="2">
        <v>0</v>
      </c>
      <c r="L6165" s="2">
        <v>22798.5</v>
      </c>
      <c r="M6165" s="2">
        <v>45359.519999999997</v>
      </c>
      <c r="N6165" s="2">
        <v>1899.8700000000001</v>
      </c>
      <c r="O6165">
        <v>307</v>
      </c>
      <c r="P6165">
        <v>1</v>
      </c>
      <c r="Q6165">
        <v>72</v>
      </c>
      <c r="R6165" t="s">
        <v>784</v>
      </c>
      <c r="S6165" t="s">
        <v>753</v>
      </c>
      <c r="T6165" t="s">
        <v>545</v>
      </c>
      <c r="U6165">
        <v>2</v>
      </c>
      <c r="V6165" t="s">
        <v>546</v>
      </c>
      <c r="W6165" t="s">
        <v>25</v>
      </c>
    </row>
    <row r="6166" spans="1:23" hidden="1" x14ac:dyDescent="0.2">
      <c r="A6166">
        <v>6934032</v>
      </c>
      <c r="B6166">
        <v>1</v>
      </c>
      <c r="C6166" s="1">
        <v>44531</v>
      </c>
      <c r="D6166">
        <v>36</v>
      </c>
      <c r="E6166">
        <v>3</v>
      </c>
      <c r="F6166" s="2">
        <v>0</v>
      </c>
      <c r="G6166" s="2">
        <v>13544.23</v>
      </c>
      <c r="H6166" s="2">
        <v>0</v>
      </c>
      <c r="I6166" s="2">
        <v>13544.23</v>
      </c>
      <c r="J6166" s="2">
        <v>12364.24</v>
      </c>
      <c r="K6166" s="2">
        <v>0</v>
      </c>
      <c r="L6166" s="2">
        <v>1179.99</v>
      </c>
      <c r="M6166" s="2">
        <v>12757.57</v>
      </c>
      <c r="N6166" s="2">
        <v>393.33</v>
      </c>
      <c r="O6166">
        <v>307</v>
      </c>
      <c r="P6166">
        <v>1</v>
      </c>
      <c r="Q6166">
        <v>72</v>
      </c>
      <c r="R6166" t="s">
        <v>784</v>
      </c>
      <c r="S6166" t="s">
        <v>753</v>
      </c>
      <c r="T6166" t="s">
        <v>527</v>
      </c>
      <c r="U6166">
        <v>2</v>
      </c>
      <c r="V6166" t="s">
        <v>547</v>
      </c>
      <c r="W6166" t="s">
        <v>25</v>
      </c>
    </row>
    <row r="6167" spans="1:23" hidden="1" x14ac:dyDescent="0.2">
      <c r="A6167">
        <v>6934033</v>
      </c>
      <c r="B6167">
        <v>1</v>
      </c>
      <c r="C6167" s="1">
        <v>44531</v>
      </c>
      <c r="D6167">
        <v>36</v>
      </c>
      <c r="E6167">
        <v>7</v>
      </c>
      <c r="F6167" s="2">
        <v>0</v>
      </c>
      <c r="G6167" s="2">
        <v>11903.84</v>
      </c>
      <c r="H6167" s="2">
        <v>0</v>
      </c>
      <c r="I6167" s="2">
        <v>11903.84</v>
      </c>
      <c r="J6167" s="2">
        <v>9500.18</v>
      </c>
      <c r="K6167" s="2">
        <v>0</v>
      </c>
      <c r="L6167" s="2">
        <v>2403.66</v>
      </c>
      <c r="M6167" s="2">
        <v>9843.56</v>
      </c>
      <c r="N6167" s="2">
        <v>343.38</v>
      </c>
      <c r="O6167">
        <v>307</v>
      </c>
      <c r="P6167">
        <v>1</v>
      </c>
      <c r="Q6167">
        <v>72</v>
      </c>
      <c r="R6167" t="s">
        <v>784</v>
      </c>
      <c r="S6167" t="s">
        <v>753</v>
      </c>
      <c r="T6167" t="s">
        <v>527</v>
      </c>
      <c r="U6167">
        <v>2</v>
      </c>
      <c r="V6167" t="s">
        <v>548</v>
      </c>
      <c r="W6167" t="s">
        <v>25</v>
      </c>
    </row>
    <row r="6168" spans="1:23" hidden="1" x14ac:dyDescent="0.2">
      <c r="A6168">
        <v>6934040</v>
      </c>
      <c r="B6168">
        <v>1</v>
      </c>
      <c r="C6168" s="1">
        <v>44531</v>
      </c>
      <c r="D6168">
        <v>36</v>
      </c>
      <c r="E6168">
        <v>11</v>
      </c>
      <c r="F6168" s="2">
        <v>0</v>
      </c>
      <c r="G6168" s="2">
        <v>32923.5</v>
      </c>
      <c r="H6168" s="2">
        <v>0</v>
      </c>
      <c r="I6168" s="2">
        <v>32923.5</v>
      </c>
      <c r="J6168" s="2">
        <v>22528.22</v>
      </c>
      <c r="K6168" s="2">
        <v>0</v>
      </c>
      <c r="L6168" s="2">
        <v>10395.280000000001</v>
      </c>
      <c r="M6168" s="2">
        <v>23473.25</v>
      </c>
      <c r="N6168" s="2">
        <v>945.03</v>
      </c>
      <c r="O6168">
        <v>307</v>
      </c>
      <c r="P6168">
        <v>1</v>
      </c>
      <c r="Q6168">
        <v>72</v>
      </c>
      <c r="R6168" t="s">
        <v>784</v>
      </c>
      <c r="S6168" t="s">
        <v>753</v>
      </c>
      <c r="T6168" t="s">
        <v>527</v>
      </c>
      <c r="U6168">
        <v>2</v>
      </c>
      <c r="V6168" t="s">
        <v>549</v>
      </c>
      <c r="W6168" t="s">
        <v>25</v>
      </c>
    </row>
    <row r="6169" spans="1:23" hidden="1" x14ac:dyDescent="0.2">
      <c r="A6169">
        <v>6934050</v>
      </c>
      <c r="B6169">
        <v>1</v>
      </c>
      <c r="C6169" s="1">
        <v>44531</v>
      </c>
      <c r="D6169">
        <v>36</v>
      </c>
      <c r="E6169">
        <v>10</v>
      </c>
      <c r="F6169" s="2">
        <v>0</v>
      </c>
      <c r="G6169" s="2">
        <v>87097.38</v>
      </c>
      <c r="H6169" s="2">
        <v>0</v>
      </c>
      <c r="I6169" s="2">
        <v>87097.38</v>
      </c>
      <c r="J6169" s="2">
        <v>62069.43</v>
      </c>
      <c r="K6169" s="2">
        <v>0</v>
      </c>
      <c r="L6169" s="2">
        <v>25027.95</v>
      </c>
      <c r="M6169" s="2">
        <v>64572.23</v>
      </c>
      <c r="N6169" s="2">
        <v>2502.8000000000002</v>
      </c>
      <c r="O6169">
        <v>307</v>
      </c>
      <c r="P6169">
        <v>1</v>
      </c>
      <c r="Q6169">
        <v>72</v>
      </c>
      <c r="R6169" t="s">
        <v>784</v>
      </c>
      <c r="S6169" t="s">
        <v>753</v>
      </c>
      <c r="T6169" t="s">
        <v>527</v>
      </c>
      <c r="U6169">
        <v>2</v>
      </c>
      <c r="V6169" t="s">
        <v>550</v>
      </c>
      <c r="W6169" t="s">
        <v>25</v>
      </c>
    </row>
    <row r="6170" spans="1:23" hidden="1" x14ac:dyDescent="0.2">
      <c r="A6170">
        <v>6934051</v>
      </c>
      <c r="B6170">
        <v>1</v>
      </c>
      <c r="C6170" s="1">
        <v>44531</v>
      </c>
      <c r="D6170">
        <v>36</v>
      </c>
      <c r="E6170">
        <v>12</v>
      </c>
      <c r="F6170" s="2">
        <v>0</v>
      </c>
      <c r="G6170" s="2">
        <v>177402.45</v>
      </c>
      <c r="H6170" s="2">
        <v>0</v>
      </c>
      <c r="I6170" s="2">
        <v>177402.45</v>
      </c>
      <c r="J6170" s="2">
        <v>116360.77</v>
      </c>
      <c r="K6170" s="2">
        <v>0</v>
      </c>
      <c r="L6170" s="2">
        <v>61041.68</v>
      </c>
      <c r="M6170" s="2">
        <v>121447.58</v>
      </c>
      <c r="N6170" s="2">
        <v>5086.8100000000004</v>
      </c>
      <c r="O6170">
        <v>307</v>
      </c>
      <c r="P6170">
        <v>1</v>
      </c>
      <c r="Q6170">
        <v>72</v>
      </c>
      <c r="R6170" t="s">
        <v>784</v>
      </c>
      <c r="S6170" t="s">
        <v>753</v>
      </c>
      <c r="T6170" t="s">
        <v>545</v>
      </c>
      <c r="U6170">
        <v>2</v>
      </c>
      <c r="V6170" t="s">
        <v>551</v>
      </c>
      <c r="W6170" t="s">
        <v>25</v>
      </c>
    </row>
    <row r="6171" spans="1:23" hidden="1" x14ac:dyDescent="0.2">
      <c r="A6171">
        <v>6934055</v>
      </c>
      <c r="B6171">
        <v>1</v>
      </c>
      <c r="C6171" s="1">
        <v>44531</v>
      </c>
      <c r="D6171">
        <v>36</v>
      </c>
      <c r="E6171">
        <v>12</v>
      </c>
      <c r="F6171" s="2">
        <v>0</v>
      </c>
      <c r="G6171" s="2">
        <v>31250</v>
      </c>
      <c r="H6171" s="2">
        <v>0</v>
      </c>
      <c r="I6171" s="2">
        <v>31250</v>
      </c>
      <c r="J6171" s="2">
        <v>20497.34</v>
      </c>
      <c r="K6171" s="2">
        <v>0</v>
      </c>
      <c r="L6171" s="2">
        <v>10752.66</v>
      </c>
      <c r="M6171" s="2">
        <v>21393.39</v>
      </c>
      <c r="N6171" s="2">
        <v>896.05000000000007</v>
      </c>
      <c r="O6171">
        <v>307</v>
      </c>
      <c r="P6171">
        <v>1</v>
      </c>
      <c r="Q6171">
        <v>72</v>
      </c>
      <c r="R6171" t="s">
        <v>784</v>
      </c>
      <c r="S6171" t="s">
        <v>753</v>
      </c>
      <c r="T6171" t="s">
        <v>552</v>
      </c>
      <c r="U6171">
        <v>2</v>
      </c>
      <c r="V6171" t="s">
        <v>553</v>
      </c>
      <c r="W6171" t="s">
        <v>25</v>
      </c>
    </row>
    <row r="6172" spans="1:23" hidden="1" x14ac:dyDescent="0.2">
      <c r="A6172">
        <v>6934060</v>
      </c>
      <c r="B6172">
        <v>1</v>
      </c>
      <c r="C6172" s="1">
        <v>44531</v>
      </c>
      <c r="D6172">
        <v>36</v>
      </c>
      <c r="E6172">
        <v>6</v>
      </c>
      <c r="F6172" s="2">
        <v>0</v>
      </c>
      <c r="G6172" s="2">
        <v>8121.72</v>
      </c>
      <c r="H6172" s="2">
        <v>0</v>
      </c>
      <c r="I6172" s="2">
        <v>8121.72</v>
      </c>
      <c r="J6172" s="2">
        <v>6713.97</v>
      </c>
      <c r="K6172" s="2">
        <v>0</v>
      </c>
      <c r="L6172" s="2">
        <v>1407.75</v>
      </c>
      <c r="M6172" s="2">
        <v>6948.6</v>
      </c>
      <c r="N6172" s="2">
        <v>234.63</v>
      </c>
      <c r="O6172">
        <v>307</v>
      </c>
      <c r="P6172">
        <v>1</v>
      </c>
      <c r="Q6172">
        <v>72</v>
      </c>
      <c r="R6172" t="s">
        <v>784</v>
      </c>
      <c r="S6172" t="s">
        <v>753</v>
      </c>
      <c r="T6172" t="s">
        <v>527</v>
      </c>
      <c r="U6172">
        <v>2</v>
      </c>
      <c r="V6172" t="s">
        <v>554</v>
      </c>
      <c r="W6172" t="s">
        <v>25</v>
      </c>
    </row>
    <row r="6173" spans="1:23" hidden="1" x14ac:dyDescent="0.2">
      <c r="A6173">
        <v>6934083</v>
      </c>
      <c r="B6173">
        <v>1</v>
      </c>
      <c r="C6173" s="1">
        <v>44531</v>
      </c>
      <c r="D6173">
        <v>36</v>
      </c>
      <c r="E6173">
        <v>12</v>
      </c>
      <c r="F6173" s="2">
        <v>0</v>
      </c>
      <c r="G6173" s="2">
        <v>22000</v>
      </c>
      <c r="H6173" s="2">
        <v>0</v>
      </c>
      <c r="I6173" s="2">
        <v>22000</v>
      </c>
      <c r="J6173" s="2">
        <v>14430.1</v>
      </c>
      <c r="K6173" s="2">
        <v>0</v>
      </c>
      <c r="L6173" s="2">
        <v>7569.9</v>
      </c>
      <c r="M6173" s="2">
        <v>15060.92</v>
      </c>
      <c r="N6173" s="2">
        <v>630.82000000000005</v>
      </c>
      <c r="O6173">
        <v>307</v>
      </c>
      <c r="P6173">
        <v>1</v>
      </c>
      <c r="Q6173">
        <v>72</v>
      </c>
      <c r="R6173" t="s">
        <v>784</v>
      </c>
      <c r="S6173" t="s">
        <v>753</v>
      </c>
      <c r="T6173" t="s">
        <v>555</v>
      </c>
      <c r="U6173">
        <v>2</v>
      </c>
      <c r="V6173" t="s">
        <v>556</v>
      </c>
      <c r="W6173" t="s">
        <v>25</v>
      </c>
    </row>
    <row r="6174" spans="1:23" hidden="1" x14ac:dyDescent="0.2">
      <c r="A6174">
        <v>7003380</v>
      </c>
      <c r="B6174">
        <v>1</v>
      </c>
      <c r="C6174" s="1">
        <v>44531</v>
      </c>
      <c r="D6174">
        <v>36</v>
      </c>
      <c r="E6174">
        <v>14</v>
      </c>
      <c r="F6174" s="2">
        <v>0</v>
      </c>
      <c r="G6174" s="2">
        <v>125995.23</v>
      </c>
      <c r="H6174" s="2">
        <v>0</v>
      </c>
      <c r="I6174" s="2">
        <v>125995.23</v>
      </c>
      <c r="J6174" s="2">
        <v>75512.28</v>
      </c>
      <c r="K6174" s="2">
        <v>0</v>
      </c>
      <c r="L6174" s="2">
        <v>50482.95</v>
      </c>
      <c r="M6174" s="2">
        <v>79118.2</v>
      </c>
      <c r="N6174" s="2">
        <v>3605.92</v>
      </c>
      <c r="O6174">
        <v>307</v>
      </c>
      <c r="P6174">
        <v>1</v>
      </c>
      <c r="Q6174">
        <v>72</v>
      </c>
      <c r="R6174" t="s">
        <v>784</v>
      </c>
      <c r="S6174" t="s">
        <v>753</v>
      </c>
      <c r="T6174" t="s">
        <v>527</v>
      </c>
      <c r="U6174">
        <v>2</v>
      </c>
      <c r="V6174" t="s">
        <v>549</v>
      </c>
      <c r="W6174" t="s">
        <v>25</v>
      </c>
    </row>
    <row r="6175" spans="1:23" hidden="1" x14ac:dyDescent="0.2">
      <c r="A6175">
        <v>7003657</v>
      </c>
      <c r="B6175">
        <v>1</v>
      </c>
      <c r="C6175" s="1">
        <v>44531</v>
      </c>
      <c r="D6175">
        <v>36</v>
      </c>
      <c r="E6175">
        <v>16</v>
      </c>
      <c r="F6175" s="2">
        <v>0</v>
      </c>
      <c r="G6175" s="2">
        <v>1892.22</v>
      </c>
      <c r="H6175" s="2">
        <v>0</v>
      </c>
      <c r="I6175" s="2">
        <v>1892.22</v>
      </c>
      <c r="J6175" s="2">
        <v>1027.18</v>
      </c>
      <c r="K6175" s="2">
        <v>0</v>
      </c>
      <c r="L6175" s="2">
        <v>865.04</v>
      </c>
      <c r="M6175" s="2">
        <v>1081.25</v>
      </c>
      <c r="N6175" s="2">
        <v>54.07</v>
      </c>
      <c r="O6175">
        <v>307</v>
      </c>
      <c r="P6175">
        <v>1</v>
      </c>
      <c r="Q6175">
        <v>72</v>
      </c>
      <c r="R6175" t="s">
        <v>784</v>
      </c>
      <c r="S6175" t="s">
        <v>753</v>
      </c>
      <c r="T6175" t="s">
        <v>527</v>
      </c>
      <c r="U6175">
        <v>2</v>
      </c>
      <c r="V6175" t="s">
        <v>557</v>
      </c>
      <c r="W6175" t="s">
        <v>25</v>
      </c>
    </row>
    <row r="6176" spans="1:23" hidden="1" x14ac:dyDescent="0.2">
      <c r="A6176">
        <v>7003658</v>
      </c>
      <c r="B6176">
        <v>1</v>
      </c>
      <c r="C6176" s="1">
        <v>44531</v>
      </c>
      <c r="D6176">
        <v>60</v>
      </c>
      <c r="E6176">
        <v>40</v>
      </c>
      <c r="F6176" s="2">
        <v>0</v>
      </c>
      <c r="G6176" s="2">
        <v>20038.2</v>
      </c>
      <c r="H6176" s="2">
        <v>0</v>
      </c>
      <c r="I6176" s="2">
        <v>20038.2</v>
      </c>
      <c r="J6176" s="2">
        <v>6452.97</v>
      </c>
      <c r="K6176" s="2">
        <v>0</v>
      </c>
      <c r="L6176" s="2">
        <v>13585.23</v>
      </c>
      <c r="M6176" s="2">
        <v>6792.6</v>
      </c>
      <c r="N6176" s="2">
        <v>339.63</v>
      </c>
      <c r="O6176">
        <v>307</v>
      </c>
      <c r="P6176">
        <v>1</v>
      </c>
      <c r="Q6176">
        <v>72</v>
      </c>
      <c r="R6176" t="s">
        <v>784</v>
      </c>
      <c r="S6176" t="s">
        <v>753</v>
      </c>
      <c r="T6176" t="s">
        <v>558</v>
      </c>
      <c r="U6176">
        <v>2</v>
      </c>
      <c r="V6176" t="s">
        <v>559</v>
      </c>
      <c r="W6176" t="s">
        <v>25</v>
      </c>
    </row>
    <row r="6177" spans="1:23" hidden="1" x14ac:dyDescent="0.2">
      <c r="A6177">
        <v>7004239</v>
      </c>
      <c r="B6177">
        <v>1</v>
      </c>
      <c r="C6177" s="1">
        <v>44531</v>
      </c>
      <c r="D6177">
        <v>36</v>
      </c>
      <c r="E6177">
        <v>15</v>
      </c>
      <c r="F6177" s="2">
        <v>0</v>
      </c>
      <c r="G6177" s="2">
        <v>4382.53</v>
      </c>
      <c r="H6177" s="2">
        <v>0</v>
      </c>
      <c r="I6177" s="2">
        <v>4382.53</v>
      </c>
      <c r="J6177" s="2">
        <v>2502.81</v>
      </c>
      <c r="K6177" s="2">
        <v>0</v>
      </c>
      <c r="L6177" s="2">
        <v>1879.72</v>
      </c>
      <c r="M6177" s="2">
        <v>2628.12</v>
      </c>
      <c r="N6177" s="2">
        <v>125.31</v>
      </c>
      <c r="O6177">
        <v>307</v>
      </c>
      <c r="P6177">
        <v>1</v>
      </c>
      <c r="Q6177">
        <v>72</v>
      </c>
      <c r="R6177" t="s">
        <v>784</v>
      </c>
      <c r="S6177" t="s">
        <v>753</v>
      </c>
      <c r="T6177" t="s">
        <v>527</v>
      </c>
      <c r="U6177">
        <v>2</v>
      </c>
      <c r="V6177" t="s">
        <v>560</v>
      </c>
      <c r="W6177" t="s">
        <v>25</v>
      </c>
    </row>
    <row r="6178" spans="1:23" hidden="1" x14ac:dyDescent="0.2">
      <c r="A6178">
        <v>7004247</v>
      </c>
      <c r="B6178">
        <v>1</v>
      </c>
      <c r="C6178" s="1">
        <v>44531</v>
      </c>
      <c r="D6178">
        <v>36</v>
      </c>
      <c r="E6178">
        <v>14</v>
      </c>
      <c r="F6178" s="2">
        <v>0</v>
      </c>
      <c r="G6178" s="2">
        <v>3264.01</v>
      </c>
      <c r="H6178" s="2">
        <v>0</v>
      </c>
      <c r="I6178" s="2">
        <v>3264.01</v>
      </c>
      <c r="J6178" s="2">
        <v>1956.2</v>
      </c>
      <c r="K6178" s="2">
        <v>0</v>
      </c>
      <c r="L6178" s="2">
        <v>1307.81</v>
      </c>
      <c r="M6178" s="2">
        <v>2049.61</v>
      </c>
      <c r="N6178" s="2">
        <v>93.41</v>
      </c>
      <c r="O6178">
        <v>307</v>
      </c>
      <c r="P6178">
        <v>1</v>
      </c>
      <c r="Q6178">
        <v>72</v>
      </c>
      <c r="R6178" t="s">
        <v>784</v>
      </c>
      <c r="S6178" t="s">
        <v>753</v>
      </c>
      <c r="T6178" t="s">
        <v>523</v>
      </c>
      <c r="U6178">
        <v>2</v>
      </c>
      <c r="V6178" t="s">
        <v>561</v>
      </c>
      <c r="W6178" t="s">
        <v>25</v>
      </c>
    </row>
    <row r="6179" spans="1:23" hidden="1" x14ac:dyDescent="0.2">
      <c r="A6179">
        <v>7004566</v>
      </c>
      <c r="B6179">
        <v>1</v>
      </c>
      <c r="C6179" s="1">
        <v>44531</v>
      </c>
      <c r="D6179">
        <v>60</v>
      </c>
      <c r="E6179">
        <v>40</v>
      </c>
      <c r="F6179" s="2">
        <v>0</v>
      </c>
      <c r="G6179" s="2">
        <v>14055</v>
      </c>
      <c r="H6179" s="2">
        <v>0</v>
      </c>
      <c r="I6179" s="2">
        <v>14055</v>
      </c>
      <c r="J6179" s="2">
        <v>4526.18</v>
      </c>
      <c r="K6179" s="2">
        <v>0</v>
      </c>
      <c r="L6179" s="2">
        <v>9528.82</v>
      </c>
      <c r="M6179" s="2">
        <v>4764.3999999999996</v>
      </c>
      <c r="N6179" s="2">
        <v>238.22</v>
      </c>
      <c r="O6179">
        <v>307</v>
      </c>
      <c r="P6179">
        <v>1</v>
      </c>
      <c r="Q6179">
        <v>72</v>
      </c>
      <c r="R6179" t="s">
        <v>784</v>
      </c>
      <c r="S6179" t="s">
        <v>753</v>
      </c>
      <c r="T6179" t="s">
        <v>562</v>
      </c>
      <c r="U6179">
        <v>2</v>
      </c>
      <c r="V6179" t="s">
        <v>563</v>
      </c>
      <c r="W6179" t="s">
        <v>25</v>
      </c>
    </row>
    <row r="6180" spans="1:23" hidden="1" x14ac:dyDescent="0.2">
      <c r="A6180">
        <v>7004569</v>
      </c>
      <c r="B6180">
        <v>1</v>
      </c>
      <c r="C6180" s="1">
        <v>44531</v>
      </c>
      <c r="D6180">
        <v>36</v>
      </c>
      <c r="E6180">
        <v>15</v>
      </c>
      <c r="F6180" s="2">
        <v>0</v>
      </c>
      <c r="G6180" s="2">
        <v>7551.23</v>
      </c>
      <c r="H6180" s="2">
        <v>0</v>
      </c>
      <c r="I6180" s="2">
        <v>7551.23</v>
      </c>
      <c r="J6180" s="2">
        <v>4312.3599999999997</v>
      </c>
      <c r="K6180" s="2">
        <v>0</v>
      </c>
      <c r="L6180" s="2">
        <v>3238.87</v>
      </c>
      <c r="M6180" s="2">
        <v>4528.28</v>
      </c>
      <c r="N6180" s="2">
        <v>215.92000000000002</v>
      </c>
      <c r="O6180">
        <v>307</v>
      </c>
      <c r="P6180">
        <v>1</v>
      </c>
      <c r="Q6180">
        <v>72</v>
      </c>
      <c r="R6180" t="s">
        <v>784</v>
      </c>
      <c r="S6180" t="s">
        <v>753</v>
      </c>
      <c r="T6180" t="s">
        <v>523</v>
      </c>
      <c r="U6180">
        <v>2</v>
      </c>
      <c r="V6180" t="s">
        <v>564</v>
      </c>
      <c r="W6180" t="s">
        <v>25</v>
      </c>
    </row>
    <row r="6181" spans="1:23" hidden="1" x14ac:dyDescent="0.2">
      <c r="A6181">
        <v>7004892</v>
      </c>
      <c r="B6181">
        <v>1</v>
      </c>
      <c r="C6181" s="1">
        <v>44531</v>
      </c>
      <c r="D6181">
        <v>36</v>
      </c>
      <c r="E6181">
        <v>16</v>
      </c>
      <c r="F6181" s="2">
        <v>0</v>
      </c>
      <c r="G6181" s="2">
        <v>2536.2199999999998</v>
      </c>
      <c r="H6181" s="2">
        <v>0</v>
      </c>
      <c r="I6181" s="2">
        <v>2536.2199999999998</v>
      </c>
      <c r="J6181" s="2">
        <v>1376.78</v>
      </c>
      <c r="K6181" s="2">
        <v>0</v>
      </c>
      <c r="L6181" s="2">
        <v>1159.44</v>
      </c>
      <c r="M6181" s="2">
        <v>1449.25</v>
      </c>
      <c r="N6181" s="2">
        <v>72.47</v>
      </c>
      <c r="O6181">
        <v>307</v>
      </c>
      <c r="P6181">
        <v>1</v>
      </c>
      <c r="Q6181">
        <v>72</v>
      </c>
      <c r="R6181" t="s">
        <v>784</v>
      </c>
      <c r="S6181" t="s">
        <v>753</v>
      </c>
      <c r="T6181" t="s">
        <v>523</v>
      </c>
      <c r="U6181">
        <v>2</v>
      </c>
      <c r="V6181" t="s">
        <v>565</v>
      </c>
      <c r="W6181" t="s">
        <v>25</v>
      </c>
    </row>
    <row r="6182" spans="1:23" hidden="1" x14ac:dyDescent="0.2">
      <c r="A6182">
        <v>11646761</v>
      </c>
      <c r="B6182">
        <v>1</v>
      </c>
      <c r="C6182" s="1">
        <v>44531</v>
      </c>
      <c r="D6182">
        <v>36</v>
      </c>
      <c r="E6182">
        <v>27</v>
      </c>
      <c r="F6182" s="2">
        <v>0</v>
      </c>
      <c r="G6182" s="2">
        <v>18715.099999999999</v>
      </c>
      <c r="H6182" s="2">
        <v>0</v>
      </c>
      <c r="I6182" s="2">
        <v>18715.099999999999</v>
      </c>
      <c r="J6182" s="2">
        <v>4678.75</v>
      </c>
      <c r="K6182" s="2">
        <v>0</v>
      </c>
      <c r="L6182" s="2">
        <v>14036.35</v>
      </c>
      <c r="M6182" s="2">
        <v>5198.6099999999997</v>
      </c>
      <c r="N6182" s="2">
        <v>519.86</v>
      </c>
      <c r="O6182">
        <v>307</v>
      </c>
      <c r="P6182">
        <v>1</v>
      </c>
      <c r="Q6182">
        <v>72</v>
      </c>
      <c r="R6182" t="s">
        <v>784</v>
      </c>
      <c r="S6182" t="s">
        <v>753</v>
      </c>
      <c r="T6182" t="s">
        <v>719</v>
      </c>
      <c r="U6182">
        <v>2</v>
      </c>
      <c r="V6182" t="s">
        <v>719</v>
      </c>
      <c r="W6182" t="s">
        <v>25</v>
      </c>
    </row>
    <row r="6183" spans="1:23" hidden="1" x14ac:dyDescent="0.2">
      <c r="A6183">
        <v>17742108</v>
      </c>
      <c r="B6183">
        <v>1</v>
      </c>
      <c r="C6183" s="1">
        <v>44531</v>
      </c>
      <c r="D6183">
        <v>36</v>
      </c>
      <c r="E6183">
        <v>28</v>
      </c>
      <c r="F6183" s="2">
        <v>0</v>
      </c>
      <c r="G6183" s="2">
        <v>109707.29</v>
      </c>
      <c r="H6183" s="2">
        <v>0</v>
      </c>
      <c r="I6183" s="2">
        <v>109707.29</v>
      </c>
      <c r="J6183" s="2">
        <v>24379.39</v>
      </c>
      <c r="K6183" s="2">
        <v>0</v>
      </c>
      <c r="L6183" s="2">
        <v>85327.9</v>
      </c>
      <c r="M6183" s="2">
        <v>27426.82</v>
      </c>
      <c r="N6183" s="2">
        <v>3047.43</v>
      </c>
      <c r="O6183">
        <v>307</v>
      </c>
      <c r="P6183">
        <v>1</v>
      </c>
      <c r="Q6183">
        <v>72</v>
      </c>
      <c r="R6183" t="s">
        <v>784</v>
      </c>
      <c r="S6183" t="s">
        <v>753</v>
      </c>
      <c r="T6183" t="s">
        <v>716</v>
      </c>
      <c r="U6183">
        <v>2</v>
      </c>
      <c r="V6183" t="s">
        <v>727</v>
      </c>
      <c r="W6183" t="s">
        <v>25</v>
      </c>
    </row>
    <row r="6184" spans="1:23" hidden="1" x14ac:dyDescent="0.2">
      <c r="A6184">
        <v>24740793</v>
      </c>
      <c r="B6184">
        <v>1</v>
      </c>
      <c r="C6184" s="1">
        <v>44531</v>
      </c>
      <c r="D6184">
        <v>36</v>
      </c>
      <c r="E6184">
        <v>29</v>
      </c>
      <c r="F6184" s="2">
        <v>0</v>
      </c>
      <c r="G6184" s="2">
        <v>63548.52</v>
      </c>
      <c r="H6184" s="2">
        <v>0</v>
      </c>
      <c r="I6184" s="2">
        <v>63548.52</v>
      </c>
      <c r="J6184" s="2">
        <v>12356.68</v>
      </c>
      <c r="K6184" s="2">
        <v>0</v>
      </c>
      <c r="L6184" s="2">
        <v>51191.839999999997</v>
      </c>
      <c r="M6184" s="2">
        <v>14121.92</v>
      </c>
      <c r="N6184" s="2">
        <v>1765.24</v>
      </c>
      <c r="O6184">
        <v>307</v>
      </c>
      <c r="P6184">
        <v>1</v>
      </c>
      <c r="Q6184">
        <v>72</v>
      </c>
      <c r="R6184" t="s">
        <v>784</v>
      </c>
      <c r="S6184" t="s">
        <v>753</v>
      </c>
      <c r="T6184" t="s">
        <v>716</v>
      </c>
      <c r="U6184">
        <v>2</v>
      </c>
      <c r="V6184" t="s">
        <v>727</v>
      </c>
      <c r="W6184" t="s">
        <v>25</v>
      </c>
    </row>
    <row r="6185" spans="1:23" hidden="1" x14ac:dyDescent="0.2">
      <c r="A6185">
        <v>34690544</v>
      </c>
      <c r="B6185">
        <v>1</v>
      </c>
      <c r="C6185" s="1">
        <v>44531</v>
      </c>
      <c r="D6185">
        <v>36</v>
      </c>
      <c r="E6185">
        <v>30</v>
      </c>
      <c r="F6185" s="2">
        <v>0</v>
      </c>
      <c r="G6185" s="2">
        <v>47353.19</v>
      </c>
      <c r="H6185" s="2">
        <v>0</v>
      </c>
      <c r="I6185" s="2">
        <v>47353.19</v>
      </c>
      <c r="J6185" s="2">
        <v>7892.22</v>
      </c>
      <c r="K6185" s="2">
        <v>0</v>
      </c>
      <c r="L6185" s="2">
        <v>39460.97</v>
      </c>
      <c r="M6185" s="2">
        <v>9207.59</v>
      </c>
      <c r="N6185" s="2">
        <v>1315.3700000000001</v>
      </c>
      <c r="O6185">
        <v>307</v>
      </c>
      <c r="P6185">
        <v>1</v>
      </c>
      <c r="Q6185">
        <v>72</v>
      </c>
      <c r="R6185" t="s">
        <v>784</v>
      </c>
      <c r="S6185" t="s">
        <v>753</v>
      </c>
      <c r="T6185" t="s">
        <v>716</v>
      </c>
      <c r="U6185">
        <v>2</v>
      </c>
      <c r="V6185" t="s">
        <v>727</v>
      </c>
      <c r="W6185" t="s">
        <v>25</v>
      </c>
    </row>
    <row r="6186" spans="1:23" hidden="1" x14ac:dyDescent="0.2">
      <c r="A6186">
        <v>43230557</v>
      </c>
      <c r="B6186">
        <v>1</v>
      </c>
      <c r="C6186" s="1">
        <v>44531</v>
      </c>
      <c r="D6186">
        <v>36</v>
      </c>
      <c r="E6186">
        <v>30</v>
      </c>
      <c r="F6186" s="2">
        <v>0</v>
      </c>
      <c r="G6186" s="2">
        <v>29127.49</v>
      </c>
      <c r="H6186" s="2">
        <v>488.75</v>
      </c>
      <c r="I6186" s="2">
        <v>29616.240000000002</v>
      </c>
      <c r="J6186" s="2">
        <v>2198.6</v>
      </c>
      <c r="K6186" s="2">
        <v>0</v>
      </c>
      <c r="L6186" s="2">
        <v>26928.89</v>
      </c>
      <c r="M6186" s="2">
        <v>3096.23</v>
      </c>
      <c r="N6186" s="2">
        <v>897.63</v>
      </c>
      <c r="O6186">
        <v>307</v>
      </c>
      <c r="P6186">
        <v>1</v>
      </c>
      <c r="Q6186">
        <v>72</v>
      </c>
      <c r="R6186" t="s">
        <v>784</v>
      </c>
      <c r="S6186" t="s">
        <v>753</v>
      </c>
      <c r="T6186" t="s">
        <v>522</v>
      </c>
      <c r="U6186">
        <v>2</v>
      </c>
      <c r="V6186" t="s">
        <v>522</v>
      </c>
      <c r="W6186" t="s">
        <v>25</v>
      </c>
    </row>
    <row r="6187" spans="1:23" hidden="1" x14ac:dyDescent="0.2">
      <c r="A6187">
        <v>43252789</v>
      </c>
      <c r="B6187">
        <v>1</v>
      </c>
      <c r="C6187" s="1">
        <v>44531</v>
      </c>
      <c r="D6187">
        <v>36</v>
      </c>
      <c r="E6187">
        <v>25</v>
      </c>
      <c r="F6187" s="2">
        <v>0</v>
      </c>
      <c r="G6187" s="2">
        <v>107364</v>
      </c>
      <c r="H6187" s="2">
        <v>0</v>
      </c>
      <c r="I6187" s="2">
        <v>107364</v>
      </c>
      <c r="J6187" s="2">
        <v>30737.83</v>
      </c>
      <c r="K6187" s="2">
        <v>0</v>
      </c>
      <c r="L6187" s="2">
        <v>76626.17</v>
      </c>
      <c r="M6187" s="2">
        <v>33802.879999999997</v>
      </c>
      <c r="N6187" s="2">
        <v>3065.05</v>
      </c>
      <c r="O6187">
        <v>307</v>
      </c>
      <c r="P6187">
        <v>1</v>
      </c>
      <c r="Q6187">
        <v>72</v>
      </c>
      <c r="R6187" t="s">
        <v>784</v>
      </c>
      <c r="S6187" t="s">
        <v>753</v>
      </c>
      <c r="T6187" t="s">
        <v>716</v>
      </c>
      <c r="U6187">
        <v>2</v>
      </c>
      <c r="V6187" t="s">
        <v>727</v>
      </c>
      <c r="W6187" t="s">
        <v>25</v>
      </c>
    </row>
    <row r="6188" spans="1:23" hidden="1" x14ac:dyDescent="0.2">
      <c r="A6188">
        <v>43252794</v>
      </c>
      <c r="B6188">
        <v>1</v>
      </c>
      <c r="C6188" s="1">
        <v>44531</v>
      </c>
      <c r="D6188">
        <v>36</v>
      </c>
      <c r="E6188">
        <v>31</v>
      </c>
      <c r="F6188" s="2">
        <v>0</v>
      </c>
      <c r="G6188" s="2">
        <v>68364.94</v>
      </c>
      <c r="H6188" s="2">
        <v>0</v>
      </c>
      <c r="I6188" s="2">
        <v>68364.94</v>
      </c>
      <c r="J6188" s="2">
        <v>9495.15</v>
      </c>
      <c r="K6188" s="2">
        <v>0</v>
      </c>
      <c r="L6188" s="2">
        <v>58869.79</v>
      </c>
      <c r="M6188" s="2">
        <v>11394.18</v>
      </c>
      <c r="N6188" s="2">
        <v>1899.03</v>
      </c>
      <c r="O6188">
        <v>307</v>
      </c>
      <c r="P6188">
        <v>1</v>
      </c>
      <c r="Q6188">
        <v>72</v>
      </c>
      <c r="R6188" t="s">
        <v>784</v>
      </c>
      <c r="S6188" t="s">
        <v>753</v>
      </c>
      <c r="T6188" t="s">
        <v>716</v>
      </c>
      <c r="U6188">
        <v>2</v>
      </c>
      <c r="V6188" t="s">
        <v>727</v>
      </c>
      <c r="W6188" t="s">
        <v>25</v>
      </c>
    </row>
    <row r="6189" spans="1:23" hidden="1" x14ac:dyDescent="0.2">
      <c r="A6189">
        <v>50930132</v>
      </c>
      <c r="B6189">
        <v>1</v>
      </c>
      <c r="C6189" s="1">
        <v>44531</v>
      </c>
      <c r="D6189">
        <v>36</v>
      </c>
      <c r="E6189">
        <v>31</v>
      </c>
      <c r="F6189" s="2">
        <v>0</v>
      </c>
      <c r="G6189" s="2">
        <v>814.67</v>
      </c>
      <c r="H6189" s="2">
        <v>0</v>
      </c>
      <c r="I6189" s="2">
        <v>814.67</v>
      </c>
      <c r="J6189" s="2">
        <v>113.15</v>
      </c>
      <c r="K6189" s="2">
        <v>0</v>
      </c>
      <c r="L6189" s="2">
        <v>701.52</v>
      </c>
      <c r="M6189" s="2">
        <v>135.78</v>
      </c>
      <c r="N6189" s="2">
        <v>22.63</v>
      </c>
      <c r="O6189">
        <v>307</v>
      </c>
      <c r="P6189">
        <v>1</v>
      </c>
      <c r="Q6189">
        <v>72</v>
      </c>
      <c r="R6189" t="s">
        <v>784</v>
      </c>
      <c r="S6189" t="s">
        <v>753</v>
      </c>
      <c r="T6189" t="s">
        <v>719</v>
      </c>
      <c r="U6189">
        <v>2</v>
      </c>
      <c r="V6189" t="s">
        <v>719</v>
      </c>
      <c r="W6189" t="s">
        <v>25</v>
      </c>
    </row>
    <row r="6190" spans="1:23" hidden="1" x14ac:dyDescent="0.2">
      <c r="A6190">
        <v>50940963</v>
      </c>
      <c r="B6190">
        <v>1</v>
      </c>
      <c r="C6190" s="1">
        <v>44531</v>
      </c>
      <c r="D6190">
        <v>36</v>
      </c>
      <c r="E6190">
        <v>25</v>
      </c>
      <c r="F6190" s="2">
        <v>0</v>
      </c>
      <c r="G6190" s="2">
        <v>11228.79</v>
      </c>
      <c r="H6190" s="2">
        <v>0</v>
      </c>
      <c r="I6190" s="2">
        <v>11228.79</v>
      </c>
      <c r="J6190" s="2">
        <v>1871.45</v>
      </c>
      <c r="K6190" s="2">
        <v>0</v>
      </c>
      <c r="L6190" s="2">
        <v>9357.34</v>
      </c>
      <c r="M6190" s="2">
        <v>2245.7399999999998</v>
      </c>
      <c r="N6190" s="2">
        <v>374.29</v>
      </c>
      <c r="O6190">
        <v>307</v>
      </c>
      <c r="P6190">
        <v>1</v>
      </c>
      <c r="Q6190">
        <v>72</v>
      </c>
      <c r="R6190" t="s">
        <v>784</v>
      </c>
      <c r="S6190" t="s">
        <v>753</v>
      </c>
      <c r="T6190" t="s">
        <v>716</v>
      </c>
      <c r="U6190">
        <v>2</v>
      </c>
      <c r="V6190" t="s">
        <v>727</v>
      </c>
      <c r="W6190" t="s">
        <v>25</v>
      </c>
    </row>
    <row r="6191" spans="1:23" hidden="1" x14ac:dyDescent="0.2">
      <c r="A6191">
        <v>50940966</v>
      </c>
      <c r="B6191">
        <v>1</v>
      </c>
      <c r="C6191" s="1">
        <v>44531</v>
      </c>
      <c r="D6191">
        <v>36</v>
      </c>
      <c r="E6191">
        <v>32</v>
      </c>
      <c r="F6191" s="2">
        <v>0</v>
      </c>
      <c r="G6191" s="2">
        <v>66422.600000000006</v>
      </c>
      <c r="H6191" s="2">
        <v>0</v>
      </c>
      <c r="I6191" s="2">
        <v>66422.600000000006</v>
      </c>
      <c r="J6191" s="2">
        <v>7380.28</v>
      </c>
      <c r="K6191" s="2">
        <v>0</v>
      </c>
      <c r="L6191" s="2">
        <v>59042.32</v>
      </c>
      <c r="M6191" s="2">
        <v>9225.35</v>
      </c>
      <c r="N6191" s="2">
        <v>1845.07</v>
      </c>
      <c r="O6191">
        <v>307</v>
      </c>
      <c r="P6191">
        <v>1</v>
      </c>
      <c r="Q6191">
        <v>72</v>
      </c>
      <c r="R6191" t="s">
        <v>784</v>
      </c>
      <c r="S6191" t="s">
        <v>753</v>
      </c>
      <c r="T6191" t="s">
        <v>716</v>
      </c>
      <c r="U6191">
        <v>2</v>
      </c>
      <c r="V6191" t="s">
        <v>727</v>
      </c>
      <c r="W6191" t="s">
        <v>25</v>
      </c>
    </row>
    <row r="6192" spans="1:23" hidden="1" x14ac:dyDescent="0.2">
      <c r="A6192">
        <v>56997979</v>
      </c>
      <c r="B6192">
        <v>1</v>
      </c>
      <c r="C6192" s="1">
        <v>44531</v>
      </c>
      <c r="D6192">
        <v>36</v>
      </c>
      <c r="E6192">
        <v>21</v>
      </c>
      <c r="F6192" s="2">
        <v>0</v>
      </c>
      <c r="G6192" s="2">
        <v>97.5</v>
      </c>
      <c r="H6192" s="2">
        <v>0</v>
      </c>
      <c r="I6192" s="2">
        <v>97.5</v>
      </c>
      <c r="J6192" s="2">
        <v>40.65</v>
      </c>
      <c r="K6192" s="2">
        <v>0</v>
      </c>
      <c r="L6192" s="2">
        <v>56.85</v>
      </c>
      <c r="M6192" s="2">
        <v>43.36</v>
      </c>
      <c r="N6192" s="2">
        <v>2.71</v>
      </c>
      <c r="O6192">
        <v>307</v>
      </c>
      <c r="P6192">
        <v>1</v>
      </c>
      <c r="Q6192">
        <v>72</v>
      </c>
      <c r="R6192" t="s">
        <v>784</v>
      </c>
      <c r="S6192" t="s">
        <v>753</v>
      </c>
      <c r="T6192" t="s">
        <v>716</v>
      </c>
      <c r="U6192">
        <v>2</v>
      </c>
      <c r="V6192" t="s">
        <v>727</v>
      </c>
      <c r="W6192" t="s">
        <v>25</v>
      </c>
    </row>
    <row r="6193" spans="1:23" hidden="1" x14ac:dyDescent="0.2">
      <c r="A6193">
        <v>56997984</v>
      </c>
      <c r="B6193">
        <v>1</v>
      </c>
      <c r="C6193" s="1">
        <v>44531</v>
      </c>
      <c r="D6193">
        <v>36</v>
      </c>
      <c r="E6193">
        <v>33</v>
      </c>
      <c r="F6193" s="2">
        <v>0</v>
      </c>
      <c r="G6193" s="2">
        <v>9398.31</v>
      </c>
      <c r="H6193" s="2">
        <v>0</v>
      </c>
      <c r="I6193" s="2">
        <v>9398.31</v>
      </c>
      <c r="J6193" s="2">
        <v>783.18</v>
      </c>
      <c r="K6193" s="2">
        <v>0</v>
      </c>
      <c r="L6193" s="2">
        <v>8615.1299999999992</v>
      </c>
      <c r="M6193" s="2">
        <v>1044.24</v>
      </c>
      <c r="N6193" s="2">
        <v>261.06</v>
      </c>
      <c r="O6193">
        <v>307</v>
      </c>
      <c r="P6193">
        <v>1</v>
      </c>
      <c r="Q6193">
        <v>72</v>
      </c>
      <c r="R6193" t="s">
        <v>784</v>
      </c>
      <c r="S6193" t="s">
        <v>753</v>
      </c>
      <c r="T6193" t="s">
        <v>716</v>
      </c>
      <c r="U6193">
        <v>2</v>
      </c>
      <c r="V6193" t="s">
        <v>727</v>
      </c>
      <c r="W6193" t="s">
        <v>25</v>
      </c>
    </row>
    <row r="6194" spans="1:23" hidden="1" x14ac:dyDescent="0.2">
      <c r="A6194">
        <v>56997987</v>
      </c>
      <c r="B6194">
        <v>1</v>
      </c>
      <c r="C6194" s="1">
        <v>44531</v>
      </c>
      <c r="D6194">
        <v>36</v>
      </c>
      <c r="E6194">
        <v>33</v>
      </c>
      <c r="F6194" s="2">
        <v>0</v>
      </c>
      <c r="G6194" s="2">
        <v>52777.29</v>
      </c>
      <c r="H6194" s="2">
        <v>0</v>
      </c>
      <c r="I6194" s="2">
        <v>52777.29</v>
      </c>
      <c r="J6194" s="2">
        <v>4398.12</v>
      </c>
      <c r="K6194" s="2">
        <v>0</v>
      </c>
      <c r="L6194" s="2">
        <v>48379.17</v>
      </c>
      <c r="M6194" s="2">
        <v>5864.16</v>
      </c>
      <c r="N6194" s="2">
        <v>1466.04</v>
      </c>
      <c r="O6194">
        <v>307</v>
      </c>
      <c r="P6194">
        <v>1</v>
      </c>
      <c r="Q6194">
        <v>72</v>
      </c>
      <c r="R6194" t="s">
        <v>784</v>
      </c>
      <c r="S6194" t="s">
        <v>753</v>
      </c>
      <c r="T6194" t="s">
        <v>716</v>
      </c>
      <c r="U6194">
        <v>2</v>
      </c>
      <c r="V6194" t="s">
        <v>727</v>
      </c>
      <c r="W6194" t="s">
        <v>25</v>
      </c>
    </row>
    <row r="6195" spans="1:23" hidden="1" x14ac:dyDescent="0.2">
      <c r="A6195">
        <v>60841815</v>
      </c>
      <c r="B6195">
        <v>1</v>
      </c>
      <c r="C6195" s="1">
        <v>44531</v>
      </c>
      <c r="D6195">
        <v>36</v>
      </c>
      <c r="E6195">
        <v>34</v>
      </c>
      <c r="F6195" s="2">
        <v>0</v>
      </c>
      <c r="G6195" s="2">
        <v>6571.2</v>
      </c>
      <c r="H6195" s="2">
        <v>0</v>
      </c>
      <c r="I6195" s="2">
        <v>6571.2</v>
      </c>
      <c r="J6195" s="2">
        <v>365.06</v>
      </c>
      <c r="K6195" s="2">
        <v>0</v>
      </c>
      <c r="L6195" s="2">
        <v>6206.14</v>
      </c>
      <c r="M6195" s="2">
        <v>547.59</v>
      </c>
      <c r="N6195" s="2">
        <v>182.53</v>
      </c>
      <c r="O6195">
        <v>307</v>
      </c>
      <c r="P6195">
        <v>1</v>
      </c>
      <c r="Q6195">
        <v>72</v>
      </c>
      <c r="R6195" t="s">
        <v>784</v>
      </c>
      <c r="S6195" t="s">
        <v>753</v>
      </c>
      <c r="T6195" t="s">
        <v>716</v>
      </c>
      <c r="U6195">
        <v>2</v>
      </c>
      <c r="V6195" t="s">
        <v>727</v>
      </c>
      <c r="W6195" t="s">
        <v>25</v>
      </c>
    </row>
    <row r="6196" spans="1:23" hidden="1" x14ac:dyDescent="0.2">
      <c r="A6196">
        <v>60841818</v>
      </c>
      <c r="B6196">
        <v>1</v>
      </c>
      <c r="C6196" s="1">
        <v>44531</v>
      </c>
      <c r="D6196">
        <v>36</v>
      </c>
      <c r="E6196">
        <v>34</v>
      </c>
      <c r="F6196" s="2">
        <v>0</v>
      </c>
      <c r="G6196" s="2">
        <v>40640.07</v>
      </c>
      <c r="H6196" s="2">
        <v>0</v>
      </c>
      <c r="I6196" s="2">
        <v>40640.07</v>
      </c>
      <c r="J6196" s="2">
        <v>2257.7800000000002</v>
      </c>
      <c r="K6196" s="2">
        <v>0</v>
      </c>
      <c r="L6196" s="2">
        <v>38382.29</v>
      </c>
      <c r="M6196" s="2">
        <v>3386.67</v>
      </c>
      <c r="N6196" s="2">
        <v>1128.8900000000001</v>
      </c>
      <c r="O6196">
        <v>307</v>
      </c>
      <c r="P6196">
        <v>1</v>
      </c>
      <c r="Q6196">
        <v>72</v>
      </c>
      <c r="R6196" t="s">
        <v>784</v>
      </c>
      <c r="S6196" t="s">
        <v>753</v>
      </c>
      <c r="T6196" t="s">
        <v>716</v>
      </c>
      <c r="U6196">
        <v>2</v>
      </c>
      <c r="V6196" t="s">
        <v>727</v>
      </c>
      <c r="W6196" t="s">
        <v>25</v>
      </c>
    </row>
    <row r="6197" spans="1:23" hidden="1" x14ac:dyDescent="0.2">
      <c r="A6197">
        <v>61764250</v>
      </c>
      <c r="B6197">
        <v>1</v>
      </c>
      <c r="C6197" s="1">
        <v>44531</v>
      </c>
      <c r="D6197">
        <v>36</v>
      </c>
      <c r="E6197">
        <v>35</v>
      </c>
      <c r="F6197" s="2">
        <v>0</v>
      </c>
      <c r="G6197" s="2">
        <v>166527</v>
      </c>
      <c r="H6197" s="2">
        <v>4800</v>
      </c>
      <c r="I6197" s="2">
        <v>171327</v>
      </c>
      <c r="J6197" s="2">
        <v>4625.75</v>
      </c>
      <c r="K6197" s="2">
        <v>0</v>
      </c>
      <c r="L6197" s="2">
        <v>161901.25</v>
      </c>
      <c r="M6197" s="2">
        <v>9251.5</v>
      </c>
      <c r="N6197" s="2">
        <v>4625.75</v>
      </c>
      <c r="O6197">
        <v>307</v>
      </c>
      <c r="P6197">
        <v>1</v>
      </c>
      <c r="Q6197">
        <v>72</v>
      </c>
      <c r="R6197" t="s">
        <v>784</v>
      </c>
      <c r="S6197" t="s">
        <v>753</v>
      </c>
      <c r="T6197" t="s">
        <v>751</v>
      </c>
      <c r="U6197">
        <v>2</v>
      </c>
      <c r="V6197" t="s">
        <v>751</v>
      </c>
      <c r="W6197" t="s">
        <v>25</v>
      </c>
    </row>
    <row r="6198" spans="1:23" hidden="1" x14ac:dyDescent="0.2">
      <c r="A6198">
        <v>61772029</v>
      </c>
      <c r="B6198">
        <v>1</v>
      </c>
      <c r="C6198" s="1">
        <v>44531</v>
      </c>
      <c r="D6198">
        <v>36</v>
      </c>
      <c r="E6198">
        <v>21</v>
      </c>
      <c r="F6198" s="2">
        <v>0</v>
      </c>
      <c r="G6198" s="2">
        <v>354440.39</v>
      </c>
      <c r="H6198" s="2">
        <v>0</v>
      </c>
      <c r="I6198" s="2">
        <v>354440.39</v>
      </c>
      <c r="J6198" s="2">
        <v>143310.66</v>
      </c>
      <c r="K6198" s="2">
        <v>0</v>
      </c>
      <c r="L6198" s="2">
        <v>211129.73</v>
      </c>
      <c r="M6198" s="2">
        <v>153364.46</v>
      </c>
      <c r="N6198" s="2">
        <v>10053.800000000001</v>
      </c>
      <c r="O6198">
        <v>307</v>
      </c>
      <c r="P6198">
        <v>1</v>
      </c>
      <c r="Q6198">
        <v>72</v>
      </c>
      <c r="R6198" t="s">
        <v>784</v>
      </c>
      <c r="S6198" t="s">
        <v>753</v>
      </c>
      <c r="T6198" t="s">
        <v>716</v>
      </c>
      <c r="U6198">
        <v>2</v>
      </c>
      <c r="V6198" t="s">
        <v>727</v>
      </c>
      <c r="W6198" t="s">
        <v>25</v>
      </c>
    </row>
    <row r="6199" spans="1:23" hidden="1" x14ac:dyDescent="0.2">
      <c r="A6199">
        <v>61772034</v>
      </c>
      <c r="B6199">
        <v>1</v>
      </c>
      <c r="C6199" s="1">
        <v>44531</v>
      </c>
      <c r="D6199">
        <v>36</v>
      </c>
      <c r="E6199">
        <v>35</v>
      </c>
      <c r="F6199" s="2">
        <v>0</v>
      </c>
      <c r="G6199" s="2">
        <v>4522.37</v>
      </c>
      <c r="H6199" s="2">
        <v>0</v>
      </c>
      <c r="I6199" s="2">
        <v>4522.37</v>
      </c>
      <c r="J6199" s="2">
        <v>125.62</v>
      </c>
      <c r="K6199" s="2">
        <v>0</v>
      </c>
      <c r="L6199" s="2">
        <v>4396.75</v>
      </c>
      <c r="M6199" s="2">
        <v>251.24</v>
      </c>
      <c r="N6199" s="2">
        <v>125.62</v>
      </c>
      <c r="O6199">
        <v>307</v>
      </c>
      <c r="P6199">
        <v>1</v>
      </c>
      <c r="Q6199">
        <v>72</v>
      </c>
      <c r="R6199" t="s">
        <v>784</v>
      </c>
      <c r="S6199" t="s">
        <v>753</v>
      </c>
      <c r="T6199" t="s">
        <v>716</v>
      </c>
      <c r="U6199">
        <v>2</v>
      </c>
      <c r="V6199" t="s">
        <v>727</v>
      </c>
      <c r="W6199" t="s">
        <v>25</v>
      </c>
    </row>
    <row r="6200" spans="1:23" hidden="1" x14ac:dyDescent="0.2">
      <c r="A6200">
        <v>61772037</v>
      </c>
      <c r="B6200">
        <v>1</v>
      </c>
      <c r="C6200" s="1">
        <v>44531</v>
      </c>
      <c r="D6200">
        <v>36</v>
      </c>
      <c r="E6200">
        <v>35</v>
      </c>
      <c r="F6200" s="2">
        <v>0</v>
      </c>
      <c r="G6200" s="2">
        <v>17466.66</v>
      </c>
      <c r="H6200" s="2">
        <v>0</v>
      </c>
      <c r="I6200" s="2">
        <v>17466.66</v>
      </c>
      <c r="J6200" s="2">
        <v>485.19</v>
      </c>
      <c r="K6200" s="2">
        <v>0</v>
      </c>
      <c r="L6200" s="2">
        <v>16981.47</v>
      </c>
      <c r="M6200" s="2">
        <v>970.37</v>
      </c>
      <c r="N6200" s="2">
        <v>485.18</v>
      </c>
      <c r="O6200">
        <v>307</v>
      </c>
      <c r="P6200">
        <v>1</v>
      </c>
      <c r="Q6200">
        <v>72</v>
      </c>
      <c r="R6200" t="s">
        <v>784</v>
      </c>
      <c r="S6200" t="s">
        <v>753</v>
      </c>
      <c r="T6200" t="s">
        <v>716</v>
      </c>
      <c r="U6200">
        <v>2</v>
      </c>
      <c r="V6200" t="s">
        <v>727</v>
      </c>
      <c r="W6200" t="s">
        <v>25</v>
      </c>
    </row>
    <row r="6201" spans="1:23" hidden="1" x14ac:dyDescent="0.2">
      <c r="A6201">
        <v>66194404</v>
      </c>
      <c r="B6201">
        <v>1</v>
      </c>
      <c r="C6201" s="1">
        <v>44531</v>
      </c>
      <c r="D6201">
        <v>36</v>
      </c>
      <c r="E6201">
        <v>36</v>
      </c>
      <c r="F6201" s="2">
        <v>0</v>
      </c>
      <c r="G6201" s="2">
        <v>3407.85</v>
      </c>
      <c r="H6201" s="2">
        <v>0</v>
      </c>
      <c r="I6201" s="2">
        <v>3407.85</v>
      </c>
      <c r="J6201" s="2">
        <v>0</v>
      </c>
      <c r="K6201" s="2">
        <v>0</v>
      </c>
      <c r="L6201" s="2">
        <v>3407.85</v>
      </c>
      <c r="M6201" s="2">
        <v>94.66</v>
      </c>
      <c r="N6201" s="2">
        <v>94.66</v>
      </c>
      <c r="O6201">
        <v>307</v>
      </c>
      <c r="P6201">
        <v>1</v>
      </c>
      <c r="Q6201">
        <v>72</v>
      </c>
      <c r="R6201" t="s">
        <v>784</v>
      </c>
      <c r="S6201" t="s">
        <v>753</v>
      </c>
      <c r="T6201" t="s">
        <v>716</v>
      </c>
      <c r="U6201">
        <v>2</v>
      </c>
      <c r="V6201" t="s">
        <v>727</v>
      </c>
      <c r="W6201" t="s">
        <v>25</v>
      </c>
    </row>
    <row r="6202" spans="1:23" hidden="1" x14ac:dyDescent="0.2">
      <c r="A6202">
        <v>66194407</v>
      </c>
      <c r="B6202">
        <v>1</v>
      </c>
      <c r="C6202" s="1">
        <v>44531</v>
      </c>
      <c r="D6202">
        <v>36</v>
      </c>
      <c r="E6202">
        <v>36</v>
      </c>
      <c r="F6202" s="2">
        <v>0</v>
      </c>
      <c r="G6202" s="2">
        <v>5073.13</v>
      </c>
      <c r="H6202" s="2">
        <v>0</v>
      </c>
      <c r="I6202" s="2">
        <v>5073.13</v>
      </c>
      <c r="J6202" s="2">
        <v>0</v>
      </c>
      <c r="K6202" s="2">
        <v>0</v>
      </c>
      <c r="L6202" s="2">
        <v>5073.13</v>
      </c>
      <c r="M6202" s="2">
        <v>140.91999999999999</v>
      </c>
      <c r="N6202" s="2">
        <v>140.92000000000002</v>
      </c>
      <c r="O6202">
        <v>307</v>
      </c>
      <c r="P6202">
        <v>1</v>
      </c>
      <c r="Q6202">
        <v>72</v>
      </c>
      <c r="R6202" t="s">
        <v>784</v>
      </c>
      <c r="S6202" t="s">
        <v>753</v>
      </c>
      <c r="T6202" t="s">
        <v>716</v>
      </c>
      <c r="U6202">
        <v>2</v>
      </c>
      <c r="V6202" t="s">
        <v>727</v>
      </c>
      <c r="W6202" t="s">
        <v>25</v>
      </c>
    </row>
    <row r="6203" spans="1:23" hidden="1" x14ac:dyDescent="0.2">
      <c r="A6203">
        <v>68736963</v>
      </c>
      <c r="B6203">
        <v>1</v>
      </c>
      <c r="C6203" s="1">
        <v>44531</v>
      </c>
      <c r="D6203">
        <v>36</v>
      </c>
      <c r="E6203">
        <v>36</v>
      </c>
      <c r="F6203" s="2">
        <v>0</v>
      </c>
      <c r="G6203" s="2">
        <v>0</v>
      </c>
      <c r="H6203" s="2">
        <v>3149.29</v>
      </c>
      <c r="I6203" s="2">
        <v>3149.29</v>
      </c>
      <c r="J6203" s="2">
        <v>0</v>
      </c>
      <c r="K6203" s="2">
        <v>0</v>
      </c>
      <c r="L6203" s="2">
        <v>0</v>
      </c>
      <c r="M6203" s="2">
        <v>0</v>
      </c>
      <c r="N6203" s="2">
        <v>0</v>
      </c>
      <c r="O6203">
        <v>307</v>
      </c>
      <c r="P6203">
        <v>1</v>
      </c>
      <c r="Q6203">
        <v>72</v>
      </c>
      <c r="R6203" t="s">
        <v>784</v>
      </c>
      <c r="S6203" t="s">
        <v>753</v>
      </c>
      <c r="T6203" t="s">
        <v>716</v>
      </c>
      <c r="U6203">
        <v>2</v>
      </c>
      <c r="V6203" t="s">
        <v>727</v>
      </c>
      <c r="W6203" t="s">
        <v>25</v>
      </c>
    </row>
    <row r="6204" spans="1:23" hidden="1" x14ac:dyDescent="0.2">
      <c r="A6204">
        <v>68736966</v>
      </c>
      <c r="B6204">
        <v>1</v>
      </c>
      <c r="C6204" s="1">
        <v>44531</v>
      </c>
      <c r="D6204">
        <v>36</v>
      </c>
      <c r="E6204">
        <v>36</v>
      </c>
      <c r="F6204" s="2">
        <v>0</v>
      </c>
      <c r="G6204" s="2">
        <v>0</v>
      </c>
      <c r="H6204" s="2">
        <v>10948.76</v>
      </c>
      <c r="I6204" s="2">
        <v>10948.76</v>
      </c>
      <c r="J6204" s="2">
        <v>0</v>
      </c>
      <c r="K6204" s="2">
        <v>0</v>
      </c>
      <c r="L6204" s="2">
        <v>0</v>
      </c>
      <c r="M6204" s="2">
        <v>0</v>
      </c>
      <c r="N6204" s="2">
        <v>0</v>
      </c>
      <c r="O6204">
        <v>307</v>
      </c>
      <c r="P6204">
        <v>1</v>
      </c>
      <c r="Q6204">
        <v>72</v>
      </c>
      <c r="R6204" t="s">
        <v>784</v>
      </c>
      <c r="S6204" t="s">
        <v>753</v>
      </c>
      <c r="T6204" t="s">
        <v>716</v>
      </c>
      <c r="U6204">
        <v>2</v>
      </c>
      <c r="V6204" t="s">
        <v>727</v>
      </c>
      <c r="W6204" t="s">
        <v>25</v>
      </c>
    </row>
    <row r="6205" spans="1:23" hidden="1" x14ac:dyDescent="0.2">
      <c r="A6205">
        <v>6932872</v>
      </c>
      <c r="B6205">
        <v>1</v>
      </c>
      <c r="C6205" s="1">
        <v>44531</v>
      </c>
      <c r="D6205">
        <v>84</v>
      </c>
      <c r="E6205">
        <v>34</v>
      </c>
      <c r="F6205" s="2">
        <v>0</v>
      </c>
      <c r="G6205" s="2">
        <v>49249</v>
      </c>
      <c r="H6205" s="2">
        <v>0</v>
      </c>
      <c r="I6205" s="2">
        <v>49249</v>
      </c>
      <c r="J6205" s="2">
        <v>28839.08</v>
      </c>
      <c r="K6205" s="2">
        <v>0</v>
      </c>
      <c r="L6205" s="2">
        <v>20409.919999999998</v>
      </c>
      <c r="M6205" s="2">
        <v>29439.37</v>
      </c>
      <c r="N6205" s="2">
        <v>600.29</v>
      </c>
      <c r="O6205">
        <v>310</v>
      </c>
      <c r="P6205">
        <v>1</v>
      </c>
      <c r="Q6205">
        <v>76</v>
      </c>
      <c r="R6205" t="s">
        <v>786</v>
      </c>
      <c r="S6205" t="s">
        <v>753</v>
      </c>
      <c r="T6205" t="s">
        <v>566</v>
      </c>
      <c r="U6205">
        <v>2</v>
      </c>
      <c r="V6205" t="s">
        <v>567</v>
      </c>
      <c r="W6205" t="s">
        <v>25</v>
      </c>
    </row>
    <row r="6206" spans="1:23" hidden="1" x14ac:dyDescent="0.2">
      <c r="A6206">
        <v>6932926</v>
      </c>
      <c r="B6206">
        <v>1</v>
      </c>
      <c r="C6206" s="1">
        <v>44531</v>
      </c>
      <c r="D6206">
        <v>60</v>
      </c>
      <c r="E6206">
        <v>15</v>
      </c>
      <c r="F6206" s="2">
        <v>0</v>
      </c>
      <c r="G6206" s="2">
        <v>10277.67</v>
      </c>
      <c r="H6206" s="2">
        <v>0</v>
      </c>
      <c r="I6206" s="2">
        <v>10277.67</v>
      </c>
      <c r="J6206" s="2">
        <v>7632.65</v>
      </c>
      <c r="K6206" s="2">
        <v>0</v>
      </c>
      <c r="L6206" s="2">
        <v>2645.02</v>
      </c>
      <c r="M6206" s="2">
        <v>7808.98</v>
      </c>
      <c r="N6206" s="2">
        <v>176.33</v>
      </c>
      <c r="O6206">
        <v>310</v>
      </c>
      <c r="P6206">
        <v>1</v>
      </c>
      <c r="Q6206">
        <v>76</v>
      </c>
      <c r="R6206" t="s">
        <v>786</v>
      </c>
      <c r="S6206" t="s">
        <v>753</v>
      </c>
      <c r="T6206" t="s">
        <v>568</v>
      </c>
      <c r="U6206">
        <v>2</v>
      </c>
      <c r="V6206" t="s">
        <v>569</v>
      </c>
      <c r="W6206" t="s">
        <v>25</v>
      </c>
    </row>
    <row r="6207" spans="1:23" hidden="1" x14ac:dyDescent="0.2">
      <c r="A6207">
        <v>6933123</v>
      </c>
      <c r="B6207">
        <v>1</v>
      </c>
      <c r="C6207" s="1">
        <v>44531</v>
      </c>
      <c r="D6207">
        <v>84</v>
      </c>
      <c r="E6207">
        <v>34</v>
      </c>
      <c r="F6207" s="2">
        <v>0</v>
      </c>
      <c r="G6207" s="2">
        <v>128599.6</v>
      </c>
      <c r="H6207" s="2">
        <v>0</v>
      </c>
      <c r="I6207" s="2">
        <v>128599.6</v>
      </c>
      <c r="J6207" s="2">
        <v>75316.08</v>
      </c>
      <c r="K6207" s="2">
        <v>0</v>
      </c>
      <c r="L6207" s="2">
        <v>53283.519999999997</v>
      </c>
      <c r="M6207" s="2">
        <v>76883.240000000005</v>
      </c>
      <c r="N6207" s="2">
        <v>1567.16</v>
      </c>
      <c r="O6207">
        <v>310</v>
      </c>
      <c r="P6207">
        <v>1</v>
      </c>
      <c r="Q6207">
        <v>76</v>
      </c>
      <c r="R6207" t="s">
        <v>786</v>
      </c>
      <c r="S6207" t="s">
        <v>753</v>
      </c>
      <c r="T6207" t="s">
        <v>572</v>
      </c>
      <c r="U6207">
        <v>2</v>
      </c>
      <c r="V6207" t="s">
        <v>573</v>
      </c>
      <c r="W6207" t="s">
        <v>25</v>
      </c>
    </row>
    <row r="6208" spans="1:23" hidden="1" x14ac:dyDescent="0.2">
      <c r="A6208">
        <v>6933213</v>
      </c>
      <c r="B6208">
        <v>1</v>
      </c>
      <c r="C6208" s="1">
        <v>44531</v>
      </c>
      <c r="D6208">
        <v>60</v>
      </c>
      <c r="E6208">
        <v>15</v>
      </c>
      <c r="F6208" s="2">
        <v>0</v>
      </c>
      <c r="G6208" s="2">
        <v>908.01</v>
      </c>
      <c r="H6208" s="2">
        <v>0</v>
      </c>
      <c r="I6208" s="2">
        <v>908.01</v>
      </c>
      <c r="J6208" s="2">
        <v>674.35</v>
      </c>
      <c r="K6208" s="2">
        <v>0</v>
      </c>
      <c r="L6208" s="2">
        <v>233.66</v>
      </c>
      <c r="M6208" s="2">
        <v>689.93</v>
      </c>
      <c r="N6208" s="2">
        <v>15.58</v>
      </c>
      <c r="O6208">
        <v>310</v>
      </c>
      <c r="P6208">
        <v>1</v>
      </c>
      <c r="Q6208">
        <v>76</v>
      </c>
      <c r="R6208" t="s">
        <v>786</v>
      </c>
      <c r="S6208" t="s">
        <v>753</v>
      </c>
      <c r="T6208" t="s">
        <v>575</v>
      </c>
      <c r="U6208">
        <v>2</v>
      </c>
      <c r="V6208" t="s">
        <v>576</v>
      </c>
      <c r="W6208" t="s">
        <v>25</v>
      </c>
    </row>
    <row r="6209" spans="1:23" hidden="1" x14ac:dyDescent="0.2">
      <c r="A6209">
        <v>6933284</v>
      </c>
      <c r="B6209">
        <v>1</v>
      </c>
      <c r="C6209" s="1">
        <v>44531</v>
      </c>
      <c r="D6209">
        <v>84</v>
      </c>
      <c r="E6209">
        <v>34</v>
      </c>
      <c r="F6209" s="2">
        <v>0</v>
      </c>
      <c r="G6209" s="2">
        <v>43464.36</v>
      </c>
      <c r="H6209" s="2">
        <v>0</v>
      </c>
      <c r="I6209" s="2">
        <v>43464.36</v>
      </c>
      <c r="J6209" s="2">
        <v>25452.48</v>
      </c>
      <c r="K6209" s="2">
        <v>0</v>
      </c>
      <c r="L6209" s="2">
        <v>18011.88</v>
      </c>
      <c r="M6209" s="2">
        <v>25982.240000000002</v>
      </c>
      <c r="N6209" s="2">
        <v>529.76</v>
      </c>
      <c r="O6209">
        <v>310</v>
      </c>
      <c r="P6209">
        <v>1</v>
      </c>
      <c r="Q6209">
        <v>76</v>
      </c>
      <c r="R6209" t="s">
        <v>786</v>
      </c>
      <c r="S6209" t="s">
        <v>753</v>
      </c>
      <c r="T6209" t="s">
        <v>577</v>
      </c>
      <c r="U6209">
        <v>2</v>
      </c>
      <c r="V6209" t="s">
        <v>578</v>
      </c>
      <c r="W6209" t="s">
        <v>25</v>
      </c>
    </row>
    <row r="6210" spans="1:23" hidden="1" x14ac:dyDescent="0.2">
      <c r="A6210">
        <v>6933319</v>
      </c>
      <c r="B6210">
        <v>1</v>
      </c>
      <c r="C6210" s="1">
        <v>44531</v>
      </c>
      <c r="D6210">
        <v>60</v>
      </c>
      <c r="E6210">
        <v>18</v>
      </c>
      <c r="F6210" s="2">
        <v>0</v>
      </c>
      <c r="G6210" s="2">
        <v>644.91999999999996</v>
      </c>
      <c r="H6210" s="2">
        <v>0</v>
      </c>
      <c r="I6210" s="2">
        <v>644.91999999999996</v>
      </c>
      <c r="J6210" s="2">
        <v>446.22</v>
      </c>
      <c r="K6210" s="2">
        <v>0</v>
      </c>
      <c r="L6210" s="2">
        <v>198.7</v>
      </c>
      <c r="M6210" s="2">
        <v>457.26</v>
      </c>
      <c r="N6210" s="2">
        <v>11.040000000000001</v>
      </c>
      <c r="O6210">
        <v>310</v>
      </c>
      <c r="P6210">
        <v>1</v>
      </c>
      <c r="Q6210">
        <v>76</v>
      </c>
      <c r="R6210" t="s">
        <v>786</v>
      </c>
      <c r="S6210" t="s">
        <v>753</v>
      </c>
      <c r="T6210" t="s">
        <v>579</v>
      </c>
      <c r="U6210">
        <v>2</v>
      </c>
      <c r="V6210" t="s">
        <v>580</v>
      </c>
      <c r="W6210" t="s">
        <v>25</v>
      </c>
    </row>
    <row r="6211" spans="1:23" hidden="1" x14ac:dyDescent="0.2">
      <c r="A6211">
        <v>6933419</v>
      </c>
      <c r="B6211">
        <v>1</v>
      </c>
      <c r="C6211" s="1">
        <v>44531</v>
      </c>
      <c r="D6211">
        <v>84</v>
      </c>
      <c r="E6211">
        <v>43</v>
      </c>
      <c r="F6211" s="2">
        <v>0</v>
      </c>
      <c r="G6211" s="2">
        <v>23835.5</v>
      </c>
      <c r="H6211" s="2">
        <v>0</v>
      </c>
      <c r="I6211" s="2">
        <v>23835.5</v>
      </c>
      <c r="J6211" s="2">
        <v>11437.14</v>
      </c>
      <c r="K6211" s="2">
        <v>0</v>
      </c>
      <c r="L6211" s="2">
        <v>12398.36</v>
      </c>
      <c r="M6211" s="2">
        <v>11725.47</v>
      </c>
      <c r="N6211" s="2">
        <v>288.33</v>
      </c>
      <c r="O6211">
        <v>310</v>
      </c>
      <c r="P6211">
        <v>1</v>
      </c>
      <c r="Q6211">
        <v>76</v>
      </c>
      <c r="R6211" t="s">
        <v>786</v>
      </c>
      <c r="S6211" t="s">
        <v>753</v>
      </c>
      <c r="T6211" t="s">
        <v>581</v>
      </c>
      <c r="U6211">
        <v>2</v>
      </c>
      <c r="V6211" t="s">
        <v>582</v>
      </c>
      <c r="W6211" t="s">
        <v>25</v>
      </c>
    </row>
    <row r="6212" spans="1:23" hidden="1" x14ac:dyDescent="0.2">
      <c r="A6212">
        <v>6933712</v>
      </c>
      <c r="B6212">
        <v>1</v>
      </c>
      <c r="C6212" s="1">
        <v>44531</v>
      </c>
      <c r="D6212">
        <v>84</v>
      </c>
      <c r="E6212">
        <v>44</v>
      </c>
      <c r="F6212" s="2">
        <v>0</v>
      </c>
      <c r="G6212" s="2">
        <v>4095</v>
      </c>
      <c r="H6212" s="2">
        <v>0</v>
      </c>
      <c r="I6212" s="2">
        <v>4095</v>
      </c>
      <c r="J6212" s="2">
        <v>1915.9</v>
      </c>
      <c r="K6212" s="2">
        <v>0</v>
      </c>
      <c r="L6212" s="2">
        <v>2179.1</v>
      </c>
      <c r="M6212" s="2">
        <v>1965.42</v>
      </c>
      <c r="N6212" s="2">
        <v>49.52</v>
      </c>
      <c r="O6212">
        <v>310</v>
      </c>
      <c r="P6212">
        <v>1</v>
      </c>
      <c r="Q6212">
        <v>76</v>
      </c>
      <c r="R6212" t="s">
        <v>786</v>
      </c>
      <c r="S6212" t="s">
        <v>753</v>
      </c>
      <c r="T6212" t="s">
        <v>581</v>
      </c>
      <c r="U6212">
        <v>2</v>
      </c>
      <c r="V6212" t="s">
        <v>583</v>
      </c>
      <c r="W6212" t="s">
        <v>25</v>
      </c>
    </row>
    <row r="6213" spans="1:23" hidden="1" x14ac:dyDescent="0.2">
      <c r="A6213">
        <v>6933853</v>
      </c>
      <c r="B6213">
        <v>1</v>
      </c>
      <c r="C6213" s="1">
        <v>44531</v>
      </c>
      <c r="D6213">
        <v>84</v>
      </c>
      <c r="E6213">
        <v>41</v>
      </c>
      <c r="F6213" s="2">
        <v>0</v>
      </c>
      <c r="G6213" s="2">
        <v>110708.62</v>
      </c>
      <c r="H6213" s="2">
        <v>0</v>
      </c>
      <c r="I6213" s="2">
        <v>110708.62</v>
      </c>
      <c r="J6213" s="2">
        <v>55771.69</v>
      </c>
      <c r="K6213" s="2">
        <v>0</v>
      </c>
      <c r="L6213" s="2">
        <v>54936.93</v>
      </c>
      <c r="M6213" s="2">
        <v>57111.61</v>
      </c>
      <c r="N6213" s="2">
        <v>1339.92</v>
      </c>
      <c r="O6213">
        <v>310</v>
      </c>
      <c r="P6213">
        <v>1</v>
      </c>
      <c r="Q6213">
        <v>76</v>
      </c>
      <c r="R6213" t="s">
        <v>786</v>
      </c>
      <c r="S6213" t="s">
        <v>753</v>
      </c>
      <c r="T6213" t="s">
        <v>581</v>
      </c>
      <c r="U6213">
        <v>2</v>
      </c>
      <c r="V6213" t="s">
        <v>585</v>
      </c>
      <c r="W6213" t="s">
        <v>25</v>
      </c>
    </row>
    <row r="6214" spans="1:23" hidden="1" x14ac:dyDescent="0.2">
      <c r="A6214">
        <v>17729237</v>
      </c>
      <c r="B6214">
        <v>1</v>
      </c>
      <c r="C6214" s="1">
        <v>44531</v>
      </c>
      <c r="D6214">
        <v>120</v>
      </c>
      <c r="E6214">
        <v>112</v>
      </c>
      <c r="F6214" s="2">
        <v>0</v>
      </c>
      <c r="G6214" s="2">
        <v>-2733</v>
      </c>
      <c r="H6214" s="2">
        <v>0</v>
      </c>
      <c r="I6214" s="2">
        <v>-2733</v>
      </c>
      <c r="J6214" s="2">
        <v>-369.24</v>
      </c>
      <c r="K6214" s="2">
        <v>0</v>
      </c>
      <c r="L6214" s="2">
        <v>-2363.7600000000002</v>
      </c>
      <c r="M6214" s="2">
        <v>-390.34</v>
      </c>
      <c r="N6214" s="2">
        <v>-21.1</v>
      </c>
      <c r="O6214">
        <v>310</v>
      </c>
      <c r="P6214">
        <v>1</v>
      </c>
      <c r="Q6214">
        <v>76</v>
      </c>
      <c r="R6214" t="s">
        <v>786</v>
      </c>
      <c r="S6214" t="s">
        <v>753</v>
      </c>
      <c r="T6214" t="s">
        <v>728</v>
      </c>
      <c r="U6214">
        <v>2</v>
      </c>
      <c r="V6214" t="s">
        <v>729</v>
      </c>
      <c r="W6214" t="s">
        <v>25</v>
      </c>
    </row>
    <row r="6215" spans="1:23" hidden="1" x14ac:dyDescent="0.2">
      <c r="A6215">
        <v>6933118</v>
      </c>
      <c r="B6215">
        <v>1</v>
      </c>
      <c r="C6215" s="1">
        <v>44531</v>
      </c>
      <c r="D6215">
        <v>0</v>
      </c>
      <c r="E6215">
        <v>0</v>
      </c>
      <c r="F6215" s="2">
        <v>0</v>
      </c>
      <c r="G6215" s="2">
        <v>243970.54</v>
      </c>
      <c r="H6215" s="2">
        <v>0</v>
      </c>
      <c r="I6215" s="2">
        <v>243970.54</v>
      </c>
      <c r="J6215" s="2">
        <v>0</v>
      </c>
      <c r="K6215" s="2">
        <v>0</v>
      </c>
      <c r="L6215" s="2">
        <v>243970.54</v>
      </c>
      <c r="M6215" s="2">
        <v>0</v>
      </c>
      <c r="N6215" s="2">
        <v>0</v>
      </c>
      <c r="O6215">
        <v>326</v>
      </c>
      <c r="P6215">
        <v>1</v>
      </c>
      <c r="Q6215">
        <v>65</v>
      </c>
      <c r="R6215" t="s">
        <v>787</v>
      </c>
      <c r="S6215" t="s">
        <v>753</v>
      </c>
      <c r="T6215" t="s">
        <v>587</v>
      </c>
      <c r="U6215">
        <v>5</v>
      </c>
      <c r="V6215" t="s">
        <v>588</v>
      </c>
      <c r="W6215" t="s">
        <v>589</v>
      </c>
    </row>
    <row r="6216" spans="1:23" hidden="1" x14ac:dyDescent="0.2">
      <c r="A6216">
        <v>6933119</v>
      </c>
      <c r="B6216">
        <v>1</v>
      </c>
      <c r="C6216" s="1">
        <v>44531</v>
      </c>
      <c r="D6216">
        <v>0</v>
      </c>
      <c r="E6216">
        <v>0</v>
      </c>
      <c r="F6216" s="2">
        <v>0</v>
      </c>
      <c r="G6216" s="2">
        <v>45840.84</v>
      </c>
      <c r="H6216" s="2">
        <v>0</v>
      </c>
      <c r="I6216" s="2">
        <v>45840.84</v>
      </c>
      <c r="J6216" s="2">
        <v>0</v>
      </c>
      <c r="K6216" s="2">
        <v>0</v>
      </c>
      <c r="L6216" s="2">
        <v>45840.84</v>
      </c>
      <c r="M6216" s="2">
        <v>0</v>
      </c>
      <c r="N6216" s="2">
        <v>0</v>
      </c>
      <c r="O6216">
        <v>326</v>
      </c>
      <c r="P6216">
        <v>1</v>
      </c>
      <c r="Q6216">
        <v>65</v>
      </c>
      <c r="R6216" t="s">
        <v>787</v>
      </c>
      <c r="S6216" t="s">
        <v>753</v>
      </c>
      <c r="T6216" t="s">
        <v>590</v>
      </c>
      <c r="U6216">
        <v>5</v>
      </c>
      <c r="V6216" t="s">
        <v>591</v>
      </c>
      <c r="W6216" t="s">
        <v>589</v>
      </c>
    </row>
    <row r="6217" spans="1:23" hidden="1" x14ac:dyDescent="0.2">
      <c r="A6217">
        <v>6933413</v>
      </c>
      <c r="B6217">
        <v>1</v>
      </c>
      <c r="C6217" s="1">
        <v>44531</v>
      </c>
      <c r="D6217">
        <v>0</v>
      </c>
      <c r="E6217">
        <v>0</v>
      </c>
      <c r="F6217" s="2">
        <v>0</v>
      </c>
      <c r="G6217" s="2">
        <v>41020.26</v>
      </c>
      <c r="H6217" s="2">
        <v>0</v>
      </c>
      <c r="I6217" s="2">
        <v>41020.26</v>
      </c>
      <c r="J6217" s="2">
        <v>0</v>
      </c>
      <c r="K6217" s="2">
        <v>0</v>
      </c>
      <c r="L6217" s="2">
        <v>41020.26</v>
      </c>
      <c r="M6217" s="2">
        <v>0</v>
      </c>
      <c r="N6217" s="2">
        <v>0</v>
      </c>
      <c r="O6217">
        <v>326</v>
      </c>
      <c r="P6217">
        <v>1</v>
      </c>
      <c r="Q6217">
        <v>65</v>
      </c>
      <c r="R6217" t="s">
        <v>787</v>
      </c>
      <c r="S6217" t="s">
        <v>753</v>
      </c>
      <c r="T6217" t="s">
        <v>592</v>
      </c>
      <c r="U6217">
        <v>5</v>
      </c>
      <c r="V6217" t="s">
        <v>593</v>
      </c>
      <c r="W6217" t="s">
        <v>589</v>
      </c>
    </row>
    <row r="6218" spans="1:23" hidden="1" x14ac:dyDescent="0.2">
      <c r="A6218">
        <v>6933845</v>
      </c>
      <c r="B6218">
        <v>1</v>
      </c>
      <c r="C6218" s="1">
        <v>44531</v>
      </c>
      <c r="D6218">
        <v>0</v>
      </c>
      <c r="E6218">
        <v>0</v>
      </c>
      <c r="F6218" s="2">
        <v>0</v>
      </c>
      <c r="G6218" s="2">
        <v>94110.89</v>
      </c>
      <c r="H6218" s="2">
        <v>0</v>
      </c>
      <c r="I6218" s="2">
        <v>94110.89</v>
      </c>
      <c r="J6218" s="2">
        <v>0</v>
      </c>
      <c r="K6218" s="2">
        <v>0</v>
      </c>
      <c r="L6218" s="2">
        <v>94110.89</v>
      </c>
      <c r="M6218" s="2">
        <v>0</v>
      </c>
      <c r="N6218" s="2">
        <v>0</v>
      </c>
      <c r="O6218">
        <v>326</v>
      </c>
      <c r="P6218">
        <v>1</v>
      </c>
      <c r="Q6218">
        <v>65</v>
      </c>
      <c r="R6218" t="s">
        <v>787</v>
      </c>
      <c r="S6218" t="s">
        <v>753</v>
      </c>
      <c r="T6218" t="s">
        <v>594</v>
      </c>
      <c r="U6218">
        <v>5</v>
      </c>
      <c r="V6218" t="s">
        <v>595</v>
      </c>
      <c r="W6218" t="s">
        <v>589</v>
      </c>
    </row>
    <row r="6219" spans="1:23" hidden="1" x14ac:dyDescent="0.2">
      <c r="A6219">
        <v>17743287</v>
      </c>
      <c r="B6219">
        <v>1</v>
      </c>
      <c r="C6219" s="1">
        <v>44531</v>
      </c>
      <c r="D6219">
        <v>12</v>
      </c>
      <c r="E6219">
        <v>4</v>
      </c>
      <c r="F6219" s="2">
        <v>0</v>
      </c>
      <c r="G6219" s="2">
        <v>1400044.51</v>
      </c>
      <c r="H6219" s="2">
        <v>0</v>
      </c>
      <c r="I6219" s="2">
        <v>1400044.51</v>
      </c>
      <c r="J6219" s="2">
        <v>0</v>
      </c>
      <c r="K6219" s="2">
        <v>0</v>
      </c>
      <c r="L6219" s="2">
        <v>1400044.51</v>
      </c>
      <c r="M6219" s="2">
        <v>0</v>
      </c>
      <c r="N6219" s="2">
        <v>0</v>
      </c>
      <c r="O6219">
        <v>326</v>
      </c>
      <c r="P6219">
        <v>1</v>
      </c>
      <c r="Q6219">
        <v>65</v>
      </c>
      <c r="R6219" t="s">
        <v>787</v>
      </c>
      <c r="S6219" t="s">
        <v>753</v>
      </c>
      <c r="T6219" t="s">
        <v>730</v>
      </c>
      <c r="U6219">
        <v>5</v>
      </c>
      <c r="V6219" t="s">
        <v>731</v>
      </c>
      <c r="W6219" t="s">
        <v>589</v>
      </c>
    </row>
    <row r="6220" spans="1:23" hidden="1" x14ac:dyDescent="0.2">
      <c r="A6220">
        <v>17743290</v>
      </c>
      <c r="B6220">
        <v>1</v>
      </c>
      <c r="C6220" s="1">
        <v>44531</v>
      </c>
      <c r="D6220">
        <v>12</v>
      </c>
      <c r="E6220">
        <v>4</v>
      </c>
      <c r="F6220" s="2">
        <v>0</v>
      </c>
      <c r="G6220" s="2">
        <v>2207667.5</v>
      </c>
      <c r="H6220" s="2">
        <v>0</v>
      </c>
      <c r="I6220" s="2">
        <v>2207667.5</v>
      </c>
      <c r="J6220" s="2">
        <v>0</v>
      </c>
      <c r="K6220" s="2">
        <v>0</v>
      </c>
      <c r="L6220" s="2">
        <v>2207667.5</v>
      </c>
      <c r="M6220" s="2">
        <v>0</v>
      </c>
      <c r="N6220" s="2">
        <v>0</v>
      </c>
      <c r="O6220">
        <v>326</v>
      </c>
      <c r="P6220">
        <v>1</v>
      </c>
      <c r="Q6220">
        <v>65</v>
      </c>
      <c r="R6220" t="s">
        <v>787</v>
      </c>
      <c r="S6220" t="s">
        <v>753</v>
      </c>
      <c r="T6220" t="s">
        <v>732</v>
      </c>
      <c r="U6220">
        <v>5</v>
      </c>
      <c r="V6220" t="s">
        <v>731</v>
      </c>
      <c r="W6220" t="s">
        <v>589</v>
      </c>
    </row>
    <row r="6221" spans="1:23" hidden="1" x14ac:dyDescent="0.2">
      <c r="A6221">
        <v>6932983</v>
      </c>
      <c r="B6221">
        <v>1</v>
      </c>
      <c r="C6221" s="1">
        <v>44531</v>
      </c>
      <c r="D6221">
        <v>60</v>
      </c>
      <c r="E6221">
        <v>0</v>
      </c>
      <c r="F6221" s="2">
        <v>0</v>
      </c>
      <c r="G6221" s="2">
        <v>2860</v>
      </c>
      <c r="H6221" s="2">
        <v>0</v>
      </c>
      <c r="I6221" s="2">
        <v>2860</v>
      </c>
      <c r="J6221" s="2">
        <v>2860</v>
      </c>
      <c r="K6221" s="2">
        <v>0</v>
      </c>
      <c r="L6221" s="2">
        <v>0</v>
      </c>
      <c r="M6221" s="2">
        <v>2860</v>
      </c>
      <c r="N6221" s="2">
        <v>0</v>
      </c>
      <c r="O6221">
        <v>327</v>
      </c>
      <c r="P6221">
        <v>1</v>
      </c>
      <c r="Q6221">
        <v>66</v>
      </c>
      <c r="R6221" t="s">
        <v>778</v>
      </c>
      <c r="S6221" t="s">
        <v>753</v>
      </c>
      <c r="T6221" t="s">
        <v>596</v>
      </c>
      <c r="U6221">
        <v>6</v>
      </c>
      <c r="V6221" t="s">
        <v>597</v>
      </c>
      <c r="W6221" t="s">
        <v>589</v>
      </c>
    </row>
    <row r="6222" spans="1:23" hidden="1" x14ac:dyDescent="0.2">
      <c r="A6222">
        <v>6932984</v>
      </c>
      <c r="B6222">
        <v>1</v>
      </c>
      <c r="C6222" s="1">
        <v>44531</v>
      </c>
      <c r="D6222">
        <v>60</v>
      </c>
      <c r="E6222">
        <v>0</v>
      </c>
      <c r="F6222" s="2">
        <v>0</v>
      </c>
      <c r="G6222" s="2">
        <v>6870</v>
      </c>
      <c r="H6222" s="2">
        <v>0</v>
      </c>
      <c r="I6222" s="2">
        <v>6870</v>
      </c>
      <c r="J6222" s="2">
        <v>6870</v>
      </c>
      <c r="K6222" s="2">
        <v>0</v>
      </c>
      <c r="L6222" s="2">
        <v>0</v>
      </c>
      <c r="M6222" s="2">
        <v>6870</v>
      </c>
      <c r="N6222" s="2">
        <v>0</v>
      </c>
      <c r="O6222">
        <v>327</v>
      </c>
      <c r="P6222">
        <v>1</v>
      </c>
      <c r="Q6222">
        <v>66</v>
      </c>
      <c r="R6222" t="s">
        <v>778</v>
      </c>
      <c r="S6222" t="s">
        <v>753</v>
      </c>
      <c r="T6222" t="s">
        <v>598</v>
      </c>
      <c r="U6222">
        <v>6</v>
      </c>
      <c r="V6222" t="s">
        <v>599</v>
      </c>
      <c r="W6222" t="s">
        <v>589</v>
      </c>
    </row>
    <row r="6223" spans="1:23" hidden="1" x14ac:dyDescent="0.2">
      <c r="A6223">
        <v>6932992</v>
      </c>
      <c r="B6223">
        <v>1</v>
      </c>
      <c r="C6223" s="1">
        <v>44531</v>
      </c>
      <c r="D6223">
        <v>540</v>
      </c>
      <c r="E6223">
        <v>238</v>
      </c>
      <c r="F6223" s="2">
        <v>0</v>
      </c>
      <c r="G6223" s="2">
        <v>2877</v>
      </c>
      <c r="H6223" s="2">
        <v>0</v>
      </c>
      <c r="I6223" s="2">
        <v>2877</v>
      </c>
      <c r="J6223" s="2">
        <v>1608.95</v>
      </c>
      <c r="K6223" s="2">
        <v>0</v>
      </c>
      <c r="L6223" s="2">
        <v>1268.05</v>
      </c>
      <c r="M6223" s="2">
        <v>1614.28</v>
      </c>
      <c r="N6223" s="2">
        <v>5.33</v>
      </c>
      <c r="O6223">
        <v>327</v>
      </c>
      <c r="P6223">
        <v>1</v>
      </c>
      <c r="Q6223">
        <v>66</v>
      </c>
      <c r="R6223" t="s">
        <v>778</v>
      </c>
      <c r="S6223" t="s">
        <v>753</v>
      </c>
      <c r="T6223" t="s">
        <v>600</v>
      </c>
      <c r="U6223">
        <v>6</v>
      </c>
      <c r="V6223" t="s">
        <v>601</v>
      </c>
      <c r="W6223" t="s">
        <v>589</v>
      </c>
    </row>
    <row r="6224" spans="1:23" hidden="1" x14ac:dyDescent="0.2">
      <c r="A6224">
        <v>6933004</v>
      </c>
      <c r="B6224">
        <v>1</v>
      </c>
      <c r="C6224" s="1">
        <v>44531</v>
      </c>
      <c r="D6224">
        <v>84</v>
      </c>
      <c r="E6224">
        <v>0</v>
      </c>
      <c r="F6224" s="2">
        <v>0</v>
      </c>
      <c r="G6224" s="2">
        <v>1033</v>
      </c>
      <c r="H6224" s="2">
        <v>0</v>
      </c>
      <c r="I6224" s="2">
        <v>1033</v>
      </c>
      <c r="J6224" s="2">
        <v>1033</v>
      </c>
      <c r="K6224" s="2">
        <v>0</v>
      </c>
      <c r="L6224" s="2">
        <v>0</v>
      </c>
      <c r="M6224" s="2">
        <v>1033</v>
      </c>
      <c r="N6224" s="2">
        <v>0</v>
      </c>
      <c r="O6224">
        <v>327</v>
      </c>
      <c r="P6224">
        <v>1</v>
      </c>
      <c r="Q6224">
        <v>66</v>
      </c>
      <c r="R6224" t="s">
        <v>778</v>
      </c>
      <c r="S6224" t="s">
        <v>753</v>
      </c>
      <c r="T6224" t="s">
        <v>602</v>
      </c>
      <c r="U6224">
        <v>6</v>
      </c>
      <c r="V6224" t="s">
        <v>603</v>
      </c>
      <c r="W6224" t="s">
        <v>589</v>
      </c>
    </row>
    <row r="6225" spans="1:23" hidden="1" x14ac:dyDescent="0.2">
      <c r="A6225">
        <v>6933005</v>
      </c>
      <c r="B6225">
        <v>1</v>
      </c>
      <c r="C6225" s="1">
        <v>44531</v>
      </c>
      <c r="D6225">
        <v>540</v>
      </c>
      <c r="E6225">
        <v>238</v>
      </c>
      <c r="F6225" s="2">
        <v>0</v>
      </c>
      <c r="G6225" s="2">
        <v>631004.23</v>
      </c>
      <c r="H6225" s="2">
        <v>0</v>
      </c>
      <c r="I6225" s="2">
        <v>631004.23</v>
      </c>
      <c r="J6225" s="2">
        <v>352909.33</v>
      </c>
      <c r="K6225" s="2">
        <v>0</v>
      </c>
      <c r="L6225" s="2">
        <v>278094.90000000002</v>
      </c>
      <c r="M6225" s="2">
        <v>354077.8</v>
      </c>
      <c r="N6225" s="2">
        <v>1168.47</v>
      </c>
      <c r="O6225">
        <v>327</v>
      </c>
      <c r="P6225">
        <v>1</v>
      </c>
      <c r="Q6225">
        <v>66</v>
      </c>
      <c r="R6225" t="s">
        <v>778</v>
      </c>
      <c r="S6225" t="s">
        <v>753</v>
      </c>
      <c r="T6225" t="s">
        <v>604</v>
      </c>
      <c r="U6225">
        <v>6</v>
      </c>
      <c r="V6225" t="s">
        <v>605</v>
      </c>
      <c r="W6225" t="s">
        <v>589</v>
      </c>
    </row>
    <row r="6226" spans="1:23" hidden="1" x14ac:dyDescent="0.2">
      <c r="A6226">
        <v>6933093</v>
      </c>
      <c r="B6226">
        <v>1</v>
      </c>
      <c r="C6226" s="1">
        <v>44531</v>
      </c>
      <c r="D6226">
        <v>120</v>
      </c>
      <c r="E6226">
        <v>0</v>
      </c>
      <c r="F6226" s="2">
        <v>0</v>
      </c>
      <c r="G6226" s="2">
        <v>311191.64</v>
      </c>
      <c r="H6226" s="2">
        <v>0</v>
      </c>
      <c r="I6226" s="2">
        <v>311191.64</v>
      </c>
      <c r="J6226" s="2">
        <v>311191.64</v>
      </c>
      <c r="K6226" s="2">
        <v>0</v>
      </c>
      <c r="L6226" s="2">
        <v>0</v>
      </c>
      <c r="M6226" s="2">
        <v>311191.64</v>
      </c>
      <c r="N6226" s="2">
        <v>0</v>
      </c>
      <c r="O6226">
        <v>327</v>
      </c>
      <c r="P6226">
        <v>1</v>
      </c>
      <c r="Q6226">
        <v>66</v>
      </c>
      <c r="R6226" t="s">
        <v>778</v>
      </c>
      <c r="S6226" t="s">
        <v>753</v>
      </c>
      <c r="T6226" t="s">
        <v>606</v>
      </c>
      <c r="U6226">
        <v>6</v>
      </c>
      <c r="V6226" t="s">
        <v>607</v>
      </c>
      <c r="W6226" t="s">
        <v>589</v>
      </c>
    </row>
    <row r="6227" spans="1:23" hidden="1" x14ac:dyDescent="0.2">
      <c r="A6227">
        <v>6933106</v>
      </c>
      <c r="B6227">
        <v>1</v>
      </c>
      <c r="C6227" s="1">
        <v>44531</v>
      </c>
      <c r="D6227">
        <v>120</v>
      </c>
      <c r="E6227">
        <v>0</v>
      </c>
      <c r="F6227" s="2">
        <v>0</v>
      </c>
      <c r="G6227" s="2">
        <v>9770</v>
      </c>
      <c r="H6227" s="2">
        <v>0</v>
      </c>
      <c r="I6227" s="2">
        <v>9770</v>
      </c>
      <c r="J6227" s="2">
        <v>9770</v>
      </c>
      <c r="K6227" s="2">
        <v>0</v>
      </c>
      <c r="L6227" s="2">
        <v>0</v>
      </c>
      <c r="M6227" s="2">
        <v>9770</v>
      </c>
      <c r="N6227" s="2">
        <v>0</v>
      </c>
      <c r="O6227">
        <v>327</v>
      </c>
      <c r="P6227">
        <v>1</v>
      </c>
      <c r="Q6227">
        <v>66</v>
      </c>
      <c r="R6227" t="s">
        <v>778</v>
      </c>
      <c r="S6227" t="s">
        <v>753</v>
      </c>
      <c r="T6227" t="s">
        <v>608</v>
      </c>
      <c r="U6227">
        <v>6</v>
      </c>
      <c r="V6227" t="s">
        <v>609</v>
      </c>
      <c r="W6227" t="s">
        <v>589</v>
      </c>
    </row>
    <row r="6228" spans="1:23" hidden="1" x14ac:dyDescent="0.2">
      <c r="A6228">
        <v>6933107</v>
      </c>
      <c r="B6228">
        <v>1</v>
      </c>
      <c r="C6228" s="1">
        <v>44531</v>
      </c>
      <c r="D6228">
        <v>60</v>
      </c>
      <c r="E6228">
        <v>0</v>
      </c>
      <c r="F6228" s="2">
        <v>0</v>
      </c>
      <c r="G6228" s="2">
        <v>35600</v>
      </c>
      <c r="H6228" s="2">
        <v>0</v>
      </c>
      <c r="I6228" s="2">
        <v>35600</v>
      </c>
      <c r="J6228" s="2">
        <v>35600</v>
      </c>
      <c r="K6228" s="2">
        <v>0</v>
      </c>
      <c r="L6228" s="2">
        <v>0</v>
      </c>
      <c r="M6228" s="2">
        <v>35600</v>
      </c>
      <c r="N6228" s="2">
        <v>0</v>
      </c>
      <c r="O6228">
        <v>327</v>
      </c>
      <c r="P6228">
        <v>1</v>
      </c>
      <c r="Q6228">
        <v>66</v>
      </c>
      <c r="R6228" t="s">
        <v>778</v>
      </c>
      <c r="S6228" t="s">
        <v>753</v>
      </c>
      <c r="T6228" t="s">
        <v>610</v>
      </c>
      <c r="U6228">
        <v>6</v>
      </c>
      <c r="V6228" t="s">
        <v>611</v>
      </c>
      <c r="W6228" t="s">
        <v>589</v>
      </c>
    </row>
    <row r="6229" spans="1:23" hidden="1" x14ac:dyDescent="0.2">
      <c r="A6229">
        <v>6933108</v>
      </c>
      <c r="B6229">
        <v>1</v>
      </c>
      <c r="C6229" s="1">
        <v>44531</v>
      </c>
      <c r="D6229">
        <v>60</v>
      </c>
      <c r="E6229">
        <v>0</v>
      </c>
      <c r="F6229" s="2">
        <v>0</v>
      </c>
      <c r="G6229" s="2">
        <v>11750</v>
      </c>
      <c r="H6229" s="2">
        <v>0</v>
      </c>
      <c r="I6229" s="2">
        <v>11750</v>
      </c>
      <c r="J6229" s="2">
        <v>11750</v>
      </c>
      <c r="K6229" s="2">
        <v>0</v>
      </c>
      <c r="L6229" s="2">
        <v>0</v>
      </c>
      <c r="M6229" s="2">
        <v>11750</v>
      </c>
      <c r="N6229" s="2">
        <v>0</v>
      </c>
      <c r="O6229">
        <v>327</v>
      </c>
      <c r="P6229">
        <v>1</v>
      </c>
      <c r="Q6229">
        <v>66</v>
      </c>
      <c r="R6229" t="s">
        <v>778</v>
      </c>
      <c r="S6229" t="s">
        <v>753</v>
      </c>
      <c r="T6229" t="s">
        <v>612</v>
      </c>
      <c r="U6229">
        <v>6</v>
      </c>
      <c r="V6229" t="s">
        <v>613</v>
      </c>
      <c r="W6229" t="s">
        <v>589</v>
      </c>
    </row>
    <row r="6230" spans="1:23" hidden="1" x14ac:dyDescent="0.2">
      <c r="A6230">
        <v>6933112</v>
      </c>
      <c r="B6230">
        <v>1</v>
      </c>
      <c r="C6230" s="1">
        <v>44531</v>
      </c>
      <c r="D6230">
        <v>120</v>
      </c>
      <c r="E6230">
        <v>0</v>
      </c>
      <c r="F6230" s="2">
        <v>0</v>
      </c>
      <c r="G6230" s="2">
        <v>30519.38</v>
      </c>
      <c r="H6230" s="2">
        <v>0</v>
      </c>
      <c r="I6230" s="2">
        <v>30519.38</v>
      </c>
      <c r="J6230" s="2">
        <v>30519.38</v>
      </c>
      <c r="K6230" s="2">
        <v>0</v>
      </c>
      <c r="L6230" s="2">
        <v>0</v>
      </c>
      <c r="M6230" s="2">
        <v>30519.38</v>
      </c>
      <c r="N6230" s="2">
        <v>0</v>
      </c>
      <c r="O6230">
        <v>327</v>
      </c>
      <c r="P6230">
        <v>1</v>
      </c>
      <c r="Q6230">
        <v>66</v>
      </c>
      <c r="R6230" t="s">
        <v>778</v>
      </c>
      <c r="S6230" t="s">
        <v>753</v>
      </c>
      <c r="T6230" t="s">
        <v>614</v>
      </c>
      <c r="U6230">
        <v>6</v>
      </c>
      <c r="V6230" t="s">
        <v>615</v>
      </c>
      <c r="W6230" t="s">
        <v>589</v>
      </c>
    </row>
    <row r="6231" spans="1:23" hidden="1" x14ac:dyDescent="0.2">
      <c r="A6231">
        <v>6933120</v>
      </c>
      <c r="B6231">
        <v>1</v>
      </c>
      <c r="C6231" s="1">
        <v>44531</v>
      </c>
      <c r="D6231">
        <v>120</v>
      </c>
      <c r="E6231">
        <v>0</v>
      </c>
      <c r="F6231" s="2">
        <v>0</v>
      </c>
      <c r="G6231" s="2">
        <v>8061</v>
      </c>
      <c r="H6231" s="2">
        <v>0</v>
      </c>
      <c r="I6231" s="2">
        <v>8061</v>
      </c>
      <c r="J6231" s="2">
        <v>8061</v>
      </c>
      <c r="K6231" s="2">
        <v>0</v>
      </c>
      <c r="L6231" s="2">
        <v>0</v>
      </c>
      <c r="M6231" s="2">
        <v>8061</v>
      </c>
      <c r="N6231" s="2">
        <v>0</v>
      </c>
      <c r="O6231">
        <v>327</v>
      </c>
      <c r="P6231">
        <v>1</v>
      </c>
      <c r="Q6231">
        <v>66</v>
      </c>
      <c r="R6231" t="s">
        <v>778</v>
      </c>
      <c r="S6231" t="s">
        <v>753</v>
      </c>
      <c r="T6231" t="s">
        <v>616</v>
      </c>
      <c r="U6231">
        <v>6</v>
      </c>
      <c r="V6231" t="s">
        <v>617</v>
      </c>
      <c r="W6231" t="s">
        <v>589</v>
      </c>
    </row>
    <row r="6232" spans="1:23" hidden="1" x14ac:dyDescent="0.2">
      <c r="A6232">
        <v>6933256</v>
      </c>
      <c r="B6232">
        <v>1</v>
      </c>
      <c r="C6232" s="1">
        <v>44531</v>
      </c>
      <c r="D6232">
        <v>120</v>
      </c>
      <c r="E6232">
        <v>0</v>
      </c>
      <c r="F6232" s="2">
        <v>0</v>
      </c>
      <c r="G6232" s="2">
        <v>7975.86</v>
      </c>
      <c r="H6232" s="2">
        <v>0</v>
      </c>
      <c r="I6232" s="2">
        <v>7975.86</v>
      </c>
      <c r="J6232" s="2">
        <v>7975.86</v>
      </c>
      <c r="K6232" s="2">
        <v>0</v>
      </c>
      <c r="L6232" s="2">
        <v>0</v>
      </c>
      <c r="M6232" s="2">
        <v>7975.86</v>
      </c>
      <c r="N6232" s="2">
        <v>0</v>
      </c>
      <c r="O6232">
        <v>327</v>
      </c>
      <c r="P6232">
        <v>1</v>
      </c>
      <c r="Q6232">
        <v>66</v>
      </c>
      <c r="R6232" t="s">
        <v>778</v>
      </c>
      <c r="S6232" t="s">
        <v>753</v>
      </c>
      <c r="T6232" t="s">
        <v>606</v>
      </c>
      <c r="U6232">
        <v>6</v>
      </c>
      <c r="V6232" t="s">
        <v>618</v>
      </c>
      <c r="W6232" t="s">
        <v>589</v>
      </c>
    </row>
    <row r="6233" spans="1:23" hidden="1" x14ac:dyDescent="0.2">
      <c r="A6233">
        <v>6933271</v>
      </c>
      <c r="B6233">
        <v>1</v>
      </c>
      <c r="C6233" s="1">
        <v>44531</v>
      </c>
      <c r="D6233">
        <v>84</v>
      </c>
      <c r="E6233">
        <v>0</v>
      </c>
      <c r="F6233" s="2">
        <v>0</v>
      </c>
      <c r="G6233" s="2">
        <v>2151</v>
      </c>
      <c r="H6233" s="2">
        <v>0</v>
      </c>
      <c r="I6233" s="2">
        <v>2151</v>
      </c>
      <c r="J6233" s="2">
        <v>2151</v>
      </c>
      <c r="K6233" s="2">
        <v>0</v>
      </c>
      <c r="L6233" s="2">
        <v>0</v>
      </c>
      <c r="M6233" s="2">
        <v>2151</v>
      </c>
      <c r="N6233" s="2">
        <v>0</v>
      </c>
      <c r="O6233">
        <v>327</v>
      </c>
      <c r="P6233">
        <v>1</v>
      </c>
      <c r="Q6233">
        <v>66</v>
      </c>
      <c r="R6233" t="s">
        <v>778</v>
      </c>
      <c r="S6233" t="s">
        <v>753</v>
      </c>
      <c r="T6233" t="s">
        <v>619</v>
      </c>
      <c r="U6233">
        <v>6</v>
      </c>
      <c r="V6233" t="s">
        <v>620</v>
      </c>
      <c r="W6233" t="s">
        <v>589</v>
      </c>
    </row>
    <row r="6234" spans="1:23" hidden="1" x14ac:dyDescent="0.2">
      <c r="A6234">
        <v>6933272</v>
      </c>
      <c r="B6234">
        <v>1</v>
      </c>
      <c r="C6234" s="1">
        <v>44531</v>
      </c>
      <c r="D6234">
        <v>60</v>
      </c>
      <c r="E6234">
        <v>0</v>
      </c>
      <c r="F6234" s="2">
        <v>0</v>
      </c>
      <c r="G6234" s="2">
        <v>252824.25</v>
      </c>
      <c r="H6234" s="2">
        <v>0</v>
      </c>
      <c r="I6234" s="2">
        <v>252824.25</v>
      </c>
      <c r="J6234" s="2">
        <v>252824.25</v>
      </c>
      <c r="K6234" s="2">
        <v>0</v>
      </c>
      <c r="L6234" s="2">
        <v>0</v>
      </c>
      <c r="M6234" s="2">
        <v>252824.25</v>
      </c>
      <c r="N6234" s="2">
        <v>0</v>
      </c>
      <c r="O6234">
        <v>327</v>
      </c>
      <c r="P6234">
        <v>1</v>
      </c>
      <c r="Q6234">
        <v>66</v>
      </c>
      <c r="R6234" t="s">
        <v>778</v>
      </c>
      <c r="S6234" t="s">
        <v>753</v>
      </c>
      <c r="T6234" t="s">
        <v>621</v>
      </c>
      <c r="U6234">
        <v>6</v>
      </c>
      <c r="V6234" t="s">
        <v>622</v>
      </c>
      <c r="W6234" t="s">
        <v>589</v>
      </c>
    </row>
    <row r="6235" spans="1:23" hidden="1" x14ac:dyDescent="0.2">
      <c r="A6235">
        <v>6933280</v>
      </c>
      <c r="B6235">
        <v>1</v>
      </c>
      <c r="C6235" s="1">
        <v>44531</v>
      </c>
      <c r="D6235">
        <v>480</v>
      </c>
      <c r="E6235">
        <v>165</v>
      </c>
      <c r="F6235" s="2">
        <v>0</v>
      </c>
      <c r="G6235" s="2">
        <v>121370</v>
      </c>
      <c r="H6235" s="2">
        <v>0</v>
      </c>
      <c r="I6235" s="2">
        <v>121370</v>
      </c>
      <c r="J6235" s="2">
        <v>79422.350000000006</v>
      </c>
      <c r="K6235" s="2">
        <v>0</v>
      </c>
      <c r="L6235" s="2">
        <v>41947.65</v>
      </c>
      <c r="M6235" s="2">
        <v>79676.58</v>
      </c>
      <c r="N6235" s="2">
        <v>254.23000000000002</v>
      </c>
      <c r="O6235">
        <v>327</v>
      </c>
      <c r="P6235">
        <v>1</v>
      </c>
      <c r="Q6235">
        <v>66</v>
      </c>
      <c r="R6235" t="s">
        <v>778</v>
      </c>
      <c r="S6235" t="s">
        <v>753</v>
      </c>
      <c r="T6235" t="s">
        <v>623</v>
      </c>
      <c r="U6235">
        <v>6</v>
      </c>
      <c r="V6235" t="s">
        <v>624</v>
      </c>
      <c r="W6235" t="s">
        <v>589</v>
      </c>
    </row>
    <row r="6236" spans="1:23" hidden="1" x14ac:dyDescent="0.2">
      <c r="A6236">
        <v>6933383</v>
      </c>
      <c r="B6236">
        <v>1</v>
      </c>
      <c r="C6236" s="1">
        <v>44531</v>
      </c>
      <c r="D6236">
        <v>120</v>
      </c>
      <c r="E6236">
        <v>0</v>
      </c>
      <c r="F6236" s="2">
        <v>0</v>
      </c>
      <c r="G6236" s="2">
        <v>22961.39</v>
      </c>
      <c r="H6236" s="2">
        <v>0</v>
      </c>
      <c r="I6236" s="2">
        <v>22961.39</v>
      </c>
      <c r="J6236" s="2">
        <v>22961.39</v>
      </c>
      <c r="K6236" s="2">
        <v>0</v>
      </c>
      <c r="L6236" s="2">
        <v>0</v>
      </c>
      <c r="M6236" s="2">
        <v>22961.39</v>
      </c>
      <c r="N6236" s="2">
        <v>0</v>
      </c>
      <c r="O6236">
        <v>327</v>
      </c>
      <c r="P6236">
        <v>1</v>
      </c>
      <c r="Q6236">
        <v>66</v>
      </c>
      <c r="R6236" t="s">
        <v>778</v>
      </c>
      <c r="S6236" t="s">
        <v>753</v>
      </c>
      <c r="T6236" t="s">
        <v>625</v>
      </c>
      <c r="U6236">
        <v>6</v>
      </c>
      <c r="V6236" t="s">
        <v>626</v>
      </c>
      <c r="W6236" t="s">
        <v>589</v>
      </c>
    </row>
    <row r="6237" spans="1:23" hidden="1" x14ac:dyDescent="0.2">
      <c r="A6237">
        <v>6933385</v>
      </c>
      <c r="B6237">
        <v>1</v>
      </c>
      <c r="C6237" s="1">
        <v>44531</v>
      </c>
      <c r="D6237">
        <v>120</v>
      </c>
      <c r="E6237">
        <v>0</v>
      </c>
      <c r="F6237" s="2">
        <v>0</v>
      </c>
      <c r="G6237" s="2">
        <v>33011.75</v>
      </c>
      <c r="H6237" s="2">
        <v>0</v>
      </c>
      <c r="I6237" s="2">
        <v>33011.75</v>
      </c>
      <c r="J6237" s="2">
        <v>33011.75</v>
      </c>
      <c r="K6237" s="2">
        <v>0</v>
      </c>
      <c r="L6237" s="2">
        <v>0</v>
      </c>
      <c r="M6237" s="2">
        <v>33011.75</v>
      </c>
      <c r="N6237" s="2">
        <v>0</v>
      </c>
      <c r="O6237">
        <v>327</v>
      </c>
      <c r="P6237">
        <v>1</v>
      </c>
      <c r="Q6237">
        <v>66</v>
      </c>
      <c r="R6237" t="s">
        <v>778</v>
      </c>
      <c r="S6237" t="s">
        <v>753</v>
      </c>
      <c r="T6237" t="s">
        <v>627</v>
      </c>
      <c r="U6237">
        <v>6</v>
      </c>
      <c r="V6237" t="s">
        <v>628</v>
      </c>
      <c r="W6237" t="s">
        <v>589</v>
      </c>
    </row>
    <row r="6238" spans="1:23" hidden="1" x14ac:dyDescent="0.2">
      <c r="A6238">
        <v>6933386</v>
      </c>
      <c r="B6238">
        <v>1</v>
      </c>
      <c r="C6238" s="1">
        <v>44531</v>
      </c>
      <c r="D6238">
        <v>60</v>
      </c>
      <c r="E6238">
        <v>0</v>
      </c>
      <c r="F6238" s="2">
        <v>0</v>
      </c>
      <c r="G6238" s="2">
        <v>21000</v>
      </c>
      <c r="H6238" s="2">
        <v>0</v>
      </c>
      <c r="I6238" s="2">
        <v>21000</v>
      </c>
      <c r="J6238" s="2">
        <v>21000</v>
      </c>
      <c r="K6238" s="2">
        <v>0</v>
      </c>
      <c r="L6238" s="2">
        <v>0</v>
      </c>
      <c r="M6238" s="2">
        <v>21000</v>
      </c>
      <c r="N6238" s="2">
        <v>0</v>
      </c>
      <c r="O6238">
        <v>327</v>
      </c>
      <c r="P6238">
        <v>1</v>
      </c>
      <c r="Q6238">
        <v>66</v>
      </c>
      <c r="R6238" t="s">
        <v>778</v>
      </c>
      <c r="S6238" t="s">
        <v>753</v>
      </c>
      <c r="T6238" t="s">
        <v>629</v>
      </c>
      <c r="U6238">
        <v>6</v>
      </c>
      <c r="V6238" t="s">
        <v>630</v>
      </c>
      <c r="W6238" t="s">
        <v>589</v>
      </c>
    </row>
    <row r="6239" spans="1:23" hidden="1" x14ac:dyDescent="0.2">
      <c r="A6239">
        <v>6933387</v>
      </c>
      <c r="B6239">
        <v>1</v>
      </c>
      <c r="C6239" s="1">
        <v>44531</v>
      </c>
      <c r="D6239">
        <v>480</v>
      </c>
      <c r="E6239">
        <v>165</v>
      </c>
      <c r="F6239" s="2">
        <v>0</v>
      </c>
      <c r="G6239" s="2">
        <v>1444130.55</v>
      </c>
      <c r="H6239" s="2">
        <v>0</v>
      </c>
      <c r="I6239" s="2">
        <v>1444130.55</v>
      </c>
      <c r="J6239" s="2">
        <v>945012.7</v>
      </c>
      <c r="K6239" s="2">
        <v>0</v>
      </c>
      <c r="L6239" s="2">
        <v>499117.85</v>
      </c>
      <c r="M6239" s="2">
        <v>948037.66</v>
      </c>
      <c r="N6239" s="2">
        <v>3024.96</v>
      </c>
      <c r="O6239">
        <v>327</v>
      </c>
      <c r="P6239">
        <v>1</v>
      </c>
      <c r="Q6239">
        <v>66</v>
      </c>
      <c r="R6239" t="s">
        <v>778</v>
      </c>
      <c r="S6239" t="s">
        <v>753</v>
      </c>
      <c r="T6239" t="s">
        <v>631</v>
      </c>
      <c r="U6239">
        <v>6</v>
      </c>
      <c r="V6239" t="s">
        <v>632</v>
      </c>
      <c r="W6239" t="s">
        <v>589</v>
      </c>
    </row>
    <row r="6240" spans="1:23" hidden="1" x14ac:dyDescent="0.2">
      <c r="A6240">
        <v>6933523</v>
      </c>
      <c r="B6240">
        <v>1</v>
      </c>
      <c r="C6240" s="1">
        <v>44531</v>
      </c>
      <c r="D6240">
        <v>120</v>
      </c>
      <c r="E6240">
        <v>0</v>
      </c>
      <c r="F6240" s="2">
        <v>0</v>
      </c>
      <c r="G6240" s="2">
        <v>8179.14</v>
      </c>
      <c r="H6240" s="2">
        <v>0</v>
      </c>
      <c r="I6240" s="2">
        <v>8179.14</v>
      </c>
      <c r="J6240" s="2">
        <v>8179.14</v>
      </c>
      <c r="K6240" s="2">
        <v>0</v>
      </c>
      <c r="L6240" s="2">
        <v>0</v>
      </c>
      <c r="M6240" s="2">
        <v>8179.14</v>
      </c>
      <c r="N6240" s="2">
        <v>0</v>
      </c>
      <c r="O6240">
        <v>327</v>
      </c>
      <c r="P6240">
        <v>1</v>
      </c>
      <c r="Q6240">
        <v>66</v>
      </c>
      <c r="R6240" t="s">
        <v>778</v>
      </c>
      <c r="S6240" t="s">
        <v>753</v>
      </c>
      <c r="T6240" t="s">
        <v>633</v>
      </c>
      <c r="U6240">
        <v>6</v>
      </c>
      <c r="V6240" t="s">
        <v>634</v>
      </c>
      <c r="W6240" t="s">
        <v>589</v>
      </c>
    </row>
    <row r="6241" spans="1:23" hidden="1" x14ac:dyDescent="0.2">
      <c r="A6241">
        <v>6933526</v>
      </c>
      <c r="B6241">
        <v>1</v>
      </c>
      <c r="C6241" s="1">
        <v>44531</v>
      </c>
      <c r="D6241">
        <v>480</v>
      </c>
      <c r="E6241">
        <v>165</v>
      </c>
      <c r="F6241" s="2">
        <v>0</v>
      </c>
      <c r="G6241" s="2">
        <v>256259</v>
      </c>
      <c r="H6241" s="2">
        <v>0</v>
      </c>
      <c r="I6241" s="2">
        <v>256259</v>
      </c>
      <c r="J6241" s="2">
        <v>167691.26</v>
      </c>
      <c r="K6241" s="2">
        <v>0</v>
      </c>
      <c r="L6241" s="2">
        <v>88567.74</v>
      </c>
      <c r="M6241" s="2">
        <v>168228.03</v>
      </c>
      <c r="N6241" s="2">
        <v>536.77</v>
      </c>
      <c r="O6241">
        <v>327</v>
      </c>
      <c r="P6241">
        <v>1</v>
      </c>
      <c r="Q6241">
        <v>66</v>
      </c>
      <c r="R6241" t="s">
        <v>778</v>
      </c>
      <c r="S6241" t="s">
        <v>753</v>
      </c>
      <c r="T6241" t="s">
        <v>635</v>
      </c>
      <c r="U6241">
        <v>6</v>
      </c>
      <c r="V6241" t="s">
        <v>636</v>
      </c>
      <c r="W6241" t="s">
        <v>589</v>
      </c>
    </row>
    <row r="6242" spans="1:23" hidden="1" x14ac:dyDescent="0.2">
      <c r="A6242">
        <v>6933540</v>
      </c>
      <c r="B6242">
        <v>1</v>
      </c>
      <c r="C6242" s="1">
        <v>44531</v>
      </c>
      <c r="D6242">
        <v>180</v>
      </c>
      <c r="E6242">
        <v>0</v>
      </c>
      <c r="F6242" s="2">
        <v>0</v>
      </c>
      <c r="G6242" s="2">
        <v>28908</v>
      </c>
      <c r="H6242" s="2">
        <v>0</v>
      </c>
      <c r="I6242" s="2">
        <v>28908</v>
      </c>
      <c r="J6242" s="2">
        <v>28908</v>
      </c>
      <c r="K6242" s="2">
        <v>0</v>
      </c>
      <c r="L6242" s="2">
        <v>0</v>
      </c>
      <c r="M6242" s="2">
        <v>28908</v>
      </c>
      <c r="N6242" s="2">
        <v>0</v>
      </c>
      <c r="O6242">
        <v>327</v>
      </c>
      <c r="P6242">
        <v>1</v>
      </c>
      <c r="Q6242">
        <v>66</v>
      </c>
      <c r="R6242" t="s">
        <v>778</v>
      </c>
      <c r="S6242" t="s">
        <v>753</v>
      </c>
      <c r="T6242" t="s">
        <v>637</v>
      </c>
      <c r="U6242">
        <v>6</v>
      </c>
      <c r="V6242" t="s">
        <v>638</v>
      </c>
      <c r="W6242" t="s">
        <v>589</v>
      </c>
    </row>
    <row r="6243" spans="1:23" hidden="1" x14ac:dyDescent="0.2">
      <c r="A6243">
        <v>6933668</v>
      </c>
      <c r="B6243">
        <v>1</v>
      </c>
      <c r="C6243" s="1">
        <v>44531</v>
      </c>
      <c r="D6243">
        <v>120</v>
      </c>
      <c r="E6243">
        <v>0</v>
      </c>
      <c r="F6243" s="2">
        <v>0</v>
      </c>
      <c r="G6243" s="2">
        <v>118513.7</v>
      </c>
      <c r="H6243" s="2">
        <v>0</v>
      </c>
      <c r="I6243" s="2">
        <v>118513.7</v>
      </c>
      <c r="J6243" s="2">
        <v>118513.7</v>
      </c>
      <c r="K6243" s="2">
        <v>0</v>
      </c>
      <c r="L6243" s="2">
        <v>0</v>
      </c>
      <c r="M6243" s="2">
        <v>118513.7</v>
      </c>
      <c r="N6243" s="2">
        <v>0</v>
      </c>
      <c r="O6243">
        <v>327</v>
      </c>
      <c r="P6243">
        <v>1</v>
      </c>
      <c r="Q6243">
        <v>66</v>
      </c>
      <c r="R6243" t="s">
        <v>778</v>
      </c>
      <c r="S6243" t="s">
        <v>753</v>
      </c>
      <c r="T6243" t="s">
        <v>639</v>
      </c>
      <c r="U6243">
        <v>6</v>
      </c>
      <c r="V6243" t="s">
        <v>640</v>
      </c>
      <c r="W6243" t="s">
        <v>589</v>
      </c>
    </row>
    <row r="6244" spans="1:23" hidden="1" x14ac:dyDescent="0.2">
      <c r="A6244">
        <v>6933670</v>
      </c>
      <c r="B6244">
        <v>1</v>
      </c>
      <c r="C6244" s="1">
        <v>44531</v>
      </c>
      <c r="D6244">
        <v>60</v>
      </c>
      <c r="E6244">
        <v>0</v>
      </c>
      <c r="F6244" s="2">
        <v>0</v>
      </c>
      <c r="G6244" s="2">
        <v>56460</v>
      </c>
      <c r="H6244" s="2">
        <v>0</v>
      </c>
      <c r="I6244" s="2">
        <v>56460</v>
      </c>
      <c r="J6244" s="2">
        <v>56460</v>
      </c>
      <c r="K6244" s="2">
        <v>0</v>
      </c>
      <c r="L6244" s="2">
        <v>0</v>
      </c>
      <c r="M6244" s="2">
        <v>56460</v>
      </c>
      <c r="N6244" s="2">
        <v>0</v>
      </c>
      <c r="O6244">
        <v>327</v>
      </c>
      <c r="P6244">
        <v>1</v>
      </c>
      <c r="Q6244">
        <v>66</v>
      </c>
      <c r="R6244" t="s">
        <v>778</v>
      </c>
      <c r="S6244" t="s">
        <v>753</v>
      </c>
      <c r="T6244" t="s">
        <v>629</v>
      </c>
      <c r="U6244">
        <v>6</v>
      </c>
      <c r="V6244" t="s">
        <v>641</v>
      </c>
      <c r="W6244" t="s">
        <v>589</v>
      </c>
    </row>
    <row r="6245" spans="1:23" hidden="1" x14ac:dyDescent="0.2">
      <c r="A6245">
        <v>6933672</v>
      </c>
      <c r="B6245">
        <v>1</v>
      </c>
      <c r="C6245" s="1">
        <v>44531</v>
      </c>
      <c r="D6245">
        <v>120</v>
      </c>
      <c r="E6245">
        <v>0</v>
      </c>
      <c r="F6245" s="2">
        <v>0</v>
      </c>
      <c r="G6245" s="2">
        <v>8906.2999999999993</v>
      </c>
      <c r="H6245" s="2">
        <v>0</v>
      </c>
      <c r="I6245" s="2">
        <v>8906.2999999999993</v>
      </c>
      <c r="J6245" s="2">
        <v>8906.2999999999993</v>
      </c>
      <c r="K6245" s="2">
        <v>0</v>
      </c>
      <c r="L6245" s="2">
        <v>0</v>
      </c>
      <c r="M6245" s="2">
        <v>8906.2999999999993</v>
      </c>
      <c r="N6245" s="2">
        <v>0</v>
      </c>
      <c r="O6245">
        <v>327</v>
      </c>
      <c r="P6245">
        <v>1</v>
      </c>
      <c r="Q6245">
        <v>66</v>
      </c>
      <c r="R6245" t="s">
        <v>778</v>
      </c>
      <c r="S6245" t="s">
        <v>753</v>
      </c>
      <c r="T6245" t="s">
        <v>639</v>
      </c>
      <c r="U6245">
        <v>6</v>
      </c>
      <c r="V6245" t="s">
        <v>642</v>
      </c>
      <c r="W6245" t="s">
        <v>589</v>
      </c>
    </row>
    <row r="6246" spans="1:23" hidden="1" x14ac:dyDescent="0.2">
      <c r="A6246">
        <v>6933709</v>
      </c>
      <c r="B6246">
        <v>1</v>
      </c>
      <c r="C6246" s="1">
        <v>44531</v>
      </c>
      <c r="D6246">
        <v>180</v>
      </c>
      <c r="E6246">
        <v>0</v>
      </c>
      <c r="F6246" s="2">
        <v>0</v>
      </c>
      <c r="G6246" s="2">
        <v>25615</v>
      </c>
      <c r="H6246" s="2">
        <v>0</v>
      </c>
      <c r="I6246" s="2">
        <v>25615</v>
      </c>
      <c r="J6246" s="2">
        <v>25615</v>
      </c>
      <c r="K6246" s="2">
        <v>0</v>
      </c>
      <c r="L6246" s="2">
        <v>0</v>
      </c>
      <c r="M6246" s="2">
        <v>25615</v>
      </c>
      <c r="N6246" s="2">
        <v>0</v>
      </c>
      <c r="O6246">
        <v>327</v>
      </c>
      <c r="P6246">
        <v>1</v>
      </c>
      <c r="Q6246">
        <v>66</v>
      </c>
      <c r="R6246" t="s">
        <v>778</v>
      </c>
      <c r="S6246" t="s">
        <v>753</v>
      </c>
      <c r="T6246" t="s">
        <v>643</v>
      </c>
      <c r="U6246">
        <v>6</v>
      </c>
      <c r="V6246" t="s">
        <v>644</v>
      </c>
      <c r="W6246" t="s">
        <v>589</v>
      </c>
    </row>
    <row r="6247" spans="1:23" hidden="1" x14ac:dyDescent="0.2">
      <c r="A6247">
        <v>6933822</v>
      </c>
      <c r="B6247">
        <v>1</v>
      </c>
      <c r="C6247" s="1">
        <v>44531</v>
      </c>
      <c r="D6247">
        <v>120</v>
      </c>
      <c r="E6247">
        <v>0</v>
      </c>
      <c r="F6247" s="2">
        <v>0</v>
      </c>
      <c r="G6247" s="2">
        <v>104340.12</v>
      </c>
      <c r="H6247" s="2">
        <v>0</v>
      </c>
      <c r="I6247" s="2">
        <v>104340.12</v>
      </c>
      <c r="J6247" s="2">
        <v>104340.12</v>
      </c>
      <c r="K6247" s="2">
        <v>0</v>
      </c>
      <c r="L6247" s="2">
        <v>0</v>
      </c>
      <c r="M6247" s="2">
        <v>104340.12</v>
      </c>
      <c r="N6247" s="2">
        <v>0</v>
      </c>
      <c r="O6247">
        <v>327</v>
      </c>
      <c r="P6247">
        <v>1</v>
      </c>
      <c r="Q6247">
        <v>66</v>
      </c>
      <c r="R6247" t="s">
        <v>778</v>
      </c>
      <c r="S6247" t="s">
        <v>753</v>
      </c>
      <c r="T6247" t="s">
        <v>633</v>
      </c>
      <c r="U6247">
        <v>6</v>
      </c>
      <c r="V6247" t="s">
        <v>645</v>
      </c>
      <c r="W6247" t="s">
        <v>589</v>
      </c>
    </row>
    <row r="6248" spans="1:23" hidden="1" x14ac:dyDescent="0.2">
      <c r="A6248">
        <v>6933849</v>
      </c>
      <c r="B6248">
        <v>1</v>
      </c>
      <c r="C6248" s="1">
        <v>44531</v>
      </c>
      <c r="D6248">
        <v>540</v>
      </c>
      <c r="E6248">
        <v>239</v>
      </c>
      <c r="F6248" s="2">
        <v>0</v>
      </c>
      <c r="G6248" s="2">
        <v>21364.799999999999</v>
      </c>
      <c r="H6248" s="2">
        <v>0</v>
      </c>
      <c r="I6248" s="2">
        <v>21364.799999999999</v>
      </c>
      <c r="J6248" s="2">
        <v>11872.22</v>
      </c>
      <c r="K6248" s="2">
        <v>0</v>
      </c>
      <c r="L6248" s="2">
        <v>9492.58</v>
      </c>
      <c r="M6248" s="2">
        <v>11911.94</v>
      </c>
      <c r="N6248" s="2">
        <v>39.72</v>
      </c>
      <c r="O6248">
        <v>327</v>
      </c>
      <c r="P6248">
        <v>1</v>
      </c>
      <c r="Q6248">
        <v>66</v>
      </c>
      <c r="R6248" t="s">
        <v>778</v>
      </c>
      <c r="S6248" t="s">
        <v>753</v>
      </c>
      <c r="T6248" t="s">
        <v>604</v>
      </c>
      <c r="U6248">
        <v>6</v>
      </c>
      <c r="V6248" t="s">
        <v>646</v>
      </c>
      <c r="W6248" t="s">
        <v>589</v>
      </c>
    </row>
    <row r="6249" spans="1:23" hidden="1" x14ac:dyDescent="0.2">
      <c r="A6249">
        <v>6933971</v>
      </c>
      <c r="B6249">
        <v>1</v>
      </c>
      <c r="C6249" s="1">
        <v>44531</v>
      </c>
      <c r="D6249">
        <v>60</v>
      </c>
      <c r="E6249">
        <v>0</v>
      </c>
      <c r="F6249" s="2">
        <v>0</v>
      </c>
      <c r="G6249" s="2">
        <v>9183.33</v>
      </c>
      <c r="H6249" s="2">
        <v>0</v>
      </c>
      <c r="I6249" s="2">
        <v>9183.33</v>
      </c>
      <c r="J6249" s="2">
        <v>9183.33</v>
      </c>
      <c r="K6249" s="2">
        <v>0</v>
      </c>
      <c r="L6249" s="2">
        <v>0</v>
      </c>
      <c r="M6249" s="2">
        <v>9183.33</v>
      </c>
      <c r="N6249" s="2">
        <v>0</v>
      </c>
      <c r="O6249">
        <v>327</v>
      </c>
      <c r="P6249">
        <v>1</v>
      </c>
      <c r="Q6249">
        <v>66</v>
      </c>
      <c r="R6249" t="s">
        <v>778</v>
      </c>
      <c r="S6249" t="s">
        <v>753</v>
      </c>
      <c r="T6249" t="s">
        <v>647</v>
      </c>
      <c r="U6249">
        <v>6</v>
      </c>
      <c r="V6249" t="s">
        <v>648</v>
      </c>
      <c r="W6249" t="s">
        <v>589</v>
      </c>
    </row>
    <row r="6250" spans="1:23" hidden="1" x14ac:dyDescent="0.2">
      <c r="A6250">
        <v>6933972</v>
      </c>
      <c r="B6250">
        <v>1</v>
      </c>
      <c r="C6250" s="1">
        <v>44531</v>
      </c>
      <c r="D6250">
        <v>480</v>
      </c>
      <c r="E6250">
        <v>176</v>
      </c>
      <c r="F6250" s="2">
        <v>0</v>
      </c>
      <c r="G6250" s="2">
        <v>244514.08</v>
      </c>
      <c r="H6250" s="2">
        <v>0</v>
      </c>
      <c r="I6250" s="2">
        <v>244514.08</v>
      </c>
      <c r="J6250" s="2">
        <v>154858.84</v>
      </c>
      <c r="K6250" s="2">
        <v>0</v>
      </c>
      <c r="L6250" s="2">
        <v>89655.24</v>
      </c>
      <c r="M6250" s="2">
        <v>155368.24</v>
      </c>
      <c r="N6250" s="2">
        <v>509.40000000000003</v>
      </c>
      <c r="O6250">
        <v>327</v>
      </c>
      <c r="P6250">
        <v>1</v>
      </c>
      <c r="Q6250">
        <v>66</v>
      </c>
      <c r="R6250" t="s">
        <v>778</v>
      </c>
      <c r="S6250" t="s">
        <v>753</v>
      </c>
      <c r="T6250" t="s">
        <v>649</v>
      </c>
      <c r="U6250">
        <v>6</v>
      </c>
      <c r="V6250" t="s">
        <v>650</v>
      </c>
      <c r="W6250" t="s">
        <v>589</v>
      </c>
    </row>
    <row r="6251" spans="1:23" hidden="1" x14ac:dyDescent="0.2">
      <c r="A6251">
        <v>6933997</v>
      </c>
      <c r="B6251">
        <v>1</v>
      </c>
      <c r="C6251" s="1">
        <v>44531</v>
      </c>
      <c r="D6251">
        <v>120</v>
      </c>
      <c r="E6251">
        <v>0</v>
      </c>
      <c r="F6251" s="2">
        <v>0</v>
      </c>
      <c r="G6251" s="2">
        <v>67800</v>
      </c>
      <c r="H6251" s="2">
        <v>0</v>
      </c>
      <c r="I6251" s="2">
        <v>67800</v>
      </c>
      <c r="J6251" s="2">
        <v>67800</v>
      </c>
      <c r="K6251" s="2">
        <v>0</v>
      </c>
      <c r="L6251" s="2">
        <v>0</v>
      </c>
      <c r="M6251" s="2">
        <v>67800</v>
      </c>
      <c r="N6251" s="2">
        <v>0</v>
      </c>
      <c r="O6251">
        <v>327</v>
      </c>
      <c r="P6251">
        <v>1</v>
      </c>
      <c r="Q6251">
        <v>66</v>
      </c>
      <c r="R6251" t="s">
        <v>778</v>
      </c>
      <c r="S6251" t="s">
        <v>753</v>
      </c>
      <c r="T6251" t="s">
        <v>651</v>
      </c>
      <c r="U6251">
        <v>6</v>
      </c>
      <c r="V6251" t="s">
        <v>652</v>
      </c>
      <c r="W6251" t="s">
        <v>589</v>
      </c>
    </row>
    <row r="6252" spans="1:23" hidden="1" x14ac:dyDescent="0.2">
      <c r="A6252">
        <v>6933998</v>
      </c>
      <c r="B6252">
        <v>1</v>
      </c>
      <c r="C6252" s="1">
        <v>44531</v>
      </c>
      <c r="D6252">
        <v>84</v>
      </c>
      <c r="E6252">
        <v>0</v>
      </c>
      <c r="F6252" s="2">
        <v>0</v>
      </c>
      <c r="G6252" s="2">
        <v>11479</v>
      </c>
      <c r="H6252" s="2">
        <v>0</v>
      </c>
      <c r="I6252" s="2">
        <v>11479</v>
      </c>
      <c r="J6252" s="2">
        <v>11479</v>
      </c>
      <c r="K6252" s="2">
        <v>0</v>
      </c>
      <c r="L6252" s="2">
        <v>0</v>
      </c>
      <c r="M6252" s="2">
        <v>11479</v>
      </c>
      <c r="N6252" s="2">
        <v>0</v>
      </c>
      <c r="O6252">
        <v>327</v>
      </c>
      <c r="P6252">
        <v>1</v>
      </c>
      <c r="Q6252">
        <v>66</v>
      </c>
      <c r="R6252" t="s">
        <v>778</v>
      </c>
      <c r="S6252" t="s">
        <v>753</v>
      </c>
      <c r="T6252" t="s">
        <v>653</v>
      </c>
      <c r="U6252">
        <v>6</v>
      </c>
      <c r="V6252" t="s">
        <v>654</v>
      </c>
      <c r="W6252" t="s">
        <v>589</v>
      </c>
    </row>
    <row r="6253" spans="1:23" hidden="1" x14ac:dyDescent="0.2">
      <c r="A6253">
        <v>6933401</v>
      </c>
      <c r="B6253">
        <v>1</v>
      </c>
      <c r="C6253" s="1">
        <v>44531</v>
      </c>
      <c r="D6253">
        <v>120</v>
      </c>
      <c r="E6253">
        <v>1</v>
      </c>
      <c r="F6253" s="2">
        <v>0</v>
      </c>
      <c r="G6253" s="2">
        <v>5046.8100000000004</v>
      </c>
      <c r="H6253" s="2">
        <v>0</v>
      </c>
      <c r="I6253" s="2">
        <v>5046.8100000000004</v>
      </c>
      <c r="J6253" s="2">
        <v>5002.66</v>
      </c>
      <c r="K6253" s="2">
        <v>0</v>
      </c>
      <c r="L6253" s="2">
        <v>44.15</v>
      </c>
      <c r="M6253" s="2">
        <v>5046.8100000000004</v>
      </c>
      <c r="N6253" s="2">
        <v>44.15</v>
      </c>
      <c r="O6253">
        <v>328</v>
      </c>
      <c r="P6253">
        <v>1</v>
      </c>
      <c r="Q6253">
        <v>68</v>
      </c>
      <c r="R6253" t="s">
        <v>780</v>
      </c>
      <c r="S6253" t="s">
        <v>753</v>
      </c>
      <c r="T6253" t="s">
        <v>655</v>
      </c>
      <c r="U6253">
        <v>2</v>
      </c>
      <c r="V6253" t="s">
        <v>656</v>
      </c>
      <c r="W6253" t="s">
        <v>589</v>
      </c>
    </row>
    <row r="6254" spans="1:23" hidden="1" x14ac:dyDescent="0.2">
      <c r="A6254">
        <v>6933402</v>
      </c>
      <c r="B6254">
        <v>1</v>
      </c>
      <c r="C6254" s="1">
        <v>44531</v>
      </c>
      <c r="D6254">
        <v>120</v>
      </c>
      <c r="E6254">
        <v>2</v>
      </c>
      <c r="F6254" s="2">
        <v>0</v>
      </c>
      <c r="G6254" s="2">
        <v>609.32000000000005</v>
      </c>
      <c r="H6254" s="2">
        <v>0</v>
      </c>
      <c r="I6254" s="2">
        <v>609.32000000000005</v>
      </c>
      <c r="J6254" s="2">
        <v>598.67999999999995</v>
      </c>
      <c r="K6254" s="2">
        <v>0</v>
      </c>
      <c r="L6254" s="2">
        <v>10.64</v>
      </c>
      <c r="M6254" s="2">
        <v>604</v>
      </c>
      <c r="N6254" s="2">
        <v>5.32</v>
      </c>
      <c r="O6254">
        <v>328</v>
      </c>
      <c r="P6254">
        <v>1</v>
      </c>
      <c r="Q6254">
        <v>68</v>
      </c>
      <c r="R6254" t="s">
        <v>780</v>
      </c>
      <c r="S6254" t="s">
        <v>753</v>
      </c>
      <c r="T6254" t="s">
        <v>655</v>
      </c>
      <c r="U6254">
        <v>2</v>
      </c>
      <c r="V6254" t="s">
        <v>657</v>
      </c>
      <c r="W6254" t="s">
        <v>589</v>
      </c>
    </row>
    <row r="6255" spans="1:23" hidden="1" x14ac:dyDescent="0.2">
      <c r="A6255">
        <v>2273447</v>
      </c>
      <c r="B6255">
        <v>1</v>
      </c>
      <c r="C6255" s="1">
        <v>44531</v>
      </c>
      <c r="D6255">
        <v>60</v>
      </c>
      <c r="E6255">
        <v>45</v>
      </c>
      <c r="F6255" s="2">
        <v>0</v>
      </c>
      <c r="G6255" s="2">
        <v>2654.85</v>
      </c>
      <c r="H6255" s="2">
        <v>0</v>
      </c>
      <c r="I6255" s="2">
        <v>2654.85</v>
      </c>
      <c r="J6255" s="2">
        <v>663.75</v>
      </c>
      <c r="K6255" s="2">
        <v>0</v>
      </c>
      <c r="L6255" s="2">
        <v>1991.1</v>
      </c>
      <c r="M6255" s="2">
        <v>708</v>
      </c>
      <c r="N6255" s="2">
        <v>44.25</v>
      </c>
      <c r="O6255">
        <v>329</v>
      </c>
      <c r="P6255">
        <v>1</v>
      </c>
      <c r="Q6255">
        <v>73</v>
      </c>
      <c r="R6255" t="s">
        <v>788</v>
      </c>
      <c r="S6255" t="s">
        <v>753</v>
      </c>
      <c r="T6255" t="s">
        <v>658</v>
      </c>
      <c r="U6255">
        <v>2</v>
      </c>
      <c r="V6255" t="s">
        <v>658</v>
      </c>
      <c r="W6255" t="s">
        <v>589</v>
      </c>
    </row>
    <row r="6256" spans="1:23" hidden="1" x14ac:dyDescent="0.2">
      <c r="A6256">
        <v>4216702</v>
      </c>
      <c r="B6256">
        <v>1</v>
      </c>
      <c r="C6256" s="1">
        <v>44531</v>
      </c>
      <c r="D6256">
        <v>60</v>
      </c>
      <c r="E6256">
        <v>46</v>
      </c>
      <c r="F6256" s="2">
        <v>0</v>
      </c>
      <c r="G6256" s="2">
        <v>2.98</v>
      </c>
      <c r="H6256" s="2">
        <v>0</v>
      </c>
      <c r="I6256" s="2">
        <v>2.98</v>
      </c>
      <c r="J6256" s="2">
        <v>0.7</v>
      </c>
      <c r="K6256" s="2">
        <v>0</v>
      </c>
      <c r="L6256" s="2">
        <v>2.2799999999999998</v>
      </c>
      <c r="M6256" s="2">
        <v>0.75</v>
      </c>
      <c r="N6256" s="2">
        <v>0.05</v>
      </c>
      <c r="O6256">
        <v>329</v>
      </c>
      <c r="P6256">
        <v>1</v>
      </c>
      <c r="Q6256">
        <v>73</v>
      </c>
      <c r="R6256" t="s">
        <v>788</v>
      </c>
      <c r="S6256" t="s">
        <v>753</v>
      </c>
      <c r="T6256" t="s">
        <v>716</v>
      </c>
      <c r="U6256">
        <v>2</v>
      </c>
      <c r="V6256" t="s">
        <v>717</v>
      </c>
      <c r="W6256" t="s">
        <v>589</v>
      </c>
    </row>
    <row r="6257" spans="1:23" hidden="1" x14ac:dyDescent="0.2">
      <c r="A6257">
        <v>4216707</v>
      </c>
      <c r="B6257">
        <v>1</v>
      </c>
      <c r="C6257" s="1">
        <v>44531</v>
      </c>
      <c r="D6257">
        <v>60</v>
      </c>
      <c r="E6257">
        <v>46</v>
      </c>
      <c r="F6257" s="2">
        <v>0</v>
      </c>
      <c r="G6257" s="2">
        <v>37783.71</v>
      </c>
      <c r="H6257" s="2">
        <v>0</v>
      </c>
      <c r="I6257" s="2">
        <v>37783.71</v>
      </c>
      <c r="J6257" s="2">
        <v>8816.2199999999993</v>
      </c>
      <c r="K6257" s="2">
        <v>0</v>
      </c>
      <c r="L6257" s="2">
        <v>28967.49</v>
      </c>
      <c r="M6257" s="2">
        <v>9445.9500000000007</v>
      </c>
      <c r="N6257" s="2">
        <v>629.73</v>
      </c>
      <c r="O6257">
        <v>329</v>
      </c>
      <c r="P6257">
        <v>1</v>
      </c>
      <c r="Q6257">
        <v>73</v>
      </c>
      <c r="R6257" t="s">
        <v>788</v>
      </c>
      <c r="S6257" t="s">
        <v>753</v>
      </c>
      <c r="T6257" t="s">
        <v>716</v>
      </c>
      <c r="U6257">
        <v>2</v>
      </c>
      <c r="V6257" t="s">
        <v>717</v>
      </c>
      <c r="W6257" t="s">
        <v>589</v>
      </c>
    </row>
    <row r="6258" spans="1:23" hidden="1" x14ac:dyDescent="0.2">
      <c r="A6258">
        <v>6932980</v>
      </c>
      <c r="B6258">
        <v>1</v>
      </c>
      <c r="C6258" s="1">
        <v>44531</v>
      </c>
      <c r="D6258">
        <v>60</v>
      </c>
      <c r="E6258">
        <v>0</v>
      </c>
      <c r="F6258" s="2">
        <v>0</v>
      </c>
      <c r="G6258" s="2">
        <v>41041.120000000003</v>
      </c>
      <c r="H6258" s="2">
        <v>0</v>
      </c>
      <c r="I6258" s="2">
        <v>41041.120000000003</v>
      </c>
      <c r="J6258" s="2">
        <v>41041.120000000003</v>
      </c>
      <c r="K6258" s="2">
        <v>0</v>
      </c>
      <c r="L6258" s="2">
        <v>0</v>
      </c>
      <c r="M6258" s="2">
        <v>41041.120000000003</v>
      </c>
      <c r="N6258" s="2">
        <v>0</v>
      </c>
      <c r="O6258">
        <v>329</v>
      </c>
      <c r="P6258">
        <v>1</v>
      </c>
      <c r="Q6258">
        <v>73</v>
      </c>
      <c r="R6258" t="s">
        <v>788</v>
      </c>
      <c r="S6258" t="s">
        <v>753</v>
      </c>
      <c r="T6258" t="s">
        <v>664</v>
      </c>
      <c r="U6258">
        <v>2</v>
      </c>
      <c r="V6258" t="s">
        <v>665</v>
      </c>
      <c r="W6258" t="s">
        <v>589</v>
      </c>
    </row>
    <row r="6259" spans="1:23" hidden="1" x14ac:dyDescent="0.2">
      <c r="A6259">
        <v>6932982</v>
      </c>
      <c r="B6259">
        <v>1</v>
      </c>
      <c r="C6259" s="1">
        <v>44531</v>
      </c>
      <c r="D6259">
        <v>60</v>
      </c>
      <c r="E6259">
        <v>0</v>
      </c>
      <c r="F6259" s="2">
        <v>0</v>
      </c>
      <c r="G6259" s="2">
        <v>40830.839999999997</v>
      </c>
      <c r="H6259" s="2">
        <v>0</v>
      </c>
      <c r="I6259" s="2">
        <v>40830.839999999997</v>
      </c>
      <c r="J6259" s="2">
        <v>40830.839999999997</v>
      </c>
      <c r="K6259" s="2">
        <v>0</v>
      </c>
      <c r="L6259" s="2">
        <v>0</v>
      </c>
      <c r="M6259" s="2">
        <v>40830.839999999997</v>
      </c>
      <c r="N6259" s="2">
        <v>0</v>
      </c>
      <c r="O6259">
        <v>329</v>
      </c>
      <c r="P6259">
        <v>1</v>
      </c>
      <c r="Q6259">
        <v>73</v>
      </c>
      <c r="R6259" t="s">
        <v>788</v>
      </c>
      <c r="S6259" t="s">
        <v>753</v>
      </c>
      <c r="T6259" t="s">
        <v>668</v>
      </c>
      <c r="U6259">
        <v>2</v>
      </c>
      <c r="V6259" t="s">
        <v>669</v>
      </c>
      <c r="W6259" t="s">
        <v>589</v>
      </c>
    </row>
    <row r="6260" spans="1:23" hidden="1" x14ac:dyDescent="0.2">
      <c r="A6260">
        <v>6932996</v>
      </c>
      <c r="B6260">
        <v>1</v>
      </c>
      <c r="C6260" s="1">
        <v>44531</v>
      </c>
      <c r="D6260">
        <v>0</v>
      </c>
      <c r="E6260">
        <v>0</v>
      </c>
      <c r="F6260" s="2">
        <v>0</v>
      </c>
      <c r="G6260" s="2">
        <v>-78.900000000000006</v>
      </c>
      <c r="H6260" s="2">
        <v>0</v>
      </c>
      <c r="I6260" s="2">
        <v>-78.900000000000006</v>
      </c>
      <c r="J6260" s="2">
        <v>-78.900000000000006</v>
      </c>
      <c r="K6260" s="2">
        <v>0</v>
      </c>
      <c r="L6260" s="2">
        <v>0</v>
      </c>
      <c r="M6260" s="2">
        <v>-78.900000000000006</v>
      </c>
      <c r="N6260" s="2">
        <v>0</v>
      </c>
      <c r="O6260">
        <v>329</v>
      </c>
      <c r="P6260">
        <v>1</v>
      </c>
      <c r="Q6260">
        <v>73</v>
      </c>
      <c r="R6260" t="s">
        <v>788</v>
      </c>
      <c r="S6260" t="s">
        <v>753</v>
      </c>
      <c r="T6260" t="s">
        <v>672</v>
      </c>
      <c r="U6260">
        <v>2</v>
      </c>
      <c r="V6260" t="s">
        <v>673</v>
      </c>
      <c r="W6260" t="s">
        <v>589</v>
      </c>
    </row>
    <row r="6261" spans="1:23" hidden="1" x14ac:dyDescent="0.2">
      <c r="A6261">
        <v>6933260</v>
      </c>
      <c r="B6261">
        <v>1</v>
      </c>
      <c r="C6261" s="1">
        <v>44531</v>
      </c>
      <c r="D6261">
        <v>60</v>
      </c>
      <c r="E6261">
        <v>0</v>
      </c>
      <c r="F6261" s="2">
        <v>0</v>
      </c>
      <c r="G6261" s="2">
        <v>38319</v>
      </c>
      <c r="H6261" s="2">
        <v>-38319</v>
      </c>
      <c r="I6261" s="2">
        <v>0</v>
      </c>
      <c r="J6261" s="2">
        <v>38319</v>
      </c>
      <c r="K6261" s="2">
        <v>-38319</v>
      </c>
      <c r="L6261" s="2">
        <v>0</v>
      </c>
      <c r="M6261" s="2">
        <v>0</v>
      </c>
      <c r="N6261" s="2">
        <v>0</v>
      </c>
      <c r="O6261">
        <v>329</v>
      </c>
      <c r="P6261">
        <v>1</v>
      </c>
      <c r="Q6261">
        <v>73</v>
      </c>
      <c r="R6261" t="s">
        <v>788</v>
      </c>
      <c r="S6261" t="s">
        <v>753</v>
      </c>
      <c r="T6261" t="s">
        <v>676</v>
      </c>
      <c r="U6261">
        <v>2</v>
      </c>
      <c r="V6261" t="s">
        <v>677</v>
      </c>
      <c r="W6261" t="s">
        <v>589</v>
      </c>
    </row>
    <row r="6262" spans="1:23" hidden="1" x14ac:dyDescent="0.2">
      <c r="A6262">
        <v>6933263</v>
      </c>
      <c r="B6262">
        <v>1</v>
      </c>
      <c r="C6262" s="1">
        <v>44531</v>
      </c>
      <c r="D6262">
        <v>60</v>
      </c>
      <c r="E6262">
        <v>0</v>
      </c>
      <c r="F6262" s="2">
        <v>0</v>
      </c>
      <c r="G6262" s="2">
        <v>42216</v>
      </c>
      <c r="H6262" s="2">
        <v>0</v>
      </c>
      <c r="I6262" s="2">
        <v>42216</v>
      </c>
      <c r="J6262" s="2">
        <v>42216</v>
      </c>
      <c r="K6262" s="2">
        <v>0</v>
      </c>
      <c r="L6262" s="2">
        <v>0</v>
      </c>
      <c r="M6262" s="2">
        <v>42216</v>
      </c>
      <c r="N6262" s="2">
        <v>0</v>
      </c>
      <c r="O6262">
        <v>329</v>
      </c>
      <c r="P6262">
        <v>1</v>
      </c>
      <c r="Q6262">
        <v>73</v>
      </c>
      <c r="R6262" t="s">
        <v>788</v>
      </c>
      <c r="S6262" t="s">
        <v>753</v>
      </c>
      <c r="T6262" t="s">
        <v>678</v>
      </c>
      <c r="U6262">
        <v>2</v>
      </c>
      <c r="V6262" t="s">
        <v>679</v>
      </c>
      <c r="W6262" t="s">
        <v>589</v>
      </c>
    </row>
    <row r="6263" spans="1:23" hidden="1" x14ac:dyDescent="0.2">
      <c r="A6263">
        <v>6933264</v>
      </c>
      <c r="B6263">
        <v>1</v>
      </c>
      <c r="C6263" s="1">
        <v>44531</v>
      </c>
      <c r="D6263">
        <v>60</v>
      </c>
      <c r="E6263">
        <v>18</v>
      </c>
      <c r="F6263" s="2">
        <v>0</v>
      </c>
      <c r="G6263" s="2">
        <v>39643</v>
      </c>
      <c r="H6263" s="2">
        <v>0</v>
      </c>
      <c r="I6263" s="2">
        <v>39643</v>
      </c>
      <c r="J6263" s="2">
        <v>27428.65</v>
      </c>
      <c r="K6263" s="2">
        <v>0</v>
      </c>
      <c r="L6263" s="2">
        <v>12214.35</v>
      </c>
      <c r="M6263" s="2">
        <v>28107.23</v>
      </c>
      <c r="N6263" s="2">
        <v>678.58</v>
      </c>
      <c r="O6263">
        <v>329</v>
      </c>
      <c r="P6263">
        <v>1</v>
      </c>
      <c r="Q6263">
        <v>73</v>
      </c>
      <c r="R6263" t="s">
        <v>788</v>
      </c>
      <c r="S6263" t="s">
        <v>753</v>
      </c>
      <c r="T6263" t="s">
        <v>680</v>
      </c>
      <c r="U6263">
        <v>2</v>
      </c>
      <c r="V6263" t="s">
        <v>681</v>
      </c>
      <c r="W6263" t="s">
        <v>589</v>
      </c>
    </row>
    <row r="6264" spans="1:23" hidden="1" x14ac:dyDescent="0.2">
      <c r="A6264">
        <v>6933382</v>
      </c>
      <c r="B6264">
        <v>1</v>
      </c>
      <c r="C6264" s="1">
        <v>44531</v>
      </c>
      <c r="D6264">
        <v>60</v>
      </c>
      <c r="E6264">
        <v>0</v>
      </c>
      <c r="F6264" s="2">
        <v>0</v>
      </c>
      <c r="G6264" s="2">
        <v>35342.9</v>
      </c>
      <c r="H6264" s="2">
        <v>0</v>
      </c>
      <c r="I6264" s="2">
        <v>35342.9</v>
      </c>
      <c r="J6264" s="2">
        <v>35342.9</v>
      </c>
      <c r="K6264" s="2">
        <v>0</v>
      </c>
      <c r="L6264" s="2">
        <v>0</v>
      </c>
      <c r="M6264" s="2">
        <v>35342.9</v>
      </c>
      <c r="N6264" s="2">
        <v>0</v>
      </c>
      <c r="O6264">
        <v>329</v>
      </c>
      <c r="P6264">
        <v>1</v>
      </c>
      <c r="Q6264">
        <v>73</v>
      </c>
      <c r="R6264" t="s">
        <v>788</v>
      </c>
      <c r="S6264" t="s">
        <v>753</v>
      </c>
      <c r="T6264" t="s">
        <v>682</v>
      </c>
      <c r="U6264">
        <v>2</v>
      </c>
      <c r="V6264" t="s">
        <v>683</v>
      </c>
      <c r="W6264" t="s">
        <v>589</v>
      </c>
    </row>
    <row r="6265" spans="1:23" hidden="1" x14ac:dyDescent="0.2">
      <c r="A6265">
        <v>6933393</v>
      </c>
      <c r="B6265">
        <v>1</v>
      </c>
      <c r="C6265" s="1">
        <v>44531</v>
      </c>
      <c r="D6265">
        <v>60</v>
      </c>
      <c r="E6265">
        <v>7</v>
      </c>
      <c r="F6265" s="2">
        <v>0</v>
      </c>
      <c r="G6265" s="2">
        <v>39832</v>
      </c>
      <c r="H6265" s="2">
        <v>-39832</v>
      </c>
      <c r="I6265" s="2">
        <v>0</v>
      </c>
      <c r="J6265" s="2">
        <v>35184.949999999997</v>
      </c>
      <c r="K6265" s="2">
        <v>-35184.950000000004</v>
      </c>
      <c r="L6265" s="2">
        <v>0</v>
      </c>
      <c r="M6265" s="2">
        <v>0</v>
      </c>
      <c r="N6265" s="2">
        <v>0</v>
      </c>
      <c r="O6265">
        <v>329</v>
      </c>
      <c r="P6265">
        <v>1</v>
      </c>
      <c r="Q6265">
        <v>73</v>
      </c>
      <c r="R6265" t="s">
        <v>788</v>
      </c>
      <c r="S6265" t="s">
        <v>753</v>
      </c>
      <c r="T6265" t="s">
        <v>684</v>
      </c>
      <c r="U6265">
        <v>2</v>
      </c>
      <c r="V6265" t="s">
        <v>685</v>
      </c>
      <c r="W6265" t="s">
        <v>589</v>
      </c>
    </row>
    <row r="6266" spans="1:23" hidden="1" x14ac:dyDescent="0.2">
      <c r="A6266">
        <v>6933678</v>
      </c>
      <c r="B6266">
        <v>1</v>
      </c>
      <c r="C6266" s="1">
        <v>44531</v>
      </c>
      <c r="D6266">
        <v>60</v>
      </c>
      <c r="E6266">
        <v>0</v>
      </c>
      <c r="F6266" s="2">
        <v>0</v>
      </c>
      <c r="G6266" s="2">
        <v>29995.88</v>
      </c>
      <c r="H6266" s="2">
        <v>0</v>
      </c>
      <c r="I6266" s="2">
        <v>29995.88</v>
      </c>
      <c r="J6266" s="2">
        <v>29995.88</v>
      </c>
      <c r="K6266" s="2">
        <v>0</v>
      </c>
      <c r="L6266" s="2">
        <v>0</v>
      </c>
      <c r="M6266" s="2">
        <v>29995.88</v>
      </c>
      <c r="N6266" s="2">
        <v>0</v>
      </c>
      <c r="O6266">
        <v>329</v>
      </c>
      <c r="P6266">
        <v>1</v>
      </c>
      <c r="Q6266">
        <v>73</v>
      </c>
      <c r="R6266" t="s">
        <v>788</v>
      </c>
      <c r="S6266" t="s">
        <v>753</v>
      </c>
      <c r="T6266" t="s">
        <v>686</v>
      </c>
      <c r="U6266">
        <v>2</v>
      </c>
      <c r="V6266" t="s">
        <v>687</v>
      </c>
      <c r="W6266" t="s">
        <v>589</v>
      </c>
    </row>
    <row r="6267" spans="1:23" hidden="1" x14ac:dyDescent="0.2">
      <c r="A6267">
        <v>6933829</v>
      </c>
      <c r="B6267">
        <v>1</v>
      </c>
      <c r="C6267" s="1">
        <v>44531</v>
      </c>
      <c r="D6267">
        <v>60</v>
      </c>
      <c r="E6267">
        <v>0</v>
      </c>
      <c r="F6267" s="2">
        <v>0</v>
      </c>
      <c r="G6267" s="2">
        <v>40961.57</v>
      </c>
      <c r="H6267" s="2">
        <v>0</v>
      </c>
      <c r="I6267" s="2">
        <v>40961.57</v>
      </c>
      <c r="J6267" s="2">
        <v>40961.57</v>
      </c>
      <c r="K6267" s="2">
        <v>0</v>
      </c>
      <c r="L6267" s="2">
        <v>0</v>
      </c>
      <c r="M6267" s="2">
        <v>40961.57</v>
      </c>
      <c r="N6267" s="2">
        <v>0</v>
      </c>
      <c r="O6267">
        <v>329</v>
      </c>
      <c r="P6267">
        <v>1</v>
      </c>
      <c r="Q6267">
        <v>73</v>
      </c>
      <c r="R6267" t="s">
        <v>788</v>
      </c>
      <c r="S6267" t="s">
        <v>753</v>
      </c>
      <c r="T6267" t="s">
        <v>690</v>
      </c>
      <c r="U6267">
        <v>2</v>
      </c>
      <c r="V6267" t="s">
        <v>691</v>
      </c>
      <c r="W6267" t="s">
        <v>589</v>
      </c>
    </row>
    <row r="6268" spans="1:23" hidden="1" x14ac:dyDescent="0.2">
      <c r="A6268">
        <v>6933830</v>
      </c>
      <c r="B6268">
        <v>1</v>
      </c>
      <c r="C6268" s="1">
        <v>44531</v>
      </c>
      <c r="D6268">
        <v>60</v>
      </c>
      <c r="E6268">
        <v>0</v>
      </c>
      <c r="F6268" s="2">
        <v>0</v>
      </c>
      <c r="G6268" s="2">
        <v>23867</v>
      </c>
      <c r="H6268" s="2">
        <v>0</v>
      </c>
      <c r="I6268" s="2">
        <v>23867</v>
      </c>
      <c r="J6268" s="2">
        <v>23867</v>
      </c>
      <c r="K6268" s="2">
        <v>0</v>
      </c>
      <c r="L6268" s="2">
        <v>0</v>
      </c>
      <c r="M6268" s="2">
        <v>23867</v>
      </c>
      <c r="N6268" s="2">
        <v>0</v>
      </c>
      <c r="O6268">
        <v>329</v>
      </c>
      <c r="P6268">
        <v>1</v>
      </c>
      <c r="Q6268">
        <v>73</v>
      </c>
      <c r="R6268" t="s">
        <v>788</v>
      </c>
      <c r="S6268" t="s">
        <v>753</v>
      </c>
      <c r="T6268" t="s">
        <v>692</v>
      </c>
      <c r="U6268">
        <v>2</v>
      </c>
      <c r="V6268" t="s">
        <v>693</v>
      </c>
      <c r="W6268" t="s">
        <v>589</v>
      </c>
    </row>
    <row r="6269" spans="1:23" hidden="1" x14ac:dyDescent="0.2">
      <c r="A6269">
        <v>6934022</v>
      </c>
      <c r="B6269">
        <v>1</v>
      </c>
      <c r="C6269" s="1">
        <v>44531</v>
      </c>
      <c r="D6269">
        <v>60</v>
      </c>
      <c r="E6269">
        <v>18</v>
      </c>
      <c r="F6269" s="2">
        <v>0</v>
      </c>
      <c r="G6269" s="2">
        <v>40111.449999999997</v>
      </c>
      <c r="H6269" s="2">
        <v>0</v>
      </c>
      <c r="I6269" s="2">
        <v>40111.449999999997</v>
      </c>
      <c r="J6269" s="2">
        <v>27752.75</v>
      </c>
      <c r="K6269" s="2">
        <v>0</v>
      </c>
      <c r="L6269" s="2">
        <v>12358.7</v>
      </c>
      <c r="M6269" s="2">
        <v>28439.34</v>
      </c>
      <c r="N6269" s="2">
        <v>686.59</v>
      </c>
      <c r="O6269">
        <v>329</v>
      </c>
      <c r="P6269">
        <v>1</v>
      </c>
      <c r="Q6269">
        <v>73</v>
      </c>
      <c r="R6269" t="s">
        <v>788</v>
      </c>
      <c r="S6269" t="s">
        <v>753</v>
      </c>
      <c r="T6269" t="s">
        <v>694</v>
      </c>
      <c r="U6269">
        <v>2</v>
      </c>
      <c r="V6269" t="s">
        <v>695</v>
      </c>
      <c r="W6269" t="s">
        <v>589</v>
      </c>
    </row>
    <row r="6270" spans="1:23" hidden="1" x14ac:dyDescent="0.2">
      <c r="A6270">
        <v>6934034</v>
      </c>
      <c r="B6270">
        <v>1</v>
      </c>
      <c r="C6270" s="1">
        <v>44531</v>
      </c>
      <c r="D6270">
        <v>60</v>
      </c>
      <c r="E6270">
        <v>32</v>
      </c>
      <c r="F6270" s="2">
        <v>0</v>
      </c>
      <c r="G6270" s="2">
        <v>29646.39</v>
      </c>
      <c r="H6270" s="2">
        <v>0</v>
      </c>
      <c r="I6270" s="2">
        <v>29646.39</v>
      </c>
      <c r="J6270" s="2">
        <v>13524.95</v>
      </c>
      <c r="K6270" s="2">
        <v>0</v>
      </c>
      <c r="L6270" s="2">
        <v>16121.44</v>
      </c>
      <c r="M6270" s="2">
        <v>14028.75</v>
      </c>
      <c r="N6270" s="2">
        <v>503.8</v>
      </c>
      <c r="O6270">
        <v>329</v>
      </c>
      <c r="P6270">
        <v>1</v>
      </c>
      <c r="Q6270">
        <v>73</v>
      </c>
      <c r="R6270" t="s">
        <v>788</v>
      </c>
      <c r="S6270" t="s">
        <v>753</v>
      </c>
      <c r="T6270" t="s">
        <v>696</v>
      </c>
      <c r="U6270">
        <v>2</v>
      </c>
      <c r="V6270" t="s">
        <v>697</v>
      </c>
      <c r="W6270" t="s">
        <v>589</v>
      </c>
    </row>
    <row r="6271" spans="1:23" hidden="1" x14ac:dyDescent="0.2">
      <c r="A6271">
        <v>6934052</v>
      </c>
      <c r="B6271">
        <v>1</v>
      </c>
      <c r="C6271" s="1">
        <v>44531</v>
      </c>
      <c r="D6271">
        <v>60</v>
      </c>
      <c r="E6271">
        <v>33</v>
      </c>
      <c r="F6271" s="2">
        <v>0</v>
      </c>
      <c r="G6271" s="2">
        <v>65092</v>
      </c>
      <c r="H6271" s="2">
        <v>0</v>
      </c>
      <c r="I6271" s="2">
        <v>65092</v>
      </c>
      <c r="J6271" s="2">
        <v>28602.94</v>
      </c>
      <c r="K6271" s="2">
        <v>0</v>
      </c>
      <c r="L6271" s="2">
        <v>36489.06</v>
      </c>
      <c r="M6271" s="2">
        <v>29708.67</v>
      </c>
      <c r="N6271" s="2">
        <v>1105.73</v>
      </c>
      <c r="O6271">
        <v>329</v>
      </c>
      <c r="P6271">
        <v>1</v>
      </c>
      <c r="Q6271">
        <v>73</v>
      </c>
      <c r="R6271" t="s">
        <v>788</v>
      </c>
      <c r="S6271" t="s">
        <v>753</v>
      </c>
      <c r="T6271" t="s">
        <v>698</v>
      </c>
      <c r="U6271">
        <v>2</v>
      </c>
      <c r="V6271" t="s">
        <v>699</v>
      </c>
      <c r="W6271" t="s">
        <v>589</v>
      </c>
    </row>
    <row r="6272" spans="1:23" hidden="1" x14ac:dyDescent="0.2">
      <c r="A6272">
        <v>6934061</v>
      </c>
      <c r="B6272">
        <v>1</v>
      </c>
      <c r="C6272" s="1">
        <v>44531</v>
      </c>
      <c r="D6272">
        <v>60</v>
      </c>
      <c r="E6272">
        <v>13</v>
      </c>
      <c r="F6272" s="2">
        <v>0</v>
      </c>
      <c r="G6272" s="2">
        <v>6344.61</v>
      </c>
      <c r="H6272" s="2">
        <v>0</v>
      </c>
      <c r="I6272" s="2">
        <v>6344.61</v>
      </c>
      <c r="J6272" s="2">
        <v>6344.61</v>
      </c>
      <c r="K6272" s="2">
        <v>0</v>
      </c>
      <c r="L6272" s="2">
        <v>0</v>
      </c>
      <c r="M6272" s="2">
        <v>6344.61</v>
      </c>
      <c r="N6272" s="2">
        <v>0</v>
      </c>
      <c r="O6272">
        <v>329</v>
      </c>
      <c r="P6272">
        <v>1</v>
      </c>
      <c r="Q6272">
        <v>73</v>
      </c>
      <c r="R6272" t="s">
        <v>788</v>
      </c>
      <c r="S6272" t="s">
        <v>753</v>
      </c>
      <c r="T6272" t="s">
        <v>696</v>
      </c>
      <c r="U6272">
        <v>2</v>
      </c>
      <c r="V6272" t="s">
        <v>700</v>
      </c>
      <c r="W6272" t="s">
        <v>589</v>
      </c>
    </row>
    <row r="6273" spans="1:23" hidden="1" x14ac:dyDescent="0.2">
      <c r="A6273">
        <v>6934081</v>
      </c>
      <c r="B6273">
        <v>1</v>
      </c>
      <c r="C6273" s="1">
        <v>44531</v>
      </c>
      <c r="D6273">
        <v>60</v>
      </c>
      <c r="E6273">
        <v>29</v>
      </c>
      <c r="F6273" s="2">
        <v>0</v>
      </c>
      <c r="G6273" s="2">
        <v>44783.54</v>
      </c>
      <c r="H6273" s="2">
        <v>0</v>
      </c>
      <c r="I6273" s="2">
        <v>44783.54</v>
      </c>
      <c r="J6273" s="2">
        <v>22687.18</v>
      </c>
      <c r="K6273" s="2">
        <v>0</v>
      </c>
      <c r="L6273" s="2">
        <v>22096.36</v>
      </c>
      <c r="M6273" s="2">
        <v>23449.119999999999</v>
      </c>
      <c r="N6273" s="2">
        <v>761.94</v>
      </c>
      <c r="O6273">
        <v>329</v>
      </c>
      <c r="P6273">
        <v>1</v>
      </c>
      <c r="Q6273">
        <v>73</v>
      </c>
      <c r="R6273" t="s">
        <v>788</v>
      </c>
      <c r="S6273" t="s">
        <v>753</v>
      </c>
      <c r="T6273" t="s">
        <v>701</v>
      </c>
      <c r="U6273">
        <v>2</v>
      </c>
      <c r="V6273" t="s">
        <v>702</v>
      </c>
      <c r="W6273" t="s">
        <v>589</v>
      </c>
    </row>
    <row r="6274" spans="1:23" hidden="1" x14ac:dyDescent="0.2">
      <c r="A6274">
        <v>7003533</v>
      </c>
      <c r="B6274">
        <v>1</v>
      </c>
      <c r="C6274" s="1">
        <v>44531</v>
      </c>
      <c r="D6274">
        <v>60</v>
      </c>
      <c r="E6274">
        <v>37</v>
      </c>
      <c r="F6274" s="2">
        <v>0</v>
      </c>
      <c r="G6274" s="2">
        <v>56746.98</v>
      </c>
      <c r="H6274" s="2">
        <v>0</v>
      </c>
      <c r="I6274" s="2">
        <v>56746.98</v>
      </c>
      <c r="J6274" s="2">
        <v>21128.080000000002</v>
      </c>
      <c r="K6274" s="2">
        <v>0</v>
      </c>
      <c r="L6274" s="2">
        <v>35618.9</v>
      </c>
      <c r="M6274" s="2">
        <v>22090.75</v>
      </c>
      <c r="N6274" s="2">
        <v>962.67000000000007</v>
      </c>
      <c r="O6274">
        <v>329</v>
      </c>
      <c r="P6274">
        <v>1</v>
      </c>
      <c r="Q6274">
        <v>73</v>
      </c>
      <c r="R6274" t="s">
        <v>788</v>
      </c>
      <c r="S6274" t="s">
        <v>753</v>
      </c>
      <c r="T6274" t="s">
        <v>703</v>
      </c>
      <c r="U6274">
        <v>2</v>
      </c>
      <c r="V6274" t="s">
        <v>704</v>
      </c>
      <c r="W6274" t="s">
        <v>589</v>
      </c>
    </row>
    <row r="6275" spans="1:23" hidden="1" x14ac:dyDescent="0.2">
      <c r="A6275">
        <v>7004104</v>
      </c>
      <c r="B6275">
        <v>1</v>
      </c>
      <c r="C6275" s="1">
        <v>44531</v>
      </c>
      <c r="D6275">
        <v>60</v>
      </c>
      <c r="E6275">
        <v>38</v>
      </c>
      <c r="F6275" s="2">
        <v>0</v>
      </c>
      <c r="G6275" s="2">
        <v>51694</v>
      </c>
      <c r="H6275" s="2">
        <v>0</v>
      </c>
      <c r="I6275" s="2">
        <v>51694</v>
      </c>
      <c r="J6275" s="2">
        <v>18380.05</v>
      </c>
      <c r="K6275" s="2">
        <v>0</v>
      </c>
      <c r="L6275" s="2">
        <v>33313.949999999997</v>
      </c>
      <c r="M6275" s="2">
        <v>19256.73</v>
      </c>
      <c r="N6275" s="2">
        <v>876.68000000000006</v>
      </c>
      <c r="O6275">
        <v>329</v>
      </c>
      <c r="P6275">
        <v>1</v>
      </c>
      <c r="Q6275">
        <v>73</v>
      </c>
      <c r="R6275" t="s">
        <v>788</v>
      </c>
      <c r="S6275" t="s">
        <v>753</v>
      </c>
      <c r="T6275" t="s">
        <v>705</v>
      </c>
      <c r="U6275">
        <v>2</v>
      </c>
      <c r="V6275" t="s">
        <v>706</v>
      </c>
      <c r="W6275" t="s">
        <v>589</v>
      </c>
    </row>
    <row r="6276" spans="1:23" hidden="1" x14ac:dyDescent="0.2">
      <c r="A6276">
        <v>17743128</v>
      </c>
      <c r="B6276">
        <v>1</v>
      </c>
      <c r="C6276" s="1">
        <v>44531</v>
      </c>
      <c r="D6276">
        <v>60</v>
      </c>
      <c r="E6276">
        <v>46</v>
      </c>
      <c r="F6276" s="2">
        <v>0</v>
      </c>
      <c r="G6276" s="2">
        <v>-4001</v>
      </c>
      <c r="H6276" s="2">
        <v>0</v>
      </c>
      <c r="I6276" s="2">
        <v>-4001</v>
      </c>
      <c r="J6276" s="2">
        <v>-933.52</v>
      </c>
      <c r="K6276" s="2">
        <v>0</v>
      </c>
      <c r="L6276" s="2">
        <v>-3067.48</v>
      </c>
      <c r="M6276" s="2">
        <v>-1000.2</v>
      </c>
      <c r="N6276" s="2">
        <v>-66.680000000000007</v>
      </c>
      <c r="O6276">
        <v>329</v>
      </c>
      <c r="P6276">
        <v>1</v>
      </c>
      <c r="Q6276">
        <v>73</v>
      </c>
      <c r="R6276" t="s">
        <v>788</v>
      </c>
      <c r="S6276" t="s">
        <v>753</v>
      </c>
      <c r="T6276" t="s">
        <v>716</v>
      </c>
      <c r="U6276">
        <v>2</v>
      </c>
      <c r="V6276" t="s">
        <v>735</v>
      </c>
      <c r="W6276" t="s">
        <v>589</v>
      </c>
    </row>
    <row r="6277" spans="1:23" hidden="1" x14ac:dyDescent="0.2">
      <c r="A6277">
        <v>24741607</v>
      </c>
      <c r="B6277">
        <v>1</v>
      </c>
      <c r="C6277" s="1">
        <v>44531</v>
      </c>
      <c r="D6277">
        <v>60</v>
      </c>
      <c r="E6277">
        <v>51</v>
      </c>
      <c r="F6277" s="2">
        <v>0</v>
      </c>
      <c r="G6277" s="2">
        <v>57296.39</v>
      </c>
      <c r="H6277" s="2">
        <v>0</v>
      </c>
      <c r="I6277" s="2">
        <v>57296.39</v>
      </c>
      <c r="J6277" s="2">
        <v>8541.0499999999993</v>
      </c>
      <c r="K6277" s="2">
        <v>0</v>
      </c>
      <c r="L6277" s="2">
        <v>48755.34</v>
      </c>
      <c r="M6277" s="2">
        <v>9497.0400000000009</v>
      </c>
      <c r="N6277" s="2">
        <v>955.99</v>
      </c>
      <c r="O6277">
        <v>329</v>
      </c>
      <c r="P6277">
        <v>1</v>
      </c>
      <c r="Q6277">
        <v>73</v>
      </c>
      <c r="R6277" t="s">
        <v>788</v>
      </c>
      <c r="S6277" t="s">
        <v>753</v>
      </c>
      <c r="T6277" t="s">
        <v>716</v>
      </c>
      <c r="U6277">
        <v>2</v>
      </c>
      <c r="V6277" t="s">
        <v>717</v>
      </c>
      <c r="W6277" t="s">
        <v>589</v>
      </c>
    </row>
    <row r="6278" spans="1:23" hidden="1" x14ac:dyDescent="0.2">
      <c r="A6278">
        <v>24741612</v>
      </c>
      <c r="B6278">
        <v>1</v>
      </c>
      <c r="C6278" s="1">
        <v>44531</v>
      </c>
      <c r="D6278">
        <v>60</v>
      </c>
      <c r="E6278">
        <v>52</v>
      </c>
      <c r="F6278" s="2">
        <v>0</v>
      </c>
      <c r="G6278" s="2">
        <v>49943.63</v>
      </c>
      <c r="H6278" s="2">
        <v>0</v>
      </c>
      <c r="I6278" s="2">
        <v>49943.63</v>
      </c>
      <c r="J6278" s="2">
        <v>6659.12</v>
      </c>
      <c r="K6278" s="2">
        <v>0</v>
      </c>
      <c r="L6278" s="2">
        <v>43284.51</v>
      </c>
      <c r="M6278" s="2">
        <v>7491.51</v>
      </c>
      <c r="N6278" s="2">
        <v>832.39</v>
      </c>
      <c r="O6278">
        <v>329</v>
      </c>
      <c r="P6278">
        <v>1</v>
      </c>
      <c r="Q6278">
        <v>73</v>
      </c>
      <c r="R6278" t="s">
        <v>788</v>
      </c>
      <c r="S6278" t="s">
        <v>753</v>
      </c>
      <c r="T6278" t="s">
        <v>716</v>
      </c>
      <c r="U6278">
        <v>2</v>
      </c>
      <c r="V6278" t="s">
        <v>717</v>
      </c>
      <c r="W6278" t="s">
        <v>589</v>
      </c>
    </row>
    <row r="6279" spans="1:23" hidden="1" x14ac:dyDescent="0.2">
      <c r="A6279">
        <v>33979323</v>
      </c>
      <c r="B6279">
        <v>1</v>
      </c>
      <c r="C6279" s="1">
        <v>44531</v>
      </c>
      <c r="D6279">
        <v>60</v>
      </c>
      <c r="E6279">
        <v>49</v>
      </c>
      <c r="F6279" s="2">
        <v>0</v>
      </c>
      <c r="G6279" s="2">
        <v>73022.929999999993</v>
      </c>
      <c r="H6279" s="2">
        <v>0</v>
      </c>
      <c r="I6279" s="2">
        <v>73022.929999999993</v>
      </c>
      <c r="J6279" s="2">
        <v>13387.55</v>
      </c>
      <c r="K6279" s="2">
        <v>0</v>
      </c>
      <c r="L6279" s="2">
        <v>59635.38</v>
      </c>
      <c r="M6279" s="2">
        <v>14604.6</v>
      </c>
      <c r="N6279" s="2">
        <v>1217.05</v>
      </c>
      <c r="O6279">
        <v>329</v>
      </c>
      <c r="P6279">
        <v>1</v>
      </c>
      <c r="Q6279">
        <v>73</v>
      </c>
      <c r="R6279" t="s">
        <v>788</v>
      </c>
      <c r="S6279" t="s">
        <v>753</v>
      </c>
      <c r="T6279" t="s">
        <v>716</v>
      </c>
      <c r="U6279">
        <v>2</v>
      </c>
      <c r="V6279" t="s">
        <v>717</v>
      </c>
      <c r="W6279" t="s">
        <v>589</v>
      </c>
    </row>
    <row r="6280" spans="1:23" hidden="1" x14ac:dyDescent="0.2">
      <c r="A6280">
        <v>34685501</v>
      </c>
      <c r="B6280">
        <v>1</v>
      </c>
      <c r="C6280" s="1">
        <v>44531</v>
      </c>
      <c r="D6280">
        <v>60</v>
      </c>
      <c r="E6280">
        <v>54</v>
      </c>
      <c r="F6280" s="2">
        <v>0</v>
      </c>
      <c r="G6280" s="2">
        <v>55552.99</v>
      </c>
      <c r="H6280" s="2">
        <v>0</v>
      </c>
      <c r="I6280" s="2">
        <v>55552.99</v>
      </c>
      <c r="J6280" s="2">
        <v>5555.28</v>
      </c>
      <c r="K6280" s="2">
        <v>0</v>
      </c>
      <c r="L6280" s="2">
        <v>49997.71</v>
      </c>
      <c r="M6280" s="2">
        <v>6481.16</v>
      </c>
      <c r="N6280" s="2">
        <v>925.88</v>
      </c>
      <c r="O6280">
        <v>329</v>
      </c>
      <c r="P6280">
        <v>1</v>
      </c>
      <c r="Q6280">
        <v>73</v>
      </c>
      <c r="R6280" t="s">
        <v>788</v>
      </c>
      <c r="S6280" t="s">
        <v>753</v>
      </c>
      <c r="T6280" t="s">
        <v>739</v>
      </c>
      <c r="U6280">
        <v>2</v>
      </c>
      <c r="V6280" t="s">
        <v>740</v>
      </c>
      <c r="W6280" t="s">
        <v>589</v>
      </c>
    </row>
    <row r="6281" spans="1:23" hidden="1" x14ac:dyDescent="0.2">
      <c r="A6281">
        <v>34685504</v>
      </c>
      <c r="B6281">
        <v>1</v>
      </c>
      <c r="C6281" s="1">
        <v>44531</v>
      </c>
      <c r="D6281">
        <v>60</v>
      </c>
      <c r="E6281">
        <v>54</v>
      </c>
      <c r="F6281" s="2">
        <v>0</v>
      </c>
      <c r="G6281" s="2">
        <v>40524.65</v>
      </c>
      <c r="H6281" s="2">
        <v>0</v>
      </c>
      <c r="I6281" s="2">
        <v>40524.65</v>
      </c>
      <c r="J6281" s="2">
        <v>4052.46</v>
      </c>
      <c r="K6281" s="2">
        <v>0</v>
      </c>
      <c r="L6281" s="2">
        <v>36472.19</v>
      </c>
      <c r="M6281" s="2">
        <v>4727.87</v>
      </c>
      <c r="N6281" s="2">
        <v>675.41</v>
      </c>
      <c r="O6281">
        <v>329</v>
      </c>
      <c r="P6281">
        <v>1</v>
      </c>
      <c r="Q6281">
        <v>73</v>
      </c>
      <c r="R6281" t="s">
        <v>788</v>
      </c>
      <c r="S6281" t="s">
        <v>753</v>
      </c>
      <c r="T6281" t="s">
        <v>741</v>
      </c>
      <c r="U6281">
        <v>2</v>
      </c>
      <c r="V6281" t="s">
        <v>742</v>
      </c>
      <c r="W6281" t="s">
        <v>589</v>
      </c>
    </row>
    <row r="6282" spans="1:23" hidden="1" x14ac:dyDescent="0.2">
      <c r="A6282">
        <v>56971678</v>
      </c>
      <c r="B6282">
        <v>1</v>
      </c>
      <c r="C6282" s="1">
        <v>44531</v>
      </c>
      <c r="D6282">
        <v>60</v>
      </c>
      <c r="E6282">
        <v>57</v>
      </c>
      <c r="F6282" s="2">
        <v>0</v>
      </c>
      <c r="G6282" s="2">
        <v>60540.26</v>
      </c>
      <c r="H6282" s="2">
        <v>0</v>
      </c>
      <c r="I6282" s="2">
        <v>60540.26</v>
      </c>
      <c r="J6282" s="2">
        <v>3026.45</v>
      </c>
      <c r="K6282" s="2">
        <v>0</v>
      </c>
      <c r="L6282" s="2">
        <v>57513.81</v>
      </c>
      <c r="M6282" s="2">
        <v>4035.46</v>
      </c>
      <c r="N6282" s="2">
        <v>1009.01</v>
      </c>
      <c r="O6282">
        <v>329</v>
      </c>
      <c r="P6282">
        <v>1</v>
      </c>
      <c r="Q6282">
        <v>73</v>
      </c>
      <c r="R6282" t="s">
        <v>788</v>
      </c>
      <c r="S6282" t="s">
        <v>753</v>
      </c>
      <c r="T6282" t="s">
        <v>747</v>
      </c>
      <c r="U6282">
        <v>2</v>
      </c>
      <c r="V6282" t="s">
        <v>748</v>
      </c>
      <c r="W6282" t="s">
        <v>589</v>
      </c>
    </row>
    <row r="6283" spans="1:23" hidden="1" x14ac:dyDescent="0.2">
      <c r="A6283">
        <v>6932995</v>
      </c>
      <c r="B6283">
        <v>1</v>
      </c>
      <c r="C6283" s="1">
        <v>44531</v>
      </c>
      <c r="D6283">
        <v>84</v>
      </c>
      <c r="E6283">
        <v>43</v>
      </c>
      <c r="F6283" s="2">
        <v>0</v>
      </c>
      <c r="G6283" s="2">
        <v>8954</v>
      </c>
      <c r="H6283" s="2">
        <v>0</v>
      </c>
      <c r="I6283" s="2">
        <v>8954</v>
      </c>
      <c r="J6283" s="2">
        <v>4296.45</v>
      </c>
      <c r="K6283" s="2">
        <v>0</v>
      </c>
      <c r="L6283" s="2">
        <v>4657.55</v>
      </c>
      <c r="M6283" s="2">
        <v>4404.7700000000004</v>
      </c>
      <c r="N6283" s="2">
        <v>108.32000000000001</v>
      </c>
      <c r="O6283">
        <v>330</v>
      </c>
      <c r="P6283">
        <v>1</v>
      </c>
      <c r="Q6283">
        <v>76</v>
      </c>
      <c r="R6283" t="s">
        <v>786</v>
      </c>
      <c r="S6283" t="s">
        <v>753</v>
      </c>
      <c r="T6283" t="s">
        <v>707</v>
      </c>
      <c r="U6283">
        <v>2</v>
      </c>
      <c r="V6283" t="s">
        <v>708</v>
      </c>
      <c r="W6283" t="s">
        <v>589</v>
      </c>
    </row>
    <row r="6284" spans="1:23" hidden="1" x14ac:dyDescent="0.2">
      <c r="A6284">
        <v>6933270</v>
      </c>
      <c r="B6284">
        <v>1</v>
      </c>
      <c r="C6284" s="1">
        <v>44531</v>
      </c>
      <c r="D6284">
        <v>84</v>
      </c>
      <c r="E6284">
        <v>41</v>
      </c>
      <c r="F6284" s="2">
        <v>0</v>
      </c>
      <c r="G6284" s="2">
        <v>9456.25</v>
      </c>
      <c r="H6284" s="2">
        <v>0</v>
      </c>
      <c r="I6284" s="2">
        <v>9456.25</v>
      </c>
      <c r="J6284" s="2">
        <v>4840.67</v>
      </c>
      <c r="K6284" s="2">
        <v>0</v>
      </c>
      <c r="L6284" s="2">
        <v>4615.58</v>
      </c>
      <c r="M6284" s="2">
        <v>4953.25</v>
      </c>
      <c r="N6284" s="2">
        <v>112.58</v>
      </c>
      <c r="O6284">
        <v>330</v>
      </c>
      <c r="P6284">
        <v>1</v>
      </c>
      <c r="Q6284">
        <v>76</v>
      </c>
      <c r="R6284" t="s">
        <v>786</v>
      </c>
      <c r="S6284" t="s">
        <v>753</v>
      </c>
      <c r="T6284" t="s">
        <v>709</v>
      </c>
      <c r="U6284">
        <v>2</v>
      </c>
      <c r="V6284" t="s">
        <v>710</v>
      </c>
      <c r="W6284" t="s">
        <v>589</v>
      </c>
    </row>
    <row r="6285" spans="1:23" hidden="1" x14ac:dyDescent="0.2">
      <c r="A6285">
        <v>6933412</v>
      </c>
      <c r="B6285">
        <v>1</v>
      </c>
      <c r="C6285" s="1">
        <v>44531</v>
      </c>
      <c r="D6285">
        <v>84</v>
      </c>
      <c r="E6285">
        <v>45</v>
      </c>
      <c r="F6285" s="2">
        <v>0</v>
      </c>
      <c r="G6285" s="2">
        <v>16375</v>
      </c>
      <c r="H6285" s="2">
        <v>0</v>
      </c>
      <c r="I6285" s="2">
        <v>16375</v>
      </c>
      <c r="J6285" s="2">
        <v>7465.67</v>
      </c>
      <c r="K6285" s="2">
        <v>0</v>
      </c>
      <c r="L6285" s="2">
        <v>8909.33</v>
      </c>
      <c r="M6285" s="2">
        <v>7663.66</v>
      </c>
      <c r="N6285" s="2">
        <v>197.99</v>
      </c>
      <c r="O6285">
        <v>330</v>
      </c>
      <c r="P6285">
        <v>1</v>
      </c>
      <c r="Q6285">
        <v>76</v>
      </c>
      <c r="R6285" t="s">
        <v>786</v>
      </c>
      <c r="S6285" t="s">
        <v>753</v>
      </c>
      <c r="T6285" t="s">
        <v>707</v>
      </c>
      <c r="U6285">
        <v>2</v>
      </c>
      <c r="V6285" t="s">
        <v>711</v>
      </c>
      <c r="W6285" t="s">
        <v>589</v>
      </c>
    </row>
    <row r="6286" spans="1:23" hidden="1" x14ac:dyDescent="0.2">
      <c r="A6286">
        <v>6933844</v>
      </c>
      <c r="B6286">
        <v>1</v>
      </c>
      <c r="C6286" s="1">
        <v>44531</v>
      </c>
      <c r="D6286">
        <v>84</v>
      </c>
      <c r="E6286">
        <v>36</v>
      </c>
      <c r="F6286" s="2">
        <v>0</v>
      </c>
      <c r="G6286" s="2">
        <v>404019.88</v>
      </c>
      <c r="H6286" s="2">
        <v>0</v>
      </c>
      <c r="I6286" s="2">
        <v>404019.88</v>
      </c>
      <c r="J6286" s="2">
        <v>227720.29</v>
      </c>
      <c r="K6286" s="2">
        <v>0</v>
      </c>
      <c r="L6286" s="2">
        <v>176299.59</v>
      </c>
      <c r="M6286" s="2">
        <v>232617.5</v>
      </c>
      <c r="N6286" s="2">
        <v>4897.21</v>
      </c>
      <c r="O6286">
        <v>330</v>
      </c>
      <c r="P6286">
        <v>1</v>
      </c>
      <c r="Q6286">
        <v>76</v>
      </c>
      <c r="R6286" t="s">
        <v>786</v>
      </c>
      <c r="S6286" t="s">
        <v>753</v>
      </c>
      <c r="T6286" t="s">
        <v>707</v>
      </c>
      <c r="U6286">
        <v>2</v>
      </c>
      <c r="V6286" t="s">
        <v>712</v>
      </c>
      <c r="W6286" t="s">
        <v>589</v>
      </c>
    </row>
    <row r="6287" spans="1:23" hidden="1" x14ac:dyDescent="0.2">
      <c r="A6287">
        <v>6933996</v>
      </c>
      <c r="B6287">
        <v>1</v>
      </c>
      <c r="C6287" s="1">
        <v>44531</v>
      </c>
      <c r="D6287">
        <v>84</v>
      </c>
      <c r="E6287">
        <v>39</v>
      </c>
      <c r="F6287" s="2">
        <v>0</v>
      </c>
      <c r="G6287" s="2">
        <v>30844.91</v>
      </c>
      <c r="H6287" s="2">
        <v>0</v>
      </c>
      <c r="I6287" s="2">
        <v>30844.91</v>
      </c>
      <c r="J6287" s="2">
        <v>16524.04</v>
      </c>
      <c r="K6287" s="2">
        <v>0</v>
      </c>
      <c r="L6287" s="2">
        <v>14320.87</v>
      </c>
      <c r="M6287" s="2">
        <v>16891.240000000002</v>
      </c>
      <c r="N6287" s="2">
        <v>367.2</v>
      </c>
      <c r="O6287">
        <v>330</v>
      </c>
      <c r="P6287">
        <v>1</v>
      </c>
      <c r="Q6287">
        <v>76</v>
      </c>
      <c r="R6287" t="s">
        <v>786</v>
      </c>
      <c r="S6287" t="s">
        <v>753</v>
      </c>
      <c r="T6287" t="s">
        <v>707</v>
      </c>
      <c r="U6287">
        <v>2</v>
      </c>
      <c r="V6287" t="s">
        <v>713</v>
      </c>
      <c r="W6287" t="s">
        <v>589</v>
      </c>
    </row>
    <row r="6288" spans="1:23" hidden="1" x14ac:dyDescent="0.2">
      <c r="I6288" s="2">
        <f>+SUBTOTAL(9,I16:I5850)</f>
        <v>71406851.480000094</v>
      </c>
    </row>
  </sheetData>
  <autoFilter ref="A1:X6288">
    <filterColumn colId="17">
      <filters>
        <filter val="1-3900 - Struc&amp;Impr"/>
        <filter val="1-3901 - Lshold Impr"/>
      </filters>
    </filterColumn>
    <filterColumn colId="22">
      <filters>
        <filter val="Chesapeake Parent Company General"/>
      </filters>
    </filterColumn>
  </autoFilter>
  <pageMargins left="0.7" right="0.7" top="0.75" bottom="0.75" header="0.3" footer="0.3"/>
  <pageSetup orientation="portrait" horizontalDpi="4294967293" verticalDpi="4294967293" r:id="rId1"/>
</worksheet>
</file>

<file path=customXML/item4.xml>��< ? x m l   v e r s i o n = " 1 . 0 "   e n c o d i n g = " u t f - 1 6 " ? >  
 < p r o p e r t i e s   x m l n s = " h t t p : / / w w w . i m a n a g e . c o m / w o r k / x m l s c h e m a " >  
     < d o c u m e n t i d > A C T I V E ! 1 5 6 7 6 7 8 0 . 1 < / d o c u m e n t i d >  
     < s e n d e r i d > K E A B E T < / s e n d e r i d >  
     < s e n d e r e m a i l > B K E A T I N G @ G U N S T E R . C O M < / s e n d e r e m a i l >  
     < l a s t m o d i f i e d > 2 0 2 2 - 0 5 - 2 4 T 1 3 : 3 1 : 0 2 . 0 0 0 0 0 0 0 - 0 4 : 0 0 < / l a s t m o d i f i e d >  
     < d a t a b a s e > A C T I V E < / d a t a b a s e >  
 < / p r o p e r t i e s > 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005CE32B7ABE449B96F1A9383D3D28" ma:contentTypeVersion="13" ma:contentTypeDescription="Create a new document." ma:contentTypeScope="" ma:versionID="9d3bd05c1517c578a8c9ac1a6e2510ab">
  <xsd:schema xmlns:xsd="http://www.w3.org/2001/XMLSchema" xmlns:xs="http://www.w3.org/2001/XMLSchema" xmlns:p="http://schemas.microsoft.com/office/2006/metadata/properties" xmlns:ns1="http://schemas.microsoft.com/sharepoint/v3" xmlns:ns3="8bb2415c-3a05-47b8-b138-dd9acb914a07" xmlns:ns4="6e31ec5a-ccc4-4733-81ab-6f897c4fa689" targetNamespace="http://schemas.microsoft.com/office/2006/metadata/properties" ma:root="true" ma:fieldsID="387ea334780e6a214bdd0566ec6d786e" ns1:_="" ns3:_="" ns4:_="">
    <xsd:import namespace="http://schemas.microsoft.com/sharepoint/v3"/>
    <xsd:import namespace="8bb2415c-3a05-47b8-b138-dd9acb914a07"/>
    <xsd:import namespace="6e31ec5a-ccc4-4733-81ab-6f897c4fa689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b2415c-3a05-47b8-b138-dd9acb914a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31ec5a-ccc4-4733-81ab-6f897c4fa68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1D976F-9231-4FEB-8866-A9C44B1496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962CEA-3481-46D7-8DF4-C71C2633F51F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8bb2415c-3a05-47b8-b138-dd9acb914a07"/>
    <ds:schemaRef ds:uri="http://purl.org/dc/terms/"/>
    <ds:schemaRef ds:uri="6e31ec5a-ccc4-4733-81ab-6f897c4fa689"/>
    <ds:schemaRef ds:uri="http://schemas.microsoft.com/sharepoint/v3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75B46C8-0FA8-44CB-8120-C481D9BE7A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bb2415c-3a05-47b8-b138-dd9acb914a07"/>
    <ds:schemaRef ds:uri="6e31ec5a-ccc4-4733-81ab-6f897c4fa6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Depr Exp 2021</vt:lpstr>
      <vt:lpstr>13 Month Plant</vt:lpstr>
      <vt:lpstr>13 Month AD </vt:lpstr>
      <vt:lpstr>390 by location</vt:lpstr>
      <vt:lpstr>SK and CU 1604B 12-2020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Welch, Kathy</dc:creator>
  <cp:lastModifiedBy>Onsomu, Philip</cp:lastModifiedBy>
  <dcterms:created xsi:type="dcterms:W3CDTF">2022-02-09T18:58:23Z</dcterms:created>
  <dcterms:modified xsi:type="dcterms:W3CDTF">2022-05-24T17:31:02Z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0x010100F0005CE32B7ABE449B96F1A9383D3D28</vt:lpwstr>
  </property>
</Properties>
</file>